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B38861D5-9A67-4AF0-B71E-6B746BC6D6EE}"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<sst xmlns="http://schemas.openxmlformats.org/spreadsheetml/2006/main" xmlns:r="http://schemas.openxmlformats.org/officeDocument/2006/relationships" xmlns:xdr="http://schemas.openxmlformats.org/drawingml/2006/spreadsheetDrawing" count="1647" uniqueCount="310">
  <si>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</si>
  <si>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</si>
  <si>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</si>
  <si>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</si>
  <si>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</si>
  <si>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</si>
  <si>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</si>
  <si>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</si>
  <si>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</si>
  <si>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</si>
  <si>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</si>
  <si>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</si>
  <si>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</si>
  <si>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</si>
  <si>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</si>
  <si>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</si>
  <si>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</si>
  <si>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</si>
  <si>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</si>
  <si>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</si>
  <si>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</si>
  <si>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</si>
  <si>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</si>
  <si>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</si>
  <si>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</si>
  <si>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</si>
  <si>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</si>
  <si>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</si>
  <si>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</si>
  <si>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</si>
  <si>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</si>
  <si>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</si>
  <si>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</si>
  <si>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</si>
  <si>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</si>
  <si>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</si>
  <si>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</si>
  <si>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</si>
  <si>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</si>
  <si>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</si>
  <si>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</si>
  <si>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</si>
  <si>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</si>
  <si>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</si>
  <si>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</si>
  <si>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</si>
  <si>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</si>
  <si>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</si>
  <si>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</si>
  <si>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</si>
  <si>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</si>
  <si>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</si>
  <si>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</si>
  <si>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</si>
  <si>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</si>
  <si>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</si>
  <si>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</si>
  <si>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</si>
  <si>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</si>
  <si>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</si>
  <si>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</si>
  <si>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</si>
  <si>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</si>
  <si>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</si>
  <si>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</si>
  <si>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</si>
  <si>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</si>
  <si>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</si>
  <si>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</si>
  <si>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</si>
  <si>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</si>
  <si>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</si>
  <si>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</si>
  <si>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</si>
  <si>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</si>
  <si>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</si>
  <si>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</si>
  <si>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</si>
  <si>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</si>
  <si>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</si>
  <si>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</si>
  <si>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</si>
  <si>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</si>
  <si>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</si>
  <si>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</si>
  <si>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</si>
  <si>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</si>
  <si>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</si>
  <si>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</si>
  <si>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</si>
  <si>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</si>
  <si>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</si>
  <si>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</si>
  <si>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</si>
  <si>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</si>
  <si>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</si>
  <si>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</si>
  <si>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</si>
  <si>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</si>
  <si>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</si>
  <si>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</si>
  <si>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</si>
  <si>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</si>
  <si>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</si>
  <si>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</si>
  <si>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</si>
  <si>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</si>
  <si>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</si>
  <si>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</si>
  <si>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</si>
  <si>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</si>
  <si>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</si>
  <si>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</si>
  <si>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</si>
  <si>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</si>
  <si>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</si>
  <si>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</si>
  <si>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</si>
  <si>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</si>
  <si>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</si>
  <si>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</si>
  <si>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</si>
  <si>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</si>
  <si>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</si>
  <si>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</si>
  <si>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</si>
  <si>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</si>
  <si>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</si>
  <si>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</si>
  <si>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</si>
  <si>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</si>
  <si>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</si>
  <si>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</si>
  <si>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</si>
  <si>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</si>
  <si>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</si>
  <si>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</si>
  <si>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</si>
  <si>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</si>
  <si>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</si>
  <si>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</si>
  <si>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</si>
  <si>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</si>
  <si>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Sudan</t>
  </si>
  <si>
    <t>UNESCO UIS (http://data.uis.unesco.org/)</t>
  </si>
  <si>
    <t>No water data</t>
  </si>
  <si>
    <t>Yes</t>
  </si>
  <si>
    <t xml:space="preserve">Basic estimate used </t>
  </si>
  <si>
    <t xml:space="preserve">Improved </t>
  </si>
  <si>
    <t xml:space="preserve">No handwashing data. </t>
  </si>
  <si>
    <t>Missing data for secondary schools (9.8%) are excluded from the analysis. In the absence of the number of primary and secondary schools, a national estimate is calculated based on the proportion of primary and secondary school-aged children.</t>
  </si>
  <si>
    <t>Potable water</t>
  </si>
  <si>
    <t>The estimate was provided through the JMP data drive.</t>
  </si>
  <si>
    <t>2016 EMIS (MoE)</t>
  </si>
  <si>
    <t>No water data provided.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</si>
  <si>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</si>
  <si>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</si>
  <si>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</si>
  <si>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</si>
  <si>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</si>
  <si>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</si>
  <si>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</si>
  <si>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</si>
  <si>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</si>
  <si>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</si>
  <si>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</si>
  <si>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Other</t>
  </si>
  <si>
    <t>EMIS</t>
  </si>
  <si>
    <t>POPULATION OF SCHOOL AGE CHILDREN</t>
  </si>
  <si>
    <r>
      <t xml:space="preserve">School Age Population 
</t>
    </r>
    <r>
      <rPr>
        <sz val="8"/>
        <rFont val="Arial"/>
        <family val="2"/>
      </rPr>
      <t>Source: UN Population Div &amp; UNESCO</t>
    </r>
  </si>
  <si>
    <t>Values in grey text are imputed based on linear regression</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</si>
  <si>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</si>
  <si>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</si>
  <si>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</si>
  <si>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</si>
  <si>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</si>
  <si>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</si>
  <si>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</si>
  <si>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</si>
  <si>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</si>
  <si>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</si>
  <si>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</si>
  <si>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</si>
  <si>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</si>
  <si>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</si>
  <si>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</si>
  <si>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</si>
  <si>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</si>
  <si>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</si>
  <si>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</si>
  <si>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</si>
  <si>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</si>
  <si>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Insufficient data</t>
  </si>
  <si>
    <r>
      <t>b</t>
    </r>
    <r>
      <rPr>
        <sz val="10"/>
        <rFont val="Arial"/>
        <family val="2"/>
      </rPr>
      <t>Percentage of population residing in urban areas, Source: UN Population Division (2018)</t>
    </r>
  </si>
  <si>
    <t>The estimate was provided through the JMP data drive referencing the 2016 EMIS. The same number was reported in "National Road Map: Sanitation for all in Sudan" (MoH, MoWRIE, Unicef) citing 2016 EMIS data.</t>
  </si>
  <si>
    <t>Public net</t>
  </si>
  <si>
    <t>Vendors</t>
  </si>
  <si>
    <t>Hand pumps</t>
  </si>
  <si>
    <t>No</t>
  </si>
  <si>
    <t>Elhassan, et al. Water Supply and Basic Sanitation in Primary Schools in Khartoum, Sudan</t>
  </si>
  <si>
    <t>Survey</t>
  </si>
  <si>
    <t xml:space="preserve">Not nationally-representative; Khartoum only. Includes public and private primary schools. The proportion of schools with no water and with hand pumps are not reported; the text states "a few cases". </t>
  </si>
  <si>
    <t>Not nationally-representative; Khartoum only. Includes public and private primary schools.</t>
  </si>
  <si>
    <t>Flush latrine</t>
  </si>
  <si>
    <t>VIP latrine</t>
  </si>
  <si>
    <t>Traditional latrine</t>
  </si>
  <si>
    <t xml:space="preserve">No data on hygiene. </t>
  </si>
  <si>
    <t>Basic drinking water</t>
  </si>
  <si>
    <t>Basic handwashing facilities</t>
  </si>
  <si>
    <t xml:space="preserve">In the absence of the number of primary and secondary schools, a national estimate is calculated based on the proportion of primary and secondary school-aged children. Based on 2016 EMIS data and the phrasing of the UIS questionnaire, it is assumed that the figures refer to any handwashing facility. </t>
  </si>
  <si>
    <t>0.1% of primary and secondary schools do not have information on toilets. These are considered as no facility (100-70.3%) and (100-90.2%). In the absence of the number of primary and secondary schools, a national estimate is calculated based on the proportion of primary and secondary school-aged children.</t>
  </si>
  <si>
    <t xml:space="preserve">Data are not used since details are not provided and the same number is reported for each level. </t>
  </si>
  <si>
    <t>In the absence of the number of primary and secondary schools, a national estimate is calculated based on the proportion of primary and secondary school-aged children. The values are reported by UIS as 'basic sanitation' but are assumed to refer to any facility (100-any facility reported above) based on 2016 EMIS data and 2013 UIS data.</t>
  </si>
  <si>
    <t>SDN_2012_UIS</t>
  </si>
  <si>
    <t>SDN_2013_UIS</t>
  </si>
  <si>
    <t>SDN_2013_SUR</t>
  </si>
  <si>
    <t>SDN_2016_EMIS</t>
  </si>
  <si>
    <t>SDN_2016_UIS</t>
  </si>
  <si>
    <t>2012</t>
  </si>
  <si>
    <t>2013</t>
  </si>
  <si>
    <t>2016</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</si>
  <si>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</si>
  <si>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</si>
  <si>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</si>
  <si>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</si>
  <si>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</si>
  <si>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</si>
  <si>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</si>
  <si>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</si>
  <si>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</si>
  <si>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</si>
  <si>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</si>
  <si>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</si>
  <si>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</si>
  <si>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</si>
  <si>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</si>
  <si>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</si>
  <si>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SDN_2020_SUR</t>
  </si>
  <si>
    <t>Sudan National Assessment of Water, Sanitation and Hygiene Facilities in Schools</t>
  </si>
  <si>
    <t>Piped water to school yard - 1 stand</t>
  </si>
  <si>
    <t>Multiple taps from inside the school</t>
  </si>
  <si>
    <t>Protected dug well/ hand pump</t>
  </si>
  <si>
    <t>Tubewell/ handpump</t>
  </si>
  <si>
    <t>Unprotected dug well</t>
  </si>
  <si>
    <t>Rainwater collection</t>
  </si>
  <si>
    <t>Surface water (river, lake, pond, haffir)</t>
  </si>
  <si>
    <t>Donkey cart</t>
  </si>
  <si>
    <t>Tanker-truck</t>
  </si>
  <si>
    <t xml:space="preserve"> Is the main water source functional now?</t>
  </si>
  <si>
    <t/>
  </si>
  <si>
    <t>Flush/ pour flush</t>
  </si>
  <si>
    <t>Pit latrine with slab/ ventilation</t>
  </si>
  <si>
    <t>Pit latrine without slab/ open pit</t>
  </si>
  <si>
    <t>Are girls' toilet facilities separate from boys' toilet facilities?</t>
  </si>
  <si>
    <t>Does the school have handwashing facilities, including ibriik?</t>
  </si>
  <si>
    <t>At the time of the visit, was water available at the handwashing facilities?</t>
  </si>
  <si>
    <t xml:space="preserve">Facility with water </t>
  </si>
  <si>
    <t>At the time of the visit, was soap available at the handwashing facilities?</t>
  </si>
  <si>
    <t xml:space="preserve">Facility with soap </t>
  </si>
  <si>
    <t>Survey with microdata</t>
  </si>
  <si>
    <t>Based on microdata. We assume that only 50% of the Donkey carts are improved
Note: Improved drinking water sources are those that have the potential to deliver safe water by nature of their design and construction, and include: piped water, boreholes or tubewells, protected dug wells, protected springs, rainwater, and packaged or delivered water.source: https://washdata.org/monitoring/schools
National estimates are based on primary schools</t>
  </si>
  <si>
    <t>We are assuming that 50% of the "yes" responses are improved latrines. Due to the hight number of "No Response" we are not able to use this data since it can lead to misinterpretation. For example, the 42.9% of "No Response" can be either 50% of No facilities and 50% of Unimproved, or 50% of Improved.
National estimates are based on primary schools</t>
  </si>
  <si>
    <t>It is assumed that any facility that didn't have a "yes" for an answer for having water and/or soap is considered to not have, example: sometimes, once a week, etc.
National estimates are based on primary schools</t>
  </si>
  <si>
    <t>The JMP releases updated estimates every 2 years following consultations with national authorities: https://washdata.org/how-we-work/jmp-country-consultation</t>
  </si>
  <si>
    <t>In the absence of the number of primary and secondary schools, a national estimate is calculated based on the proportion of primary and secondary school-aged children. The values are reported as 'basic drinking water' but based on other availabe data, it is assumed that the figures refer to an improved facility. Not used for estimates based on comparison with other primary data sources.</t>
  </si>
  <si>
    <t>country</t>
  </si>
  <si>
    <t>Sudan</t>
  </si>
  <si>
    <t>year</t>
  </si>
  <si>
    <t>setting</t>
  </si>
  <si>
    <t>National</t>
  </si>
  <si>
    <t>Urban</t>
  </si>
  <si>
    <t>Rural</t>
  </si>
  <si>
    <t>Pre-primary</t>
  </si>
  <si>
    <t>Primary</t>
  </si>
  <si>
    <t>Secondary</t>
  </si>
  <si>
    <t>pop_</t>
  </si>
  <si>
    <t>wat_fac_</t>
  </si>
  <si>
    <t>wat_imp_</t>
  </si>
  <si>
    <t>wat_bas_</t>
  </si>
  <si>
    <t>wat_lim_</t>
  </si>
  <si>
    <t>wat_none_</t>
  </si>
  <si>
    <t>wat_nd_</t>
  </si>
  <si>
    <t>san_fac_</t>
  </si>
  <si>
    <t>san_imp_</t>
  </si>
  <si>
    <t>san_bas_</t>
  </si>
  <si>
    <t>san_lim_</t>
  </si>
  <si>
    <t>san_none_</t>
  </si>
  <si>
    <t>san_nd_</t>
  </si>
  <si>
    <t>hyg_fac_</t>
  </si>
  <si>
    <t>hyg_wat_</t>
  </si>
  <si>
    <t>hyg_bas_</t>
  </si>
  <si>
    <t>hyg_lim_</t>
  </si>
  <si>
    <t>hyg_none_</t>
  </si>
  <si>
    <t>hyg_nd_</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</si>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</sst>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9">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i/>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921170690023"/>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1">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921170690023"/>
      </left>
      <right/>
      <top/>
      <bottom/>
      <diagonal/>
    </border>
    <border>
      <left style="dotted">
        <color theme="0" tint="-0.048921170690023"/>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7" fillId="0" borderId="0" applyNumberFormat="false" applyFill="false" applyBorder="false" applyAlignment="false" applyProtection="false"/>
    <xf numFmtId="0" fontId="19" fillId="0" borderId="235"/>
    <xf numFmtId="0" fontId="15" fillId="0" borderId="235"/>
    <xf numFmtId="0" fontId="19" fillId="0" borderId="235"/>
  </cellStyleXfs>
  <cellXfs count="1039">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0" fontId="62" fillId="2" borderId="2" xfId="0"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5"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63"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1" fontId="67" fillId="29" borderId="63" xfId="0" applyNumberFormat="true" applyFont="true" applyFill="true" applyBorder="true" applyAlignment="true" applyProtection="true">
      <alignment horizontal="center" vertical="center"/>
    </xf>
    <xf numFmtId="1" fontId="68" fillId="30" borderId="64" xfId="0" applyNumberFormat="true" applyFont="true" applyFill="true" applyBorder="true" applyAlignment="true" applyProtection="true">
      <alignment horizontal="center" vertical="center"/>
    </xf>
    <xf numFmtId="164" fontId="74" fillId="36" borderId="65" xfId="0" applyNumberFormat="true" applyFont="true" applyFill="true" applyBorder="true" applyAlignment="true" applyProtection="true">
      <alignment horizontal="center" vertical="center"/>
    </xf>
    <xf numFmtId="0" fontId="75" fillId="37" borderId="66" xfId="0" applyNumberFormat="true" applyFont="true" applyFill="true" applyBorder="true" applyAlignment="true" applyProtection="true">
      <alignment horizontal="center" vertical="center"/>
    </xf>
    <xf numFmtId="0" fontId="76" fillId="38" borderId="67" xfId="0" applyNumberFormat="true" applyFont="true" applyFill="true" applyBorder="true" applyAlignment="true" applyProtection="true">
      <alignment horizontal="center" vertical="center"/>
    </xf>
    <xf numFmtId="0" fontId="77" fillId="39" borderId="68" xfId="0" applyNumberFormat="true" applyFont="true" applyFill="true" applyBorder="true" applyAlignment="true" applyProtection="true">
      <alignment horizontal="center" vertical="center"/>
    </xf>
    <xf numFmtId="0" fontId="78" fillId="40" borderId="69" xfId="0" applyNumberFormat="true" applyFont="true" applyFill="true" applyBorder="true" applyAlignment="true" applyProtection="true">
      <alignment horizontal="center" vertic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9" fillId="2" borderId="0" xfId="3" applyFont="true" applyFill="true"/>
    <xf numFmtId="0" fontId="80"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2" fillId="0" borderId="0" xfId="0" applyFont="true" applyAlignment="true">
      <alignment horizontal="left" vertical="center"/>
    </xf>
    <xf numFmtId="0" fontId="82"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2" fillId="0" borderId="0" xfId="0" applyFont="true" applyFill="true" applyAlignment="true">
      <alignment horizontal="left" vertical="center"/>
    </xf>
    <xf numFmtId="0" fontId="82" fillId="0" borderId="0" xfId="0" applyFont="true" applyFill="true" applyAlignment="true">
      <alignment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6"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3" fillId="2" borderId="70" xfId="14" applyFont="true" applyFill="true" applyBorder="true" applyAlignment="true">
      <alignment horizontal="center"/>
    </xf>
    <xf numFmtId="0" fontId="81"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2"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1" fillId="43" borderId="5" xfId="0" applyFont="true" applyFill="true" applyBorder="true" applyAlignment="true">
      <alignment vertical="center"/>
    </xf>
    <xf numFmtId="0" fontId="81" fillId="43" borderId="20" xfId="0" applyFont="true" applyFill="true" applyBorder="true" applyAlignment="true">
      <alignment vertical="center"/>
    </xf>
    <xf numFmtId="0" fontId="81" fillId="27" borderId="15" xfId="0" applyFont="true" applyFill="true" applyBorder="true" applyAlignment="true">
      <alignment vertical="center"/>
    </xf>
    <xf numFmtId="0" fontId="8" fillId="27" borderId="19" xfId="0" applyFont="true" applyFill="true" applyBorder="true" applyAlignment="true">
      <alignment vertical="center"/>
    </xf>
    <xf numFmtId="0" fontId="81" fillId="27" borderId="5" xfId="0" applyFont="true" applyFill="true" applyBorder="true" applyAlignment="true">
      <alignment vertical="center"/>
    </xf>
    <xf numFmtId="0" fontId="81" fillId="42" borderId="15" xfId="0" applyFont="true" applyFill="true" applyBorder="true" applyAlignment="true">
      <alignment vertical="center"/>
    </xf>
    <xf numFmtId="0" fontId="8" fillId="42" borderId="19" xfId="0" applyFont="true" applyFill="true" applyBorder="true" applyAlignment="true">
      <alignment vertical="center"/>
    </xf>
    <xf numFmtId="0" fontId="81" fillId="42" borderId="5" xfId="0" applyFont="true" applyFill="true" applyBorder="true" applyAlignment="true">
      <alignment vertical="center"/>
    </xf>
    <xf numFmtId="0" fontId="81" fillId="42" borderId="20" xfId="0" applyFont="true" applyFill="true" applyBorder="true" applyAlignment="true">
      <alignment vertical="center"/>
    </xf>
    <xf numFmtId="0" fontId="81" fillId="42" borderId="16" xfId="0" applyFont="true" applyFill="true" applyBorder="true" applyAlignment="true">
      <alignment vertical="center"/>
    </xf>
    <xf numFmtId="0" fontId="81" fillId="42" borderId="14" xfId="0" applyFont="true" applyFill="true" applyBorder="true" applyAlignment="true">
      <alignment vertical="center"/>
    </xf>
    <xf numFmtId="0" fontId="81" fillId="43" borderId="16" xfId="0" applyFont="true" applyFill="true" applyBorder="true" applyAlignment="true">
      <alignment vertical="center"/>
    </xf>
    <xf numFmtId="0" fontId="81" fillId="43" borderId="14" xfId="0" applyFont="true" applyFill="true" applyBorder="true" applyAlignment="true">
      <alignment vertical="center"/>
    </xf>
    <xf numFmtId="0" fontId="81" fillId="27" borderId="16" xfId="0" applyFont="true" applyFill="true" applyBorder="true" applyAlignment="true">
      <alignment vertical="center"/>
    </xf>
    <xf numFmtId="0" fontId="81" fillId="27" borderId="20" xfId="0" applyFont="true" applyFill="true" applyBorder="true" applyAlignment="true">
      <alignment vertical="center"/>
    </xf>
    <xf numFmtId="0" fontId="81"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69" fillId="31" borderId="69" xfId="0" applyNumberFormat="true" applyFont="true" applyFill="true" applyBorder="true" applyAlignment="true" applyProtection="true">
      <alignment horizontal="center" vertical="center"/>
    </xf>
    <xf numFmtId="164" fontId="70" fillId="32" borderId="69" xfId="0" applyNumberFormat="true" applyFont="true" applyFill="true" applyBorder="true" applyAlignment="true" applyProtection="true">
      <alignment horizontal="center" vertical="center"/>
    </xf>
    <xf numFmtId="0" fontId="71" fillId="33" borderId="69" xfId="0" applyNumberFormat="true" applyFont="true" applyFill="true" applyBorder="true" applyAlignment="true" applyProtection="true">
      <alignment horizontal="center" vertical="center"/>
    </xf>
    <xf numFmtId="0" fontId="72" fillId="34" borderId="69" xfId="0" applyNumberFormat="true" applyFont="true" applyFill="true" applyBorder="true" applyAlignment="true" applyProtection="true">
      <alignment horizontal="center" vertical="center"/>
    </xf>
    <xf numFmtId="0" fontId="73" fillId="35" borderId="69"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0"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4" fillId="2" borderId="70" xfId="16" applyFont="true" applyFill="true" applyBorder="true" applyAlignment="true">
      <alignment horizontal="center"/>
    </xf>
    <xf numFmtId="0" fontId="85" fillId="2" borderId="70" xfId="16" applyFont="true" applyFill="true" applyBorder="true" applyAlignment="true">
      <alignment horizontal="center"/>
    </xf>
    <xf numFmtId="0" fontId="86"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8" fillId="0" borderId="0" xfId="0" applyFont="true"/>
    <xf numFmtId="0" fontId="89" fillId="0" borderId="0" xfId="0" applyFont="true" applyAlignment="true">
      <alignment vertical="top" wrapText="true"/>
    </xf>
    <xf numFmtId="0" fontId="90" fillId="0" borderId="0" xfId="0" applyFont="true"/>
    <xf numFmtId="0" fontId="91" fillId="0" borderId="0" xfId="19" applyFont="true" applyAlignment="true">
      <alignment vertical="top"/>
    </xf>
    <xf numFmtId="0" fontId="6" fillId="0" borderId="0" xfId="0" applyFont="true"/>
    <xf numFmtId="0" fontId="4" fillId="0" borderId="0" xfId="0" applyFont="true" applyAlignment="true">
      <alignment vertical="top"/>
    </xf>
    <xf numFmtId="1" fontId="3" fillId="0" borderId="90" xfId="0" applyNumberFormat="true" applyFont="true" applyBorder="true" applyAlignment="true">
      <alignment horizontal="center" vertical="center"/>
    </xf>
    <xf numFmtId="1" fontId="3" fillId="0" borderId="24" xfId="0" applyNumberFormat="true" applyFont="true" applyBorder="true" applyAlignment="true">
      <alignment horizontal="center" vertical="center"/>
    </xf>
    <xf numFmtId="1" fontId="3" fillId="0" borderId="28" xfId="0" applyNumberFormat="true" applyFont="true" applyBorder="true" applyAlignment="true">
      <alignment horizontal="center" vertical="center"/>
    </xf>
    <xf numFmtId="1" fontId="3" fillId="0" borderId="29" xfId="0" applyNumberFormat="true" applyFont="true" applyBorder="true" applyAlignment="true">
      <alignment horizontal="center" vertical="center"/>
    </xf>
    <xf numFmtId="0" fontId="3" fillId="0" borderId="28" xfId="0" applyFont="true" applyBorder="true" applyAlignment="true">
      <alignment horizontal="left" vertical="center" wrapText="true"/>
    </xf>
    <xf numFmtId="0" fontId="0" fillId="0" borderId="70" xfId="0" applyFill="true" applyBorder="true"/>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97" fillId="0" borderId="0" xfId="19" applyFont="true" applyAlignment="true">
      <alignment vertical="center"/>
    </xf>
    <xf numFmtId="0" fontId="98" fillId="0" borderId="0" xfId="0" applyFont="true" applyAlignment="true">
      <alignment vertical="center"/>
    </xf>
    <xf numFmtId="0" fontId="19" fillId="0" borderId="70" xfId="12" applyBorder="true"/>
    <xf numFmtId="0" fontId="3" fillId="2" borderId="70" xfId="14" applyFont="true" applyFill="true" applyBorder="true" applyAlignment="true">
      <alignment horizontal="left"/>
    </xf>
    <xf numFmtId="0" fontId="3" fillId="2" borderId="70" xfId="14" applyFont="true" applyFill="true" applyBorder="true" applyAlignment="true">
      <alignment horizontal="center"/>
    </xf>
    <xf numFmtId="0" fontId="3" fillId="2" borderId="70" xfId="14" applyFont="true" applyFill="true" applyBorder="true" applyAlignment="true">
      <alignment horizontal="right"/>
    </xf>
    <xf numFmtId="1" fontId="3" fillId="2" borderId="70" xfId="14" applyNumberFormat="true" applyFont="true" applyFill="true" applyBorder="true"/>
    <xf numFmtId="164" fontId="3" fillId="4" borderId="70" xfId="14" applyNumberFormat="true" applyFont="true" applyFill="true" applyBorder="true" applyAlignment="true">
      <alignment horizontal="center"/>
    </xf>
    <xf numFmtId="164" fontId="3" fillId="28" borderId="70" xfId="14" applyNumberFormat="true" applyFont="true" applyFill="true" applyBorder="true" applyAlignment="true">
      <alignment horizontal="center"/>
    </xf>
    <xf numFmtId="164" fontId="3" fillId="41" borderId="70" xfId="14" applyNumberFormat="true" applyFont="true" applyFill="true" applyBorder="true" applyAlignment="true">
      <alignment horizontal="center"/>
    </xf>
    <xf numFmtId="164" fontId="8" fillId="42" borderId="70" xfId="14" applyNumberFormat="true" applyFont="true" applyFill="true" applyBorder="true" applyAlignment="true">
      <alignment horizontal="center" wrapText="true"/>
    </xf>
    <xf numFmtId="164" fontId="3" fillId="44" borderId="70" xfId="14" applyNumberFormat="true" applyFont="true" applyFill="true" applyBorder="true" applyAlignment="true">
      <alignment horizontal="center"/>
    </xf>
    <xf numFmtId="164" fontId="8" fillId="43" borderId="70" xfId="14" applyNumberFormat="true" applyFont="true" applyFill="true" applyBorder="true" applyAlignment="true">
      <alignment horizontal="center" wrapText="true"/>
    </xf>
    <xf numFmtId="164" fontId="8" fillId="27" borderId="70" xfId="14" applyNumberFormat="true" applyFont="true" applyFill="true" applyBorder="true" applyAlignment="true">
      <alignment horizontal="center" wrapText="true"/>
    </xf>
    <xf numFmtId="0" fontId="19" fillId="0" borderId="70" xfId="12" applyBorder="true" applyAlignment="true">
      <alignment horizontal="left"/>
    </xf>
    <xf numFmtId="0" fontId="19" fillId="0" borderId="70" xfId="12" applyBorder="true" applyAlignment="true">
      <alignment horizontal="center"/>
    </xf>
    <xf numFmtId="0" fontId="19" fillId="0" borderId="70" xfId="12" applyBorder="true" applyAlignment="true">
      <alignment horizontal="right"/>
    </xf>
    <xf numFmtId="0" fontId="19" fillId="0" borderId="70" xfId="12" applyFill="true" applyBorder="true"/>
    <xf numFmtId="0" fontId="33" fillId="0" borderId="70" xfId="12" applyFont="true" applyFill="true" applyBorder="true"/>
    <xf numFmtId="0" fontId="33" fillId="0" borderId="70" xfId="12" applyFont="true" applyBorder="true"/>
    <xf numFmtId="1" fontId="99" fillId="49" borderId="91" xfId="0" applyNumberFormat="true" applyFont="true" applyFill="true" applyBorder="true" applyAlignment="true" applyProtection="true">
      <alignment horizontal="center" vertical="center"/>
    </xf>
    <xf numFmtId="1" fontId="100" fillId="50" borderId="92" xfId="0" applyNumberFormat="true" applyFont="true" applyFill="true" applyBorder="true" applyAlignment="true" applyProtection="true">
      <alignment horizontal="center" vertical="center"/>
    </xf>
    <xf numFmtId="1" fontId="101" fillId="51" borderId="93" xfId="0" applyNumberFormat="true" applyFont="true" applyFill="true" applyBorder="true" applyAlignment="true" applyProtection="true">
      <alignment horizontal="center" vertical="center"/>
    </xf>
    <xf numFmtId="1" fontId="102" fillId="52" borderId="94" xfId="0" applyNumberFormat="true" applyFont="true" applyFill="true" applyBorder="true" applyAlignment="true" applyProtection="true">
      <alignment horizontal="center" vertical="center"/>
    </xf>
    <xf numFmtId="1" fontId="103" fillId="53" borderId="95" xfId="0" applyNumberFormat="true" applyFont="true" applyFill="true" applyBorder="true" applyAlignment="true" applyProtection="true">
      <alignment horizontal="center" vertical="center"/>
    </xf>
    <xf numFmtId="1" fontId="104" fillId="54" borderId="96" xfId="0" applyNumberFormat="true" applyFont="true" applyFill="true" applyBorder="true" applyAlignment="true" applyProtection="true">
      <alignment horizontal="center" vertical="center"/>
    </xf>
    <xf numFmtId="1" fontId="105" fillId="55" borderId="97" xfId="0" applyNumberFormat="true" applyFont="true" applyFill="true" applyBorder="true" applyAlignment="true" applyProtection="true">
      <alignment horizontal="center" vertical="center"/>
    </xf>
    <xf numFmtId="1" fontId="106" fillId="56" borderId="98" xfId="0" applyNumberFormat="true" applyFont="true" applyFill="true" applyBorder="true" applyAlignment="true" applyProtection="true">
      <alignment horizontal="center" vertical="center"/>
    </xf>
    <xf numFmtId="1" fontId="107" fillId="57" borderId="99" xfId="0" applyNumberFormat="true" applyFont="true" applyFill="true" applyBorder="true" applyAlignment="true" applyProtection="true">
      <alignment horizontal="center" vertical="center"/>
    </xf>
    <xf numFmtId="1" fontId="108" fillId="58" borderId="100" xfId="0" applyNumberFormat="true" applyFont="true" applyFill="true" applyBorder="true" applyAlignment="true" applyProtection="true">
      <alignment horizontal="center" vertical="center"/>
    </xf>
    <xf numFmtId="1" fontId="109" fillId="59" borderId="101" xfId="0" applyNumberFormat="true" applyFont="true" applyFill="true" applyBorder="true" applyAlignment="true" applyProtection="true">
      <alignment horizontal="center" vertical="center"/>
    </xf>
    <xf numFmtId="1" fontId="110" fillId="60" borderId="102" xfId="0" applyNumberFormat="true" applyFont="true" applyFill="true" applyBorder="true" applyAlignment="true" applyProtection="true">
      <alignment horizontal="center" vertical="center"/>
    </xf>
    <xf numFmtId="1" fontId="111" fillId="61" borderId="103" xfId="0" applyNumberFormat="true" applyFont="true" applyFill="true" applyBorder="true" applyAlignment="true" applyProtection="true">
      <alignment horizontal="center" vertical="center"/>
    </xf>
    <xf numFmtId="1" fontId="112" fillId="62" borderId="104" xfId="0" applyNumberFormat="true" applyFont="true" applyFill="true" applyBorder="true" applyAlignment="true" applyProtection="true">
      <alignment horizontal="center" vertical="center"/>
    </xf>
    <xf numFmtId="1" fontId="113" fillId="63" borderId="105" xfId="0" applyNumberFormat="true" applyFont="true" applyFill="true" applyBorder="true" applyAlignment="true" applyProtection="true">
      <alignment horizontal="center" vertical="center"/>
    </xf>
    <xf numFmtId="1" fontId="114" fillId="64" borderId="106" xfId="0" applyNumberFormat="true" applyFont="true" applyFill="true" applyBorder="true" applyAlignment="true" applyProtection="true">
      <alignment horizontal="center" vertical="center"/>
    </xf>
    <xf numFmtId="1" fontId="115" fillId="65" borderId="107" xfId="0" applyNumberFormat="true" applyFont="true" applyFill="true" applyBorder="true" applyAlignment="true" applyProtection="true">
      <alignment horizontal="center" vertical="center"/>
    </xf>
    <xf numFmtId="1" fontId="116" fillId="66" borderId="108" xfId="0" applyNumberFormat="true" applyFont="true" applyFill="true" applyBorder="true" applyAlignment="true" applyProtection="true">
      <alignment horizontal="center" vertical="center"/>
    </xf>
    <xf numFmtId="1" fontId="117" fillId="67" borderId="109" xfId="0" applyNumberFormat="true" applyFont="true" applyFill="true" applyBorder="true" applyAlignment="true" applyProtection="true">
      <alignment horizontal="center" vertical="center"/>
    </xf>
    <xf numFmtId="1" fontId="118" fillId="68" borderId="110" xfId="0" applyNumberFormat="true" applyFont="true" applyFill="true" applyBorder="true" applyAlignment="true" applyProtection="true">
      <alignment horizontal="center" vertical="center"/>
    </xf>
    <xf numFmtId="1" fontId="119" fillId="69" borderId="111" xfId="0" applyNumberFormat="true" applyFont="true" applyFill="true" applyBorder="true" applyAlignment="true" applyProtection="true">
      <alignment horizontal="center" vertical="center"/>
    </xf>
    <xf numFmtId="1" fontId="120" fillId="70" borderId="112" xfId="0" applyNumberFormat="true" applyFont="true" applyFill="true" applyBorder="true" applyAlignment="true" applyProtection="true">
      <alignment horizontal="center" vertical="center"/>
    </xf>
    <xf numFmtId="1" fontId="121" fillId="71" borderId="113" xfId="0" applyNumberFormat="true" applyFont="true" applyFill="true" applyBorder="true" applyAlignment="true" applyProtection="true">
      <alignment horizontal="center" vertical="center"/>
    </xf>
    <xf numFmtId="0" fontId="122" fillId="72" borderId="114" xfId="0" applyNumberFormat="true" applyFont="true" applyFill="true" applyBorder="true" applyAlignment="true" applyProtection="true">
      <alignment horizontal="center" vertical="center"/>
    </xf>
    <xf numFmtId="164" fontId="123" fillId="73" borderId="115" xfId="0" applyNumberFormat="true" applyFont="true" applyFill="true" applyBorder="true" applyAlignment="true" applyProtection="true">
      <alignment horizontal="center" vertical="center"/>
    </xf>
    <xf numFmtId="0" fontId="124" fillId="74" borderId="116" xfId="0" applyNumberFormat="true" applyFont="true" applyFill="true" applyBorder="true" applyAlignment="true" applyProtection="true">
      <alignment horizontal="center" vertical="center"/>
    </xf>
    <xf numFmtId="0" fontId="125" fillId="75" borderId="117" xfId="0" applyNumberFormat="true" applyFont="true" applyFill="true" applyBorder="true" applyAlignment="true" applyProtection="true">
      <alignment horizontal="center" vertical="center"/>
    </xf>
    <xf numFmtId="0" fontId="126" fillId="76" borderId="118" xfId="0" applyNumberFormat="true" applyFont="true" applyFill="true" applyBorder="true" applyAlignment="true" applyProtection="true">
      <alignment horizontal="center" vertical="center"/>
    </xf>
    <xf numFmtId="1" fontId="127" fillId="77" borderId="119" xfId="0" applyNumberFormat="true" applyFont="true" applyFill="true" applyBorder="true" applyAlignment="true" applyProtection="true">
      <alignment horizontal="center" vertical="center"/>
    </xf>
    <xf numFmtId="164" fontId="128" fillId="78" borderId="120" xfId="0" applyNumberFormat="true" applyFont="true" applyFill="true" applyBorder="true" applyAlignment="true" applyProtection="true">
      <alignment horizontal="center" vertical="center"/>
    </xf>
    <xf numFmtId="0" fontId="129" fillId="79" borderId="121" xfId="0" applyNumberFormat="true" applyFont="true" applyFill="true" applyBorder="true" applyAlignment="true" applyProtection="true">
      <alignment horizontal="center" vertical="center"/>
    </xf>
    <xf numFmtId="164" fontId="130" fillId="80" borderId="122" xfId="0" applyNumberFormat="true" applyFont="true" applyFill="true" applyBorder="true" applyAlignment="true" applyProtection="true">
      <alignment horizontal="center" vertical="center"/>
    </xf>
    <xf numFmtId="0" fontId="131" fillId="81" borderId="123" xfId="0" applyNumberFormat="true" applyFont="true" applyFill="true" applyBorder="true" applyAlignment="true" applyProtection="true">
      <alignment horizontal="center" vertical="center"/>
    </xf>
    <xf numFmtId="0" fontId="132" fillId="82" borderId="124" xfId="0" applyNumberFormat="true" applyFont="true" applyFill="true" applyBorder="true" applyAlignment="true" applyProtection="true">
      <alignment horizontal="center" vertical="center"/>
    </xf>
    <xf numFmtId="0" fontId="133" fillId="83" borderId="125" xfId="0" applyNumberFormat="true" applyFont="true" applyFill="true" applyBorder="true" applyAlignment="true" applyProtection="true">
      <alignment horizontal="center" vertical="center"/>
    </xf>
    <xf numFmtId="0" fontId="134" fillId="84" borderId="126" xfId="0" applyNumberFormat="true" applyFont="true" applyFill="true" applyBorder="true" applyAlignment="true" applyProtection="true">
      <alignment horizontal="center" vertical="center"/>
    </xf>
    <xf numFmtId="164" fontId="135" fillId="85" borderId="127" xfId="0" applyNumberFormat="true" applyFont="true" applyFill="true" applyBorder="true" applyAlignment="true" applyProtection="true">
      <alignment horizontal="center" vertical="center"/>
    </xf>
    <xf numFmtId="0" fontId="136" fillId="86" borderId="128" xfId="0" applyNumberFormat="true" applyFont="true" applyFill="true" applyBorder="true" applyAlignment="true" applyProtection="true">
      <alignment horizontal="center" vertical="center"/>
    </xf>
    <xf numFmtId="0" fontId="137" fillId="87" borderId="129" xfId="0" applyNumberFormat="true" applyFont="true" applyFill="true" applyBorder="true" applyAlignment="true" applyProtection="true">
      <alignment horizontal="center" vertical="center"/>
    </xf>
    <xf numFmtId="0" fontId="138" fillId="88" borderId="130" xfId="0" applyNumberFormat="true" applyFont="true" applyFill="true" applyBorder="true" applyAlignment="true" applyProtection="true">
      <alignment horizontal="center" vertical="center"/>
    </xf>
    <xf numFmtId="0" fontId="139" fillId="89" borderId="131" xfId="0" applyNumberFormat="true" applyFont="true" applyFill="true" applyBorder="true" applyAlignment="true" applyProtection="true">
      <alignment horizontal="center" vertical="center"/>
    </xf>
    <xf numFmtId="164" fontId="140" fillId="90" borderId="132" xfId="0" applyNumberFormat="true" applyFont="true" applyFill="true" applyBorder="true" applyAlignment="true" applyProtection="true">
      <alignment horizontal="center" vertical="center"/>
    </xf>
    <xf numFmtId="0" fontId="141" fillId="91" borderId="133" xfId="0" applyNumberFormat="true" applyFont="true" applyFill="true" applyBorder="true" applyAlignment="true" applyProtection="true">
      <alignment horizontal="center" vertical="center"/>
    </xf>
    <xf numFmtId="0" fontId="142" fillId="92" borderId="134" xfId="0" applyNumberFormat="true" applyFont="true" applyFill="true" applyBorder="true" applyAlignment="true" applyProtection="true">
      <alignment horizontal="center" vertical="center"/>
    </xf>
    <xf numFmtId="0" fontId="143" fillId="93" borderId="135" xfId="0" applyNumberFormat="true" applyFont="true" applyFill="true" applyBorder="true" applyAlignment="true" applyProtection="true">
      <alignment horizontal="center" vertical="center"/>
    </xf>
    <xf numFmtId="0" fontId="144" fillId="94" borderId="136" xfId="0" applyNumberFormat="true" applyFont="true" applyFill="true" applyBorder="true" applyAlignment="true" applyProtection="true">
      <alignment horizontal="center" vertical="center"/>
    </xf>
    <xf numFmtId="164" fontId="145" fillId="95" borderId="137" xfId="0" applyNumberFormat="true" applyFont="true" applyFill="true" applyBorder="true" applyAlignment="true" applyProtection="true">
      <alignment horizontal="center" vertical="center"/>
    </xf>
    <xf numFmtId="0" fontId="146" fillId="96" borderId="138" xfId="0" applyNumberFormat="true" applyFont="true" applyFill="true" applyBorder="true" applyAlignment="true" applyProtection="true">
      <alignment horizontal="center" vertical="center"/>
    </xf>
    <xf numFmtId="0" fontId="147" fillId="97" borderId="139" xfId="0" applyNumberFormat="true" applyFont="true" applyFill="true" applyBorder="true" applyAlignment="true" applyProtection="true">
      <alignment horizontal="center" vertical="center"/>
    </xf>
    <xf numFmtId="0" fontId="148" fillId="98" borderId="140" xfId="0" applyNumberFormat="true" applyFont="true" applyFill="true" applyBorder="true" applyAlignment="true" applyProtection="true">
      <alignment horizontal="center" vertical="center"/>
    </xf>
    <xf numFmtId="0" fontId="149" fillId="99" borderId="141" xfId="0" applyNumberFormat="true" applyFont="true" applyFill="true" applyBorder="true" applyAlignment="true" applyProtection="true">
      <alignment horizontal="center" vertical="center"/>
    </xf>
    <xf numFmtId="164" fontId="150" fillId="100" borderId="142" xfId="0" applyNumberFormat="true" applyFont="true" applyFill="true" applyBorder="true" applyAlignment="true" applyProtection="true">
      <alignment horizontal="center" vertical="center"/>
    </xf>
    <xf numFmtId="0" fontId="151" fillId="101" borderId="143" xfId="0" applyNumberFormat="true" applyFont="true" applyFill="true" applyBorder="true" applyAlignment="true" applyProtection="true">
      <alignment horizontal="center" vertical="center"/>
    </xf>
    <xf numFmtId="0" fontId="152" fillId="102" borderId="144" xfId="0" applyNumberFormat="true" applyFont="true" applyFill="true" applyBorder="true" applyAlignment="true" applyProtection="true">
      <alignment horizontal="center" vertical="center"/>
    </xf>
    <xf numFmtId="0" fontId="153" fillId="103" borderId="145" xfId="0" applyNumberFormat="true" applyFont="true" applyFill="true" applyBorder="true" applyAlignment="true" applyProtection="true">
      <alignment horizontal="center" vertical="center"/>
    </xf>
    <xf numFmtId="0" fontId="154" fillId="104" borderId="146" xfId="0" applyNumberFormat="true" applyFont="true" applyFill="true" applyBorder="true" applyAlignment="true" applyProtection="true">
      <alignment horizontal="center" vertical="center"/>
    </xf>
    <xf numFmtId="164" fontId="155" fillId="105" borderId="147" xfId="0" applyNumberFormat="true" applyFont="true" applyFill="true" applyBorder="true" applyAlignment="true" applyProtection="true">
      <alignment horizontal="center" vertical="center"/>
    </xf>
    <xf numFmtId="0" fontId="156" fillId="106" borderId="148" xfId="0" applyNumberFormat="true" applyFont="true" applyFill="true" applyBorder="true" applyAlignment="true" applyProtection="true">
      <alignment horizontal="center" vertical="center"/>
    </xf>
    <xf numFmtId="0" fontId="157" fillId="107" borderId="149" xfId="0" applyNumberFormat="true" applyFont="true" applyFill="true" applyBorder="true" applyAlignment="true" applyProtection="true">
      <alignment horizontal="center" vertical="center"/>
    </xf>
    <xf numFmtId="0" fontId="158" fillId="108" borderId="150" xfId="0" applyNumberFormat="true" applyFont="true" applyFill="true" applyBorder="true" applyAlignment="true" applyProtection="true">
      <alignment horizontal="center" vertical="center"/>
    </xf>
    <xf numFmtId="0" fontId="159" fillId="109" borderId="151" xfId="0" applyNumberFormat="true" applyFont="true" applyFill="true" applyBorder="true" applyAlignment="true" applyProtection="true">
      <alignment horizontal="center" vertical="center"/>
    </xf>
    <xf numFmtId="164" fontId="160" fillId="110" borderId="152" xfId="0" applyNumberFormat="true" applyFont="true" applyFill="true" applyBorder="true" applyAlignment="true" applyProtection="true">
      <alignment horizontal="center" vertical="center"/>
    </xf>
    <xf numFmtId="0" fontId="161" fillId="111" borderId="153" xfId="0" applyNumberFormat="true" applyFont="true" applyFill="true" applyBorder="true" applyAlignment="true" applyProtection="true">
      <alignment horizontal="center" vertical="center"/>
    </xf>
    <xf numFmtId="0" fontId="162" fillId="112" borderId="154" xfId="0" applyNumberFormat="true" applyFont="true" applyFill="true" applyBorder="true" applyAlignment="true" applyProtection="true">
      <alignment horizontal="center" vertical="center"/>
    </xf>
    <xf numFmtId="0" fontId="163" fillId="113" borderId="155" xfId="0" applyNumberFormat="true" applyFont="true" applyFill="true" applyBorder="true" applyAlignment="true" applyProtection="true">
      <alignment horizontal="center" vertical="center"/>
    </xf>
    <xf numFmtId="0" fontId="164" fillId="114" borderId="156" xfId="0" applyNumberFormat="true" applyFont="true" applyFill="true" applyBorder="true" applyAlignment="true" applyProtection="true">
      <alignment horizontal="center" vertical="center"/>
    </xf>
    <xf numFmtId="164" fontId="165" fillId="115" borderId="157" xfId="0" applyNumberFormat="true" applyFont="true" applyFill="true" applyBorder="true" applyAlignment="true" applyProtection="true">
      <alignment horizontal="center" vertical="center"/>
    </xf>
    <xf numFmtId="0" fontId="166" fillId="116" borderId="158" xfId="0" applyNumberFormat="true" applyFont="true" applyFill="true" applyBorder="true" applyAlignment="true" applyProtection="true">
      <alignment horizontal="center" vertical="center"/>
    </xf>
    <xf numFmtId="0" fontId="167" fillId="117" borderId="159" xfId="0" applyNumberFormat="true" applyFont="true" applyFill="true" applyBorder="true" applyAlignment="true" applyProtection="true">
      <alignment horizontal="center" vertical="center"/>
    </xf>
    <xf numFmtId="0" fontId="168" fillId="118" borderId="160" xfId="0" applyNumberFormat="true" applyFont="true" applyFill="true" applyBorder="true" applyAlignment="true" applyProtection="true">
      <alignment horizontal="center" vertical="center"/>
    </xf>
    <xf numFmtId="0" fontId="169" fillId="119" borderId="161" xfId="0" applyNumberFormat="true" applyFont="true" applyFill="true" applyBorder="true" applyAlignment="true" applyProtection="true">
      <alignment horizontal="center" vertical="center"/>
    </xf>
    <xf numFmtId="164" fontId="170" fillId="120" borderId="162" xfId="0" applyNumberFormat="true" applyFont="true" applyFill="true" applyBorder="true" applyAlignment="true" applyProtection="true">
      <alignment horizontal="center" vertical="center"/>
    </xf>
    <xf numFmtId="0" fontId="171" fillId="121" borderId="163" xfId="0" applyNumberFormat="true" applyFont="true" applyFill="true" applyBorder="true" applyAlignment="true" applyProtection="true">
      <alignment horizontal="center" vertical="center"/>
    </xf>
    <xf numFmtId="0" fontId="172" fillId="122" borderId="164" xfId="0" applyNumberFormat="true" applyFont="true" applyFill="true" applyBorder="true" applyAlignment="true" applyProtection="true">
      <alignment horizontal="center" vertical="center"/>
    </xf>
    <xf numFmtId="0" fontId="173" fillId="123" borderId="165" xfId="0" applyNumberFormat="true" applyFont="true" applyFill="true" applyBorder="true" applyAlignment="true" applyProtection="true">
      <alignment horizontal="center" vertical="center"/>
    </xf>
    <xf numFmtId="0" fontId="174" fillId="124" borderId="166" xfId="0" applyNumberFormat="true" applyFont="true" applyFill="true" applyBorder="true" applyAlignment="true" applyProtection="true">
      <alignment horizontal="center" vertical="center"/>
    </xf>
    <xf numFmtId="164" fontId="175" fillId="125" borderId="167" xfId="0" applyNumberFormat="true" applyFont="true" applyFill="true" applyBorder="true" applyAlignment="true" applyProtection="true">
      <alignment horizontal="center" vertical="center"/>
    </xf>
    <xf numFmtId="0" fontId="176" fillId="126" borderId="168" xfId="0" applyNumberFormat="true" applyFont="true" applyFill="true" applyBorder="true" applyAlignment="true" applyProtection="true">
      <alignment horizontal="center" vertical="center"/>
    </xf>
    <xf numFmtId="0" fontId="177" fillId="127" borderId="169" xfId="0" applyNumberFormat="true" applyFont="true" applyFill="true" applyBorder="true" applyAlignment="true" applyProtection="true">
      <alignment horizontal="center" vertical="center"/>
    </xf>
    <xf numFmtId="0" fontId="178" fillId="128" borderId="170" xfId="0" applyNumberFormat="true" applyFont="true" applyFill="true" applyBorder="true" applyAlignment="true" applyProtection="true">
      <alignment horizontal="center" vertical="center"/>
    </xf>
    <xf numFmtId="0" fontId="179" fillId="129" borderId="171" xfId="0" applyNumberFormat="true" applyFont="true" applyFill="true" applyBorder="true" applyAlignment="true" applyProtection="true">
      <alignment horizontal="center" vertical="center"/>
    </xf>
    <xf numFmtId="164" fontId="180" fillId="130" borderId="172" xfId="0" applyNumberFormat="true" applyFont="true" applyFill="true" applyBorder="true" applyAlignment="true" applyProtection="true">
      <alignment horizontal="center" vertical="center"/>
    </xf>
    <xf numFmtId="0" fontId="181" fillId="131" borderId="173" xfId="0" applyNumberFormat="true" applyFont="true" applyFill="true" applyBorder="true" applyAlignment="true" applyProtection="true">
      <alignment horizontal="center" vertical="center"/>
    </xf>
    <xf numFmtId="0" fontId="182" fillId="132" borderId="174" xfId="0" applyNumberFormat="true" applyFont="true" applyFill="true" applyBorder="true" applyAlignment="true" applyProtection="true">
      <alignment horizontal="center" vertical="center"/>
    </xf>
    <xf numFmtId="0" fontId="183" fillId="133" borderId="175" xfId="0" applyNumberFormat="true" applyFont="true" applyFill="true" applyBorder="true" applyAlignment="true" applyProtection="true">
      <alignment horizontal="center" vertical="center"/>
    </xf>
    <xf numFmtId="0" fontId="184" fillId="134" borderId="176" xfId="0" applyNumberFormat="true" applyFont="true" applyFill="true" applyBorder="true" applyAlignment="true" applyProtection="true">
      <alignment horizontal="center" vertical="center"/>
    </xf>
    <xf numFmtId="164" fontId="185" fillId="135" borderId="177" xfId="0" applyNumberFormat="true" applyFont="true" applyFill="true" applyBorder="true" applyAlignment="true" applyProtection="true">
      <alignment horizontal="center" vertical="center"/>
    </xf>
    <xf numFmtId="0" fontId="186" fillId="136" borderId="178" xfId="0" applyNumberFormat="true" applyFont="true" applyFill="true" applyBorder="true" applyAlignment="true" applyProtection="true">
      <alignment horizontal="center" vertical="center"/>
    </xf>
    <xf numFmtId="0" fontId="187" fillId="137" borderId="179" xfId="0" applyNumberFormat="true" applyFont="true" applyFill="true" applyBorder="true" applyAlignment="true" applyProtection="true">
      <alignment horizontal="center" vertical="center"/>
    </xf>
    <xf numFmtId="0" fontId="188" fillId="138" borderId="180" xfId="0" applyNumberFormat="true" applyFont="true" applyFill="true" applyBorder="true" applyAlignment="true" applyProtection="true">
      <alignment horizontal="center" vertical="center"/>
    </xf>
    <xf numFmtId="0" fontId="189" fillId="139" borderId="181" xfId="0" applyNumberFormat="true" applyFont="true" applyFill="true" applyBorder="true" applyAlignment="true" applyProtection="true">
      <alignment horizontal="center" vertical="center"/>
    </xf>
    <xf numFmtId="164" fontId="190" fillId="140" borderId="182" xfId="0" applyNumberFormat="true" applyFont="true" applyFill="true" applyBorder="true" applyAlignment="true" applyProtection="true">
      <alignment horizontal="center" vertical="center"/>
    </xf>
    <xf numFmtId="0" fontId="191" fillId="141" borderId="183" xfId="0" applyNumberFormat="true" applyFont="true" applyFill="true" applyBorder="true" applyAlignment="true" applyProtection="true">
      <alignment horizontal="center" vertical="center"/>
    </xf>
    <xf numFmtId="0" fontId="192" fillId="142" borderId="184" xfId="0" applyNumberFormat="true" applyFont="true" applyFill="true" applyBorder="true" applyAlignment="true" applyProtection="true">
      <alignment horizontal="center" vertical="center"/>
    </xf>
    <xf numFmtId="0" fontId="193" fillId="143" borderId="185" xfId="0" applyNumberFormat="true" applyFont="true" applyFill="true" applyBorder="true" applyAlignment="true" applyProtection="true">
      <alignment horizontal="center" vertical="center"/>
    </xf>
    <xf numFmtId="0" fontId="194" fillId="144" borderId="186" xfId="0" applyNumberFormat="true" applyFont="true" applyFill="true" applyBorder="true" applyAlignment="true" applyProtection="true">
      <alignment horizontal="center" vertical="center"/>
    </xf>
    <xf numFmtId="164" fontId="195" fillId="145" borderId="187" xfId="0" applyNumberFormat="true" applyFont="true" applyFill="true" applyBorder="true" applyAlignment="true" applyProtection="true">
      <alignment horizontal="center" vertical="center"/>
    </xf>
    <xf numFmtId="0" fontId="196" fillId="146" borderId="188" xfId="0" applyNumberFormat="true" applyFont="true" applyFill="true" applyBorder="true" applyAlignment="true" applyProtection="true">
      <alignment horizontal="center" vertical="center"/>
    </xf>
    <xf numFmtId="0" fontId="197" fillId="147" borderId="189" xfId="0" applyNumberFormat="true" applyFont="true" applyFill="true" applyBorder="true" applyAlignment="true" applyProtection="true">
      <alignment horizontal="center" vertical="center"/>
    </xf>
    <xf numFmtId="0" fontId="198" fillId="148" borderId="190" xfId="0" applyNumberFormat="true" applyFont="true" applyFill="true" applyBorder="true" applyAlignment="true" applyProtection="true">
      <alignment horizontal="center" vertical="center"/>
    </xf>
    <xf numFmtId="0" fontId="199" fillId="149" borderId="191" xfId="0" applyNumberFormat="true" applyFont="true" applyFill="true" applyBorder="true" applyAlignment="true" applyProtection="true">
      <alignment horizontal="center" vertical="center"/>
    </xf>
    <xf numFmtId="164" fontId="200" fillId="150" borderId="192" xfId="0" applyNumberFormat="true" applyFont="true" applyFill="true" applyBorder="true" applyAlignment="true" applyProtection="true">
      <alignment horizontal="center" vertical="center"/>
    </xf>
    <xf numFmtId="0" fontId="201" fillId="151" borderId="193" xfId="0" applyNumberFormat="true" applyFont="true" applyFill="true" applyBorder="true" applyAlignment="true" applyProtection="true">
      <alignment horizontal="center" vertical="center"/>
    </xf>
    <xf numFmtId="0" fontId="202" fillId="152" borderId="194" xfId="0" applyNumberFormat="true" applyFont="true" applyFill="true" applyBorder="true" applyAlignment="true" applyProtection="true">
      <alignment horizontal="center" vertical="center"/>
    </xf>
    <xf numFmtId="0" fontId="203" fillId="153" borderId="195" xfId="0" applyNumberFormat="true" applyFont="true" applyFill="true" applyBorder="true" applyAlignment="true" applyProtection="true">
      <alignment horizontal="center" vertical="center"/>
    </xf>
    <xf numFmtId="0" fontId="204" fillId="154" borderId="196" xfId="0" applyNumberFormat="true" applyFont="true" applyFill="true" applyBorder="true" applyAlignment="true" applyProtection="true">
      <alignment horizontal="center" vertical="center"/>
    </xf>
    <xf numFmtId="164" fontId="205" fillId="155" borderId="197" xfId="0" applyNumberFormat="true" applyFont="true" applyFill="true" applyBorder="true" applyAlignment="true" applyProtection="true">
      <alignment horizontal="center" vertical="center"/>
    </xf>
    <xf numFmtId="0" fontId="206" fillId="156" borderId="198" xfId="0" applyNumberFormat="true" applyFont="true" applyFill="true" applyBorder="true" applyAlignment="true" applyProtection="true">
      <alignment horizontal="center" vertical="center"/>
    </xf>
    <xf numFmtId="0" fontId="207" fillId="157" borderId="199" xfId="0" applyNumberFormat="true" applyFont="true" applyFill="true" applyBorder="true" applyAlignment="true" applyProtection="true">
      <alignment horizontal="center" vertical="center"/>
    </xf>
    <xf numFmtId="0" fontId="208" fillId="158" borderId="200" xfId="0" applyNumberFormat="true" applyFont="true" applyFill="true" applyBorder="true" applyAlignment="true" applyProtection="true">
      <alignment horizontal="center" vertical="center"/>
    </xf>
    <xf numFmtId="0" fontId="209" fillId="159" borderId="201" xfId="0" applyNumberFormat="true" applyFont="true" applyFill="true" applyBorder="true" applyAlignment="true" applyProtection="true">
      <alignment horizontal="center" vertical="center"/>
    </xf>
    <xf numFmtId="164" fontId="210" fillId="160" borderId="202" xfId="0" applyNumberFormat="true" applyFont="true" applyFill="true" applyBorder="true" applyAlignment="true" applyProtection="true">
      <alignment horizontal="center" vertical="center"/>
    </xf>
    <xf numFmtId="0" fontId="211" fillId="161" borderId="203" xfId="0" applyNumberFormat="true" applyFont="true" applyFill="true" applyBorder="true" applyAlignment="true" applyProtection="true">
      <alignment horizontal="center" vertical="center"/>
    </xf>
    <xf numFmtId="0" fontId="212" fillId="162" borderId="204" xfId="0" applyNumberFormat="true" applyFont="true" applyFill="true" applyBorder="true" applyAlignment="true" applyProtection="true">
      <alignment horizontal="center" vertical="center"/>
    </xf>
    <xf numFmtId="0" fontId="213" fillId="163" borderId="205" xfId="0" applyNumberFormat="true" applyFont="true" applyFill="true" applyBorder="true" applyAlignment="true" applyProtection="true">
      <alignment horizontal="center" vertical="center"/>
    </xf>
    <xf numFmtId="0" fontId="214" fillId="164" borderId="206" xfId="0" applyNumberFormat="true" applyFont="true" applyFill="true" applyBorder="true" applyAlignment="true" applyProtection="true">
      <alignment horizontal="center" vertical="center"/>
    </xf>
    <xf numFmtId="164" fontId="215" fillId="165" borderId="207" xfId="0" applyNumberFormat="true" applyFont="true" applyFill="true" applyBorder="true" applyAlignment="true" applyProtection="true">
      <alignment horizontal="center" vertical="center"/>
    </xf>
    <xf numFmtId="0" fontId="216" fillId="166" borderId="208" xfId="0" applyNumberFormat="true" applyFont="true" applyFill="true" applyBorder="true" applyAlignment="true" applyProtection="true">
      <alignment horizontal="center" vertical="center"/>
    </xf>
    <xf numFmtId="0" fontId="217" fillId="167" borderId="209" xfId="0" applyNumberFormat="true" applyFont="true" applyFill="true" applyBorder="true" applyAlignment="true" applyProtection="true">
      <alignment horizontal="center" vertical="center"/>
    </xf>
    <xf numFmtId="0" fontId="218" fillId="168" borderId="210" xfId="0" applyNumberFormat="true" applyFont="true" applyFill="true" applyBorder="true" applyAlignment="true" applyProtection="true">
      <alignment horizontal="center" vertical="center"/>
    </xf>
    <xf numFmtId="0" fontId="219" fillId="169" borderId="211" xfId="0" applyNumberFormat="true" applyFont="true" applyFill="true" applyBorder="true" applyAlignment="true" applyProtection="true">
      <alignment horizontal="center" vertical="center"/>
    </xf>
    <xf numFmtId="164" fontId="220" fillId="170" borderId="212" xfId="0" applyNumberFormat="true" applyFont="true" applyFill="true" applyBorder="true" applyAlignment="true" applyProtection="true">
      <alignment horizontal="center" vertical="center"/>
    </xf>
    <xf numFmtId="0" fontId="221" fillId="171" borderId="213" xfId="0" applyNumberFormat="true" applyFont="true" applyFill="true" applyBorder="true" applyAlignment="true" applyProtection="true">
      <alignment horizontal="center" vertical="center"/>
    </xf>
    <xf numFmtId="0" fontId="222" fillId="172" borderId="214" xfId="0" applyNumberFormat="true" applyFont="true" applyFill="true" applyBorder="true" applyAlignment="true" applyProtection="true">
      <alignment horizontal="center" vertical="center"/>
    </xf>
    <xf numFmtId="0" fontId="223" fillId="173" borderId="215" xfId="0" applyNumberFormat="true" applyFont="true" applyFill="true" applyBorder="true" applyAlignment="true" applyProtection="true">
      <alignment horizontal="center" vertical="center"/>
    </xf>
    <xf numFmtId="0" fontId="224" fillId="174" borderId="216" xfId="0" applyNumberFormat="true" applyFont="true" applyFill="true" applyBorder="true" applyAlignment="true" applyProtection="true">
      <alignment horizontal="center" vertical="center"/>
    </xf>
    <xf numFmtId="164" fontId="225" fillId="175" borderId="217" xfId="0" applyNumberFormat="true" applyFont="true" applyFill="true" applyBorder="true" applyAlignment="true" applyProtection="true">
      <alignment horizontal="center" vertical="center"/>
    </xf>
    <xf numFmtId="0" fontId="226" fillId="176" borderId="218" xfId="0" applyNumberFormat="true" applyFont="true" applyFill="true" applyBorder="true" applyAlignment="true" applyProtection="true">
      <alignment horizontal="center" vertical="center"/>
    </xf>
    <xf numFmtId="0" fontId="227" fillId="177" borderId="219" xfId="0" applyNumberFormat="true" applyFont="true" applyFill="true" applyBorder="true" applyAlignment="true" applyProtection="true">
      <alignment horizontal="center" vertical="center"/>
    </xf>
    <xf numFmtId="0" fontId="228" fillId="178" borderId="220" xfId="0" applyNumberFormat="true" applyFont="true" applyFill="true" applyBorder="true" applyAlignment="true" applyProtection="true">
      <alignment horizontal="center" vertical="center"/>
    </xf>
    <xf numFmtId="0" fontId="229" fillId="179" borderId="221" xfId="0" applyNumberFormat="true" applyFont="true" applyFill="true" applyBorder="true" applyAlignment="true" applyProtection="true">
      <alignment horizontal="center" vertical="center"/>
    </xf>
    <xf numFmtId="164" fontId="230" fillId="180" borderId="222" xfId="0" applyNumberFormat="true" applyFont="true" applyFill="true" applyBorder="true" applyAlignment="true" applyProtection="true">
      <alignment horizontal="center" vertical="center"/>
    </xf>
    <xf numFmtId="0" fontId="231" fillId="181" borderId="223" xfId="0" applyNumberFormat="true" applyFont="true" applyFill="true" applyBorder="true" applyAlignment="true" applyProtection="true">
      <alignment horizontal="center" vertical="center"/>
    </xf>
    <xf numFmtId="0" fontId="232" fillId="182" borderId="224" xfId="0" applyNumberFormat="true" applyFont="true" applyFill="true" applyBorder="true" applyAlignment="true" applyProtection="true">
      <alignment horizontal="center" vertical="center"/>
    </xf>
    <xf numFmtId="0" fontId="233" fillId="183" borderId="225" xfId="0" applyNumberFormat="true" applyFont="true" applyFill="true" applyBorder="true" applyAlignment="true" applyProtection="true">
      <alignment horizontal="center" vertical="center"/>
    </xf>
    <xf numFmtId="0" fontId="234" fillId="184" borderId="226" xfId="0" applyNumberFormat="true" applyFont="true" applyFill="true" applyBorder="true" applyAlignment="true" applyProtection="true">
      <alignment horizontal="center" vertical="center"/>
    </xf>
    <xf numFmtId="164" fontId="235" fillId="185" borderId="227" xfId="0" applyNumberFormat="true" applyFont="true" applyFill="true" applyBorder="true" applyAlignment="true" applyProtection="true">
      <alignment horizontal="center" vertical="center"/>
    </xf>
    <xf numFmtId="0" fontId="236" fillId="186" borderId="228" xfId="0" applyNumberFormat="true" applyFont="true" applyFill="true" applyBorder="true" applyAlignment="true" applyProtection="true">
      <alignment horizontal="center" vertical="center"/>
    </xf>
    <xf numFmtId="0" fontId="237" fillId="187" borderId="229" xfId="0" applyNumberFormat="true" applyFont="true" applyFill="true" applyBorder="true" applyAlignment="true" applyProtection="true">
      <alignment horizontal="center" vertical="center"/>
    </xf>
    <xf numFmtId="0" fontId="238" fillId="188" borderId="230" xfId="0" applyNumberFormat="true" applyFont="true" applyFill="true" applyBorder="true" applyAlignment="true" applyProtection="true">
      <alignment horizontal="center" vertical="center"/>
    </xf>
    <xf numFmtId="0" fontId="239" fillId="189" borderId="231" xfId="0" applyNumberFormat="true" applyFont="true" applyFill="true" applyBorder="true" applyAlignment="true" applyProtection="true">
      <alignment horizontal="center" vertical="center"/>
    </xf>
    <xf numFmtId="0" fontId="240" fillId="190" borderId="232" xfId="0" applyNumberFormat="true" applyFont="true" applyFill="true" applyBorder="true" applyAlignment="true" applyProtection="true">
      <alignment horizontal="center" vertical="center"/>
    </xf>
    <xf numFmtId="0" fontId="241" fillId="191" borderId="233" xfId="0" applyNumberFormat="true" applyFont="true" applyFill="true" applyBorder="true" applyAlignment="true" applyProtection="true">
      <alignment horizontal="center" vertical="center"/>
    </xf>
    <xf numFmtId="0" fontId="242" fillId="192" borderId="234" xfId="0" applyNumberFormat="true" applyFont="true" applyFill="true" applyBorder="true" applyAlignment="true" applyProtection="true">
      <alignment horizontal="center" vertical="center"/>
    </xf>
    <xf numFmtId="0" fontId="243" fillId="0" borderId="235" xfId="0" applyNumberFormat="true" applyFont="true" applyBorder="true" applyAlignment="true" applyProtection="true"/>
    <xf numFmtId="0" fontId="81" fillId="42" borderId="15" xfId="0" applyFont="true" applyFill="true" applyBorder="true" applyAlignment="true">
      <alignment horizontal="left" vertical="center"/>
    </xf>
    <xf numFmtId="0" fontId="81" fillId="43" borderId="15" xfId="0" applyFont="true" applyFill="true" applyBorder="true" applyAlignment="true">
      <alignment horizontal="left" vertical="center"/>
    </xf>
    <xf numFmtId="0" fontId="81"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92" fillId="48" borderId="18" xfId="0" applyFont="true" applyFill="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235" xfId="20" applyFont="true" applyFill="true" applyAlignment="true">
      <alignment horizontal="center" vertical="center"/>
    </xf>
    <xf numFmtId="0" fontId="11" fillId="2" borderId="235" xfId="20" applyFont="true" applyFill="true"/>
    <xf numFmtId="0" fontId="61" fillId="2" borderId="235" xfId="20" applyFont="true" applyFill="true" applyAlignment="true">
      <alignment horizontal="center" vertical="center"/>
    </xf>
    <xf numFmtId="0" fontId="79" fillId="2" borderId="235" xfId="20" applyFont="true" applyFill="true"/>
    <xf numFmtId="0" fontId="26" fillId="2" borderId="235" xfId="20" applyFont="true" applyFill="true"/>
    <xf numFmtId="0" fontId="80" fillId="2" borderId="235" xfId="20" applyFont="true" applyFill="true"/>
    <xf numFmtId="0" fontId="65" fillId="2" borderId="235" xfId="20" applyFont="true" applyFill="true"/>
    <xf numFmtId="0" fontId="11" fillId="2" borderId="235" xfId="20" applyFont="true" applyFill="true" applyAlignment="true">
      <alignment vertical="center" wrapText="true"/>
    </xf>
    <xf numFmtId="0" fontId="5" fillId="2" borderId="235" xfId="20" applyFont="true" applyFill="true" applyAlignment="true">
      <alignment vertical="center" wrapText="true"/>
    </xf>
    <xf numFmtId="0" fontId="11" fillId="0" borderId="235" xfId="20" applyFont="true"/>
    <xf numFmtId="0" fontId="7" fillId="2" borderId="235" xfId="20" applyFont="true" applyFill="true"/>
    <xf numFmtId="0" fontId="3" fillId="2" borderId="235" xfId="20" applyFont="true" applyFill="true"/>
    <xf numFmtId="0" fontId="14" fillId="0" borderId="73" xfId="20" applyFont="true" applyBorder="true" applyAlignment="true">
      <alignment horizontal="center" vertical="center" wrapText="true"/>
    </xf>
    <xf numFmtId="0" fontId="64"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4" fillId="43" borderId="57" xfId="20" applyFont="true" applyFill="true" applyBorder="true" applyAlignment="true">
      <alignment horizontal="center" vertical="center"/>
    </xf>
    <xf numFmtId="0" fontId="64"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4" fillId="27" borderId="15" xfId="20" applyFont="true" applyFill="true" applyBorder="true" applyAlignment="true">
      <alignment horizontal="center" vertical="center"/>
    </xf>
    <xf numFmtId="0" fontId="64"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235"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235"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5" xfId="20" applyFont="true" applyFill="true"/>
    <xf numFmtId="0" fontId="16" fillId="2" borderId="235" xfId="20" applyFont="true" applyFill="true" applyAlignment="true">
      <alignment horizontal="left" vertical="center"/>
    </xf>
    <xf numFmtId="0" fontId="244" fillId="42" borderId="235" xfId="22" applyFont="true" applyFill="true" applyAlignment="true">
      <alignment horizontal="left" vertical="center" wrapText="true"/>
    </xf>
    <xf numFmtId="0" fontId="244" fillId="43" borderId="236" xfId="22" applyFont="true" applyFill="true" applyBorder="true" applyAlignment="true">
      <alignment horizontal="left" vertical="center" wrapText="true"/>
    </xf>
    <xf numFmtId="0" fontId="244" fillId="43" borderId="235" xfId="22" applyFont="true" applyFill="true" applyAlignment="true">
      <alignment horizontal="left" vertical="center" wrapText="true"/>
    </xf>
    <xf numFmtId="0" fontId="244" fillId="27" borderId="235" xfId="22" applyFont="true" applyFill="true" applyAlignment="true">
      <alignment horizontal="left" vertical="center" wrapText="true"/>
    </xf>
    <xf numFmtId="0" fontId="16" fillId="193" borderId="235" xfId="22" applyFont="true" applyFill="true" applyAlignment="true">
      <alignment horizontal="left" vertical="center" wrapText="true"/>
    </xf>
    <xf numFmtId="0" fontId="16" fillId="44" borderId="235" xfId="22" applyFont="true" applyFill="true" applyAlignment="true">
      <alignment horizontal="left" vertical="center" wrapText="true"/>
    </xf>
    <xf numFmtId="0" fontId="16" fillId="194" borderId="235" xfId="22" applyFont="true" applyFill="true" applyAlignment="true">
      <alignment horizontal="left" vertical="center" wrapText="true"/>
    </xf>
    <xf numFmtId="1" fontId="245" fillId="195" borderId="237" xfId="0" applyNumberFormat="true" applyFont="true" applyFill="true" applyBorder="true" applyAlignment="true" applyProtection="true">
      <alignment horizontal="center" vertical="center" textRotation="0" wrapText="false" indent="0" shrinkToFit="false"/>
      <protection locked="true" hidden="false"/>
    </xf>
    <xf numFmtId="0" fontId="246" fillId="196" borderId="238" xfId="0" applyNumberFormat="true" applyFont="true" applyFill="true" applyBorder="true" applyAlignment="true" applyProtection="true">
      <alignment horizontal="center" vertical="center" textRotation="0" wrapText="false" indent="0" shrinkToFit="false"/>
      <protection locked="true" hidden="false"/>
    </xf>
    <xf numFmtId="164" fontId="247" fillId="197" borderId="239" xfId="0" applyNumberFormat="true" applyFont="true" applyFill="true" applyBorder="true" applyAlignment="true" applyProtection="true">
      <alignment horizontal="center" vertical="center" textRotation="0" wrapText="false" indent="0" shrinkToFit="false"/>
      <protection locked="true" hidden="false"/>
    </xf>
    <xf numFmtId="0" fontId="248" fillId="198" borderId="240" xfId="0" applyNumberFormat="true" applyFont="true" applyFill="true" applyBorder="true" applyAlignment="true" applyProtection="true">
      <alignment horizontal="center" vertical="center" textRotation="0" wrapText="false" indent="0" shrinkToFit="false"/>
      <protection locked="true" hidden="false"/>
    </xf>
    <xf numFmtId="0" fontId="249" fillId="199" borderId="241" xfId="0" applyNumberFormat="true" applyFont="true" applyFill="true" applyBorder="true" applyAlignment="true" applyProtection="true">
      <alignment horizontal="center" vertical="center" textRotation="0" wrapText="false" indent="0" shrinkToFit="false"/>
      <protection locked="true" hidden="false"/>
    </xf>
    <xf numFmtId="0" fontId="250" fillId="200" borderId="242" xfId="0" applyNumberFormat="true" applyFont="true" applyFill="true" applyBorder="true" applyAlignment="true" applyProtection="true">
      <alignment horizontal="center" vertical="center" textRotation="0" wrapText="false" indent="0" shrinkToFit="false"/>
      <protection locked="true" hidden="false"/>
    </xf>
    <xf numFmtId="1" fontId="251" fillId="201" borderId="243" xfId="0" applyNumberFormat="true" applyFont="true" applyFill="true" applyBorder="true" applyAlignment="true" applyProtection="true">
      <alignment horizontal="center" vertical="center" textRotation="0" wrapText="false" indent="0" shrinkToFit="false"/>
      <protection locked="true" hidden="false"/>
    </xf>
    <xf numFmtId="0" fontId="252" fillId="202" borderId="244" xfId="0" applyNumberFormat="true" applyFont="true" applyFill="true" applyBorder="true" applyAlignment="true" applyProtection="true">
      <alignment horizontal="center" vertical="center" textRotation="0" wrapText="false" indent="0" shrinkToFit="false"/>
      <protection locked="true" hidden="false"/>
    </xf>
    <xf numFmtId="164" fontId="253" fillId="203" borderId="245" xfId="0" applyNumberFormat="true" applyFont="true" applyFill="true" applyBorder="true" applyAlignment="true" applyProtection="true">
      <alignment horizontal="center" vertical="center" textRotation="0" wrapText="false" indent="0" shrinkToFit="false"/>
      <protection locked="true" hidden="false"/>
    </xf>
    <xf numFmtId="0" fontId="254" fillId="204" borderId="246" xfId="0" applyNumberFormat="true" applyFont="true" applyFill="true" applyBorder="true" applyAlignment="true" applyProtection="true">
      <alignment horizontal="center" vertical="center" textRotation="0" wrapText="false" indent="0" shrinkToFit="false"/>
      <protection locked="true" hidden="false"/>
    </xf>
    <xf numFmtId="0" fontId="255" fillId="205" borderId="247" xfId="0" applyNumberFormat="true" applyFont="true" applyFill="true" applyBorder="true" applyAlignment="true" applyProtection="true">
      <alignment horizontal="center" vertical="center" textRotation="0" wrapText="false" indent="0" shrinkToFit="false"/>
      <protection locked="true" hidden="false"/>
    </xf>
    <xf numFmtId="0" fontId="256" fillId="206" borderId="248" xfId="0" applyNumberFormat="true" applyFont="true" applyFill="true" applyBorder="true" applyAlignment="true" applyProtection="true">
      <alignment horizontal="center" vertical="center" textRotation="0" wrapText="false" indent="0" shrinkToFit="false"/>
      <protection locked="true" hidden="false"/>
    </xf>
    <xf numFmtId="1" fontId="257" fillId="207" borderId="249" xfId="0" applyNumberFormat="true" applyFont="true" applyFill="true" applyBorder="true" applyAlignment="true" applyProtection="true">
      <alignment horizontal="center" vertical="center" textRotation="0" wrapText="false" indent="0" shrinkToFit="false"/>
      <protection locked="true" hidden="false"/>
    </xf>
    <xf numFmtId="0" fontId="258" fillId="208" borderId="250" xfId="0" applyNumberFormat="true" applyFont="true" applyFill="true" applyBorder="true" applyAlignment="true" applyProtection="true">
      <alignment horizontal="center" vertical="center" textRotation="0" wrapText="false" indent="0" shrinkToFit="false"/>
      <protection locked="true" hidden="false"/>
    </xf>
    <xf numFmtId="164" fontId="259" fillId="209" borderId="251" xfId="0" applyNumberFormat="true" applyFont="true" applyFill="true" applyBorder="true" applyAlignment="true" applyProtection="true">
      <alignment horizontal="center" vertical="center" textRotation="0" wrapText="false" indent="0" shrinkToFit="false"/>
      <protection locked="true" hidden="false"/>
    </xf>
    <xf numFmtId="0" fontId="260" fillId="210" borderId="252" xfId="0" applyNumberFormat="true" applyFont="true" applyFill="true" applyBorder="true" applyAlignment="true" applyProtection="true">
      <alignment horizontal="center" vertical="center" textRotation="0" wrapText="false" indent="0" shrinkToFit="false"/>
      <protection locked="true" hidden="false"/>
    </xf>
    <xf numFmtId="0" fontId="261" fillId="211" borderId="253" xfId="0" applyNumberFormat="true" applyFont="true" applyFill="true" applyBorder="true" applyAlignment="true" applyProtection="true">
      <alignment horizontal="center" vertical="center" textRotation="0" wrapText="false" indent="0" shrinkToFit="false"/>
      <protection locked="true" hidden="false"/>
    </xf>
    <xf numFmtId="0" fontId="262" fillId="212" borderId="254" xfId="0" applyNumberFormat="true" applyFont="true" applyFill="true" applyBorder="true" applyAlignment="true" applyProtection="true">
      <alignment horizontal="center" vertical="center" textRotation="0" wrapText="false" indent="0" shrinkToFit="false"/>
      <protection locked="true" hidden="false"/>
    </xf>
    <xf numFmtId="1" fontId="263" fillId="213" borderId="255" xfId="0" applyNumberFormat="true" applyFont="true" applyFill="true" applyBorder="true" applyAlignment="true" applyProtection="true">
      <alignment horizontal="center" vertical="center" textRotation="0" wrapText="false" indent="0" shrinkToFit="false"/>
      <protection locked="true" hidden="false"/>
    </xf>
    <xf numFmtId="0" fontId="264" fillId="214" borderId="256" xfId="0" applyNumberFormat="true" applyFont="true" applyFill="true" applyBorder="true" applyAlignment="true" applyProtection="true">
      <alignment horizontal="center" vertical="center" textRotation="0" wrapText="false" indent="0" shrinkToFit="false"/>
      <protection locked="true" hidden="false"/>
    </xf>
    <xf numFmtId="164" fontId="265" fillId="215" borderId="257" xfId="0" applyNumberFormat="true" applyFont="true" applyFill="true" applyBorder="true" applyAlignment="true" applyProtection="true">
      <alignment horizontal="center" vertical="center" textRotation="0" wrapText="false" indent="0" shrinkToFit="false"/>
      <protection locked="true" hidden="false"/>
    </xf>
    <xf numFmtId="0" fontId="266" fillId="216" borderId="258" xfId="0" applyNumberFormat="true" applyFont="true" applyFill="true" applyBorder="true" applyAlignment="true" applyProtection="true">
      <alignment horizontal="center" vertical="center" textRotation="0" wrapText="false" indent="0" shrinkToFit="false"/>
      <protection locked="true" hidden="false"/>
    </xf>
    <xf numFmtId="0" fontId="267" fillId="217" borderId="259" xfId="0" applyNumberFormat="true" applyFont="true" applyFill="true" applyBorder="true" applyAlignment="true" applyProtection="true">
      <alignment horizontal="center" vertical="center" textRotation="0" wrapText="false" indent="0" shrinkToFit="false"/>
      <protection locked="true" hidden="false"/>
    </xf>
    <xf numFmtId="0" fontId="268" fillId="218" borderId="260" xfId="0" applyNumberFormat="true" applyFont="true" applyFill="true" applyBorder="true" applyAlignment="true" applyProtection="true">
      <alignment horizontal="center" vertical="center" textRotation="0" wrapText="false" indent="0" shrinkToFit="false"/>
      <protection locked="true" hidden="false"/>
    </xf>
    <xf numFmtId="1" fontId="269" fillId="219" borderId="261" xfId="0" applyNumberFormat="true" applyFont="true" applyFill="true" applyBorder="true" applyAlignment="true" applyProtection="true">
      <alignment horizontal="center" vertical="center" textRotation="0" wrapText="false" indent="0" shrinkToFit="false"/>
      <protection locked="true" hidden="false"/>
    </xf>
    <xf numFmtId="0" fontId="270" fillId="220" borderId="262" xfId="0" applyNumberFormat="true" applyFont="true" applyFill="true" applyBorder="true" applyAlignment="true" applyProtection="true">
      <alignment horizontal="center" vertical="center" textRotation="0" wrapText="false" indent="0" shrinkToFit="false"/>
      <protection locked="true" hidden="false"/>
    </xf>
    <xf numFmtId="164" fontId="271" fillId="221" borderId="263" xfId="0" applyNumberFormat="true" applyFont="true" applyFill="true" applyBorder="true" applyAlignment="true" applyProtection="true">
      <alignment horizontal="center" vertical="center" textRotation="0" wrapText="false" indent="0" shrinkToFit="false"/>
      <protection locked="true" hidden="false"/>
    </xf>
    <xf numFmtId="0" fontId="272" fillId="222" borderId="264" xfId="0" applyNumberFormat="true" applyFont="true" applyFill="true" applyBorder="true" applyAlignment="true" applyProtection="true">
      <alignment horizontal="center" vertical="center" textRotation="0" wrapText="false" indent="0" shrinkToFit="false"/>
      <protection locked="true" hidden="false"/>
    </xf>
    <xf numFmtId="0" fontId="273" fillId="223" borderId="265" xfId="0" applyNumberFormat="true" applyFont="true" applyFill="true" applyBorder="true" applyAlignment="true" applyProtection="true">
      <alignment horizontal="center" vertical="center" textRotation="0" wrapText="false" indent="0" shrinkToFit="false"/>
      <protection locked="true" hidden="false"/>
    </xf>
    <xf numFmtId="0" fontId="274" fillId="224" borderId="266" xfId="0" applyNumberFormat="true" applyFont="true" applyFill="true" applyBorder="true" applyAlignment="true" applyProtection="true">
      <alignment horizontal="center" vertical="center" textRotation="0" wrapText="false" indent="0" shrinkToFit="false"/>
      <protection locked="true" hidden="false"/>
    </xf>
    <xf numFmtId="1" fontId="275" fillId="225" borderId="267" xfId="0" applyNumberFormat="true" applyFont="true" applyFill="true" applyBorder="true" applyAlignment="true" applyProtection="true">
      <alignment horizontal="center" vertical="center" textRotation="0" wrapText="false" indent="0" shrinkToFit="false"/>
      <protection locked="true" hidden="false"/>
    </xf>
    <xf numFmtId="0" fontId="276" fillId="226" borderId="268" xfId="0" applyNumberFormat="true" applyFont="true" applyFill="true" applyBorder="true" applyAlignment="true" applyProtection="true">
      <alignment horizontal="center" vertical="center" textRotation="0" wrapText="false" indent="0" shrinkToFit="false"/>
      <protection locked="true" hidden="false"/>
    </xf>
    <xf numFmtId="164" fontId="277" fillId="227" borderId="269" xfId="0" applyNumberFormat="true" applyFont="true" applyFill="true" applyBorder="true" applyAlignment="true" applyProtection="true">
      <alignment horizontal="center" vertical="center" textRotation="0" wrapText="false" indent="0" shrinkToFit="false"/>
      <protection locked="true" hidden="false"/>
    </xf>
    <xf numFmtId="0" fontId="278" fillId="228" borderId="270" xfId="0" applyNumberFormat="true" applyFont="true" applyFill="true" applyBorder="true" applyAlignment="true" applyProtection="true">
      <alignment horizontal="center" vertical="center" textRotation="0" wrapText="false" indent="0" shrinkToFit="false"/>
      <protection locked="true" hidden="false"/>
    </xf>
    <xf numFmtId="0" fontId="279" fillId="229" borderId="271" xfId="0" applyNumberFormat="true" applyFont="true" applyFill="true" applyBorder="true" applyAlignment="true" applyProtection="true">
      <alignment horizontal="center" vertical="center" textRotation="0" wrapText="false" indent="0" shrinkToFit="false"/>
      <protection locked="true" hidden="false"/>
    </xf>
    <xf numFmtId="0" fontId="280" fillId="230" borderId="272" xfId="0" applyNumberFormat="true" applyFont="true" applyFill="true" applyBorder="true" applyAlignment="true" applyProtection="true">
      <alignment horizontal="center" vertical="center" textRotation="0" wrapText="false" indent="0" shrinkToFit="false"/>
      <protection locked="true" hidden="false"/>
    </xf>
    <xf numFmtId="1" fontId="281" fillId="231" borderId="273" xfId="0" applyNumberFormat="true" applyFont="true" applyFill="true" applyBorder="true" applyAlignment="true" applyProtection="true">
      <alignment horizontal="center" vertical="center" textRotation="0" wrapText="false" indent="0" shrinkToFit="false"/>
      <protection locked="true" hidden="false"/>
    </xf>
    <xf numFmtId="0" fontId="282" fillId="232" borderId="274" xfId="0" applyNumberFormat="true" applyFont="true" applyFill="true" applyBorder="true" applyAlignment="true" applyProtection="true">
      <alignment horizontal="center" vertical="center" textRotation="0" wrapText="false" indent="0" shrinkToFit="false"/>
      <protection locked="true" hidden="false"/>
    </xf>
    <xf numFmtId="164" fontId="283" fillId="233" borderId="275" xfId="0" applyNumberFormat="true" applyFont="true" applyFill="true" applyBorder="true" applyAlignment="true" applyProtection="true">
      <alignment horizontal="center" vertical="center" textRotation="0" wrapText="false" indent="0" shrinkToFit="false"/>
      <protection locked="true" hidden="false"/>
    </xf>
    <xf numFmtId="0" fontId="284" fillId="234" borderId="276" xfId="0" applyNumberFormat="true" applyFont="true" applyFill="true" applyBorder="true" applyAlignment="true" applyProtection="true">
      <alignment horizontal="center" vertical="center" textRotation="0" wrapText="false" indent="0" shrinkToFit="false"/>
      <protection locked="true" hidden="false"/>
    </xf>
    <xf numFmtId="0" fontId="285" fillId="235" borderId="277" xfId="0" applyNumberFormat="true" applyFont="true" applyFill="true" applyBorder="true" applyAlignment="true" applyProtection="true">
      <alignment horizontal="center" vertical="center" textRotation="0" wrapText="false" indent="0" shrinkToFit="false"/>
      <protection locked="true" hidden="false"/>
    </xf>
    <xf numFmtId="0" fontId="286" fillId="236" borderId="278" xfId="0" applyNumberFormat="true" applyFont="true" applyFill="true" applyBorder="true" applyAlignment="true" applyProtection="true">
      <alignment horizontal="center" vertical="center" textRotation="0" wrapText="false" indent="0" shrinkToFit="false"/>
      <protection locked="true" hidden="false"/>
    </xf>
    <xf numFmtId="1" fontId="287" fillId="237" borderId="279" xfId="0" applyNumberFormat="true" applyFont="true" applyFill="true" applyBorder="true" applyAlignment="true" applyProtection="true">
      <alignment horizontal="center" vertical="center" textRotation="0" wrapText="false" indent="0" shrinkToFit="false"/>
      <protection locked="true" hidden="false"/>
    </xf>
    <xf numFmtId="0" fontId="288" fillId="238" borderId="280" xfId="0" applyNumberFormat="true" applyFont="true" applyFill="true" applyBorder="true" applyAlignment="true" applyProtection="true">
      <alignment horizontal="center" vertical="center" textRotation="0" wrapText="false" indent="0" shrinkToFit="false"/>
      <protection locked="true" hidden="false"/>
    </xf>
    <xf numFmtId="164" fontId="289" fillId="239" borderId="281" xfId="0" applyNumberFormat="true" applyFont="true" applyFill="true" applyBorder="true" applyAlignment="true" applyProtection="true">
      <alignment horizontal="center" vertical="center" textRotation="0" wrapText="false" indent="0" shrinkToFit="false"/>
      <protection locked="true" hidden="false"/>
    </xf>
    <xf numFmtId="0" fontId="290" fillId="240" borderId="282" xfId="0" applyNumberFormat="true" applyFont="true" applyFill="true" applyBorder="true" applyAlignment="true" applyProtection="true">
      <alignment horizontal="center" vertical="center" textRotation="0" wrapText="false" indent="0" shrinkToFit="false"/>
      <protection locked="true" hidden="false"/>
    </xf>
    <xf numFmtId="0" fontId="291" fillId="241" borderId="283" xfId="0" applyNumberFormat="true" applyFont="true" applyFill="true" applyBorder="true" applyAlignment="true" applyProtection="true">
      <alignment horizontal="center" vertical="center" textRotation="0" wrapText="false" indent="0" shrinkToFit="false"/>
      <protection locked="true" hidden="false"/>
    </xf>
    <xf numFmtId="0" fontId="292" fillId="242" borderId="284" xfId="0" applyNumberFormat="true" applyFont="true" applyFill="true" applyBorder="true" applyAlignment="true" applyProtection="true">
      <alignment horizontal="center" vertical="center" textRotation="0" wrapText="false" indent="0" shrinkToFit="false"/>
      <protection locked="true" hidden="false"/>
    </xf>
    <xf numFmtId="1" fontId="293" fillId="243" borderId="285" xfId="0" applyNumberFormat="true" applyFont="true" applyFill="true" applyBorder="true" applyAlignment="true" applyProtection="true">
      <alignment horizontal="center" vertical="center" textRotation="0" wrapText="false" indent="0" shrinkToFit="false"/>
      <protection locked="true" hidden="false"/>
    </xf>
    <xf numFmtId="0" fontId="294" fillId="244" borderId="286" xfId="0" applyNumberFormat="true" applyFont="true" applyFill="true" applyBorder="true" applyAlignment="true" applyProtection="true">
      <alignment horizontal="center" vertical="center" textRotation="0" wrapText="false" indent="0" shrinkToFit="false"/>
      <protection locked="true" hidden="false"/>
    </xf>
    <xf numFmtId="164" fontId="295" fillId="245" borderId="287" xfId="0" applyNumberFormat="true" applyFont="true" applyFill="true" applyBorder="true" applyAlignment="true" applyProtection="true">
      <alignment horizontal="center" vertical="center" textRotation="0" wrapText="false" indent="0" shrinkToFit="false"/>
      <protection locked="true" hidden="false"/>
    </xf>
    <xf numFmtId="0" fontId="296" fillId="246" borderId="288" xfId="0" applyNumberFormat="true" applyFont="true" applyFill="true" applyBorder="true" applyAlignment="true" applyProtection="true">
      <alignment horizontal="center" vertical="center" textRotation="0" wrapText="false" indent="0" shrinkToFit="false"/>
      <protection locked="true" hidden="false"/>
    </xf>
    <xf numFmtId="0" fontId="297" fillId="247" borderId="289" xfId="0" applyNumberFormat="true" applyFont="true" applyFill="true" applyBorder="true" applyAlignment="true" applyProtection="true">
      <alignment horizontal="center" vertical="center" textRotation="0" wrapText="false" indent="0" shrinkToFit="false"/>
      <protection locked="true" hidden="false"/>
    </xf>
    <xf numFmtId="0" fontId="298" fillId="248" borderId="290" xfId="0" applyNumberFormat="true" applyFont="true" applyFill="true" applyBorder="true" applyAlignment="true" applyProtection="true">
      <alignment horizontal="center" vertical="center" textRotation="0" wrapText="false" indent="0" shrinkToFit="false"/>
      <protection locked="true" hidden="false"/>
    </xf>
    <xf numFmtId="1" fontId="299" fillId="249" borderId="291" xfId="0" applyNumberFormat="true" applyFont="true" applyFill="true" applyBorder="true" applyAlignment="true" applyProtection="true">
      <alignment horizontal="center" vertical="center" textRotation="0" wrapText="false" indent="0" shrinkToFit="false"/>
      <protection locked="true" hidden="false"/>
    </xf>
    <xf numFmtId="0" fontId="300" fillId="250" borderId="292" xfId="0" applyNumberFormat="true" applyFont="true" applyFill="true" applyBorder="true" applyAlignment="true" applyProtection="true">
      <alignment horizontal="center" vertical="center" textRotation="0" wrapText="false" indent="0" shrinkToFit="false"/>
      <protection locked="true" hidden="false"/>
    </xf>
    <xf numFmtId="164" fontId="301" fillId="251" borderId="293" xfId="0" applyNumberFormat="true" applyFont="true" applyFill="true" applyBorder="true" applyAlignment="true" applyProtection="true">
      <alignment horizontal="center" vertical="center" textRotation="0" wrapText="false" indent="0" shrinkToFit="false"/>
      <protection locked="true" hidden="false"/>
    </xf>
    <xf numFmtId="0" fontId="302" fillId="252" borderId="294" xfId="0" applyNumberFormat="true" applyFont="true" applyFill="true" applyBorder="true" applyAlignment="true" applyProtection="true">
      <alignment horizontal="center" vertical="center" textRotation="0" wrapText="false" indent="0" shrinkToFit="false"/>
      <protection locked="true" hidden="false"/>
    </xf>
    <xf numFmtId="0" fontId="303" fillId="253" borderId="295" xfId="0" applyNumberFormat="true" applyFont="true" applyFill="true" applyBorder="true" applyAlignment="true" applyProtection="true">
      <alignment horizontal="center" vertical="center" textRotation="0" wrapText="false" indent="0" shrinkToFit="false"/>
      <protection locked="true" hidden="false"/>
    </xf>
    <xf numFmtId="0" fontId="304" fillId="254" borderId="296" xfId="0" applyNumberFormat="true" applyFont="true" applyFill="true" applyBorder="true" applyAlignment="true" applyProtection="true">
      <alignment horizontal="center" vertical="center" textRotation="0" wrapText="false" indent="0" shrinkToFit="false"/>
      <protection locked="true" hidden="false"/>
    </xf>
    <xf numFmtId="1" fontId="305" fillId="255" borderId="297" xfId="0" applyNumberFormat="true" applyFont="true" applyFill="true" applyBorder="true" applyAlignment="true" applyProtection="true">
      <alignment horizontal="center" vertical="center" textRotation="0" wrapText="false" indent="0" shrinkToFit="false"/>
      <protection locked="true" hidden="false"/>
    </xf>
    <xf numFmtId="0" fontId="306" fillId="256" borderId="298" xfId="0" applyNumberFormat="true" applyFont="true" applyFill="true" applyBorder="true" applyAlignment="true" applyProtection="true">
      <alignment horizontal="center" vertical="center" textRotation="0" wrapText="false" indent="0" shrinkToFit="false"/>
      <protection locked="true" hidden="false"/>
    </xf>
    <xf numFmtId="164" fontId="307" fillId="257" borderId="299" xfId="0" applyNumberFormat="true" applyFont="true" applyFill="true" applyBorder="true" applyAlignment="true" applyProtection="true">
      <alignment horizontal="center" vertical="center" textRotation="0" wrapText="false" indent="0" shrinkToFit="false"/>
      <protection locked="true" hidden="false"/>
    </xf>
    <xf numFmtId="0" fontId="308" fillId="258" borderId="300" xfId="0" applyNumberFormat="true" applyFont="true" applyFill="true" applyBorder="true" applyAlignment="true" applyProtection="true">
      <alignment horizontal="center" vertical="center" textRotation="0" wrapText="false" indent="0" shrinkToFit="false"/>
      <protection locked="true" hidden="false"/>
    </xf>
    <xf numFmtId="0" fontId="309" fillId="259" borderId="301" xfId="0" applyNumberFormat="true" applyFont="true" applyFill="true" applyBorder="true" applyAlignment="true" applyProtection="true">
      <alignment horizontal="center" vertical="center" textRotation="0" wrapText="false" indent="0" shrinkToFit="false"/>
      <protection locked="true" hidden="false"/>
    </xf>
    <xf numFmtId="0" fontId="310" fillId="260" borderId="302" xfId="0" applyNumberFormat="true" applyFont="true" applyFill="true" applyBorder="true" applyAlignment="true" applyProtection="true">
      <alignment horizontal="center" vertical="center" textRotation="0" wrapText="false" indent="0" shrinkToFit="false"/>
      <protection locked="true" hidden="false"/>
    </xf>
    <xf numFmtId="1" fontId="311" fillId="261" borderId="303" xfId="0" applyNumberFormat="true" applyFont="true" applyFill="true" applyBorder="true" applyAlignment="true" applyProtection="true">
      <alignment horizontal="center" vertical="center" textRotation="0" wrapText="false" indent="0" shrinkToFit="false"/>
      <protection locked="true" hidden="false"/>
    </xf>
    <xf numFmtId="0" fontId="312" fillId="262" borderId="304" xfId="0" applyNumberFormat="true" applyFont="true" applyFill="true" applyBorder="true" applyAlignment="true" applyProtection="true">
      <alignment horizontal="center" vertical="center" textRotation="0" wrapText="false" indent="0" shrinkToFit="false"/>
      <protection locked="true" hidden="false"/>
    </xf>
    <xf numFmtId="164" fontId="313" fillId="263" borderId="305" xfId="0" applyNumberFormat="true" applyFont="true" applyFill="true" applyBorder="true" applyAlignment="true" applyProtection="true">
      <alignment horizontal="center" vertical="center" textRotation="0" wrapText="false" indent="0" shrinkToFit="false"/>
      <protection locked="true" hidden="false"/>
    </xf>
    <xf numFmtId="0" fontId="314" fillId="264" borderId="306" xfId="0" applyNumberFormat="true" applyFont="true" applyFill="true" applyBorder="true" applyAlignment="true" applyProtection="true">
      <alignment horizontal="center" vertical="center" textRotation="0" wrapText="false" indent="0" shrinkToFit="false"/>
      <protection locked="true" hidden="false"/>
    </xf>
    <xf numFmtId="0" fontId="315" fillId="265" borderId="307" xfId="0" applyNumberFormat="true" applyFont="true" applyFill="true" applyBorder="true" applyAlignment="true" applyProtection="true">
      <alignment horizontal="center" vertical="center" textRotation="0" wrapText="false" indent="0" shrinkToFit="false"/>
      <protection locked="true" hidden="false"/>
    </xf>
    <xf numFmtId="0" fontId="316" fillId="266" borderId="308" xfId="0" applyNumberFormat="true" applyFont="true" applyFill="true" applyBorder="true" applyAlignment="true" applyProtection="true">
      <alignment horizontal="center" vertical="center" textRotation="0" wrapText="false" indent="0" shrinkToFit="false"/>
      <protection locked="true" hidden="false"/>
    </xf>
    <xf numFmtId="1" fontId="317" fillId="267" borderId="309" xfId="0" applyNumberFormat="true" applyFont="true" applyFill="true" applyBorder="true" applyAlignment="true" applyProtection="true">
      <alignment horizontal="center" vertical="center" textRotation="0" wrapText="false" indent="0" shrinkToFit="false"/>
      <protection locked="true" hidden="false"/>
    </xf>
    <xf numFmtId="0" fontId="318" fillId="268" borderId="310" xfId="0" applyNumberFormat="true" applyFont="true" applyFill="true" applyBorder="true" applyAlignment="true" applyProtection="true">
      <alignment horizontal="center" vertical="center" textRotation="0" wrapText="false" indent="0" shrinkToFit="false"/>
      <protection locked="true" hidden="false"/>
    </xf>
    <xf numFmtId="164" fontId="319" fillId="269" borderId="311" xfId="0" applyNumberFormat="true" applyFont="true" applyFill="true" applyBorder="true" applyAlignment="true" applyProtection="true">
      <alignment horizontal="center" vertical="center" textRotation="0" wrapText="false" indent="0" shrinkToFit="false"/>
      <protection locked="true" hidden="false"/>
    </xf>
    <xf numFmtId="0" fontId="320" fillId="270" borderId="312" xfId="0" applyNumberFormat="true" applyFont="true" applyFill="true" applyBorder="true" applyAlignment="true" applyProtection="true">
      <alignment horizontal="center" vertical="center" textRotation="0" wrapText="false" indent="0" shrinkToFit="false"/>
      <protection locked="true" hidden="false"/>
    </xf>
    <xf numFmtId="0" fontId="321" fillId="271" borderId="313" xfId="0" applyNumberFormat="true" applyFont="true" applyFill="true" applyBorder="true" applyAlignment="true" applyProtection="true">
      <alignment horizontal="center" vertical="center" textRotation="0" wrapText="false" indent="0" shrinkToFit="false"/>
      <protection locked="true" hidden="false"/>
    </xf>
    <xf numFmtId="0" fontId="322" fillId="272" borderId="314" xfId="0" applyNumberFormat="true" applyFont="true" applyFill="true" applyBorder="true" applyAlignment="true" applyProtection="true">
      <alignment horizontal="center" vertical="center" textRotation="0" wrapText="false" indent="0" shrinkToFit="false"/>
      <protection locked="true" hidden="false"/>
    </xf>
    <xf numFmtId="1" fontId="323" fillId="273" borderId="315" xfId="0" applyNumberFormat="true" applyFont="true" applyFill="true" applyBorder="true" applyAlignment="true" applyProtection="true">
      <alignment horizontal="center" vertical="center" textRotation="0" wrapText="false" indent="0" shrinkToFit="false"/>
      <protection locked="true" hidden="false"/>
    </xf>
    <xf numFmtId="0" fontId="324" fillId="274" borderId="316" xfId="0" applyNumberFormat="true" applyFont="true" applyFill="true" applyBorder="true" applyAlignment="true" applyProtection="true">
      <alignment horizontal="center" vertical="center" textRotation="0" wrapText="false" indent="0" shrinkToFit="false"/>
      <protection locked="true" hidden="false"/>
    </xf>
    <xf numFmtId="164" fontId="325" fillId="275" borderId="317" xfId="0" applyNumberFormat="true" applyFont="true" applyFill="true" applyBorder="true" applyAlignment="true" applyProtection="true">
      <alignment horizontal="center" vertical="center" textRotation="0" wrapText="false" indent="0" shrinkToFit="false"/>
      <protection locked="true" hidden="false"/>
    </xf>
    <xf numFmtId="0" fontId="326" fillId="276" borderId="318" xfId="0" applyNumberFormat="true" applyFont="true" applyFill="true" applyBorder="true" applyAlignment="true" applyProtection="true">
      <alignment horizontal="center" vertical="center" textRotation="0" wrapText="false" indent="0" shrinkToFit="false"/>
      <protection locked="true" hidden="false"/>
    </xf>
    <xf numFmtId="0" fontId="327" fillId="277" borderId="319" xfId="0" applyNumberFormat="true" applyFont="true" applyFill="true" applyBorder="true" applyAlignment="true" applyProtection="true">
      <alignment horizontal="center" vertical="center" textRotation="0" wrapText="false" indent="0" shrinkToFit="false"/>
      <protection locked="true" hidden="false"/>
    </xf>
    <xf numFmtId="0" fontId="328" fillId="278" borderId="320" xfId="0" applyNumberFormat="true" applyFont="true" applyFill="true" applyBorder="true" applyAlignment="true" applyProtection="true">
      <alignment horizontal="center" vertical="center" textRotation="0" wrapText="false" indent="0" shrinkToFit="false"/>
      <protection locked="true" hidden="false"/>
    </xf>
    <xf numFmtId="1" fontId="329" fillId="279" borderId="321" xfId="0" applyNumberFormat="true" applyFont="true" applyFill="true" applyBorder="true" applyAlignment="true" applyProtection="true">
      <alignment horizontal="center" vertical="center" textRotation="0" wrapText="false" indent="0" shrinkToFit="false"/>
      <protection locked="true" hidden="false"/>
    </xf>
    <xf numFmtId="0" fontId="330" fillId="280" borderId="322" xfId="0" applyNumberFormat="true" applyFont="true" applyFill="true" applyBorder="true" applyAlignment="true" applyProtection="true">
      <alignment horizontal="center" vertical="center" textRotation="0" wrapText="false" indent="0" shrinkToFit="false"/>
      <protection locked="true" hidden="false"/>
    </xf>
    <xf numFmtId="164" fontId="331" fillId="281" borderId="323" xfId="0" applyNumberFormat="true" applyFont="true" applyFill="true" applyBorder="true" applyAlignment="true" applyProtection="true">
      <alignment horizontal="center" vertical="center" textRotation="0" wrapText="false" indent="0" shrinkToFit="false"/>
      <protection locked="true" hidden="false"/>
    </xf>
    <xf numFmtId="0" fontId="332" fillId="282" borderId="324" xfId="0" applyNumberFormat="true" applyFont="true" applyFill="true" applyBorder="true" applyAlignment="true" applyProtection="true">
      <alignment horizontal="center" vertical="center" textRotation="0" wrapText="false" indent="0" shrinkToFit="false"/>
      <protection locked="true" hidden="false"/>
    </xf>
    <xf numFmtId="0" fontId="333" fillId="283" borderId="325" xfId="0" applyNumberFormat="true" applyFont="true" applyFill="true" applyBorder="true" applyAlignment="true" applyProtection="true">
      <alignment horizontal="center" vertical="center" textRotation="0" wrapText="false" indent="0" shrinkToFit="false"/>
      <protection locked="true" hidden="false"/>
    </xf>
    <xf numFmtId="0" fontId="334" fillId="284" borderId="326" xfId="0" applyNumberFormat="true" applyFont="true" applyFill="true" applyBorder="true" applyAlignment="true" applyProtection="true">
      <alignment horizontal="center" vertical="center" textRotation="0" wrapText="false" indent="0" shrinkToFit="false"/>
      <protection locked="true" hidden="false"/>
    </xf>
    <xf numFmtId="1" fontId="335" fillId="285" borderId="327" xfId="0" applyNumberFormat="true" applyFont="true" applyFill="true" applyBorder="true" applyAlignment="true" applyProtection="true">
      <alignment horizontal="center" vertical="center" textRotation="0" wrapText="false" indent="0" shrinkToFit="false"/>
      <protection locked="true" hidden="false"/>
    </xf>
    <xf numFmtId="0" fontId="336" fillId="286" borderId="328" xfId="0" applyNumberFormat="true" applyFont="true" applyFill="true" applyBorder="true" applyAlignment="true" applyProtection="true">
      <alignment horizontal="center" vertical="center" textRotation="0" wrapText="false" indent="0" shrinkToFit="false"/>
      <protection locked="true" hidden="false"/>
    </xf>
    <xf numFmtId="164" fontId="337" fillId="287" borderId="329" xfId="0" applyNumberFormat="true" applyFont="true" applyFill="true" applyBorder="true" applyAlignment="true" applyProtection="true">
      <alignment horizontal="center" vertical="center" textRotation="0" wrapText="false" indent="0" shrinkToFit="false"/>
      <protection locked="true" hidden="false"/>
    </xf>
    <xf numFmtId="0" fontId="338" fillId="288" borderId="330" xfId="0" applyNumberFormat="true" applyFont="true" applyFill="true" applyBorder="true" applyAlignment="true" applyProtection="true">
      <alignment horizontal="center" vertical="center" textRotation="0" wrapText="false" indent="0" shrinkToFit="false"/>
      <protection locked="true" hidden="false"/>
    </xf>
    <xf numFmtId="0" fontId="339" fillId="289" borderId="331" xfId="0" applyNumberFormat="true" applyFont="true" applyFill="true" applyBorder="true" applyAlignment="true" applyProtection="true">
      <alignment horizontal="center" vertical="center" textRotation="0" wrapText="false" indent="0" shrinkToFit="false"/>
      <protection locked="true" hidden="false"/>
    </xf>
    <xf numFmtId="0" fontId="340" fillId="290" borderId="332" xfId="0" applyNumberFormat="true" applyFont="true" applyFill="true" applyBorder="true" applyAlignment="true" applyProtection="true">
      <alignment horizontal="center" vertical="center" textRotation="0" wrapText="false" indent="0" shrinkToFit="false"/>
      <protection locked="true" hidden="false"/>
    </xf>
    <xf numFmtId="1" fontId="341" fillId="291" borderId="333" xfId="0" applyNumberFormat="true" applyFont="true" applyFill="true" applyBorder="true" applyAlignment="true" applyProtection="true">
      <alignment horizontal="center" vertical="center" textRotation="0" wrapText="false" indent="0" shrinkToFit="false"/>
      <protection locked="true" hidden="false"/>
    </xf>
    <xf numFmtId="0" fontId="342" fillId="292" borderId="334" xfId="0" applyNumberFormat="true" applyFont="true" applyFill="true" applyBorder="true" applyAlignment="true" applyProtection="true">
      <alignment horizontal="center" vertical="center" textRotation="0" wrapText="false" indent="0" shrinkToFit="false"/>
      <protection locked="true" hidden="false"/>
    </xf>
    <xf numFmtId="164" fontId="343" fillId="293" borderId="335" xfId="0" applyNumberFormat="true" applyFont="true" applyFill="true" applyBorder="true" applyAlignment="true" applyProtection="true">
      <alignment horizontal="center" vertical="center" textRotation="0" wrapText="false" indent="0" shrinkToFit="false"/>
      <protection locked="true" hidden="false"/>
    </xf>
    <xf numFmtId="0" fontId="344" fillId="294" borderId="336" xfId="0" applyNumberFormat="true" applyFont="true" applyFill="true" applyBorder="true" applyAlignment="true" applyProtection="true">
      <alignment horizontal="center" vertical="center" textRotation="0" wrapText="false" indent="0" shrinkToFit="false"/>
      <protection locked="true" hidden="false"/>
    </xf>
    <xf numFmtId="0" fontId="345" fillId="295" borderId="337" xfId="0" applyNumberFormat="true" applyFont="true" applyFill="true" applyBorder="true" applyAlignment="true" applyProtection="true">
      <alignment horizontal="center" vertical="center" textRotation="0" wrapText="false" indent="0" shrinkToFit="false"/>
      <protection locked="true" hidden="false"/>
    </xf>
    <xf numFmtId="0" fontId="346" fillId="296" borderId="338" xfId="0" applyNumberFormat="true" applyFont="true" applyFill="true" applyBorder="true" applyAlignment="true" applyProtection="true">
      <alignment horizontal="center" vertical="center" textRotation="0" wrapText="false" indent="0" shrinkToFit="false"/>
      <protection locked="true" hidden="false"/>
    </xf>
    <xf numFmtId="1" fontId="347" fillId="297" borderId="339" xfId="0" applyNumberFormat="true" applyFont="true" applyFill="true" applyBorder="true" applyAlignment="true" applyProtection="true">
      <alignment horizontal="center" vertical="center" textRotation="0" wrapText="false" indent="0" shrinkToFit="false"/>
      <protection locked="true" hidden="false"/>
    </xf>
    <xf numFmtId="0" fontId="348" fillId="298" borderId="340" xfId="0" applyNumberFormat="true" applyFont="true" applyFill="true" applyBorder="true" applyAlignment="true" applyProtection="true">
      <alignment horizontal="center" vertical="center" textRotation="0" wrapText="false" indent="0" shrinkToFit="false"/>
      <protection locked="true" hidden="false"/>
    </xf>
    <xf numFmtId="164" fontId="349" fillId="299" borderId="341" xfId="0" applyNumberFormat="true" applyFont="true" applyFill="true" applyBorder="true" applyAlignment="true" applyProtection="true">
      <alignment horizontal="center" vertical="center" textRotation="0" wrapText="false" indent="0" shrinkToFit="false"/>
      <protection locked="true" hidden="false"/>
    </xf>
    <xf numFmtId="0" fontId="350" fillId="300" borderId="342" xfId="0" applyNumberFormat="true" applyFont="true" applyFill="true" applyBorder="true" applyAlignment="true" applyProtection="true">
      <alignment horizontal="center" vertical="center" textRotation="0" wrapText="false" indent="0" shrinkToFit="false"/>
      <protection locked="true" hidden="false"/>
    </xf>
    <xf numFmtId="0" fontId="351" fillId="301" borderId="343" xfId="0" applyNumberFormat="true" applyFont="true" applyFill="true" applyBorder="true" applyAlignment="true" applyProtection="true">
      <alignment horizontal="center" vertical="center" textRotation="0" wrapText="false" indent="0" shrinkToFit="false"/>
      <protection locked="true" hidden="false"/>
    </xf>
    <xf numFmtId="0" fontId="352" fillId="302" borderId="344" xfId="0" applyNumberFormat="true" applyFont="true" applyFill="true" applyBorder="true" applyAlignment="true" applyProtection="true">
      <alignment horizontal="center" vertical="center" textRotation="0" wrapText="false" indent="0" shrinkToFit="false"/>
      <protection locked="true" hidden="false"/>
    </xf>
    <xf numFmtId="1" fontId="353" fillId="303" borderId="345" xfId="0" applyNumberFormat="true" applyFont="true" applyFill="true" applyBorder="true" applyAlignment="true" applyProtection="true">
      <alignment horizontal="center" vertical="center" textRotation="0" wrapText="false" indent="0" shrinkToFit="false"/>
      <protection locked="true" hidden="false"/>
    </xf>
    <xf numFmtId="0" fontId="354" fillId="304" borderId="346" xfId="0" applyNumberFormat="true" applyFont="true" applyFill="true" applyBorder="true" applyAlignment="true" applyProtection="true">
      <alignment horizontal="center" vertical="center" textRotation="0" wrapText="false" indent="0" shrinkToFit="false"/>
      <protection locked="true" hidden="false"/>
    </xf>
    <xf numFmtId="164" fontId="355" fillId="305" borderId="347" xfId="0" applyNumberFormat="true" applyFont="true" applyFill="true" applyBorder="true" applyAlignment="true" applyProtection="true">
      <alignment horizontal="center" vertical="center" textRotation="0" wrapText="false" indent="0" shrinkToFit="false"/>
      <protection locked="true" hidden="false"/>
    </xf>
    <xf numFmtId="0" fontId="356" fillId="306" borderId="348" xfId="0" applyNumberFormat="true" applyFont="true" applyFill="true" applyBorder="true" applyAlignment="true" applyProtection="true">
      <alignment horizontal="center" vertical="center" textRotation="0" wrapText="false" indent="0" shrinkToFit="false"/>
      <protection locked="true" hidden="false"/>
    </xf>
    <xf numFmtId="0" fontId="357" fillId="307" borderId="349" xfId="0" applyNumberFormat="true" applyFont="true" applyFill="true" applyBorder="true" applyAlignment="true" applyProtection="true">
      <alignment horizontal="center" vertical="center" textRotation="0" wrapText="false" indent="0" shrinkToFit="false"/>
      <protection locked="true" hidden="false"/>
    </xf>
    <xf numFmtId="0" fontId="358" fillId="308" borderId="350" xfId="0" applyNumberFormat="true" applyFont="true" applyFill="true" applyBorder="true" applyAlignment="true" applyProtection="true">
      <alignment horizontal="center" vertical="center" textRotation="0" wrapText="false" indent="0" shrinkToFit="false"/>
      <protection locked="true" hidden="false"/>
    </xf>
    <xf numFmtId="1" fontId="359" fillId="309" borderId="351" xfId="0" applyNumberFormat="true" applyFont="true" applyFill="true" applyBorder="true" applyAlignment="true" applyProtection="true">
      <alignment horizontal="center" vertical="center" textRotation="0" wrapText="false" indent="0" shrinkToFit="false"/>
      <protection locked="true" hidden="false"/>
    </xf>
    <xf numFmtId="0" fontId="360" fillId="310" borderId="352" xfId="0" applyNumberFormat="true" applyFont="true" applyFill="true" applyBorder="true" applyAlignment="true" applyProtection="true">
      <alignment horizontal="center" vertical="center" textRotation="0" wrapText="false" indent="0" shrinkToFit="false"/>
      <protection locked="true" hidden="false"/>
    </xf>
    <xf numFmtId="164" fontId="361" fillId="311" borderId="353" xfId="0" applyNumberFormat="true" applyFont="true" applyFill="true" applyBorder="true" applyAlignment="true" applyProtection="true">
      <alignment horizontal="center" vertical="center" textRotation="0" wrapText="false" indent="0" shrinkToFit="false"/>
      <protection locked="true" hidden="false"/>
    </xf>
    <xf numFmtId="0" fontId="362" fillId="312" borderId="354" xfId="0" applyNumberFormat="true" applyFont="true" applyFill="true" applyBorder="true" applyAlignment="true" applyProtection="true">
      <alignment horizontal="center" vertical="center" textRotation="0" wrapText="false" indent="0" shrinkToFit="false"/>
      <protection locked="true" hidden="false"/>
    </xf>
    <xf numFmtId="0" fontId="363" fillId="313" borderId="355" xfId="0" applyNumberFormat="true" applyFont="true" applyFill="true" applyBorder="true" applyAlignment="true" applyProtection="true">
      <alignment horizontal="center" vertical="center" textRotation="0" wrapText="false" indent="0" shrinkToFit="false"/>
      <protection locked="true" hidden="false"/>
    </xf>
    <xf numFmtId="0" fontId="364" fillId="314" borderId="356" xfId="0" applyNumberFormat="true" applyFont="true" applyFill="true" applyBorder="true" applyAlignment="true" applyProtection="true">
      <alignment horizontal="center" vertical="center" textRotation="0" wrapText="false" indent="0" shrinkToFit="false"/>
      <protection locked="true" hidden="false"/>
    </xf>
    <xf numFmtId="1" fontId="365" fillId="315" borderId="357" xfId="0" applyNumberFormat="true" applyFont="true" applyFill="true" applyBorder="true" applyAlignment="true" applyProtection="true">
      <alignment horizontal="center" vertical="center" textRotation="0" wrapText="false" indent="0" shrinkToFit="false"/>
      <protection locked="true" hidden="false"/>
    </xf>
    <xf numFmtId="0" fontId="366" fillId="316" borderId="358" xfId="0" applyNumberFormat="true" applyFont="true" applyFill="true" applyBorder="true" applyAlignment="true" applyProtection="true">
      <alignment horizontal="center" vertical="center" textRotation="0" wrapText="false" indent="0" shrinkToFit="false"/>
      <protection locked="true" hidden="false"/>
    </xf>
    <xf numFmtId="164" fontId="367" fillId="317" borderId="359" xfId="0" applyNumberFormat="true" applyFont="true" applyFill="true" applyBorder="true" applyAlignment="true" applyProtection="true">
      <alignment horizontal="center" vertical="center" textRotation="0" wrapText="false" indent="0" shrinkToFit="false"/>
      <protection locked="true" hidden="false"/>
    </xf>
    <xf numFmtId="0" fontId="368" fillId="318" borderId="360" xfId="0" applyNumberFormat="true" applyFont="true" applyFill="true" applyBorder="true" applyAlignment="true" applyProtection="true">
      <alignment horizontal="center" vertical="center" textRotation="0" wrapText="false" indent="0" shrinkToFit="false"/>
      <protection locked="true" hidden="false"/>
    </xf>
    <xf numFmtId="0" fontId="369" fillId="319" borderId="361" xfId="0" applyNumberFormat="true" applyFont="true" applyFill="true" applyBorder="true" applyAlignment="true" applyProtection="true">
      <alignment horizontal="center" vertical="center" textRotation="0" wrapText="false" indent="0" shrinkToFit="false"/>
      <protection locked="true" hidden="false"/>
    </xf>
    <xf numFmtId="0" fontId="370" fillId="320" borderId="362" xfId="0" applyNumberFormat="true" applyFont="true" applyFill="true" applyBorder="true" applyAlignment="true" applyProtection="true">
      <alignment horizontal="center" vertical="center" textRotation="0" wrapText="false" indent="0" shrinkToFit="false"/>
      <protection locked="true" hidden="false"/>
    </xf>
    <xf numFmtId="1" fontId="371" fillId="321" borderId="363" xfId="0" applyNumberFormat="true" applyFont="true" applyFill="true" applyBorder="true" applyAlignment="true" applyProtection="true">
      <alignment horizontal="center" vertical="center" textRotation="0" wrapText="false" indent="0" shrinkToFit="false"/>
      <protection locked="true" hidden="false"/>
    </xf>
    <xf numFmtId="0" fontId="372" fillId="322" borderId="364" xfId="0" applyNumberFormat="true" applyFont="true" applyFill="true" applyBorder="true" applyAlignment="true" applyProtection="true">
      <alignment horizontal="center" vertical="center" textRotation="0" wrapText="false" indent="0" shrinkToFit="false"/>
      <protection locked="true" hidden="false"/>
    </xf>
    <xf numFmtId="164" fontId="373" fillId="323" borderId="365" xfId="0" applyNumberFormat="true" applyFont="true" applyFill="true" applyBorder="true" applyAlignment="true" applyProtection="true">
      <alignment horizontal="center" vertical="center" textRotation="0" wrapText="false" indent="0" shrinkToFit="false"/>
      <protection locked="true" hidden="false"/>
    </xf>
    <xf numFmtId="0" fontId="374" fillId="324" borderId="366" xfId="0" applyNumberFormat="true" applyFont="true" applyFill="true" applyBorder="true" applyAlignment="true" applyProtection="true">
      <alignment horizontal="center" vertical="center" textRotation="0" wrapText="false" indent="0" shrinkToFit="false"/>
      <protection locked="true" hidden="false"/>
    </xf>
    <xf numFmtId="0" fontId="375" fillId="325" borderId="367" xfId="0" applyNumberFormat="true" applyFont="true" applyFill="true" applyBorder="true" applyAlignment="true" applyProtection="true">
      <alignment horizontal="center" vertical="center" textRotation="0" wrapText="false" indent="0" shrinkToFit="false"/>
      <protection locked="true" hidden="false"/>
    </xf>
    <xf numFmtId="0" fontId="376" fillId="326" borderId="368" xfId="0" applyNumberFormat="true" applyFont="true" applyFill="true" applyBorder="true" applyAlignment="true" applyProtection="true">
      <alignment horizontal="center" vertical="center" textRotation="0" wrapText="false" indent="0" shrinkToFit="false"/>
      <protection locked="true" hidden="false"/>
    </xf>
    <xf numFmtId="1" fontId="377" fillId="327" borderId="369" xfId="0" applyNumberFormat="true" applyFont="true" applyFill="true" applyBorder="true" applyAlignment="true" applyProtection="true">
      <alignment horizontal="center" vertical="center" textRotation="0" wrapText="false" indent="0" shrinkToFit="false"/>
      <protection locked="true" hidden="false"/>
    </xf>
    <xf numFmtId="0" fontId="378" fillId="328" borderId="370" xfId="0" applyNumberFormat="true" applyFont="true" applyFill="true" applyBorder="true" applyAlignment="true" applyProtection="true">
      <alignment horizontal="center" vertical="center" textRotation="0" wrapText="false" indent="0" shrinkToFit="false"/>
      <protection locked="true" hidden="false"/>
    </xf>
    <xf numFmtId="164" fontId="379" fillId="329" borderId="371" xfId="0" applyNumberFormat="true" applyFont="true" applyFill="true" applyBorder="true" applyAlignment="true" applyProtection="true">
      <alignment horizontal="center" vertical="center" textRotation="0" wrapText="false" indent="0" shrinkToFit="false"/>
      <protection locked="true" hidden="false"/>
    </xf>
    <xf numFmtId="0" fontId="380" fillId="330" borderId="372" xfId="0" applyNumberFormat="true" applyFont="true" applyFill="true" applyBorder="true" applyAlignment="true" applyProtection="true">
      <alignment horizontal="center" vertical="center" textRotation="0" wrapText="false" indent="0" shrinkToFit="false"/>
      <protection locked="true" hidden="false"/>
    </xf>
    <xf numFmtId="0" fontId="381" fillId="331" borderId="373" xfId="0" applyNumberFormat="true" applyFont="true" applyFill="true" applyBorder="true" applyAlignment="true" applyProtection="true">
      <alignment horizontal="center" vertical="center" textRotation="0" wrapText="false" indent="0" shrinkToFit="false"/>
      <protection locked="true" hidden="false"/>
    </xf>
    <xf numFmtId="0" fontId="382" fillId="332" borderId="374" xfId="0" applyNumberFormat="true" applyFont="true" applyFill="true" applyBorder="true" applyAlignment="true" applyProtection="true">
      <alignment horizontal="center" vertical="center" textRotation="0" wrapText="false" indent="0" shrinkToFit="false"/>
      <protection locked="true" hidden="false"/>
    </xf>
    <xf numFmtId="1" fontId="383" fillId="333" borderId="375" xfId="0" applyNumberFormat="true" applyFont="true" applyFill="true" applyBorder="true" applyAlignment="true" applyProtection="true">
      <alignment horizontal="center" vertical="center" textRotation="0" wrapText="false" indent="0" shrinkToFit="false"/>
      <protection locked="true" hidden="false"/>
    </xf>
    <xf numFmtId="0" fontId="384" fillId="334" borderId="376" xfId="0" applyNumberFormat="true" applyFont="true" applyFill="true" applyBorder="true" applyAlignment="true" applyProtection="true">
      <alignment horizontal="center" vertical="center" textRotation="0" wrapText="false" indent="0" shrinkToFit="false"/>
      <protection locked="true" hidden="false"/>
    </xf>
    <xf numFmtId="164" fontId="385" fillId="335" borderId="377" xfId="0" applyNumberFormat="true" applyFont="true" applyFill="true" applyBorder="true" applyAlignment="true" applyProtection="true">
      <alignment horizontal="center" vertical="center" textRotation="0" wrapText="false" indent="0" shrinkToFit="false"/>
      <protection locked="true" hidden="false"/>
    </xf>
    <xf numFmtId="0" fontId="386" fillId="336" borderId="378" xfId="0" applyNumberFormat="true" applyFont="true" applyFill="true" applyBorder="true" applyAlignment="true" applyProtection="true">
      <alignment horizontal="center" vertical="center" textRotation="0" wrapText="false" indent="0" shrinkToFit="false"/>
      <protection locked="true" hidden="false"/>
    </xf>
    <xf numFmtId="0" fontId="387" fillId="337" borderId="379" xfId="0" applyNumberFormat="true" applyFont="true" applyFill="true" applyBorder="true" applyAlignment="true" applyProtection="true">
      <alignment horizontal="center" vertical="center" textRotation="0" wrapText="false" indent="0" shrinkToFit="false"/>
      <protection locked="true" hidden="false"/>
    </xf>
    <xf numFmtId="0" fontId="388" fillId="338" borderId="380" xfId="0" applyNumberFormat="true" applyFont="true" applyFill="true" applyBorder="true" applyAlignment="true" applyProtection="true">
      <alignment horizontal="center" vertical="center" textRotation="0" wrapText="false" indent="0" shrinkToFit="false"/>
      <protection locked="true" hidden="false"/>
    </xf>
    <xf numFmtId="1" fontId="390" fillId="339" borderId="381" xfId="0" applyNumberFormat="true" applyFont="true" applyFill="true" applyBorder="true" applyAlignment="true" applyProtection="true">
      <alignment horizontal="center" vertical="center" textRotation="0" wrapText="false" indent="0" shrinkToFit="false"/>
      <protection locked="true" hidden="false"/>
    </xf>
    <xf numFmtId="0" fontId="392" fillId="340" borderId="382" xfId="0" applyNumberFormat="true" applyFont="true" applyFill="true" applyBorder="true" applyAlignment="true" applyProtection="true">
      <alignment horizontal="center" vertical="center" textRotation="0" wrapText="false" indent="0" shrinkToFit="false"/>
      <protection locked="true" hidden="false"/>
    </xf>
    <xf numFmtId="164" fontId="394" fillId="341" borderId="383" xfId="0" applyNumberFormat="true" applyFont="true" applyFill="true" applyBorder="true" applyAlignment="true" applyProtection="true">
      <alignment horizontal="center" vertical="center" textRotation="0" wrapText="false" indent="0" shrinkToFit="false"/>
      <protection locked="true" hidden="false"/>
    </xf>
    <xf numFmtId="0" fontId="396" fillId="342" borderId="384" xfId="0" applyNumberFormat="true" applyFont="true" applyFill="true" applyBorder="true" applyAlignment="true" applyProtection="true">
      <alignment horizontal="center" vertical="center" textRotation="0" wrapText="false" indent="0" shrinkToFit="false"/>
      <protection locked="true" hidden="false"/>
    </xf>
    <xf numFmtId="0" fontId="398" fillId="343" borderId="385" xfId="0" applyNumberFormat="true" applyFont="true" applyFill="true" applyBorder="true" applyAlignment="true" applyProtection="true">
      <alignment horizontal="center" vertical="center" textRotation="0" wrapText="false" indent="0" shrinkToFit="false"/>
      <protection locked="true" hidden="false"/>
    </xf>
    <xf numFmtId="0" fontId="400" fillId="344" borderId="386" xfId="0" applyNumberFormat="true" applyFont="true" applyFill="true" applyBorder="true" applyAlignment="true" applyProtection="true">
      <alignment horizontal="center" vertical="center" textRotation="0" wrapText="false" indent="0" shrinkToFit="false"/>
      <protection locked="true" hidden="false"/>
    </xf>
    <xf numFmtId="1" fontId="402" fillId="345" borderId="387" xfId="0" applyNumberFormat="true" applyFont="true" applyFill="true" applyBorder="true" applyAlignment="true" applyProtection="true">
      <alignment horizontal="center" vertical="center" textRotation="0" wrapText="false" indent="0" shrinkToFit="false"/>
      <protection locked="true" hidden="false"/>
    </xf>
    <xf numFmtId="0" fontId="404" fillId="346" borderId="388" xfId="0" applyNumberFormat="true" applyFont="true" applyFill="true" applyBorder="true" applyAlignment="true" applyProtection="true">
      <alignment horizontal="center" vertical="center" textRotation="0" wrapText="false" indent="0" shrinkToFit="false"/>
      <protection locked="true" hidden="false"/>
    </xf>
    <xf numFmtId="164" fontId="406" fillId="347" borderId="389" xfId="0" applyNumberFormat="true" applyFont="true" applyFill="true" applyBorder="true" applyAlignment="true" applyProtection="true">
      <alignment horizontal="center" vertical="center" textRotation="0" wrapText="false" indent="0" shrinkToFit="false"/>
      <protection locked="true" hidden="false"/>
    </xf>
    <xf numFmtId="0" fontId="408" fillId="348" borderId="390" xfId="0" applyNumberFormat="true" applyFont="true" applyFill="true" applyBorder="true" applyAlignment="true" applyProtection="true">
      <alignment horizontal="center" vertical="center" textRotation="0" wrapText="false" indent="0" shrinkToFit="false"/>
      <protection locked="true" hidden="false"/>
    </xf>
    <xf numFmtId="0" fontId="410" fillId="349" borderId="391" xfId="0" applyNumberFormat="true" applyFont="true" applyFill="true" applyBorder="true" applyAlignment="true" applyProtection="true">
      <alignment horizontal="center" vertical="center" textRotation="0" wrapText="false" indent="0" shrinkToFit="false"/>
      <protection locked="true" hidden="false"/>
    </xf>
    <xf numFmtId="0" fontId="412" fillId="350" borderId="392" xfId="0" applyNumberFormat="true" applyFont="true" applyFill="true" applyBorder="true" applyAlignment="true" applyProtection="true">
      <alignment horizontal="center" vertical="center" textRotation="0" wrapText="false" indent="0" shrinkToFit="false"/>
      <protection locked="true" hidden="false"/>
    </xf>
    <xf numFmtId="1" fontId="414" fillId="351" borderId="393" xfId="0" applyNumberFormat="true" applyFont="true" applyFill="true" applyBorder="true" applyAlignment="true" applyProtection="true">
      <alignment horizontal="center" vertical="center" textRotation="0" wrapText="false" indent="0" shrinkToFit="false"/>
      <protection locked="true" hidden="false"/>
    </xf>
    <xf numFmtId="0" fontId="416" fillId="352" borderId="394" xfId="0" applyNumberFormat="true" applyFont="true" applyFill="true" applyBorder="true" applyAlignment="true" applyProtection="true">
      <alignment horizontal="center" vertical="center" textRotation="0" wrapText="false" indent="0" shrinkToFit="false"/>
      <protection locked="true" hidden="false"/>
    </xf>
    <xf numFmtId="164" fontId="418" fillId="353" borderId="395" xfId="0" applyNumberFormat="true" applyFont="true" applyFill="true" applyBorder="true" applyAlignment="true" applyProtection="true">
      <alignment horizontal="center" vertical="center" textRotation="0" wrapText="false" indent="0" shrinkToFit="false"/>
      <protection locked="true" hidden="false"/>
    </xf>
    <xf numFmtId="0" fontId="420" fillId="354" borderId="396" xfId="0" applyNumberFormat="true" applyFont="true" applyFill="true" applyBorder="true" applyAlignment="true" applyProtection="true">
      <alignment horizontal="center" vertical="center" textRotation="0" wrapText="false" indent="0" shrinkToFit="false"/>
      <protection locked="true" hidden="false"/>
    </xf>
    <xf numFmtId="0" fontId="422" fillId="355" borderId="397" xfId="0" applyNumberFormat="true" applyFont="true" applyFill="true" applyBorder="true" applyAlignment="true" applyProtection="true">
      <alignment horizontal="center" vertical="center" textRotation="0" wrapText="false" indent="0" shrinkToFit="false"/>
      <protection locked="true" hidden="false"/>
    </xf>
    <xf numFmtId="0" fontId="424" fillId="356" borderId="398" xfId="0" applyNumberFormat="true" applyFont="true" applyFill="true" applyBorder="true" applyAlignment="true" applyProtection="true">
      <alignment horizontal="center" vertical="center" textRotation="0" wrapText="false" indent="0" shrinkToFit="false"/>
      <protection locked="true" hidden="false"/>
    </xf>
    <xf numFmtId="1" fontId="426" fillId="357" borderId="399" xfId="0" applyNumberFormat="true" applyFont="true" applyFill="true" applyBorder="true" applyAlignment="true" applyProtection="true">
      <alignment horizontal="center" vertical="center" textRotation="0" wrapText="false" indent="0" shrinkToFit="false"/>
      <protection locked="true" hidden="false"/>
    </xf>
    <xf numFmtId="0" fontId="428" fillId="358" borderId="400" xfId="0" applyNumberFormat="true" applyFont="true" applyFill="true" applyBorder="true" applyAlignment="true" applyProtection="true">
      <alignment horizontal="center" vertical="center" textRotation="0" wrapText="false" indent="0" shrinkToFit="false"/>
      <protection locked="true" hidden="false"/>
    </xf>
    <xf numFmtId="164" fontId="430" fillId="359" borderId="401" xfId="0" applyNumberFormat="true" applyFont="true" applyFill="true" applyBorder="true" applyAlignment="true" applyProtection="true">
      <alignment horizontal="center" vertical="center" textRotation="0" wrapText="false" indent="0" shrinkToFit="false"/>
      <protection locked="true" hidden="false"/>
    </xf>
    <xf numFmtId="0" fontId="432" fillId="360" borderId="402" xfId="0" applyNumberFormat="true" applyFont="true" applyFill="true" applyBorder="true" applyAlignment="true" applyProtection="true">
      <alignment horizontal="center" vertical="center" textRotation="0" wrapText="false" indent="0" shrinkToFit="false"/>
      <protection locked="true" hidden="false"/>
    </xf>
    <xf numFmtId="0" fontId="434" fillId="361" borderId="403" xfId="0" applyNumberFormat="true" applyFont="true" applyFill="true" applyBorder="true" applyAlignment="true" applyProtection="true">
      <alignment horizontal="center" vertical="center" textRotation="0" wrapText="false" indent="0" shrinkToFit="false"/>
      <protection locked="true" hidden="false"/>
    </xf>
    <xf numFmtId="0" fontId="436" fillId="362" borderId="404" xfId="0" applyNumberFormat="true" applyFont="true" applyFill="true" applyBorder="true" applyAlignment="true" applyProtection="true">
      <alignment horizontal="center" vertical="center" textRotation="0" wrapText="false" indent="0" shrinkToFit="false"/>
      <protection locked="true" hidden="false"/>
    </xf>
    <xf numFmtId="1" fontId="438" fillId="363" borderId="405" xfId="0" applyNumberFormat="true" applyFont="true" applyFill="true" applyBorder="true" applyAlignment="true" applyProtection="true">
      <alignment horizontal="center" vertical="center" textRotation="0" wrapText="false" indent="0" shrinkToFit="false"/>
      <protection locked="true" hidden="false"/>
    </xf>
    <xf numFmtId="0" fontId="440" fillId="364" borderId="406" xfId="0" applyNumberFormat="true" applyFont="true" applyFill="true" applyBorder="true" applyAlignment="true" applyProtection="true">
      <alignment horizontal="center" vertical="center" textRotation="0" wrapText="false" indent="0" shrinkToFit="false"/>
      <protection locked="true" hidden="false"/>
    </xf>
    <xf numFmtId="164" fontId="442" fillId="365" borderId="407" xfId="0" applyNumberFormat="true" applyFont="true" applyFill="true" applyBorder="true" applyAlignment="true" applyProtection="true">
      <alignment horizontal="center" vertical="center" textRotation="0" wrapText="false" indent="0" shrinkToFit="false"/>
      <protection locked="true" hidden="false"/>
    </xf>
    <xf numFmtId="0" fontId="444" fillId="366" borderId="408" xfId="0" applyNumberFormat="true" applyFont="true" applyFill="true" applyBorder="true" applyAlignment="true" applyProtection="true">
      <alignment horizontal="center" vertical="center" textRotation="0" wrapText="false" indent="0" shrinkToFit="false"/>
      <protection locked="true" hidden="false"/>
    </xf>
    <xf numFmtId="0" fontId="446" fillId="367" borderId="409" xfId="0" applyNumberFormat="true" applyFont="true" applyFill="true" applyBorder="true" applyAlignment="true" applyProtection="true">
      <alignment horizontal="center" vertical="center" textRotation="0" wrapText="false" indent="0" shrinkToFit="false"/>
      <protection locked="true" hidden="false"/>
    </xf>
    <xf numFmtId="0" fontId="448" fillId="368" borderId="410" xfId="0" applyNumberFormat="true" applyFont="true" applyFill="true" applyBorder="true" applyAlignment="true" applyProtection="true">
      <alignment horizontal="center" vertical="center" textRotation="0" wrapText="false" indent="0" shrinkToFit="false"/>
      <protection locked="true" hidden="false"/>
    </xf>
    <xf numFmtId="1" fontId="450" fillId="369" borderId="411" xfId="0" applyNumberFormat="true" applyFont="true" applyFill="true" applyBorder="true" applyAlignment="true" applyProtection="true">
      <alignment horizontal="center" vertical="center" textRotation="0" wrapText="false" indent="0" shrinkToFit="false"/>
      <protection locked="true" hidden="false"/>
    </xf>
    <xf numFmtId="0" fontId="452" fillId="370" borderId="412" xfId="0" applyNumberFormat="true" applyFont="true" applyFill="true" applyBorder="true" applyAlignment="true" applyProtection="true">
      <alignment horizontal="center" vertical="center" textRotation="0" wrapText="false" indent="0" shrinkToFit="false"/>
      <protection locked="true" hidden="false"/>
    </xf>
    <xf numFmtId="164" fontId="454" fillId="371" borderId="413" xfId="0" applyNumberFormat="true" applyFont="true" applyFill="true" applyBorder="true" applyAlignment="true" applyProtection="true">
      <alignment horizontal="center" vertical="center" textRotation="0" wrapText="false" indent="0" shrinkToFit="false"/>
      <protection locked="true" hidden="false"/>
    </xf>
    <xf numFmtId="0" fontId="456" fillId="372" borderId="414" xfId="0" applyNumberFormat="true" applyFont="true" applyFill="true" applyBorder="true" applyAlignment="true" applyProtection="true">
      <alignment horizontal="center" vertical="center" textRotation="0" wrapText="false" indent="0" shrinkToFit="false"/>
      <protection locked="true" hidden="false"/>
    </xf>
    <xf numFmtId="0" fontId="458" fillId="373" borderId="415" xfId="0" applyNumberFormat="true" applyFont="true" applyFill="true" applyBorder="true" applyAlignment="true" applyProtection="true">
      <alignment horizontal="center" vertical="center" textRotation="0" wrapText="false" indent="0" shrinkToFit="false"/>
      <protection locked="true" hidden="false"/>
    </xf>
    <xf numFmtId="0" fontId="460" fillId="374" borderId="416" xfId="0" applyNumberFormat="true" applyFont="true" applyFill="true" applyBorder="true" applyAlignment="true" applyProtection="true">
      <alignment horizontal="center" vertical="center" textRotation="0" wrapText="false" indent="0" shrinkToFit="false"/>
      <protection locked="true" hidden="false"/>
    </xf>
    <xf numFmtId="1" fontId="462" fillId="375" borderId="417" xfId="0" applyNumberFormat="true" applyFont="true" applyFill="true" applyBorder="true" applyAlignment="true" applyProtection="true">
      <alignment horizontal="center" vertical="center" textRotation="0" wrapText="false" indent="0" shrinkToFit="false"/>
      <protection locked="true" hidden="false"/>
    </xf>
    <xf numFmtId="0" fontId="464" fillId="376" borderId="418" xfId="0" applyNumberFormat="true" applyFont="true" applyFill="true" applyBorder="true" applyAlignment="true" applyProtection="true">
      <alignment horizontal="center" vertical="center" textRotation="0" wrapText="false" indent="0" shrinkToFit="false"/>
      <protection locked="true" hidden="false"/>
    </xf>
    <xf numFmtId="164" fontId="466" fillId="377" borderId="419" xfId="0" applyNumberFormat="true" applyFont="true" applyFill="true" applyBorder="true" applyAlignment="true" applyProtection="true">
      <alignment horizontal="center" vertical="center" textRotation="0" wrapText="false" indent="0" shrinkToFit="false"/>
      <protection locked="true" hidden="false"/>
    </xf>
    <xf numFmtId="0" fontId="468" fillId="378" borderId="420" xfId="0" applyNumberFormat="true" applyFont="true" applyFill="true" applyBorder="true" applyAlignment="true" applyProtection="true">
      <alignment horizontal="center" vertical="center" textRotation="0" wrapText="false" indent="0" shrinkToFit="false"/>
      <protection locked="true" hidden="false"/>
    </xf>
    <xf numFmtId="0" fontId="470" fillId="379" borderId="421" xfId="0" applyNumberFormat="true" applyFont="true" applyFill="true" applyBorder="true" applyAlignment="true" applyProtection="true">
      <alignment horizontal="center" vertical="center" textRotation="0" wrapText="false" indent="0" shrinkToFit="false"/>
      <protection locked="true" hidden="false"/>
    </xf>
    <xf numFmtId="0" fontId="472" fillId="380" borderId="422" xfId="0" applyNumberFormat="true" applyFont="true" applyFill="true" applyBorder="true" applyAlignment="true" applyProtection="true">
      <alignment horizontal="center" vertical="center" textRotation="0" wrapText="false" indent="0" shrinkToFit="false"/>
      <protection locked="true" hidden="false"/>
    </xf>
    <xf numFmtId="1" fontId="474" fillId="381" borderId="423" xfId="0" applyNumberFormat="true" applyFont="true" applyFill="true" applyBorder="true" applyAlignment="true" applyProtection="true">
      <alignment horizontal="center" vertical="center" textRotation="0" wrapText="false" indent="0" shrinkToFit="false"/>
      <protection locked="true" hidden="false"/>
    </xf>
    <xf numFmtId="0" fontId="476" fillId="382" borderId="424" xfId="0" applyNumberFormat="true" applyFont="true" applyFill="true" applyBorder="true" applyAlignment="true" applyProtection="true">
      <alignment horizontal="center" vertical="center" textRotation="0" wrapText="false" indent="0" shrinkToFit="false"/>
      <protection locked="true" hidden="false"/>
    </xf>
    <xf numFmtId="164" fontId="478" fillId="383" borderId="425" xfId="0" applyNumberFormat="true" applyFont="true" applyFill="true" applyBorder="true" applyAlignment="true" applyProtection="true">
      <alignment horizontal="center" vertical="center" textRotation="0" wrapText="false" indent="0" shrinkToFit="false"/>
      <protection locked="true" hidden="false"/>
    </xf>
    <xf numFmtId="0" fontId="480" fillId="384" borderId="426" xfId="0" applyNumberFormat="true" applyFont="true" applyFill="true" applyBorder="true" applyAlignment="true" applyProtection="true">
      <alignment horizontal="center" vertical="center" textRotation="0" wrapText="false" indent="0" shrinkToFit="false"/>
      <protection locked="true" hidden="false"/>
    </xf>
    <xf numFmtId="0" fontId="482" fillId="385" borderId="427" xfId="0" applyNumberFormat="true" applyFont="true" applyFill="true" applyBorder="true" applyAlignment="true" applyProtection="true">
      <alignment horizontal="center" vertical="center" textRotation="0" wrapText="false" indent="0" shrinkToFit="false"/>
      <protection locked="true" hidden="false"/>
    </xf>
    <xf numFmtId="0" fontId="484" fillId="386" borderId="428" xfId="0" applyNumberFormat="true" applyFont="true" applyFill="true" applyBorder="true" applyAlignment="true" applyProtection="true">
      <alignment horizontal="center" vertical="center" textRotation="0" wrapText="false" indent="0" shrinkToFit="false"/>
      <protection locked="true" hidden="false"/>
    </xf>
    <xf numFmtId="1" fontId="486" fillId="387" borderId="429" xfId="0" applyNumberFormat="true" applyFont="true" applyFill="true" applyBorder="true" applyAlignment="true" applyProtection="true">
      <alignment horizontal="center" vertical="center" textRotation="0" wrapText="false" indent="0" shrinkToFit="false"/>
      <protection locked="true" hidden="false"/>
    </xf>
    <xf numFmtId="0" fontId="488" fillId="388" borderId="430" xfId="0" applyNumberFormat="true" applyFont="true" applyFill="true" applyBorder="true" applyAlignment="true" applyProtection="true">
      <alignment horizontal="center" vertical="center" textRotation="0" wrapText="false" indent="0" shrinkToFit="false"/>
      <protection locked="true" hidden="false"/>
    </xf>
    <xf numFmtId="164" fontId="490" fillId="389" borderId="431" xfId="0" applyNumberFormat="true" applyFont="true" applyFill="true" applyBorder="true" applyAlignment="true" applyProtection="true">
      <alignment horizontal="center" vertical="center" textRotation="0" wrapText="false" indent="0" shrinkToFit="false"/>
      <protection locked="true" hidden="false"/>
    </xf>
    <xf numFmtId="0" fontId="492" fillId="390" borderId="432" xfId="0" applyNumberFormat="true" applyFont="true" applyFill="true" applyBorder="true" applyAlignment="true" applyProtection="true">
      <alignment horizontal="center" vertical="center" textRotation="0" wrapText="false" indent="0" shrinkToFit="false"/>
      <protection locked="true" hidden="false"/>
    </xf>
    <xf numFmtId="0" fontId="494" fillId="391" borderId="433" xfId="0" applyNumberFormat="true" applyFont="true" applyFill="true" applyBorder="true" applyAlignment="true" applyProtection="true">
      <alignment horizontal="center" vertical="center" textRotation="0" wrapText="false" indent="0" shrinkToFit="false"/>
      <protection locked="true" hidden="false"/>
    </xf>
    <xf numFmtId="0" fontId="496" fillId="392" borderId="434" xfId="0" applyNumberFormat="true" applyFont="true" applyFill="true" applyBorder="true" applyAlignment="true" applyProtection="true">
      <alignment horizontal="center" vertical="center" textRotation="0" wrapText="false" indent="0" shrinkToFit="false"/>
      <protection locked="true" hidden="false"/>
    </xf>
    <xf numFmtId="1" fontId="498" fillId="393" borderId="435" xfId="0" applyNumberFormat="true" applyFont="true" applyFill="true" applyBorder="true" applyAlignment="true" applyProtection="true">
      <alignment horizontal="center" vertical="center" textRotation="0" wrapText="false" indent="0" shrinkToFit="false"/>
      <protection locked="true" hidden="false"/>
    </xf>
    <xf numFmtId="0" fontId="500" fillId="394" borderId="436" xfId="0" applyNumberFormat="true" applyFont="true" applyFill="true" applyBorder="true" applyAlignment="true" applyProtection="true">
      <alignment horizontal="center" vertical="center" textRotation="0" wrapText="false" indent="0" shrinkToFit="false"/>
      <protection locked="true" hidden="false"/>
    </xf>
    <xf numFmtId="164" fontId="502" fillId="395" borderId="437" xfId="0" applyNumberFormat="true" applyFont="true" applyFill="true" applyBorder="true" applyAlignment="true" applyProtection="true">
      <alignment horizontal="center" vertical="center" textRotation="0" wrapText="false" indent="0" shrinkToFit="false"/>
      <protection locked="true" hidden="false"/>
    </xf>
    <xf numFmtId="0" fontId="504" fillId="396" borderId="438" xfId="0" applyNumberFormat="true" applyFont="true" applyFill="true" applyBorder="true" applyAlignment="true" applyProtection="true">
      <alignment horizontal="center" vertical="center" textRotation="0" wrapText="false" indent="0" shrinkToFit="false"/>
      <protection locked="true" hidden="false"/>
    </xf>
    <xf numFmtId="0" fontId="506" fillId="397" borderId="439" xfId="0" applyNumberFormat="true" applyFont="true" applyFill="true" applyBorder="true" applyAlignment="true" applyProtection="true">
      <alignment horizontal="center" vertical="center" textRotation="0" wrapText="false" indent="0" shrinkToFit="false"/>
      <protection locked="true" hidden="false"/>
    </xf>
    <xf numFmtId="0" fontId="508" fillId="398" borderId="440" xfId="0" applyNumberFormat="true" applyFont="true" applyFill="true" applyBorder="true" applyAlignment="true" applyProtection="true">
      <alignment horizontal="center" vertical="center" textRotation="0" wrapText="false" indent="0" shrinkToFit="false"/>
      <protection locked="true" hidden="false"/>
    </xf>
    <xf numFmtId="1" fontId="510" fillId="399" borderId="441" xfId="0" applyNumberFormat="true" applyFont="true" applyFill="true" applyBorder="true" applyAlignment="true" applyProtection="true">
      <alignment horizontal="center" vertical="center" textRotation="0" wrapText="false" indent="0" shrinkToFit="false"/>
      <protection locked="true" hidden="false"/>
    </xf>
    <xf numFmtId="0" fontId="512" fillId="400" borderId="442" xfId="0" applyNumberFormat="true" applyFont="true" applyFill="true" applyBorder="true" applyAlignment="true" applyProtection="true">
      <alignment horizontal="center" vertical="center" textRotation="0" wrapText="false" indent="0" shrinkToFit="false"/>
      <protection locked="true" hidden="false"/>
    </xf>
    <xf numFmtId="164" fontId="514" fillId="401" borderId="443" xfId="0" applyNumberFormat="true" applyFont="true" applyFill="true" applyBorder="true" applyAlignment="true" applyProtection="true">
      <alignment horizontal="center" vertical="center" textRotation="0" wrapText="false" indent="0" shrinkToFit="false"/>
      <protection locked="true" hidden="false"/>
    </xf>
    <xf numFmtId="0" fontId="516" fillId="402" borderId="444" xfId="0" applyNumberFormat="true" applyFont="true" applyFill="true" applyBorder="true" applyAlignment="true" applyProtection="true">
      <alignment horizontal="center" vertical="center" textRotation="0" wrapText="false" indent="0" shrinkToFit="false"/>
      <protection locked="true" hidden="false"/>
    </xf>
    <xf numFmtId="0" fontId="518" fillId="403" borderId="445" xfId="0" applyNumberFormat="true" applyFont="true" applyFill="true" applyBorder="true" applyAlignment="true" applyProtection="true">
      <alignment horizontal="center" vertical="center" textRotation="0" wrapText="false" indent="0" shrinkToFit="false"/>
      <protection locked="true" hidden="false"/>
    </xf>
    <xf numFmtId="0" fontId="520" fillId="404" borderId="446" xfId="0" applyNumberFormat="true" applyFont="true" applyFill="true" applyBorder="true" applyAlignment="true" applyProtection="true">
      <alignment horizontal="center" vertical="center" textRotation="0" wrapText="false" indent="0" shrinkToFit="false"/>
      <protection locked="true" hidden="false"/>
    </xf>
    <xf numFmtId="1" fontId="522" fillId="405" borderId="447" xfId="0" applyNumberFormat="true" applyFont="true" applyFill="true" applyBorder="true" applyAlignment="true" applyProtection="true">
      <alignment horizontal="center" vertical="center" textRotation="0" wrapText="false" indent="0" shrinkToFit="false"/>
      <protection locked="true" hidden="false"/>
    </xf>
    <xf numFmtId="0" fontId="524" fillId="406" borderId="448" xfId="0" applyNumberFormat="true" applyFont="true" applyFill="true" applyBorder="true" applyAlignment="true" applyProtection="true">
      <alignment horizontal="center" vertical="center" textRotation="0" wrapText="false" indent="0" shrinkToFit="false"/>
      <protection locked="true" hidden="false"/>
    </xf>
    <xf numFmtId="164" fontId="526" fillId="407" borderId="449" xfId="0" applyNumberFormat="true" applyFont="true" applyFill="true" applyBorder="true" applyAlignment="true" applyProtection="true">
      <alignment horizontal="center" vertical="center" textRotation="0" wrapText="false" indent="0" shrinkToFit="false"/>
      <protection locked="true" hidden="false"/>
    </xf>
    <xf numFmtId="0" fontId="528" fillId="408" borderId="450" xfId="0" applyNumberFormat="true" applyFont="true" applyFill="true" applyBorder="true" applyAlignment="true" applyProtection="true">
      <alignment horizontal="center" vertical="center" textRotation="0" wrapText="false" indent="0" shrinkToFit="false"/>
      <protection locked="true" hidden="false"/>
    </xf>
    <xf numFmtId="0" fontId="530" fillId="409" borderId="451" xfId="0" applyNumberFormat="true" applyFont="true" applyFill="true" applyBorder="true" applyAlignment="true" applyProtection="true">
      <alignment horizontal="center" vertical="center" textRotation="0" wrapText="false" indent="0" shrinkToFit="false"/>
      <protection locked="true" hidden="false"/>
    </xf>
    <xf numFmtId="0" fontId="532" fillId="410" borderId="452" xfId="0" applyNumberFormat="true" applyFont="true" applyFill="true" applyBorder="true" applyAlignment="true" applyProtection="true">
      <alignment horizontal="center" vertical="center" textRotation="0" wrapText="false" indent="0" shrinkToFit="false"/>
      <protection locked="true" hidden="false"/>
    </xf>
    <xf numFmtId="1" fontId="534" fillId="411" borderId="453" xfId="0" applyNumberFormat="true" applyFont="true" applyFill="true" applyBorder="true" applyAlignment="true" applyProtection="true">
      <alignment horizontal="center" vertical="center" textRotation="0" wrapText="false" indent="0" shrinkToFit="false"/>
      <protection locked="true" hidden="false"/>
    </xf>
    <xf numFmtId="0" fontId="536" fillId="412" borderId="454" xfId="0" applyNumberFormat="true" applyFont="true" applyFill="true" applyBorder="true" applyAlignment="true" applyProtection="true">
      <alignment horizontal="center" vertical="center" textRotation="0" wrapText="false" indent="0" shrinkToFit="false"/>
      <protection locked="true" hidden="false"/>
    </xf>
    <xf numFmtId="164" fontId="538" fillId="413" borderId="455" xfId="0" applyNumberFormat="true" applyFont="true" applyFill="true" applyBorder="true" applyAlignment="true" applyProtection="true">
      <alignment horizontal="center" vertical="center" textRotation="0" wrapText="false" indent="0" shrinkToFit="false"/>
      <protection locked="true" hidden="false"/>
    </xf>
    <xf numFmtId="0" fontId="540" fillId="414" borderId="456" xfId="0" applyNumberFormat="true" applyFont="true" applyFill="true" applyBorder="true" applyAlignment="true" applyProtection="true">
      <alignment horizontal="center" vertical="center" textRotation="0" wrapText="false" indent="0" shrinkToFit="false"/>
      <protection locked="true" hidden="false"/>
    </xf>
    <xf numFmtId="0" fontId="542" fillId="415" borderId="457" xfId="0" applyNumberFormat="true" applyFont="true" applyFill="true" applyBorder="true" applyAlignment="true" applyProtection="true">
      <alignment horizontal="center" vertical="center" textRotation="0" wrapText="false" indent="0" shrinkToFit="false"/>
      <protection locked="true" hidden="false"/>
    </xf>
    <xf numFmtId="0" fontId="544" fillId="416" borderId="458" xfId="0" applyNumberFormat="true" applyFont="true" applyFill="true" applyBorder="true" applyAlignment="true" applyProtection="true">
      <alignment horizontal="center" vertical="center" textRotation="0" wrapText="false" indent="0" shrinkToFit="false"/>
      <protection locked="true" hidden="false"/>
    </xf>
    <xf numFmtId="1" fontId="546" fillId="417" borderId="459" xfId="0" applyNumberFormat="true" applyFont="true" applyFill="true" applyBorder="true" applyAlignment="true" applyProtection="true">
      <alignment horizontal="center" vertical="center" textRotation="0" wrapText="false" indent="0" shrinkToFit="false"/>
      <protection locked="true" hidden="false"/>
    </xf>
    <xf numFmtId="0" fontId="548" fillId="418" borderId="460" xfId="0" applyNumberFormat="true" applyFont="true" applyFill="true" applyBorder="true" applyAlignment="true" applyProtection="true">
      <alignment horizontal="center" vertical="center" textRotation="0" wrapText="false" indent="0" shrinkToFit="false"/>
      <protection locked="true" hidden="false"/>
    </xf>
    <xf numFmtId="164" fontId="550" fillId="419" borderId="461" xfId="0" applyNumberFormat="true" applyFont="true" applyFill="true" applyBorder="true" applyAlignment="true" applyProtection="true">
      <alignment horizontal="center" vertical="center" textRotation="0" wrapText="false" indent="0" shrinkToFit="false"/>
      <protection locked="true" hidden="false"/>
    </xf>
    <xf numFmtId="0" fontId="552" fillId="420" borderId="462" xfId="0" applyNumberFormat="true" applyFont="true" applyFill="true" applyBorder="true" applyAlignment="true" applyProtection="true">
      <alignment horizontal="center" vertical="center" textRotation="0" wrapText="false" indent="0" shrinkToFit="false"/>
      <protection locked="true" hidden="false"/>
    </xf>
    <xf numFmtId="0" fontId="554" fillId="421" borderId="463" xfId="0" applyNumberFormat="true" applyFont="true" applyFill="true" applyBorder="true" applyAlignment="true" applyProtection="true">
      <alignment horizontal="center" vertical="center" textRotation="0" wrapText="false" indent="0" shrinkToFit="false"/>
      <protection locked="true" hidden="false"/>
    </xf>
    <xf numFmtId="0" fontId="556" fillId="422" borderId="464" xfId="0" applyNumberFormat="true" applyFont="true" applyFill="true" applyBorder="true" applyAlignment="true" applyProtection="true">
      <alignment horizontal="center" vertical="center" textRotation="0" wrapText="false" indent="0" shrinkToFit="false"/>
      <protection locked="true" hidden="false"/>
    </xf>
    <xf numFmtId="1" fontId="558" fillId="423" borderId="465" xfId="0" applyNumberFormat="true" applyFont="true" applyFill="true" applyBorder="true" applyAlignment="true" applyProtection="true">
      <alignment horizontal="center" vertical="center" textRotation="0" wrapText="false" indent="0" shrinkToFit="false"/>
      <protection locked="true" hidden="false"/>
    </xf>
    <xf numFmtId="0" fontId="560" fillId="424" borderId="466" xfId="0" applyNumberFormat="true" applyFont="true" applyFill="true" applyBorder="true" applyAlignment="true" applyProtection="true">
      <alignment horizontal="center" vertical="center" textRotation="0" wrapText="false" indent="0" shrinkToFit="false"/>
      <protection locked="true" hidden="false"/>
    </xf>
    <xf numFmtId="164" fontId="562" fillId="425" borderId="467" xfId="0" applyNumberFormat="true" applyFont="true" applyFill="true" applyBorder="true" applyAlignment="true" applyProtection="true">
      <alignment horizontal="center" vertical="center" textRotation="0" wrapText="false" indent="0" shrinkToFit="false"/>
      <protection locked="true" hidden="false"/>
    </xf>
    <xf numFmtId="0" fontId="564" fillId="426" borderId="468" xfId="0" applyNumberFormat="true" applyFont="true" applyFill="true" applyBorder="true" applyAlignment="true" applyProtection="true">
      <alignment horizontal="center" vertical="center" textRotation="0" wrapText="false" indent="0" shrinkToFit="false"/>
      <protection locked="true" hidden="false"/>
    </xf>
    <xf numFmtId="0" fontId="566" fillId="427" borderId="469" xfId="0" applyNumberFormat="true" applyFont="true" applyFill="true" applyBorder="true" applyAlignment="true" applyProtection="true">
      <alignment horizontal="center" vertical="center" textRotation="0" wrapText="false" indent="0" shrinkToFit="false"/>
      <protection locked="true" hidden="false"/>
    </xf>
    <xf numFmtId="0" fontId="568" fillId="428" borderId="470" xfId="0" applyNumberFormat="true" applyFont="true" applyFill="true" applyBorder="true" applyAlignment="true" applyProtection="true">
      <alignment horizontal="center" vertical="center" textRotation="0" wrapText="false" indent="0" shrinkToFit="false"/>
      <protection locked="true" hidden="false"/>
    </xf>
    <xf numFmtId="1" fontId="570" fillId="429" borderId="471" xfId="0" applyNumberFormat="true" applyFont="true" applyFill="true" applyBorder="true" applyAlignment="true" applyProtection="true">
      <alignment horizontal="center" vertical="center" textRotation="0" wrapText="false" indent="0" shrinkToFit="false"/>
      <protection locked="true" hidden="false"/>
    </xf>
    <xf numFmtId="0" fontId="572" fillId="430" borderId="472" xfId="0" applyNumberFormat="true" applyFont="true" applyFill="true" applyBorder="true" applyAlignment="true" applyProtection="true">
      <alignment horizontal="center" vertical="center" textRotation="0" wrapText="false" indent="0" shrinkToFit="false"/>
      <protection locked="true" hidden="false"/>
    </xf>
    <xf numFmtId="164" fontId="574" fillId="431" borderId="473" xfId="0" applyNumberFormat="true" applyFont="true" applyFill="true" applyBorder="true" applyAlignment="true" applyProtection="true">
      <alignment horizontal="center" vertical="center" textRotation="0" wrapText="false" indent="0" shrinkToFit="false"/>
      <protection locked="true" hidden="false"/>
    </xf>
    <xf numFmtId="0" fontId="576" fillId="432" borderId="474" xfId="0" applyNumberFormat="true" applyFont="true" applyFill="true" applyBorder="true" applyAlignment="true" applyProtection="true">
      <alignment horizontal="center" vertical="center" textRotation="0" wrapText="false" indent="0" shrinkToFit="false"/>
      <protection locked="true" hidden="false"/>
    </xf>
    <xf numFmtId="0" fontId="578" fillId="433" borderId="475" xfId="0" applyNumberFormat="true" applyFont="true" applyFill="true" applyBorder="true" applyAlignment="true" applyProtection="true">
      <alignment horizontal="center" vertical="center" textRotation="0" wrapText="false" indent="0" shrinkToFit="false"/>
      <protection locked="true" hidden="false"/>
    </xf>
    <xf numFmtId="0" fontId="580" fillId="434" borderId="476" xfId="0" applyNumberFormat="true" applyFont="true" applyFill="true" applyBorder="true" applyAlignment="true" applyProtection="true">
      <alignment horizontal="center" vertical="center" textRotation="0" wrapText="false" indent="0" shrinkToFit="false"/>
      <protection locked="true" hidden="false"/>
    </xf>
    <xf numFmtId="1" fontId="582" fillId="435" borderId="477" xfId="0" applyNumberFormat="true" applyFont="true" applyFill="true" applyBorder="true" applyAlignment="true" applyProtection="true">
      <alignment horizontal="center" vertical="center" textRotation="0" wrapText="false" indent="0" shrinkToFit="false"/>
      <protection locked="true" hidden="false"/>
    </xf>
    <xf numFmtId="0" fontId="584" fillId="436" borderId="478" xfId="0" applyNumberFormat="true" applyFont="true" applyFill="true" applyBorder="true" applyAlignment="true" applyProtection="true">
      <alignment horizontal="center" vertical="center" textRotation="0" wrapText="false" indent="0" shrinkToFit="false"/>
      <protection locked="true" hidden="false"/>
    </xf>
    <xf numFmtId="164" fontId="586" fillId="437" borderId="479" xfId="0" applyNumberFormat="true" applyFont="true" applyFill="true" applyBorder="true" applyAlignment="true" applyProtection="true">
      <alignment horizontal="center" vertical="center" textRotation="0" wrapText="false" indent="0" shrinkToFit="false"/>
      <protection locked="true" hidden="false"/>
    </xf>
    <xf numFmtId="0" fontId="588" fillId="438" borderId="480" xfId="0" applyNumberFormat="true" applyFont="true" applyFill="true" applyBorder="true" applyAlignment="true" applyProtection="true">
      <alignment horizontal="center" vertical="center" textRotation="0" wrapText="false" indent="0" shrinkToFit="false"/>
      <protection locked="true" hidden="false"/>
    </xf>
    <xf numFmtId="0" fontId="590" fillId="439" borderId="481" xfId="0" applyNumberFormat="true" applyFont="true" applyFill="true" applyBorder="true" applyAlignment="true" applyProtection="true">
      <alignment horizontal="center" vertical="center" textRotation="0" wrapText="false" indent="0" shrinkToFit="false"/>
      <protection locked="true" hidden="false"/>
    </xf>
    <xf numFmtId="0" fontId="592" fillId="440" borderId="482" xfId="0" applyNumberFormat="true" applyFont="true" applyFill="true" applyBorder="true" applyAlignment="true" applyProtection="true">
      <alignment horizontal="center" vertical="center" textRotation="0" wrapText="false" indent="0" shrinkToFit="false"/>
      <protection locked="true" hidden="false"/>
    </xf>
    <xf numFmtId="1" fontId="594" fillId="441" borderId="483" xfId="0" applyNumberFormat="true" applyFont="true" applyFill="true" applyBorder="true" applyAlignment="true" applyProtection="true">
      <alignment horizontal="center" vertical="center" textRotation="0" wrapText="false" indent="0" shrinkToFit="false"/>
      <protection locked="true" hidden="false"/>
    </xf>
    <xf numFmtId="0" fontId="596" fillId="442" borderId="484" xfId="0" applyNumberFormat="true" applyFont="true" applyFill="true" applyBorder="true" applyAlignment="true" applyProtection="true">
      <alignment horizontal="center" vertical="center" textRotation="0" wrapText="false" indent="0" shrinkToFit="false"/>
      <protection locked="true" hidden="false"/>
    </xf>
    <xf numFmtId="164" fontId="598" fillId="443" borderId="485" xfId="0" applyNumberFormat="true" applyFont="true" applyFill="true" applyBorder="true" applyAlignment="true" applyProtection="true">
      <alignment horizontal="center" vertical="center" textRotation="0" wrapText="false" indent="0" shrinkToFit="false"/>
      <protection locked="true" hidden="false"/>
    </xf>
    <xf numFmtId="0" fontId="600" fillId="444" borderId="486" xfId="0" applyNumberFormat="true" applyFont="true" applyFill="true" applyBorder="true" applyAlignment="true" applyProtection="true">
      <alignment horizontal="center" vertical="center" textRotation="0" wrapText="false" indent="0" shrinkToFit="false"/>
      <protection locked="true" hidden="false"/>
    </xf>
    <xf numFmtId="0" fontId="602" fillId="445" borderId="487" xfId="0" applyNumberFormat="true" applyFont="true" applyFill="true" applyBorder="true" applyAlignment="true" applyProtection="true">
      <alignment horizontal="center" vertical="center" textRotation="0" wrapText="false" indent="0" shrinkToFit="false"/>
      <protection locked="true" hidden="false"/>
    </xf>
    <xf numFmtId="0" fontId="604" fillId="446" borderId="488" xfId="0" applyNumberFormat="true" applyFont="true" applyFill="true" applyBorder="true" applyAlignment="true" applyProtection="true">
      <alignment horizontal="center" vertical="center" textRotation="0" wrapText="false" indent="0" shrinkToFit="false"/>
      <protection locked="true" hidden="false"/>
    </xf>
    <xf numFmtId="1" fontId="606" fillId="447" borderId="489" xfId="0" applyNumberFormat="true" applyFont="true" applyFill="true" applyBorder="true" applyAlignment="true" applyProtection="true">
      <alignment horizontal="center" vertical="center" textRotation="0" wrapText="false" indent="0" shrinkToFit="false"/>
      <protection locked="true" hidden="false"/>
    </xf>
    <xf numFmtId="0" fontId="608" fillId="448" borderId="490" xfId="0" applyNumberFormat="true" applyFont="true" applyFill="true" applyBorder="true" applyAlignment="true" applyProtection="true">
      <alignment horizontal="center" vertical="center" textRotation="0" wrapText="false" indent="0" shrinkToFit="false"/>
      <protection locked="true" hidden="false"/>
    </xf>
    <xf numFmtId="164" fontId="610" fillId="449" borderId="491" xfId="0" applyNumberFormat="true" applyFont="true" applyFill="true" applyBorder="true" applyAlignment="true" applyProtection="true">
      <alignment horizontal="center" vertical="center" textRotation="0" wrapText="false" indent="0" shrinkToFit="false"/>
      <protection locked="true" hidden="false"/>
    </xf>
    <xf numFmtId="0" fontId="612" fillId="450" borderId="492" xfId="0" applyNumberFormat="true" applyFont="true" applyFill="true" applyBorder="true" applyAlignment="true" applyProtection="true">
      <alignment horizontal="center" vertical="center" textRotation="0" wrapText="false" indent="0" shrinkToFit="false"/>
      <protection locked="true" hidden="false"/>
    </xf>
    <xf numFmtId="0" fontId="614" fillId="451" borderId="493" xfId="0" applyNumberFormat="true" applyFont="true" applyFill="true" applyBorder="true" applyAlignment="true" applyProtection="true">
      <alignment horizontal="center" vertical="center" textRotation="0" wrapText="false" indent="0" shrinkToFit="false"/>
      <protection locked="true" hidden="false"/>
    </xf>
    <xf numFmtId="0" fontId="616" fillId="452" borderId="494" xfId="0" applyNumberFormat="true" applyFont="true" applyFill="true" applyBorder="true" applyAlignment="true" applyProtection="true">
      <alignment horizontal="center" vertical="center" textRotation="0" wrapText="false" indent="0" shrinkToFit="false"/>
      <protection locked="true" hidden="false"/>
    </xf>
    <xf numFmtId="1" fontId="618" fillId="453" borderId="495" xfId="0" applyNumberFormat="true" applyFont="true" applyFill="true" applyBorder="true" applyAlignment="true" applyProtection="true">
      <alignment horizontal="center" vertical="center" textRotation="0" wrapText="false" indent="0" shrinkToFit="false"/>
      <protection locked="true" hidden="false"/>
    </xf>
    <xf numFmtId="0" fontId="620" fillId="454" borderId="496" xfId="0" applyNumberFormat="true" applyFont="true" applyFill="true" applyBorder="true" applyAlignment="true" applyProtection="true">
      <alignment horizontal="center" vertical="center" textRotation="0" wrapText="false" indent="0" shrinkToFit="false"/>
      <protection locked="true" hidden="false"/>
    </xf>
    <xf numFmtId="164" fontId="622" fillId="455" borderId="497" xfId="0" applyNumberFormat="true" applyFont="true" applyFill="true" applyBorder="true" applyAlignment="true" applyProtection="true">
      <alignment horizontal="center" vertical="center" textRotation="0" wrapText="false" indent="0" shrinkToFit="false"/>
      <protection locked="true" hidden="false"/>
    </xf>
    <xf numFmtId="0" fontId="624" fillId="456" borderId="498" xfId="0" applyNumberFormat="true" applyFont="true" applyFill="true" applyBorder="true" applyAlignment="true" applyProtection="true">
      <alignment horizontal="center" vertical="center" textRotation="0" wrapText="false" indent="0" shrinkToFit="false"/>
      <protection locked="true" hidden="false"/>
    </xf>
    <xf numFmtId="0" fontId="626" fillId="457" borderId="499" xfId="0" applyNumberFormat="true" applyFont="true" applyFill="true" applyBorder="true" applyAlignment="true" applyProtection="true">
      <alignment horizontal="center" vertical="center" textRotation="0" wrapText="false" indent="0" shrinkToFit="false"/>
      <protection locked="true" hidden="false"/>
    </xf>
    <xf numFmtId="0" fontId="628" fillId="458" borderId="500" xfId="0" applyNumberFormat="true" applyFont="true" applyFill="true" applyBorder="true" applyAlignment="true" applyProtection="true">
      <alignment horizontal="center" vertical="center" textRotation="0" wrapText="false" indent="0" shrinkToFit="false"/>
      <protection locked="true" hidden="false"/>
    </xf>
    <xf numFmtId="1" fontId="630" fillId="459" borderId="501" xfId="0" applyNumberFormat="true" applyFont="true" applyFill="true" applyBorder="true" applyAlignment="true" applyProtection="true">
      <alignment horizontal="center" vertical="center" textRotation="0" wrapText="false" indent="0" shrinkToFit="false"/>
      <protection locked="true" hidden="false"/>
    </xf>
    <xf numFmtId="0" fontId="632" fillId="460" borderId="502" xfId="0" applyNumberFormat="true" applyFont="true" applyFill="true" applyBorder="true" applyAlignment="true" applyProtection="true">
      <alignment horizontal="center" vertical="center" textRotation="0" wrapText="false" indent="0" shrinkToFit="false"/>
      <protection locked="true" hidden="false"/>
    </xf>
    <xf numFmtId="164" fontId="634" fillId="461" borderId="503" xfId="0" applyNumberFormat="true" applyFont="true" applyFill="true" applyBorder="true" applyAlignment="true" applyProtection="true">
      <alignment horizontal="center" vertical="center" textRotation="0" wrapText="false" indent="0" shrinkToFit="false"/>
      <protection locked="true" hidden="false"/>
    </xf>
    <xf numFmtId="0" fontId="636" fillId="462" borderId="504" xfId="0" applyNumberFormat="true" applyFont="true" applyFill="true" applyBorder="true" applyAlignment="true" applyProtection="true">
      <alignment horizontal="center" vertical="center" textRotation="0" wrapText="false" indent="0" shrinkToFit="false"/>
      <protection locked="true" hidden="false"/>
    </xf>
    <xf numFmtId="0" fontId="638" fillId="463" borderId="505" xfId="0" applyNumberFormat="true" applyFont="true" applyFill="true" applyBorder="true" applyAlignment="true" applyProtection="true">
      <alignment horizontal="center" vertical="center" textRotation="0" wrapText="false" indent="0" shrinkToFit="false"/>
      <protection locked="true" hidden="false"/>
    </xf>
    <xf numFmtId="0" fontId="640" fillId="464" borderId="506" xfId="0" applyNumberFormat="true" applyFont="true" applyFill="true" applyBorder="true" applyAlignment="true" applyProtection="true">
      <alignment horizontal="center" vertical="center" textRotation="0" wrapText="false" indent="0" shrinkToFit="false"/>
      <protection locked="true" hidden="false"/>
    </xf>
    <xf numFmtId="1" fontId="642" fillId="465" borderId="507" xfId="0" applyNumberFormat="true" applyFont="true" applyFill="true" applyBorder="true" applyAlignment="true" applyProtection="true">
      <alignment horizontal="center" vertical="center" textRotation="0" wrapText="false" indent="0" shrinkToFit="false"/>
      <protection locked="true" hidden="false"/>
    </xf>
    <xf numFmtId="0" fontId="644" fillId="466" borderId="508" xfId="0" applyNumberFormat="true" applyFont="true" applyFill="true" applyBorder="true" applyAlignment="true" applyProtection="true">
      <alignment horizontal="center" vertical="center" textRotation="0" wrapText="false" indent="0" shrinkToFit="false"/>
      <protection locked="true" hidden="false"/>
    </xf>
    <xf numFmtId="164" fontId="646" fillId="467" borderId="509" xfId="0" applyNumberFormat="true" applyFont="true" applyFill="true" applyBorder="true" applyAlignment="true" applyProtection="true">
      <alignment horizontal="center" vertical="center" textRotation="0" wrapText="false" indent="0" shrinkToFit="false"/>
      <protection locked="true" hidden="false"/>
    </xf>
    <xf numFmtId="0" fontId="648" fillId="468" borderId="510" xfId="0" applyNumberFormat="true" applyFont="true" applyFill="true" applyBorder="true" applyAlignment="true" applyProtection="true">
      <alignment horizontal="center" vertical="center" textRotation="0" wrapText="false" indent="0" shrinkToFit="false"/>
      <protection locked="true" hidden="false"/>
    </xf>
    <xf numFmtId="0" fontId="650" fillId="469" borderId="511" xfId="0" applyNumberFormat="true" applyFont="true" applyFill="true" applyBorder="true" applyAlignment="true" applyProtection="true">
      <alignment horizontal="center" vertical="center" textRotation="0" wrapText="false" indent="0" shrinkToFit="false"/>
      <protection locked="true" hidden="false"/>
    </xf>
    <xf numFmtId="0" fontId="652" fillId="470" borderId="512" xfId="0" applyNumberFormat="true" applyFont="true" applyFill="true" applyBorder="true" applyAlignment="true" applyProtection="true">
      <alignment horizontal="center" vertical="center" textRotation="0" wrapText="false" indent="0" shrinkToFit="false"/>
      <protection locked="true" hidden="false"/>
    </xf>
    <xf numFmtId="1" fontId="654" fillId="471" borderId="513" xfId="0" applyNumberFormat="true" applyFont="true" applyFill="true" applyBorder="true" applyAlignment="true" applyProtection="true">
      <alignment horizontal="center" vertical="center" textRotation="0" wrapText="false" indent="0" shrinkToFit="false"/>
      <protection locked="true" hidden="false"/>
    </xf>
    <xf numFmtId="0" fontId="656" fillId="472" borderId="514" xfId="0" applyNumberFormat="true" applyFont="true" applyFill="true" applyBorder="true" applyAlignment="true" applyProtection="true">
      <alignment horizontal="center" vertical="center" textRotation="0" wrapText="false" indent="0" shrinkToFit="false"/>
      <protection locked="true" hidden="false"/>
    </xf>
    <xf numFmtId="164" fontId="658" fillId="473" borderId="515" xfId="0" applyNumberFormat="true" applyFont="true" applyFill="true" applyBorder="true" applyAlignment="true" applyProtection="true">
      <alignment horizontal="center" vertical="center" textRotation="0" wrapText="false" indent="0" shrinkToFit="false"/>
      <protection locked="true" hidden="false"/>
    </xf>
    <xf numFmtId="0" fontId="660" fillId="474" borderId="516" xfId="0" applyNumberFormat="true" applyFont="true" applyFill="true" applyBorder="true" applyAlignment="true" applyProtection="true">
      <alignment horizontal="center" vertical="center" textRotation="0" wrapText="false" indent="0" shrinkToFit="false"/>
      <protection locked="true" hidden="false"/>
    </xf>
    <xf numFmtId="0" fontId="662" fillId="475" borderId="517" xfId="0" applyNumberFormat="true" applyFont="true" applyFill="true" applyBorder="true" applyAlignment="true" applyProtection="true">
      <alignment horizontal="center" vertical="center" textRotation="0" wrapText="false" indent="0" shrinkToFit="false"/>
      <protection locked="true" hidden="false"/>
    </xf>
    <xf numFmtId="0" fontId="664" fillId="476" borderId="518" xfId="0" applyNumberFormat="true" applyFont="true" applyFill="true" applyBorder="true" applyAlignment="true" applyProtection="true">
      <alignment horizontal="center" vertical="center" textRotation="0" wrapText="false" indent="0" shrinkToFit="false"/>
      <protection locked="true" hidden="false"/>
    </xf>
    <xf numFmtId="1" fontId="666" fillId="477" borderId="519" xfId="0" applyNumberFormat="true" applyFont="true" applyFill="true" applyBorder="true" applyAlignment="true" applyProtection="true">
      <alignment horizontal="center" vertical="center" textRotation="0" wrapText="false" indent="0" shrinkToFit="false"/>
      <protection locked="true" hidden="false"/>
    </xf>
    <xf numFmtId="0" fontId="668" fillId="478" borderId="520" xfId="0" applyNumberFormat="true" applyFont="true" applyFill="true" applyBorder="true" applyAlignment="true" applyProtection="true">
      <alignment horizontal="center" vertical="center" textRotation="0" wrapText="false" indent="0" shrinkToFit="false"/>
      <protection locked="true" hidden="false"/>
    </xf>
    <xf numFmtId="164" fontId="670" fillId="479" borderId="521" xfId="0" applyNumberFormat="true" applyFont="true" applyFill="true" applyBorder="true" applyAlignment="true" applyProtection="true">
      <alignment horizontal="center" vertical="center" textRotation="0" wrapText="false" indent="0" shrinkToFit="false"/>
      <protection locked="true" hidden="false"/>
    </xf>
    <xf numFmtId="0" fontId="672" fillId="480" borderId="522" xfId="0" applyNumberFormat="true" applyFont="true" applyFill="true" applyBorder="true" applyAlignment="true" applyProtection="true">
      <alignment horizontal="center" vertical="center" textRotation="0" wrapText="false" indent="0" shrinkToFit="false"/>
      <protection locked="true" hidden="false"/>
    </xf>
    <xf numFmtId="0" fontId="674" fillId="481" borderId="523" xfId="0" applyNumberFormat="true" applyFont="true" applyFill="true" applyBorder="true" applyAlignment="true" applyProtection="true">
      <alignment horizontal="center" vertical="center" textRotation="0" wrapText="false" indent="0" shrinkToFit="false"/>
      <protection locked="true" hidden="false"/>
    </xf>
    <xf numFmtId="0" fontId="676" fillId="482" borderId="524" xfId="0" applyNumberFormat="true" applyFont="true" applyFill="true" applyBorder="true" applyAlignment="true" applyProtection="true">
      <alignment horizontal="center" vertical="center" textRotation="0" wrapText="false" indent="0" shrinkToFit="false"/>
      <protection locked="true" hidden="false"/>
    </xf>
    <xf numFmtId="0" fontId="677" fillId="483" borderId="525" xfId="0" applyNumberFormat="true" applyFont="true" applyFill="true" applyBorder="true" applyAlignment="true" applyProtection="true">
      <alignment horizontal="center" vertical="center" textRotation="0" wrapText="false" indent="0" shrinkToFit="false"/>
      <protection locked="true" hidden="false"/>
    </xf>
    <xf numFmtId="164" fontId="678" fillId="484" borderId="526" xfId="0" applyNumberFormat="true" applyFont="true" applyFill="true" applyBorder="true" applyAlignment="true" applyProtection="true">
      <alignment horizontal="center" vertical="center" textRotation="0" wrapText="false" indent="0" shrinkToFit="false"/>
      <protection locked="true" hidden="false"/>
    </xf>
    <xf numFmtId="0" fontId="679" fillId="485" borderId="527" xfId="0" applyNumberFormat="true" applyFont="true" applyFill="true" applyBorder="true" applyAlignment="true" applyProtection="true">
      <alignment horizontal="center" vertical="center" textRotation="0" wrapText="false" indent="0" shrinkToFit="false"/>
      <protection locked="true" hidden="false"/>
    </xf>
    <xf numFmtId="0" fontId="680" fillId="486" borderId="528" xfId="0" applyNumberFormat="true" applyFont="true" applyFill="true" applyBorder="true" applyAlignment="true" applyProtection="true">
      <alignment horizontal="center" vertical="center" textRotation="0" wrapText="false" indent="0" shrinkToFit="false"/>
      <protection locked="true" hidden="false"/>
    </xf>
    <xf numFmtId="0" fontId="681" fillId="487" borderId="529" xfId="0" applyNumberFormat="true" applyFont="true" applyFill="true" applyBorder="true" applyAlignment="true" applyProtection="true">
      <alignment horizontal="center" vertical="center" textRotation="0" wrapText="false" indent="0" shrinkToFit="false"/>
      <protection locked="true" hidden="false"/>
    </xf>
    <xf numFmtId="0" fontId="682" fillId="488" borderId="530" xfId="0" applyNumberFormat="true" applyFont="true" applyFill="true" applyBorder="true" applyAlignment="true" applyProtection="true">
      <alignment horizontal="center" vertical="center" textRotation="0" wrapText="false" indent="0" shrinkToFit="false"/>
      <protection locked="true" hidden="false"/>
    </xf>
    <xf numFmtId="164" fontId="683" fillId="489" borderId="531" xfId="0" applyNumberFormat="true" applyFont="true" applyFill="true" applyBorder="true" applyAlignment="true" applyProtection="true">
      <alignment horizontal="center" vertical="center" textRotation="0" wrapText="false" indent="0" shrinkToFit="false"/>
      <protection locked="true" hidden="false"/>
    </xf>
    <xf numFmtId="0" fontId="684" fillId="490" borderId="532" xfId="0" applyNumberFormat="true" applyFont="true" applyFill="true" applyBorder="true" applyAlignment="true" applyProtection="true">
      <alignment horizontal="center" vertical="center" textRotation="0" wrapText="false" indent="0" shrinkToFit="false"/>
      <protection locked="true" hidden="false"/>
    </xf>
    <xf numFmtId="0" fontId="685" fillId="491" borderId="533" xfId="0" applyNumberFormat="true" applyFont="true" applyFill="true" applyBorder="true" applyAlignment="true" applyProtection="true">
      <alignment horizontal="center" vertical="center" textRotation="0" wrapText="false" indent="0" shrinkToFit="false"/>
      <protection locked="true" hidden="false"/>
    </xf>
    <xf numFmtId="0" fontId="686" fillId="492" borderId="534" xfId="0" applyNumberFormat="true" applyFont="true" applyFill="true" applyBorder="true" applyAlignment="true" applyProtection="true">
      <alignment horizontal="center" vertical="center" textRotation="0" wrapText="false" indent="0" shrinkToFit="false"/>
      <protection locked="true" hidden="false"/>
    </xf>
    <xf numFmtId="0" fontId="687" fillId="493" borderId="535" xfId="0" applyNumberFormat="true" applyFont="true" applyFill="true" applyBorder="true" applyAlignment="true" applyProtection="true">
      <alignment horizontal="center" vertical="center" textRotation="0" wrapText="false" indent="0" shrinkToFit="false"/>
      <protection locked="true" hidden="false"/>
    </xf>
    <xf numFmtId="164" fontId="688" fillId="494" borderId="536" xfId="0" applyNumberFormat="true" applyFont="true" applyFill="true" applyBorder="true" applyAlignment="true" applyProtection="true">
      <alignment horizontal="center" vertical="center" textRotation="0" wrapText="false" indent="0" shrinkToFit="false"/>
      <protection locked="true" hidden="false"/>
    </xf>
    <xf numFmtId="0" fontId="689" fillId="495" borderId="537" xfId="0" applyNumberFormat="true" applyFont="true" applyFill="true" applyBorder="true" applyAlignment="true" applyProtection="true">
      <alignment horizontal="center" vertical="center" textRotation="0" wrapText="false" indent="0" shrinkToFit="false"/>
      <protection locked="true" hidden="false"/>
    </xf>
    <xf numFmtId="0" fontId="690" fillId="496" borderId="538" xfId="0" applyNumberFormat="true" applyFont="true" applyFill="true" applyBorder="true" applyAlignment="true" applyProtection="true">
      <alignment horizontal="center" vertical="center" textRotation="0" wrapText="false" indent="0" shrinkToFit="false"/>
      <protection locked="true" hidden="false"/>
    </xf>
    <xf numFmtId="0" fontId="691" fillId="497" borderId="539" xfId="0" applyNumberFormat="true" applyFont="true" applyFill="true" applyBorder="true" applyAlignment="true" applyProtection="true">
      <alignment horizontal="center" vertical="center" textRotation="0" wrapText="false" indent="0" shrinkToFit="false"/>
      <protection locked="true" hidden="false"/>
    </xf>
    <xf numFmtId="0" fontId="692" fillId="498" borderId="540" xfId="0" applyNumberFormat="true" applyFont="true" applyFill="true" applyBorder="true" applyAlignment="true" applyProtection="true">
      <alignment horizontal="center" vertical="center" textRotation="0" wrapText="false" indent="0" shrinkToFit="false"/>
      <protection locked="true" hidden="false"/>
    </xf>
    <xf numFmtId="164" fontId="693" fillId="499" borderId="541" xfId="0" applyNumberFormat="true" applyFont="true" applyFill="true" applyBorder="true" applyAlignment="true" applyProtection="true">
      <alignment horizontal="center" vertical="center" textRotation="0" wrapText="false" indent="0" shrinkToFit="false"/>
      <protection locked="true" hidden="false"/>
    </xf>
    <xf numFmtId="0" fontId="694" fillId="500" borderId="542" xfId="0" applyNumberFormat="true" applyFont="true" applyFill="true" applyBorder="true" applyAlignment="true" applyProtection="true">
      <alignment horizontal="center" vertical="center" textRotation="0" wrapText="false" indent="0" shrinkToFit="false"/>
      <protection locked="true" hidden="false"/>
    </xf>
    <xf numFmtId="0" fontId="695" fillId="501" borderId="543" xfId="0" applyNumberFormat="true" applyFont="true" applyFill="true" applyBorder="true" applyAlignment="true" applyProtection="true">
      <alignment horizontal="center" vertical="center" textRotation="0" wrapText="false" indent="0" shrinkToFit="false"/>
      <protection locked="true" hidden="false"/>
    </xf>
    <xf numFmtId="0" fontId="696" fillId="502" borderId="544" xfId="0" applyNumberFormat="true" applyFont="true" applyFill="true" applyBorder="true" applyAlignment="true" applyProtection="true">
      <alignment horizontal="center" vertical="center" textRotation="0" wrapText="false" indent="0" shrinkToFit="false"/>
      <protection locked="true" hidden="false"/>
    </xf>
    <xf numFmtId="0" fontId="697" fillId="503" borderId="545" xfId="0" applyNumberFormat="true" applyFont="true" applyFill="true" applyBorder="true" applyAlignment="true" applyProtection="true">
      <alignment horizontal="center" vertical="center" textRotation="0" wrapText="false" indent="0" shrinkToFit="false"/>
      <protection locked="true" hidden="false"/>
    </xf>
    <xf numFmtId="164" fontId="698" fillId="504" borderId="546" xfId="0" applyNumberFormat="true" applyFont="true" applyFill="true" applyBorder="true" applyAlignment="true" applyProtection="true">
      <alignment horizontal="center" vertical="center" textRotation="0" wrapText="false" indent="0" shrinkToFit="false"/>
      <protection locked="true" hidden="false"/>
    </xf>
    <xf numFmtId="0" fontId="699" fillId="505" borderId="547" xfId="0" applyNumberFormat="true" applyFont="true" applyFill="true" applyBorder="true" applyAlignment="true" applyProtection="true">
      <alignment horizontal="center" vertical="center" textRotation="0" wrapText="false" indent="0" shrinkToFit="false"/>
      <protection locked="true" hidden="false"/>
    </xf>
    <xf numFmtId="0" fontId="700" fillId="506" borderId="548" xfId="0" applyNumberFormat="true" applyFont="true" applyFill="true" applyBorder="true" applyAlignment="true" applyProtection="true">
      <alignment horizontal="center" vertical="center" textRotation="0" wrapText="false" indent="0" shrinkToFit="false"/>
      <protection locked="true" hidden="false"/>
    </xf>
    <xf numFmtId="0" fontId="701" fillId="507" borderId="549" xfId="0" applyNumberFormat="true" applyFont="true" applyFill="true" applyBorder="true" applyAlignment="true" applyProtection="true">
      <alignment horizontal="center" vertical="center" textRotation="0" wrapText="false" indent="0" shrinkToFit="false"/>
      <protection locked="true" hidden="false"/>
    </xf>
    <xf numFmtId="0" fontId="702" fillId="508" borderId="550" xfId="0" applyNumberFormat="true" applyFont="true" applyFill="true" applyBorder="true" applyAlignment="true" applyProtection="true">
      <alignment horizontal="center" vertical="center" textRotation="0" wrapText="false" indent="0" shrinkToFit="false"/>
      <protection locked="true" hidden="false"/>
    </xf>
    <xf numFmtId="164" fontId="703" fillId="509" borderId="551" xfId="0" applyNumberFormat="true" applyFont="true" applyFill="true" applyBorder="true" applyAlignment="true" applyProtection="true">
      <alignment horizontal="center" vertical="center" textRotation="0" wrapText="false" indent="0" shrinkToFit="false"/>
      <protection locked="true" hidden="false"/>
    </xf>
    <xf numFmtId="0" fontId="704" fillId="510" borderId="552" xfId="0" applyNumberFormat="true" applyFont="true" applyFill="true" applyBorder="true" applyAlignment="true" applyProtection="true">
      <alignment horizontal="center" vertical="center" textRotation="0" wrapText="false" indent="0" shrinkToFit="false"/>
      <protection locked="true" hidden="false"/>
    </xf>
    <xf numFmtId="0" fontId="705" fillId="511" borderId="553" xfId="0" applyNumberFormat="true" applyFont="true" applyFill="true" applyBorder="true" applyAlignment="true" applyProtection="true">
      <alignment horizontal="center" vertical="center" textRotation="0" wrapText="false" indent="0" shrinkToFit="false"/>
      <protection locked="true" hidden="false"/>
    </xf>
    <xf numFmtId="0" fontId="706" fillId="512" borderId="554" xfId="0" applyNumberFormat="true" applyFont="true" applyFill="true" applyBorder="true" applyAlignment="true" applyProtection="true">
      <alignment horizontal="center" vertical="center" textRotation="0" wrapText="false" indent="0" shrinkToFit="false"/>
      <protection locked="true" hidden="false"/>
    </xf>
    <xf numFmtId="0" fontId="707" fillId="513" borderId="555" xfId="0" applyNumberFormat="true" applyFont="true" applyFill="true" applyBorder="true" applyAlignment="true" applyProtection="true">
      <alignment horizontal="center" vertical="center" textRotation="0" wrapText="false" indent="0" shrinkToFit="false"/>
      <protection locked="true" hidden="false"/>
    </xf>
    <xf numFmtId="164" fontId="708" fillId="514" borderId="556" xfId="0" applyNumberFormat="true" applyFont="true" applyFill="true" applyBorder="true" applyAlignment="true" applyProtection="true">
      <alignment horizontal="center" vertical="center" textRotation="0" wrapText="false" indent="0" shrinkToFit="false"/>
      <protection locked="true" hidden="false"/>
    </xf>
    <xf numFmtId="0" fontId="709" fillId="515" borderId="557" xfId="0" applyNumberFormat="true" applyFont="true" applyFill="true" applyBorder="true" applyAlignment="true" applyProtection="true">
      <alignment horizontal="center" vertical="center" textRotation="0" wrapText="false" indent="0" shrinkToFit="false"/>
      <protection locked="true" hidden="false"/>
    </xf>
    <xf numFmtId="0" fontId="710" fillId="516" borderId="558" xfId="0" applyNumberFormat="true" applyFont="true" applyFill="true" applyBorder="true" applyAlignment="true" applyProtection="true">
      <alignment horizontal="center" vertical="center" textRotation="0" wrapText="false" indent="0" shrinkToFit="false"/>
      <protection locked="true" hidden="false"/>
    </xf>
    <xf numFmtId="0" fontId="711" fillId="517" borderId="559" xfId="0" applyNumberFormat="true" applyFont="true" applyFill="true" applyBorder="true" applyAlignment="true" applyProtection="true">
      <alignment horizontal="center" vertical="center" textRotation="0" wrapText="false" indent="0" shrinkToFit="false"/>
      <protection locked="true" hidden="false"/>
    </xf>
    <xf numFmtId="0" fontId="712" fillId="518" borderId="560" xfId="0" applyNumberFormat="true" applyFont="true" applyFill="true" applyBorder="true" applyAlignment="true" applyProtection="true">
      <alignment horizontal="center" vertical="center" textRotation="0" wrapText="false" indent="0" shrinkToFit="false"/>
      <protection locked="true" hidden="false"/>
    </xf>
    <xf numFmtId="164" fontId="713" fillId="519" borderId="561" xfId="0" applyNumberFormat="true" applyFont="true" applyFill="true" applyBorder="true" applyAlignment="true" applyProtection="true">
      <alignment horizontal="center" vertical="center" textRotation="0" wrapText="false" indent="0" shrinkToFit="false"/>
      <protection locked="true" hidden="false"/>
    </xf>
    <xf numFmtId="0" fontId="714" fillId="520" borderId="562" xfId="0" applyNumberFormat="true" applyFont="true" applyFill="true" applyBorder="true" applyAlignment="true" applyProtection="true">
      <alignment horizontal="center" vertical="center" textRotation="0" wrapText="false" indent="0" shrinkToFit="false"/>
      <protection locked="true" hidden="false"/>
    </xf>
    <xf numFmtId="0" fontId="715" fillId="521" borderId="563" xfId="0" applyNumberFormat="true" applyFont="true" applyFill="true" applyBorder="true" applyAlignment="true" applyProtection="true">
      <alignment horizontal="center" vertical="center" textRotation="0" wrapText="false" indent="0" shrinkToFit="false"/>
      <protection locked="true" hidden="false"/>
    </xf>
    <xf numFmtId="0" fontId="716" fillId="522" borderId="564" xfId="0" applyNumberFormat="true" applyFont="true" applyFill="true" applyBorder="true" applyAlignment="true" applyProtection="true">
      <alignment horizontal="center" vertical="center" textRotation="0" wrapText="false" indent="0" shrinkToFit="false"/>
      <protection locked="true" hidden="false"/>
    </xf>
    <xf numFmtId="0" fontId="717" fillId="523" borderId="565" xfId="0" applyNumberFormat="true" applyFont="true" applyFill="true" applyBorder="true" applyAlignment="true" applyProtection="true">
      <alignment horizontal="center" vertical="center" textRotation="0" wrapText="false" indent="0" shrinkToFit="false"/>
      <protection locked="true" hidden="false"/>
    </xf>
    <xf numFmtId="164" fontId="718" fillId="524" borderId="566" xfId="0" applyNumberFormat="true" applyFont="true" applyFill="true" applyBorder="true" applyAlignment="true" applyProtection="true">
      <alignment horizontal="center" vertical="center" textRotation="0" wrapText="false" indent="0" shrinkToFit="false"/>
      <protection locked="true" hidden="false"/>
    </xf>
    <xf numFmtId="0" fontId="719" fillId="525" borderId="567" xfId="0" applyNumberFormat="true" applyFont="true" applyFill="true" applyBorder="true" applyAlignment="true" applyProtection="true">
      <alignment horizontal="center" vertical="center" textRotation="0" wrapText="false" indent="0" shrinkToFit="false"/>
      <protection locked="true" hidden="false"/>
    </xf>
    <xf numFmtId="0" fontId="720" fillId="526" borderId="568" xfId="0" applyNumberFormat="true" applyFont="true" applyFill="true" applyBorder="true" applyAlignment="true" applyProtection="true">
      <alignment horizontal="center" vertical="center" textRotation="0" wrapText="false" indent="0" shrinkToFit="false"/>
      <protection locked="true" hidden="false"/>
    </xf>
    <xf numFmtId="0" fontId="721" fillId="527" borderId="569" xfId="0" applyNumberFormat="true" applyFont="true" applyFill="true" applyBorder="true" applyAlignment="true" applyProtection="true">
      <alignment horizontal="center" vertical="center" textRotation="0" wrapText="false" indent="0" shrinkToFit="false"/>
      <protection locked="true" hidden="false"/>
    </xf>
    <xf numFmtId="0" fontId="722" fillId="528" borderId="570" xfId="0" applyNumberFormat="true" applyFont="true" applyFill="true" applyBorder="true" applyAlignment="true" applyProtection="true">
      <alignment horizontal="center" vertical="center" textRotation="0" wrapText="false" indent="0" shrinkToFit="false"/>
      <protection locked="true" hidden="false"/>
    </xf>
    <xf numFmtId="164" fontId="723" fillId="529" borderId="571" xfId="0" applyNumberFormat="true" applyFont="true" applyFill="true" applyBorder="true" applyAlignment="true" applyProtection="true">
      <alignment horizontal="center" vertical="center" textRotation="0" wrapText="false" indent="0" shrinkToFit="false"/>
      <protection locked="true" hidden="false"/>
    </xf>
    <xf numFmtId="0" fontId="724" fillId="530" borderId="572" xfId="0" applyNumberFormat="true" applyFont="true" applyFill="true" applyBorder="true" applyAlignment="true" applyProtection="true">
      <alignment horizontal="center" vertical="center" textRotation="0" wrapText="false" indent="0" shrinkToFit="false"/>
      <protection locked="true" hidden="false"/>
    </xf>
    <xf numFmtId="0" fontId="725" fillId="531" borderId="573" xfId="0" applyNumberFormat="true" applyFont="true" applyFill="true" applyBorder="true" applyAlignment="true" applyProtection="true">
      <alignment horizontal="center" vertical="center" textRotation="0" wrapText="false" indent="0" shrinkToFit="false"/>
      <protection locked="true" hidden="false"/>
    </xf>
    <xf numFmtId="0" fontId="726" fillId="532" borderId="574" xfId="0" applyNumberFormat="true" applyFont="true" applyFill="true" applyBorder="true" applyAlignment="true" applyProtection="true">
      <alignment horizontal="center" vertical="center" textRotation="0" wrapText="false" indent="0" shrinkToFit="false"/>
      <protection locked="true" hidden="false"/>
    </xf>
    <xf numFmtId="0" fontId="727" fillId="533" borderId="575" xfId="0" applyNumberFormat="true" applyFont="true" applyFill="true" applyBorder="true" applyAlignment="true" applyProtection="true">
      <alignment horizontal="center" vertical="center" textRotation="0" wrapText="false" indent="0" shrinkToFit="false"/>
      <protection locked="true" hidden="false"/>
    </xf>
    <xf numFmtId="164" fontId="728" fillId="534" borderId="576" xfId="0" applyNumberFormat="true" applyFont="true" applyFill="true" applyBorder="true" applyAlignment="true" applyProtection="true">
      <alignment horizontal="center" vertical="center" textRotation="0" wrapText="false" indent="0" shrinkToFit="false"/>
      <protection locked="true" hidden="false"/>
    </xf>
    <xf numFmtId="0" fontId="729" fillId="535" borderId="577" xfId="0" applyNumberFormat="true" applyFont="true" applyFill="true" applyBorder="true" applyAlignment="true" applyProtection="true">
      <alignment horizontal="center" vertical="center" textRotation="0" wrapText="false" indent="0" shrinkToFit="false"/>
      <protection locked="true" hidden="false"/>
    </xf>
    <xf numFmtId="0" fontId="730" fillId="536" borderId="578" xfId="0" applyNumberFormat="true" applyFont="true" applyFill="true" applyBorder="true" applyAlignment="true" applyProtection="true">
      <alignment horizontal="center" vertical="center" textRotation="0" wrapText="false" indent="0" shrinkToFit="false"/>
      <protection locked="true" hidden="false"/>
    </xf>
    <xf numFmtId="0" fontId="731" fillId="537" borderId="579" xfId="0" applyNumberFormat="true" applyFont="true" applyFill="true" applyBorder="true" applyAlignment="true" applyProtection="true">
      <alignment horizontal="center" vertical="center" textRotation="0" wrapText="false" indent="0" shrinkToFit="false"/>
      <protection locked="true" hidden="false"/>
    </xf>
    <xf numFmtId="0" fontId="732" fillId="538" borderId="580" xfId="0" applyNumberFormat="true" applyFont="true" applyFill="true" applyBorder="true" applyAlignment="true" applyProtection="true">
      <alignment horizontal="center" vertical="center" textRotation="0" wrapText="false" indent="0" shrinkToFit="false"/>
      <protection locked="true" hidden="false"/>
    </xf>
    <xf numFmtId="164" fontId="733" fillId="539" borderId="581" xfId="0" applyNumberFormat="true" applyFont="true" applyFill="true" applyBorder="true" applyAlignment="true" applyProtection="true">
      <alignment horizontal="center" vertical="center" textRotation="0" wrapText="false" indent="0" shrinkToFit="false"/>
      <protection locked="true" hidden="false"/>
    </xf>
    <xf numFmtId="0" fontId="734" fillId="540" borderId="582" xfId="0" applyNumberFormat="true" applyFont="true" applyFill="true" applyBorder="true" applyAlignment="true" applyProtection="true">
      <alignment horizontal="center" vertical="center" textRotation="0" wrapText="false" indent="0" shrinkToFit="false"/>
      <protection locked="true" hidden="false"/>
    </xf>
    <xf numFmtId="0" fontId="735" fillId="541" borderId="583" xfId="0" applyNumberFormat="true" applyFont="true" applyFill="true" applyBorder="true" applyAlignment="true" applyProtection="true">
      <alignment horizontal="center" vertical="center" textRotation="0" wrapText="false" indent="0" shrinkToFit="false"/>
      <protection locked="true" hidden="false"/>
    </xf>
    <xf numFmtId="0" fontId="736" fillId="542" borderId="584" xfId="0" applyNumberFormat="true" applyFont="true" applyFill="true" applyBorder="true" applyAlignment="true" applyProtection="true">
      <alignment horizontal="center" vertical="center" textRotation="0" wrapText="false" indent="0" shrinkToFit="false"/>
      <protection locked="true" hidden="false"/>
    </xf>
    <xf numFmtId="0" fontId="737" fillId="543" borderId="585" xfId="0" applyNumberFormat="true" applyFont="true" applyFill="true" applyBorder="true" applyAlignment="true" applyProtection="true">
      <alignment horizontal="center" vertical="center" textRotation="0" wrapText="false" indent="0" shrinkToFit="false"/>
      <protection locked="true" hidden="false"/>
    </xf>
    <xf numFmtId="164" fontId="738" fillId="544" borderId="586" xfId="0" applyNumberFormat="true" applyFont="true" applyFill="true" applyBorder="true" applyAlignment="true" applyProtection="true">
      <alignment horizontal="center" vertical="center" textRotation="0" wrapText="false" indent="0" shrinkToFit="false"/>
      <protection locked="true" hidden="false"/>
    </xf>
    <xf numFmtId="0" fontId="739" fillId="545" borderId="587" xfId="0" applyNumberFormat="true" applyFont="true" applyFill="true" applyBorder="true" applyAlignment="true" applyProtection="true">
      <alignment horizontal="center" vertical="center" textRotation="0" wrapText="false" indent="0" shrinkToFit="false"/>
      <protection locked="true" hidden="false"/>
    </xf>
    <xf numFmtId="0" fontId="740" fillId="546" borderId="588" xfId="0" applyNumberFormat="true" applyFont="true" applyFill="true" applyBorder="true" applyAlignment="true" applyProtection="true">
      <alignment horizontal="center" vertical="center" textRotation="0" wrapText="false" indent="0" shrinkToFit="false"/>
      <protection locked="true" hidden="false"/>
    </xf>
    <xf numFmtId="0" fontId="741" fillId="547" borderId="589" xfId="0" applyNumberFormat="true" applyFont="true" applyFill="true" applyBorder="true" applyAlignment="true" applyProtection="true">
      <alignment horizontal="center" vertical="center" textRotation="0" wrapText="false" indent="0" shrinkToFit="false"/>
      <protection locked="true" hidden="false"/>
    </xf>
    <xf numFmtId="0" fontId="742" fillId="548" borderId="590" xfId="0" applyNumberFormat="true" applyFont="true" applyFill="true" applyBorder="true" applyAlignment="true" applyProtection="true">
      <alignment horizontal="center" vertical="center" textRotation="0" wrapText="false" indent="0" shrinkToFit="false"/>
      <protection locked="true" hidden="false"/>
    </xf>
    <xf numFmtId="164" fontId="743" fillId="549" borderId="591" xfId="0" applyNumberFormat="true" applyFont="true" applyFill="true" applyBorder="true" applyAlignment="true" applyProtection="true">
      <alignment horizontal="center" vertical="center" textRotation="0" wrapText="false" indent="0" shrinkToFit="false"/>
      <protection locked="true" hidden="false"/>
    </xf>
    <xf numFmtId="0" fontId="744" fillId="550" borderId="592" xfId="0" applyNumberFormat="true" applyFont="true" applyFill="true" applyBorder="true" applyAlignment="true" applyProtection="true">
      <alignment horizontal="center" vertical="center" textRotation="0" wrapText="false" indent="0" shrinkToFit="false"/>
      <protection locked="true" hidden="false"/>
    </xf>
    <xf numFmtId="0" fontId="745" fillId="551" borderId="593" xfId="0" applyNumberFormat="true" applyFont="true" applyFill="true" applyBorder="true" applyAlignment="true" applyProtection="true">
      <alignment horizontal="center" vertical="center" textRotation="0" wrapText="false" indent="0" shrinkToFit="false"/>
      <protection locked="true" hidden="false"/>
    </xf>
    <xf numFmtId="0" fontId="746" fillId="552" borderId="594" xfId="0" applyNumberFormat="true" applyFont="true" applyFill="true" applyBorder="true" applyAlignment="true" applyProtection="true">
      <alignment horizontal="center" vertical="center" textRotation="0" wrapText="false" indent="0" shrinkToFit="false"/>
      <protection locked="true" hidden="false"/>
    </xf>
    <xf numFmtId="0" fontId="747" fillId="553" borderId="595" xfId="0" applyNumberFormat="true" applyFont="true" applyFill="true" applyBorder="true" applyAlignment="true" applyProtection="true">
      <alignment horizontal="center" vertical="center" textRotation="0" wrapText="false" indent="0" shrinkToFit="false"/>
      <protection locked="true" hidden="false"/>
    </xf>
    <xf numFmtId="164" fontId="748" fillId="554" borderId="596" xfId="0" applyNumberFormat="true" applyFont="true" applyFill="true" applyBorder="true" applyAlignment="true" applyProtection="true">
      <alignment horizontal="center" vertical="center" textRotation="0" wrapText="false" indent="0" shrinkToFit="false"/>
      <protection locked="true" hidden="false"/>
    </xf>
    <xf numFmtId="0" fontId="749" fillId="555" borderId="597" xfId="0" applyNumberFormat="true" applyFont="true" applyFill="true" applyBorder="true" applyAlignment="true" applyProtection="true">
      <alignment horizontal="center" vertical="center" textRotation="0" wrapText="false" indent="0" shrinkToFit="false"/>
      <protection locked="true" hidden="false"/>
    </xf>
    <xf numFmtId="0" fontId="750" fillId="556" borderId="598" xfId="0" applyNumberFormat="true" applyFont="true" applyFill="true" applyBorder="true" applyAlignment="true" applyProtection="true">
      <alignment horizontal="center" vertical="center" textRotation="0" wrapText="false" indent="0" shrinkToFit="false"/>
      <protection locked="true" hidden="false"/>
    </xf>
    <xf numFmtId="0" fontId="751" fillId="557" borderId="599" xfId="0" applyNumberFormat="true" applyFont="true" applyFill="true" applyBorder="true" applyAlignment="true" applyProtection="true">
      <alignment horizontal="center" vertical="center" textRotation="0" wrapText="false" indent="0" shrinkToFit="false"/>
      <protection locked="true" hidden="false"/>
    </xf>
    <xf numFmtId="0" fontId="752" fillId="558" borderId="600" xfId="0" applyNumberFormat="true" applyFont="true" applyFill="true" applyBorder="true" applyAlignment="true" applyProtection="true">
      <alignment horizontal="center" vertical="center" textRotation="0" wrapText="false" indent="0" shrinkToFit="false"/>
      <protection locked="true" hidden="false"/>
    </xf>
    <xf numFmtId="164" fontId="753" fillId="559" borderId="601" xfId="0" applyNumberFormat="true" applyFont="true" applyFill="true" applyBorder="true" applyAlignment="true" applyProtection="true">
      <alignment horizontal="center" vertical="center" textRotation="0" wrapText="false" indent="0" shrinkToFit="false"/>
      <protection locked="true" hidden="false"/>
    </xf>
    <xf numFmtId="0" fontId="754" fillId="560" borderId="602" xfId="0" applyNumberFormat="true" applyFont="true" applyFill="true" applyBorder="true" applyAlignment="true" applyProtection="true">
      <alignment horizontal="center" vertical="center" textRotation="0" wrapText="false" indent="0" shrinkToFit="false"/>
      <protection locked="true" hidden="false"/>
    </xf>
    <xf numFmtId="0" fontId="755" fillId="561" borderId="603" xfId="0" applyNumberFormat="true" applyFont="true" applyFill="true" applyBorder="true" applyAlignment="true" applyProtection="true">
      <alignment horizontal="center" vertical="center" textRotation="0" wrapText="false" indent="0" shrinkToFit="false"/>
      <protection locked="true" hidden="false"/>
    </xf>
    <xf numFmtId="0" fontId="756" fillId="562" borderId="604" xfId="0" applyNumberFormat="true" applyFont="true" applyFill="true" applyBorder="true" applyAlignment="true" applyProtection="true">
      <alignment horizontal="center" vertical="center" textRotation="0" wrapText="false" indent="0" shrinkToFit="false"/>
      <protection locked="true" hidden="false"/>
    </xf>
    <xf numFmtId="0" fontId="757" fillId="563" borderId="605" xfId="0" applyNumberFormat="true" applyFont="true" applyFill="true" applyBorder="true" applyAlignment="true" applyProtection="true">
      <alignment horizontal="center" vertical="center" textRotation="0" wrapText="false" indent="0" shrinkToFit="false"/>
      <protection locked="true" hidden="false"/>
    </xf>
    <xf numFmtId="164" fontId="758" fillId="564" borderId="606" xfId="0" applyNumberFormat="true" applyFont="true" applyFill="true" applyBorder="true" applyAlignment="true" applyProtection="true">
      <alignment horizontal="center" vertical="center" textRotation="0" wrapText="false" indent="0" shrinkToFit="false"/>
      <protection locked="true" hidden="false"/>
    </xf>
    <xf numFmtId="0" fontId="759" fillId="565" borderId="607" xfId="0" applyNumberFormat="true" applyFont="true" applyFill="true" applyBorder="true" applyAlignment="true" applyProtection="true">
      <alignment horizontal="center" vertical="center" textRotation="0" wrapText="false" indent="0" shrinkToFit="false"/>
      <protection locked="true" hidden="false"/>
    </xf>
    <xf numFmtId="0" fontId="760" fillId="566" borderId="608" xfId="0" applyNumberFormat="true" applyFont="true" applyFill="true" applyBorder="true" applyAlignment="true" applyProtection="true">
      <alignment horizontal="center" vertical="center" textRotation="0" wrapText="false" indent="0" shrinkToFit="false"/>
      <protection locked="true" hidden="false"/>
    </xf>
    <xf numFmtId="0" fontId="761" fillId="567" borderId="609" xfId="0" applyNumberFormat="true" applyFont="true" applyFill="true" applyBorder="true" applyAlignment="true" applyProtection="true">
      <alignment horizontal="center" vertical="center" textRotation="0" wrapText="false" indent="0" shrinkToFit="false"/>
      <protection locked="true" hidden="false"/>
    </xf>
    <xf numFmtId="0" fontId="762" fillId="568" borderId="610" xfId="0" applyNumberFormat="true" applyFont="true" applyFill="true" applyBorder="true" applyAlignment="true" applyProtection="true">
      <alignment horizontal="center" vertical="center" textRotation="0" wrapText="false" indent="0" shrinkToFit="false"/>
      <protection locked="true" hidden="false"/>
    </xf>
    <xf numFmtId="164" fontId="763" fillId="569" borderId="611" xfId="0" applyNumberFormat="true" applyFont="true" applyFill="true" applyBorder="true" applyAlignment="true" applyProtection="true">
      <alignment horizontal="center" vertical="center" textRotation="0" wrapText="false" indent="0" shrinkToFit="false"/>
      <protection locked="true" hidden="false"/>
    </xf>
    <xf numFmtId="0" fontId="764" fillId="570" borderId="612" xfId="0" applyNumberFormat="true" applyFont="true" applyFill="true" applyBorder="true" applyAlignment="true" applyProtection="true">
      <alignment horizontal="center" vertical="center" textRotation="0" wrapText="false" indent="0" shrinkToFit="false"/>
      <protection locked="true" hidden="false"/>
    </xf>
    <xf numFmtId="0" fontId="765" fillId="571" borderId="613" xfId="0" applyNumberFormat="true" applyFont="true" applyFill="true" applyBorder="true" applyAlignment="true" applyProtection="true">
      <alignment horizontal="center" vertical="center" textRotation="0" wrapText="false" indent="0" shrinkToFit="false"/>
      <protection locked="true" hidden="false"/>
    </xf>
    <xf numFmtId="0" fontId="766" fillId="572" borderId="614" xfId="0" applyNumberFormat="true" applyFont="true" applyFill="true" applyBorder="true" applyAlignment="true" applyProtection="true">
      <alignment horizontal="center" vertical="center" textRotation="0" wrapText="false" indent="0" shrinkToFit="false"/>
      <protection locked="true" hidden="false"/>
    </xf>
    <xf numFmtId="0" fontId="767" fillId="573" borderId="615" xfId="0" applyNumberFormat="true" applyFont="true" applyFill="true" applyBorder="true" applyAlignment="true" applyProtection="true">
      <alignment horizontal="center" vertical="center" textRotation="0" wrapText="false" indent="0" shrinkToFit="false"/>
      <protection locked="true" hidden="false"/>
    </xf>
    <xf numFmtId="164" fontId="768" fillId="574" borderId="616" xfId="0" applyNumberFormat="true" applyFont="true" applyFill="true" applyBorder="true" applyAlignment="true" applyProtection="true">
      <alignment horizontal="center" vertical="center" textRotation="0" wrapText="false" indent="0" shrinkToFit="false"/>
      <protection locked="true" hidden="false"/>
    </xf>
    <xf numFmtId="0" fontId="769" fillId="575" borderId="617" xfId="0" applyNumberFormat="true" applyFont="true" applyFill="true" applyBorder="true" applyAlignment="true" applyProtection="true">
      <alignment horizontal="center" vertical="center" textRotation="0" wrapText="false" indent="0" shrinkToFit="false"/>
      <protection locked="true" hidden="false"/>
    </xf>
    <xf numFmtId="0" fontId="770" fillId="576" borderId="618" xfId="0" applyNumberFormat="true" applyFont="true" applyFill="true" applyBorder="true" applyAlignment="true" applyProtection="true">
      <alignment horizontal="center" vertical="center" textRotation="0" wrapText="false" indent="0" shrinkToFit="false"/>
      <protection locked="true" hidden="false"/>
    </xf>
    <xf numFmtId="0" fontId="771" fillId="577" borderId="619" xfId="0" applyNumberFormat="true" applyFont="true" applyFill="true" applyBorder="true" applyAlignment="true" applyProtection="true">
      <alignment horizontal="center" vertical="center" textRotation="0" wrapText="false" indent="0" shrinkToFit="false"/>
      <protection locked="true" hidden="false"/>
    </xf>
    <xf numFmtId="0" fontId="772" fillId="578" borderId="620" xfId="0" applyNumberFormat="true" applyFont="true" applyFill="true" applyBorder="true" applyAlignment="true" applyProtection="true">
      <alignment horizontal="center" vertical="center" textRotation="0" wrapText="false" indent="0" shrinkToFit="false"/>
      <protection locked="true" hidden="false"/>
    </xf>
    <xf numFmtId="164" fontId="773" fillId="579" borderId="621" xfId="0" applyNumberFormat="true" applyFont="true" applyFill="true" applyBorder="true" applyAlignment="true" applyProtection="true">
      <alignment horizontal="center" vertical="center" textRotation="0" wrapText="false" indent="0" shrinkToFit="false"/>
      <protection locked="true" hidden="false"/>
    </xf>
    <xf numFmtId="0" fontId="774" fillId="580" borderId="622" xfId="0" applyNumberFormat="true" applyFont="true" applyFill="true" applyBorder="true" applyAlignment="true" applyProtection="true">
      <alignment horizontal="center" vertical="center" textRotation="0" wrapText="false" indent="0" shrinkToFit="false"/>
      <protection locked="true" hidden="false"/>
    </xf>
    <xf numFmtId="0" fontId="775" fillId="581" borderId="623" xfId="0" applyNumberFormat="true" applyFont="true" applyFill="true" applyBorder="true" applyAlignment="true" applyProtection="true">
      <alignment horizontal="center" vertical="center" textRotation="0" wrapText="false" indent="0" shrinkToFit="false"/>
      <protection locked="true" hidden="false"/>
    </xf>
    <xf numFmtId="0" fontId="776" fillId="582" borderId="624" xfId="0" applyNumberFormat="true" applyFont="true" applyFill="true" applyBorder="true" applyAlignment="true" applyProtection="true">
      <alignment horizontal="center" vertical="center" textRotation="0" wrapText="false" indent="0" shrinkToFit="false"/>
      <protection locked="true" hidden="false"/>
    </xf>
    <xf numFmtId="0" fontId="777" fillId="583" borderId="625" xfId="0" applyNumberFormat="true" applyFont="true" applyFill="true" applyBorder="true" applyAlignment="true" applyProtection="true">
      <alignment horizontal="center" vertical="center" textRotation="0" wrapText="false" indent="0" shrinkToFit="false"/>
      <protection locked="true" hidden="false"/>
    </xf>
    <xf numFmtId="164" fontId="778" fillId="584" borderId="626" xfId="0" applyNumberFormat="true" applyFont="true" applyFill="true" applyBorder="true" applyAlignment="true" applyProtection="true">
      <alignment horizontal="center" vertical="center" textRotation="0" wrapText="false" indent="0" shrinkToFit="false"/>
      <protection locked="true" hidden="false"/>
    </xf>
    <xf numFmtId="0" fontId="779" fillId="585" borderId="627" xfId="0" applyNumberFormat="true" applyFont="true" applyFill="true" applyBorder="true" applyAlignment="true" applyProtection="true">
      <alignment horizontal="center" vertical="center" textRotation="0" wrapText="false" indent="0" shrinkToFit="false"/>
      <protection locked="true" hidden="false"/>
    </xf>
    <xf numFmtId="0" fontId="780" fillId="586" borderId="628" xfId="0" applyNumberFormat="true" applyFont="true" applyFill="true" applyBorder="true" applyAlignment="true" applyProtection="true">
      <alignment horizontal="center" vertical="center" textRotation="0" wrapText="false" indent="0" shrinkToFit="false"/>
      <protection locked="true" hidden="false"/>
    </xf>
    <xf numFmtId="0" fontId="781" fillId="587" borderId="629" xfId="0" applyNumberFormat="true" applyFont="true" applyFill="true" applyBorder="true" applyAlignment="true" applyProtection="true">
      <alignment horizontal="center" vertical="center" textRotation="0" wrapText="false" indent="0" shrinkToFit="false"/>
      <protection locked="true" hidden="false"/>
    </xf>
    <xf numFmtId="0" fontId="782" fillId="588" borderId="630" xfId="0" applyNumberFormat="true" applyFont="true" applyFill="true" applyBorder="true" applyAlignment="true" applyProtection="true">
      <alignment horizontal="center" vertical="center" textRotation="0" wrapText="false" indent="0" shrinkToFit="false"/>
      <protection locked="true" hidden="false"/>
    </xf>
    <xf numFmtId="164" fontId="783" fillId="589" borderId="631" xfId="0" applyNumberFormat="true" applyFont="true" applyFill="true" applyBorder="true" applyAlignment="true" applyProtection="true">
      <alignment horizontal="center" vertical="center" textRotation="0" wrapText="false" indent="0" shrinkToFit="false"/>
      <protection locked="true" hidden="false"/>
    </xf>
    <xf numFmtId="0" fontId="784" fillId="590" borderId="632" xfId="0" applyNumberFormat="true" applyFont="true" applyFill="true" applyBorder="true" applyAlignment="true" applyProtection="true">
      <alignment horizontal="center" vertical="center" textRotation="0" wrapText="false" indent="0" shrinkToFit="false"/>
      <protection locked="true" hidden="false"/>
    </xf>
    <xf numFmtId="0" fontId="785" fillId="591" borderId="633" xfId="0" applyNumberFormat="true" applyFont="true" applyFill="true" applyBorder="true" applyAlignment="true" applyProtection="true">
      <alignment horizontal="center" vertical="center" textRotation="0" wrapText="false" indent="0" shrinkToFit="false"/>
      <protection locked="true" hidden="false"/>
    </xf>
    <xf numFmtId="0" fontId="786" fillId="592" borderId="634" xfId="0" applyNumberFormat="true" applyFont="true" applyFill="true" applyBorder="true" applyAlignment="true" applyProtection="true">
      <alignment horizontal="center" vertical="center" textRotation="0" wrapText="false" indent="0" shrinkToFit="false"/>
      <protection locked="true" hidden="false"/>
    </xf>
    <xf numFmtId="0" fontId="788" fillId="593" borderId="635" xfId="0" applyNumberFormat="true" applyFont="true" applyFill="true" applyBorder="true" applyAlignment="true" applyProtection="true">
      <alignment horizontal="center" vertical="center" textRotation="0" wrapText="false" indent="0" shrinkToFit="false"/>
      <protection locked="true" hidden="false"/>
    </xf>
    <xf numFmtId="0" fontId="790" fillId="594" borderId="636" xfId="0" applyNumberFormat="true" applyFont="true" applyFill="true" applyBorder="true" applyAlignment="true" applyProtection="true">
      <alignment horizontal="center" vertical="center" textRotation="0" wrapText="false" indent="0" shrinkToFit="false"/>
      <protection locked="true" hidden="false"/>
    </xf>
    <xf numFmtId="0" fontId="792" fillId="595" borderId="637" xfId="0" applyNumberFormat="true" applyFont="true" applyFill="true" applyBorder="true" applyAlignment="true" applyProtection="true">
      <alignment horizontal="center" vertical="center" textRotation="0" wrapText="false" indent="0" shrinkToFit="false"/>
      <protection locked="true" hidden="false"/>
    </xf>
    <xf numFmtId="0" fontId="794" fillId="596" borderId="638" xfId="0" applyNumberFormat="true" applyFont="true" applyFill="true" applyBorder="true" applyAlignment="true" applyProtection="true">
      <alignment horizontal="center" vertical="center" textRotation="0" wrapText="false" indent="0" shrinkToFit="false"/>
      <protection locked="true" hidden="false"/>
    </xf>
    <xf numFmtId="0" fontId="796" fillId="0" borderId="639" xfId="0" applyNumberFormat="true" applyFont="true" applyBorder="true" applyAlignment="true" applyProtection="true">
      <alignment horizontal="general" vertical="bottom" textRotation="0" wrapText="false" indent="0" shrinkToFit="false"/>
      <protection locked="true" hidden="false"/>
    </xf>
    <xf numFmtId="0" fontId="798" fillId="0" borderId="640"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2117069002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2117069002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2117069002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21170690023"/>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21170690023"/>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2117069002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21170690023"/>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AB47BC"/>
      <color rgb="FF00B8EC"/>
      <color rgb="FFCCECFF"/>
      <color rgb="FFAF72B0"/>
      <color rgb="FF8CC63F"/>
      <color rgb="FF54ABDF"/>
      <color rgb="FFEBF1DE"/>
      <color rgb="FFCCFFFF"/>
      <color rgb="FFCC99FF"/>
      <color rgb="FFEDDD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7.5630252100000002</c:v>
                </c:pt>
                <c:pt idx="1">
                  <c:v>15.42553191</c:v>
                </c:pt>
                <c:pt idx="2">
                  <c:v>5.271317829</c:v>
                </c:pt>
                <c:pt idx="3">
                  <c:v>1E-10</c:v>
                </c:pt>
                <c:pt idx="4">
                  <c:v>7.5630252100000002</c:v>
                </c:pt>
                <c:pt idx="5">
                  <c:v>1E-10</c:v>
                </c:pt>
              </c:numCache>
            </c:numRef>
          </c:val>
          <c:extLst>
            <c:ext xmlns:c16="http://schemas.microsoft.com/office/drawing/2014/chart" uri="{C3380CC4-5D6E-409C-BE32-E72D297353CC}">
              <c16:uniqueId val="{00000000-8BF2-434E-B82E-152F2816302E}"/>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BF2-434E-B82E-152F2816302E}"/>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BF2-434E-B82E-152F2816302E}"/>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BF2-434E-B82E-152F2816302E}"/>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BF2-434E-B82E-152F2816302E}"/>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BF2-434E-B82E-152F2816302E}"/>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BF2-434E-B82E-152F2816302E}"/>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17.572028809999999</c:v>
                </c:pt>
                <c:pt idx="1">
                  <c:v>22.872340430000001</c:v>
                </c:pt>
                <c:pt idx="2">
                  <c:v>15.968992249999999</c:v>
                </c:pt>
                <c:pt idx="3">
                  <c:v>1E-10</c:v>
                </c:pt>
                <c:pt idx="4">
                  <c:v>17.527010799999999</c:v>
                </c:pt>
                <c:pt idx="5">
                  <c:v>1E-10</c:v>
                </c:pt>
              </c:numCache>
            </c:numRef>
          </c:val>
          <c:extLst>
            <c:ext xmlns:c16="http://schemas.microsoft.com/office/drawing/2014/chart" uri="{C3380CC4-5D6E-409C-BE32-E72D297353CC}">
              <c16:uniqueId val="{00000007-8BF2-434E-B82E-152F2816302E}"/>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0</c:v>
                </c:pt>
                <c:pt idx="2">
                  <c:v>0</c:v>
                </c:pt>
                <c:pt idx="3">
                  <c:v>100</c:v>
                </c:pt>
                <c:pt idx="4">
                  <c:v>0</c:v>
                </c:pt>
                <c:pt idx="5">
                  <c:v>100</c:v>
                </c:pt>
              </c:numCache>
            </c:numRef>
          </c:val>
          <c:extLst>
            <c:ext xmlns:c16="http://schemas.microsoft.com/office/drawing/2014/chart" uri="{C3380CC4-5D6E-409C-BE32-E72D297353CC}">
              <c16:uniqueId val="{00000008-8BF2-434E-B82E-152F2816302E}"/>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74.864945980000002</c:v>
                </c:pt>
                <c:pt idx="1">
                  <c:v>61.702127660000002</c:v>
                </c:pt>
                <c:pt idx="2">
                  <c:v>78.75968992</c:v>
                </c:pt>
                <c:pt idx="3">
                  <c:v>1E-10</c:v>
                </c:pt>
                <c:pt idx="4">
                  <c:v>74.909963989999994</c:v>
                </c:pt>
                <c:pt idx="5">
                  <c:v>1E-10</c:v>
                </c:pt>
              </c:numCache>
            </c:numRef>
          </c:val>
          <c:extLst>
            <c:ext xmlns:c16="http://schemas.microsoft.com/office/drawing/2014/chart" uri="{C3380CC4-5D6E-409C-BE32-E72D297353CC}">
              <c16:uniqueId val="{00000009-8BF2-434E-B82E-152F2816302E}"/>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C39-4DEB-9606-DBA6ADF4BB8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C39-4DEB-9606-DBA6ADF4BB85}"/>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C39-4DEB-9606-DBA6ADF4BB85}"/>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C39-4DEB-9606-DBA6ADF4BB8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370-4846-BBFA-2D5D88E89D85}"/>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370-4846-BBFA-2D5D88E89D8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DA2-4F3D-B016-14DE6DCE2A6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2020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93.459000000000003</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93.5</c:v>
                </c:pt>
                <c:pt idx="10">
                  <c:v>93.5</c:v>
                </c:pt>
                <c:pt idx="11">
                  <c:v>93.5</c:v>
                </c:pt>
                <c:pt idx="12">
                  <c:v>93.5</c:v>
                </c:pt>
                <c:pt idx="13">
                  <c:v>93.5</c:v>
                </c:pt>
                <c:pt idx="14">
                  <c:v>93.5</c:v>
                </c:pt>
                <c:pt idx="15">
                  <c:v>93.5</c:v>
                </c:pt>
                <c:pt idx="16">
                  <c:v>93.5</c:v>
                </c:pt>
                <c:pt idx="17">
                  <c:v>93.5</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C39-4DEB-9606-DBA6ADF4BB8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C39-4DEB-9606-DBA6ADF4BB85}"/>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C39-4DEB-9606-DBA6ADF4BB85}"/>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370-4846-BBFA-2D5D88E89D85}"/>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370-4846-BBFA-2D5D88E89D8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DA2-4F3D-B016-14DE6DCE2A6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2020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EC39-4DEB-9606-DBA6ADF4BB85}"/>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C39-4DEB-9606-DBA6ADF4BB8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C39-4DEB-9606-DBA6ADF4BB85}"/>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C39-4DEB-9606-DBA6ADF4BB85}"/>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C39-4DEB-9606-DBA6ADF4BB85}"/>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370-4846-BBFA-2D5D88E89D85}"/>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370-4846-BBFA-2D5D88E89D8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DA2-4F3D-B016-14DE6DCE2A6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2020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EC39-4DEB-9606-DBA6ADF4BB85}"/>
            </c:ext>
          </c:extLst>
        </c:ser>
        <c:dLbls>
          <c:showLegendKey val="0"/>
          <c:showVal val="0"/>
          <c:showCatName val="0"/>
          <c:showSerName val="0"/>
          <c:showPercent val="0"/>
          <c:showBubbleSize val="0"/>
        </c:dLbls>
        <c:axId val="74563584"/>
        <c:axId val="74565120"/>
      </c:scatterChart>
      <c:valAx>
        <c:axId val="745635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5120"/>
        <c:crosses val="autoZero"/>
        <c:crossBetween val="midCat"/>
        <c:majorUnit val="5"/>
      </c:valAx>
      <c:valAx>
        <c:axId val="745651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358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7A3-4CF8-8974-9F3D172FBAE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7A3-4CF8-8974-9F3D172FBAED}"/>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7A3-4CF8-8974-9F3D172FBAED}"/>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7A3-4CF8-8974-9F3D172FBAED}"/>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E5E-4DB4-AD8C-D98F3E14776D}"/>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E5E-4DB4-AD8C-D98F3E14776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ADE-4067-A857-529B443B9F9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2020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7A3-4CF8-8974-9F3D172FBAE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7A3-4CF8-8974-9F3D172FBAED}"/>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E5E-4DB4-AD8C-D98F3E14776D}"/>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E5E-4DB4-AD8C-D98F3E14776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ADE-4067-A857-529B443B9F9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2020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B7A3-4CF8-8974-9F3D172FBAED}"/>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7A3-4CF8-8974-9F3D172FBAE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7A3-4CF8-8974-9F3D172FBAED}"/>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7A3-4CF8-8974-9F3D172FBAED}"/>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7A3-4CF8-8974-9F3D172FBAED}"/>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E5E-4DB4-AD8C-D98F3E14776D}"/>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E5E-4DB4-AD8C-D98F3E14776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ADE-4067-A857-529B443B9F9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2020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B7A3-4CF8-8974-9F3D172FBAED}"/>
            </c:ext>
          </c:extLst>
        </c:ser>
        <c:dLbls>
          <c:showLegendKey val="0"/>
          <c:showVal val="0"/>
          <c:showCatName val="0"/>
          <c:showSerName val="0"/>
          <c:showPercent val="0"/>
          <c:showBubbleSize val="0"/>
        </c:dLbls>
        <c:axId val="75145600"/>
        <c:axId val="75147136"/>
      </c:scatterChart>
      <c:valAx>
        <c:axId val="751456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47136"/>
        <c:crosses val="autoZero"/>
        <c:crossBetween val="midCat"/>
        <c:majorUnit val="5"/>
      </c:valAx>
      <c:valAx>
        <c:axId val="751471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4560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AD4-4A85-AAB1-D9BA8DCE1E6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AD4-4A85-AAB1-D9BA8DCE1E6D}"/>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AD4-4A85-AAB1-D9BA8DCE1E6D}"/>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AD4-4A85-AAB1-D9BA8DCE1E6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309-4DE1-AD46-ED6D0439C420}"/>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309-4DE1-AD46-ED6D0439C42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B13-4C59-A4EE-DBED4CC3AA4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2020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79.2</c:v>
                </c:pt>
                <c:pt idx="2">
                  <c:v>#N/A</c:v>
                </c:pt>
                <c:pt idx="3">
                  <c:v>#N/A</c:v>
                </c:pt>
                <c:pt idx="4">
                  <c:v>#N/A</c:v>
                </c:pt>
                <c:pt idx="5">
                  <c:v>65.818584070796462</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83</c:v>
                </c:pt>
                <c:pt idx="8">
                  <c:v>83</c:v>
                </c:pt>
                <c:pt idx="9">
                  <c:v>83</c:v>
                </c:pt>
                <c:pt idx="10">
                  <c:v>83</c:v>
                </c:pt>
                <c:pt idx="11">
                  <c:v>83</c:v>
                </c:pt>
                <c:pt idx="12">
                  <c:v>81.099999999999994</c:v>
                </c:pt>
                <c:pt idx="13">
                  <c:v>79.2</c:v>
                </c:pt>
                <c:pt idx="14">
                  <c:v>77.3</c:v>
                </c:pt>
                <c:pt idx="15">
                  <c:v>75.400000000000006</c:v>
                </c:pt>
                <c:pt idx="16">
                  <c:v>73.5</c:v>
                </c:pt>
                <c:pt idx="17">
                  <c:v>71.599999999999994</c:v>
                </c:pt>
                <c:pt idx="18">
                  <c:v>69.599999999999994</c:v>
                </c:pt>
                <c:pt idx="19">
                  <c:v>67.7</c:v>
                </c:pt>
                <c:pt idx="20">
                  <c:v>65.8</c:v>
                </c:pt>
                <c:pt idx="21">
                  <c:v>63.9</c:v>
                </c:pt>
                <c:pt idx="22">
                  <c:v>62</c:v>
                </c:pt>
                <c:pt idx="23">
                  <c:v>62</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43.5</c:v>
                </c:pt>
                <c:pt idx="17">
                  <c:v>43.5</c:v>
                </c:pt>
                <c:pt idx="18">
                  <c:v>43.5</c:v>
                </c:pt>
                <c:pt idx="19">
                  <c:v>43.5</c:v>
                </c:pt>
                <c:pt idx="20">
                  <c:v>43.5</c:v>
                </c:pt>
                <c:pt idx="21">
                  <c:v>43.5</c:v>
                </c:pt>
                <c:pt idx="22">
                  <c:v>43.5</c:v>
                </c:pt>
                <c:pt idx="23">
                  <c:v>43.5</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AD4-4A85-AAB1-D9BA8DCE1E6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AD4-4A85-AAB1-D9BA8DCE1E6D}"/>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309-4DE1-AD46-ED6D0439C420}"/>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309-4DE1-AD46-ED6D0439C42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B13-4C59-A4EE-DBED4CC3AA4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2020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43.473451327433629</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82.4</c:v>
                </c:pt>
                <c:pt idx="17">
                  <c:v>82.4</c:v>
                </c:pt>
                <c:pt idx="18">
                  <c:v>82.4</c:v>
                </c:pt>
                <c:pt idx="19">
                  <c:v>82.4</c:v>
                </c:pt>
                <c:pt idx="20">
                  <c:v>82.4</c:v>
                </c:pt>
                <c:pt idx="21">
                  <c:v>82.4</c:v>
                </c:pt>
                <c:pt idx="22">
                  <c:v>82.4</c:v>
                </c:pt>
                <c:pt idx="23">
                  <c:v>82.4</c:v>
                </c:pt>
              </c:numCache>
            </c:numRef>
          </c:yVal>
          <c:smooth val="0"/>
          <c:extLst>
            <c:ext xmlns:c16="http://schemas.microsoft.com/office/drawing/2014/chart" uri="{C3380CC4-5D6E-409C-BE32-E72D297353CC}">
              <c16:uniqueId val="{00000009-1AD4-4A85-AAB1-D9BA8DCE1E6D}"/>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AD4-4A85-AAB1-D9BA8DCE1E6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AD4-4A85-AAB1-D9BA8DCE1E6D}"/>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AD4-4A85-AAB1-D9BA8DCE1E6D}"/>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AD4-4A85-AAB1-D9BA8DCE1E6D}"/>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309-4DE1-AD46-ED6D0439C420}"/>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309-4DE1-AD46-ED6D0439C42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B13-4C59-A4EE-DBED4CC3AA4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2020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82.411504424778769</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E-1AD4-4A85-AAB1-D9BA8DCE1E6D}"/>
            </c:ext>
          </c:extLst>
        </c:ser>
        <c:dLbls>
          <c:showLegendKey val="0"/>
          <c:showVal val="0"/>
          <c:showCatName val="0"/>
          <c:showSerName val="0"/>
          <c:showPercent val="0"/>
          <c:showBubbleSize val="0"/>
        </c:dLbls>
        <c:axId val="84461056"/>
        <c:axId val="84462592"/>
      </c:scatterChart>
      <c:valAx>
        <c:axId val="844610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62592"/>
        <c:crosses val="autoZero"/>
        <c:crossBetween val="midCat"/>
        <c:majorUnit val="5"/>
      </c:valAx>
      <c:valAx>
        <c:axId val="844625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6105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BEE-439E-9E31-2119B8CA24B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BEE-439E-9E31-2119B8CA24BA}"/>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BEE-439E-9E31-2119B8CA24BA}"/>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BEE-439E-9E31-2119B8CA24BA}"/>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72A-4439-BD3B-9302401784A5}"/>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2A-4439-BD3B-9302401784A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A1A-4CF9-B3FD-FEDBD138244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2020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BEE-439E-9E31-2119B8CA24B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BEE-439E-9E31-2119B8CA24BA}"/>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BEE-439E-9E31-2119B8CA24BA}"/>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2A-4439-BD3B-9302401784A5}"/>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72A-4439-BD3B-9302401784A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A1A-4CF9-B3FD-FEDBD138244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2020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89.6</c:v>
                </c:pt>
                <c:pt idx="8">
                  <c:v>89.6</c:v>
                </c:pt>
                <c:pt idx="9">
                  <c:v>89.6</c:v>
                </c:pt>
                <c:pt idx="10">
                  <c:v>89.6</c:v>
                </c:pt>
                <c:pt idx="11">
                  <c:v>89.6</c:v>
                </c:pt>
                <c:pt idx="12">
                  <c:v>89.6</c:v>
                </c:pt>
                <c:pt idx="13">
                  <c:v>89.6</c:v>
                </c:pt>
                <c:pt idx="14">
                  <c:v>89.6</c:v>
                </c:pt>
                <c:pt idx="15">
                  <c:v>89.6</c:v>
                </c:pt>
                <c:pt idx="16">
                  <c:v>89.6</c:v>
                </c:pt>
                <c:pt idx="17">
                  <c:v>89.6</c:v>
                </c:pt>
                <c:pt idx="18">
                  <c:v>89.6</c:v>
                </c:pt>
                <c:pt idx="19">
                  <c:v>89.6</c:v>
                </c:pt>
                <c:pt idx="20">
                  <c:v>89.6</c:v>
                </c:pt>
                <c:pt idx="21">
                  <c:v>89.6</c:v>
                </c:pt>
                <c:pt idx="22">
                  <c:v>89.6</c:v>
                </c:pt>
                <c:pt idx="23">
                  <c:v>#N/A</c:v>
                </c:pt>
              </c:numCache>
            </c:numRef>
          </c:yVal>
          <c:smooth val="0"/>
          <c:extLst>
            <c:ext xmlns:c16="http://schemas.microsoft.com/office/drawing/2014/chart" uri="{C3380CC4-5D6E-409C-BE32-E72D297353CC}">
              <c16:uniqueId val="{00000008-6BEE-439E-9E31-2119B8CA24B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BEE-439E-9E31-2119B8CA24B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BEE-439E-9E31-2119B8CA24BA}"/>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BEE-439E-9E31-2119B8CA24BA}"/>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BEE-439E-9E31-2119B8CA24B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72A-4439-BD3B-9302401784A5}"/>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72A-4439-BD3B-9302401784A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A1A-4CF9-B3FD-FEDBD138244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2020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90.2</c:v>
                </c:pt>
                <c:pt idx="2">
                  <c:v>#N/A</c:v>
                </c:pt>
                <c:pt idx="3">
                  <c:v>#N/A</c:v>
                </c:pt>
                <c:pt idx="4">
                  <c:v>89</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6BEE-439E-9E31-2119B8CA24BA}"/>
            </c:ext>
          </c:extLst>
        </c:ser>
        <c:dLbls>
          <c:showLegendKey val="0"/>
          <c:showVal val="0"/>
          <c:showCatName val="0"/>
          <c:showSerName val="0"/>
          <c:showPercent val="0"/>
          <c:showBubbleSize val="0"/>
        </c:dLbls>
        <c:axId val="84817792"/>
        <c:axId val="84819328"/>
      </c:scatterChart>
      <c:valAx>
        <c:axId val="848177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19328"/>
        <c:crosses val="autoZero"/>
        <c:crossBetween val="midCat"/>
        <c:majorUnit val="5"/>
      </c:valAx>
      <c:valAx>
        <c:axId val="8481932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1779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571-4943-AB96-6B559D10ABB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571-4943-AB96-6B559D10ABB3}"/>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571-4943-AB96-6B559D10ABB3}"/>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571-4943-AB96-6B559D10ABB3}"/>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790-4473-88F0-88CFC049278E}"/>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790-4473-88F0-88CFC049278E}"/>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4F0-4F9C-990A-0D3D4BF7945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2020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571-4943-AB96-6B559D10ABB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571-4943-AB96-6B559D10ABB3}"/>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790-4473-88F0-88CFC049278E}"/>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790-4473-88F0-88CFC049278E}"/>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4F0-4F9C-990A-0D3D4BF7945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2020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0571-4943-AB96-6B559D10ABB3}"/>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571-4943-AB96-6B559D10ABB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571-4943-AB96-6B559D10ABB3}"/>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571-4943-AB96-6B559D10ABB3}"/>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571-4943-AB96-6B559D10ABB3}"/>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790-4473-88F0-88CFC049278E}"/>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790-4473-88F0-88CFC049278E}"/>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4F0-4F9C-990A-0D3D4BF7945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2020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0571-4943-AB96-6B559D10ABB3}"/>
            </c:ext>
          </c:extLst>
        </c:ser>
        <c:dLbls>
          <c:showLegendKey val="0"/>
          <c:showVal val="0"/>
          <c:showCatName val="0"/>
          <c:showSerName val="0"/>
          <c:showPercent val="0"/>
          <c:showBubbleSize val="0"/>
        </c:dLbls>
        <c:axId val="84859520"/>
        <c:axId val="84881792"/>
      </c:scatterChart>
      <c:valAx>
        <c:axId val="848595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1792"/>
        <c:crosses val="autoZero"/>
        <c:crossBetween val="midCat"/>
        <c:majorUnit val="5"/>
      </c:valAx>
      <c:valAx>
        <c:axId val="8488179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5952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E7-4DC6-8298-B009BAB723B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8E7-4DC6-8298-B009BAB723BA}"/>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E7-4DC6-8298-B009BAB723BA}"/>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E7-4DC6-8298-B009BAB723BA}"/>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F8E-4CA4-9857-6918CD977B8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011-41B2-9036-0EE4515AC21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2020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E7-4DC6-8298-B009BAB723B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8E7-4DC6-8298-B009BAB723BA}"/>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F8E-4CA4-9857-6918CD977B8F}"/>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F8E-4CA4-9857-6918CD977B8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011-41B2-9036-0EE4515AC21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2020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71.900000000000006</c:v>
                </c:pt>
                <c:pt idx="8">
                  <c:v>71.900000000000006</c:v>
                </c:pt>
                <c:pt idx="9">
                  <c:v>71.900000000000006</c:v>
                </c:pt>
                <c:pt idx="10">
                  <c:v>71.900000000000006</c:v>
                </c:pt>
                <c:pt idx="11">
                  <c:v>71.900000000000006</c:v>
                </c:pt>
                <c:pt idx="12">
                  <c:v>71.900000000000006</c:v>
                </c:pt>
                <c:pt idx="13">
                  <c:v>71.900000000000006</c:v>
                </c:pt>
                <c:pt idx="14">
                  <c:v>71.900000000000006</c:v>
                </c:pt>
                <c:pt idx="15">
                  <c:v>71.900000000000006</c:v>
                </c:pt>
                <c:pt idx="16">
                  <c:v>71.900000000000006</c:v>
                </c:pt>
                <c:pt idx="17">
                  <c:v>71.900000000000006</c:v>
                </c:pt>
                <c:pt idx="18">
                  <c:v>71.900000000000006</c:v>
                </c:pt>
                <c:pt idx="19">
                  <c:v>71.900000000000006</c:v>
                </c:pt>
                <c:pt idx="20">
                  <c:v>71.900000000000006</c:v>
                </c:pt>
                <c:pt idx="21">
                  <c:v>71.900000000000006</c:v>
                </c:pt>
                <c:pt idx="22">
                  <c:v>71.900000000000006</c:v>
                </c:pt>
                <c:pt idx="23">
                  <c:v>#N/A</c:v>
                </c:pt>
              </c:numCache>
            </c:numRef>
          </c:yVal>
          <c:smooth val="0"/>
          <c:extLst>
            <c:ext xmlns:c16="http://schemas.microsoft.com/office/drawing/2014/chart" uri="{C3380CC4-5D6E-409C-BE32-E72D297353CC}">
              <c16:uniqueId val="{00000009-18E7-4DC6-8298-B009BAB723B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8E7-4DC6-8298-B009BAB723B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8E7-4DC6-8298-B009BAB723BA}"/>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8E7-4DC6-8298-B009BAB723BA}"/>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8E7-4DC6-8298-B009BAB723B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F8E-4CA4-9857-6918CD977B8F}"/>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F8E-4CA4-9857-6918CD977B8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011-41B2-9036-0EE4515AC21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2020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70.3</c:v>
                </c:pt>
                <c:pt idx="2">
                  <c:v>#N/A</c:v>
                </c:pt>
                <c:pt idx="3">
                  <c:v>#N/A</c:v>
                </c:pt>
                <c:pt idx="4">
                  <c:v>73.5</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E-18E7-4DC6-8298-B009BAB723BA}"/>
            </c:ext>
          </c:extLst>
        </c:ser>
        <c:dLbls>
          <c:showLegendKey val="0"/>
          <c:showVal val="0"/>
          <c:showCatName val="0"/>
          <c:showSerName val="0"/>
          <c:showPercent val="0"/>
          <c:showBubbleSize val="0"/>
        </c:dLbls>
        <c:axId val="85573632"/>
        <c:axId val="85575168"/>
      </c:scatterChart>
      <c:valAx>
        <c:axId val="855736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75168"/>
        <c:crosses val="autoZero"/>
        <c:crossBetween val="midCat"/>
        <c:majorUnit val="5"/>
      </c:valAx>
      <c:valAx>
        <c:axId val="8557516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7363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29.9</c:v>
                </c:pt>
                <c:pt idx="11">
                  <c:v>29.9</c:v>
                </c:pt>
                <c:pt idx="12">
                  <c:v>29.9</c:v>
                </c:pt>
                <c:pt idx="13">
                  <c:v>29.9</c:v>
                </c:pt>
                <c:pt idx="14">
                  <c:v>29.9</c:v>
                </c:pt>
                <c:pt idx="15">
                  <c:v>32.4</c:v>
                </c:pt>
                <c:pt idx="16">
                  <c:v>34.799999999999997</c:v>
                </c:pt>
                <c:pt idx="17">
                  <c:v>37.299999999999997</c:v>
                </c:pt>
                <c:pt idx="18">
                  <c:v>39.700000000000003</c:v>
                </c:pt>
                <c:pt idx="19">
                  <c:v>42.2</c:v>
                </c:pt>
                <c:pt idx="20">
                  <c:v>44.7</c:v>
                </c:pt>
                <c:pt idx="21">
                  <c:v>47.1</c:v>
                </c:pt>
                <c:pt idx="22">
                  <c:v>49.6</c:v>
                </c:pt>
                <c:pt idx="23">
                  <c:v>49.6</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DA7-42CF-A386-1F3523ED6D5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DA7-42CF-A386-1F3523ED6D56}"/>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DA7-42CF-A386-1F3523ED6D56}"/>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DA7-42CF-A386-1F3523ED6D5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516-4074-96D3-296E06BFFAC7}"/>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516-4074-96D3-296E06BFFAC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38F-46B7-8A88-B2B35216A0E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2020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34.841181196081578</c:v>
                </c:pt>
                <c:pt idx="5">
                  <c:v>44.657863145258105</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25</c:v>
                </c:pt>
                <c:pt idx="11">
                  <c:v>25</c:v>
                </c:pt>
                <c:pt idx="12">
                  <c:v>25</c:v>
                </c:pt>
                <c:pt idx="13">
                  <c:v>25</c:v>
                </c:pt>
                <c:pt idx="14">
                  <c:v>25</c:v>
                </c:pt>
                <c:pt idx="15">
                  <c:v>25</c:v>
                </c:pt>
                <c:pt idx="16">
                  <c:v>25</c:v>
                </c:pt>
                <c:pt idx="17">
                  <c:v>25</c:v>
                </c:pt>
                <c:pt idx="18">
                  <c:v>25</c:v>
                </c:pt>
                <c:pt idx="19">
                  <c:v>25.1</c:v>
                </c:pt>
                <c:pt idx="20">
                  <c:v>25.1</c:v>
                </c:pt>
                <c:pt idx="21">
                  <c:v>25.1</c:v>
                </c:pt>
                <c:pt idx="22">
                  <c:v>25.1</c:v>
                </c:pt>
                <c:pt idx="23">
                  <c:v>25.1</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DA7-42CF-A386-1F3523ED6D5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DA7-42CF-A386-1F3523ED6D56}"/>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DA7-42CF-A386-1F3523ED6D56}"/>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DA7-42CF-A386-1F3523ED6D56}"/>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516-4074-96D3-296E06BFFAC7}"/>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516-4074-96D3-296E06BFFAC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38F-46B7-8A88-B2B35216A0E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2020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25</c:v>
                </c:pt>
                <c:pt idx="4">
                  <c:v>#N/A</c:v>
                </c:pt>
                <c:pt idx="5">
                  <c:v>25.090036014405765</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7.6</c:v>
                </c:pt>
                <c:pt idx="17">
                  <c:v>7.6</c:v>
                </c:pt>
                <c:pt idx="18">
                  <c:v>7.6</c:v>
                </c:pt>
                <c:pt idx="19">
                  <c:v>7.6</c:v>
                </c:pt>
                <c:pt idx="20">
                  <c:v>7.6</c:v>
                </c:pt>
                <c:pt idx="21">
                  <c:v>7.6</c:v>
                </c:pt>
                <c:pt idx="22">
                  <c:v>7.6</c:v>
                </c:pt>
                <c:pt idx="23">
                  <c:v>7.6</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DA7-42CF-A386-1F3523ED6D5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DA7-42CF-A386-1F3523ED6D56}"/>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DA7-42CF-A386-1F3523ED6D56}"/>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DA7-42CF-A386-1F3523ED6D56}"/>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516-4074-96D3-296E06BFFAC7}"/>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516-4074-96D3-296E06BFFAC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38F-46B7-8A88-B2B35216A0E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2020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7.5630252100840334</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863808"/>
        <c:axId val="85886080"/>
      </c:scatterChart>
      <c:valAx>
        <c:axId val="858638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86080"/>
        <c:crosses val="autoZero"/>
        <c:crossBetween val="midCat"/>
        <c:majorUnit val="5"/>
      </c:valAx>
      <c:valAx>
        <c:axId val="858860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3808"/>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38.299999999999997</c:v>
                </c:pt>
                <c:pt idx="17">
                  <c:v>38.299999999999997</c:v>
                </c:pt>
                <c:pt idx="18">
                  <c:v>38.299999999999997</c:v>
                </c:pt>
                <c:pt idx="19">
                  <c:v>38.299999999999997</c:v>
                </c:pt>
                <c:pt idx="20">
                  <c:v>38.299999999999997</c:v>
                </c:pt>
                <c:pt idx="21">
                  <c:v>38.299999999999997</c:v>
                </c:pt>
                <c:pt idx="22">
                  <c:v>38.299999999999997</c:v>
                </c:pt>
                <c:pt idx="23">
                  <c:v>38.299999999999997</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7E-4D73-9F46-B76432A4075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7E-4D73-9F46-B76432A40758}"/>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A6B-4149-8667-EB62DB413934}"/>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A6B-4149-8667-EB62DB41393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A32-4E59-8CAA-99EDB2650E9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2020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38.297872340425535</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15.4</c:v>
                </c:pt>
                <c:pt idx="17">
                  <c:v>15.4</c:v>
                </c:pt>
                <c:pt idx="18">
                  <c:v>15.4</c:v>
                </c:pt>
                <c:pt idx="19">
                  <c:v>15.4</c:v>
                </c:pt>
                <c:pt idx="20">
                  <c:v>15.4</c:v>
                </c:pt>
                <c:pt idx="21">
                  <c:v>15.4</c:v>
                </c:pt>
                <c:pt idx="22">
                  <c:v>15.4</c:v>
                </c:pt>
                <c:pt idx="23">
                  <c:v>15.4</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7E-4D73-9F46-B76432A4075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7E-4D73-9F46-B76432A40758}"/>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7E-4D73-9F46-B76432A40758}"/>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7E-4D73-9F46-B76432A40758}"/>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A6B-4149-8667-EB62DB413934}"/>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A6B-4149-8667-EB62DB41393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A32-4E59-8CAA-99EDB2650E9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2020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15.425531914893616</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52.7</c:v>
                </c:pt>
                <c:pt idx="17">
                  <c:v>52.7</c:v>
                </c:pt>
                <c:pt idx="18">
                  <c:v>52.7</c:v>
                </c:pt>
                <c:pt idx="19">
                  <c:v>52.7</c:v>
                </c:pt>
                <c:pt idx="20">
                  <c:v>52.7</c:v>
                </c:pt>
                <c:pt idx="21">
                  <c:v>52.7</c:v>
                </c:pt>
                <c:pt idx="22">
                  <c:v>52.7</c:v>
                </c:pt>
                <c:pt idx="23">
                  <c:v>52.7</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7E-4D73-9F46-B76432A4075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7E-4D73-9F46-B76432A40758}"/>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A6B-4149-8667-EB62DB413934}"/>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A6B-4149-8667-EB62DB41393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A32-4E59-8CAA-99EDB2650E9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2020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52.659574468085104</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488576"/>
        <c:axId val="86490112"/>
      </c:scatterChart>
      <c:valAx>
        <c:axId val="864885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90112"/>
        <c:crosses val="autoZero"/>
        <c:crossBetween val="midCat"/>
        <c:majorUnit val="5"/>
      </c:valAx>
      <c:valAx>
        <c:axId val="864901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857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21.2</c:v>
                </c:pt>
                <c:pt idx="17">
                  <c:v>21.2</c:v>
                </c:pt>
                <c:pt idx="18">
                  <c:v>21.2</c:v>
                </c:pt>
                <c:pt idx="19">
                  <c:v>21.2</c:v>
                </c:pt>
                <c:pt idx="20">
                  <c:v>21.2</c:v>
                </c:pt>
                <c:pt idx="21">
                  <c:v>21.2</c:v>
                </c:pt>
                <c:pt idx="22">
                  <c:v>21.2</c:v>
                </c:pt>
                <c:pt idx="23">
                  <c:v>21.2</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5.3</c:v>
                </c:pt>
                <c:pt idx="17">
                  <c:v>5.3</c:v>
                </c:pt>
                <c:pt idx="18">
                  <c:v>5.3</c:v>
                </c:pt>
                <c:pt idx="19">
                  <c:v>5.3</c:v>
                </c:pt>
                <c:pt idx="20">
                  <c:v>5.3</c:v>
                </c:pt>
                <c:pt idx="21">
                  <c:v>5.3</c:v>
                </c:pt>
                <c:pt idx="22">
                  <c:v>5.3</c:v>
                </c:pt>
                <c:pt idx="23">
                  <c:v>5.3</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0FD-4B7B-AC95-33646E2A87E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0FD-4B7B-AC95-33646E2A87E1}"/>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7CA-4DC8-BAF4-36C73DB6D397}"/>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7CA-4DC8-BAF4-36C73DB6D39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105-4771-937E-99DF4CEFDA2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2020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21.240310077519382</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0FD-4B7B-AC95-33646E2A87E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0FD-4B7B-AC95-33646E2A87E1}"/>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0FD-4B7B-AC95-33646E2A87E1}"/>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0FD-4B7B-AC95-33646E2A87E1}"/>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7CA-4DC8-BAF4-36C73DB6D397}"/>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7CA-4DC8-BAF4-36C73DB6D39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105-4771-937E-99DF4CEFDA2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2020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5.2713178294573639</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42.3</c:v>
                </c:pt>
                <c:pt idx="17">
                  <c:v>42.3</c:v>
                </c:pt>
                <c:pt idx="18">
                  <c:v>42.3</c:v>
                </c:pt>
                <c:pt idx="19">
                  <c:v>42.3</c:v>
                </c:pt>
                <c:pt idx="20">
                  <c:v>42.3</c:v>
                </c:pt>
                <c:pt idx="21">
                  <c:v>42.3</c:v>
                </c:pt>
                <c:pt idx="22">
                  <c:v>42.3</c:v>
                </c:pt>
                <c:pt idx="23">
                  <c:v>42.3</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0FD-4B7B-AC95-33646E2A87E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0FD-4B7B-AC95-33646E2A87E1}"/>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7CA-4DC8-BAF4-36C73DB6D397}"/>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7CA-4DC8-BAF4-36C73DB6D39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105-4771-937E-99DF4CEFDA2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2020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42.325581395348841</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555648"/>
        <c:axId val="86557440"/>
      </c:scatterChart>
      <c:valAx>
        <c:axId val="865556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57440"/>
        <c:crosses val="autoZero"/>
        <c:crossBetween val="midCat"/>
        <c:majorUnit val="5"/>
      </c:valAx>
      <c:valAx>
        <c:axId val="865574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5564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71A-48D1-A9E9-ED044DB8E2F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71A-48D1-A9E9-ED044DB8E2F4}"/>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71A-48D1-A9E9-ED044DB8E2F4}"/>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811-46E1-8753-F61DA39BCBB5}"/>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811-46E1-8753-F61DA39BCBB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641-4627-A7A0-3EC816068CD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2020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71A-48D1-A9E9-ED044DB8E2F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71A-48D1-A9E9-ED044DB8E2F4}"/>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71A-48D1-A9E9-ED044DB8E2F4}"/>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71A-48D1-A9E9-ED044DB8E2F4}"/>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811-46E1-8753-F61DA39BCBB5}"/>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811-46E1-8753-F61DA39BCBB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641-4627-A7A0-3EC816068CD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2020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64</c:v>
                </c:pt>
                <c:pt idx="13">
                  <c:v>64</c:v>
                </c:pt>
                <c:pt idx="14">
                  <c:v>64</c:v>
                </c:pt>
                <c:pt idx="15">
                  <c:v>64</c:v>
                </c:pt>
                <c:pt idx="16">
                  <c:v>64</c:v>
                </c:pt>
                <c:pt idx="17">
                  <c:v>64</c:v>
                </c:pt>
                <c:pt idx="18">
                  <c:v>64</c:v>
                </c:pt>
                <c:pt idx="19">
                  <c:v>64</c:v>
                </c:pt>
                <c:pt idx="20">
                  <c:v>64</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71A-48D1-A9E9-ED044DB8E2F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71A-48D1-A9E9-ED044DB8E2F4}"/>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71A-48D1-A9E9-ED044DB8E2F4}"/>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811-46E1-8753-F61DA39BCBB5}"/>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811-46E1-8753-F61DA39BCBB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641-4627-A7A0-3EC816068CD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2020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63.970313545904503</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9362432"/>
        <c:axId val="89363968"/>
      </c:scatterChart>
      <c:valAx>
        <c:axId val="893624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63968"/>
        <c:crosses val="autoZero"/>
        <c:crossBetween val="midCat"/>
        <c:majorUnit val="5"/>
      </c:valAx>
      <c:valAx>
        <c:axId val="893639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6243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E742-447A-B70B-B1D53599B8DD}"/>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43.473451330000003</c:v>
                </c:pt>
                <c:pt idx="1">
                  <c:v>61.111111110000003</c:v>
                </c:pt>
                <c:pt idx="2">
                  <c:v>38.526912179999997</c:v>
                </c:pt>
                <c:pt idx="3">
                  <c:v>1E-10</c:v>
                </c:pt>
                <c:pt idx="4">
                  <c:v>43.473451330000003</c:v>
                </c:pt>
                <c:pt idx="5">
                  <c:v>1E-10</c:v>
                </c:pt>
              </c:numCache>
            </c:numRef>
          </c:val>
          <c:extLst>
            <c:ext xmlns:c16="http://schemas.microsoft.com/office/drawing/2014/chart" uri="{C3380CC4-5D6E-409C-BE32-E72D297353CC}">
              <c16:uniqueId val="{00000002-E742-447A-B70B-B1D53599B8DD}"/>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16.80328811</c:v>
                </c:pt>
                <c:pt idx="1">
                  <c:v>21.212121209999999</c:v>
                </c:pt>
                <c:pt idx="2">
                  <c:v>22.66288952</c:v>
                </c:pt>
                <c:pt idx="3">
                  <c:v>1E-10</c:v>
                </c:pt>
                <c:pt idx="4">
                  <c:v>18.521871050000001</c:v>
                </c:pt>
                <c:pt idx="5">
                  <c:v>1E-10</c:v>
                </c:pt>
              </c:numCache>
            </c:numRef>
          </c:val>
          <c:extLst>
            <c:ext xmlns:c16="http://schemas.microsoft.com/office/drawing/2014/chart" uri="{C3380CC4-5D6E-409C-BE32-E72D297353CC}">
              <c16:uniqueId val="{00000003-E742-447A-B70B-B1D53599B8DD}"/>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0</c:v>
                </c:pt>
                <c:pt idx="2">
                  <c:v>0</c:v>
                </c:pt>
                <c:pt idx="3">
                  <c:v>100</c:v>
                </c:pt>
                <c:pt idx="4">
                  <c:v>0</c:v>
                </c:pt>
                <c:pt idx="5">
                  <c:v>100</c:v>
                </c:pt>
              </c:numCache>
            </c:numRef>
          </c:val>
          <c:extLst>
            <c:ext xmlns:c16="http://schemas.microsoft.com/office/drawing/2014/chart" uri="{C3380CC4-5D6E-409C-BE32-E72D297353CC}">
              <c16:uniqueId val="{00000004-E742-447A-B70B-B1D53599B8DD}"/>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39.72326056</c:v>
                </c:pt>
                <c:pt idx="1">
                  <c:v>17.676767680000001</c:v>
                </c:pt>
                <c:pt idx="2">
                  <c:v>38.810198300000003</c:v>
                </c:pt>
                <c:pt idx="3">
                  <c:v>1E-10</c:v>
                </c:pt>
                <c:pt idx="4">
                  <c:v>38.004677620000002</c:v>
                </c:pt>
                <c:pt idx="5">
                  <c:v>1E-10</c:v>
                </c:pt>
              </c:numCache>
            </c:numRef>
          </c:val>
          <c:extLst>
            <c:ext xmlns:c16="http://schemas.microsoft.com/office/drawing/2014/chart" uri="{C3380CC4-5D6E-409C-BE32-E72D297353CC}">
              <c16:uniqueId val="{00000005-E742-447A-B70B-B1D53599B8DD}"/>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C98-4122-993A-08AFA6881BE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C98-4122-993A-08AFA6881BE3}"/>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613-4279-9DC5-08434C9A8A6D}"/>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613-4279-9DC5-08434C9A8A6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E27-4E20-AC7D-372B5078265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2020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C98-4122-993A-08AFA6881BE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C98-4122-993A-08AFA6881BE3}"/>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C98-4122-993A-08AFA6881BE3}"/>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C98-4122-993A-08AFA6881BE3}"/>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613-4279-9DC5-08434C9A8A6D}"/>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613-4279-9DC5-08434C9A8A6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E27-4E20-AC7D-372B5078265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2020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C98-4122-993A-08AFA6881BE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C98-4122-993A-08AFA6881BE3}"/>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613-4279-9DC5-08434C9A8A6D}"/>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613-4279-9DC5-08434C9A8A6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E27-4E20-AC7D-372B5078265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2020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995136"/>
        <c:axId val="89996672"/>
      </c:scatterChart>
      <c:valAx>
        <c:axId val="899951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96672"/>
        <c:crosses val="autoZero"/>
        <c:crossBetween val="midCat"/>
        <c:majorUnit val="5"/>
      </c:valAx>
      <c:valAx>
        <c:axId val="899966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951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13.4</c:v>
                </c:pt>
                <c:pt idx="17">
                  <c:v>21.2</c:v>
                </c:pt>
                <c:pt idx="18">
                  <c:v>25.1</c:v>
                </c:pt>
                <c:pt idx="19">
                  <c:v>25.1</c:v>
                </c:pt>
                <c:pt idx="20">
                  <c:v>25.1</c:v>
                </c:pt>
                <c:pt idx="21">
                  <c:v>25.1</c:v>
                </c:pt>
                <c:pt idx="22">
                  <c:v>25.1</c:v>
                </c:pt>
                <c:pt idx="23">
                  <c:v>25.1</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7.6</c:v>
                </c:pt>
                <c:pt idx="17">
                  <c:v>7.6</c:v>
                </c:pt>
                <c:pt idx="18">
                  <c:v>7.6</c:v>
                </c:pt>
                <c:pt idx="19">
                  <c:v>7.6</c:v>
                </c:pt>
                <c:pt idx="20">
                  <c:v>7.6</c:v>
                </c:pt>
                <c:pt idx="21">
                  <c:v>7.6</c:v>
                </c:pt>
                <c:pt idx="22">
                  <c:v>7.6</c:v>
                </c:pt>
                <c:pt idx="23">
                  <c:v>7.6</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0BC-43CD-A1F5-6E68CF0A8A5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0BC-43CD-A1F5-6E68CF0A8A58}"/>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392-48F6-9EDD-50B9DF716E54}"/>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392-48F6-9EDD-50B9DF716E5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384-4A3B-856A-A5A77630A15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2020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25.090036014405765</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0BC-43CD-A1F5-6E68CF0A8A5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0BC-43CD-A1F5-6E68CF0A8A58}"/>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0BC-43CD-A1F5-6E68CF0A8A58}"/>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0BC-43CD-A1F5-6E68CF0A8A58}"/>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392-48F6-9EDD-50B9DF716E54}"/>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392-48F6-9EDD-50B9DF716E5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384-4A3B-856A-A5A77630A15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2020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7.5630252100840334</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5.5</c:v>
                </c:pt>
                <c:pt idx="16">
                  <c:v>13.4</c:v>
                </c:pt>
                <c:pt idx="17">
                  <c:v>21.2</c:v>
                </c:pt>
                <c:pt idx="18">
                  <c:v>29</c:v>
                </c:pt>
                <c:pt idx="19">
                  <c:v>36.799999999999997</c:v>
                </c:pt>
                <c:pt idx="20">
                  <c:v>44.7</c:v>
                </c:pt>
                <c:pt idx="21">
                  <c:v>52.5</c:v>
                </c:pt>
                <c:pt idx="22">
                  <c:v>60.3</c:v>
                </c:pt>
                <c:pt idx="23">
                  <c:v>60.3</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0BC-43CD-A1F5-6E68CF0A8A5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0BC-43CD-A1F5-6E68CF0A8A58}"/>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0BC-43CD-A1F5-6E68CF0A8A58}"/>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392-48F6-9EDD-50B9DF716E54}"/>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392-48F6-9EDD-50B9DF716E5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384-4A3B-856A-A5A77630A15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2020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13.36551</c:v>
                </c:pt>
                <c:pt idx="5">
                  <c:v>44.657863145258105</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0758528"/>
        <c:axId val="91415680"/>
      </c:scatterChart>
      <c:valAx>
        <c:axId val="907585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415680"/>
        <c:crosses val="autoZero"/>
        <c:crossBetween val="midCat"/>
        <c:majorUnit val="5"/>
      </c:valAx>
      <c:valAx>
        <c:axId val="914156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5852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0-A798-4864-B08C-DB0BD8700793}"/>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1-A798-4864-B08C-DB0BD8700793}"/>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100</c:v>
                </c:pt>
                <c:pt idx="1">
                  <c:v>100</c:v>
                </c:pt>
                <c:pt idx="2">
                  <c:v>100</c:v>
                </c:pt>
                <c:pt idx="3">
                  <c:v>100</c:v>
                </c:pt>
                <c:pt idx="4">
                  <c:v>71.900000000000006</c:v>
                </c:pt>
                <c:pt idx="5">
                  <c:v>89.6</c:v>
                </c:pt>
              </c:numCache>
            </c:numRef>
          </c:val>
          <c:extLst>
            <c:ext xmlns:c16="http://schemas.microsoft.com/office/drawing/2014/chart" uri="{C3380CC4-5D6E-409C-BE32-E72D297353CC}">
              <c16:uniqueId val="{00000002-A798-4864-B08C-DB0BD8700793}"/>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1E-10</c:v>
                </c:pt>
                <c:pt idx="1">
                  <c:v>1E-10</c:v>
                </c:pt>
                <c:pt idx="2">
                  <c:v>1E-10</c:v>
                </c:pt>
                <c:pt idx="3">
                  <c:v>1E-10</c:v>
                </c:pt>
                <c:pt idx="4">
                  <c:v>28.1</c:v>
                </c:pt>
                <c:pt idx="5">
                  <c:v>10.4</c:v>
                </c:pt>
              </c:numCache>
            </c:numRef>
          </c:val>
          <c:extLst>
            <c:ext xmlns:c16="http://schemas.microsoft.com/office/drawing/2014/chart" uri="{C3380CC4-5D6E-409C-BE32-E72D297353CC}">
              <c16:uniqueId val="{00000003-A798-4864-B08C-DB0BD8700793}"/>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82.4</c:v>
                </c:pt>
                <c:pt idx="17">
                  <c:v>82.4</c:v>
                </c:pt>
                <c:pt idx="18">
                  <c:v>82.4</c:v>
                </c:pt>
                <c:pt idx="19">
                  <c:v>82.4</c:v>
                </c:pt>
                <c:pt idx="20">
                  <c:v>82.4</c:v>
                </c:pt>
                <c:pt idx="21">
                  <c:v>82.4</c:v>
                </c:pt>
                <c:pt idx="22">
                  <c:v>82.4</c:v>
                </c:pt>
                <c:pt idx="23">
                  <c:v>82.4</c:v>
                </c:pt>
              </c:numCache>
            </c:numRef>
          </c:yVal>
          <c:smooth val="0"/>
          <c:extLst>
            <c:ext xmlns:c16="http://schemas.microsoft.com/office/drawing/2014/chart" uri="{C3380CC4-5D6E-409C-BE32-E72D297353CC}">
              <c16:uniqueId val="{00000000-2002-4D18-9757-65E41E920F38}"/>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002-4D18-9757-65E41E920F3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002-4D18-9757-65E41E920F38}"/>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002-4D18-9757-65E41E920F38}"/>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002-4D18-9757-65E41E920F38}"/>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10F-48DD-95D6-B19275A2CBF6}"/>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10F-48DD-95D6-B19275A2CBF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C46-4166-987C-DB60F629ED2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2020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#N/A</c:v>
                </c:pt>
                <c:pt idx="4">
                  <c:v>#N/A</c:v>
                </c:pt>
                <c:pt idx="5">
                  <c:v>82.411504424778769</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2002-4D18-9757-65E41E920F38}"/>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90.8</c:v>
                </c:pt>
                <c:pt idx="8">
                  <c:v>90.8</c:v>
                </c:pt>
                <c:pt idx="9">
                  <c:v>90.8</c:v>
                </c:pt>
                <c:pt idx="10">
                  <c:v>90.8</c:v>
                </c:pt>
                <c:pt idx="11">
                  <c:v>90.8</c:v>
                </c:pt>
                <c:pt idx="12">
                  <c:v>88</c:v>
                </c:pt>
                <c:pt idx="13">
                  <c:v>85.2</c:v>
                </c:pt>
                <c:pt idx="14">
                  <c:v>82.4</c:v>
                </c:pt>
                <c:pt idx="15">
                  <c:v>79.7</c:v>
                </c:pt>
                <c:pt idx="16">
                  <c:v>76.900000000000006</c:v>
                </c:pt>
                <c:pt idx="17">
                  <c:v>74.099999999999994</c:v>
                </c:pt>
                <c:pt idx="18">
                  <c:v>71.400000000000006</c:v>
                </c:pt>
                <c:pt idx="19">
                  <c:v>68.599999999999994</c:v>
                </c:pt>
                <c:pt idx="20">
                  <c:v>65.8</c:v>
                </c:pt>
                <c:pt idx="21">
                  <c:v>63</c:v>
                </c:pt>
                <c:pt idx="22">
                  <c:v>60.3</c:v>
                </c:pt>
                <c:pt idx="23">
                  <c:v>60.3</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2012</c:v>
                </c:pt>
                <c:pt idx="1">
                  <c:v>2013</c:v>
                </c:pt>
                <c:pt idx="2">
                  <c:v>2013</c:v>
                </c:pt>
                <c:pt idx="3">
                  <c:v>2016</c:v>
                </c:pt>
                <c:pt idx="4">
                  <c:v>2016</c:v>
                </c:pt>
                <c:pt idx="5">
                  <c:v>2020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85.215040276390667</c:v>
                </c:pt>
                <c:pt idx="2">
                  <c:v>#N/A</c:v>
                </c:pt>
                <c:pt idx="3">
                  <c:v>#N/A</c:v>
                </c:pt>
                <c:pt idx="4">
                  <c:v>#N/A</c:v>
                </c:pt>
                <c:pt idx="5">
                  <c:v>65.818584070796462</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43.5</c:v>
                </c:pt>
                <c:pt idx="17">
                  <c:v>43.5</c:v>
                </c:pt>
                <c:pt idx="18">
                  <c:v>43.5</c:v>
                </c:pt>
                <c:pt idx="19">
                  <c:v>43.5</c:v>
                </c:pt>
                <c:pt idx="20">
                  <c:v>43.5</c:v>
                </c:pt>
                <c:pt idx="21">
                  <c:v>43.5</c:v>
                </c:pt>
                <c:pt idx="22">
                  <c:v>43.5</c:v>
                </c:pt>
                <c:pt idx="23">
                  <c:v>43.5</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002-4D18-9757-65E41E920F3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002-4D18-9757-65E41E920F38}"/>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002-4D18-9757-65E41E920F38}"/>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002-4D18-9757-65E41E920F38}"/>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10F-48DD-95D6-B19275A2CBF6}"/>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10F-48DD-95D6-B19275A2CBF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C46-4166-987C-DB60F629ED2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2020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43.473451327433629</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63264"/>
        <c:axId val="90765184"/>
      </c:scatterChart>
      <c:valAx>
        <c:axId val="907632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65184"/>
        <c:crosses val="autoZero"/>
        <c:crossBetween val="midCat"/>
        <c:majorUnit val="5"/>
      </c:valAx>
      <c:valAx>
        <c:axId val="907651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63264"/>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82.3</c:v>
                </c:pt>
                <c:pt idx="17">
                  <c:v>82.3</c:v>
                </c:pt>
                <c:pt idx="18">
                  <c:v>82.3</c:v>
                </c:pt>
                <c:pt idx="19">
                  <c:v>82.3</c:v>
                </c:pt>
                <c:pt idx="20">
                  <c:v>82.3</c:v>
                </c:pt>
                <c:pt idx="21">
                  <c:v>82.3</c:v>
                </c:pt>
                <c:pt idx="22">
                  <c:v>82.3</c:v>
                </c:pt>
                <c:pt idx="23">
                  <c:v>82.3</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125-48F9-B4CD-2A5540DCADD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125-48F9-B4CD-2A5540DCADDE}"/>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125-48F9-B4CD-2A5540DCADDE}"/>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125-48F9-B4CD-2A5540DCADDE}"/>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6E1-4A74-8105-EAB418AA8BB9}"/>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6E1-4A74-8105-EAB418AA8BB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11C-44B0-9395-566C9D2A53F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2020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82.323232323232332</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61.1</c:v>
                </c:pt>
                <c:pt idx="17">
                  <c:v>61.1</c:v>
                </c:pt>
                <c:pt idx="18">
                  <c:v>61.1</c:v>
                </c:pt>
                <c:pt idx="19">
                  <c:v>61.1</c:v>
                </c:pt>
                <c:pt idx="20">
                  <c:v>61.1</c:v>
                </c:pt>
                <c:pt idx="21">
                  <c:v>61.1</c:v>
                </c:pt>
                <c:pt idx="22">
                  <c:v>61.1</c:v>
                </c:pt>
                <c:pt idx="23">
                  <c:v>61.1</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125-48F9-B4CD-2A5540DCADD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125-48F9-B4CD-2A5540DCADDE}"/>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125-48F9-B4CD-2A5540DCADDE}"/>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125-48F9-B4CD-2A5540DCADDE}"/>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6E1-4A74-8105-EAB418AA8BB9}"/>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6E1-4A74-8105-EAB418AA8BB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11C-44B0-9395-566C9D2A53F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2020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61.111111111111114</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95.5</c:v>
                </c:pt>
                <c:pt idx="17">
                  <c:v>95.5</c:v>
                </c:pt>
                <c:pt idx="18">
                  <c:v>95.5</c:v>
                </c:pt>
                <c:pt idx="19">
                  <c:v>95.5</c:v>
                </c:pt>
                <c:pt idx="20">
                  <c:v>95.5</c:v>
                </c:pt>
                <c:pt idx="21">
                  <c:v>95.5</c:v>
                </c:pt>
                <c:pt idx="22">
                  <c:v>95.5</c:v>
                </c:pt>
                <c:pt idx="23">
                  <c:v>95.5</c:v>
                </c:pt>
              </c:numCache>
            </c:numRef>
          </c:yVal>
          <c:smooth val="0"/>
          <c:extLst>
            <c:ext xmlns:c16="http://schemas.microsoft.com/office/drawing/2014/chart" uri="{C3380CC4-5D6E-409C-BE32-E72D297353CC}">
              <c16:uniqueId val="{00000008-2125-48F9-B4CD-2A5540DCADDE}"/>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125-48F9-B4CD-2A5540DCADD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125-48F9-B4CD-2A5540DCADDE}"/>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125-48F9-B4CD-2A5540DCADDE}"/>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125-48F9-B4CD-2A5540DCADDE}"/>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6E1-4A74-8105-EAB418AA8BB9}"/>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6E1-4A74-8105-EAB418AA8BB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11C-44B0-9395-566C9D2A53F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2020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95.454545454545453</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2125-48F9-B4CD-2A5540DCADDE}"/>
            </c:ext>
          </c:extLst>
        </c:ser>
        <c:dLbls>
          <c:showLegendKey val="0"/>
          <c:showVal val="0"/>
          <c:showCatName val="0"/>
          <c:showSerName val="0"/>
          <c:showPercent val="0"/>
          <c:showBubbleSize val="0"/>
        </c:dLbls>
        <c:axId val="99073024"/>
        <c:axId val="113705728"/>
      </c:scatterChart>
      <c:valAx>
        <c:axId val="990730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705728"/>
        <c:crosses val="autoZero"/>
        <c:crossBetween val="midCat"/>
        <c:majorUnit val="5"/>
      </c:valAx>
      <c:valAx>
        <c:axId val="1137057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0730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61.2</c:v>
                </c:pt>
                <c:pt idx="17">
                  <c:v>61.2</c:v>
                </c:pt>
                <c:pt idx="18">
                  <c:v>61.2</c:v>
                </c:pt>
                <c:pt idx="19">
                  <c:v>61.2</c:v>
                </c:pt>
                <c:pt idx="20">
                  <c:v>61.2</c:v>
                </c:pt>
                <c:pt idx="21">
                  <c:v>61.2</c:v>
                </c:pt>
                <c:pt idx="22">
                  <c:v>61.2</c:v>
                </c:pt>
                <c:pt idx="23">
                  <c:v>61.2</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989-4ACF-8DE9-DC5AE85B2EC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89-4ACF-8DE9-DC5AE85B2EC5}"/>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89-4ACF-8DE9-DC5AE85B2EC5}"/>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989-4ACF-8DE9-DC5AE85B2EC5}"/>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B1F-47DB-8017-05EC38755F27}"/>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B1F-47DB-8017-05EC38755F2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84A-4A3B-98C4-11470389FB1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2020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61.189801699716703</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38.5</c:v>
                </c:pt>
                <c:pt idx="17">
                  <c:v>38.5</c:v>
                </c:pt>
                <c:pt idx="18">
                  <c:v>38.5</c:v>
                </c:pt>
                <c:pt idx="19">
                  <c:v>38.5</c:v>
                </c:pt>
                <c:pt idx="20">
                  <c:v>38.5</c:v>
                </c:pt>
                <c:pt idx="21">
                  <c:v>38.5</c:v>
                </c:pt>
                <c:pt idx="22">
                  <c:v>38.5</c:v>
                </c:pt>
                <c:pt idx="23">
                  <c:v>38.5</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89-4ACF-8DE9-DC5AE85B2EC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89-4ACF-8DE9-DC5AE85B2EC5}"/>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989-4ACF-8DE9-DC5AE85B2EC5}"/>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989-4ACF-8DE9-DC5AE85B2EC5}"/>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B1F-47DB-8017-05EC38755F27}"/>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B1F-47DB-8017-05EC38755F2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84A-4A3B-98C4-11470389FB1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2020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38.526912181303111</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78.8</c:v>
                </c:pt>
                <c:pt idx="17">
                  <c:v>78.8</c:v>
                </c:pt>
                <c:pt idx="18">
                  <c:v>78.8</c:v>
                </c:pt>
                <c:pt idx="19">
                  <c:v>78.8</c:v>
                </c:pt>
                <c:pt idx="20">
                  <c:v>78.8</c:v>
                </c:pt>
                <c:pt idx="21">
                  <c:v>78.8</c:v>
                </c:pt>
                <c:pt idx="22">
                  <c:v>78.8</c:v>
                </c:pt>
                <c:pt idx="23">
                  <c:v>78.8</c:v>
                </c:pt>
              </c:numCache>
            </c:numRef>
          </c:yVal>
          <c:smooth val="0"/>
          <c:extLst>
            <c:ext xmlns:c16="http://schemas.microsoft.com/office/drawing/2014/chart" uri="{C3380CC4-5D6E-409C-BE32-E72D297353CC}">
              <c16:uniqueId val="{00000008-D989-4ACF-8DE9-DC5AE85B2EC5}"/>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989-4ACF-8DE9-DC5AE85B2EC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989-4ACF-8DE9-DC5AE85B2EC5}"/>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989-4ACF-8DE9-DC5AE85B2EC5}"/>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989-4ACF-8DE9-DC5AE85B2EC5}"/>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B1F-47DB-8017-05EC38755F27}"/>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B1F-47DB-8017-05EC38755F2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84A-4A3B-98C4-11470389FB1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2020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78.753541076487252</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D989-4ACF-8DE9-DC5AE85B2EC5}"/>
            </c:ext>
          </c:extLst>
        </c:ser>
        <c:dLbls>
          <c:showLegendKey val="0"/>
          <c:showVal val="0"/>
          <c:showCatName val="0"/>
          <c:showSerName val="0"/>
          <c:showPercent val="0"/>
          <c:showBubbleSize val="0"/>
        </c:dLbls>
        <c:axId val="135475200"/>
        <c:axId val="135477120"/>
      </c:scatterChart>
      <c:valAx>
        <c:axId val="1354752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477120"/>
        <c:crosses val="autoZero"/>
        <c:crossBetween val="midCat"/>
        <c:majorUnit val="5"/>
      </c:valAx>
      <c:valAx>
        <c:axId val="1354771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47520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#N/A</c:v>
                </c:pt>
                <c:pt idx="7">
                  <c:v>79.400000000000006</c:v>
                </c:pt>
                <c:pt idx="8">
                  <c:v>79.400000000000006</c:v>
                </c:pt>
                <c:pt idx="9">
                  <c:v>79.400000000000006</c:v>
                </c:pt>
                <c:pt idx="10">
                  <c:v>79.400000000000006</c:v>
                </c:pt>
                <c:pt idx="11">
                  <c:v>79.400000000000006</c:v>
                </c:pt>
                <c:pt idx="12">
                  <c:v>79.400000000000006</c:v>
                </c:pt>
                <c:pt idx="13">
                  <c:v>79.400000000000006</c:v>
                </c:pt>
                <c:pt idx="14">
                  <c:v>79.400000000000006</c:v>
                </c:pt>
                <c:pt idx="15">
                  <c:v>79.400000000000006</c:v>
                </c:pt>
                <c:pt idx="16">
                  <c:v>79.400000000000006</c:v>
                </c:pt>
                <c:pt idx="17">
                  <c:v>79.400000000000006</c:v>
                </c:pt>
                <c:pt idx="18">
                  <c:v>79.400000000000006</c:v>
                </c:pt>
                <c:pt idx="19">
                  <c:v>79.400000000000006</c:v>
                </c:pt>
                <c:pt idx="20">
                  <c:v>79.400000000000006</c:v>
                </c:pt>
                <c:pt idx="21">
                  <c:v>79.400000000000006</c:v>
                </c:pt>
                <c:pt idx="22">
                  <c:v>79.400000000000006</c:v>
                </c:pt>
                <c:pt idx="23">
                  <c:v>#N/A</c:v>
                </c:pt>
              </c:numCache>
            </c:numRef>
          </c:yVal>
          <c:smooth val="0"/>
          <c:extLst>
            <c:ext xmlns:c16="http://schemas.microsoft.com/office/drawing/2014/chart" uri="{C3380CC4-5D6E-409C-BE32-E72D297353CC}">
              <c16:uniqueId val="{00000000-0BDA-4E5E-8C7F-E7D32A049EE2}"/>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BDA-4E5E-8C7F-E7D32A049EE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BDA-4E5E-8C7F-E7D32A049EE2}"/>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BDA-4E5E-8C7F-E7D32A049EE2}"/>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BDA-4E5E-8C7F-E7D32A049EE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3C5-4068-BA9C-4594FB84A990}"/>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3C5-4068-BA9C-4594FB84A99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1A0-4191-874F-61D132C77D8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2020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78.694649098827</c:v>
                </c:pt>
                <c:pt idx="2">
                  <c:v>#N/A</c:v>
                </c:pt>
                <c:pt idx="3">
                  <c:v>#N/A</c:v>
                </c:pt>
                <c:pt idx="4">
                  <c:v>80.099999999999994</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0BDA-4E5E-8C7F-E7D32A049EE2}"/>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62</c:v>
                </c:pt>
                <c:pt idx="13">
                  <c:v>62</c:v>
                </c:pt>
                <c:pt idx="14">
                  <c:v>62</c:v>
                </c:pt>
                <c:pt idx="15">
                  <c:v>62</c:v>
                </c:pt>
                <c:pt idx="16">
                  <c:v>62</c:v>
                </c:pt>
                <c:pt idx="17">
                  <c:v>62</c:v>
                </c:pt>
                <c:pt idx="18">
                  <c:v>62</c:v>
                </c:pt>
                <c:pt idx="19">
                  <c:v>62</c:v>
                </c:pt>
                <c:pt idx="20">
                  <c:v>62</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2012</c:v>
                </c:pt>
                <c:pt idx="1">
                  <c:v>2013</c:v>
                </c:pt>
                <c:pt idx="2">
                  <c:v>2013</c:v>
                </c:pt>
                <c:pt idx="3">
                  <c:v>2016</c:v>
                </c:pt>
                <c:pt idx="4">
                  <c:v>2016</c:v>
                </c:pt>
                <c:pt idx="5">
                  <c:v>2020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62</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BDA-4E5E-8C7F-E7D32A049EE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BDA-4E5E-8C7F-E7D32A049EE2}"/>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BDA-4E5E-8C7F-E7D32A049EE2}"/>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BDA-4E5E-8C7F-E7D32A049EE2}"/>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C5-4068-BA9C-4594FB84A990}"/>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C5-4068-BA9C-4594FB84A99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1A0-4191-874F-61D132C77D8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2020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62858112"/>
        <c:axId val="162859648"/>
      </c:scatterChart>
      <c:valAx>
        <c:axId val="1628581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9648"/>
        <c:crosses val="autoZero"/>
        <c:crossBetween val="midCat"/>
        <c:majorUnit val="5"/>
      </c:valAx>
      <c:valAx>
        <c:axId val="1628596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8112"/>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E6D-4C5D-A909-164B45A3383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E6D-4C5D-A909-164B45A33834}"/>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E6D-4C5D-A909-164B45A33834}"/>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E6D-4C5D-A909-164B45A33834}"/>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67A-410A-AF47-64046F26A6FF}"/>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67A-410A-AF47-64046F26A6F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62D-4194-A6D5-5873301A8CB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2020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E6D-4C5D-A909-164B45A3383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67A-410A-AF47-64046F26A6FF}"/>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67A-410A-AF47-64046F26A6F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62D-4194-A6D5-5873301A8CB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2020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7E6D-4C5D-A909-164B45A33834}"/>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E6D-4C5D-A909-164B45A3383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E6D-4C5D-A909-164B45A33834}"/>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E6D-4C5D-A909-164B45A33834}"/>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E6D-4C5D-A909-164B45A33834}"/>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67A-410A-AF47-64046F26A6FF}"/>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67A-410A-AF47-64046F26A6F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62D-4194-A6D5-5873301A8CB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2020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7E6D-4C5D-A909-164B45A33834}"/>
            </c:ext>
          </c:extLst>
        </c:ser>
        <c:dLbls>
          <c:showLegendKey val="0"/>
          <c:showVal val="0"/>
          <c:showCatName val="0"/>
          <c:showSerName val="0"/>
          <c:showPercent val="0"/>
          <c:showBubbleSize val="0"/>
        </c:dLbls>
        <c:axId val="238267392"/>
        <c:axId val="249153024"/>
      </c:scatterChart>
      <c:valAx>
        <c:axId val="2382673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9153024"/>
        <c:crosses val="autoZero"/>
        <c:crossBetween val="midCat"/>
        <c:majorUnit val="5"/>
      </c:valAx>
      <c:valAx>
        <c:axId val="2491530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826739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087-4EE2-AC36-B7FDE459958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087-4EE2-AC36-B7FDE4599588}"/>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087-4EE2-AC36-B7FDE4599588}"/>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087-4EE2-AC36-B7FDE4599588}"/>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3BE-4F9C-A1B6-E012FEC3A7FF}"/>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3BE-4F9C-A1B6-E012FEC3A7F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BDB-4A2A-9615-AAF87F561D2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2020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087-4EE2-AC36-B7FDE459958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3BE-4F9C-A1B6-E012FEC3A7FF}"/>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3BE-4F9C-A1B6-E012FEC3A7F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BDB-4A2A-9615-AAF87F561D2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2020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2087-4EE2-AC36-B7FDE4599588}"/>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087-4EE2-AC36-B7FDE459958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087-4EE2-AC36-B7FDE4599588}"/>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087-4EE2-AC36-B7FDE4599588}"/>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087-4EE2-AC36-B7FDE4599588}"/>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3BE-4F9C-A1B6-E012FEC3A7FF}"/>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3BE-4F9C-A1B6-E012FEC3A7F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BDB-4A2A-9615-AAF87F561D2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2016</c:v>
                </c:pt>
                <c:pt idx="5">
                  <c:v>2020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2087-4EE2-AC36-B7FDE4599588}"/>
            </c:ext>
          </c:extLst>
        </c:ser>
        <c:dLbls>
          <c:showLegendKey val="0"/>
          <c:showVal val="0"/>
          <c:showCatName val="0"/>
          <c:showSerName val="0"/>
          <c:showPercent val="0"/>
          <c:showBubbleSize val="0"/>
        </c:dLbls>
        <c:axId val="385120128"/>
        <c:axId val="385121664"/>
      </c:scatterChart>
      <c:valAx>
        <c:axId val="3851201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21664"/>
        <c:crosses val="autoZero"/>
        <c:crossBetween val="midCat"/>
        <c:majorUnit val="5"/>
      </c:valAx>
      <c:valAx>
        <c:axId val="3851216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2012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3E2168CB-28E7-4447-B558-0C60896ACC3C}"/>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6779C283-5FD3-42DD-93B4-040E67BF72CD}"/>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A1557FFD-1DF6-43D6-86A2-9B3F43B0B108}"/>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165C5088-4AB4-4961-990A-BA06BF694770}"/>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0EE42A00-6187-4568-8929-75E934CF862B}"/>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C6558739-11BC-4ADC-BCFC-A89D716DB7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7E518924-3526-49B4-BCF9-5C490D99C2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A330145F-E7C1-4FA3-9C5A-F88939B293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31EEBF2E-D965-42AC-85D0-441F78D69E98}"/>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AEFCBB92-9205-4A3F-9AF6-837A2A8F6AC7}"/>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D3DE1A0D-E903-47B0-BD43-E839ED784F42}"/>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4C517DF2-0677-45CF-9D34-9B8D367C0806}"/>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4A0EC2EB-66D9-4C05-8BAD-2A02334E46DC}"/>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30C346C6-C87E-4B35-A03D-6B62A9CEB99D}"/>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86B5508A-08C3-42EE-81FA-B36001D7D92B}"/>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6CABE-722D-49A5-8DFB-F51B8CA3C68A}">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7" customWidth="true"/>
    <col min="2" max="2" width="2.375" style="277" customWidth="true"/>
    <col min="3" max="3" width="58" style="277" customWidth="true"/>
    <col min="4" max="4" width="7.75" style="277" customWidth="true"/>
    <col min="5" max="16384" width="7.75" style="277"/>
  </cols>
  <sheetData>
    <row xmlns:x14ac="http://schemas.microsoft.com/office/spreadsheetml/2009/9/ac" r="1" ht="29.25" customHeight="true" x14ac:dyDescent="0.25">
      <c r="A1" s="274"/>
      <c r="B1" s="275"/>
      <c r="C1" s="275"/>
      <c r="D1" s="275"/>
      <c r="E1" s="276"/>
      <c r="F1" s="276"/>
      <c r="G1" s="276"/>
      <c r="H1" s="276"/>
      <c r="I1" s="276"/>
      <c r="J1" s="276"/>
      <c r="K1" s="276"/>
      <c r="L1" s="276"/>
      <c r="M1" s="276"/>
      <c r="N1" s="276"/>
      <c r="O1" s="276"/>
      <c r="P1" s="276"/>
      <c r="Q1" s="276"/>
      <c r="R1" s="276"/>
    </row>
    <row xmlns:x14ac="http://schemas.microsoft.com/office/spreadsheetml/2009/9/ac" r="2" ht="23.25" x14ac:dyDescent="0.35">
      <c r="A2" s="275"/>
      <c r="B2" s="275"/>
      <c r="C2" s="278"/>
      <c r="D2" s="275"/>
      <c r="E2" s="276"/>
      <c r="F2" s="276"/>
      <c r="G2" s="275"/>
      <c r="H2" s="276"/>
      <c r="I2" s="276"/>
      <c r="J2" s="276"/>
      <c r="K2" s="276"/>
      <c r="L2" s="276"/>
      <c r="M2" s="276"/>
      <c r="N2" s="276"/>
      <c r="O2" s="276"/>
      <c r="P2" s="276"/>
      <c r="Q2" s="276"/>
      <c r="R2" s="276"/>
    </row>
    <row xmlns:x14ac="http://schemas.microsoft.com/office/spreadsheetml/2009/9/ac" r="3" ht="15" x14ac:dyDescent="0.2">
      <c r="A3" s="275"/>
      <c r="B3" s="275"/>
      <c r="C3" s="275"/>
      <c r="D3" s="275"/>
      <c r="F3" s="275"/>
      <c r="G3" s="275"/>
      <c r="H3" s="279"/>
      <c r="I3" s="279"/>
      <c r="J3" s="279"/>
      <c r="K3" s="279"/>
      <c r="L3" s="276"/>
      <c r="M3" s="276"/>
      <c r="N3" s="276"/>
      <c r="O3" s="276"/>
      <c r="P3" s="276"/>
      <c r="Q3" s="276"/>
      <c r="R3" s="276"/>
    </row>
    <row xmlns:x14ac="http://schemas.microsoft.com/office/spreadsheetml/2009/9/ac" r="4" ht="40.5" x14ac:dyDescent="0.2">
      <c r="A4" s="275"/>
      <c r="B4" s="275"/>
      <c r="C4" s="280" t="s">
        <v>129</v>
      </c>
      <c r="D4" s="275"/>
      <c r="E4" s="281"/>
      <c r="F4" s="276"/>
      <c r="G4" s="275"/>
      <c r="H4" s="276"/>
      <c r="I4" s="276"/>
      <c r="J4" s="276"/>
      <c r="K4" s="276"/>
      <c r="L4" s="276"/>
      <c r="M4" s="276"/>
      <c r="N4" s="276"/>
      <c r="O4" s="276"/>
      <c r="P4" s="276"/>
      <c r="Q4" s="276"/>
      <c r="R4" s="276"/>
    </row>
    <row xmlns:x14ac="http://schemas.microsoft.com/office/spreadsheetml/2009/9/ac" r="5" ht="20.25" x14ac:dyDescent="0.2">
      <c r="A5" s="275"/>
      <c r="B5" s="275"/>
      <c r="C5" s="282"/>
      <c r="D5" s="275"/>
      <c r="E5" s="281"/>
      <c r="F5" s="276"/>
      <c r="G5" s="275"/>
      <c r="H5" s="276"/>
      <c r="I5" s="276"/>
      <c r="J5" s="276"/>
      <c r="K5" s="276"/>
      <c r="L5" s="276"/>
      <c r="M5" s="276"/>
      <c r="N5" s="276"/>
      <c r="O5" s="276"/>
      <c r="P5" s="276"/>
      <c r="Q5" s="276"/>
      <c r="R5" s="276"/>
    </row>
    <row xmlns:x14ac="http://schemas.microsoft.com/office/spreadsheetml/2009/9/ac" r="6" ht="15" x14ac:dyDescent="0.2">
      <c r="A6" s="275"/>
      <c r="B6" s="275"/>
      <c r="C6" s="283" t="s">
        <v>136</v>
      </c>
      <c r="D6" s="276"/>
      <c r="E6" s="276"/>
      <c r="F6" s="276"/>
      <c r="G6" s="276"/>
      <c r="H6" s="276"/>
      <c r="I6" s="276"/>
      <c r="J6" s="276"/>
      <c r="K6" s="276"/>
      <c r="L6" s="276"/>
      <c r="M6" s="276"/>
      <c r="N6" s="276"/>
      <c r="O6" s="276"/>
      <c r="P6" s="276"/>
      <c r="Q6" s="276"/>
      <c r="R6" s="276"/>
    </row>
    <row xmlns:x14ac="http://schemas.microsoft.com/office/spreadsheetml/2009/9/ac" r="7" ht="26.25" x14ac:dyDescent="0.4">
      <c r="A7" s="275"/>
      <c r="B7" s="275"/>
      <c r="C7" s="284" t="str">
        <f>+'Water Data'!D1</f>
        <v>Sudan</v>
      </c>
      <c r="D7" s="276"/>
      <c r="E7" s="276"/>
      <c r="F7" s="276"/>
      <c r="G7" s="276"/>
      <c r="H7" s="276"/>
      <c r="I7" s="276"/>
      <c r="J7" s="276"/>
      <c r="K7" s="276"/>
      <c r="L7" s="276"/>
      <c r="M7" s="276"/>
      <c r="N7" s="276"/>
      <c r="O7" s="276"/>
      <c r="P7" s="276"/>
      <c r="Q7" s="276"/>
      <c r="R7" s="276"/>
    </row>
    <row xmlns:x14ac="http://schemas.microsoft.com/office/spreadsheetml/2009/9/ac" r="8" ht="15" x14ac:dyDescent="0.2">
      <c r="A8" s="275"/>
      <c r="B8" s="275"/>
      <c r="C8" s="275"/>
      <c r="D8" s="276"/>
      <c r="E8" s="276"/>
      <c r="F8" s="276"/>
      <c r="G8" s="276"/>
      <c r="H8" s="276"/>
      <c r="I8" s="276"/>
      <c r="J8" s="276"/>
      <c r="K8" s="276"/>
      <c r="L8" s="276"/>
      <c r="M8" s="276"/>
      <c r="N8" s="276"/>
      <c r="O8" s="276"/>
      <c r="P8" s="276"/>
      <c r="Q8" s="276"/>
      <c r="R8" s="276"/>
    </row>
    <row xmlns:x14ac="http://schemas.microsoft.com/office/spreadsheetml/2009/9/ac" r="9" ht="15" x14ac:dyDescent="0.2">
      <c r="A9" s="275"/>
      <c r="B9" s="275"/>
      <c r="C9" s="285" t="s">
        <v>299</v>
      </c>
      <c r="D9" s="276"/>
      <c r="E9" s="276"/>
      <c r="F9" s="276"/>
      <c r="G9" s="276"/>
      <c r="H9" s="276"/>
      <c r="I9" s="276"/>
      <c r="J9" s="276"/>
      <c r="K9" s="276"/>
      <c r="L9" s="276"/>
      <c r="M9" s="276"/>
      <c r="N9" s="276"/>
      <c r="O9" s="276"/>
      <c r="P9" s="276"/>
      <c r="Q9" s="276"/>
      <c r="R9" s="276"/>
    </row>
    <row xmlns:x14ac="http://schemas.microsoft.com/office/spreadsheetml/2009/9/ac" r="10" ht="15" x14ac:dyDescent="0.2">
      <c r="A10" s="275"/>
      <c r="B10" s="275"/>
      <c r="C10" s="283"/>
      <c r="D10" s="276"/>
      <c r="E10" s="276"/>
      <c r="F10" s="276"/>
      <c r="G10" s="276"/>
      <c r="H10" s="276"/>
      <c r="I10" s="276"/>
      <c r="J10" s="276"/>
      <c r="K10" s="276"/>
      <c r="L10" s="276"/>
      <c r="M10" s="276"/>
      <c r="N10" s="276"/>
      <c r="O10" s="276"/>
      <c r="P10" s="276"/>
      <c r="Q10" s="276"/>
      <c r="R10" s="276"/>
    </row>
    <row xmlns:x14ac="http://schemas.microsoft.com/office/spreadsheetml/2009/9/ac" r="11" ht="15.95" customHeight="true" x14ac:dyDescent="0.2">
      <c r="A11" s="275"/>
      <c r="C11" s="309" t="s">
        <v>32</v>
      </c>
      <c r="D11" s="286"/>
      <c r="E11" s="287"/>
      <c r="F11" s="286"/>
      <c r="G11" s="286"/>
      <c r="H11" s="276"/>
      <c r="I11" s="276"/>
      <c r="J11" s="276"/>
      <c r="K11" s="276"/>
      <c r="L11" s="276"/>
      <c r="M11" s="276"/>
      <c r="N11" s="276"/>
      <c r="O11" s="276"/>
      <c r="P11" s="276"/>
      <c r="Q11" s="276"/>
      <c r="R11" s="276"/>
    </row>
    <row xmlns:x14ac="http://schemas.microsoft.com/office/spreadsheetml/2009/9/ac" r="12" ht="9" customHeight="true" x14ac:dyDescent="0.2">
      <c r="A12" s="275"/>
      <c r="B12" s="276"/>
      <c r="C12" s="288"/>
      <c r="D12" s="286"/>
      <c r="E12" s="287"/>
      <c r="F12" s="286"/>
      <c r="G12" s="286"/>
      <c r="H12" s="276"/>
      <c r="I12" s="276"/>
      <c r="J12" s="276"/>
      <c r="K12" s="276"/>
      <c r="L12" s="276"/>
      <c r="M12" s="276"/>
      <c r="N12" s="276"/>
      <c r="O12" s="276"/>
      <c r="P12" s="276"/>
      <c r="Q12" s="276"/>
      <c r="R12" s="276"/>
    </row>
    <row xmlns:x14ac="http://schemas.microsoft.com/office/spreadsheetml/2009/9/ac" r="13" ht="24.95" customHeight="true" x14ac:dyDescent="0.25">
      <c r="A13" s="275"/>
      <c r="B13" s="276"/>
      <c r="C13" s="289" t="s">
        <v>130</v>
      </c>
      <c r="D13" s="286"/>
      <c r="E13" s="287"/>
      <c r="F13" s="286"/>
      <c r="G13" s="286"/>
      <c r="H13" s="276"/>
      <c r="I13" s="276"/>
      <c r="J13" s="276"/>
      <c r="K13" s="276"/>
      <c r="L13" s="276"/>
      <c r="M13" s="276"/>
      <c r="N13" s="276"/>
      <c r="O13" s="276"/>
      <c r="P13" s="276"/>
      <c r="Q13" s="276"/>
      <c r="R13" s="276"/>
    </row>
    <row xmlns:x14ac="http://schemas.microsoft.com/office/spreadsheetml/2009/9/ac" r="14" ht="21.95" customHeight="true" x14ac:dyDescent="0.2">
      <c r="A14" s="275"/>
      <c r="B14" s="290"/>
      <c r="C14" s="291" t="s">
        <v>137</v>
      </c>
      <c r="D14" s="286"/>
      <c r="E14" s="287"/>
      <c r="F14" s="286"/>
      <c r="G14" s="286"/>
      <c r="H14" s="276"/>
      <c r="I14" s="276"/>
      <c r="J14" s="276"/>
      <c r="K14" s="276"/>
      <c r="L14" s="276"/>
      <c r="M14" s="276"/>
      <c r="N14" s="276"/>
      <c r="O14" s="276"/>
      <c r="P14" s="276"/>
      <c r="Q14" s="276"/>
      <c r="R14" s="276"/>
    </row>
    <row xmlns:x14ac="http://schemas.microsoft.com/office/spreadsheetml/2009/9/ac" r="15" ht="15" x14ac:dyDescent="0.2">
      <c r="A15" s="275"/>
      <c r="B15" s="290"/>
      <c r="C15" s="292" t="s">
        <v>138</v>
      </c>
      <c r="D15" s="286"/>
      <c r="E15" s="287"/>
      <c r="F15" s="286"/>
      <c r="G15" s="286"/>
      <c r="H15" s="276"/>
      <c r="I15" s="276"/>
      <c r="J15" s="276"/>
      <c r="K15" s="276"/>
      <c r="L15" s="276"/>
      <c r="M15" s="276"/>
      <c r="N15" s="276"/>
      <c r="O15" s="276"/>
      <c r="P15" s="276"/>
      <c r="Q15" s="276"/>
      <c r="R15" s="276"/>
    </row>
    <row xmlns:x14ac="http://schemas.microsoft.com/office/spreadsheetml/2009/9/ac" r="16" ht="15" x14ac:dyDescent="0.2">
      <c r="A16" s="275"/>
      <c r="B16" s="290"/>
      <c r="C16" s="291" t="s">
        <v>295</v>
      </c>
      <c r="D16" s="286"/>
      <c r="E16" s="287"/>
      <c r="F16" s="286"/>
      <c r="G16" s="286"/>
      <c r="H16" s="276"/>
      <c r="I16" s="276"/>
      <c r="J16" s="276"/>
      <c r="K16" s="276"/>
      <c r="L16" s="276"/>
      <c r="M16" s="276"/>
      <c r="N16" s="276"/>
      <c r="O16" s="276"/>
      <c r="P16" s="276"/>
      <c r="Q16" s="276"/>
      <c r="R16" s="276"/>
    </row>
    <row xmlns:x14ac="http://schemas.microsoft.com/office/spreadsheetml/2009/9/ac" r="17" ht="26.1" customHeight="true" x14ac:dyDescent="0.2">
      <c r="A17" s="275"/>
      <c r="B17" s="287"/>
      <c r="C17" s="293"/>
      <c r="D17" s="286"/>
      <c r="E17" s="290"/>
      <c r="F17" s="286"/>
      <c r="G17" s="286"/>
      <c r="H17" s="276"/>
      <c r="I17" s="276"/>
      <c r="J17" s="276"/>
      <c r="K17" s="276"/>
      <c r="L17" s="276"/>
      <c r="M17" s="276"/>
      <c r="N17" s="276"/>
      <c r="O17" s="276"/>
      <c r="P17" s="276"/>
      <c r="Q17" s="276"/>
      <c r="R17" s="276"/>
    </row>
    <row xmlns:x14ac="http://schemas.microsoft.com/office/spreadsheetml/2009/9/ac" r="18" ht="15.75" x14ac:dyDescent="0.25">
      <c r="A18" s="275"/>
      <c r="B18" s="287"/>
      <c r="C18" s="294" t="s">
        <v>33</v>
      </c>
      <c r="D18" s="286"/>
      <c r="E18" s="295"/>
      <c r="F18" s="286"/>
      <c r="G18" s="286"/>
      <c r="H18" s="276"/>
      <c r="I18" s="276"/>
      <c r="J18" s="276"/>
      <c r="K18" s="276"/>
      <c r="L18" s="276"/>
      <c r="M18" s="276"/>
      <c r="N18" s="276"/>
      <c r="O18" s="276"/>
      <c r="P18" s="276"/>
      <c r="Q18" s="276"/>
      <c r="R18" s="276"/>
    </row>
    <row xmlns:x14ac="http://schemas.microsoft.com/office/spreadsheetml/2009/9/ac" r="19" ht="15" x14ac:dyDescent="0.2">
      <c r="A19" s="275"/>
      <c r="B19" s="287"/>
      <c r="C19" s="296" t="s">
        <v>131</v>
      </c>
      <c r="D19" s="286"/>
      <c r="E19" s="297"/>
      <c r="F19" s="286"/>
      <c r="G19" s="286"/>
      <c r="H19" s="276"/>
      <c r="I19" s="276"/>
      <c r="J19" s="276"/>
      <c r="K19" s="276"/>
      <c r="L19" s="276"/>
      <c r="M19" s="276"/>
      <c r="N19" s="276"/>
      <c r="O19" s="276"/>
      <c r="P19" s="276"/>
      <c r="Q19" s="276"/>
      <c r="R19" s="276"/>
    </row>
    <row xmlns:x14ac="http://schemas.microsoft.com/office/spreadsheetml/2009/9/ac" r="20" ht="15" x14ac:dyDescent="0.2">
      <c r="A20" s="275"/>
      <c r="B20" s="287"/>
      <c r="C20" s="365" t="s">
        <v>132</v>
      </c>
      <c r="D20" s="286"/>
      <c r="E20" s="298"/>
      <c r="F20" s="286"/>
      <c r="G20" s="286"/>
      <c r="H20" s="276"/>
      <c r="I20" s="276"/>
      <c r="J20" s="276"/>
      <c r="K20" s="276"/>
      <c r="L20" s="276"/>
      <c r="M20" s="276"/>
      <c r="N20" s="276"/>
      <c r="O20" s="276"/>
      <c r="P20" s="276"/>
      <c r="Q20" s="276"/>
      <c r="R20" s="276"/>
    </row>
    <row xmlns:x14ac="http://schemas.microsoft.com/office/spreadsheetml/2009/9/ac" r="21" ht="15" x14ac:dyDescent="0.2">
      <c r="A21" s="275"/>
      <c r="B21" s="287"/>
      <c r="C21" s="366" t="s">
        <v>133</v>
      </c>
      <c r="D21" s="286"/>
      <c r="E21" s="299"/>
      <c r="F21" s="286"/>
      <c r="G21" s="286"/>
      <c r="H21" s="276"/>
      <c r="I21" s="276"/>
      <c r="J21" s="276"/>
      <c r="K21" s="276"/>
      <c r="L21" s="276"/>
      <c r="M21" s="276"/>
      <c r="N21" s="276"/>
      <c r="O21" s="276"/>
      <c r="P21" s="276"/>
      <c r="Q21" s="276"/>
      <c r="R21" s="276"/>
    </row>
    <row xmlns:x14ac="http://schemas.microsoft.com/office/spreadsheetml/2009/9/ac" r="22" ht="15" x14ac:dyDescent="0.2">
      <c r="A22" s="275"/>
      <c r="B22" s="287"/>
      <c r="C22" s="367" t="s">
        <v>134</v>
      </c>
      <c r="D22" s="286"/>
      <c r="E22" s="286"/>
      <c r="F22" s="286"/>
      <c r="G22" s="286"/>
      <c r="H22" s="276"/>
      <c r="I22" s="276"/>
      <c r="J22" s="276"/>
      <c r="K22" s="276"/>
      <c r="L22" s="276"/>
      <c r="M22" s="276"/>
      <c r="N22" s="276"/>
      <c r="O22" s="276"/>
      <c r="P22" s="276"/>
      <c r="Q22" s="276"/>
      <c r="R22" s="276"/>
    </row>
    <row xmlns:x14ac="http://schemas.microsoft.com/office/spreadsheetml/2009/9/ac" r="23" ht="15" x14ac:dyDescent="0.2">
      <c r="A23" s="275"/>
      <c r="B23" s="287"/>
      <c r="C23" s="296" t="s">
        <v>135</v>
      </c>
      <c r="D23" s="286"/>
      <c r="E23" s="286"/>
      <c r="F23" s="286"/>
      <c r="G23" s="286"/>
      <c r="H23" s="276"/>
      <c r="I23" s="276"/>
      <c r="J23" s="276"/>
      <c r="K23" s="276"/>
      <c r="L23" s="276"/>
      <c r="M23" s="276"/>
      <c r="N23" s="276"/>
      <c r="O23" s="276"/>
      <c r="P23" s="276"/>
      <c r="Q23" s="276"/>
      <c r="R23" s="276"/>
    </row>
    <row xmlns:x14ac="http://schemas.microsoft.com/office/spreadsheetml/2009/9/ac" r="24" ht="15" x14ac:dyDescent="0.2">
      <c r="A24" s="275"/>
      <c r="B24" s="287"/>
      <c r="C24" s="300"/>
      <c r="D24" s="286"/>
      <c r="E24" s="286"/>
      <c r="F24" s="286"/>
      <c r="G24" s="286"/>
      <c r="H24" s="276"/>
      <c r="I24" s="276"/>
      <c r="J24" s="276"/>
      <c r="K24" s="276"/>
      <c r="L24" s="276"/>
      <c r="M24" s="276"/>
      <c r="N24" s="276"/>
      <c r="O24" s="276"/>
      <c r="P24" s="276"/>
      <c r="Q24" s="276"/>
      <c r="R24" s="276"/>
    </row>
    <row xmlns:x14ac="http://schemas.microsoft.com/office/spreadsheetml/2009/9/ac" r="25" ht="15.95" customHeight="true" x14ac:dyDescent="0.2">
      <c r="A25" s="301"/>
      <c r="B25" s="301"/>
      <c r="C25" s="302"/>
      <c r="D25" s="275"/>
      <c r="E25" s="276"/>
      <c r="F25" s="276"/>
      <c r="G25" s="276"/>
      <c r="H25" s="276"/>
      <c r="I25" s="276"/>
      <c r="J25" s="276"/>
      <c r="K25" s="276"/>
      <c r="L25" s="276"/>
      <c r="M25" s="276"/>
      <c r="N25" s="276"/>
      <c r="O25" s="276"/>
      <c r="P25" s="276"/>
      <c r="Q25" s="276"/>
      <c r="R25" s="276"/>
    </row>
    <row xmlns:x14ac="http://schemas.microsoft.com/office/spreadsheetml/2009/9/ac" r="26" ht="23.25" x14ac:dyDescent="0.2">
      <c r="A26" s="301"/>
      <c r="B26" s="301"/>
      <c r="C26" s="301"/>
      <c r="D26" s="275"/>
      <c r="E26" s="276"/>
      <c r="F26" s="276"/>
      <c r="G26" s="276"/>
      <c r="H26" s="276"/>
      <c r="I26" s="276"/>
      <c r="J26" s="276"/>
      <c r="K26" s="276"/>
      <c r="L26" s="276"/>
      <c r="M26" s="276"/>
      <c r="N26" s="276"/>
      <c r="O26" s="276"/>
      <c r="P26" s="276"/>
      <c r="Q26" s="276"/>
      <c r="R26" s="276"/>
    </row>
    <row xmlns:x14ac="http://schemas.microsoft.com/office/spreadsheetml/2009/9/ac" r="27" ht="15" x14ac:dyDescent="0.2">
      <c r="A27" s="303"/>
      <c r="B27" s="304"/>
      <c r="C27" s="305"/>
      <c r="D27" s="275"/>
      <c r="E27" s="276"/>
      <c r="F27" s="276"/>
      <c r="G27" s="276"/>
      <c r="H27" s="276"/>
      <c r="I27" s="276"/>
      <c r="J27" s="276"/>
      <c r="K27" s="276"/>
      <c r="L27" s="276"/>
      <c r="M27" s="276"/>
      <c r="N27" s="276"/>
      <c r="O27" s="276"/>
      <c r="P27" s="276"/>
      <c r="Q27" s="276"/>
      <c r="R27" s="276"/>
    </row>
    <row xmlns:x14ac="http://schemas.microsoft.com/office/spreadsheetml/2009/9/ac" r="28" ht="15" x14ac:dyDescent="0.2">
      <c r="A28" s="303"/>
      <c r="B28" s="304"/>
      <c r="C28" s="306"/>
      <c r="D28" s="275"/>
      <c r="E28" s="276"/>
      <c r="F28" s="276"/>
      <c r="G28" s="276"/>
      <c r="H28" s="276"/>
      <c r="I28" s="276"/>
      <c r="J28" s="276"/>
      <c r="K28" s="276"/>
      <c r="L28" s="276"/>
      <c r="M28" s="276"/>
      <c r="N28" s="276"/>
      <c r="O28" s="276"/>
      <c r="P28" s="276"/>
      <c r="Q28" s="276"/>
      <c r="R28" s="276"/>
    </row>
    <row xmlns:x14ac="http://schemas.microsoft.com/office/spreadsheetml/2009/9/ac" r="29" ht="15" x14ac:dyDescent="0.2">
      <c r="A29" s="303"/>
      <c r="B29" s="304"/>
      <c r="C29" s="307"/>
      <c r="D29" s="275"/>
      <c r="E29" s="276"/>
      <c r="F29" s="276"/>
      <c r="G29" s="276"/>
      <c r="H29" s="276"/>
      <c r="I29" s="276"/>
      <c r="J29" s="276"/>
      <c r="K29" s="276"/>
      <c r="L29" s="276"/>
      <c r="M29" s="276"/>
      <c r="N29" s="276"/>
      <c r="O29" s="276"/>
      <c r="P29" s="276"/>
      <c r="Q29" s="276"/>
      <c r="R29" s="276"/>
    </row>
    <row xmlns:x14ac="http://schemas.microsoft.com/office/spreadsheetml/2009/9/ac" r="30" ht="15" x14ac:dyDescent="0.2">
      <c r="A30" s="303"/>
      <c r="B30" s="304"/>
      <c r="C30" s="307"/>
      <c r="D30" s="275"/>
      <c r="E30" s="276"/>
      <c r="F30" s="276"/>
      <c r="G30" s="276"/>
      <c r="H30" s="276"/>
      <c r="I30" s="276"/>
      <c r="J30" s="276"/>
      <c r="K30" s="276"/>
      <c r="L30" s="276"/>
      <c r="M30" s="276"/>
      <c r="N30" s="276"/>
      <c r="O30" s="276"/>
      <c r="P30" s="276"/>
      <c r="Q30" s="276"/>
      <c r="R30" s="276"/>
    </row>
    <row xmlns:x14ac="http://schemas.microsoft.com/office/spreadsheetml/2009/9/ac" r="31" ht="15" x14ac:dyDescent="0.2">
      <c r="A31" s="303"/>
      <c r="B31" s="304"/>
      <c r="C31" s="307"/>
      <c r="D31" s="275"/>
      <c r="E31" s="276"/>
      <c r="F31" s="276"/>
      <c r="G31" s="276"/>
      <c r="H31" s="276"/>
      <c r="I31" s="276"/>
      <c r="J31" s="276"/>
      <c r="K31" s="276"/>
      <c r="L31" s="276"/>
      <c r="M31" s="276"/>
      <c r="N31" s="276"/>
      <c r="O31" s="276"/>
      <c r="P31" s="276"/>
      <c r="Q31" s="276"/>
      <c r="R31" s="276"/>
    </row>
    <row xmlns:x14ac="http://schemas.microsoft.com/office/spreadsheetml/2009/9/ac" r="32" ht="15" x14ac:dyDescent="0.2">
      <c r="A32" s="303"/>
      <c r="B32" s="304"/>
      <c r="C32" s="307"/>
      <c r="D32" s="275"/>
      <c r="E32" s="276"/>
      <c r="F32" s="276"/>
      <c r="G32" s="276"/>
      <c r="H32" s="276"/>
      <c r="I32" s="276"/>
      <c r="J32" s="276"/>
      <c r="K32" s="276"/>
      <c r="L32" s="276"/>
      <c r="M32" s="276"/>
      <c r="N32" s="276"/>
      <c r="O32" s="276"/>
      <c r="P32" s="276"/>
      <c r="Q32" s="276"/>
      <c r="R32" s="276"/>
    </row>
    <row xmlns:x14ac="http://schemas.microsoft.com/office/spreadsheetml/2009/9/ac" r="33" ht="15" x14ac:dyDescent="0.2">
      <c r="A33" s="303"/>
      <c r="B33" s="304"/>
      <c r="C33" s="307"/>
      <c r="D33" s="275"/>
      <c r="E33" s="276"/>
      <c r="F33" s="276"/>
      <c r="G33" s="276"/>
      <c r="H33" s="276"/>
      <c r="I33" s="276"/>
      <c r="J33" s="276"/>
      <c r="K33" s="276"/>
      <c r="L33" s="276"/>
      <c r="M33" s="276"/>
      <c r="N33" s="276"/>
      <c r="O33" s="276"/>
      <c r="P33" s="276"/>
      <c r="Q33" s="276"/>
      <c r="R33" s="276"/>
    </row>
    <row xmlns:x14ac="http://schemas.microsoft.com/office/spreadsheetml/2009/9/ac" r="34" ht="15" x14ac:dyDescent="0.2">
      <c r="A34" s="303"/>
      <c r="B34" s="304"/>
      <c r="D34" s="275"/>
      <c r="E34" s="276"/>
      <c r="F34" s="276"/>
      <c r="G34" s="276"/>
      <c r="H34" s="276"/>
      <c r="I34" s="276"/>
      <c r="J34" s="276"/>
      <c r="K34" s="276"/>
      <c r="L34" s="276"/>
      <c r="M34" s="276"/>
      <c r="N34" s="276"/>
      <c r="O34" s="276"/>
      <c r="P34" s="276"/>
      <c r="Q34" s="276"/>
      <c r="R34" s="276"/>
    </row>
    <row xmlns:x14ac="http://schemas.microsoft.com/office/spreadsheetml/2009/9/ac" r="35" ht="15" x14ac:dyDescent="0.2">
      <c r="A35" s="275"/>
      <c r="B35" s="275"/>
      <c r="C35" s="275"/>
      <c r="D35" s="275"/>
      <c r="E35" s="276"/>
      <c r="F35" s="276"/>
      <c r="G35" s="276"/>
      <c r="H35" s="276"/>
      <c r="I35" s="276"/>
      <c r="J35" s="276"/>
      <c r="K35" s="276"/>
      <c r="L35" s="276"/>
      <c r="M35" s="276"/>
      <c r="N35" s="276"/>
      <c r="O35" s="276"/>
      <c r="P35" s="276"/>
      <c r="Q35" s="276"/>
      <c r="R35" s="276"/>
    </row>
    <row xmlns:x14ac="http://schemas.microsoft.com/office/spreadsheetml/2009/9/ac" r="36" ht="15" x14ac:dyDescent="0.2">
      <c r="A36" s="275"/>
      <c r="B36" s="275"/>
      <c r="C36" s="275"/>
      <c r="D36" s="275"/>
      <c r="E36" s="276"/>
      <c r="F36" s="276"/>
      <c r="G36" s="276"/>
      <c r="H36" s="276"/>
      <c r="I36" s="276"/>
      <c r="J36" s="276"/>
      <c r="K36" s="276"/>
      <c r="L36" s="276"/>
      <c r="M36" s="276"/>
      <c r="N36" s="276"/>
      <c r="O36" s="276"/>
      <c r="P36" s="276"/>
      <c r="Q36" s="276"/>
      <c r="R36" s="276"/>
    </row>
    <row xmlns:x14ac="http://schemas.microsoft.com/office/spreadsheetml/2009/9/ac" r="37" ht="15" x14ac:dyDescent="0.2">
      <c r="A37" s="275"/>
      <c r="B37" s="275"/>
      <c r="C37" s="275"/>
      <c r="D37" s="275"/>
    </row>
    <row xmlns:x14ac="http://schemas.microsoft.com/office/spreadsheetml/2009/9/ac" r="38" ht="15" x14ac:dyDescent="0.2">
      <c r="A38" s="275"/>
      <c r="B38" s="275"/>
      <c r="C38" s="275"/>
      <c r="D38" s="275"/>
    </row>
    <row xmlns:x14ac="http://schemas.microsoft.com/office/spreadsheetml/2009/9/ac" r="39" ht="15" x14ac:dyDescent="0.2">
      <c r="A39" s="275"/>
      <c r="B39" s="275"/>
      <c r="C39" s="275"/>
      <c r="D39" s="275"/>
    </row>
    <row xmlns:x14ac="http://schemas.microsoft.com/office/spreadsheetml/2009/9/ac" r="40" ht="15" x14ac:dyDescent="0.2">
      <c r="A40" s="275"/>
      <c r="B40" s="275"/>
      <c r="C40" s="275"/>
      <c r="D40" s="275"/>
    </row>
    <row xmlns:x14ac="http://schemas.microsoft.com/office/spreadsheetml/2009/9/ac" r="46" x14ac:dyDescent="0.2">
      <c r="L46" s="308"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0" customWidth="true"/>
    <col min="3" max="3" width="29.75" customWidth="true"/>
    <col min="4" max="9" width="7.875" customWidth="true"/>
    <col min="10" max="11" width="1.125" customWidth="true"/>
    <col min="12" max="12" width="24.625" style="130" customWidth="true"/>
    <col min="13" max="13" width="29.75" customWidth="true"/>
    <col min="14" max="19" width="7.875" customWidth="true"/>
    <col min="20" max="21" width="1.125" customWidth="true"/>
    <col min="22" max="22" width="24.625" style="130" customWidth="true"/>
    <col min="23" max="23" width="29.75" customWidth="true"/>
    <col min="24" max="29" width="7.875" customWidth="true"/>
    <col min="30" max="31" width="1.125" customWidth="true"/>
    <col min="32" max="32" width="24.625" style="130" customWidth="true"/>
    <col min="33" max="33" width="29.75" customWidth="true"/>
    <col min="34" max="39" width="7.875" customWidth="true"/>
    <col min="40" max="41" width="1.125" customWidth="true"/>
    <col min="42" max="42" width="24.625" style="130" customWidth="true"/>
    <col min="43" max="43" width="29.75" customWidth="true"/>
    <col min="44" max="49" width="7.875" customWidth="true"/>
    <col min="50" max="51" width="1.125" customWidth="true"/>
    <col min="52" max="52" width="24.625" style="130" customWidth="true"/>
    <col min="53" max="53" width="29.75" style="130" customWidth="true"/>
    <col min="54" max="59" width="7.875" customWidth="true"/>
    <col min="60" max="61" width="1.125" customWidth="true"/>
    <col min="62" max="62" width="24.625" style="130" customWidth="true"/>
    <col min="63" max="63" width="29.75" customWidth="true"/>
    <col min="64" max="69" width="7.875" customWidth="true"/>
    <col min="70" max="71" width="1.125" customWidth="true"/>
    <col min="72" max="72" width="24.625" style="130" customWidth="true"/>
    <col min="73" max="73" width="29.75" customWidth="true"/>
    <col min="74" max="79" width="7.875" customWidth="true"/>
    <col min="80" max="81" width="1.125" customWidth="true"/>
    <col min="82" max="82" width="24.625" style="130" customWidth="true"/>
    <col min="83" max="83" width="29.75" customWidth="true"/>
    <col min="84" max="89" width="7.875" customWidth="true"/>
    <col min="90" max="91" width="1.125" customWidth="true"/>
    <col min="92" max="92" width="24.625" style="130" customWidth="true"/>
    <col min="93" max="93" width="29.75" customWidth="true"/>
    <col min="94" max="99" width="7.875" customWidth="true"/>
    <col min="100" max="101" width="1.125" customWidth="true"/>
    <col min="102" max="102" width="24.625" style="130" customWidth="true"/>
    <col min="103" max="103" width="29.75" customWidth="true"/>
    <col min="104" max="109" width="7.875" customWidth="true"/>
    <col min="110" max="111" width="1.125" customWidth="true"/>
    <col min="112" max="112" width="24.625" style="130" customWidth="true"/>
    <col min="113" max="113" width="29.75" customWidth="true"/>
    <col min="114" max="119" width="7.875" customWidth="true"/>
    <col min="120" max="121" width="1.125" customWidth="true"/>
    <col min="122" max="122" width="24.625" style="130" customWidth="true"/>
    <col min="123" max="123" width="29.75" customWidth="true"/>
    <col min="124" max="129" width="7.875" customWidth="true"/>
    <col min="130" max="131" width="1.125" customWidth="true"/>
    <col min="132" max="132" width="24.625" style="130" customWidth="true"/>
    <col min="133" max="133" width="29.75" customWidth="true"/>
    <col min="134" max="139" width="7.875" customWidth="true"/>
    <col min="140" max="141" width="1.125" customWidth="true"/>
    <col min="142" max="142" width="24.625" style="130" customWidth="true"/>
    <col min="143" max="143" width="29.75" customWidth="true"/>
    <col min="144" max="149" width="7.875" customWidth="true"/>
    <col min="150" max="151" width="1.125" customWidth="true"/>
    <col min="152" max="152" width="24.625" style="130" customWidth="true"/>
    <col min="153" max="153" width="29.75" customWidth="true"/>
    <col min="154" max="159" width="7.875" customWidth="true"/>
    <col min="160" max="161" width="1.125" customWidth="true"/>
    <col min="162" max="162" width="24.625" style="130" customWidth="true"/>
    <col min="163" max="163" width="29.75" customWidth="true"/>
    <col min="164" max="169" width="7.875" customWidth="true"/>
    <col min="170" max="171" width="1.125" customWidth="true"/>
    <col min="172" max="172" width="24.625" style="130" customWidth="true"/>
    <col min="173" max="173" width="29.75" customWidth="true"/>
    <col min="174" max="179" width="7.875" customWidth="true"/>
    <col min="180" max="181" width="1.125" customWidth="true"/>
    <col min="182" max="182" width="24.625" style="130" customWidth="true"/>
    <col min="183" max="183" width="29.75" customWidth="true"/>
    <col min="184" max="189" width="7.875" customWidth="true"/>
    <col min="190" max="191" width="1.125" customWidth="true"/>
    <col min="192" max="192" width="24.625" style="130" customWidth="true"/>
    <col min="193" max="193" width="29.75" customWidth="true"/>
    <col min="194" max="199" width="7.875" customWidth="true"/>
    <col min="200" max="201" width="1.125" customWidth="true"/>
    <col min="202" max="202" width="24.625" style="130" customWidth="true"/>
    <col min="203" max="203" width="29.75" customWidth="true"/>
    <col min="204" max="209" width="7.875" customWidth="true"/>
    <col min="210" max="211" width="1.125" customWidth="true"/>
    <col min="212" max="212" width="24.625" style="130" customWidth="true"/>
    <col min="213" max="213" width="29.75" customWidth="true"/>
    <col min="214" max="219" width="7.875" customWidth="true"/>
    <col min="220" max="221" width="1.125" customWidth="true"/>
    <col min="222" max="222" width="24.625" style="130" customWidth="true"/>
    <col min="223" max="223" width="29.75" customWidth="true"/>
    <col min="224" max="229" width="7.875" customWidth="true"/>
    <col min="230" max="231" width="1.125" customWidth="true"/>
    <col min="232" max="232" width="24.625" style="130" customWidth="true"/>
    <col min="233" max="233" width="29.75" customWidth="true"/>
    <col min="234" max="239" width="7.875" customWidth="true"/>
    <col min="240" max="241" width="1.125" customWidth="true"/>
  </cols>
  <sheetData>
    <row xmlns:x14ac="http://schemas.microsoft.com/office/spreadsheetml/2009/9/ac" r="1" s="313" customFormat="true" ht="30" customHeight="true" x14ac:dyDescent="0.25">
      <c r="B1" s="332" t="s">
        <v>31</v>
      </c>
      <c r="C1" s="555" t="s">
        <v>218</v>
      </c>
      <c r="D1" s="319" t="s">
        <v>143</v>
      </c>
      <c r="E1" s="319"/>
      <c r="F1" s="319"/>
      <c r="G1" s="319"/>
      <c r="H1" s="319"/>
      <c r="I1" s="330"/>
      <c r="J1" s="311"/>
      <c r="K1" s="311"/>
      <c r="L1" s="332" t="s">
        <v>31</v>
      </c>
      <c r="M1" s="555" t="s">
        <v>219</v>
      </c>
      <c r="N1" s="319" t="s">
        <v>143</v>
      </c>
      <c r="O1" s="319"/>
      <c r="P1" s="319"/>
      <c r="Q1" s="319"/>
      <c r="R1" s="319"/>
      <c r="S1" s="330"/>
      <c r="T1" s="311"/>
      <c r="U1" s="311"/>
      <c r="V1" s="332" t="s">
        <v>31</v>
      </c>
      <c r="W1" s="555" t="s">
        <v>219</v>
      </c>
      <c r="X1" s="319" t="s">
        <v>143</v>
      </c>
      <c r="Y1" s="319"/>
      <c r="Z1" s="319"/>
      <c r="AA1" s="319"/>
      <c r="AB1" s="319"/>
      <c r="AC1" s="330"/>
      <c r="AD1" s="311"/>
      <c r="AE1" s="311"/>
      <c r="AF1" s="332" t="s">
        <v>31</v>
      </c>
      <c r="AG1" s="555" t="s">
        <v>220</v>
      </c>
      <c r="AH1" s="319" t="s">
        <v>143</v>
      </c>
      <c r="AI1" s="319"/>
      <c r="AJ1" s="319"/>
      <c r="AK1" s="319"/>
      <c r="AL1" s="319"/>
      <c r="AM1" s="330"/>
      <c r="AN1" s="311"/>
      <c r="AO1" s="311"/>
      <c r="AP1" s="332" t="s">
        <v>31</v>
      </c>
      <c r="AQ1" s="555" t="s">
        <v>220</v>
      </c>
      <c r="AR1" s="319" t="s">
        <v>143</v>
      </c>
      <c r="AS1" s="319"/>
      <c r="AT1" s="319"/>
      <c r="AU1" s="319"/>
      <c r="AV1" s="319"/>
      <c r="AW1" s="330"/>
      <c r="AX1" s="311"/>
      <c r="AY1" s="311"/>
      <c r="AZ1" s="332" t="s">
        <v>31</v>
      </c>
      <c r="BA1" s="555">
        <v>2020</v>
      </c>
      <c r="BB1" s="319" t="s">
        <v>143</v>
      </c>
      <c r="BC1" s="319"/>
      <c r="BD1" s="319"/>
      <c r="BE1" s="319"/>
      <c r="BF1" s="319"/>
      <c r="BG1" s="330"/>
      <c r="BH1" s="311"/>
      <c r="BI1" s="311"/>
    </row>
    <row xmlns:x14ac="http://schemas.microsoft.com/office/spreadsheetml/2009/9/ac" r="2" s="313" customFormat="true" ht="30" customHeight="true" x14ac:dyDescent="0.25">
      <c r="A2" s="566" t="s">
        <v>294</v>
      </c>
      <c r="B2" s="320" t="s">
        <v>213</v>
      </c>
      <c r="C2" s="273" t="s">
        <v>166</v>
      </c>
      <c r="D2" s="273" t="s">
        <v>144</v>
      </c>
      <c r="E2" s="321"/>
      <c r="F2" s="321"/>
      <c r="G2" s="321"/>
      <c r="H2" s="321"/>
      <c r="I2" s="331"/>
      <c r="J2" s="314" t="s">
        <v>221</v>
      </c>
      <c r="K2" s="314"/>
      <c r="L2" s="320" t="s">
        <v>214</v>
      </c>
      <c r="M2" s="273" t="s">
        <v>166</v>
      </c>
      <c r="N2" s="273" t="s">
        <v>144</v>
      </c>
      <c r="O2" s="321"/>
      <c r="P2" s="321"/>
      <c r="Q2" s="321"/>
      <c r="R2" s="321"/>
      <c r="S2" s="331"/>
      <c r="T2" s="314" t="s">
        <v>221</v>
      </c>
      <c r="U2" s="314"/>
      <c r="V2" s="320" t="s">
        <v>215</v>
      </c>
      <c r="W2" s="273" t="s">
        <v>200</v>
      </c>
      <c r="X2" s="273" t="s">
        <v>199</v>
      </c>
      <c r="Y2" s="321"/>
      <c r="Z2" s="321"/>
      <c r="AA2" s="321"/>
      <c r="AB2" s="321"/>
      <c r="AC2" s="331"/>
      <c r="AD2" s="314" t="s">
        <v>221</v>
      </c>
      <c r="AE2" s="314"/>
      <c r="AF2" s="320" t="s">
        <v>216</v>
      </c>
      <c r="AG2" s="273" t="s">
        <v>167</v>
      </c>
      <c r="AH2" s="273" t="s">
        <v>153</v>
      </c>
      <c r="AI2" s="321"/>
      <c r="AJ2" s="321"/>
      <c r="AK2" s="321"/>
      <c r="AL2" s="321"/>
      <c r="AM2" s="331"/>
      <c r="AN2" s="314" t="s">
        <v>221</v>
      </c>
      <c r="AO2" s="314"/>
      <c r="AP2" s="320" t="s">
        <v>217</v>
      </c>
      <c r="AQ2" s="273" t="s">
        <v>166</v>
      </c>
      <c r="AR2" s="273" t="s">
        <v>144</v>
      </c>
      <c r="AS2" s="321"/>
      <c r="AT2" s="321"/>
      <c r="AU2" s="321"/>
      <c r="AV2" s="321"/>
      <c r="AW2" s="331"/>
      <c r="AX2" s="314" t="s">
        <v>221</v>
      </c>
      <c r="AY2" s="314"/>
      <c r="AZ2" s="320" t="s">
        <v>237</v>
      </c>
      <c r="BA2" s="273" t="s">
        <v>259</v>
      </c>
      <c r="BB2" s="273" t="s">
        <v>238</v>
      </c>
      <c r="BC2" s="321"/>
      <c r="BD2" s="321"/>
      <c r="BE2" s="321"/>
      <c r="BF2" s="321"/>
      <c r="BG2" s="331"/>
      <c r="BH2" s="314" t="s">
        <v>221</v>
      </c>
      <c r="BI2" s="314"/>
    </row>
    <row xmlns:x14ac="http://schemas.microsoft.com/office/spreadsheetml/2009/9/ac" r="3" s="253" customFormat="true" ht="18" customHeight="true" x14ac:dyDescent="0.25">
      <c r="A3" s="566"/>
      <c r="B3" s="361" t="s">
        <v>158</v>
      </c>
      <c r="C3" s="362" t="s">
        <v>54</v>
      </c>
      <c r="D3" s="363" t="s">
        <v>7</v>
      </c>
      <c r="E3" s="363" t="s">
        <v>1</v>
      </c>
      <c r="F3" s="363" t="s">
        <v>2</v>
      </c>
      <c r="G3" s="363" t="s">
        <v>16</v>
      </c>
      <c r="H3" s="363" t="s">
        <v>17</v>
      </c>
      <c r="I3" s="364" t="s">
        <v>18</v>
      </c>
      <c r="J3" s="251"/>
      <c r="K3" s="251"/>
      <c r="L3" s="361" t="s">
        <v>158</v>
      </c>
      <c r="M3" s="362" t="s">
        <v>54</v>
      </c>
      <c r="N3" s="363" t="s">
        <v>7</v>
      </c>
      <c r="O3" s="363" t="s">
        <v>1</v>
      </c>
      <c r="P3" s="363" t="s">
        <v>2</v>
      </c>
      <c r="Q3" s="363" t="s">
        <v>16</v>
      </c>
      <c r="R3" s="363" t="s">
        <v>17</v>
      </c>
      <c r="S3" s="364" t="s">
        <v>18</v>
      </c>
      <c r="T3" s="251"/>
      <c r="U3" s="251"/>
      <c r="V3" s="361" t="s">
        <v>158</v>
      </c>
      <c r="W3" s="362" t="s">
        <v>54</v>
      </c>
      <c r="X3" s="363" t="s">
        <v>7</v>
      </c>
      <c r="Y3" s="363" t="s">
        <v>1</v>
      </c>
      <c r="Z3" s="363" t="s">
        <v>2</v>
      </c>
      <c r="AA3" s="363" t="s">
        <v>16</v>
      </c>
      <c r="AB3" s="363" t="s">
        <v>17</v>
      </c>
      <c r="AC3" s="364" t="s">
        <v>18</v>
      </c>
      <c r="AD3" s="251"/>
      <c r="AE3" s="251"/>
      <c r="AF3" s="361" t="s">
        <v>158</v>
      </c>
      <c r="AG3" s="362" t="s">
        <v>54</v>
      </c>
      <c r="AH3" s="363" t="s">
        <v>7</v>
      </c>
      <c r="AI3" s="363" t="s">
        <v>1</v>
      </c>
      <c r="AJ3" s="363" t="s">
        <v>2</v>
      </c>
      <c r="AK3" s="363" t="s">
        <v>16</v>
      </c>
      <c r="AL3" s="363" t="s">
        <v>17</v>
      </c>
      <c r="AM3" s="364" t="s">
        <v>18</v>
      </c>
      <c r="AN3" s="251"/>
      <c r="AO3" s="251"/>
      <c r="AP3" s="361" t="s">
        <v>158</v>
      </c>
      <c r="AQ3" s="362" t="s">
        <v>54</v>
      </c>
      <c r="AR3" s="363" t="s">
        <v>7</v>
      </c>
      <c r="AS3" s="363" t="s">
        <v>1</v>
      </c>
      <c r="AT3" s="363" t="s">
        <v>2</v>
      </c>
      <c r="AU3" s="363" t="s">
        <v>16</v>
      </c>
      <c r="AV3" s="363" t="s">
        <v>17</v>
      </c>
      <c r="AW3" s="364" t="s">
        <v>18</v>
      </c>
      <c r="AX3" s="251"/>
      <c r="AY3" s="251"/>
      <c r="AZ3" s="361" t="s">
        <v>158</v>
      </c>
      <c r="BA3" s="362" t="s">
        <v>54</v>
      </c>
      <c r="BB3" s="363" t="s">
        <v>7</v>
      </c>
      <c r="BC3" s="363" t="s">
        <v>1</v>
      </c>
      <c r="BD3" s="363" t="s">
        <v>2</v>
      </c>
      <c r="BE3" s="363" t="s">
        <v>16</v>
      </c>
      <c r="BF3" s="363" t="s">
        <v>17</v>
      </c>
      <c r="BG3" s="364" t="s">
        <v>18</v>
      </c>
      <c r="BH3" s="251"/>
      <c r="BI3" s="251"/>
      <c r="BJ3" s="252"/>
      <c r="BT3" s="252"/>
      <c r="CD3" s="252"/>
      <c r="CN3" s="252"/>
      <c r="CX3" s="252"/>
      <c r="DH3" s="252"/>
      <c r="DR3" s="252"/>
      <c r="EB3" s="252"/>
      <c r="EL3" s="252"/>
      <c r="EV3" s="252"/>
      <c r="FF3" s="252"/>
      <c r="FP3" s="252"/>
      <c r="FZ3" s="252"/>
      <c r="GJ3" s="252"/>
      <c r="GT3" s="252"/>
      <c r="HD3" s="252"/>
      <c r="HN3" s="252"/>
      <c r="HX3" s="252"/>
    </row>
    <row xmlns:x14ac="http://schemas.microsoft.com/office/spreadsheetml/2009/9/ac" r="4" s="4" customFormat="true" x14ac:dyDescent="0.25">
      <c r="A4" s="388" t="str">
        <f>IF(ISBLANK('Data Summary'!A6),"",'Data Summary'!A6)</f>
        <v>SDN_2012_UIS</v>
      </c>
      <c r="B4" s="122"/>
      <c r="C4" s="92" t="s">
        <v>3</v>
      </c>
      <c r="D4" s="7"/>
      <c r="E4" s="7"/>
      <c r="F4" s="7"/>
      <c r="G4" s="7"/>
      <c r="H4" s="7"/>
      <c r="I4" s="26"/>
      <c r="J4" s="24"/>
      <c r="K4" s="24"/>
      <c r="L4" s="135"/>
      <c r="M4" s="92" t="s">
        <v>3</v>
      </c>
      <c r="N4" s="7"/>
      <c r="O4" s="7"/>
      <c r="P4" s="7"/>
      <c r="Q4" s="7"/>
      <c r="R4" s="7"/>
      <c r="S4" s="26"/>
      <c r="T4" s="24"/>
      <c r="U4" s="24"/>
      <c r="V4" s="135"/>
      <c r="W4" s="92" t="s">
        <v>3</v>
      </c>
      <c r="X4" s="7"/>
      <c r="Y4" s="7"/>
      <c r="Z4" s="7"/>
      <c r="AA4" s="7"/>
      <c r="AB4" s="7"/>
      <c r="AC4" s="26"/>
      <c r="AD4" s="24"/>
      <c r="AE4" s="24"/>
      <c r="AF4" s="135"/>
      <c r="AG4" s="92" t="s">
        <v>3</v>
      </c>
      <c r="AH4" s="7"/>
      <c r="AI4" s="7"/>
      <c r="AJ4" s="7"/>
      <c r="AK4" s="7"/>
      <c r="AL4" s="7"/>
      <c r="AM4" s="26"/>
      <c r="AN4" s="24"/>
      <c r="AO4" s="24"/>
      <c r="AP4" s="122"/>
      <c r="AQ4" s="92" t="s">
        <v>3</v>
      </c>
      <c r="AR4" s="7"/>
      <c r="AS4" s="7"/>
      <c r="AT4" s="7"/>
      <c r="AU4" s="7"/>
      <c r="AV4" s="7"/>
      <c r="AW4" s="26"/>
      <c r="AX4" s="24"/>
      <c r="AY4" s="24"/>
      <c r="AZ4" s="122"/>
      <c r="BA4" s="92" t="s">
        <v>3</v>
      </c>
      <c r="BB4" s="7">
        <v>55.342136854741895</v>
      </c>
      <c r="BC4" s="7">
        <v>47.340425531914896</v>
      </c>
      <c r="BD4" s="7">
        <v>57.674418604651159</v>
      </c>
      <c r="BE4" s="7"/>
      <c r="BF4" s="7">
        <v>55.342136854741895</v>
      </c>
      <c r="BG4" s="26"/>
      <c r="BH4" s="24"/>
      <c r="BI4" s="24"/>
      <c r="BJ4" s="131"/>
      <c r="BT4" s="131"/>
      <c r="CD4" s="131"/>
      <c r="CN4" s="131"/>
      <c r="CX4" s="131"/>
      <c r="DH4" s="131"/>
      <c r="DR4" s="131"/>
      <c r="EB4" s="131"/>
      <c r="EL4" s="131"/>
      <c r="EV4" s="131"/>
      <c r="FF4" s="131"/>
      <c r="FP4" s="131"/>
      <c r="FZ4" s="131"/>
      <c r="GJ4" s="131"/>
      <c r="GT4" s="131"/>
      <c r="HD4" s="131"/>
      <c r="HN4" s="131"/>
      <c r="HX4" s="131"/>
    </row>
    <row xmlns:x14ac="http://schemas.microsoft.com/office/spreadsheetml/2009/9/ac" r="5" s="4" customFormat="true" x14ac:dyDescent="0.25">
      <c r="A5" s="388" t="str">
        <f ca="true">IF(ISBLANK('Data Summary'!A7),"",'Data Summary'!A7)</f>
        <v>SDN_2013_UIS</v>
      </c>
      <c r="B5" s="122"/>
      <c r="C5" s="92" t="s">
        <v>25</v>
      </c>
      <c r="D5" s="7"/>
      <c r="E5" s="7"/>
      <c r="F5" s="7"/>
      <c r="G5" s="7"/>
      <c r="H5" s="7"/>
      <c r="I5" s="26"/>
      <c r="J5" s="24"/>
      <c r="K5" s="24"/>
      <c r="L5" s="135"/>
      <c r="M5" s="92" t="s">
        <v>25</v>
      </c>
      <c r="N5" s="7"/>
      <c r="O5" s="7"/>
      <c r="P5" s="7"/>
      <c r="Q5" s="7"/>
      <c r="R5" s="7"/>
      <c r="S5" s="26"/>
      <c r="T5" s="24"/>
      <c r="U5" s="24"/>
      <c r="V5" s="135"/>
      <c r="W5" s="92" t="s">
        <v>25</v>
      </c>
      <c r="X5" s="7"/>
      <c r="Y5" s="7"/>
      <c r="Z5" s="7"/>
      <c r="AA5" s="7"/>
      <c r="AB5" s="7"/>
      <c r="AC5" s="26"/>
      <c r="AD5" s="24"/>
      <c r="AE5" s="24"/>
      <c r="AF5" s="135"/>
      <c r="AG5" s="92" t="s">
        <v>25</v>
      </c>
      <c r="AH5" s="7"/>
      <c r="AI5" s="7"/>
      <c r="AJ5" s="7"/>
      <c r="AK5" s="7"/>
      <c r="AL5" s="7"/>
      <c r="AM5" s="26"/>
      <c r="AN5" s="24"/>
      <c r="AO5" s="24"/>
      <c r="AP5" s="122" t="s">
        <v>208</v>
      </c>
      <c r="AQ5" s="92" t="s">
        <v>25</v>
      </c>
      <c r="AR5" s="19">
        <v>34.841181196081578</v>
      </c>
      <c r="AS5" s="7"/>
      <c r="AT5" s="7"/>
      <c r="AU5" s="7"/>
      <c r="AV5" s="7">
        <v>13.36551</v>
      </c>
      <c r="AW5" s="26">
        <v>63.970313545904503</v>
      </c>
      <c r="AX5" s="24"/>
      <c r="AY5" s="24"/>
      <c r="AZ5" s="122" t="s">
        <v>254</v>
      </c>
      <c r="BA5" s="92" t="s">
        <v>25</v>
      </c>
      <c r="BB5" s="19">
        <v>44.657863145258105</v>
      </c>
      <c r="BC5" s="7">
        <v>52.659574468085104</v>
      </c>
      <c r="BD5" s="7">
        <v>42.325581395348841</v>
      </c>
      <c r="BE5" s="7"/>
      <c r="BF5" s="7">
        <v>44.657863145258105</v>
      </c>
      <c r="BG5" s="26"/>
      <c r="BH5" s="24"/>
      <c r="BI5" s="24"/>
      <c r="BJ5" s="131"/>
      <c r="BT5" s="131"/>
      <c r="CD5" s="131"/>
      <c r="CN5" s="131"/>
      <c r="CX5" s="131"/>
      <c r="DH5" s="131"/>
      <c r="DR5" s="131"/>
      <c r="EB5" s="131"/>
      <c r="EL5" s="131"/>
      <c r="EV5" s="131"/>
      <c r="FF5" s="131"/>
      <c r="FP5" s="131"/>
      <c r="FZ5" s="131"/>
      <c r="GJ5" s="131"/>
      <c r="GT5" s="131"/>
      <c r="HD5" s="131"/>
      <c r="HN5" s="131"/>
      <c r="HX5" s="131"/>
    </row>
    <row xmlns:x14ac="http://schemas.microsoft.com/office/spreadsheetml/2009/9/ac" r="6" s="4" customFormat="true" x14ac:dyDescent="0.25">
      <c r="A6" s="388" t="str">
        <f ca="true">IF(ISBLANK('Data Summary'!A8),"",'Data Summary'!A8)</f>
        <v>SDN_2013_SUR</v>
      </c>
      <c r="B6" s="135"/>
      <c r="C6" s="93" t="s">
        <v>26</v>
      </c>
      <c r="D6" s="19"/>
      <c r="E6" s="7"/>
      <c r="F6" s="7"/>
      <c r="G6" s="7"/>
      <c r="H6" s="7"/>
      <c r="I6" s="26"/>
      <c r="J6" s="24"/>
      <c r="K6" s="24"/>
      <c r="L6" s="135"/>
      <c r="M6" s="93" t="s">
        <v>26</v>
      </c>
      <c r="N6" s="19"/>
      <c r="O6" s="7"/>
      <c r="P6" s="7"/>
      <c r="Q6" s="7"/>
      <c r="R6" s="7"/>
      <c r="S6" s="26"/>
      <c r="T6" s="24"/>
      <c r="U6" s="24"/>
      <c r="V6" s="135"/>
      <c r="W6" s="93" t="s">
        <v>26</v>
      </c>
      <c r="X6" s="19"/>
      <c r="Y6" s="7"/>
      <c r="Z6" s="7"/>
      <c r="AA6" s="7"/>
      <c r="AB6" s="7"/>
      <c r="AC6" s="26"/>
      <c r="AD6" s="24"/>
      <c r="AE6" s="24"/>
      <c r="AF6" s="135"/>
      <c r="AG6" s="93" t="s">
        <v>26</v>
      </c>
      <c r="AH6" s="19"/>
      <c r="AI6" s="7"/>
      <c r="AJ6" s="7"/>
      <c r="AK6" s="7"/>
      <c r="AL6" s="7"/>
      <c r="AM6" s="26"/>
      <c r="AN6" s="24"/>
      <c r="AO6" s="24"/>
      <c r="AP6" s="122"/>
      <c r="AQ6" s="93" t="s">
        <v>26</v>
      </c>
      <c r="AR6" s="19"/>
      <c r="AS6" s="7"/>
      <c r="AT6" s="7"/>
      <c r="AU6" s="7"/>
      <c r="AV6" s="7"/>
      <c r="AW6" s="26"/>
      <c r="AX6" s="24"/>
      <c r="AY6" s="24"/>
      <c r="AZ6" s="122"/>
      <c r="BA6" s="93" t="s">
        <v>26</v>
      </c>
      <c r="BB6" s="19">
        <v>36.854741896758703</v>
      </c>
      <c r="BC6" s="7">
        <v>37.234042553191486</v>
      </c>
      <c r="BD6" s="7">
        <v>36.744186046511629</v>
      </c>
      <c r="BE6" s="7"/>
      <c r="BF6" s="7">
        <v>36.854741896758703</v>
      </c>
      <c r="BG6" s="26"/>
      <c r="BH6" s="24"/>
      <c r="BI6" s="24"/>
      <c r="BJ6" s="131"/>
      <c r="BT6" s="131"/>
      <c r="CD6" s="131"/>
      <c r="CN6" s="131"/>
      <c r="CX6" s="131"/>
      <c r="DH6" s="131"/>
      <c r="DR6" s="131"/>
      <c r="EB6" s="131"/>
      <c r="EL6" s="131"/>
      <c r="EV6" s="131"/>
      <c r="FF6" s="131"/>
      <c r="FP6" s="131"/>
      <c r="FZ6" s="131"/>
      <c r="GJ6" s="131"/>
      <c r="GT6" s="131"/>
      <c r="HD6" s="131"/>
      <c r="HN6" s="131"/>
      <c r="HX6" s="131"/>
    </row>
    <row xmlns:x14ac="http://schemas.microsoft.com/office/spreadsheetml/2009/9/ac" r="7" s="4" customFormat="true" x14ac:dyDescent="0.25">
      <c r="A7" s="388" t="str">
        <f ca="true">IF(ISBLANK('Data Summary'!A9),"",'Data Summary'!A9)</f>
        <v>SDN_2016_EMIS</v>
      </c>
      <c r="B7" s="122"/>
      <c r="C7" s="93" t="s">
        <v>126</v>
      </c>
      <c r="D7" s="79"/>
      <c r="E7" s="7"/>
      <c r="F7" s="7"/>
      <c r="G7" s="7"/>
      <c r="H7" s="7"/>
      <c r="I7" s="26"/>
      <c r="J7" s="24"/>
      <c r="K7" s="24"/>
      <c r="L7" s="122"/>
      <c r="M7" s="93" t="s">
        <v>126</v>
      </c>
      <c r="N7" s="79"/>
      <c r="O7" s="7"/>
      <c r="P7" s="7"/>
      <c r="Q7" s="7"/>
      <c r="R7" s="7"/>
      <c r="S7" s="26"/>
      <c r="T7" s="24"/>
      <c r="U7" s="24"/>
      <c r="V7" s="122"/>
      <c r="W7" s="93" t="s">
        <v>126</v>
      </c>
      <c r="X7" s="79"/>
      <c r="Y7" s="7"/>
      <c r="Z7" s="7"/>
      <c r="AA7" s="7"/>
      <c r="AB7" s="7"/>
      <c r="AC7" s="26"/>
      <c r="AD7" s="24"/>
      <c r="AE7" s="24"/>
      <c r="AF7" s="122"/>
      <c r="AG7" s="93" t="s">
        <v>126</v>
      </c>
      <c r="AH7" s="79">
        <v>25</v>
      </c>
      <c r="AI7" s="7"/>
      <c r="AJ7" s="7"/>
      <c r="AK7" s="7"/>
      <c r="AL7" s="7"/>
      <c r="AM7" s="26"/>
      <c r="AN7" s="24"/>
      <c r="AO7" s="24"/>
      <c r="AP7" s="122"/>
      <c r="AQ7" s="93" t="s">
        <v>126</v>
      </c>
      <c r="AR7" s="79"/>
      <c r="AS7" s="7"/>
      <c r="AT7" s="7"/>
      <c r="AU7" s="7"/>
      <c r="AV7" s="7"/>
      <c r="AW7" s="26"/>
      <c r="AX7" s="24"/>
      <c r="AY7" s="24"/>
      <c r="AZ7" s="122" t="s">
        <v>255</v>
      </c>
      <c r="BA7" s="93" t="s">
        <v>256</v>
      </c>
      <c r="BB7" s="79">
        <v>25.090036014405765</v>
      </c>
      <c r="BC7" s="7">
        <v>38.297872340425535</v>
      </c>
      <c r="BD7" s="7">
        <v>21.240310077519382</v>
      </c>
      <c r="BE7" s="7"/>
      <c r="BF7" s="7">
        <v>25.090036014405765</v>
      </c>
      <c r="BG7" s="26"/>
      <c r="BH7" s="24"/>
      <c r="BI7" s="24"/>
      <c r="BJ7" s="131"/>
      <c r="BT7" s="131"/>
      <c r="CD7" s="131"/>
      <c r="CN7" s="131"/>
      <c r="CX7" s="131"/>
      <c r="DH7" s="131"/>
      <c r="DR7" s="131"/>
      <c r="EB7" s="131"/>
      <c r="EL7" s="131"/>
      <c r="EV7" s="131"/>
      <c r="FF7" s="131"/>
      <c r="FP7" s="131"/>
      <c r="FZ7" s="131"/>
      <c r="GJ7" s="131"/>
      <c r="GT7" s="131"/>
      <c r="HD7" s="131"/>
      <c r="HN7" s="131"/>
      <c r="HX7" s="131"/>
    </row>
    <row xmlns:x14ac="http://schemas.microsoft.com/office/spreadsheetml/2009/9/ac" r="8" s="4" customFormat="true" x14ac:dyDescent="0.25">
      <c r="A8" s="388" t="str">
        <f ca="true">IF(ISBLANK('Data Summary'!A10),"",'Data Summary'!A10)</f>
        <v>SDN_2016_UIS</v>
      </c>
      <c r="B8" s="135"/>
      <c r="C8" s="93" t="s">
        <v>127</v>
      </c>
      <c r="D8" s="19"/>
      <c r="E8" s="7"/>
      <c r="F8" s="7"/>
      <c r="G8" s="7"/>
      <c r="H8" s="7"/>
      <c r="I8" s="26"/>
      <c r="J8" s="24"/>
      <c r="K8" s="24"/>
      <c r="L8" s="135"/>
      <c r="M8" s="93" t="s">
        <v>127</v>
      </c>
      <c r="N8" s="19"/>
      <c r="O8" s="7"/>
      <c r="P8" s="7"/>
      <c r="Q8" s="7"/>
      <c r="R8" s="7"/>
      <c r="S8" s="26"/>
      <c r="T8" s="24"/>
      <c r="U8" s="24"/>
      <c r="V8" s="135"/>
      <c r="W8" s="93" t="s">
        <v>127</v>
      </c>
      <c r="X8" s="19"/>
      <c r="Y8" s="7"/>
      <c r="Z8" s="7"/>
      <c r="AA8" s="7"/>
      <c r="AB8" s="7"/>
      <c r="AC8" s="26"/>
      <c r="AD8" s="24"/>
      <c r="AE8" s="24"/>
      <c r="AF8" s="135"/>
      <c r="AG8" s="93" t="s">
        <v>127</v>
      </c>
      <c r="AH8" s="19"/>
      <c r="AI8" s="7"/>
      <c r="AJ8" s="7"/>
      <c r="AK8" s="7"/>
      <c r="AL8" s="7"/>
      <c r="AM8" s="26"/>
      <c r="AN8" s="24"/>
      <c r="AO8" s="24"/>
      <c r="AP8" s="122"/>
      <c r="AQ8" s="93" t="s">
        <v>127</v>
      </c>
      <c r="AR8" s="19"/>
      <c r="AS8" s="7"/>
      <c r="AT8" s="7"/>
      <c r="AU8" s="7"/>
      <c r="AV8" s="7"/>
      <c r="AW8" s="26"/>
      <c r="AX8" s="24"/>
      <c r="AY8" s="24"/>
      <c r="AZ8" s="122" t="s">
        <v>257</v>
      </c>
      <c r="BA8" s="93" t="s">
        <v>258</v>
      </c>
      <c r="BB8" s="19">
        <v>15.966386554621849</v>
      </c>
      <c r="BC8" s="7">
        <v>15.425531914893616</v>
      </c>
      <c r="BD8" s="7">
        <v>6.3565891472868215</v>
      </c>
      <c r="BE8" s="7"/>
      <c r="BF8" s="7">
        <v>15.966386554621849</v>
      </c>
      <c r="BG8" s="26"/>
      <c r="BH8" s="24"/>
      <c r="BI8" s="24"/>
      <c r="BJ8" s="131"/>
      <c r="BT8" s="131"/>
      <c r="CD8" s="131"/>
      <c r="CN8" s="131"/>
      <c r="CX8" s="131"/>
      <c r="DH8" s="131"/>
      <c r="DR8" s="131"/>
      <c r="EB8" s="131"/>
      <c r="EL8" s="131"/>
      <c r="EV8" s="131"/>
      <c r="FF8" s="131"/>
      <c r="FP8" s="131"/>
      <c r="FZ8" s="131"/>
      <c r="GJ8" s="131"/>
      <c r="GT8" s="131"/>
      <c r="HD8" s="131"/>
      <c r="HN8" s="131"/>
      <c r="HX8" s="131"/>
    </row>
    <row xmlns:x14ac="http://schemas.microsoft.com/office/spreadsheetml/2009/9/ac" r="9" s="4" customFormat="true" x14ac:dyDescent="0.25">
      <c r="A9" s="388" t="str">
        <f ca="true">IF(ISBLANK('Data Summary'!A11),"",'Data Summary'!A11)</f>
        <v>SDN_2020_SUR</v>
      </c>
      <c r="B9" s="122"/>
      <c r="C9" s="93" t="s">
        <v>161</v>
      </c>
      <c r="D9" s="19"/>
      <c r="E9" s="7"/>
      <c r="F9" s="7"/>
      <c r="G9" s="7"/>
      <c r="H9" s="7"/>
      <c r="I9" s="26"/>
      <c r="J9" s="24"/>
      <c r="K9" s="24"/>
      <c r="L9" s="135"/>
      <c r="M9" s="93" t="s">
        <v>161</v>
      </c>
      <c r="N9" s="19"/>
      <c r="O9" s="7"/>
      <c r="P9" s="7"/>
      <c r="Q9" s="7"/>
      <c r="R9" s="7"/>
      <c r="S9" s="26"/>
      <c r="T9" s="24"/>
      <c r="U9" s="24"/>
      <c r="V9" s="135"/>
      <c r="W9" s="93" t="s">
        <v>161</v>
      </c>
      <c r="X9" s="19"/>
      <c r="Y9" s="7"/>
      <c r="Z9" s="7"/>
      <c r="AA9" s="7"/>
      <c r="AB9" s="7"/>
      <c r="AC9" s="26"/>
      <c r="AD9" s="24"/>
      <c r="AE9" s="24"/>
      <c r="AF9" s="135"/>
      <c r="AG9" s="93" t="s">
        <v>161</v>
      </c>
      <c r="AH9" s="19"/>
      <c r="AI9" s="7"/>
      <c r="AJ9" s="7"/>
      <c r="AK9" s="7"/>
      <c r="AL9" s="7"/>
      <c r="AM9" s="26"/>
      <c r="AN9" s="24"/>
      <c r="AO9" s="24"/>
      <c r="AP9" s="122"/>
      <c r="AQ9" s="93" t="s">
        <v>161</v>
      </c>
      <c r="AR9" s="19"/>
      <c r="AS9" s="7"/>
      <c r="AT9" s="7"/>
      <c r="AU9" s="7"/>
      <c r="AV9" s="7"/>
      <c r="AW9" s="26"/>
      <c r="AX9" s="24"/>
      <c r="AY9" s="24"/>
      <c r="AZ9" s="122"/>
      <c r="BA9" s="93" t="s">
        <v>161</v>
      </c>
      <c r="BB9" s="19">
        <v>7.5630252100840334</v>
      </c>
      <c r="BC9" s="7">
        <v>15.425531914893616</v>
      </c>
      <c r="BD9" s="7">
        <v>5.2713178294573639</v>
      </c>
      <c r="BE9" s="7"/>
      <c r="BF9" s="7">
        <v>7.5630252100840334</v>
      </c>
      <c r="BG9" s="26"/>
      <c r="BH9" s="24"/>
      <c r="BI9" s="24"/>
      <c r="BJ9" s="131"/>
      <c r="BT9" s="131"/>
      <c r="CD9" s="131"/>
      <c r="CN9" s="131"/>
      <c r="CX9" s="131"/>
      <c r="DH9" s="131"/>
      <c r="DR9" s="131"/>
      <c r="EB9" s="131"/>
      <c r="EL9" s="131"/>
      <c r="EV9" s="131"/>
      <c r="FF9" s="131"/>
      <c r="FP9" s="131"/>
      <c r="FZ9" s="131"/>
      <c r="GJ9" s="131"/>
      <c r="GT9" s="131"/>
      <c r="HD9" s="131"/>
      <c r="HN9" s="131"/>
      <c r="HX9" s="131"/>
    </row>
    <row xmlns:x14ac="http://schemas.microsoft.com/office/spreadsheetml/2009/9/ac" r="10" s="2" customFormat="true" ht="86.45" customHeight="true" x14ac:dyDescent="0.25">
      <c r="A10" s="389" t="str">
        <f ca="true">IF(ISBLANK('Data Summary'!A12),"",'Data Summary'!A12)</f>
        <v/>
      </c>
      <c r="B10" s="126" t="s">
        <v>12</v>
      </c>
      <c r="C10" s="570" t="s">
        <v>149</v>
      </c>
      <c r="D10" s="570"/>
      <c r="E10" s="570"/>
      <c r="F10" s="570"/>
      <c r="G10" s="570"/>
      <c r="H10" s="570"/>
      <c r="I10" s="571"/>
      <c r="J10" s="11"/>
      <c r="K10" s="11"/>
      <c r="L10" s="126" t="s">
        <v>12</v>
      </c>
      <c r="M10" s="570" t="s">
        <v>149</v>
      </c>
      <c r="N10" s="570"/>
      <c r="O10" s="570"/>
      <c r="P10" s="570"/>
      <c r="Q10" s="570"/>
      <c r="R10" s="570"/>
      <c r="S10" s="571"/>
      <c r="T10" s="11"/>
      <c r="U10" s="11"/>
      <c r="V10" s="126" t="s">
        <v>12</v>
      </c>
      <c r="W10" s="570" t="s">
        <v>206</v>
      </c>
      <c r="X10" s="570"/>
      <c r="Y10" s="570"/>
      <c r="Z10" s="570"/>
      <c r="AA10" s="570"/>
      <c r="AB10" s="570"/>
      <c r="AC10" s="571"/>
      <c r="AD10" s="11"/>
      <c r="AE10" s="11"/>
      <c r="AF10" s="126" t="s">
        <v>12</v>
      </c>
      <c r="AG10" s="570" t="s">
        <v>152</v>
      </c>
      <c r="AH10" s="570"/>
      <c r="AI10" s="570"/>
      <c r="AJ10" s="570"/>
      <c r="AK10" s="570"/>
      <c r="AL10" s="570"/>
      <c r="AM10" s="571"/>
      <c r="AN10" s="11"/>
      <c r="AO10" s="11"/>
      <c r="AP10" s="126" t="s">
        <v>12</v>
      </c>
      <c r="AQ10" s="567" t="s">
        <v>209</v>
      </c>
      <c r="AR10" s="567"/>
      <c r="AS10" s="567"/>
      <c r="AT10" s="567"/>
      <c r="AU10" s="567"/>
      <c r="AV10" s="567"/>
      <c r="AW10" s="568"/>
      <c r="AX10" s="11"/>
      <c r="AY10" s="11"/>
      <c r="AZ10" s="126" t="s">
        <v>12</v>
      </c>
      <c r="BA10" s="569" t="s">
        <v>262</v>
      </c>
      <c r="BB10" s="570"/>
      <c r="BC10" s="570"/>
      <c r="BD10" s="570"/>
      <c r="BE10" s="570"/>
      <c r="BF10" s="570"/>
      <c r="BG10" s="571"/>
      <c r="BH10" s="11"/>
      <c r="BI10" s="11"/>
      <c r="BJ10" s="134"/>
      <c r="BT10" s="134"/>
      <c r="CD10" s="134"/>
      <c r="CN10" s="134"/>
      <c r="CX10" s="134"/>
      <c r="DH10" s="134"/>
      <c r="DR10" s="134"/>
      <c r="EB10" s="134"/>
      <c r="EL10" s="134"/>
      <c r="EV10" s="134"/>
      <c r="FF10" s="134"/>
      <c r="FP10" s="134"/>
      <c r="FZ10" s="134"/>
      <c r="GJ10" s="134"/>
      <c r="GT10" s="134"/>
      <c r="HD10" s="134"/>
      <c r="HN10" s="134"/>
      <c r="HX10" s="134"/>
    </row>
    <row xmlns:x14ac="http://schemas.microsoft.com/office/spreadsheetml/2009/9/ac" r="11" s="2" customFormat="true" ht="15.6" customHeight="true" x14ac:dyDescent="0.25">
      <c r="A11" s="389" t="str">
        <f ca="true">IF(ISBLANK('Data Summary'!A13),"",'Data Summary'!A13)</f>
        <v/>
      </c>
      <c r="B11" s="126"/>
      <c r="C11" s="103" t="s">
        <v>106</v>
      </c>
      <c r="D11" s="53"/>
      <c r="E11" s="53"/>
      <c r="F11" s="53"/>
      <c r="G11" s="53"/>
      <c r="H11" s="53"/>
      <c r="I11" s="102"/>
      <c r="J11" s="11"/>
      <c r="K11" s="11"/>
      <c r="L11" s="126"/>
      <c r="M11" s="103" t="s">
        <v>106</v>
      </c>
      <c r="N11" s="101"/>
      <c r="O11" s="101"/>
      <c r="P11" s="101"/>
      <c r="Q11" s="101"/>
      <c r="R11" s="101"/>
      <c r="S11" s="102"/>
      <c r="T11" s="11"/>
      <c r="U11" s="11"/>
      <c r="V11" s="126"/>
      <c r="W11" s="103" t="s">
        <v>106</v>
      </c>
      <c r="X11" s="101"/>
      <c r="Y11" s="101"/>
      <c r="Z11" s="101"/>
      <c r="AA11" s="101"/>
      <c r="AB11" s="101"/>
      <c r="AC11" s="102"/>
      <c r="AD11" s="11"/>
      <c r="AE11" s="11"/>
      <c r="AF11" s="126"/>
      <c r="AG11" s="103" t="s">
        <v>106</v>
      </c>
      <c r="AH11" s="189"/>
      <c r="AI11" s="189"/>
      <c r="AJ11" s="189"/>
      <c r="AK11" s="189"/>
      <c r="AL11" s="189"/>
      <c r="AM11" s="190"/>
      <c r="AN11" s="11"/>
      <c r="AO11" s="11"/>
      <c r="AP11" s="126"/>
      <c r="AQ11" s="103" t="s">
        <v>106</v>
      </c>
      <c r="AR11" s="53" t="s">
        <v>146</v>
      </c>
      <c r="AS11" s="53"/>
      <c r="AT11" s="53"/>
      <c r="AU11" s="53"/>
      <c r="AV11" s="53" t="s">
        <v>146</v>
      </c>
      <c r="AW11" s="100" t="s">
        <v>146</v>
      </c>
      <c r="AX11" s="11"/>
      <c r="AY11" s="11"/>
      <c r="AZ11" s="126"/>
      <c r="BA11" s="103" t="s">
        <v>106</v>
      </c>
      <c r="BB11" s="53" t="s">
        <v>146</v>
      </c>
      <c r="BC11" s="53" t="s">
        <v>146</v>
      </c>
      <c r="BD11" s="53" t="s">
        <v>146</v>
      </c>
      <c r="BE11" s="53"/>
      <c r="BF11" s="53" t="s">
        <v>146</v>
      </c>
      <c r="BG11" s="100"/>
      <c r="BH11" s="11"/>
      <c r="BI11" s="11"/>
      <c r="BJ11" s="134"/>
      <c r="BT11" s="134"/>
      <c r="CD11" s="134"/>
      <c r="CN11" s="134"/>
      <c r="CX11" s="134"/>
      <c r="DH11" s="134"/>
      <c r="DR11" s="134"/>
      <c r="EB11" s="134"/>
      <c r="EL11" s="134"/>
      <c r="EV11" s="134"/>
      <c r="FF11" s="134"/>
      <c r="FP11" s="134"/>
      <c r="FZ11" s="134"/>
      <c r="GJ11" s="134"/>
      <c r="GT11" s="134"/>
      <c r="HD11" s="134"/>
      <c r="HN11" s="134"/>
      <c r="HX11" s="134"/>
    </row>
    <row xmlns:x14ac="http://schemas.microsoft.com/office/spreadsheetml/2009/9/ac" r="12" s="2" customFormat="true" ht="15" customHeight="true" x14ac:dyDescent="0.25">
      <c r="A12" s="389" t="str">
        <f ca="true">IF(ISBLANK('Data Summary'!A14),"",'Data Summary'!A14)</f>
        <v/>
      </c>
      <c r="B12" s="126"/>
      <c r="C12" s="103" t="s">
        <v>111</v>
      </c>
      <c r="D12" s="53"/>
      <c r="E12" s="53"/>
      <c r="F12" s="53"/>
      <c r="G12" s="53"/>
      <c r="H12" s="53"/>
      <c r="I12" s="100"/>
      <c r="J12" s="11"/>
      <c r="K12" s="11"/>
      <c r="L12" s="126"/>
      <c r="M12" s="103" t="s">
        <v>111</v>
      </c>
      <c r="N12" s="53"/>
      <c r="O12" s="53"/>
      <c r="P12" s="53"/>
      <c r="Q12" s="53"/>
      <c r="R12" s="53"/>
      <c r="S12" s="100"/>
      <c r="T12" s="11"/>
      <c r="U12" s="11"/>
      <c r="V12" s="126"/>
      <c r="W12" s="103" t="s">
        <v>111</v>
      </c>
      <c r="X12" s="53"/>
      <c r="Y12" s="53"/>
      <c r="Z12" s="53"/>
      <c r="AA12" s="53"/>
      <c r="AB12" s="53"/>
      <c r="AC12" s="100"/>
      <c r="AD12" s="11"/>
      <c r="AE12" s="11"/>
      <c r="AF12" s="126"/>
      <c r="AG12" s="103" t="s">
        <v>111</v>
      </c>
      <c r="AH12" s="53" t="s">
        <v>146</v>
      </c>
      <c r="AI12" s="53"/>
      <c r="AJ12" s="53"/>
      <c r="AK12" s="53"/>
      <c r="AL12" s="53"/>
      <c r="AM12" s="100"/>
      <c r="AN12" s="11"/>
      <c r="AO12" s="11"/>
      <c r="AP12" s="126"/>
      <c r="AQ12" s="103" t="s">
        <v>111</v>
      </c>
      <c r="AR12" s="53"/>
      <c r="AS12" s="53"/>
      <c r="AT12" s="53"/>
      <c r="AU12" s="53"/>
      <c r="AV12" s="53"/>
      <c r="AW12" s="100"/>
      <c r="AX12" s="11"/>
      <c r="AY12" s="11"/>
      <c r="AZ12" s="126"/>
      <c r="BA12" s="103" t="s">
        <v>111</v>
      </c>
      <c r="BB12" s="53" t="s">
        <v>146</v>
      </c>
      <c r="BC12" s="53" t="s">
        <v>146</v>
      </c>
      <c r="BD12" s="53" t="s">
        <v>146</v>
      </c>
      <c r="BE12" s="53"/>
      <c r="BF12" s="53" t="s">
        <v>146</v>
      </c>
      <c r="BG12" s="100"/>
      <c r="BH12" s="11"/>
      <c r="BI12" s="11"/>
      <c r="BJ12" s="134"/>
      <c r="BT12" s="134"/>
      <c r="CD12" s="134"/>
      <c r="CN12" s="134"/>
      <c r="CX12" s="134"/>
      <c r="DH12" s="134"/>
      <c r="DR12" s="134"/>
      <c r="EB12" s="134"/>
      <c r="EL12" s="134"/>
      <c r="EV12" s="134"/>
      <c r="FF12" s="134"/>
      <c r="FP12" s="134"/>
      <c r="FZ12" s="134"/>
      <c r="GJ12" s="134"/>
      <c r="GT12" s="134"/>
      <c r="HD12" s="134"/>
      <c r="HN12" s="134"/>
      <c r="HX12" s="134"/>
    </row>
    <row xmlns:x14ac="http://schemas.microsoft.com/office/spreadsheetml/2009/9/ac" r="13" s="2" customFormat="true" ht="15" customHeight="true" x14ac:dyDescent="0.25">
      <c r="A13" s="389" t="str">
        <f ca="true">IF(ISBLANK('Data Summary'!A15),"",'Data Summary'!A15)</f>
        <v/>
      </c>
      <c r="B13" s="126"/>
      <c r="C13" s="103" t="s">
        <v>89</v>
      </c>
      <c r="D13" s="53"/>
      <c r="E13" s="53"/>
      <c r="F13" s="53"/>
      <c r="G13" s="53"/>
      <c r="H13" s="53"/>
      <c r="I13" s="100"/>
      <c r="J13" s="11"/>
      <c r="K13" s="11"/>
      <c r="L13" s="126"/>
      <c r="M13" s="103" t="s">
        <v>89</v>
      </c>
      <c r="N13" s="53"/>
      <c r="O13" s="53"/>
      <c r="P13" s="53"/>
      <c r="Q13" s="53"/>
      <c r="R13" s="53"/>
      <c r="S13" s="100"/>
      <c r="T13" s="11"/>
      <c r="U13" s="11"/>
      <c r="V13" s="126"/>
      <c r="W13" s="103" t="s">
        <v>89</v>
      </c>
      <c r="X13" s="53"/>
      <c r="Y13" s="53"/>
      <c r="Z13" s="53"/>
      <c r="AA13" s="53"/>
      <c r="AB13" s="53"/>
      <c r="AC13" s="100"/>
      <c r="AD13" s="11"/>
      <c r="AE13" s="11"/>
      <c r="AF13" s="126"/>
      <c r="AG13" s="103" t="s">
        <v>89</v>
      </c>
      <c r="AH13" s="53"/>
      <c r="AI13" s="53"/>
      <c r="AJ13" s="53"/>
      <c r="AK13" s="53"/>
      <c r="AL13" s="53"/>
      <c r="AM13" s="100"/>
      <c r="AN13" s="11"/>
      <c r="AO13" s="11"/>
      <c r="AP13" s="126"/>
      <c r="AQ13" s="103" t="s">
        <v>89</v>
      </c>
      <c r="AR13" s="53"/>
      <c r="AS13" s="53"/>
      <c r="AT13" s="53"/>
      <c r="AU13" s="53"/>
      <c r="AV13" s="53"/>
      <c r="AW13" s="100"/>
      <c r="AX13" s="11"/>
      <c r="AY13" s="11"/>
      <c r="AZ13" s="126"/>
      <c r="BA13" s="103" t="s">
        <v>89</v>
      </c>
      <c r="BB13" s="53" t="s">
        <v>146</v>
      </c>
      <c r="BC13" s="53" t="s">
        <v>146</v>
      </c>
      <c r="BD13" s="53" t="s">
        <v>146</v>
      </c>
      <c r="BE13" s="53"/>
      <c r="BF13" s="53" t="s">
        <v>146</v>
      </c>
      <c r="BG13" s="100"/>
      <c r="BH13" s="11"/>
      <c r="BI13" s="11"/>
      <c r="BJ13" s="134"/>
      <c r="BT13" s="134"/>
      <c r="CD13" s="134"/>
      <c r="CN13" s="134"/>
      <c r="CX13" s="134"/>
      <c r="DH13" s="134"/>
      <c r="DR13" s="134"/>
      <c r="EB13" s="134"/>
      <c r="EL13" s="134"/>
      <c r="EV13" s="134"/>
      <c r="FF13" s="134"/>
      <c r="FP13" s="134"/>
      <c r="FZ13" s="134"/>
      <c r="GJ13" s="134"/>
      <c r="GT13" s="134"/>
      <c r="HD13" s="134"/>
      <c r="HN13" s="134"/>
      <c r="HX13" s="134"/>
    </row>
    <row xmlns:x14ac="http://schemas.microsoft.com/office/spreadsheetml/2009/9/ac" r="14" ht="15.75" customHeight="true" x14ac:dyDescent="0.25">
      <c r="A14" s="389" t="str">
        <f ca="true">IF(ISBLANK('Data Summary'!A16),"",'Data Summary'!A16)</f>
        <v/>
      </c>
      <c r="B14" s="127"/>
      <c r="C14" s="94" t="s">
        <v>23</v>
      </c>
      <c r="D14" s="10"/>
      <c r="E14" s="10"/>
      <c r="F14" s="10"/>
      <c r="G14" s="72"/>
      <c r="H14" s="73"/>
      <c r="I14" s="74"/>
      <c r="J14" s="11"/>
      <c r="K14" s="11"/>
      <c r="L14" s="127"/>
      <c r="M14" s="94" t="s">
        <v>23</v>
      </c>
      <c r="N14" s="10"/>
      <c r="O14" s="10"/>
      <c r="P14" s="10"/>
      <c r="Q14" s="72"/>
      <c r="R14" s="73"/>
      <c r="S14" s="74"/>
      <c r="T14" s="11"/>
      <c r="U14" s="11"/>
      <c r="V14" s="127"/>
      <c r="W14" s="94" t="s">
        <v>23</v>
      </c>
      <c r="X14" s="10"/>
      <c r="Y14" s="10"/>
      <c r="Z14" s="10"/>
      <c r="AA14" s="72"/>
      <c r="AB14" s="73"/>
      <c r="AC14" s="74"/>
      <c r="AD14" s="11"/>
      <c r="AE14" s="11"/>
      <c r="AF14" s="127"/>
      <c r="AG14" s="94" t="s">
        <v>23</v>
      </c>
      <c r="AH14" s="10"/>
      <c r="AI14" s="10"/>
      <c r="AJ14" s="10"/>
      <c r="AK14" s="72"/>
      <c r="AL14" s="73"/>
      <c r="AM14" s="74"/>
      <c r="AN14" s="11"/>
      <c r="AO14" s="11"/>
      <c r="AP14" s="127"/>
      <c r="AQ14" s="94" t="s">
        <v>23</v>
      </c>
      <c r="AR14" s="10"/>
      <c r="AS14" s="10"/>
      <c r="AT14" s="10"/>
      <c r="AU14" s="72"/>
      <c r="AV14" s="73"/>
      <c r="AW14" s="74"/>
      <c r="AX14" s="11"/>
      <c r="AY14" s="11"/>
      <c r="AZ14" s="127"/>
      <c r="BA14" s="94" t="s">
        <v>23</v>
      </c>
      <c r="BB14" s="10">
        <v>16335</v>
      </c>
      <c r="BC14" s="10">
        <v>4545</v>
      </c>
      <c r="BD14" s="10">
        <v>11790</v>
      </c>
      <c r="BE14" s="72" t="s">
        <v>249</v>
      </c>
      <c r="BF14" s="73">
        <v>16335</v>
      </c>
      <c r="BG14" s="74" t="s">
        <v>249</v>
      </c>
      <c r="BH14" s="11"/>
      <c r="BI14" s="11"/>
    </row>
    <row xmlns:x14ac="http://schemas.microsoft.com/office/spreadsheetml/2009/9/ac" r="15" ht="15.75" customHeight="true" thickBot="true" x14ac:dyDescent="0.3">
      <c r="A15" s="389" t="str">
        <f ca="true">IF(ISBLANK('Data Summary'!A17),"",'Data Summary'!A17)</f>
        <v/>
      </c>
      <c r="B15" s="128"/>
      <c r="C15" s="95" t="s">
        <v>20</v>
      </c>
      <c r="D15" s="76"/>
      <c r="E15" s="76"/>
      <c r="F15" s="76"/>
      <c r="G15" s="76"/>
      <c r="H15" s="76"/>
      <c r="I15" s="77"/>
      <c r="J15" s="25"/>
      <c r="K15" s="25"/>
      <c r="L15" s="128"/>
      <c r="M15" s="95" t="s">
        <v>20</v>
      </c>
      <c r="N15" s="76"/>
      <c r="O15" s="81"/>
      <c r="P15" s="81"/>
      <c r="Q15" s="82"/>
      <c r="R15" s="81"/>
      <c r="S15" s="83"/>
      <c r="T15" s="25"/>
      <c r="U15" s="25"/>
      <c r="V15" s="128"/>
      <c r="W15" s="95" t="s">
        <v>20</v>
      </c>
      <c r="X15" s="76"/>
      <c r="Y15" s="81"/>
      <c r="Z15" s="81"/>
      <c r="AA15" s="82"/>
      <c r="AB15" s="81"/>
      <c r="AC15" s="83"/>
      <c r="AD15" s="25"/>
      <c r="AE15" s="25"/>
      <c r="AF15" s="128"/>
      <c r="AG15" s="95" t="s">
        <v>20</v>
      </c>
      <c r="AH15" s="76"/>
      <c r="AI15" s="81"/>
      <c r="AJ15" s="81"/>
      <c r="AK15" s="82"/>
      <c r="AL15" s="81"/>
      <c r="AM15" s="83"/>
      <c r="AN15" s="25"/>
      <c r="AO15" s="25"/>
      <c r="AP15" s="128"/>
      <c r="AQ15" s="95" t="s">
        <v>20</v>
      </c>
      <c r="AR15" s="76"/>
      <c r="AS15" s="81"/>
      <c r="AT15" s="81"/>
      <c r="AU15" s="82"/>
      <c r="AV15" s="81"/>
      <c r="AW15" s="83"/>
      <c r="AX15" s="25"/>
      <c r="AY15" s="25"/>
      <c r="AZ15" s="128"/>
      <c r="BA15" s="95" t="s">
        <v>20</v>
      </c>
      <c r="BB15" s="76">
        <v>833</v>
      </c>
      <c r="BC15" s="81">
        <v>188</v>
      </c>
      <c r="BD15" s="81">
        <v>645</v>
      </c>
      <c r="BE15" s="82" t="s">
        <v>249</v>
      </c>
      <c r="BF15" s="81">
        <v>833</v>
      </c>
      <c r="BG15" s="83" t="s">
        <v>249</v>
      </c>
      <c r="BH15" s="25"/>
      <c r="BI15" s="25"/>
    </row>
    <row xmlns:x14ac="http://schemas.microsoft.com/office/spreadsheetml/2009/9/ac" r="16" s="3" customFormat="true" x14ac:dyDescent="0.25">
      <c r="A16" s="389" t="str">
        <f ca="true">IF(ISBLANK('Data Summary'!A18),"",'Data Summary'!A18)</f>
        <v/>
      </c>
      <c r="B16" s="129"/>
      <c r="L16" s="129"/>
      <c r="V16" s="129"/>
      <c r="AF16" s="129"/>
      <c r="AP16" s="129"/>
      <c r="AZ16" s="129"/>
      <c r="BA16" s="129"/>
      <c r="BJ16" s="129"/>
      <c r="BT16" s="129"/>
      <c r="CD16" s="129"/>
      <c r="CN16" s="129"/>
      <c r="CX16" s="129"/>
      <c r="DH16" s="129"/>
      <c r="DR16" s="129"/>
      <c r="EB16" s="129"/>
      <c r="EL16" s="129"/>
      <c r="EV16" s="129"/>
      <c r="FF16" s="129"/>
      <c r="FP16" s="129"/>
      <c r="FZ16" s="129"/>
      <c r="GJ16" s="129"/>
      <c r="GT16" s="129"/>
      <c r="HD16" s="129"/>
      <c r="HN16" s="129"/>
      <c r="HX16" s="129"/>
    </row>
    <row xmlns:x14ac="http://schemas.microsoft.com/office/spreadsheetml/2009/9/ac" r="17" s="3" customFormat="true" x14ac:dyDescent="0.25">
      <c r="A17" s="389" t="str">
        <f ca="true">IF(ISBLANK('Data Summary'!A19),"",'Data Summary'!A19)</f>
        <v/>
      </c>
      <c r="B17" s="129"/>
      <c r="L17" s="129"/>
      <c r="V17" s="129"/>
      <c r="AF17" s="129"/>
      <c r="AP17" s="129"/>
      <c r="AZ17" s="129"/>
      <c r="BA17" s="129"/>
      <c r="BJ17" s="129"/>
      <c r="BT17" s="129"/>
      <c r="CD17" s="129"/>
      <c r="CN17" s="129"/>
      <c r="CX17" s="129"/>
      <c r="DH17" s="129"/>
      <c r="DR17" s="129"/>
      <c r="EB17" s="129"/>
      <c r="EL17" s="129"/>
      <c r="EV17" s="129"/>
      <c r="FF17" s="129"/>
      <c r="FP17" s="129"/>
      <c r="FZ17" s="129"/>
      <c r="GJ17" s="129"/>
      <c r="GT17" s="129"/>
      <c r="HD17" s="129"/>
      <c r="HN17" s="129"/>
      <c r="HX17" s="129"/>
    </row>
    <row xmlns:x14ac="http://schemas.microsoft.com/office/spreadsheetml/2009/9/ac" r="18" s="3" customFormat="true" x14ac:dyDescent="0.25">
      <c r="A18" s="389" t="str">
        <f ca="true">IF(ISBLANK('Data Summary'!A20),"",'Data Summary'!A20)</f>
        <v/>
      </c>
      <c r="B18" s="129"/>
      <c r="L18" s="129"/>
      <c r="V18" s="129"/>
      <c r="AF18" s="129"/>
      <c r="AP18" s="129"/>
      <c r="AZ18" s="129"/>
      <c r="BA18" s="129"/>
      <c r="BJ18" s="129"/>
      <c r="BT18" s="129"/>
      <c r="CD18" s="129"/>
      <c r="CN18" s="129"/>
      <c r="CX18" s="129"/>
      <c r="DH18" s="129"/>
      <c r="DR18" s="129"/>
      <c r="EB18" s="129"/>
      <c r="EL18" s="129"/>
      <c r="EV18" s="129"/>
      <c r="FF18" s="129"/>
      <c r="FP18" s="129"/>
      <c r="FZ18" s="129"/>
      <c r="GJ18" s="129"/>
      <c r="GT18" s="129"/>
      <c r="HD18" s="129"/>
      <c r="HN18" s="129"/>
      <c r="HX18" s="129"/>
    </row>
    <row xmlns:x14ac="http://schemas.microsoft.com/office/spreadsheetml/2009/9/ac" r="19" s="3" customFormat="true" x14ac:dyDescent="0.25">
      <c r="A19" s="389" t="str">
        <f ca="true">IF(ISBLANK('Data Summary'!A21),"",'Data Summary'!A21)</f>
        <v/>
      </c>
      <c r="B19" s="129"/>
      <c r="L19" s="129"/>
      <c r="V19" s="129"/>
      <c r="AF19" s="129"/>
      <c r="AP19" s="129"/>
      <c r="AZ19" s="129"/>
      <c r="BA19" s="129"/>
      <c r="BJ19" s="129"/>
      <c r="BT19" s="129"/>
      <c r="CD19" s="129"/>
      <c r="CN19" s="129"/>
      <c r="CX19" s="129"/>
      <c r="DH19" s="129"/>
      <c r="DR19" s="129"/>
      <c r="EB19" s="129"/>
      <c r="EL19" s="129"/>
      <c r="EV19" s="129"/>
      <c r="FF19" s="129"/>
      <c r="FP19" s="129"/>
      <c r="FZ19" s="129"/>
      <c r="GJ19" s="129"/>
      <c r="GT19" s="129"/>
      <c r="HD19" s="129"/>
      <c r="HN19" s="129"/>
      <c r="HX19" s="129"/>
    </row>
    <row xmlns:x14ac="http://schemas.microsoft.com/office/spreadsheetml/2009/9/ac" r="20" s="3" customFormat="true" x14ac:dyDescent="0.25">
      <c r="A20" s="389" t="str">
        <f ca="true">IF(ISBLANK('Data Summary'!A22),"",'Data Summary'!A22)</f>
        <v/>
      </c>
      <c r="B20" s="129"/>
      <c r="L20" s="129"/>
      <c r="V20" s="129"/>
      <c r="AF20" s="129"/>
      <c r="AP20" s="129"/>
      <c r="AZ20" s="129"/>
      <c r="BA20" s="129"/>
      <c r="BJ20" s="129"/>
      <c r="BT20" s="129"/>
      <c r="CD20" s="129"/>
      <c r="CN20" s="129"/>
      <c r="CX20" s="129"/>
      <c r="DH20" s="129"/>
      <c r="DR20" s="129"/>
      <c r="EB20" s="129"/>
      <c r="EL20" s="129"/>
      <c r="EV20" s="129"/>
      <c r="FF20" s="129"/>
      <c r="FP20" s="129"/>
      <c r="FZ20" s="129"/>
      <c r="GJ20" s="129"/>
      <c r="GT20" s="129"/>
      <c r="HD20" s="129"/>
      <c r="HN20" s="129"/>
      <c r="HX20" s="129"/>
    </row>
    <row xmlns:x14ac="http://schemas.microsoft.com/office/spreadsheetml/2009/9/ac" r="21" s="3" customFormat="true" x14ac:dyDescent="0.25">
      <c r="A21" s="389" t="str">
        <f ca="true">IF(ISBLANK('Data Summary'!A23),"",'Data Summary'!A23)</f>
        <v/>
      </c>
      <c r="B21" s="129"/>
      <c r="L21" s="129"/>
      <c r="V21" s="129"/>
      <c r="AF21" s="129"/>
      <c r="AP21" s="129"/>
      <c r="AZ21" s="129"/>
      <c r="BA21" s="129"/>
      <c r="BJ21" s="129"/>
      <c r="BT21" s="129"/>
      <c r="CD21" s="129"/>
      <c r="CN21" s="129"/>
      <c r="CX21" s="129"/>
      <c r="DH21" s="129"/>
      <c r="DR21" s="129"/>
      <c r="EB21" s="129"/>
      <c r="EL21" s="129"/>
      <c r="EV21" s="129"/>
      <c r="FF21" s="129"/>
      <c r="FP21" s="129"/>
      <c r="FZ21" s="129"/>
      <c r="GJ21" s="129"/>
      <c r="GT21" s="129"/>
      <c r="HD21" s="129"/>
      <c r="HN21" s="129"/>
      <c r="HX21" s="129"/>
    </row>
    <row xmlns:x14ac="http://schemas.microsoft.com/office/spreadsheetml/2009/9/ac" r="22" s="3" customFormat="true" x14ac:dyDescent="0.25">
      <c r="A22" s="389" t="str">
        <f ca="true">IF(ISBLANK('Data Summary'!A24),"",'Data Summary'!A24)</f>
        <v/>
      </c>
      <c r="B22" s="129"/>
      <c r="L22" s="129"/>
      <c r="V22" s="129"/>
      <c r="AF22" s="129"/>
      <c r="AP22" s="129"/>
      <c r="AZ22" s="129"/>
      <c r="BA22" s="129"/>
      <c r="BJ22" s="129"/>
      <c r="BT22" s="129"/>
      <c r="CD22" s="129"/>
      <c r="CN22" s="129"/>
      <c r="CX22" s="129"/>
      <c r="DH22" s="129"/>
      <c r="DR22" s="129"/>
      <c r="EB22" s="129"/>
      <c r="EL22" s="129"/>
      <c r="EV22" s="129"/>
      <c r="FF22" s="129"/>
      <c r="FP22" s="129"/>
      <c r="FZ22" s="129"/>
      <c r="GJ22" s="129"/>
      <c r="GT22" s="129"/>
      <c r="HD22" s="129"/>
      <c r="HN22" s="129"/>
      <c r="HX22" s="129"/>
    </row>
    <row xmlns:x14ac="http://schemas.microsoft.com/office/spreadsheetml/2009/9/ac" r="23" s="3" customFormat="true" x14ac:dyDescent="0.25">
      <c r="A23" s="389" t="str">
        <f ca="true">IF(ISBLANK('Data Summary'!A25),"",'Data Summary'!A25)</f>
        <v/>
      </c>
      <c r="B23" s="129"/>
      <c r="L23" s="129"/>
      <c r="V23" s="129"/>
      <c r="AF23" s="129"/>
      <c r="AP23" s="129"/>
      <c r="AZ23" s="129"/>
      <c r="BA23" s="129"/>
      <c r="BJ23" s="129"/>
      <c r="BT23" s="129"/>
      <c r="CD23" s="129"/>
      <c r="CN23" s="129"/>
      <c r="CX23" s="129"/>
      <c r="DH23" s="129"/>
      <c r="DR23" s="129"/>
      <c r="EB23" s="129"/>
      <c r="EL23" s="129"/>
      <c r="EV23" s="129"/>
      <c r="FF23" s="129"/>
      <c r="FP23" s="129"/>
      <c r="FZ23" s="129"/>
      <c r="GJ23" s="129"/>
      <c r="GT23" s="129"/>
      <c r="HD23" s="129"/>
      <c r="HN23" s="129"/>
      <c r="HX23" s="129"/>
    </row>
    <row xmlns:x14ac="http://schemas.microsoft.com/office/spreadsheetml/2009/9/ac" r="24" s="3" customFormat="true" x14ac:dyDescent="0.25">
      <c r="A24" s="389" t="str">
        <f ca="true">IF(ISBLANK('Data Summary'!A26),"",'Data Summary'!A26)</f>
        <v/>
      </c>
      <c r="B24" s="129"/>
      <c r="L24" s="129"/>
      <c r="V24" s="129"/>
      <c r="AF24" s="129"/>
      <c r="AP24" s="129"/>
      <c r="AZ24" s="129"/>
      <c r="BA24" s="129"/>
      <c r="BJ24" s="129"/>
      <c r="BT24" s="129"/>
      <c r="CD24" s="129"/>
      <c r="CN24" s="129"/>
      <c r="CX24" s="129"/>
      <c r="DH24" s="129"/>
      <c r="DR24" s="129"/>
      <c r="EB24" s="129"/>
      <c r="EL24" s="129"/>
      <c r="EV24" s="129"/>
      <c r="FF24" s="129"/>
      <c r="FP24" s="129"/>
      <c r="FZ24" s="129"/>
      <c r="GJ24" s="129"/>
      <c r="GT24" s="129"/>
      <c r="HD24" s="129"/>
      <c r="HN24" s="129"/>
      <c r="HX24" s="129"/>
    </row>
    <row xmlns:x14ac="http://schemas.microsoft.com/office/spreadsheetml/2009/9/ac" r="25" s="3" customFormat="true" x14ac:dyDescent="0.25">
      <c r="A25" s="389" t="str">
        <f ca="true">IF(ISBLANK('Data Summary'!A27),"",'Data Summary'!A27)</f>
        <v/>
      </c>
      <c r="B25" s="129"/>
      <c r="L25" s="129"/>
      <c r="V25" s="129"/>
      <c r="AF25" s="129"/>
      <c r="AP25" s="129"/>
      <c r="AZ25" s="129"/>
      <c r="BA25" s="129"/>
      <c r="BJ25" s="129"/>
      <c r="BT25" s="129"/>
      <c r="CD25" s="129"/>
      <c r="CN25" s="129"/>
      <c r="CX25" s="129"/>
      <c r="DH25" s="129"/>
      <c r="DR25" s="129"/>
      <c r="EB25" s="129"/>
      <c r="EL25" s="129"/>
      <c r="EV25" s="129"/>
      <c r="FF25" s="129"/>
      <c r="FP25" s="129"/>
      <c r="FZ25" s="129"/>
      <c r="GJ25" s="129"/>
      <c r="GT25" s="129"/>
      <c r="HD25" s="129"/>
      <c r="HN25" s="129"/>
      <c r="HX25" s="129"/>
    </row>
    <row xmlns:x14ac="http://schemas.microsoft.com/office/spreadsheetml/2009/9/ac" r="26" s="3" customFormat="true" x14ac:dyDescent="0.25">
      <c r="A26" s="389" t="str">
        <f ca="true">IF(ISBLANK('Data Summary'!A28),"",'Data Summary'!A28)</f>
        <v/>
      </c>
      <c r="B26" s="129"/>
      <c r="L26" s="129"/>
      <c r="V26" s="129"/>
      <c r="AF26" s="129"/>
      <c r="AP26" s="129"/>
      <c r="AZ26" s="129"/>
      <c r="BA26" s="129"/>
      <c r="BJ26" s="129"/>
      <c r="BT26" s="129"/>
      <c r="CD26" s="129"/>
      <c r="CN26" s="129"/>
      <c r="CX26" s="129"/>
      <c r="DH26" s="129"/>
      <c r="DR26" s="129"/>
      <c r="EB26" s="129"/>
      <c r="EL26" s="129"/>
      <c r="EV26" s="129"/>
      <c r="FF26" s="129"/>
      <c r="FP26" s="129"/>
      <c r="FZ26" s="129"/>
      <c r="GJ26" s="129"/>
      <c r="GT26" s="129"/>
      <c r="HD26" s="129"/>
      <c r="HN26" s="129"/>
      <c r="HX26" s="129"/>
    </row>
    <row xmlns:x14ac="http://schemas.microsoft.com/office/spreadsheetml/2009/9/ac" r="27" s="3" customFormat="true" x14ac:dyDescent="0.25">
      <c r="A27" s="389" t="str">
        <f ca="true">IF(ISBLANK('Data Summary'!A29),"",'Data Summary'!A29)</f>
        <v/>
      </c>
      <c r="B27" s="129"/>
      <c r="L27" s="129"/>
      <c r="V27" s="129"/>
      <c r="AF27" s="129"/>
      <c r="AP27" s="129"/>
      <c r="AZ27" s="129"/>
      <c r="BA27" s="129"/>
      <c r="BJ27" s="129"/>
      <c r="BT27" s="129"/>
      <c r="CD27" s="129"/>
      <c r="CN27" s="129"/>
      <c r="CX27" s="129"/>
      <c r="DH27" s="129"/>
      <c r="DR27" s="129"/>
      <c r="EB27" s="129"/>
      <c r="EL27" s="129"/>
      <c r="EV27" s="129"/>
      <c r="FF27" s="129"/>
      <c r="FP27" s="129"/>
      <c r="FZ27" s="129"/>
      <c r="GJ27" s="129"/>
      <c r="GT27" s="129"/>
      <c r="HD27" s="129"/>
      <c r="HN27" s="129"/>
      <c r="HX27" s="129"/>
    </row>
    <row xmlns:x14ac="http://schemas.microsoft.com/office/spreadsheetml/2009/9/ac" r="28" s="3" customFormat="true" x14ac:dyDescent="0.25">
      <c r="A28" s="389" t="str">
        <f ca="true">IF(ISBLANK('Data Summary'!A30),"",'Data Summary'!A30)</f>
        <v/>
      </c>
      <c r="B28" s="129"/>
      <c r="L28" s="129"/>
      <c r="V28" s="129"/>
      <c r="AF28" s="129"/>
      <c r="AP28" s="129"/>
      <c r="AZ28" s="129"/>
      <c r="BA28" s="129"/>
      <c r="BJ28" s="129"/>
      <c r="BT28" s="129"/>
      <c r="CD28" s="129"/>
      <c r="CN28" s="129"/>
      <c r="CX28" s="129"/>
      <c r="DH28" s="129"/>
      <c r="DR28" s="129"/>
      <c r="EB28" s="129"/>
      <c r="EL28" s="129"/>
      <c r="EV28" s="129"/>
      <c r="FF28" s="129"/>
      <c r="FP28" s="129"/>
      <c r="FZ28" s="129"/>
      <c r="GJ28" s="129"/>
      <c r="GT28" s="129"/>
      <c r="HD28" s="129"/>
      <c r="HN28" s="129"/>
      <c r="HX28" s="129"/>
    </row>
    <row xmlns:x14ac="http://schemas.microsoft.com/office/spreadsheetml/2009/9/ac" r="29" s="3" customFormat="true" x14ac:dyDescent="0.25">
      <c r="A29" s="389" t="str">
        <f ca="true">IF(ISBLANK('Data Summary'!A31),"",'Data Summary'!A31)</f>
        <v/>
      </c>
      <c r="B29" s="129"/>
      <c r="L29" s="129"/>
      <c r="V29" s="129"/>
      <c r="AF29" s="129"/>
      <c r="AP29" s="129"/>
      <c r="AZ29" s="129"/>
      <c r="BA29" s="129"/>
      <c r="BJ29" s="129"/>
      <c r="BT29" s="129"/>
      <c r="CD29" s="129"/>
      <c r="CN29" s="129"/>
      <c r="CX29" s="129"/>
      <c r="DH29" s="129"/>
      <c r="DR29" s="129"/>
      <c r="EB29" s="129"/>
      <c r="EL29" s="129"/>
      <c r="EV29" s="129"/>
      <c r="FF29" s="129"/>
      <c r="FP29" s="129"/>
      <c r="FZ29" s="129"/>
      <c r="GJ29" s="129"/>
      <c r="GT29" s="129"/>
      <c r="HD29" s="129"/>
      <c r="HN29" s="129"/>
      <c r="HX29" s="129"/>
    </row>
    <row xmlns:x14ac="http://schemas.microsoft.com/office/spreadsheetml/2009/9/ac" r="30" s="3" customFormat="true" x14ac:dyDescent="0.25">
      <c r="A30" s="389" t="str">
        <f ca="true">IF(ISBLANK('Data Summary'!A32),"",'Data Summary'!A32)</f>
        <v/>
      </c>
      <c r="B30" s="129"/>
      <c r="L30" s="129"/>
      <c r="V30" s="129"/>
      <c r="AF30" s="129"/>
      <c r="AP30" s="129"/>
      <c r="AZ30" s="129"/>
      <c r="BA30" s="129"/>
      <c r="BJ30" s="129"/>
      <c r="BT30" s="129"/>
      <c r="CD30" s="129"/>
      <c r="CN30" s="129"/>
      <c r="CX30" s="129"/>
      <c r="DH30" s="129"/>
      <c r="DR30" s="129"/>
      <c r="EB30" s="129"/>
      <c r="EL30" s="129"/>
      <c r="EV30" s="129"/>
      <c r="FF30" s="129"/>
      <c r="FP30" s="129"/>
      <c r="FZ30" s="129"/>
      <c r="GJ30" s="129"/>
      <c r="GT30" s="129"/>
      <c r="HD30" s="129"/>
      <c r="HN30" s="129"/>
      <c r="HX30" s="129"/>
    </row>
    <row xmlns:x14ac="http://schemas.microsoft.com/office/spreadsheetml/2009/9/ac" r="31" s="3" customFormat="true" x14ac:dyDescent="0.25">
      <c r="A31" s="389" t="str">
        <f ca="true">IF(ISBLANK('Data Summary'!A33),"",'Data Summary'!A33)</f>
        <v/>
      </c>
      <c r="B31" s="129"/>
      <c r="L31" s="129"/>
      <c r="V31" s="129"/>
      <c r="AF31" s="129"/>
      <c r="AP31" s="129"/>
      <c r="AZ31" s="129"/>
      <c r="BA31" s="129"/>
      <c r="BJ31" s="129"/>
      <c r="BT31" s="129"/>
      <c r="CD31" s="129"/>
      <c r="CN31" s="129"/>
      <c r="CX31" s="129"/>
      <c r="DH31" s="129"/>
      <c r="DR31" s="129"/>
      <c r="EB31" s="129"/>
      <c r="EL31" s="129"/>
      <c r="EV31" s="129"/>
      <c r="FF31" s="129"/>
      <c r="FP31" s="129"/>
      <c r="FZ31" s="129"/>
      <c r="GJ31" s="129"/>
      <c r="GT31" s="129"/>
      <c r="HD31" s="129"/>
      <c r="HN31" s="129"/>
      <c r="HX31" s="129"/>
    </row>
    <row xmlns:x14ac="http://schemas.microsoft.com/office/spreadsheetml/2009/9/ac" r="32" s="3" customFormat="true" x14ac:dyDescent="0.25">
      <c r="A32" s="389" t="str">
        <f ca="true">IF(ISBLANK('Data Summary'!A34),"",'Data Summary'!A34)</f>
        <v/>
      </c>
      <c r="B32" s="129"/>
      <c r="L32" s="129"/>
      <c r="V32" s="129"/>
      <c r="AF32" s="129"/>
      <c r="AP32" s="129"/>
      <c r="AZ32" s="129"/>
      <c r="BA32" s="129"/>
      <c r="BJ32" s="129"/>
      <c r="BT32" s="129"/>
      <c r="CD32" s="129"/>
      <c r="CN32" s="129"/>
      <c r="CX32" s="129"/>
      <c r="DH32" s="129"/>
      <c r="DR32" s="129"/>
      <c r="EB32" s="129"/>
      <c r="EL32" s="129"/>
      <c r="EV32" s="129"/>
      <c r="FF32" s="129"/>
      <c r="FP32" s="129"/>
      <c r="FZ32" s="129"/>
      <c r="GJ32" s="129"/>
      <c r="GT32" s="129"/>
      <c r="HD32" s="129"/>
      <c r="HN32" s="129"/>
      <c r="HX32" s="129"/>
    </row>
    <row xmlns:x14ac="http://schemas.microsoft.com/office/spreadsheetml/2009/9/ac" r="33" s="3" customFormat="true" x14ac:dyDescent="0.25">
      <c r="A33" s="389" t="str">
        <f ca="true">IF(ISBLANK('Data Summary'!A35),"",'Data Summary'!A35)</f>
        <v/>
      </c>
      <c r="B33" s="129"/>
      <c r="L33" s="129"/>
      <c r="V33" s="129"/>
      <c r="AF33" s="129"/>
      <c r="AP33" s="129"/>
      <c r="AZ33" s="129"/>
      <c r="BA33" s="129"/>
      <c r="BJ33" s="129"/>
      <c r="BT33" s="129"/>
      <c r="CD33" s="129"/>
      <c r="CN33" s="129"/>
      <c r="CX33" s="129"/>
      <c r="DH33" s="129"/>
      <c r="DR33" s="129"/>
      <c r="EB33" s="129"/>
      <c r="EL33" s="129"/>
      <c r="EV33" s="129"/>
      <c r="FF33" s="129"/>
      <c r="FP33" s="129"/>
      <c r="FZ33" s="129"/>
      <c r="GJ33" s="129"/>
      <c r="GT33" s="129"/>
      <c r="HD33" s="129"/>
      <c r="HN33" s="129"/>
      <c r="HX33" s="129"/>
    </row>
    <row xmlns:x14ac="http://schemas.microsoft.com/office/spreadsheetml/2009/9/ac" r="34" s="3" customFormat="true" x14ac:dyDescent="0.25">
      <c r="A34" s="389" t="str">
        <f ca="true">IF(ISBLANK('Data Summary'!A36),"",'Data Summary'!A36)</f>
        <v/>
      </c>
      <c r="B34" s="129"/>
      <c r="L34" s="129"/>
      <c r="V34" s="129"/>
      <c r="AF34" s="129"/>
      <c r="AP34" s="129"/>
      <c r="AZ34" s="129"/>
      <c r="BA34" s="129"/>
      <c r="BJ34" s="129"/>
      <c r="BT34" s="129"/>
      <c r="CD34" s="129"/>
      <c r="CN34" s="129"/>
      <c r="CX34" s="129"/>
      <c r="DH34" s="129"/>
      <c r="DR34" s="129"/>
      <c r="EB34" s="129"/>
      <c r="EL34" s="129"/>
      <c r="EV34" s="129"/>
      <c r="FF34" s="129"/>
      <c r="FP34" s="129"/>
      <c r="FZ34" s="129"/>
      <c r="GJ34" s="129"/>
      <c r="GT34" s="129"/>
      <c r="HD34" s="129"/>
      <c r="HN34" s="129"/>
      <c r="HX34" s="129"/>
    </row>
    <row xmlns:x14ac="http://schemas.microsoft.com/office/spreadsheetml/2009/9/ac" r="35" s="3" customFormat="true" x14ac:dyDescent="0.25">
      <c r="A35" s="389" t="str">
        <f ca="true">IF(ISBLANK('Data Summary'!A37),"",'Data Summary'!A37)</f>
        <v/>
      </c>
      <c r="B35" s="129"/>
      <c r="L35" s="129"/>
      <c r="V35" s="129"/>
      <c r="AF35" s="129"/>
      <c r="AP35" s="129"/>
      <c r="AZ35" s="129"/>
      <c r="BA35" s="129"/>
      <c r="BJ35" s="129"/>
      <c r="BT35" s="129"/>
      <c r="CD35" s="129"/>
      <c r="CN35" s="129"/>
      <c r="CX35" s="129"/>
      <c r="DH35" s="129"/>
      <c r="DR35" s="129"/>
      <c r="EB35" s="129"/>
      <c r="EL35" s="129"/>
      <c r="EV35" s="129"/>
      <c r="FF35" s="129"/>
      <c r="FP35" s="129"/>
      <c r="FZ35" s="129"/>
      <c r="GJ35" s="129"/>
      <c r="GT35" s="129"/>
      <c r="HD35" s="129"/>
      <c r="HN35" s="129"/>
      <c r="HX35" s="129"/>
    </row>
    <row xmlns:x14ac="http://schemas.microsoft.com/office/spreadsheetml/2009/9/ac" r="36" s="3" customFormat="true" x14ac:dyDescent="0.25">
      <c r="A36" s="389" t="str">
        <f ca="true">IF(ISBLANK('Data Summary'!A38),"",'Data Summary'!A38)</f>
        <v/>
      </c>
      <c r="B36" s="129"/>
      <c r="L36" s="129"/>
      <c r="V36" s="129"/>
      <c r="AF36" s="129"/>
      <c r="AP36" s="129"/>
      <c r="AZ36" s="129"/>
      <c r="BA36" s="129"/>
      <c r="BJ36" s="129"/>
      <c r="BT36" s="129"/>
      <c r="CD36" s="129"/>
      <c r="CN36" s="129"/>
      <c r="CX36" s="129"/>
      <c r="DH36" s="129"/>
      <c r="DR36" s="129"/>
      <c r="EB36" s="129"/>
      <c r="EL36" s="129"/>
      <c r="EV36" s="129"/>
      <c r="FF36" s="129"/>
      <c r="FP36" s="129"/>
      <c r="FZ36" s="129"/>
      <c r="GJ36" s="129"/>
      <c r="GT36" s="129"/>
      <c r="HD36" s="129"/>
      <c r="HN36" s="129"/>
      <c r="HX36" s="129"/>
    </row>
    <row xmlns:x14ac="http://schemas.microsoft.com/office/spreadsheetml/2009/9/ac" r="37" s="3" customFormat="true" x14ac:dyDescent="0.25">
      <c r="A37" s="389" t="str">
        <f ca="true">IF(ISBLANK('Data Summary'!A39),"",'Data Summary'!A39)</f>
        <v/>
      </c>
      <c r="B37" s="129"/>
      <c r="L37" s="129"/>
      <c r="V37" s="129"/>
      <c r="AF37" s="129"/>
      <c r="AP37" s="129"/>
      <c r="AZ37" s="129"/>
      <c r="BA37" s="129"/>
      <c r="BJ37" s="129"/>
      <c r="BT37" s="129"/>
      <c r="CD37" s="129"/>
      <c r="CN37" s="129"/>
      <c r="CX37" s="129"/>
      <c r="DH37" s="129"/>
      <c r="DR37" s="129"/>
      <c r="EB37" s="129"/>
      <c r="EL37" s="129"/>
      <c r="EV37" s="129"/>
      <c r="FF37" s="129"/>
      <c r="FP37" s="129"/>
      <c r="FZ37" s="129"/>
      <c r="GJ37" s="129"/>
      <c r="GT37" s="129"/>
      <c r="HD37" s="129"/>
      <c r="HN37" s="129"/>
      <c r="HX37" s="129"/>
    </row>
    <row xmlns:x14ac="http://schemas.microsoft.com/office/spreadsheetml/2009/9/ac" r="38" s="3" customFormat="true" x14ac:dyDescent="0.25">
      <c r="A38" s="389" t="str">
        <f ca="true">IF(ISBLANK('Data Summary'!A40),"",'Data Summary'!A40)</f>
        <v/>
      </c>
      <c r="B38" s="129"/>
      <c r="L38" s="129"/>
      <c r="V38" s="129"/>
      <c r="AF38" s="129"/>
      <c r="AP38" s="129"/>
      <c r="AZ38" s="129"/>
      <c r="BA38" s="129"/>
      <c r="BJ38" s="129"/>
      <c r="BT38" s="129"/>
      <c r="CD38" s="129"/>
      <c r="CN38" s="129"/>
      <c r="CX38" s="129"/>
      <c r="DH38" s="129"/>
      <c r="DR38" s="129"/>
      <c r="EB38" s="129"/>
      <c r="EL38" s="129"/>
      <c r="EV38" s="129"/>
      <c r="FF38" s="129"/>
      <c r="FP38" s="129"/>
      <c r="FZ38" s="129"/>
      <c r="GJ38" s="129"/>
      <c r="GT38" s="129"/>
      <c r="HD38" s="129"/>
      <c r="HN38" s="129"/>
      <c r="HX38" s="129"/>
    </row>
    <row xmlns:x14ac="http://schemas.microsoft.com/office/spreadsheetml/2009/9/ac" r="39" s="3" customFormat="true" x14ac:dyDescent="0.25">
      <c r="A39" s="389" t="str">
        <f ca="true">IF(ISBLANK('Data Summary'!A41),"",'Data Summary'!A41)</f>
        <v/>
      </c>
      <c r="B39" s="129"/>
      <c r="L39" s="129"/>
      <c r="V39" s="129"/>
      <c r="AF39" s="129"/>
      <c r="AP39" s="129"/>
      <c r="AZ39" s="129"/>
      <c r="BA39" s="129"/>
      <c r="BJ39" s="129"/>
      <c r="BT39" s="129"/>
      <c r="CD39" s="129"/>
      <c r="CN39" s="129"/>
      <c r="CX39" s="129"/>
      <c r="DH39" s="129"/>
      <c r="DR39" s="129"/>
      <c r="EB39" s="129"/>
      <c r="EL39" s="129"/>
      <c r="EV39" s="129"/>
      <c r="FF39" s="129"/>
      <c r="FP39" s="129"/>
      <c r="FZ39" s="129"/>
      <c r="GJ39" s="129"/>
      <c r="GT39" s="129"/>
      <c r="HD39" s="129"/>
      <c r="HN39" s="129"/>
      <c r="HX39" s="129"/>
    </row>
    <row xmlns:x14ac="http://schemas.microsoft.com/office/spreadsheetml/2009/9/ac" r="40" s="3" customFormat="true" x14ac:dyDescent="0.25">
      <c r="A40" s="389" t="str">
        <f ca="true">IF(ISBLANK('Data Summary'!A42),"",'Data Summary'!A42)</f>
        <v/>
      </c>
      <c r="B40" s="129"/>
      <c r="L40" s="129"/>
      <c r="V40" s="129"/>
      <c r="AF40" s="129"/>
      <c r="AP40" s="129"/>
      <c r="AZ40" s="129"/>
      <c r="BA40" s="129"/>
      <c r="BJ40" s="129"/>
      <c r="BT40" s="129"/>
      <c r="CD40" s="129"/>
      <c r="CN40" s="129"/>
      <c r="CX40" s="129"/>
      <c r="DH40" s="129"/>
      <c r="DR40" s="129"/>
      <c r="EB40" s="129"/>
      <c r="EL40" s="129"/>
      <c r="EV40" s="129"/>
      <c r="FF40" s="129"/>
      <c r="FP40" s="129"/>
      <c r="FZ40" s="129"/>
      <c r="GJ40" s="129"/>
      <c r="GT40" s="129"/>
      <c r="HD40" s="129"/>
      <c r="HN40" s="129"/>
      <c r="HX40" s="129"/>
    </row>
    <row xmlns:x14ac="http://schemas.microsoft.com/office/spreadsheetml/2009/9/ac" r="41" s="3" customFormat="true" x14ac:dyDescent="0.25">
      <c r="A41" s="389" t="str">
        <f ca="true">IF(ISBLANK('Data Summary'!A43),"",'Data Summary'!A43)</f>
        <v/>
      </c>
      <c r="B41" s="129"/>
      <c r="L41" s="129"/>
      <c r="V41" s="129"/>
      <c r="AF41" s="129"/>
      <c r="AP41" s="129"/>
      <c r="AZ41" s="129"/>
      <c r="BA41" s="129"/>
      <c r="BJ41" s="129"/>
      <c r="BT41" s="129"/>
      <c r="CD41" s="129"/>
      <c r="CN41" s="129"/>
      <c r="CX41" s="129"/>
      <c r="DH41" s="129"/>
      <c r="DR41" s="129"/>
      <c r="EB41" s="129"/>
      <c r="EL41" s="129"/>
      <c r="EV41" s="129"/>
      <c r="FF41" s="129"/>
      <c r="FP41" s="129"/>
      <c r="FZ41" s="129"/>
      <c r="GJ41" s="129"/>
      <c r="GT41" s="129"/>
      <c r="HD41" s="129"/>
      <c r="HN41" s="129"/>
      <c r="HX41" s="129"/>
    </row>
    <row xmlns:x14ac="http://schemas.microsoft.com/office/spreadsheetml/2009/9/ac" r="42" s="3" customFormat="true" x14ac:dyDescent="0.25">
      <c r="A42" s="389" t="str">
        <f ca="true">IF(ISBLANK('Data Summary'!A44),"",'Data Summary'!A44)</f>
        <v/>
      </c>
      <c r="B42" s="129"/>
      <c r="L42" s="129"/>
      <c r="V42" s="129"/>
      <c r="AF42" s="129"/>
      <c r="AP42" s="129"/>
      <c r="AZ42" s="129"/>
      <c r="BA42" s="129"/>
      <c r="BJ42" s="129"/>
      <c r="BT42" s="129"/>
      <c r="CD42" s="129"/>
      <c r="CN42" s="129"/>
      <c r="CX42" s="129"/>
      <c r="DH42" s="129"/>
      <c r="DR42" s="129"/>
      <c r="EB42" s="129"/>
      <c r="EL42" s="129"/>
      <c r="EV42" s="129"/>
      <c r="FF42" s="129"/>
      <c r="FP42" s="129"/>
      <c r="FZ42" s="129"/>
      <c r="GJ42" s="129"/>
      <c r="GT42" s="129"/>
      <c r="HD42" s="129"/>
      <c r="HN42" s="129"/>
      <c r="HX42" s="129"/>
    </row>
    <row xmlns:x14ac="http://schemas.microsoft.com/office/spreadsheetml/2009/9/ac" r="43" s="3" customFormat="true" x14ac:dyDescent="0.25">
      <c r="A43" s="389" t="str">
        <f ca="true">IF(ISBLANK('Data Summary'!A45),"",'Data Summary'!A45)</f>
        <v/>
      </c>
      <c r="B43" s="129"/>
      <c r="L43" s="129"/>
      <c r="V43" s="129"/>
      <c r="AF43" s="129"/>
      <c r="AP43" s="129"/>
      <c r="AZ43" s="129"/>
      <c r="BA43" s="129"/>
      <c r="BJ43" s="129"/>
      <c r="BT43" s="129"/>
      <c r="CD43" s="129"/>
      <c r="CN43" s="129"/>
      <c r="CX43" s="129"/>
      <c r="DH43" s="129"/>
      <c r="DR43" s="129"/>
      <c r="EB43" s="129"/>
      <c r="EL43" s="129"/>
      <c r="EV43" s="129"/>
      <c r="FF43" s="129"/>
      <c r="FP43" s="129"/>
      <c r="FZ43" s="129"/>
      <c r="GJ43" s="129"/>
      <c r="GT43" s="129"/>
      <c r="HD43" s="129"/>
      <c r="HN43" s="129"/>
      <c r="HX43" s="129"/>
    </row>
    <row xmlns:x14ac="http://schemas.microsoft.com/office/spreadsheetml/2009/9/ac" r="44" s="3" customFormat="true" x14ac:dyDescent="0.25">
      <c r="A44" s="389" t="str">
        <f ca="true">IF(ISBLANK('Data Summary'!A46),"",'Data Summary'!A46)</f>
        <v/>
      </c>
      <c r="B44" s="129"/>
      <c r="L44" s="129"/>
      <c r="V44" s="129"/>
      <c r="AF44" s="129"/>
      <c r="AP44" s="129"/>
      <c r="AZ44" s="129"/>
      <c r="BA44" s="129"/>
      <c r="BJ44" s="129"/>
      <c r="BT44" s="129"/>
      <c r="CD44" s="129"/>
      <c r="CN44" s="129"/>
      <c r="CX44" s="129"/>
      <c r="DH44" s="129"/>
      <c r="DR44" s="129"/>
      <c r="EB44" s="129"/>
      <c r="EL44" s="129"/>
      <c r="EV44" s="129"/>
      <c r="FF44" s="129"/>
      <c r="FP44" s="129"/>
      <c r="FZ44" s="129"/>
      <c r="GJ44" s="129"/>
      <c r="GT44" s="129"/>
      <c r="HD44" s="129"/>
      <c r="HN44" s="129"/>
      <c r="HX44" s="129"/>
    </row>
    <row xmlns:x14ac="http://schemas.microsoft.com/office/spreadsheetml/2009/9/ac" r="45" s="3" customFormat="true" x14ac:dyDescent="0.25">
      <c r="A45" s="389" t="str">
        <f ca="true">IF(ISBLANK('Data Summary'!A47),"",'Data Summary'!A47)</f>
        <v/>
      </c>
      <c r="B45" s="129"/>
      <c r="L45" s="129"/>
      <c r="V45" s="129"/>
      <c r="AF45" s="129"/>
      <c r="AP45" s="129"/>
      <c r="AZ45" s="129"/>
      <c r="BA45" s="129"/>
      <c r="BJ45" s="129"/>
      <c r="BT45" s="129"/>
      <c r="CD45" s="129"/>
      <c r="CN45" s="129"/>
      <c r="CX45" s="129"/>
      <c r="DH45" s="129"/>
      <c r="DR45" s="129"/>
      <c r="EB45" s="129"/>
      <c r="EL45" s="129"/>
      <c r="EV45" s="129"/>
      <c r="FF45" s="129"/>
      <c r="FP45" s="129"/>
      <c r="FZ45" s="129"/>
      <c r="GJ45" s="129"/>
      <c r="GT45" s="129"/>
      <c r="HD45" s="129"/>
      <c r="HN45" s="129"/>
      <c r="HX45" s="129"/>
    </row>
    <row xmlns:x14ac="http://schemas.microsoft.com/office/spreadsheetml/2009/9/ac" r="46" s="3" customFormat="true" x14ac:dyDescent="0.25">
      <c r="A46" s="389" t="str">
        <f ca="true">IF(ISBLANK('Data Summary'!A48),"",'Data Summary'!A48)</f>
        <v/>
      </c>
      <c r="B46" s="129"/>
      <c r="L46" s="129"/>
      <c r="V46" s="129"/>
      <c r="AF46" s="129"/>
      <c r="AP46" s="129"/>
      <c r="AZ46" s="129"/>
      <c r="BA46" s="129"/>
      <c r="BJ46" s="129"/>
      <c r="BT46" s="129"/>
      <c r="CD46" s="129"/>
      <c r="CN46" s="129"/>
      <c r="CX46" s="129"/>
      <c r="DH46" s="129"/>
      <c r="DR46" s="129"/>
      <c r="EB46" s="129"/>
      <c r="EL46" s="129"/>
      <c r="EV46" s="129"/>
      <c r="FF46" s="129"/>
      <c r="FP46" s="129"/>
      <c r="FZ46" s="129"/>
      <c r="GJ46" s="129"/>
      <c r="GT46" s="129"/>
      <c r="HD46" s="129"/>
      <c r="HN46" s="129"/>
      <c r="HX46" s="129"/>
    </row>
    <row xmlns:x14ac="http://schemas.microsoft.com/office/spreadsheetml/2009/9/ac" r="47" s="3" customFormat="true" x14ac:dyDescent="0.25">
      <c r="A47" s="389" t="str">
        <f ca="true">IF(ISBLANK('Data Summary'!A49),"",'Data Summary'!A49)</f>
        <v/>
      </c>
      <c r="B47" s="129"/>
      <c r="L47" s="129"/>
      <c r="V47" s="129"/>
      <c r="AF47" s="129"/>
      <c r="AP47" s="129"/>
      <c r="AZ47" s="129"/>
      <c r="BA47" s="129"/>
      <c r="BJ47" s="129"/>
      <c r="BT47" s="129"/>
      <c r="CD47" s="129"/>
      <c r="CN47" s="129"/>
      <c r="CX47" s="129"/>
      <c r="DH47" s="129"/>
      <c r="DR47" s="129"/>
      <c r="EB47" s="129"/>
      <c r="EL47" s="129"/>
      <c r="EV47" s="129"/>
      <c r="FF47" s="129"/>
      <c r="FP47" s="129"/>
      <c r="FZ47" s="129"/>
      <c r="GJ47" s="129"/>
      <c r="GT47" s="129"/>
      <c r="HD47" s="129"/>
      <c r="HN47" s="129"/>
      <c r="HX47" s="129"/>
    </row>
    <row xmlns:x14ac="http://schemas.microsoft.com/office/spreadsheetml/2009/9/ac" r="48" s="3" customFormat="true" x14ac:dyDescent="0.25">
      <c r="A48" s="389" t="str">
        <f ca="true">IF(ISBLANK('Data Summary'!A50),"",'Data Summary'!A50)</f>
        <v/>
      </c>
      <c r="B48" s="129"/>
      <c r="L48" s="129"/>
      <c r="V48" s="129"/>
      <c r="AF48" s="129"/>
      <c r="AP48" s="129"/>
      <c r="AZ48" s="129"/>
      <c r="BA48" s="129"/>
      <c r="BJ48" s="129"/>
      <c r="BT48" s="129"/>
      <c r="CD48" s="129"/>
      <c r="CN48" s="129"/>
      <c r="CX48" s="129"/>
      <c r="DH48" s="129"/>
      <c r="DR48" s="129"/>
      <c r="EB48" s="129"/>
      <c r="EL48" s="129"/>
      <c r="EV48" s="129"/>
      <c r="FF48" s="129"/>
      <c r="FP48" s="129"/>
      <c r="FZ48" s="129"/>
      <c r="GJ48" s="129"/>
      <c r="GT48" s="129"/>
      <c r="HD48" s="129"/>
      <c r="HN48" s="129"/>
      <c r="HX48" s="129"/>
    </row>
    <row xmlns:x14ac="http://schemas.microsoft.com/office/spreadsheetml/2009/9/ac" r="49" s="3" customFormat="true" x14ac:dyDescent="0.25">
      <c r="A49" s="389" t="str">
        <f ca="true">IF(ISBLANK('Data Summary'!A51),"",'Data Summary'!A51)</f>
        <v/>
      </c>
      <c r="B49" s="129"/>
      <c r="L49" s="129"/>
      <c r="V49" s="129"/>
      <c r="AF49" s="129"/>
      <c r="AP49" s="129"/>
      <c r="AZ49" s="129"/>
      <c r="BA49" s="129"/>
      <c r="BJ49" s="129"/>
      <c r="BT49" s="129"/>
      <c r="CD49" s="129"/>
      <c r="CN49" s="129"/>
      <c r="CX49" s="129"/>
      <c r="DH49" s="129"/>
      <c r="DR49" s="129"/>
      <c r="EB49" s="129"/>
      <c r="EL49" s="129"/>
      <c r="EV49" s="129"/>
      <c r="FF49" s="129"/>
      <c r="FP49" s="129"/>
      <c r="FZ49" s="129"/>
      <c r="GJ49" s="129"/>
      <c r="GT49" s="129"/>
      <c r="HD49" s="129"/>
      <c r="HN49" s="129"/>
      <c r="HX49" s="129"/>
    </row>
    <row xmlns:x14ac="http://schemas.microsoft.com/office/spreadsheetml/2009/9/ac" r="50" s="3" customFormat="true" x14ac:dyDescent="0.25">
      <c r="A50" s="389" t="str">
        <f ca="true">IF(ISBLANK('Data Summary'!A52),"",'Data Summary'!A52)</f>
        <v/>
      </c>
      <c r="B50" s="129"/>
      <c r="L50" s="129"/>
      <c r="V50" s="129"/>
      <c r="AF50" s="129"/>
      <c r="AP50" s="129"/>
      <c r="AZ50" s="129"/>
      <c r="BA50" s="129"/>
      <c r="BJ50" s="129"/>
      <c r="BT50" s="129"/>
      <c r="CD50" s="129"/>
      <c r="CN50" s="129"/>
      <c r="CX50" s="129"/>
      <c r="DH50" s="129"/>
      <c r="DR50" s="129"/>
      <c r="EB50" s="129"/>
      <c r="EL50" s="129"/>
      <c r="EV50" s="129"/>
      <c r="FF50" s="129"/>
      <c r="FP50" s="129"/>
      <c r="FZ50" s="129"/>
      <c r="GJ50" s="129"/>
      <c r="GT50" s="129"/>
      <c r="HD50" s="129"/>
      <c r="HN50" s="129"/>
      <c r="HX50" s="129"/>
    </row>
    <row xmlns:x14ac="http://schemas.microsoft.com/office/spreadsheetml/2009/9/ac" r="51" s="3" customFormat="true" x14ac:dyDescent="0.25">
      <c r="A51" s="389" t="str">
        <f ca="true">IF(ISBLANK('Data Summary'!A53),"",'Data Summary'!A53)</f>
        <v/>
      </c>
      <c r="B51" s="129"/>
      <c r="L51" s="129"/>
      <c r="V51" s="129"/>
      <c r="AF51" s="129"/>
      <c r="AP51" s="129"/>
      <c r="AZ51" s="129"/>
      <c r="BA51" s="129"/>
      <c r="BJ51" s="129"/>
      <c r="BT51" s="129"/>
      <c r="CD51" s="129"/>
      <c r="CN51" s="129"/>
      <c r="CX51" s="129"/>
      <c r="DH51" s="129"/>
      <c r="DR51" s="129"/>
      <c r="EB51" s="129"/>
      <c r="EL51" s="129"/>
      <c r="EV51" s="129"/>
      <c r="FF51" s="129"/>
      <c r="FP51" s="129"/>
      <c r="FZ51" s="129"/>
      <c r="GJ51" s="129"/>
      <c r="GT51" s="129"/>
      <c r="HD51" s="129"/>
      <c r="HN51" s="129"/>
      <c r="HX51" s="129"/>
    </row>
    <row xmlns:x14ac="http://schemas.microsoft.com/office/spreadsheetml/2009/9/ac" r="52" s="3" customFormat="true" x14ac:dyDescent="0.25">
      <c r="A52" s="389" t="str">
        <f ca="true">IF(ISBLANK('Data Summary'!A54),"",'Data Summary'!A54)</f>
        <v/>
      </c>
      <c r="B52" s="129"/>
      <c r="L52" s="129"/>
      <c r="V52" s="129"/>
      <c r="AF52" s="129"/>
      <c r="AP52" s="129"/>
      <c r="AZ52" s="129"/>
      <c r="BA52" s="129"/>
      <c r="BJ52" s="129"/>
      <c r="BT52" s="129"/>
      <c r="CD52" s="129"/>
      <c r="CN52" s="129"/>
      <c r="CX52" s="129"/>
      <c r="DH52" s="129"/>
      <c r="DR52" s="129"/>
      <c r="EB52" s="129"/>
      <c r="EL52" s="129"/>
      <c r="EV52" s="129"/>
      <c r="FF52" s="129"/>
      <c r="FP52" s="129"/>
      <c r="FZ52" s="129"/>
      <c r="GJ52" s="129"/>
      <c r="GT52" s="129"/>
      <c r="HD52" s="129"/>
      <c r="HN52" s="129"/>
      <c r="HX52" s="129"/>
    </row>
    <row xmlns:x14ac="http://schemas.microsoft.com/office/spreadsheetml/2009/9/ac" r="53" s="3" customFormat="true" x14ac:dyDescent="0.25">
      <c r="A53" s="389" t="str">
        <f ca="true">IF(ISBLANK('Data Summary'!A55),"",'Data Summary'!A55)</f>
        <v/>
      </c>
      <c r="B53" s="129"/>
      <c r="L53" s="129"/>
      <c r="V53" s="129"/>
      <c r="AF53" s="129"/>
      <c r="AP53" s="129"/>
      <c r="AZ53" s="129"/>
      <c r="BA53" s="129"/>
      <c r="BJ53" s="129"/>
      <c r="BT53" s="129"/>
      <c r="CD53" s="129"/>
      <c r="CN53" s="129"/>
      <c r="CX53" s="129"/>
      <c r="DH53" s="129"/>
      <c r="DR53" s="129"/>
      <c r="EB53" s="129"/>
      <c r="EL53" s="129"/>
      <c r="EV53" s="129"/>
      <c r="FF53" s="129"/>
      <c r="FP53" s="129"/>
      <c r="FZ53" s="129"/>
      <c r="GJ53" s="129"/>
      <c r="GT53" s="129"/>
      <c r="HD53" s="129"/>
      <c r="HN53" s="129"/>
      <c r="HX53" s="129"/>
    </row>
    <row xmlns:x14ac="http://schemas.microsoft.com/office/spreadsheetml/2009/9/ac" r="54" s="3" customFormat="true" x14ac:dyDescent="0.25">
      <c r="A54" s="389" t="str">
        <f ca="true">IF(ISBLANK('Data Summary'!A56),"",'Data Summary'!A56)</f>
        <v/>
      </c>
      <c r="B54" s="129"/>
      <c r="L54" s="129"/>
      <c r="V54" s="129"/>
      <c r="AF54" s="129"/>
      <c r="AP54" s="129"/>
      <c r="AZ54" s="129"/>
      <c r="BA54" s="129"/>
      <c r="BJ54" s="129"/>
      <c r="BT54" s="129"/>
      <c r="CD54" s="129"/>
      <c r="CN54" s="129"/>
      <c r="CX54" s="129"/>
      <c r="DH54" s="129"/>
      <c r="DR54" s="129"/>
      <c r="EB54" s="129"/>
      <c r="EL54" s="129"/>
      <c r="EV54" s="129"/>
      <c r="FF54" s="129"/>
      <c r="FP54" s="129"/>
      <c r="FZ54" s="129"/>
      <c r="GJ54" s="129"/>
      <c r="GT54" s="129"/>
      <c r="HD54" s="129"/>
      <c r="HN54" s="129"/>
      <c r="HX54" s="129"/>
    </row>
    <row xmlns:x14ac="http://schemas.microsoft.com/office/spreadsheetml/2009/9/ac" r="55" s="3" customFormat="true" x14ac:dyDescent="0.25">
      <c r="A55" s="389" t="str">
        <f ca="true">IF(ISBLANK('Data Summary'!A57),"",'Data Summary'!A57)</f>
        <v/>
      </c>
      <c r="B55" s="129"/>
      <c r="L55" s="129"/>
      <c r="V55" s="129"/>
      <c r="AF55" s="129"/>
      <c r="AP55" s="129"/>
      <c r="AZ55" s="129"/>
      <c r="BA55" s="129"/>
      <c r="BJ55" s="129"/>
      <c r="BT55" s="129"/>
      <c r="CD55" s="129"/>
      <c r="CN55" s="129"/>
      <c r="CX55" s="129"/>
      <c r="DH55" s="129"/>
      <c r="DR55" s="129"/>
      <c r="EB55" s="129"/>
      <c r="EL55" s="129"/>
      <c r="EV55" s="129"/>
      <c r="FF55" s="129"/>
      <c r="FP55" s="129"/>
      <c r="FZ55" s="129"/>
      <c r="GJ55" s="129"/>
      <c r="GT55" s="129"/>
      <c r="HD55" s="129"/>
      <c r="HN55" s="129"/>
      <c r="HX55" s="129"/>
    </row>
    <row xmlns:x14ac="http://schemas.microsoft.com/office/spreadsheetml/2009/9/ac" r="56" s="3" customFormat="true" x14ac:dyDescent="0.25">
      <c r="A56" s="389" t="str">
        <f ca="true">IF(ISBLANK('Data Summary'!A58),"",'Data Summary'!A58)</f>
        <v/>
      </c>
      <c r="B56" s="129"/>
      <c r="L56" s="129"/>
      <c r="V56" s="129"/>
      <c r="AF56" s="129"/>
      <c r="AP56" s="129"/>
      <c r="AZ56" s="129"/>
      <c r="BA56" s="129"/>
      <c r="BJ56" s="129"/>
      <c r="BT56" s="129"/>
      <c r="CD56" s="129"/>
      <c r="CN56" s="129"/>
      <c r="CX56" s="129"/>
      <c r="DH56" s="129"/>
      <c r="DR56" s="129"/>
      <c r="EB56" s="129"/>
      <c r="EL56" s="129"/>
      <c r="EV56" s="129"/>
      <c r="FF56" s="129"/>
      <c r="FP56" s="129"/>
      <c r="FZ56" s="129"/>
      <c r="GJ56" s="129"/>
      <c r="GT56" s="129"/>
      <c r="HD56" s="129"/>
      <c r="HN56" s="129"/>
      <c r="HX56" s="129"/>
    </row>
    <row xmlns:x14ac="http://schemas.microsoft.com/office/spreadsheetml/2009/9/ac" r="57" s="3" customFormat="true" x14ac:dyDescent="0.25">
      <c r="A57" s="389" t="str">
        <f ca="true">IF(ISBLANK('Data Summary'!A59),"",'Data Summary'!A59)</f>
        <v/>
      </c>
      <c r="B57" s="129"/>
      <c r="L57" s="129"/>
      <c r="V57" s="129"/>
      <c r="AF57" s="129"/>
      <c r="AP57" s="129"/>
      <c r="AZ57" s="129"/>
      <c r="BA57" s="129"/>
      <c r="BJ57" s="129"/>
      <c r="BT57" s="129"/>
      <c r="CD57" s="129"/>
      <c r="CN57" s="129"/>
      <c r="CX57" s="129"/>
      <c r="DH57" s="129"/>
      <c r="DR57" s="129"/>
      <c r="EB57" s="129"/>
      <c r="EL57" s="129"/>
      <c r="EV57" s="129"/>
      <c r="FF57" s="129"/>
      <c r="FP57" s="129"/>
      <c r="FZ57" s="129"/>
      <c r="GJ57" s="129"/>
      <c r="GT57" s="129"/>
      <c r="HD57" s="129"/>
      <c r="HN57" s="129"/>
      <c r="HX57" s="129"/>
    </row>
    <row xmlns:x14ac="http://schemas.microsoft.com/office/spreadsheetml/2009/9/ac" r="58" s="3" customFormat="true" x14ac:dyDescent="0.25">
      <c r="A58" s="389" t="str">
        <f ca="true">IF(ISBLANK('Data Summary'!A60),"",'Data Summary'!A60)</f>
        <v/>
      </c>
      <c r="B58" s="129"/>
      <c r="L58" s="129"/>
      <c r="V58" s="129"/>
      <c r="AF58" s="129"/>
      <c r="AP58" s="129"/>
      <c r="AZ58" s="129"/>
      <c r="BA58" s="129"/>
      <c r="BJ58" s="129"/>
      <c r="BT58" s="129"/>
      <c r="CD58" s="129"/>
      <c r="CN58" s="129"/>
      <c r="CX58" s="129"/>
      <c r="DH58" s="129"/>
      <c r="DR58" s="129"/>
      <c r="EB58" s="129"/>
      <c r="EL58" s="129"/>
      <c r="EV58" s="129"/>
      <c r="FF58" s="129"/>
      <c r="FP58" s="129"/>
      <c r="FZ58" s="129"/>
      <c r="GJ58" s="129"/>
      <c r="GT58" s="129"/>
      <c r="HD58" s="129"/>
      <c r="HN58" s="129"/>
      <c r="HX58" s="129"/>
    </row>
    <row xmlns:x14ac="http://schemas.microsoft.com/office/spreadsheetml/2009/9/ac" r="59" s="3" customFormat="true" x14ac:dyDescent="0.25">
      <c r="A59" s="389" t="str">
        <f ca="true">IF(ISBLANK('Data Summary'!A61),"",'Data Summary'!A61)</f>
        <v/>
      </c>
      <c r="B59" s="129"/>
      <c r="L59" s="129"/>
      <c r="V59" s="129"/>
      <c r="AF59" s="129"/>
      <c r="AP59" s="129"/>
      <c r="AZ59" s="129"/>
      <c r="BA59" s="129"/>
      <c r="BJ59" s="129"/>
      <c r="BT59" s="129"/>
      <c r="CD59" s="129"/>
      <c r="CN59" s="129"/>
      <c r="CX59" s="129"/>
      <c r="DH59" s="129"/>
      <c r="DR59" s="129"/>
      <c r="EB59" s="129"/>
      <c r="EL59" s="129"/>
      <c r="EV59" s="129"/>
      <c r="FF59" s="129"/>
      <c r="FP59" s="129"/>
      <c r="FZ59" s="129"/>
      <c r="GJ59" s="129"/>
      <c r="GT59" s="129"/>
      <c r="HD59" s="129"/>
      <c r="HN59" s="129"/>
      <c r="HX59" s="129"/>
    </row>
    <row xmlns:x14ac="http://schemas.microsoft.com/office/spreadsheetml/2009/9/ac" r="60" s="3" customFormat="true" x14ac:dyDescent="0.25">
      <c r="A60" s="389" t="str">
        <f ca="true">IF(ISBLANK('Data Summary'!A62),"",'Data Summary'!A62)</f>
        <v/>
      </c>
      <c r="B60" s="129"/>
      <c r="L60" s="129"/>
      <c r="V60" s="129"/>
      <c r="AF60" s="129"/>
      <c r="AP60" s="129"/>
      <c r="AZ60" s="129"/>
      <c r="BA60" s="129"/>
      <c r="BJ60" s="129"/>
      <c r="BT60" s="129"/>
      <c r="CD60" s="129"/>
      <c r="CN60" s="129"/>
      <c r="CX60" s="129"/>
      <c r="DH60" s="129"/>
      <c r="DR60" s="129"/>
      <c r="EB60" s="129"/>
      <c r="EL60" s="129"/>
      <c r="EV60" s="129"/>
      <c r="FF60" s="129"/>
      <c r="FP60" s="129"/>
      <c r="FZ60" s="129"/>
      <c r="GJ60" s="129"/>
      <c r="GT60" s="129"/>
      <c r="HD60" s="129"/>
      <c r="HN60" s="129"/>
      <c r="HX60" s="129"/>
    </row>
    <row xmlns:x14ac="http://schemas.microsoft.com/office/spreadsheetml/2009/9/ac" r="61" s="3" customFormat="true" x14ac:dyDescent="0.25">
      <c r="A61" s="389" t="str">
        <f ca="true">IF(ISBLANK('Data Summary'!A63),"",'Data Summary'!A63)</f>
        <v/>
      </c>
      <c r="B61" s="129"/>
      <c r="L61" s="129"/>
      <c r="V61" s="129"/>
      <c r="AF61" s="129"/>
      <c r="AP61" s="129"/>
      <c r="AZ61" s="129"/>
      <c r="BA61" s="129"/>
      <c r="BJ61" s="129"/>
      <c r="BT61" s="129"/>
      <c r="CD61" s="129"/>
      <c r="CN61" s="129"/>
      <c r="CX61" s="129"/>
      <c r="DH61" s="129"/>
      <c r="DR61" s="129"/>
      <c r="EB61" s="129"/>
      <c r="EL61" s="129"/>
      <c r="EV61" s="129"/>
      <c r="FF61" s="129"/>
      <c r="FP61" s="129"/>
      <c r="FZ61" s="129"/>
      <c r="GJ61" s="129"/>
      <c r="GT61" s="129"/>
      <c r="HD61" s="129"/>
      <c r="HN61" s="129"/>
      <c r="HX61" s="129"/>
    </row>
    <row xmlns:x14ac="http://schemas.microsoft.com/office/spreadsheetml/2009/9/ac" r="62" s="3" customFormat="true" x14ac:dyDescent="0.25">
      <c r="A62" s="389" t="str">
        <f ca="true">IF(ISBLANK('Data Summary'!A64),"",'Data Summary'!A64)</f>
        <v/>
      </c>
      <c r="B62" s="129"/>
      <c r="L62" s="129"/>
      <c r="V62" s="129"/>
      <c r="AF62" s="129"/>
      <c r="AP62" s="129"/>
      <c r="AZ62" s="129"/>
      <c r="BA62" s="129"/>
      <c r="BJ62" s="129"/>
      <c r="BT62" s="129"/>
      <c r="CD62" s="129"/>
      <c r="CN62" s="129"/>
      <c r="CX62" s="129"/>
      <c r="DH62" s="129"/>
      <c r="DR62" s="129"/>
      <c r="EB62" s="129"/>
      <c r="EL62" s="129"/>
      <c r="EV62" s="129"/>
      <c r="FF62" s="129"/>
      <c r="FP62" s="129"/>
      <c r="FZ62" s="129"/>
      <c r="GJ62" s="129"/>
      <c r="GT62" s="129"/>
      <c r="HD62" s="129"/>
      <c r="HN62" s="129"/>
      <c r="HX62" s="129"/>
    </row>
    <row xmlns:x14ac="http://schemas.microsoft.com/office/spreadsheetml/2009/9/ac" r="63" s="3" customFormat="true" x14ac:dyDescent="0.25">
      <c r="A63" s="389" t="str">
        <f ca="true">IF(ISBLANK('Data Summary'!A65),"",'Data Summary'!A65)</f>
        <v/>
      </c>
      <c r="B63" s="129"/>
      <c r="L63" s="129"/>
      <c r="V63" s="129"/>
      <c r="AF63" s="129"/>
      <c r="AP63" s="129"/>
      <c r="AZ63" s="129"/>
      <c r="BA63" s="129"/>
      <c r="BJ63" s="129"/>
      <c r="BT63" s="129"/>
      <c r="CD63" s="129"/>
      <c r="CN63" s="129"/>
      <c r="CX63" s="129"/>
      <c r="DH63" s="129"/>
      <c r="DR63" s="129"/>
      <c r="EB63" s="129"/>
      <c r="EL63" s="129"/>
      <c r="EV63" s="129"/>
      <c r="FF63" s="129"/>
      <c r="FP63" s="129"/>
      <c r="FZ63" s="129"/>
      <c r="GJ63" s="129"/>
      <c r="GT63" s="129"/>
      <c r="HD63" s="129"/>
      <c r="HN63" s="129"/>
      <c r="HX63" s="129"/>
    </row>
    <row xmlns:x14ac="http://schemas.microsoft.com/office/spreadsheetml/2009/9/ac" r="64" s="3" customFormat="true" x14ac:dyDescent="0.25">
      <c r="A64" s="389" t="str">
        <f ca="true">IF(ISBLANK('Data Summary'!A66),"",'Data Summary'!A66)</f>
        <v/>
      </c>
      <c r="B64" s="129"/>
      <c r="L64" s="129"/>
      <c r="V64" s="129"/>
      <c r="AF64" s="129"/>
      <c r="AP64" s="129"/>
      <c r="AZ64" s="129"/>
      <c r="BA64" s="129"/>
      <c r="BJ64" s="129"/>
      <c r="BT64" s="129"/>
      <c r="CD64" s="129"/>
      <c r="CN64" s="129"/>
      <c r="CX64" s="129"/>
      <c r="DH64" s="129"/>
      <c r="DR64" s="129"/>
      <c r="EB64" s="129"/>
      <c r="EL64" s="129"/>
      <c r="EV64" s="129"/>
      <c r="FF64" s="129"/>
      <c r="FP64" s="129"/>
      <c r="FZ64" s="129"/>
      <c r="GJ64" s="129"/>
      <c r="GT64" s="129"/>
      <c r="HD64" s="129"/>
      <c r="HN64" s="129"/>
      <c r="HX64" s="129"/>
    </row>
    <row xmlns:x14ac="http://schemas.microsoft.com/office/spreadsheetml/2009/9/ac" r="65" s="3" customFormat="true" x14ac:dyDescent="0.25">
      <c r="A65" s="389" t="str">
        <f ca="true">IF(ISBLANK('Data Summary'!A67),"",'Data Summary'!A67)</f>
        <v/>
      </c>
      <c r="B65" s="129"/>
      <c r="L65" s="129"/>
      <c r="V65" s="129"/>
      <c r="AF65" s="129"/>
      <c r="AP65" s="129"/>
      <c r="AZ65" s="129"/>
      <c r="BA65" s="129"/>
      <c r="BJ65" s="129"/>
      <c r="BT65" s="129"/>
      <c r="CD65" s="129"/>
      <c r="CN65" s="129"/>
      <c r="CX65" s="129"/>
      <c r="DH65" s="129"/>
      <c r="DR65" s="129"/>
      <c r="EB65" s="129"/>
      <c r="EL65" s="129"/>
      <c r="EV65" s="129"/>
      <c r="FF65" s="129"/>
      <c r="FP65" s="129"/>
      <c r="FZ65" s="129"/>
      <c r="GJ65" s="129"/>
      <c r="GT65" s="129"/>
      <c r="HD65" s="129"/>
      <c r="HN65" s="129"/>
      <c r="HX65" s="129"/>
    </row>
    <row xmlns:x14ac="http://schemas.microsoft.com/office/spreadsheetml/2009/9/ac" r="66" s="3" customFormat="true" x14ac:dyDescent="0.25">
      <c r="A66" s="389" t="str">
        <f ca="true">IF(ISBLANK('Data Summary'!A68),"",'Data Summary'!A68)</f>
        <v/>
      </c>
      <c r="B66" s="129"/>
      <c r="L66" s="129"/>
      <c r="V66" s="129"/>
      <c r="AF66" s="129"/>
      <c r="AP66" s="129"/>
      <c r="AZ66" s="129"/>
      <c r="BA66" s="129"/>
      <c r="BJ66" s="129"/>
      <c r="BT66" s="129"/>
      <c r="CD66" s="129"/>
      <c r="CN66" s="129"/>
      <c r="CX66" s="129"/>
      <c r="DH66" s="129"/>
      <c r="DR66" s="129"/>
      <c r="EB66" s="129"/>
      <c r="EL66" s="129"/>
      <c r="EV66" s="129"/>
      <c r="FF66" s="129"/>
      <c r="FP66" s="129"/>
      <c r="FZ66" s="129"/>
      <c r="GJ66" s="129"/>
      <c r="GT66" s="129"/>
      <c r="HD66" s="129"/>
      <c r="HN66" s="129"/>
      <c r="HX66" s="129"/>
    </row>
    <row xmlns:x14ac="http://schemas.microsoft.com/office/spreadsheetml/2009/9/ac" r="67" s="3" customFormat="true" x14ac:dyDescent="0.25">
      <c r="A67" s="389" t="str">
        <f ca="true">IF(ISBLANK('Data Summary'!A69),"",'Data Summary'!A69)</f>
        <v/>
      </c>
      <c r="B67" s="129"/>
      <c r="L67" s="129"/>
      <c r="V67" s="129"/>
      <c r="AF67" s="129"/>
      <c r="AP67" s="129"/>
      <c r="AZ67" s="129"/>
      <c r="BA67" s="129"/>
      <c r="BJ67" s="129"/>
      <c r="BT67" s="129"/>
      <c r="CD67" s="129"/>
      <c r="CN67" s="129"/>
      <c r="CX67" s="129"/>
      <c r="DH67" s="129"/>
      <c r="DR67" s="129"/>
      <c r="EB67" s="129"/>
      <c r="EL67" s="129"/>
      <c r="EV67" s="129"/>
      <c r="FF67" s="129"/>
      <c r="FP67" s="129"/>
      <c r="FZ67" s="129"/>
      <c r="GJ67" s="129"/>
      <c r="GT67" s="129"/>
      <c r="HD67" s="129"/>
      <c r="HN67" s="129"/>
      <c r="HX67" s="129"/>
    </row>
    <row xmlns:x14ac="http://schemas.microsoft.com/office/spreadsheetml/2009/9/ac" r="68" s="3" customFormat="true" x14ac:dyDescent="0.25">
      <c r="A68" s="389" t="str">
        <f ca="true">IF(ISBLANK('Data Summary'!A70),"",'Data Summary'!A70)</f>
        <v/>
      </c>
      <c r="B68" s="129"/>
      <c r="L68" s="129"/>
      <c r="V68" s="129"/>
      <c r="AF68" s="129"/>
      <c r="AP68" s="129"/>
      <c r="AZ68" s="129"/>
      <c r="BA68" s="129"/>
      <c r="BJ68" s="129"/>
      <c r="BT68" s="129"/>
      <c r="CD68" s="129"/>
      <c r="CN68" s="129"/>
      <c r="CX68" s="129"/>
      <c r="DH68" s="129"/>
      <c r="DR68" s="129"/>
      <c r="EB68" s="129"/>
      <c r="EL68" s="129"/>
      <c r="EV68" s="129"/>
      <c r="FF68" s="129"/>
      <c r="FP68" s="129"/>
      <c r="FZ68" s="129"/>
      <c r="GJ68" s="129"/>
      <c r="GT68" s="129"/>
      <c r="HD68" s="129"/>
      <c r="HN68" s="129"/>
      <c r="HX68" s="129"/>
    </row>
    <row xmlns:x14ac="http://schemas.microsoft.com/office/spreadsheetml/2009/9/ac" r="69" s="3" customFormat="true" x14ac:dyDescent="0.25">
      <c r="A69" s="389" t="str">
        <f ca="true">IF(ISBLANK('Data Summary'!A71),"",'Data Summary'!A71)</f>
        <v/>
      </c>
      <c r="B69" s="129"/>
      <c r="L69" s="129"/>
      <c r="V69" s="129"/>
      <c r="AF69" s="129"/>
      <c r="AP69" s="129"/>
      <c r="AZ69" s="129"/>
      <c r="BA69" s="129"/>
      <c r="BJ69" s="129"/>
      <c r="BT69" s="129"/>
      <c r="CD69" s="129"/>
      <c r="CN69" s="129"/>
      <c r="CX69" s="129"/>
      <c r="DH69" s="129"/>
      <c r="DR69" s="129"/>
      <c r="EB69" s="129"/>
      <c r="EL69" s="129"/>
      <c r="EV69" s="129"/>
      <c r="FF69" s="129"/>
      <c r="FP69" s="129"/>
      <c r="FZ69" s="129"/>
      <c r="GJ69" s="129"/>
      <c r="GT69" s="129"/>
      <c r="HD69" s="129"/>
      <c r="HN69" s="129"/>
      <c r="HX69" s="129"/>
    </row>
    <row xmlns:x14ac="http://schemas.microsoft.com/office/spreadsheetml/2009/9/ac" r="70" s="3" customFormat="true" x14ac:dyDescent="0.25">
      <c r="A70" s="389" t="str">
        <f ca="true">IF(ISBLANK('Data Summary'!A72),"",'Data Summary'!A72)</f>
        <v/>
      </c>
      <c r="B70" s="129"/>
      <c r="L70" s="129"/>
      <c r="V70" s="129"/>
      <c r="AF70" s="129"/>
      <c r="AP70" s="129"/>
      <c r="AZ70" s="129"/>
      <c r="BA70" s="129"/>
      <c r="BJ70" s="129"/>
      <c r="BT70" s="129"/>
      <c r="CD70" s="129"/>
      <c r="CN70" s="129"/>
      <c r="CX70" s="129"/>
      <c r="DH70" s="129"/>
      <c r="DR70" s="129"/>
      <c r="EB70" s="129"/>
      <c r="EL70" s="129"/>
      <c r="EV70" s="129"/>
      <c r="FF70" s="129"/>
      <c r="FP70" s="129"/>
      <c r="FZ70" s="129"/>
      <c r="GJ70" s="129"/>
      <c r="GT70" s="129"/>
      <c r="HD70" s="129"/>
      <c r="HN70" s="129"/>
      <c r="HX70" s="129"/>
    </row>
    <row xmlns:x14ac="http://schemas.microsoft.com/office/spreadsheetml/2009/9/ac" r="71" s="3" customFormat="true" x14ac:dyDescent="0.25">
      <c r="A71" s="389" t="str">
        <f ca="true">IF(ISBLANK('Data Summary'!A73),"",'Data Summary'!A73)</f>
        <v/>
      </c>
      <c r="B71" s="129"/>
      <c r="L71" s="129"/>
      <c r="V71" s="129"/>
      <c r="AF71" s="129"/>
      <c r="AP71" s="129"/>
      <c r="AZ71" s="129"/>
      <c r="BA71" s="129"/>
      <c r="BJ71" s="129"/>
      <c r="BT71" s="129"/>
      <c r="CD71" s="129"/>
      <c r="CN71" s="129"/>
      <c r="CX71" s="129"/>
      <c r="DH71" s="129"/>
      <c r="DR71" s="129"/>
      <c r="EB71" s="129"/>
      <c r="EL71" s="129"/>
      <c r="EV71" s="129"/>
      <c r="FF71" s="129"/>
      <c r="FP71" s="129"/>
      <c r="FZ71" s="129"/>
      <c r="GJ71" s="129"/>
      <c r="GT71" s="129"/>
      <c r="HD71" s="129"/>
      <c r="HN71" s="129"/>
      <c r="HX71" s="129"/>
    </row>
    <row xmlns:x14ac="http://schemas.microsoft.com/office/spreadsheetml/2009/9/ac" r="72" s="3" customFormat="true" x14ac:dyDescent="0.25">
      <c r="A72" s="389" t="str">
        <f ca="true">IF(ISBLANK('Data Summary'!A74),"",'Data Summary'!A74)</f>
        <v/>
      </c>
      <c r="B72" s="129"/>
      <c r="L72" s="129"/>
      <c r="V72" s="129"/>
      <c r="AF72" s="129"/>
      <c r="AP72" s="129"/>
      <c r="AZ72" s="129"/>
      <c r="BA72" s="129"/>
      <c r="BJ72" s="129"/>
      <c r="BT72" s="129"/>
      <c r="CD72" s="129"/>
      <c r="CN72" s="129"/>
      <c r="CX72" s="129"/>
      <c r="DH72" s="129"/>
      <c r="DR72" s="129"/>
      <c r="EB72" s="129"/>
      <c r="EL72" s="129"/>
      <c r="EV72" s="129"/>
      <c r="FF72" s="129"/>
      <c r="FP72" s="129"/>
      <c r="FZ72" s="129"/>
      <c r="GJ72" s="129"/>
      <c r="GT72" s="129"/>
      <c r="HD72" s="129"/>
      <c r="HN72" s="129"/>
      <c r="HX72" s="129"/>
    </row>
    <row xmlns:x14ac="http://schemas.microsoft.com/office/spreadsheetml/2009/9/ac" r="73" s="3" customFormat="true" x14ac:dyDescent="0.25">
      <c r="A73" s="389" t="str">
        <f ca="true">IF(ISBLANK('Data Summary'!A75),"",'Data Summary'!A75)</f>
        <v/>
      </c>
      <c r="B73" s="129"/>
      <c r="L73" s="129"/>
      <c r="V73" s="129"/>
      <c r="AF73" s="129"/>
      <c r="AP73" s="129"/>
      <c r="AZ73" s="129"/>
      <c r="BA73" s="129"/>
      <c r="BJ73" s="129"/>
      <c r="BT73" s="129"/>
      <c r="CD73" s="129"/>
      <c r="CN73" s="129"/>
      <c r="CX73" s="129"/>
      <c r="DH73" s="129"/>
      <c r="DR73" s="129"/>
      <c r="EB73" s="129"/>
      <c r="EL73" s="129"/>
      <c r="EV73" s="129"/>
      <c r="FF73" s="129"/>
      <c r="FP73" s="129"/>
      <c r="FZ73" s="129"/>
      <c r="GJ73" s="129"/>
      <c r="GT73" s="129"/>
      <c r="HD73" s="129"/>
      <c r="HN73" s="129"/>
      <c r="HX73" s="129"/>
    </row>
    <row xmlns:x14ac="http://schemas.microsoft.com/office/spreadsheetml/2009/9/ac" r="74" s="3" customFormat="true" x14ac:dyDescent="0.25">
      <c r="A74" s="389" t="str">
        <f ca="true">IF(ISBLANK('Data Summary'!A76),"",'Data Summary'!A76)</f>
        <v/>
      </c>
      <c r="B74" s="129"/>
      <c r="L74" s="129"/>
      <c r="V74" s="129"/>
      <c r="AF74" s="129"/>
      <c r="AP74" s="129"/>
      <c r="AZ74" s="129"/>
      <c r="BA74" s="129"/>
      <c r="BJ74" s="129"/>
      <c r="BT74" s="129"/>
      <c r="CD74" s="129"/>
      <c r="CN74" s="129"/>
      <c r="CX74" s="129"/>
      <c r="DH74" s="129"/>
      <c r="DR74" s="129"/>
      <c r="EB74" s="129"/>
      <c r="EL74" s="129"/>
      <c r="EV74" s="129"/>
      <c r="FF74" s="129"/>
      <c r="FP74" s="129"/>
      <c r="FZ74" s="129"/>
      <c r="GJ74" s="129"/>
      <c r="GT74" s="129"/>
      <c r="HD74" s="129"/>
      <c r="HN74" s="129"/>
      <c r="HX74" s="129"/>
    </row>
    <row xmlns:x14ac="http://schemas.microsoft.com/office/spreadsheetml/2009/9/ac" r="75" s="3" customFormat="true" x14ac:dyDescent="0.25">
      <c r="A75" s="389" t="str">
        <f ca="true">IF(ISBLANK('Data Summary'!A77),"",'Data Summary'!A77)</f>
        <v/>
      </c>
      <c r="B75" s="129"/>
      <c r="L75" s="129"/>
      <c r="V75" s="129"/>
      <c r="AF75" s="129"/>
      <c r="AP75" s="129"/>
      <c r="AZ75" s="129"/>
      <c r="BA75" s="129"/>
      <c r="BJ75" s="129"/>
      <c r="BT75" s="129"/>
      <c r="CD75" s="129"/>
      <c r="CN75" s="129"/>
      <c r="CX75" s="129"/>
      <c r="DH75" s="129"/>
      <c r="DR75" s="129"/>
      <c r="EB75" s="129"/>
      <c r="EL75" s="129"/>
      <c r="EV75" s="129"/>
      <c r="FF75" s="129"/>
      <c r="FP75" s="129"/>
      <c r="FZ75" s="129"/>
      <c r="GJ75" s="129"/>
      <c r="GT75" s="129"/>
      <c r="HD75" s="129"/>
      <c r="HN75" s="129"/>
      <c r="HX75" s="129"/>
    </row>
    <row xmlns:x14ac="http://schemas.microsoft.com/office/spreadsheetml/2009/9/ac" r="76" s="3" customFormat="true" x14ac:dyDescent="0.25">
      <c r="A76" s="389" t="str">
        <f ca="true">IF(ISBLANK('Data Summary'!A78),"",'Data Summary'!A78)</f>
        <v/>
      </c>
      <c r="B76" s="129"/>
      <c r="L76" s="129"/>
      <c r="V76" s="129"/>
      <c r="AF76" s="129"/>
      <c r="AP76" s="129"/>
      <c r="AZ76" s="129"/>
      <c r="BA76" s="129"/>
      <c r="BJ76" s="129"/>
      <c r="BT76" s="129"/>
      <c r="CD76" s="129"/>
      <c r="CN76" s="129"/>
      <c r="CX76" s="129"/>
      <c r="DH76" s="129"/>
      <c r="DR76" s="129"/>
      <c r="EB76" s="129"/>
      <c r="EL76" s="129"/>
      <c r="EV76" s="129"/>
      <c r="FF76" s="129"/>
      <c r="FP76" s="129"/>
      <c r="FZ76" s="129"/>
      <c r="GJ76" s="129"/>
      <c r="GT76" s="129"/>
      <c r="HD76" s="129"/>
      <c r="HN76" s="129"/>
      <c r="HX76" s="129"/>
    </row>
    <row xmlns:x14ac="http://schemas.microsoft.com/office/spreadsheetml/2009/9/ac" r="77" s="3" customFormat="true" x14ac:dyDescent="0.25">
      <c r="A77" s="389" t="str">
        <f ca="true">IF(ISBLANK('Data Summary'!A79),"",'Data Summary'!A79)</f>
        <v/>
      </c>
      <c r="B77" s="129"/>
      <c r="L77" s="129"/>
      <c r="V77" s="129"/>
      <c r="AF77" s="129"/>
      <c r="AP77" s="129"/>
      <c r="AZ77" s="129"/>
      <c r="BA77" s="129"/>
      <c r="BJ77" s="129"/>
      <c r="BT77" s="129"/>
      <c r="CD77" s="129"/>
      <c r="CN77" s="129"/>
      <c r="CX77" s="129"/>
      <c r="DH77" s="129"/>
      <c r="DR77" s="129"/>
      <c r="EB77" s="129"/>
      <c r="EL77" s="129"/>
      <c r="EV77" s="129"/>
      <c r="FF77" s="129"/>
      <c r="FP77" s="129"/>
      <c r="FZ77" s="129"/>
      <c r="GJ77" s="129"/>
      <c r="GT77" s="129"/>
      <c r="HD77" s="129"/>
      <c r="HN77" s="129"/>
      <c r="HX77" s="129"/>
    </row>
    <row xmlns:x14ac="http://schemas.microsoft.com/office/spreadsheetml/2009/9/ac" r="78" s="3" customFormat="true" x14ac:dyDescent="0.25">
      <c r="A78" s="389" t="str">
        <f ca="true">IF(ISBLANK('Data Summary'!A80),"",'Data Summary'!A80)</f>
        <v/>
      </c>
      <c r="B78" s="129"/>
      <c r="L78" s="129"/>
      <c r="V78" s="129"/>
      <c r="AF78" s="129"/>
      <c r="AP78" s="129"/>
      <c r="AZ78" s="129"/>
      <c r="BA78" s="129"/>
      <c r="BJ78" s="129"/>
      <c r="BT78" s="129"/>
      <c r="CD78" s="129"/>
      <c r="CN78" s="129"/>
      <c r="CX78" s="129"/>
      <c r="DH78" s="129"/>
      <c r="DR78" s="129"/>
      <c r="EB78" s="129"/>
      <c r="EL78" s="129"/>
      <c r="EV78" s="129"/>
      <c r="FF78" s="129"/>
      <c r="FP78" s="129"/>
      <c r="FZ78" s="129"/>
      <c r="GJ78" s="129"/>
      <c r="GT78" s="129"/>
      <c r="HD78" s="129"/>
      <c r="HN78" s="129"/>
      <c r="HX78" s="129"/>
    </row>
    <row xmlns:x14ac="http://schemas.microsoft.com/office/spreadsheetml/2009/9/ac" r="79" s="3" customFormat="true" x14ac:dyDescent="0.25">
      <c r="A79" s="389" t="str">
        <f ca="true">IF(ISBLANK('Data Summary'!A81),"",'Data Summary'!A81)</f>
        <v/>
      </c>
      <c r="B79" s="129"/>
      <c r="L79" s="129"/>
      <c r="V79" s="129"/>
      <c r="AF79" s="129"/>
      <c r="AP79" s="129"/>
      <c r="AZ79" s="129"/>
      <c r="BA79" s="129"/>
      <c r="BJ79" s="129"/>
      <c r="BT79" s="129"/>
      <c r="CD79" s="129"/>
      <c r="CN79" s="129"/>
      <c r="CX79" s="129"/>
      <c r="DH79" s="129"/>
      <c r="DR79" s="129"/>
      <c r="EB79" s="129"/>
      <c r="EL79" s="129"/>
      <c r="EV79" s="129"/>
      <c r="FF79" s="129"/>
      <c r="FP79" s="129"/>
      <c r="FZ79" s="129"/>
      <c r="GJ79" s="129"/>
      <c r="GT79" s="129"/>
      <c r="HD79" s="129"/>
      <c r="HN79" s="129"/>
      <c r="HX79" s="129"/>
    </row>
    <row xmlns:x14ac="http://schemas.microsoft.com/office/spreadsheetml/2009/9/ac" r="80" s="3" customFormat="true" x14ac:dyDescent="0.25">
      <c r="A80" s="389" t="str">
        <f ca="true">IF(ISBLANK('Data Summary'!A82),"",'Data Summary'!A82)</f>
        <v/>
      </c>
      <c r="B80" s="129"/>
      <c r="L80" s="129"/>
      <c r="V80" s="129"/>
      <c r="AF80" s="129"/>
      <c r="AP80" s="129"/>
      <c r="AZ80" s="129"/>
      <c r="BA80" s="129"/>
      <c r="BJ80" s="129"/>
      <c r="BT80" s="129"/>
      <c r="CD80" s="129"/>
      <c r="CN80" s="129"/>
      <c r="CX80" s="129"/>
      <c r="DH80" s="129"/>
      <c r="DR80" s="129"/>
      <c r="EB80" s="129"/>
      <c r="EL80" s="129"/>
      <c r="EV80" s="129"/>
      <c r="FF80" s="129"/>
      <c r="FP80" s="129"/>
      <c r="FZ80" s="129"/>
      <c r="GJ80" s="129"/>
      <c r="GT80" s="129"/>
      <c r="HD80" s="129"/>
      <c r="HN80" s="129"/>
      <c r="HX80" s="129"/>
    </row>
    <row xmlns:x14ac="http://schemas.microsoft.com/office/spreadsheetml/2009/9/ac" r="81" s="3" customFormat="true" x14ac:dyDescent="0.25">
      <c r="A81" s="389" t="str">
        <f ca="true">IF(ISBLANK('Data Summary'!A83),"",'Data Summary'!A83)</f>
        <v/>
      </c>
      <c r="B81" s="129"/>
      <c r="L81" s="129"/>
      <c r="V81" s="129"/>
      <c r="AF81" s="129"/>
      <c r="AP81" s="129"/>
      <c r="AZ81" s="129"/>
      <c r="BA81" s="129"/>
      <c r="BJ81" s="129"/>
      <c r="BT81" s="129"/>
      <c r="CD81" s="129"/>
      <c r="CN81" s="129"/>
      <c r="CX81" s="129"/>
      <c r="DH81" s="129"/>
      <c r="DR81" s="129"/>
      <c r="EB81" s="129"/>
      <c r="EL81" s="129"/>
      <c r="EV81" s="129"/>
      <c r="FF81" s="129"/>
      <c r="FP81" s="129"/>
      <c r="FZ81" s="129"/>
      <c r="GJ81" s="129"/>
      <c r="GT81" s="129"/>
      <c r="HD81" s="129"/>
      <c r="HN81" s="129"/>
      <c r="HX81" s="129"/>
    </row>
    <row xmlns:x14ac="http://schemas.microsoft.com/office/spreadsheetml/2009/9/ac" r="82" s="3" customFormat="true" x14ac:dyDescent="0.25">
      <c r="A82" s="389" t="str">
        <f ca="true">IF(ISBLANK('Data Summary'!A84),"",'Data Summary'!A84)</f>
        <v/>
      </c>
      <c r="B82" s="129"/>
      <c r="L82" s="129"/>
      <c r="V82" s="129"/>
      <c r="AF82" s="129"/>
      <c r="AP82" s="129"/>
      <c r="AZ82" s="129"/>
      <c r="BA82" s="129"/>
      <c r="BJ82" s="129"/>
      <c r="BT82" s="129"/>
      <c r="CD82" s="129"/>
      <c r="CN82" s="129"/>
      <c r="CX82" s="129"/>
      <c r="DH82" s="129"/>
      <c r="DR82" s="129"/>
      <c r="EB82" s="129"/>
      <c r="EL82" s="129"/>
      <c r="EV82" s="129"/>
      <c r="FF82" s="129"/>
      <c r="FP82" s="129"/>
      <c r="FZ82" s="129"/>
      <c r="GJ82" s="129"/>
      <c r="GT82" s="129"/>
      <c r="HD82" s="129"/>
      <c r="HN82" s="129"/>
      <c r="HX82" s="129"/>
    </row>
    <row xmlns:x14ac="http://schemas.microsoft.com/office/spreadsheetml/2009/9/ac" r="83" s="3" customFormat="true" x14ac:dyDescent="0.25">
      <c r="A83" s="389" t="str">
        <f ca="true">IF(ISBLANK('Data Summary'!A85),"",'Data Summary'!A85)</f>
        <v/>
      </c>
      <c r="B83" s="129"/>
      <c r="L83" s="129"/>
      <c r="V83" s="129"/>
      <c r="AF83" s="129"/>
      <c r="AP83" s="129"/>
      <c r="AZ83" s="129"/>
      <c r="BA83" s="129"/>
      <c r="BJ83" s="129"/>
      <c r="BT83" s="129"/>
      <c r="CD83" s="129"/>
      <c r="CN83" s="129"/>
      <c r="CX83" s="129"/>
      <c r="DH83" s="129"/>
      <c r="DR83" s="129"/>
      <c r="EB83" s="129"/>
      <c r="EL83" s="129"/>
      <c r="EV83" s="129"/>
      <c r="FF83" s="129"/>
      <c r="FP83" s="129"/>
      <c r="FZ83" s="129"/>
      <c r="GJ83" s="129"/>
      <c r="GT83" s="129"/>
      <c r="HD83" s="129"/>
      <c r="HN83" s="129"/>
      <c r="HX83" s="129"/>
    </row>
    <row xmlns:x14ac="http://schemas.microsoft.com/office/spreadsheetml/2009/9/ac" r="84" s="3" customFormat="true" x14ac:dyDescent="0.25">
      <c r="A84" s="389" t="str">
        <f ca="true">IF(ISBLANK('Data Summary'!A86),"",'Data Summary'!A86)</f>
        <v/>
      </c>
      <c r="B84" s="129"/>
      <c r="L84" s="129"/>
      <c r="V84" s="129"/>
      <c r="AF84" s="129"/>
      <c r="AP84" s="129"/>
      <c r="AZ84" s="129"/>
      <c r="BA84" s="129"/>
      <c r="BJ84" s="129"/>
      <c r="BT84" s="129"/>
      <c r="CD84" s="129"/>
      <c r="CN84" s="129"/>
      <c r="CX84" s="129"/>
      <c r="DH84" s="129"/>
      <c r="DR84" s="129"/>
      <c r="EB84" s="129"/>
      <c r="EL84" s="129"/>
      <c r="EV84" s="129"/>
      <c r="FF84" s="129"/>
      <c r="FP84" s="129"/>
      <c r="FZ84" s="129"/>
      <c r="GJ84" s="129"/>
      <c r="GT84" s="129"/>
      <c r="HD84" s="129"/>
      <c r="HN84" s="129"/>
      <c r="HX84" s="129"/>
    </row>
    <row xmlns:x14ac="http://schemas.microsoft.com/office/spreadsheetml/2009/9/ac" r="85" s="3" customFormat="true" x14ac:dyDescent="0.25">
      <c r="A85" s="389" t="str">
        <f ca="true">IF(ISBLANK('Data Summary'!A87),"",'Data Summary'!A87)</f>
        <v/>
      </c>
      <c r="B85" s="129"/>
      <c r="L85" s="129"/>
      <c r="V85" s="129"/>
      <c r="AF85" s="129"/>
      <c r="AP85" s="129"/>
      <c r="AZ85" s="129"/>
      <c r="BA85" s="129"/>
      <c r="BJ85" s="129"/>
      <c r="BT85" s="129"/>
      <c r="CD85" s="129"/>
      <c r="CN85" s="129"/>
      <c r="CX85" s="129"/>
      <c r="DH85" s="129"/>
      <c r="DR85" s="129"/>
      <c r="EB85" s="129"/>
      <c r="EL85" s="129"/>
      <c r="EV85" s="129"/>
      <c r="FF85" s="129"/>
      <c r="FP85" s="129"/>
      <c r="FZ85" s="129"/>
      <c r="GJ85" s="129"/>
      <c r="GT85" s="129"/>
      <c r="HD85" s="129"/>
      <c r="HN85" s="129"/>
      <c r="HX85" s="129"/>
    </row>
    <row xmlns:x14ac="http://schemas.microsoft.com/office/spreadsheetml/2009/9/ac" r="86" s="3" customFormat="true" x14ac:dyDescent="0.25">
      <c r="A86" s="389" t="str">
        <f ca="true">IF(ISBLANK('Data Summary'!A88),"",'Data Summary'!A88)</f>
        <v/>
      </c>
      <c r="B86" s="129"/>
      <c r="L86" s="129"/>
      <c r="V86" s="129"/>
      <c r="AF86" s="129"/>
      <c r="AP86" s="129"/>
      <c r="AZ86" s="129"/>
      <c r="BA86" s="129"/>
      <c r="BJ86" s="129"/>
      <c r="BT86" s="129"/>
      <c r="CD86" s="129"/>
      <c r="CN86" s="129"/>
      <c r="CX86" s="129"/>
      <c r="DH86" s="129"/>
      <c r="DR86" s="129"/>
      <c r="EB86" s="129"/>
      <c r="EL86" s="129"/>
      <c r="EV86" s="129"/>
      <c r="FF86" s="129"/>
      <c r="FP86" s="129"/>
      <c r="FZ86" s="129"/>
      <c r="GJ86" s="129"/>
      <c r="GT86" s="129"/>
      <c r="HD86" s="129"/>
      <c r="HN86" s="129"/>
      <c r="HX86" s="129"/>
    </row>
    <row xmlns:x14ac="http://schemas.microsoft.com/office/spreadsheetml/2009/9/ac" r="87" s="3" customFormat="true" x14ac:dyDescent="0.25">
      <c r="A87" s="389" t="str">
        <f ca="true">IF(ISBLANK('Data Summary'!A89),"",'Data Summary'!A89)</f>
        <v/>
      </c>
      <c r="B87" s="129"/>
      <c r="L87" s="129"/>
      <c r="V87" s="129"/>
      <c r="AF87" s="129"/>
      <c r="AP87" s="129"/>
      <c r="AZ87" s="129"/>
      <c r="BA87" s="129"/>
      <c r="BJ87" s="129"/>
      <c r="BT87" s="129"/>
      <c r="CD87" s="129"/>
      <c r="CN87" s="129"/>
      <c r="CX87" s="129"/>
      <c r="DH87" s="129"/>
      <c r="DR87" s="129"/>
      <c r="EB87" s="129"/>
      <c r="EL87" s="129"/>
      <c r="EV87" s="129"/>
      <c r="FF87" s="129"/>
      <c r="FP87" s="129"/>
      <c r="FZ87" s="129"/>
      <c r="GJ87" s="129"/>
      <c r="GT87" s="129"/>
      <c r="HD87" s="129"/>
      <c r="HN87" s="129"/>
      <c r="HX87" s="129"/>
    </row>
    <row xmlns:x14ac="http://schemas.microsoft.com/office/spreadsheetml/2009/9/ac" r="88" s="3" customFormat="true" x14ac:dyDescent="0.25">
      <c r="A88" s="389" t="str">
        <f ca="true">IF(ISBLANK('Data Summary'!A90),"",'Data Summary'!A90)</f>
        <v/>
      </c>
      <c r="B88" s="129"/>
      <c r="L88" s="129"/>
      <c r="V88" s="129"/>
      <c r="AF88" s="129"/>
      <c r="AP88" s="129"/>
      <c r="AZ88" s="129"/>
      <c r="BA88" s="129"/>
      <c r="BJ88" s="129"/>
      <c r="BT88" s="129"/>
      <c r="CD88" s="129"/>
      <c r="CN88" s="129"/>
      <c r="CX88" s="129"/>
      <c r="DH88" s="129"/>
      <c r="DR88" s="129"/>
      <c r="EB88" s="129"/>
      <c r="EL88" s="129"/>
      <c r="EV88" s="129"/>
      <c r="FF88" s="129"/>
      <c r="FP88" s="129"/>
      <c r="FZ88" s="129"/>
      <c r="GJ88" s="129"/>
      <c r="GT88" s="129"/>
      <c r="HD88" s="129"/>
      <c r="HN88" s="129"/>
      <c r="HX88" s="129"/>
    </row>
    <row xmlns:x14ac="http://schemas.microsoft.com/office/spreadsheetml/2009/9/ac" r="89" s="3" customFormat="true" x14ac:dyDescent="0.25">
      <c r="A89" s="389" t="str">
        <f ca="true">IF(ISBLANK('Data Summary'!A91),"",'Data Summary'!A91)</f>
        <v/>
      </c>
      <c r="B89" s="129"/>
      <c r="L89" s="129"/>
      <c r="V89" s="129"/>
      <c r="AF89" s="129"/>
      <c r="AP89" s="129"/>
      <c r="AZ89" s="129"/>
      <c r="BA89" s="129"/>
      <c r="BJ89" s="129"/>
      <c r="BT89" s="129"/>
      <c r="CD89" s="129"/>
      <c r="CN89" s="129"/>
      <c r="CX89" s="129"/>
      <c r="DH89" s="129"/>
      <c r="DR89" s="129"/>
      <c r="EB89" s="129"/>
      <c r="EL89" s="129"/>
      <c r="EV89" s="129"/>
      <c r="FF89" s="129"/>
      <c r="FP89" s="129"/>
      <c r="FZ89" s="129"/>
      <c r="GJ89" s="129"/>
      <c r="GT89" s="129"/>
      <c r="HD89" s="129"/>
      <c r="HN89" s="129"/>
      <c r="HX89" s="129"/>
    </row>
    <row xmlns:x14ac="http://schemas.microsoft.com/office/spreadsheetml/2009/9/ac" r="90" s="3" customFormat="true" x14ac:dyDescent="0.25">
      <c r="A90" s="389" t="str">
        <f ca="true">IF(ISBLANK('Data Summary'!A92),"",'Data Summary'!A92)</f>
        <v/>
      </c>
      <c r="B90" s="129"/>
      <c r="L90" s="129"/>
      <c r="V90" s="129"/>
      <c r="AF90" s="129"/>
      <c r="AP90" s="129"/>
      <c r="AZ90" s="129"/>
      <c r="BA90" s="129"/>
      <c r="BJ90" s="129"/>
      <c r="BT90" s="129"/>
      <c r="CD90" s="129"/>
      <c r="CN90" s="129"/>
      <c r="CX90" s="129"/>
      <c r="DH90" s="129"/>
      <c r="DR90" s="129"/>
      <c r="EB90" s="129"/>
      <c r="EL90" s="129"/>
      <c r="EV90" s="129"/>
      <c r="FF90" s="129"/>
      <c r="FP90" s="129"/>
      <c r="FZ90" s="129"/>
      <c r="GJ90" s="129"/>
      <c r="GT90" s="129"/>
      <c r="HD90" s="129"/>
      <c r="HN90" s="129"/>
      <c r="HX90" s="129"/>
    </row>
    <row xmlns:x14ac="http://schemas.microsoft.com/office/spreadsheetml/2009/9/ac" r="91" s="3" customFormat="true" x14ac:dyDescent="0.25">
      <c r="A91" s="389" t="str">
        <f ca="true">IF(ISBLANK('Data Summary'!A93),"",'Data Summary'!A93)</f>
        <v/>
      </c>
      <c r="B91" s="129"/>
      <c r="L91" s="129"/>
      <c r="V91" s="129"/>
      <c r="AF91" s="129"/>
      <c r="AP91" s="129"/>
      <c r="AZ91" s="129"/>
      <c r="BA91" s="129"/>
      <c r="BJ91" s="129"/>
      <c r="BT91" s="129"/>
      <c r="CD91" s="129"/>
      <c r="CN91" s="129"/>
      <c r="CX91" s="129"/>
      <c r="DH91" s="129"/>
      <c r="DR91" s="129"/>
      <c r="EB91" s="129"/>
      <c r="EL91" s="129"/>
      <c r="EV91" s="129"/>
      <c r="FF91" s="129"/>
      <c r="FP91" s="129"/>
      <c r="FZ91" s="129"/>
      <c r="GJ91" s="129"/>
      <c r="GT91" s="129"/>
      <c r="HD91" s="129"/>
      <c r="HN91" s="129"/>
      <c r="HX91" s="129"/>
    </row>
    <row xmlns:x14ac="http://schemas.microsoft.com/office/spreadsheetml/2009/9/ac" r="92" s="3" customFormat="true" x14ac:dyDescent="0.25">
      <c r="A92" s="389" t="str">
        <f ca="true">IF(ISBLANK('Data Summary'!A94),"",'Data Summary'!A94)</f>
        <v/>
      </c>
      <c r="B92" s="129"/>
      <c r="L92" s="129"/>
      <c r="V92" s="129"/>
      <c r="AF92" s="129"/>
      <c r="AP92" s="129"/>
      <c r="AZ92" s="129"/>
      <c r="BA92" s="129"/>
      <c r="BJ92" s="129"/>
      <c r="BT92" s="129"/>
      <c r="CD92" s="129"/>
      <c r="CN92" s="129"/>
      <c r="CX92" s="129"/>
      <c r="DH92" s="129"/>
      <c r="DR92" s="129"/>
      <c r="EB92" s="129"/>
      <c r="EL92" s="129"/>
      <c r="EV92" s="129"/>
      <c r="FF92" s="129"/>
      <c r="FP92" s="129"/>
      <c r="FZ92" s="129"/>
      <c r="GJ92" s="129"/>
      <c r="GT92" s="129"/>
      <c r="HD92" s="129"/>
      <c r="HN92" s="129"/>
      <c r="HX92" s="129"/>
    </row>
    <row xmlns:x14ac="http://schemas.microsoft.com/office/spreadsheetml/2009/9/ac" r="93" s="3" customFormat="true" x14ac:dyDescent="0.25">
      <c r="A93" s="389" t="str">
        <f ca="true">IF(ISBLANK('Data Summary'!A95),"",'Data Summary'!A95)</f>
        <v/>
      </c>
      <c r="B93" s="129"/>
      <c r="L93" s="129"/>
      <c r="V93" s="129"/>
      <c r="AF93" s="129"/>
      <c r="AP93" s="129"/>
      <c r="AZ93" s="129"/>
      <c r="BA93" s="129"/>
      <c r="BJ93" s="129"/>
      <c r="BT93" s="129"/>
      <c r="CD93" s="129"/>
      <c r="CN93" s="129"/>
      <c r="CX93" s="129"/>
      <c r="DH93" s="129"/>
      <c r="DR93" s="129"/>
      <c r="EB93" s="129"/>
      <c r="EL93" s="129"/>
      <c r="EV93" s="129"/>
      <c r="FF93" s="129"/>
      <c r="FP93" s="129"/>
      <c r="FZ93" s="129"/>
      <c r="GJ93" s="129"/>
      <c r="GT93" s="129"/>
      <c r="HD93" s="129"/>
      <c r="HN93" s="129"/>
      <c r="HX93" s="129"/>
    </row>
    <row xmlns:x14ac="http://schemas.microsoft.com/office/spreadsheetml/2009/9/ac" r="94" s="3" customFormat="true" x14ac:dyDescent="0.25">
      <c r="A94" s="389" t="str">
        <f ca="true">IF(ISBLANK('Data Summary'!A96),"",'Data Summary'!A96)</f>
        <v/>
      </c>
      <c r="B94" s="129"/>
      <c r="L94" s="129"/>
      <c r="V94" s="129"/>
      <c r="AF94" s="129"/>
      <c r="AP94" s="129"/>
      <c r="AZ94" s="129"/>
      <c r="BA94" s="129"/>
      <c r="BJ94" s="129"/>
      <c r="BT94" s="129"/>
      <c r="CD94" s="129"/>
      <c r="CN94" s="129"/>
      <c r="CX94" s="129"/>
      <c r="DH94" s="129"/>
      <c r="DR94" s="129"/>
      <c r="EB94" s="129"/>
      <c r="EL94" s="129"/>
      <c r="EV94" s="129"/>
      <c r="FF94" s="129"/>
      <c r="FP94" s="129"/>
      <c r="FZ94" s="129"/>
      <c r="GJ94" s="129"/>
      <c r="GT94" s="129"/>
      <c r="HD94" s="129"/>
      <c r="HN94" s="129"/>
      <c r="HX94" s="129"/>
    </row>
    <row xmlns:x14ac="http://schemas.microsoft.com/office/spreadsheetml/2009/9/ac" r="95" s="3" customFormat="true" x14ac:dyDescent="0.25">
      <c r="A95" s="389" t="str">
        <f ca="true">IF(ISBLANK('Data Summary'!A97),"",'Data Summary'!A97)</f>
        <v/>
      </c>
      <c r="B95" s="129"/>
      <c r="L95" s="129"/>
      <c r="V95" s="129"/>
      <c r="AF95" s="129"/>
      <c r="AP95" s="129"/>
      <c r="AZ95" s="129"/>
      <c r="BA95" s="129"/>
      <c r="BJ95" s="129"/>
      <c r="BT95" s="129"/>
      <c r="CD95" s="129"/>
      <c r="CN95" s="129"/>
      <c r="CX95" s="129"/>
      <c r="DH95" s="129"/>
      <c r="DR95" s="129"/>
      <c r="EB95" s="129"/>
      <c r="EL95" s="129"/>
      <c r="EV95" s="129"/>
      <c r="FF95" s="129"/>
      <c r="FP95" s="129"/>
      <c r="FZ95" s="129"/>
      <c r="GJ95" s="129"/>
      <c r="GT95" s="129"/>
      <c r="HD95" s="129"/>
      <c r="HN95" s="129"/>
      <c r="HX95" s="129"/>
    </row>
    <row xmlns:x14ac="http://schemas.microsoft.com/office/spreadsheetml/2009/9/ac" r="96" s="3" customFormat="true" x14ac:dyDescent="0.25">
      <c r="A96" s="389" t="str">
        <f ca="true">IF(ISBLANK('Data Summary'!A98),"",'Data Summary'!A98)</f>
        <v/>
      </c>
      <c r="B96" s="129"/>
      <c r="L96" s="129"/>
      <c r="V96" s="129"/>
      <c r="AF96" s="129"/>
      <c r="AP96" s="129"/>
      <c r="AZ96" s="129"/>
      <c r="BA96" s="129"/>
      <c r="BJ96" s="129"/>
      <c r="BT96" s="129"/>
      <c r="CD96" s="129"/>
      <c r="CN96" s="129"/>
      <c r="CX96" s="129"/>
      <c r="DH96" s="129"/>
      <c r="DR96" s="129"/>
      <c r="EB96" s="129"/>
      <c r="EL96" s="129"/>
      <c r="EV96" s="129"/>
      <c r="FF96" s="129"/>
      <c r="FP96" s="129"/>
      <c r="FZ96" s="129"/>
      <c r="GJ96" s="129"/>
      <c r="GT96" s="129"/>
      <c r="HD96" s="129"/>
      <c r="HN96" s="129"/>
      <c r="HX96" s="129"/>
    </row>
    <row xmlns:x14ac="http://schemas.microsoft.com/office/spreadsheetml/2009/9/ac" r="97" s="3" customFormat="true" x14ac:dyDescent="0.25">
      <c r="A97" s="389" t="str">
        <f ca="true">IF(ISBLANK('Data Summary'!A99),"",'Data Summary'!A99)</f>
        <v/>
      </c>
      <c r="B97" s="129"/>
      <c r="L97" s="129"/>
      <c r="V97" s="129"/>
      <c r="AF97" s="129"/>
      <c r="AP97" s="129"/>
      <c r="AZ97" s="129"/>
      <c r="BA97" s="129"/>
      <c r="BJ97" s="129"/>
      <c r="BT97" s="129"/>
      <c r="CD97" s="129"/>
      <c r="CN97" s="129"/>
      <c r="CX97" s="129"/>
      <c r="DH97" s="129"/>
      <c r="DR97" s="129"/>
      <c r="EB97" s="129"/>
      <c r="EL97" s="129"/>
      <c r="EV97" s="129"/>
      <c r="FF97" s="129"/>
      <c r="FP97" s="129"/>
      <c r="FZ97" s="129"/>
      <c r="GJ97" s="129"/>
      <c r="GT97" s="129"/>
      <c r="HD97" s="129"/>
      <c r="HN97" s="129"/>
      <c r="HX97" s="129"/>
    </row>
    <row xmlns:x14ac="http://schemas.microsoft.com/office/spreadsheetml/2009/9/ac" r="98" s="3" customFormat="true" x14ac:dyDescent="0.25">
      <c r="A98" s="389" t="str">
        <f ca="true">IF(ISBLANK('Data Summary'!A100),"",'Data Summary'!A100)</f>
        <v/>
      </c>
      <c r="B98" s="129"/>
      <c r="L98" s="129"/>
      <c r="V98" s="129"/>
      <c r="AF98" s="129"/>
      <c r="AP98" s="129"/>
      <c r="AZ98" s="129"/>
      <c r="BA98" s="129"/>
      <c r="BJ98" s="129"/>
      <c r="BT98" s="129"/>
      <c r="CD98" s="129"/>
      <c r="CN98" s="129"/>
      <c r="CX98" s="129"/>
      <c r="DH98" s="129"/>
      <c r="DR98" s="129"/>
      <c r="EB98" s="129"/>
      <c r="EL98" s="129"/>
      <c r="EV98" s="129"/>
      <c r="FF98" s="129"/>
      <c r="FP98" s="129"/>
      <c r="FZ98" s="129"/>
      <c r="GJ98" s="129"/>
      <c r="GT98" s="129"/>
      <c r="HD98" s="129"/>
      <c r="HN98" s="129"/>
      <c r="HX98" s="129"/>
    </row>
    <row xmlns:x14ac="http://schemas.microsoft.com/office/spreadsheetml/2009/9/ac" r="99" s="3" customFormat="true" x14ac:dyDescent="0.25">
      <c r="A99" s="389" t="str">
        <f ca="true">IF(ISBLANK('Data Summary'!A101),"",'Data Summary'!A101)</f>
        <v/>
      </c>
      <c r="B99" s="129"/>
      <c r="L99" s="129"/>
      <c r="V99" s="129"/>
      <c r="AF99" s="129"/>
      <c r="AP99" s="129"/>
      <c r="AZ99" s="129"/>
      <c r="BA99" s="129"/>
      <c r="BJ99" s="129"/>
      <c r="BT99" s="129"/>
      <c r="CD99" s="129"/>
      <c r="CN99" s="129"/>
      <c r="CX99" s="129"/>
      <c r="DH99" s="129"/>
      <c r="DR99" s="129"/>
      <c r="EB99" s="129"/>
      <c r="EL99" s="129"/>
      <c r="EV99" s="129"/>
      <c r="FF99" s="129"/>
      <c r="FP99" s="129"/>
      <c r="FZ99" s="129"/>
      <c r="GJ99" s="129"/>
      <c r="GT99" s="129"/>
      <c r="HD99" s="129"/>
      <c r="HN99" s="129"/>
      <c r="HX99" s="129"/>
    </row>
    <row xmlns:x14ac="http://schemas.microsoft.com/office/spreadsheetml/2009/9/ac" r="100" s="3" customFormat="true" x14ac:dyDescent="0.25">
      <c r="A100" s="389" t="str">
        <f ca="true">IF(ISBLANK('Data Summary'!A102),"",'Data Summary'!A102)</f>
        <v/>
      </c>
      <c r="B100" s="129"/>
      <c r="L100" s="129"/>
      <c r="V100" s="129"/>
      <c r="AF100" s="129"/>
      <c r="AP100" s="129"/>
      <c r="AZ100" s="129"/>
      <c r="BA100" s="129"/>
      <c r="BJ100" s="129"/>
      <c r="BT100" s="129"/>
      <c r="CD100" s="129"/>
      <c r="CN100" s="129"/>
      <c r="CX100" s="129"/>
      <c r="DH100" s="129"/>
      <c r="DR100" s="129"/>
      <c r="EB100" s="129"/>
      <c r="EL100" s="129"/>
      <c r="EV100" s="129"/>
      <c r="FF100" s="129"/>
      <c r="FP100" s="129"/>
      <c r="FZ100" s="129"/>
      <c r="GJ100" s="129"/>
      <c r="GT100" s="129"/>
      <c r="HD100" s="129"/>
      <c r="HN100" s="129"/>
      <c r="HX100" s="129"/>
    </row>
    <row xmlns:x14ac="http://schemas.microsoft.com/office/spreadsheetml/2009/9/ac" r="101" s="3" customFormat="true" x14ac:dyDescent="0.25">
      <c r="A101" s="389" t="str">
        <f ca="true">IF(ISBLANK('Data Summary'!A103),"",'Data Summary'!A103)</f>
        <v/>
      </c>
      <c r="B101" s="129"/>
      <c r="L101" s="129"/>
      <c r="V101" s="129"/>
      <c r="AF101" s="129"/>
      <c r="AP101" s="129"/>
      <c r="AZ101" s="129"/>
      <c r="BA101" s="129"/>
      <c r="BJ101" s="129"/>
      <c r="BT101" s="129"/>
      <c r="CD101" s="129"/>
      <c r="CN101" s="129"/>
      <c r="CX101" s="129"/>
      <c r="DH101" s="129"/>
      <c r="DR101" s="129"/>
      <c r="EB101" s="129"/>
      <c r="EL101" s="129"/>
      <c r="EV101" s="129"/>
      <c r="FF101" s="129"/>
      <c r="FP101" s="129"/>
      <c r="FZ101" s="129"/>
      <c r="GJ101" s="129"/>
      <c r="GT101" s="129"/>
      <c r="HD101" s="129"/>
      <c r="HN101" s="129"/>
      <c r="HX101" s="129"/>
    </row>
    <row xmlns:x14ac="http://schemas.microsoft.com/office/spreadsheetml/2009/9/ac" r="102" s="3" customFormat="true" x14ac:dyDescent="0.25">
      <c r="A102" s="389" t="str">
        <f ca="true">IF(ISBLANK('Data Summary'!A104),"",'Data Summary'!A104)</f>
        <v/>
      </c>
      <c r="B102" s="129"/>
      <c r="L102" s="129"/>
      <c r="V102" s="129"/>
      <c r="AF102" s="129"/>
      <c r="AP102" s="129"/>
      <c r="AZ102" s="129"/>
      <c r="BA102" s="129"/>
      <c r="BJ102" s="129"/>
      <c r="BT102" s="129"/>
      <c r="CD102" s="129"/>
      <c r="CN102" s="129"/>
      <c r="CX102" s="129"/>
      <c r="DH102" s="129"/>
      <c r="DR102" s="129"/>
      <c r="EB102" s="129"/>
      <c r="EL102" s="129"/>
      <c r="EV102" s="129"/>
      <c r="FF102" s="129"/>
      <c r="FP102" s="129"/>
      <c r="FZ102" s="129"/>
      <c r="GJ102" s="129"/>
      <c r="GT102" s="129"/>
      <c r="HD102" s="129"/>
      <c r="HN102" s="129"/>
      <c r="HX102" s="129"/>
    </row>
    <row xmlns:x14ac="http://schemas.microsoft.com/office/spreadsheetml/2009/9/ac" r="103" s="3" customFormat="true" x14ac:dyDescent="0.25">
      <c r="A103" s="389" t="str">
        <f ca="true">IF(ISBLANK('Data Summary'!A105),"",'Data Summary'!A105)</f>
        <v/>
      </c>
      <c r="B103" s="129"/>
      <c r="L103" s="129"/>
      <c r="V103" s="129"/>
      <c r="AF103" s="129"/>
      <c r="AP103" s="129"/>
      <c r="AZ103" s="129"/>
      <c r="BA103" s="129"/>
      <c r="BJ103" s="129"/>
      <c r="BT103" s="129"/>
      <c r="CD103" s="129"/>
      <c r="CN103" s="129"/>
      <c r="CX103" s="129"/>
      <c r="DH103" s="129"/>
      <c r="DR103" s="129"/>
      <c r="EB103" s="129"/>
      <c r="EL103" s="129"/>
      <c r="EV103" s="129"/>
      <c r="FF103" s="129"/>
      <c r="FP103" s="129"/>
      <c r="FZ103" s="129"/>
      <c r="GJ103" s="129"/>
      <c r="GT103" s="129"/>
      <c r="HD103" s="129"/>
      <c r="HN103" s="129"/>
      <c r="HX103" s="129"/>
    </row>
    <row xmlns:x14ac="http://schemas.microsoft.com/office/spreadsheetml/2009/9/ac" r="104" s="3" customFormat="true" x14ac:dyDescent="0.25">
      <c r="A104" s="389" t="str">
        <f ca="true">IF(ISBLANK('Data Summary'!A106),"",'Data Summary'!A106)</f>
        <v/>
      </c>
      <c r="B104" s="129"/>
      <c r="L104" s="129"/>
      <c r="V104" s="129"/>
      <c r="AF104" s="129"/>
      <c r="AP104" s="129"/>
      <c r="AZ104" s="129"/>
      <c r="BA104" s="129"/>
      <c r="BJ104" s="129"/>
      <c r="BT104" s="129"/>
      <c r="CD104" s="129"/>
      <c r="CN104" s="129"/>
      <c r="CX104" s="129"/>
      <c r="DH104" s="129"/>
      <c r="DR104" s="129"/>
      <c r="EB104" s="129"/>
      <c r="EL104" s="129"/>
      <c r="EV104" s="129"/>
      <c r="FF104" s="129"/>
      <c r="FP104" s="129"/>
      <c r="FZ104" s="129"/>
      <c r="GJ104" s="129"/>
      <c r="GT104" s="129"/>
      <c r="HD104" s="129"/>
      <c r="HN104" s="129"/>
      <c r="HX104" s="129"/>
    </row>
    <row xmlns:x14ac="http://schemas.microsoft.com/office/spreadsheetml/2009/9/ac" r="105" s="3" customFormat="true" x14ac:dyDescent="0.25">
      <c r="A105" s="389" t="str">
        <f ca="true">IF(ISBLANK('Data Summary'!A107),"",'Data Summary'!A107)</f>
        <v/>
      </c>
      <c r="B105" s="129"/>
      <c r="L105" s="129"/>
      <c r="V105" s="129"/>
      <c r="AF105" s="129"/>
      <c r="AP105" s="129"/>
      <c r="AZ105" s="129"/>
      <c r="BA105" s="129"/>
      <c r="BJ105" s="129"/>
      <c r="BT105" s="129"/>
      <c r="CD105" s="129"/>
      <c r="CN105" s="129"/>
      <c r="CX105" s="129"/>
      <c r="DH105" s="129"/>
      <c r="DR105" s="129"/>
      <c r="EB105" s="129"/>
      <c r="EL105" s="129"/>
      <c r="EV105" s="129"/>
      <c r="FF105" s="129"/>
      <c r="FP105" s="129"/>
      <c r="FZ105" s="129"/>
      <c r="GJ105" s="129"/>
      <c r="GT105" s="129"/>
      <c r="HD105" s="129"/>
      <c r="HN105" s="129"/>
      <c r="HX105" s="129"/>
    </row>
    <row xmlns:x14ac="http://schemas.microsoft.com/office/spreadsheetml/2009/9/ac" r="106" s="3" customFormat="true" x14ac:dyDescent="0.25">
      <c r="A106" s="389" t="str">
        <f ca="true">IF(ISBLANK('Data Summary'!A108),"",'Data Summary'!A108)</f>
        <v/>
      </c>
      <c r="B106" s="129"/>
      <c r="L106" s="129"/>
      <c r="V106" s="129"/>
      <c r="AF106" s="129"/>
      <c r="AP106" s="129"/>
      <c r="AZ106" s="129"/>
      <c r="BA106" s="129"/>
      <c r="BJ106" s="129"/>
      <c r="BT106" s="129"/>
      <c r="CD106" s="129"/>
      <c r="CN106" s="129"/>
      <c r="CX106" s="129"/>
      <c r="DH106" s="129"/>
      <c r="DR106" s="129"/>
      <c r="EB106" s="129"/>
      <c r="EL106" s="129"/>
      <c r="EV106" s="129"/>
      <c r="FF106" s="129"/>
      <c r="FP106" s="129"/>
      <c r="FZ106" s="129"/>
      <c r="GJ106" s="129"/>
      <c r="GT106" s="129"/>
      <c r="HD106" s="129"/>
      <c r="HN106" s="129"/>
      <c r="HX106" s="129"/>
    </row>
    <row xmlns:x14ac="http://schemas.microsoft.com/office/spreadsheetml/2009/9/ac" r="107" s="3" customFormat="true" x14ac:dyDescent="0.25">
      <c r="A107" s="389" t="str">
        <f ca="true">IF(ISBLANK('Data Summary'!A109),"",'Data Summary'!A109)</f>
        <v/>
      </c>
      <c r="B107" s="129"/>
      <c r="L107" s="129"/>
      <c r="V107" s="129"/>
      <c r="AF107" s="129"/>
      <c r="AP107" s="129"/>
      <c r="AZ107" s="129"/>
      <c r="BA107" s="129"/>
      <c r="BJ107" s="129"/>
      <c r="BT107" s="129"/>
      <c r="CD107" s="129"/>
      <c r="CN107" s="129"/>
      <c r="CX107" s="129"/>
      <c r="DH107" s="129"/>
      <c r="DR107" s="129"/>
      <c r="EB107" s="129"/>
      <c r="EL107" s="129"/>
      <c r="EV107" s="129"/>
      <c r="FF107" s="129"/>
      <c r="FP107" s="129"/>
      <c r="FZ107" s="129"/>
      <c r="GJ107" s="129"/>
      <c r="GT107" s="129"/>
      <c r="HD107" s="129"/>
      <c r="HN107" s="129"/>
      <c r="HX107" s="129"/>
    </row>
    <row xmlns:x14ac="http://schemas.microsoft.com/office/spreadsheetml/2009/9/ac" r="108" s="3" customFormat="true" x14ac:dyDescent="0.25">
      <c r="A108" s="389" t="str">
        <f ca="true">IF(ISBLANK('Data Summary'!A110),"",'Data Summary'!A110)</f>
        <v/>
      </c>
      <c r="B108" s="129"/>
      <c r="L108" s="129"/>
      <c r="V108" s="129"/>
      <c r="AF108" s="129"/>
      <c r="AP108" s="129"/>
      <c r="AZ108" s="129"/>
      <c r="BA108" s="129"/>
      <c r="BJ108" s="129"/>
      <c r="BT108" s="129"/>
      <c r="CD108" s="129"/>
      <c r="CN108" s="129"/>
      <c r="CX108" s="129"/>
      <c r="DH108" s="129"/>
      <c r="DR108" s="129"/>
      <c r="EB108" s="129"/>
      <c r="EL108" s="129"/>
      <c r="EV108" s="129"/>
      <c r="FF108" s="129"/>
      <c r="FP108" s="129"/>
      <c r="FZ108" s="129"/>
      <c r="GJ108" s="129"/>
      <c r="GT108" s="129"/>
      <c r="HD108" s="129"/>
      <c r="HN108" s="129"/>
      <c r="HX108" s="129"/>
    </row>
    <row xmlns:x14ac="http://schemas.microsoft.com/office/spreadsheetml/2009/9/ac" r="109" s="3" customFormat="true" x14ac:dyDescent="0.25">
      <c r="A109" s="389" t="str">
        <f ca="true">IF(ISBLANK('Data Summary'!A111),"",'Data Summary'!A111)</f>
        <v/>
      </c>
      <c r="B109" s="129"/>
      <c r="L109" s="129"/>
      <c r="V109" s="129"/>
      <c r="AF109" s="129"/>
      <c r="AP109" s="129"/>
      <c r="AZ109" s="129"/>
      <c r="BA109" s="129"/>
      <c r="BJ109" s="129"/>
      <c r="BT109" s="129"/>
      <c r="CD109" s="129"/>
      <c r="CN109" s="129"/>
      <c r="CX109" s="129"/>
      <c r="DH109" s="129"/>
      <c r="DR109" s="129"/>
      <c r="EB109" s="129"/>
      <c r="EL109" s="129"/>
      <c r="EV109" s="129"/>
      <c r="FF109" s="129"/>
      <c r="FP109" s="129"/>
      <c r="FZ109" s="129"/>
      <c r="GJ109" s="129"/>
      <c r="GT109" s="129"/>
      <c r="HD109" s="129"/>
      <c r="HN109" s="129"/>
      <c r="HX109" s="129"/>
    </row>
    <row xmlns:x14ac="http://schemas.microsoft.com/office/spreadsheetml/2009/9/ac" r="110" s="3" customFormat="true" x14ac:dyDescent="0.25">
      <c r="A110" s="389" t="str">
        <f ca="true">IF(ISBLANK('Data Summary'!A112),"",'Data Summary'!A112)</f>
        <v/>
      </c>
      <c r="B110" s="129"/>
      <c r="L110" s="129"/>
      <c r="V110" s="129"/>
      <c r="AF110" s="129"/>
      <c r="AP110" s="129"/>
      <c r="AZ110" s="129"/>
      <c r="BA110" s="129"/>
      <c r="BJ110" s="129"/>
      <c r="BT110" s="129"/>
      <c r="CD110" s="129"/>
      <c r="CN110" s="129"/>
      <c r="CX110" s="129"/>
      <c r="DH110" s="129"/>
      <c r="DR110" s="129"/>
      <c r="EB110" s="129"/>
      <c r="EL110" s="129"/>
      <c r="EV110" s="129"/>
      <c r="FF110" s="129"/>
      <c r="FP110" s="129"/>
      <c r="FZ110" s="129"/>
      <c r="GJ110" s="129"/>
      <c r="GT110" s="129"/>
      <c r="HD110" s="129"/>
      <c r="HN110" s="129"/>
      <c r="HX110" s="129"/>
    </row>
    <row xmlns:x14ac="http://schemas.microsoft.com/office/spreadsheetml/2009/9/ac" r="111" s="3" customFormat="true" x14ac:dyDescent="0.25">
      <c r="A111" s="389" t="str">
        <f ca="true">IF(ISBLANK('Data Summary'!A113),"",'Data Summary'!A113)</f>
        <v/>
      </c>
      <c r="B111" s="129"/>
      <c r="L111" s="129"/>
      <c r="V111" s="129"/>
      <c r="AF111" s="129"/>
      <c r="AP111" s="129"/>
      <c r="AZ111" s="129"/>
      <c r="BA111" s="129"/>
      <c r="BJ111" s="129"/>
      <c r="BT111" s="129"/>
      <c r="CD111" s="129"/>
      <c r="CN111" s="129"/>
      <c r="CX111" s="129"/>
      <c r="DH111" s="129"/>
      <c r="DR111" s="129"/>
      <c r="EB111" s="129"/>
      <c r="EL111" s="129"/>
      <c r="EV111" s="129"/>
      <c r="FF111" s="129"/>
      <c r="FP111" s="129"/>
      <c r="FZ111" s="129"/>
      <c r="GJ111" s="129"/>
      <c r="GT111" s="129"/>
      <c r="HD111" s="129"/>
      <c r="HN111" s="129"/>
      <c r="HX111" s="129"/>
    </row>
    <row xmlns:x14ac="http://schemas.microsoft.com/office/spreadsheetml/2009/9/ac" r="112" s="3" customFormat="true" x14ac:dyDescent="0.25">
      <c r="A112" s="389" t="str">
        <f ca="true">IF(ISBLANK('Data Summary'!A114),"",'Data Summary'!A114)</f>
        <v/>
      </c>
      <c r="B112" s="129"/>
      <c r="L112" s="129"/>
      <c r="V112" s="129"/>
      <c r="AF112" s="129"/>
      <c r="AP112" s="129"/>
      <c r="AZ112" s="129"/>
      <c r="BA112" s="129"/>
      <c r="BJ112" s="129"/>
      <c r="BT112" s="129"/>
      <c r="CD112" s="129"/>
      <c r="CN112" s="129"/>
      <c r="CX112" s="129"/>
      <c r="DH112" s="129"/>
      <c r="DR112" s="129"/>
      <c r="EB112" s="129"/>
      <c r="EL112" s="129"/>
      <c r="EV112" s="129"/>
      <c r="FF112" s="129"/>
      <c r="FP112" s="129"/>
      <c r="FZ112" s="129"/>
      <c r="GJ112" s="129"/>
      <c r="GT112" s="129"/>
      <c r="HD112" s="129"/>
      <c r="HN112" s="129"/>
      <c r="HX112" s="129"/>
    </row>
    <row xmlns:x14ac="http://schemas.microsoft.com/office/spreadsheetml/2009/9/ac" r="113" s="3" customFormat="true" x14ac:dyDescent="0.25">
      <c r="A113" s="389" t="str">
        <f ca="true">IF(ISBLANK('Data Summary'!A115),"",'Data Summary'!A115)</f>
        <v/>
      </c>
      <c r="B113" s="129"/>
      <c r="L113" s="129"/>
      <c r="V113" s="129"/>
      <c r="AF113" s="129"/>
      <c r="AP113" s="129"/>
      <c r="AZ113" s="129"/>
      <c r="BA113" s="129"/>
      <c r="BJ113" s="129"/>
      <c r="BT113" s="129"/>
      <c r="CD113" s="129"/>
      <c r="CN113" s="129"/>
      <c r="CX113" s="129"/>
      <c r="DH113" s="129"/>
      <c r="DR113" s="129"/>
      <c r="EB113" s="129"/>
      <c r="EL113" s="129"/>
      <c r="EV113" s="129"/>
      <c r="FF113" s="129"/>
      <c r="FP113" s="129"/>
      <c r="FZ113" s="129"/>
      <c r="GJ113" s="129"/>
      <c r="GT113" s="129"/>
      <c r="HD113" s="129"/>
      <c r="HN113" s="129"/>
      <c r="HX113" s="129"/>
    </row>
    <row xmlns:x14ac="http://schemas.microsoft.com/office/spreadsheetml/2009/9/ac" r="114" s="3" customFormat="true" x14ac:dyDescent="0.25">
      <c r="A114" s="389" t="str">
        <f ca="true">IF(ISBLANK('Data Summary'!A116),"",'Data Summary'!A116)</f>
        <v/>
      </c>
      <c r="B114" s="129"/>
      <c r="L114" s="129"/>
      <c r="V114" s="129"/>
      <c r="AF114" s="129"/>
      <c r="AP114" s="129"/>
      <c r="AZ114" s="129"/>
      <c r="BA114" s="129"/>
      <c r="BJ114" s="129"/>
      <c r="BT114" s="129"/>
      <c r="CD114" s="129"/>
      <c r="CN114" s="129"/>
      <c r="CX114" s="129"/>
      <c r="DH114" s="129"/>
      <c r="DR114" s="129"/>
      <c r="EB114" s="129"/>
      <c r="EL114" s="129"/>
      <c r="EV114" s="129"/>
      <c r="FF114" s="129"/>
      <c r="FP114" s="129"/>
      <c r="FZ114" s="129"/>
      <c r="GJ114" s="129"/>
      <c r="GT114" s="129"/>
      <c r="HD114" s="129"/>
      <c r="HN114" s="129"/>
      <c r="HX114" s="129"/>
    </row>
    <row xmlns:x14ac="http://schemas.microsoft.com/office/spreadsheetml/2009/9/ac" r="115" s="3" customFormat="true" x14ac:dyDescent="0.25">
      <c r="A115" s="389" t="str">
        <f ca="true">IF(ISBLANK('Data Summary'!A117),"",'Data Summary'!A117)</f>
        <v/>
      </c>
      <c r="B115" s="129"/>
      <c r="L115" s="129"/>
      <c r="V115" s="129"/>
      <c r="AF115" s="129"/>
      <c r="AP115" s="129"/>
      <c r="AZ115" s="129"/>
      <c r="BA115" s="129"/>
      <c r="BJ115" s="129"/>
      <c r="BT115" s="129"/>
      <c r="CD115" s="129"/>
      <c r="CN115" s="129"/>
      <c r="CX115" s="129"/>
      <c r="DH115" s="129"/>
      <c r="DR115" s="129"/>
      <c r="EB115" s="129"/>
      <c r="EL115" s="129"/>
      <c r="EV115" s="129"/>
      <c r="FF115" s="129"/>
      <c r="FP115" s="129"/>
      <c r="FZ115" s="129"/>
      <c r="GJ115" s="129"/>
      <c r="GT115" s="129"/>
      <c r="HD115" s="129"/>
      <c r="HN115" s="129"/>
      <c r="HX115" s="129"/>
    </row>
    <row xmlns:x14ac="http://schemas.microsoft.com/office/spreadsheetml/2009/9/ac" r="116" s="3" customFormat="true" x14ac:dyDescent="0.25">
      <c r="A116" s="389" t="str">
        <f ca="true">IF(ISBLANK('Data Summary'!A118),"",'Data Summary'!A118)</f>
        <v/>
      </c>
      <c r="B116" s="129"/>
      <c r="L116" s="129"/>
      <c r="V116" s="129"/>
      <c r="AF116" s="129"/>
      <c r="AP116" s="129"/>
      <c r="AZ116" s="129"/>
      <c r="BA116" s="129"/>
      <c r="BJ116" s="129"/>
      <c r="BT116" s="129"/>
      <c r="CD116" s="129"/>
      <c r="CN116" s="129"/>
      <c r="CX116" s="129"/>
      <c r="DH116" s="129"/>
      <c r="DR116" s="129"/>
      <c r="EB116" s="129"/>
      <c r="EL116" s="129"/>
      <c r="EV116" s="129"/>
      <c r="FF116" s="129"/>
      <c r="FP116" s="129"/>
      <c r="FZ116" s="129"/>
      <c r="GJ116" s="129"/>
      <c r="GT116" s="129"/>
      <c r="HD116" s="129"/>
      <c r="HN116" s="129"/>
      <c r="HX116" s="129"/>
    </row>
    <row xmlns:x14ac="http://schemas.microsoft.com/office/spreadsheetml/2009/9/ac" r="117" s="3" customFormat="true" x14ac:dyDescent="0.25">
      <c r="A117" s="389" t="str">
        <f ca="true">IF(ISBLANK('Data Summary'!A119),"",'Data Summary'!A119)</f>
        <v/>
      </c>
      <c r="B117" s="129"/>
      <c r="L117" s="129"/>
      <c r="V117" s="129"/>
      <c r="AF117" s="129"/>
      <c r="AP117" s="129"/>
      <c r="AZ117" s="129"/>
      <c r="BA117" s="129"/>
      <c r="BJ117" s="129"/>
      <c r="BT117" s="129"/>
      <c r="CD117" s="129"/>
      <c r="CN117" s="129"/>
      <c r="CX117" s="129"/>
      <c r="DH117" s="129"/>
      <c r="DR117" s="129"/>
      <c r="EB117" s="129"/>
      <c r="EL117" s="129"/>
      <c r="EV117" s="129"/>
      <c r="FF117" s="129"/>
      <c r="FP117" s="129"/>
      <c r="FZ117" s="129"/>
      <c r="GJ117" s="129"/>
      <c r="GT117" s="129"/>
      <c r="HD117" s="129"/>
      <c r="HN117" s="129"/>
      <c r="HX117" s="129"/>
    </row>
    <row xmlns:x14ac="http://schemas.microsoft.com/office/spreadsheetml/2009/9/ac" r="118" s="3" customFormat="true" x14ac:dyDescent="0.25">
      <c r="A118" s="389" t="str">
        <f ca="true">IF(ISBLANK('Data Summary'!A120),"",'Data Summary'!A120)</f>
        <v/>
      </c>
      <c r="B118" s="129"/>
      <c r="L118" s="129"/>
      <c r="V118" s="129"/>
      <c r="AF118" s="129"/>
      <c r="AP118" s="129"/>
      <c r="AZ118" s="129"/>
      <c r="BA118" s="129"/>
      <c r="BJ118" s="129"/>
      <c r="BT118" s="129"/>
      <c r="CD118" s="129"/>
      <c r="CN118" s="129"/>
      <c r="CX118" s="129"/>
      <c r="DH118" s="129"/>
      <c r="DR118" s="129"/>
      <c r="EB118" s="129"/>
      <c r="EL118" s="129"/>
      <c r="EV118" s="129"/>
      <c r="FF118" s="129"/>
      <c r="FP118" s="129"/>
      <c r="FZ118" s="129"/>
      <c r="GJ118" s="129"/>
      <c r="GT118" s="129"/>
      <c r="HD118" s="129"/>
      <c r="HN118" s="129"/>
      <c r="HX118" s="129"/>
    </row>
    <row xmlns:x14ac="http://schemas.microsoft.com/office/spreadsheetml/2009/9/ac" r="119" s="3" customFormat="true" x14ac:dyDescent="0.25">
      <c r="A119" s="389" t="str">
        <f ca="true">IF(ISBLANK('Data Summary'!A121),"",'Data Summary'!A121)</f>
        <v/>
      </c>
      <c r="B119" s="129"/>
      <c r="L119" s="129"/>
      <c r="V119" s="129"/>
      <c r="AF119" s="129"/>
      <c r="AP119" s="129"/>
      <c r="AZ119" s="129"/>
      <c r="BA119" s="129"/>
      <c r="BJ119" s="129"/>
      <c r="BT119" s="129"/>
      <c r="CD119" s="129"/>
      <c r="CN119" s="129"/>
      <c r="CX119" s="129"/>
      <c r="DH119" s="129"/>
      <c r="DR119" s="129"/>
      <c r="EB119" s="129"/>
      <c r="EL119" s="129"/>
      <c r="EV119" s="129"/>
      <c r="FF119" s="129"/>
      <c r="FP119" s="129"/>
      <c r="FZ119" s="129"/>
      <c r="GJ119" s="129"/>
      <c r="GT119" s="129"/>
      <c r="HD119" s="129"/>
      <c r="HN119" s="129"/>
      <c r="HX119" s="129"/>
    </row>
    <row xmlns:x14ac="http://schemas.microsoft.com/office/spreadsheetml/2009/9/ac" r="120" s="3" customFormat="true" x14ac:dyDescent="0.25">
      <c r="A120" s="389" t="str">
        <f ca="true">IF(ISBLANK('Data Summary'!A122),"",'Data Summary'!A122)</f>
        <v/>
      </c>
      <c r="B120" s="129"/>
      <c r="L120" s="129"/>
      <c r="V120" s="129"/>
      <c r="AF120" s="129"/>
      <c r="AP120" s="129"/>
      <c r="AZ120" s="129"/>
      <c r="BA120" s="129"/>
      <c r="BJ120" s="129"/>
      <c r="BT120" s="129"/>
      <c r="CD120" s="129"/>
      <c r="CN120" s="129"/>
      <c r="CX120" s="129"/>
      <c r="DH120" s="129"/>
      <c r="DR120" s="129"/>
      <c r="EB120" s="129"/>
      <c r="EL120" s="129"/>
      <c r="EV120" s="129"/>
      <c r="FF120" s="129"/>
      <c r="FP120" s="129"/>
      <c r="FZ120" s="129"/>
      <c r="GJ120" s="129"/>
      <c r="GT120" s="129"/>
      <c r="HD120" s="129"/>
      <c r="HN120" s="129"/>
      <c r="HX120" s="129"/>
    </row>
    <row xmlns:x14ac="http://schemas.microsoft.com/office/spreadsheetml/2009/9/ac" r="121" s="3" customFormat="true" x14ac:dyDescent="0.25">
      <c r="A121" s="389" t="str">
        <f ca="true">IF(ISBLANK('Data Summary'!A123),"",'Data Summary'!A123)</f>
        <v/>
      </c>
      <c r="B121" s="129"/>
      <c r="L121" s="129"/>
      <c r="V121" s="129"/>
      <c r="AF121" s="129"/>
      <c r="AP121" s="129"/>
      <c r="AZ121" s="129"/>
      <c r="BA121" s="129"/>
      <c r="BJ121" s="129"/>
      <c r="BT121" s="129"/>
      <c r="CD121" s="129"/>
      <c r="CN121" s="129"/>
      <c r="CX121" s="129"/>
      <c r="DH121" s="129"/>
      <c r="DR121" s="129"/>
      <c r="EB121" s="129"/>
      <c r="EL121" s="129"/>
      <c r="EV121" s="129"/>
      <c r="FF121" s="129"/>
      <c r="FP121" s="129"/>
      <c r="FZ121" s="129"/>
      <c r="GJ121" s="129"/>
      <c r="GT121" s="129"/>
      <c r="HD121" s="129"/>
      <c r="HN121" s="129"/>
      <c r="HX121" s="129"/>
    </row>
    <row xmlns:x14ac="http://schemas.microsoft.com/office/spreadsheetml/2009/9/ac" r="122" s="3" customFormat="true" x14ac:dyDescent="0.25">
      <c r="A122" s="389" t="str">
        <f ca="true">IF(ISBLANK('Data Summary'!A124),"",'Data Summary'!A124)</f>
        <v/>
      </c>
      <c r="B122" s="129"/>
      <c r="L122" s="129"/>
      <c r="V122" s="129"/>
      <c r="AF122" s="129"/>
      <c r="AP122" s="129"/>
      <c r="AZ122" s="129"/>
      <c r="BA122" s="129"/>
      <c r="BJ122" s="129"/>
      <c r="BT122" s="129"/>
      <c r="CD122" s="129"/>
      <c r="CN122" s="129"/>
      <c r="CX122" s="129"/>
      <c r="DH122" s="129"/>
      <c r="DR122" s="129"/>
      <c r="EB122" s="129"/>
      <c r="EL122" s="129"/>
      <c r="EV122" s="129"/>
      <c r="FF122" s="129"/>
      <c r="FP122" s="129"/>
      <c r="FZ122" s="129"/>
      <c r="GJ122" s="129"/>
      <c r="GT122" s="129"/>
      <c r="HD122" s="129"/>
      <c r="HN122" s="129"/>
      <c r="HX122" s="129"/>
    </row>
    <row xmlns:x14ac="http://schemas.microsoft.com/office/spreadsheetml/2009/9/ac" r="123" s="3" customFormat="true" x14ac:dyDescent="0.25">
      <c r="A123" s="389" t="str">
        <f ca="true">IF(ISBLANK('Data Summary'!A125),"",'Data Summary'!A125)</f>
        <v/>
      </c>
      <c r="B123" s="129"/>
      <c r="L123" s="129"/>
      <c r="V123" s="129"/>
      <c r="AF123" s="129"/>
      <c r="AP123" s="129"/>
      <c r="AZ123" s="129"/>
      <c r="BA123" s="129"/>
      <c r="BJ123" s="129"/>
      <c r="BT123" s="129"/>
      <c r="CD123" s="129"/>
      <c r="CN123" s="129"/>
      <c r="CX123" s="129"/>
      <c r="DH123" s="129"/>
      <c r="DR123" s="129"/>
      <c r="EB123" s="129"/>
      <c r="EL123" s="129"/>
      <c r="EV123" s="129"/>
      <c r="FF123" s="129"/>
      <c r="FP123" s="129"/>
      <c r="FZ123" s="129"/>
      <c r="GJ123" s="129"/>
      <c r="GT123" s="129"/>
      <c r="HD123" s="129"/>
      <c r="HN123" s="129"/>
      <c r="HX123" s="129"/>
    </row>
    <row xmlns:x14ac="http://schemas.microsoft.com/office/spreadsheetml/2009/9/ac" r="124" s="3" customFormat="true" x14ac:dyDescent="0.25">
      <c r="A124" s="389" t="str">
        <f ca="true">IF(ISBLANK('Data Summary'!A126),"",'Data Summary'!A126)</f>
        <v/>
      </c>
      <c r="B124" s="129"/>
      <c r="L124" s="129"/>
      <c r="V124" s="129"/>
      <c r="AF124" s="129"/>
      <c r="AP124" s="129"/>
      <c r="AZ124" s="129"/>
      <c r="BA124" s="129"/>
      <c r="BJ124" s="129"/>
      <c r="BT124" s="129"/>
      <c r="CD124" s="129"/>
      <c r="CN124" s="129"/>
      <c r="CX124" s="129"/>
      <c r="DH124" s="129"/>
      <c r="DR124" s="129"/>
      <c r="EB124" s="129"/>
      <c r="EL124" s="129"/>
      <c r="EV124" s="129"/>
      <c r="FF124" s="129"/>
      <c r="FP124" s="129"/>
      <c r="FZ124" s="129"/>
      <c r="GJ124" s="129"/>
      <c r="GT124" s="129"/>
      <c r="HD124" s="129"/>
      <c r="HN124" s="129"/>
      <c r="HX124" s="129"/>
    </row>
    <row xmlns:x14ac="http://schemas.microsoft.com/office/spreadsheetml/2009/9/ac" r="125" s="3" customFormat="true" x14ac:dyDescent="0.25">
      <c r="A125" s="389" t="str">
        <f ca="true">IF(ISBLANK('Data Summary'!A127),"",'Data Summary'!A127)</f>
        <v/>
      </c>
      <c r="B125" s="129"/>
      <c r="L125" s="129"/>
      <c r="V125" s="129"/>
      <c r="AF125" s="129"/>
      <c r="AP125" s="129"/>
      <c r="AZ125" s="129"/>
      <c r="BA125" s="129"/>
      <c r="BJ125" s="129"/>
      <c r="BT125" s="129"/>
      <c r="CD125" s="129"/>
      <c r="CN125" s="129"/>
      <c r="CX125" s="129"/>
      <c r="DH125" s="129"/>
      <c r="DR125" s="129"/>
      <c r="EB125" s="129"/>
      <c r="EL125" s="129"/>
      <c r="EV125" s="129"/>
      <c r="FF125" s="129"/>
      <c r="FP125" s="129"/>
      <c r="FZ125" s="129"/>
      <c r="GJ125" s="129"/>
      <c r="GT125" s="129"/>
      <c r="HD125" s="129"/>
      <c r="HN125" s="129"/>
      <c r="HX125" s="129"/>
    </row>
    <row xmlns:x14ac="http://schemas.microsoft.com/office/spreadsheetml/2009/9/ac" r="126" s="3" customFormat="true" x14ac:dyDescent="0.25">
      <c r="A126" s="389" t="str">
        <f ca="true">IF(ISBLANK('Data Summary'!A128),"",'Data Summary'!A128)</f>
        <v/>
      </c>
      <c r="B126" s="129"/>
      <c r="L126" s="129"/>
      <c r="V126" s="129"/>
      <c r="AF126" s="129"/>
      <c r="AP126" s="129"/>
      <c r="AZ126" s="129"/>
      <c r="BA126" s="129"/>
      <c r="BJ126" s="129"/>
      <c r="BT126" s="129"/>
      <c r="CD126" s="129"/>
      <c r="CN126" s="129"/>
      <c r="CX126" s="129"/>
      <c r="DH126" s="129"/>
      <c r="DR126" s="129"/>
      <c r="EB126" s="129"/>
      <c r="EL126" s="129"/>
      <c r="EV126" s="129"/>
      <c r="FF126" s="129"/>
      <c r="FP126" s="129"/>
      <c r="FZ126" s="129"/>
      <c r="GJ126" s="129"/>
      <c r="GT126" s="129"/>
      <c r="HD126" s="129"/>
      <c r="HN126" s="129"/>
      <c r="HX126" s="129"/>
    </row>
    <row xmlns:x14ac="http://schemas.microsoft.com/office/spreadsheetml/2009/9/ac" r="127" s="3" customFormat="true" x14ac:dyDescent="0.25">
      <c r="A127" s="389" t="str">
        <f ca="true">IF(ISBLANK('Data Summary'!A129),"",'Data Summary'!A129)</f>
        <v/>
      </c>
      <c r="B127" s="129"/>
      <c r="L127" s="129"/>
      <c r="V127" s="129"/>
      <c r="AF127" s="129"/>
      <c r="AP127" s="129"/>
      <c r="AZ127" s="129"/>
      <c r="BA127" s="129"/>
      <c r="BJ127" s="129"/>
      <c r="BT127" s="129"/>
      <c r="CD127" s="129"/>
      <c r="CN127" s="129"/>
      <c r="CX127" s="129"/>
      <c r="DH127" s="129"/>
      <c r="DR127" s="129"/>
      <c r="EB127" s="129"/>
      <c r="EL127" s="129"/>
      <c r="EV127" s="129"/>
      <c r="FF127" s="129"/>
      <c r="FP127" s="129"/>
      <c r="FZ127" s="129"/>
      <c r="GJ127" s="129"/>
      <c r="GT127" s="129"/>
      <c r="HD127" s="129"/>
      <c r="HN127" s="129"/>
      <c r="HX127" s="129"/>
    </row>
    <row xmlns:x14ac="http://schemas.microsoft.com/office/spreadsheetml/2009/9/ac" r="128" s="3" customFormat="true" x14ac:dyDescent="0.25">
      <c r="A128" s="389" t="str">
        <f ca="true">IF(ISBLANK('Data Summary'!A130),"",'Data Summary'!A130)</f>
        <v/>
      </c>
      <c r="B128" s="129"/>
      <c r="L128" s="129"/>
      <c r="V128" s="129"/>
      <c r="AF128" s="129"/>
      <c r="AP128" s="129"/>
      <c r="AZ128" s="129"/>
      <c r="BA128" s="129"/>
      <c r="BJ128" s="129"/>
      <c r="BT128" s="129"/>
      <c r="CD128" s="129"/>
      <c r="CN128" s="129"/>
      <c r="CX128" s="129"/>
      <c r="DH128" s="129"/>
      <c r="DR128" s="129"/>
      <c r="EB128" s="129"/>
      <c r="EL128" s="129"/>
      <c r="EV128" s="129"/>
      <c r="FF128" s="129"/>
      <c r="FP128" s="129"/>
      <c r="FZ128" s="129"/>
      <c r="GJ128" s="129"/>
      <c r="GT128" s="129"/>
      <c r="HD128" s="129"/>
      <c r="HN128" s="129"/>
      <c r="HX128" s="129"/>
    </row>
    <row xmlns:x14ac="http://schemas.microsoft.com/office/spreadsheetml/2009/9/ac" r="129" s="3" customFormat="true" x14ac:dyDescent="0.25">
      <c r="A129" s="389" t="str">
        <f ca="true">IF(ISBLANK('Data Summary'!A131),"",'Data Summary'!A131)</f>
        <v/>
      </c>
      <c r="B129" s="129"/>
      <c r="L129" s="129"/>
      <c r="V129" s="129"/>
      <c r="AF129" s="129"/>
      <c r="AP129" s="129"/>
      <c r="AZ129" s="129"/>
      <c r="BA129" s="129"/>
      <c r="BJ129" s="129"/>
      <c r="BT129" s="129"/>
      <c r="CD129" s="129"/>
      <c r="CN129" s="129"/>
      <c r="CX129" s="129"/>
      <c r="DH129" s="129"/>
      <c r="DR129" s="129"/>
      <c r="EB129" s="129"/>
      <c r="EL129" s="129"/>
      <c r="EV129" s="129"/>
      <c r="FF129" s="129"/>
      <c r="FP129" s="129"/>
      <c r="FZ129" s="129"/>
      <c r="GJ129" s="129"/>
      <c r="GT129" s="129"/>
      <c r="HD129" s="129"/>
      <c r="HN129" s="129"/>
      <c r="HX129" s="129"/>
    </row>
    <row xmlns:x14ac="http://schemas.microsoft.com/office/spreadsheetml/2009/9/ac" r="130" s="3" customFormat="true" x14ac:dyDescent="0.25">
      <c r="A130" s="389" t="str">
        <f ca="true">IF(ISBLANK('Data Summary'!A132),"",'Data Summary'!A132)</f>
        <v/>
      </c>
      <c r="B130" s="129"/>
      <c r="L130" s="129"/>
      <c r="V130" s="129"/>
      <c r="AF130" s="129"/>
      <c r="AP130" s="129"/>
      <c r="AZ130" s="129"/>
      <c r="BA130" s="129"/>
      <c r="BJ130" s="129"/>
      <c r="BT130" s="129"/>
      <c r="CD130" s="129"/>
      <c r="CN130" s="129"/>
      <c r="CX130" s="129"/>
      <c r="DH130" s="129"/>
      <c r="DR130" s="129"/>
      <c r="EB130" s="129"/>
      <c r="EL130" s="129"/>
      <c r="EV130" s="129"/>
      <c r="FF130" s="129"/>
      <c r="FP130" s="129"/>
      <c r="FZ130" s="129"/>
      <c r="GJ130" s="129"/>
      <c r="GT130" s="129"/>
      <c r="HD130" s="129"/>
      <c r="HN130" s="129"/>
      <c r="HX130" s="129"/>
    </row>
    <row xmlns:x14ac="http://schemas.microsoft.com/office/spreadsheetml/2009/9/ac" r="131" s="3" customFormat="true" x14ac:dyDescent="0.25">
      <c r="A131" s="389" t="str">
        <f ca="true">IF(ISBLANK('Data Summary'!A133),"",'Data Summary'!A133)</f>
        <v/>
      </c>
      <c r="B131" s="129"/>
      <c r="L131" s="129"/>
      <c r="V131" s="129"/>
      <c r="AF131" s="129"/>
      <c r="AP131" s="129"/>
      <c r="AZ131" s="129"/>
      <c r="BA131" s="129"/>
      <c r="BJ131" s="129"/>
      <c r="BT131" s="129"/>
      <c r="CD131" s="129"/>
      <c r="CN131" s="129"/>
      <c r="CX131" s="129"/>
      <c r="DH131" s="129"/>
      <c r="DR131" s="129"/>
      <c r="EB131" s="129"/>
      <c r="EL131" s="129"/>
      <c r="EV131" s="129"/>
      <c r="FF131" s="129"/>
      <c r="FP131" s="129"/>
      <c r="FZ131" s="129"/>
      <c r="GJ131" s="129"/>
      <c r="GT131" s="129"/>
      <c r="HD131" s="129"/>
      <c r="HN131" s="129"/>
      <c r="HX131" s="129"/>
    </row>
    <row xmlns:x14ac="http://schemas.microsoft.com/office/spreadsheetml/2009/9/ac" r="132" s="3" customFormat="true" x14ac:dyDescent="0.25">
      <c r="A132" s="389" t="str">
        <f ca="true">IF(ISBLANK('Data Summary'!A134),"",'Data Summary'!A134)</f>
        <v/>
      </c>
      <c r="B132" s="129"/>
      <c r="L132" s="129"/>
      <c r="V132" s="129"/>
      <c r="AF132" s="129"/>
      <c r="AP132" s="129"/>
      <c r="AZ132" s="129"/>
      <c r="BA132" s="129"/>
      <c r="BJ132" s="129"/>
      <c r="BT132" s="129"/>
      <c r="CD132" s="129"/>
      <c r="CN132" s="129"/>
      <c r="CX132" s="129"/>
      <c r="DH132" s="129"/>
      <c r="DR132" s="129"/>
      <c r="EB132" s="129"/>
      <c r="EL132" s="129"/>
      <c r="EV132" s="129"/>
      <c r="FF132" s="129"/>
      <c r="FP132" s="129"/>
      <c r="FZ132" s="129"/>
      <c r="GJ132" s="129"/>
      <c r="GT132" s="129"/>
      <c r="HD132" s="129"/>
      <c r="HN132" s="129"/>
      <c r="HX132" s="129"/>
    </row>
    <row xmlns:x14ac="http://schemas.microsoft.com/office/spreadsheetml/2009/9/ac" r="133" s="3" customFormat="true" x14ac:dyDescent="0.25">
      <c r="A133" s="389" t="str">
        <f ca="true">IF(ISBLANK('Data Summary'!A135),"",'Data Summary'!A135)</f>
        <v/>
      </c>
      <c r="B133" s="129"/>
      <c r="L133" s="129"/>
      <c r="V133" s="129"/>
      <c r="AF133" s="129"/>
      <c r="AP133" s="129"/>
      <c r="AZ133" s="129"/>
      <c r="BA133" s="129"/>
      <c r="BJ133" s="129"/>
      <c r="BT133" s="129"/>
      <c r="CD133" s="129"/>
      <c r="CN133" s="129"/>
      <c r="CX133" s="129"/>
      <c r="DH133" s="129"/>
      <c r="DR133" s="129"/>
      <c r="EB133" s="129"/>
      <c r="EL133" s="129"/>
      <c r="EV133" s="129"/>
      <c r="FF133" s="129"/>
      <c r="FP133" s="129"/>
      <c r="FZ133" s="129"/>
      <c r="GJ133" s="129"/>
      <c r="GT133" s="129"/>
      <c r="HD133" s="129"/>
      <c r="HN133" s="129"/>
      <c r="HX133" s="129"/>
    </row>
    <row xmlns:x14ac="http://schemas.microsoft.com/office/spreadsheetml/2009/9/ac" r="134" s="3" customFormat="true" x14ac:dyDescent="0.25">
      <c r="A134" s="389" t="str">
        <f ca="true">IF(ISBLANK('Data Summary'!A136),"",'Data Summary'!A136)</f>
        <v/>
      </c>
      <c r="B134" s="129"/>
      <c r="L134" s="129"/>
      <c r="V134" s="129"/>
      <c r="AF134" s="129"/>
      <c r="AP134" s="129"/>
      <c r="AZ134" s="129"/>
      <c r="BA134" s="129"/>
      <c r="BJ134" s="129"/>
      <c r="BT134" s="129"/>
      <c r="CD134" s="129"/>
      <c r="CN134" s="129"/>
      <c r="CX134" s="129"/>
      <c r="DH134" s="129"/>
      <c r="DR134" s="129"/>
      <c r="EB134" s="129"/>
      <c r="EL134" s="129"/>
      <c r="EV134" s="129"/>
      <c r="FF134" s="129"/>
      <c r="FP134" s="129"/>
      <c r="FZ134" s="129"/>
      <c r="GJ134" s="129"/>
      <c r="GT134" s="129"/>
      <c r="HD134" s="129"/>
      <c r="HN134" s="129"/>
      <c r="HX134" s="129"/>
    </row>
    <row xmlns:x14ac="http://schemas.microsoft.com/office/spreadsheetml/2009/9/ac" r="135" s="3" customFormat="true" x14ac:dyDescent="0.25">
      <c r="A135" s="389" t="str">
        <f ca="true">IF(ISBLANK('Data Summary'!A137),"",'Data Summary'!A137)</f>
        <v/>
      </c>
      <c r="B135" s="129"/>
      <c r="L135" s="129"/>
      <c r="V135" s="129"/>
      <c r="AF135" s="129"/>
      <c r="AP135" s="129"/>
      <c r="AZ135" s="129"/>
      <c r="BA135" s="129"/>
      <c r="BJ135" s="129"/>
      <c r="BT135" s="129"/>
      <c r="CD135" s="129"/>
      <c r="CN135" s="129"/>
      <c r="CX135" s="129"/>
      <c r="DH135" s="129"/>
      <c r="DR135" s="129"/>
      <c r="EB135" s="129"/>
      <c r="EL135" s="129"/>
      <c r="EV135" s="129"/>
      <c r="FF135" s="129"/>
      <c r="FP135" s="129"/>
      <c r="FZ135" s="129"/>
      <c r="GJ135" s="129"/>
      <c r="GT135" s="129"/>
      <c r="HD135" s="129"/>
      <c r="HN135" s="129"/>
      <c r="HX135" s="129"/>
    </row>
    <row xmlns:x14ac="http://schemas.microsoft.com/office/spreadsheetml/2009/9/ac" r="136" s="3" customFormat="true" x14ac:dyDescent="0.25">
      <c r="A136" s="389" t="str">
        <f ca="true">IF(ISBLANK('Data Summary'!A138),"",'Data Summary'!A138)</f>
        <v/>
      </c>
      <c r="B136" s="129"/>
      <c r="L136" s="129"/>
      <c r="V136" s="129"/>
      <c r="AF136" s="129"/>
      <c r="AP136" s="129"/>
      <c r="AZ136" s="129"/>
      <c r="BA136" s="129"/>
      <c r="BJ136" s="129"/>
      <c r="BT136" s="129"/>
      <c r="CD136" s="129"/>
      <c r="CN136" s="129"/>
      <c r="CX136" s="129"/>
      <c r="DH136" s="129"/>
      <c r="DR136" s="129"/>
      <c r="EB136" s="129"/>
      <c r="EL136" s="129"/>
      <c r="EV136" s="129"/>
      <c r="FF136" s="129"/>
      <c r="FP136" s="129"/>
      <c r="FZ136" s="129"/>
      <c r="GJ136" s="129"/>
      <c r="GT136" s="129"/>
      <c r="HD136" s="129"/>
      <c r="HN136" s="129"/>
      <c r="HX136" s="129"/>
    </row>
    <row xmlns:x14ac="http://schemas.microsoft.com/office/spreadsheetml/2009/9/ac" r="137" s="3" customFormat="true" x14ac:dyDescent="0.25">
      <c r="A137" s="389" t="str">
        <f ca="true">IF(ISBLANK('Data Summary'!A139),"",'Data Summary'!A139)</f>
        <v/>
      </c>
      <c r="B137" s="129"/>
      <c r="L137" s="129"/>
      <c r="V137" s="129"/>
      <c r="AF137" s="129"/>
      <c r="AP137" s="129"/>
      <c r="AZ137" s="129"/>
      <c r="BA137" s="129"/>
      <c r="BJ137" s="129"/>
      <c r="BT137" s="129"/>
      <c r="CD137" s="129"/>
      <c r="CN137" s="129"/>
      <c r="CX137" s="129"/>
      <c r="DH137" s="129"/>
      <c r="DR137" s="129"/>
      <c r="EB137" s="129"/>
      <c r="EL137" s="129"/>
      <c r="EV137" s="129"/>
      <c r="FF137" s="129"/>
      <c r="FP137" s="129"/>
      <c r="FZ137" s="129"/>
      <c r="GJ137" s="129"/>
      <c r="GT137" s="129"/>
      <c r="HD137" s="129"/>
      <c r="HN137" s="129"/>
      <c r="HX137" s="129"/>
    </row>
    <row xmlns:x14ac="http://schemas.microsoft.com/office/spreadsheetml/2009/9/ac" r="138" s="3" customFormat="true" x14ac:dyDescent="0.25">
      <c r="A138" s="389" t="str">
        <f ca="true">IF(ISBLANK('Data Summary'!A140),"",'Data Summary'!A140)</f>
        <v/>
      </c>
      <c r="B138" s="129"/>
      <c r="L138" s="129"/>
      <c r="V138" s="129"/>
      <c r="AF138" s="129"/>
      <c r="AP138" s="129"/>
      <c r="AZ138" s="129"/>
      <c r="BA138" s="129"/>
      <c r="BJ138" s="129"/>
      <c r="BT138" s="129"/>
      <c r="CD138" s="129"/>
      <c r="CN138" s="129"/>
      <c r="CX138" s="129"/>
      <c r="DH138" s="129"/>
      <c r="DR138" s="129"/>
      <c r="EB138" s="129"/>
      <c r="EL138" s="129"/>
      <c r="EV138" s="129"/>
      <c r="FF138" s="129"/>
      <c r="FP138" s="129"/>
      <c r="FZ138" s="129"/>
      <c r="GJ138" s="129"/>
      <c r="GT138" s="129"/>
      <c r="HD138" s="129"/>
      <c r="HN138" s="129"/>
      <c r="HX138" s="129"/>
    </row>
    <row xmlns:x14ac="http://schemas.microsoft.com/office/spreadsheetml/2009/9/ac" r="139" s="3" customFormat="true" x14ac:dyDescent="0.25">
      <c r="A139" s="389" t="str">
        <f ca="true">IF(ISBLANK('Data Summary'!A141),"",'Data Summary'!A141)</f>
        <v/>
      </c>
      <c r="B139" s="129"/>
      <c r="L139" s="129"/>
      <c r="V139" s="129"/>
      <c r="AF139" s="129"/>
      <c r="AP139" s="129"/>
      <c r="AZ139" s="129"/>
      <c r="BA139" s="129"/>
      <c r="BJ139" s="129"/>
      <c r="BT139" s="129"/>
      <c r="CD139" s="129"/>
      <c r="CN139" s="129"/>
      <c r="CX139" s="129"/>
      <c r="DH139" s="129"/>
      <c r="DR139" s="129"/>
      <c r="EB139" s="129"/>
      <c r="EL139" s="129"/>
      <c r="EV139" s="129"/>
      <c r="FF139" s="129"/>
      <c r="FP139" s="129"/>
      <c r="FZ139" s="129"/>
      <c r="GJ139" s="129"/>
      <c r="GT139" s="129"/>
      <c r="HD139" s="129"/>
      <c r="HN139" s="129"/>
      <c r="HX139" s="129"/>
    </row>
    <row xmlns:x14ac="http://schemas.microsoft.com/office/spreadsheetml/2009/9/ac" r="140" s="3" customFormat="true" x14ac:dyDescent="0.25">
      <c r="A140" s="389" t="str">
        <f ca="true">IF(ISBLANK('Data Summary'!A142),"",'Data Summary'!A142)</f>
        <v/>
      </c>
      <c r="B140" s="129"/>
      <c r="L140" s="129"/>
      <c r="V140" s="129"/>
      <c r="AF140" s="129"/>
      <c r="AP140" s="129"/>
      <c r="AZ140" s="129"/>
      <c r="BA140" s="129"/>
      <c r="BJ140" s="129"/>
      <c r="BT140" s="129"/>
      <c r="CD140" s="129"/>
      <c r="CN140" s="129"/>
      <c r="CX140" s="129"/>
      <c r="DH140" s="129"/>
      <c r="DR140" s="129"/>
      <c r="EB140" s="129"/>
      <c r="EL140" s="129"/>
      <c r="EV140" s="129"/>
      <c r="FF140" s="129"/>
      <c r="FP140" s="129"/>
      <c r="FZ140" s="129"/>
      <c r="GJ140" s="129"/>
      <c r="GT140" s="129"/>
      <c r="HD140" s="129"/>
      <c r="HN140" s="129"/>
      <c r="HX140" s="129"/>
    </row>
    <row xmlns:x14ac="http://schemas.microsoft.com/office/spreadsheetml/2009/9/ac" r="141" s="3" customFormat="true" x14ac:dyDescent="0.25">
      <c r="A141" s="389" t="str">
        <f ca="true">IF(ISBLANK('Data Summary'!A143),"",'Data Summary'!A143)</f>
        <v/>
      </c>
      <c r="B141" s="129"/>
      <c r="L141" s="129"/>
      <c r="V141" s="129"/>
      <c r="AF141" s="129"/>
      <c r="AP141" s="129"/>
      <c r="AZ141" s="129"/>
      <c r="BA141" s="129"/>
      <c r="BJ141" s="129"/>
      <c r="BT141" s="129"/>
      <c r="CD141" s="129"/>
      <c r="CN141" s="129"/>
      <c r="CX141" s="129"/>
      <c r="DH141" s="129"/>
      <c r="DR141" s="129"/>
      <c r="EB141" s="129"/>
      <c r="EL141" s="129"/>
      <c r="EV141" s="129"/>
      <c r="FF141" s="129"/>
      <c r="FP141" s="129"/>
      <c r="FZ141" s="129"/>
      <c r="GJ141" s="129"/>
      <c r="GT141" s="129"/>
      <c r="HD141" s="129"/>
      <c r="HN141" s="129"/>
      <c r="HX141" s="129"/>
    </row>
    <row xmlns:x14ac="http://schemas.microsoft.com/office/spreadsheetml/2009/9/ac" r="142" s="3" customFormat="true" x14ac:dyDescent="0.25">
      <c r="A142" s="389" t="str">
        <f ca="true">IF(ISBLANK('Data Summary'!A144),"",'Data Summary'!A144)</f>
        <v/>
      </c>
      <c r="B142" s="129"/>
      <c r="L142" s="129"/>
      <c r="V142" s="129"/>
      <c r="AF142" s="129"/>
      <c r="AP142" s="129"/>
      <c r="AZ142" s="129"/>
      <c r="BA142" s="129"/>
      <c r="BJ142" s="129"/>
      <c r="BT142" s="129"/>
      <c r="CD142" s="129"/>
      <c r="CN142" s="129"/>
      <c r="CX142" s="129"/>
      <c r="DH142" s="129"/>
      <c r="DR142" s="129"/>
      <c r="EB142" s="129"/>
      <c r="EL142" s="129"/>
      <c r="EV142" s="129"/>
      <c r="FF142" s="129"/>
      <c r="FP142" s="129"/>
      <c r="FZ142" s="129"/>
      <c r="GJ142" s="129"/>
      <c r="GT142" s="129"/>
      <c r="HD142" s="129"/>
      <c r="HN142" s="129"/>
      <c r="HX142" s="129"/>
    </row>
    <row xmlns:x14ac="http://schemas.microsoft.com/office/spreadsheetml/2009/9/ac" r="143" s="3" customFormat="true" x14ac:dyDescent="0.25">
      <c r="A143" s="389" t="str">
        <f ca="true">IF(ISBLANK('Data Summary'!A145),"",'Data Summary'!A145)</f>
        <v/>
      </c>
      <c r="B143" s="129"/>
      <c r="L143" s="129"/>
      <c r="V143" s="129"/>
      <c r="AF143" s="129"/>
      <c r="AP143" s="129"/>
      <c r="AZ143" s="129"/>
      <c r="BA143" s="129"/>
      <c r="BJ143" s="129"/>
      <c r="BT143" s="129"/>
      <c r="CD143" s="129"/>
      <c r="CN143" s="129"/>
      <c r="CX143" s="129"/>
      <c r="DH143" s="129"/>
      <c r="DR143" s="129"/>
      <c r="EB143" s="129"/>
      <c r="EL143" s="129"/>
      <c r="EV143" s="129"/>
      <c r="FF143" s="129"/>
      <c r="FP143" s="129"/>
      <c r="FZ143" s="129"/>
      <c r="GJ143" s="129"/>
      <c r="GT143" s="129"/>
      <c r="HD143" s="129"/>
      <c r="HN143" s="129"/>
      <c r="HX143" s="129"/>
    </row>
    <row xmlns:x14ac="http://schemas.microsoft.com/office/spreadsheetml/2009/9/ac" r="144" s="3" customFormat="true" x14ac:dyDescent="0.25">
      <c r="A144" s="389" t="str">
        <f ca="true">IF(ISBLANK('Data Summary'!A146),"",'Data Summary'!A146)</f>
        <v/>
      </c>
      <c r="B144" s="129"/>
      <c r="L144" s="129"/>
      <c r="V144" s="129"/>
      <c r="AF144" s="129"/>
      <c r="AP144" s="129"/>
      <c r="AZ144" s="129"/>
      <c r="BA144" s="129"/>
      <c r="BJ144" s="129"/>
      <c r="BT144" s="129"/>
      <c r="CD144" s="129"/>
      <c r="CN144" s="129"/>
      <c r="CX144" s="129"/>
      <c r="DH144" s="129"/>
      <c r="DR144" s="129"/>
      <c r="EB144" s="129"/>
      <c r="EL144" s="129"/>
      <c r="EV144" s="129"/>
      <c r="FF144" s="129"/>
      <c r="FP144" s="129"/>
      <c r="FZ144" s="129"/>
      <c r="GJ144" s="129"/>
      <c r="GT144" s="129"/>
      <c r="HD144" s="129"/>
      <c r="HN144" s="129"/>
      <c r="HX144" s="129"/>
    </row>
    <row xmlns:x14ac="http://schemas.microsoft.com/office/spreadsheetml/2009/9/ac" r="145" s="3" customFormat="true" x14ac:dyDescent="0.25">
      <c r="A145" s="389" t="str">
        <f ca="true">IF(ISBLANK('Data Summary'!A147),"",'Data Summary'!A147)</f>
        <v/>
      </c>
      <c r="B145" s="129"/>
      <c r="L145" s="129"/>
      <c r="V145" s="129"/>
      <c r="AF145" s="129"/>
      <c r="AP145" s="129"/>
      <c r="AZ145" s="129"/>
      <c r="BA145" s="129"/>
      <c r="BJ145" s="129"/>
      <c r="BT145" s="129"/>
      <c r="CD145" s="129"/>
      <c r="CN145" s="129"/>
      <c r="CX145" s="129"/>
      <c r="DH145" s="129"/>
      <c r="DR145" s="129"/>
      <c r="EB145" s="129"/>
      <c r="EL145" s="129"/>
      <c r="EV145" s="129"/>
      <c r="FF145" s="129"/>
      <c r="FP145" s="129"/>
      <c r="FZ145" s="129"/>
      <c r="GJ145" s="129"/>
      <c r="GT145" s="129"/>
      <c r="HD145" s="129"/>
      <c r="HN145" s="129"/>
      <c r="HX145" s="129"/>
    </row>
    <row xmlns:x14ac="http://schemas.microsoft.com/office/spreadsheetml/2009/9/ac" r="146" s="3" customFormat="true" x14ac:dyDescent="0.25">
      <c r="A146" s="389" t="str">
        <f ca="true">IF(ISBLANK('Data Summary'!A148),"",'Data Summary'!A148)</f>
        <v/>
      </c>
      <c r="B146" s="129"/>
      <c r="L146" s="129"/>
      <c r="V146" s="129"/>
      <c r="AF146" s="129"/>
      <c r="AP146" s="129"/>
      <c r="AZ146" s="129"/>
      <c r="BA146" s="129"/>
      <c r="BJ146" s="129"/>
      <c r="BT146" s="129"/>
      <c r="CD146" s="129"/>
      <c r="CN146" s="129"/>
      <c r="CX146" s="129"/>
      <c r="DH146" s="129"/>
      <c r="DR146" s="129"/>
      <c r="EB146" s="129"/>
      <c r="EL146" s="129"/>
      <c r="EV146" s="129"/>
      <c r="FF146" s="129"/>
      <c r="FP146" s="129"/>
      <c r="FZ146" s="129"/>
      <c r="GJ146" s="129"/>
      <c r="GT146" s="129"/>
      <c r="HD146" s="129"/>
      <c r="HN146" s="129"/>
      <c r="HX146" s="129"/>
    </row>
    <row xmlns:x14ac="http://schemas.microsoft.com/office/spreadsheetml/2009/9/ac" r="147" s="3" customFormat="true" x14ac:dyDescent="0.25">
      <c r="A147" s="389" t="str">
        <f ca="true">IF(ISBLANK('Data Summary'!A149),"",'Data Summary'!A149)</f>
        <v/>
      </c>
      <c r="B147" s="129"/>
      <c r="L147" s="129"/>
      <c r="V147" s="129"/>
      <c r="AF147" s="129"/>
      <c r="AP147" s="129"/>
      <c r="AZ147" s="129"/>
      <c r="BA147" s="129"/>
      <c r="BJ147" s="129"/>
      <c r="BT147" s="129"/>
      <c r="CD147" s="129"/>
      <c r="CN147" s="129"/>
      <c r="CX147" s="129"/>
      <c r="DH147" s="129"/>
      <c r="DR147" s="129"/>
      <c r="EB147" s="129"/>
      <c r="EL147" s="129"/>
      <c r="EV147" s="129"/>
      <c r="FF147" s="129"/>
      <c r="FP147" s="129"/>
      <c r="FZ147" s="129"/>
      <c r="GJ147" s="129"/>
      <c r="GT147" s="129"/>
      <c r="HD147" s="129"/>
      <c r="HN147" s="129"/>
      <c r="HX147" s="129"/>
    </row>
    <row xmlns:x14ac="http://schemas.microsoft.com/office/spreadsheetml/2009/9/ac" r="148" s="3" customFormat="true" x14ac:dyDescent="0.25">
      <c r="A148" s="389" t="str">
        <f ca="true">IF(ISBLANK('Data Summary'!A150),"",'Data Summary'!A150)</f>
        <v/>
      </c>
      <c r="B148" s="129"/>
      <c r="L148" s="129"/>
      <c r="V148" s="129"/>
      <c r="AF148" s="129"/>
      <c r="AP148" s="129"/>
      <c r="AZ148" s="129"/>
      <c r="BA148" s="129"/>
      <c r="BJ148" s="129"/>
      <c r="BT148" s="129"/>
      <c r="CD148" s="129"/>
      <c r="CN148" s="129"/>
      <c r="CX148" s="129"/>
      <c r="DH148" s="129"/>
      <c r="DR148" s="129"/>
      <c r="EB148" s="129"/>
      <c r="EL148" s="129"/>
      <c r="EV148" s="129"/>
      <c r="FF148" s="129"/>
      <c r="FP148" s="129"/>
      <c r="FZ148" s="129"/>
      <c r="GJ148" s="129"/>
      <c r="GT148" s="129"/>
      <c r="HD148" s="129"/>
      <c r="HN148" s="129"/>
      <c r="HX148" s="129"/>
    </row>
    <row xmlns:x14ac="http://schemas.microsoft.com/office/spreadsheetml/2009/9/ac" r="149" s="3" customFormat="true" x14ac:dyDescent="0.25">
      <c r="A149" s="389" t="str">
        <f ca="true">IF(ISBLANK('Data Summary'!A151),"",'Data Summary'!A151)</f>
        <v/>
      </c>
      <c r="B149" s="129"/>
      <c r="L149" s="129"/>
      <c r="V149" s="129"/>
      <c r="AF149" s="129"/>
      <c r="AP149" s="129"/>
      <c r="AZ149" s="129"/>
      <c r="BA149" s="129"/>
      <c r="BJ149" s="129"/>
      <c r="BT149" s="129"/>
      <c r="CD149" s="129"/>
      <c r="CN149" s="129"/>
      <c r="CX149" s="129"/>
      <c r="DH149" s="129"/>
      <c r="DR149" s="129"/>
      <c r="EB149" s="129"/>
      <c r="EL149" s="129"/>
      <c r="EV149" s="129"/>
      <c r="FF149" s="129"/>
      <c r="FP149" s="129"/>
      <c r="FZ149" s="129"/>
      <c r="GJ149" s="129"/>
      <c r="GT149" s="129"/>
      <c r="HD149" s="129"/>
      <c r="HN149" s="129"/>
      <c r="HX149" s="129"/>
    </row>
    <row xmlns:x14ac="http://schemas.microsoft.com/office/spreadsheetml/2009/9/ac" r="150" s="3" customFormat="true" x14ac:dyDescent="0.25">
      <c r="A150" s="389" t="str">
        <f ca="true">IF(ISBLANK('Data Summary'!A152),"",'Data Summary'!A152)</f>
        <v/>
      </c>
      <c r="B150" s="129"/>
      <c r="L150" s="129"/>
      <c r="V150" s="129"/>
      <c r="AF150" s="129"/>
      <c r="AP150" s="129"/>
      <c r="AZ150" s="129"/>
      <c r="BA150" s="129"/>
      <c r="BJ150" s="129"/>
      <c r="BT150" s="129"/>
      <c r="CD150" s="129"/>
      <c r="CN150" s="129"/>
      <c r="CX150" s="129"/>
      <c r="DH150" s="129"/>
      <c r="DR150" s="129"/>
      <c r="EB150" s="129"/>
      <c r="EL150" s="129"/>
      <c r="EV150" s="129"/>
      <c r="FF150" s="129"/>
      <c r="FP150" s="129"/>
      <c r="FZ150" s="129"/>
      <c r="GJ150" s="129"/>
      <c r="GT150" s="129"/>
      <c r="HD150" s="129"/>
      <c r="HN150" s="129"/>
      <c r="HX150" s="129"/>
    </row>
    <row xmlns:x14ac="http://schemas.microsoft.com/office/spreadsheetml/2009/9/ac" r="151" s="3" customFormat="true" x14ac:dyDescent="0.25">
      <c r="A151" s="389" t="str">
        <f ca="true">IF(ISBLANK('Data Summary'!A153),"",'Data Summary'!A153)</f>
        <v/>
      </c>
      <c r="B151" s="129"/>
      <c r="L151" s="129"/>
      <c r="V151" s="129"/>
      <c r="AF151" s="129"/>
      <c r="AP151" s="129"/>
      <c r="AZ151" s="129"/>
      <c r="BA151" s="129"/>
      <c r="BJ151" s="129"/>
      <c r="BT151" s="129"/>
      <c r="CD151" s="129"/>
      <c r="CN151" s="129"/>
      <c r="CX151" s="129"/>
      <c r="DH151" s="129"/>
      <c r="DR151" s="129"/>
      <c r="EB151" s="129"/>
      <c r="EL151" s="129"/>
      <c r="EV151" s="129"/>
      <c r="FF151" s="129"/>
      <c r="FP151" s="129"/>
      <c r="FZ151" s="129"/>
      <c r="GJ151" s="129"/>
      <c r="GT151" s="129"/>
      <c r="HD151" s="129"/>
      <c r="HN151" s="129"/>
      <c r="HX151" s="129"/>
    </row>
    <row xmlns:x14ac="http://schemas.microsoft.com/office/spreadsheetml/2009/9/ac" r="152" s="3" customFormat="true" x14ac:dyDescent="0.25">
      <c r="A152" s="383"/>
      <c r="B152" s="129"/>
      <c r="L152" s="129"/>
      <c r="V152" s="129"/>
      <c r="AF152" s="129"/>
      <c r="AP152" s="129"/>
      <c r="AZ152" s="129"/>
      <c r="BA152" s="129"/>
      <c r="BJ152" s="129"/>
      <c r="BT152" s="129"/>
      <c r="CD152" s="129"/>
      <c r="CN152" s="129"/>
      <c r="CX152" s="129"/>
      <c r="DH152" s="129"/>
      <c r="DR152" s="129"/>
      <c r="EB152" s="129"/>
      <c r="EL152" s="129"/>
      <c r="EV152" s="129"/>
      <c r="FF152" s="129"/>
      <c r="FP152" s="129"/>
      <c r="FZ152" s="129"/>
      <c r="GJ152" s="129"/>
      <c r="GT152" s="129"/>
      <c r="HD152" s="129"/>
      <c r="HN152" s="129"/>
      <c r="HX152" s="129"/>
    </row>
    <row xmlns:x14ac="http://schemas.microsoft.com/office/spreadsheetml/2009/9/ac" r="153" s="3" customFormat="true" x14ac:dyDescent="0.25">
      <c r="A153" s="383"/>
      <c r="B153" s="129"/>
      <c r="L153" s="129"/>
      <c r="V153" s="129"/>
      <c r="AF153" s="129"/>
      <c r="AP153" s="129"/>
      <c r="AZ153" s="129"/>
      <c r="BA153" s="129"/>
      <c r="BJ153" s="129"/>
      <c r="BT153" s="129"/>
      <c r="CD153" s="129"/>
      <c r="CN153" s="129"/>
      <c r="CX153" s="129"/>
      <c r="DH153" s="129"/>
      <c r="DR153" s="129"/>
      <c r="EB153" s="129"/>
      <c r="EL153" s="129"/>
      <c r="EV153" s="129"/>
      <c r="FF153" s="129"/>
      <c r="FP153" s="129"/>
      <c r="FZ153" s="129"/>
      <c r="GJ153" s="129"/>
      <c r="GT153" s="129"/>
      <c r="HD153" s="129"/>
      <c r="HN153" s="129"/>
      <c r="HX153" s="129"/>
    </row>
    <row xmlns:x14ac="http://schemas.microsoft.com/office/spreadsheetml/2009/9/ac" r="154" s="3" customFormat="true" x14ac:dyDescent="0.25">
      <c r="A154" s="383"/>
      <c r="B154" s="129"/>
      <c r="L154" s="129"/>
      <c r="V154" s="129"/>
      <c r="AF154" s="129"/>
      <c r="AP154" s="129"/>
      <c r="AZ154" s="129"/>
      <c r="BA154" s="129"/>
      <c r="BJ154" s="129"/>
      <c r="BT154" s="129"/>
      <c r="CD154" s="129"/>
      <c r="CN154" s="129"/>
      <c r="CX154" s="129"/>
      <c r="DH154" s="129"/>
      <c r="DR154" s="129"/>
      <c r="EB154" s="129"/>
      <c r="EL154" s="129"/>
      <c r="EV154" s="129"/>
      <c r="FF154" s="129"/>
      <c r="FP154" s="129"/>
      <c r="FZ154" s="129"/>
      <c r="GJ154" s="129"/>
      <c r="GT154" s="129"/>
      <c r="HD154" s="129"/>
      <c r="HN154" s="129"/>
      <c r="HX154" s="129"/>
    </row>
    <row xmlns:x14ac="http://schemas.microsoft.com/office/spreadsheetml/2009/9/ac" r="155" s="3" customFormat="true" x14ac:dyDescent="0.25">
      <c r="A155" s="383"/>
      <c r="B155" s="129"/>
      <c r="L155" s="129"/>
      <c r="V155" s="129"/>
      <c r="AF155" s="129"/>
      <c r="AP155" s="129"/>
      <c r="AZ155" s="129"/>
      <c r="BA155" s="129"/>
      <c r="BJ155" s="129"/>
      <c r="BT155" s="129"/>
      <c r="CD155" s="129"/>
      <c r="CN155" s="129"/>
      <c r="CX155" s="129"/>
      <c r="DH155" s="129"/>
      <c r="DR155" s="129"/>
      <c r="EB155" s="129"/>
      <c r="EL155" s="129"/>
      <c r="EV155" s="129"/>
      <c r="FF155" s="129"/>
      <c r="FP155" s="129"/>
      <c r="FZ155" s="129"/>
      <c r="GJ155" s="129"/>
      <c r="GT155" s="129"/>
      <c r="HD155" s="129"/>
      <c r="HN155" s="129"/>
      <c r="HX155" s="129"/>
    </row>
    <row xmlns:x14ac="http://schemas.microsoft.com/office/spreadsheetml/2009/9/ac" r="156" s="3" customFormat="true" x14ac:dyDescent="0.25">
      <c r="A156" s="383"/>
      <c r="B156" s="129"/>
      <c r="L156" s="129"/>
      <c r="V156" s="129"/>
      <c r="AF156" s="129"/>
      <c r="AP156" s="129"/>
      <c r="AZ156" s="129"/>
      <c r="BA156" s="129"/>
      <c r="BJ156" s="129"/>
      <c r="BT156" s="129"/>
      <c r="CD156" s="129"/>
      <c r="CN156" s="129"/>
      <c r="CX156" s="129"/>
      <c r="DH156" s="129"/>
      <c r="DR156" s="129"/>
      <c r="EB156" s="129"/>
      <c r="EL156" s="129"/>
      <c r="EV156" s="129"/>
      <c r="FF156" s="129"/>
      <c r="FP156" s="129"/>
      <c r="FZ156" s="129"/>
      <c r="GJ156" s="129"/>
      <c r="GT156" s="129"/>
      <c r="HD156" s="129"/>
      <c r="HN156" s="129"/>
      <c r="HX156" s="129"/>
    </row>
    <row xmlns:x14ac="http://schemas.microsoft.com/office/spreadsheetml/2009/9/ac" r="157" s="3" customFormat="true" x14ac:dyDescent="0.25">
      <c r="A157" s="383"/>
      <c r="B157" s="129"/>
      <c r="L157" s="129"/>
      <c r="V157" s="129"/>
      <c r="AF157" s="129"/>
      <c r="AP157" s="129"/>
      <c r="AZ157" s="129"/>
      <c r="BA157" s="129"/>
      <c r="BJ157" s="129"/>
      <c r="BT157" s="129"/>
      <c r="CD157" s="129"/>
      <c r="CN157" s="129"/>
      <c r="CX157" s="129"/>
      <c r="DH157" s="129"/>
      <c r="DR157" s="129"/>
      <c r="EB157" s="129"/>
      <c r="EL157" s="129"/>
      <c r="EV157" s="129"/>
      <c r="FF157" s="129"/>
      <c r="FP157" s="129"/>
      <c r="FZ157" s="129"/>
      <c r="GJ157" s="129"/>
      <c r="GT157" s="129"/>
      <c r="HD157" s="129"/>
      <c r="HN157" s="129"/>
      <c r="HX157" s="129"/>
    </row>
    <row xmlns:x14ac="http://schemas.microsoft.com/office/spreadsheetml/2009/9/ac" r="158" s="3" customFormat="true" x14ac:dyDescent="0.25">
      <c r="A158" s="383"/>
      <c r="B158" s="129"/>
      <c r="L158" s="129"/>
      <c r="V158" s="129"/>
      <c r="AF158" s="129"/>
      <c r="AP158" s="129"/>
      <c r="AZ158" s="129"/>
      <c r="BA158" s="129"/>
      <c r="BJ158" s="129"/>
      <c r="BT158" s="129"/>
      <c r="CD158" s="129"/>
      <c r="CN158" s="129"/>
      <c r="CX158" s="129"/>
      <c r="DH158" s="129"/>
      <c r="DR158" s="129"/>
      <c r="EB158" s="129"/>
      <c r="EL158" s="129"/>
      <c r="EV158" s="129"/>
      <c r="FF158" s="129"/>
      <c r="FP158" s="129"/>
      <c r="FZ158" s="129"/>
      <c r="GJ158" s="129"/>
      <c r="GT158" s="129"/>
      <c r="HD158" s="129"/>
      <c r="HN158" s="129"/>
      <c r="HX158" s="129"/>
    </row>
    <row xmlns:x14ac="http://schemas.microsoft.com/office/spreadsheetml/2009/9/ac" r="159" s="3" customFormat="true" x14ac:dyDescent="0.25">
      <c r="A159" s="383"/>
      <c r="B159" s="129"/>
      <c r="L159" s="129"/>
      <c r="V159" s="129"/>
      <c r="AF159" s="129"/>
      <c r="AP159" s="129"/>
      <c r="AZ159" s="129"/>
      <c r="BA159" s="129"/>
      <c r="BJ159" s="129"/>
      <c r="BT159" s="129"/>
      <c r="CD159" s="129"/>
      <c r="CN159" s="129"/>
      <c r="CX159" s="129"/>
      <c r="DH159" s="129"/>
      <c r="DR159" s="129"/>
      <c r="EB159" s="129"/>
      <c r="EL159" s="129"/>
      <c r="EV159" s="129"/>
      <c r="FF159" s="129"/>
      <c r="FP159" s="129"/>
      <c r="FZ159" s="129"/>
      <c r="GJ159" s="129"/>
      <c r="GT159" s="129"/>
      <c r="HD159" s="129"/>
      <c r="HN159" s="129"/>
      <c r="HX159" s="129"/>
    </row>
    <row xmlns:x14ac="http://schemas.microsoft.com/office/spreadsheetml/2009/9/ac" r="160" s="3" customFormat="true" x14ac:dyDescent="0.25">
      <c r="A160" s="383"/>
      <c r="B160" s="129"/>
      <c r="L160" s="129"/>
      <c r="V160" s="129"/>
      <c r="AF160" s="129"/>
      <c r="AP160" s="129"/>
      <c r="AZ160" s="129"/>
      <c r="BA160" s="129"/>
      <c r="BJ160" s="129"/>
      <c r="BT160" s="129"/>
      <c r="CD160" s="129"/>
      <c r="CN160" s="129"/>
      <c r="CX160" s="129"/>
      <c r="DH160" s="129"/>
      <c r="DR160" s="129"/>
      <c r="EB160" s="129"/>
      <c r="EL160" s="129"/>
      <c r="EV160" s="129"/>
      <c r="FF160" s="129"/>
      <c r="FP160" s="129"/>
      <c r="FZ160" s="129"/>
      <c r="GJ160" s="129"/>
      <c r="GT160" s="129"/>
      <c r="HD160" s="129"/>
      <c r="HN160" s="129"/>
      <c r="HX160" s="129"/>
    </row>
    <row xmlns:x14ac="http://schemas.microsoft.com/office/spreadsheetml/2009/9/ac" r="161" s="3" customFormat="true" x14ac:dyDescent="0.25">
      <c r="A161" s="383"/>
      <c r="B161" s="129"/>
      <c r="L161" s="129"/>
      <c r="V161" s="129"/>
      <c r="AF161" s="129"/>
      <c r="AP161" s="129"/>
      <c r="AZ161" s="129"/>
      <c r="BA161" s="129"/>
      <c r="BJ161" s="129"/>
      <c r="BT161" s="129"/>
      <c r="CD161" s="129"/>
      <c r="CN161" s="129"/>
      <c r="CX161" s="129"/>
      <c r="DH161" s="129"/>
      <c r="DR161" s="129"/>
      <c r="EB161" s="129"/>
      <c r="EL161" s="129"/>
      <c r="EV161" s="129"/>
      <c r="FF161" s="129"/>
      <c r="FP161" s="129"/>
      <c r="FZ161" s="129"/>
      <c r="GJ161" s="129"/>
      <c r="GT161" s="129"/>
      <c r="HD161" s="129"/>
      <c r="HN161" s="129"/>
      <c r="HX161" s="129"/>
    </row>
    <row xmlns:x14ac="http://schemas.microsoft.com/office/spreadsheetml/2009/9/ac" r="162" s="3" customFormat="true" x14ac:dyDescent="0.25">
      <c r="A162" s="383"/>
      <c r="B162" s="129"/>
      <c r="L162" s="129"/>
      <c r="V162" s="129"/>
      <c r="AF162" s="129"/>
      <c r="AP162" s="129"/>
      <c r="AZ162" s="129"/>
      <c r="BA162" s="129"/>
      <c r="BJ162" s="129"/>
      <c r="BT162" s="129"/>
      <c r="CD162" s="129"/>
      <c r="CN162" s="129"/>
      <c r="CX162" s="129"/>
      <c r="DH162" s="129"/>
      <c r="DR162" s="129"/>
      <c r="EB162" s="129"/>
      <c r="EL162" s="129"/>
      <c r="EV162" s="129"/>
      <c r="FF162" s="129"/>
      <c r="FP162" s="129"/>
      <c r="FZ162" s="129"/>
      <c r="GJ162" s="129"/>
      <c r="GT162" s="129"/>
      <c r="HD162" s="129"/>
      <c r="HN162" s="129"/>
      <c r="HX162" s="129"/>
    </row>
    <row xmlns:x14ac="http://schemas.microsoft.com/office/spreadsheetml/2009/9/ac" r="163" s="3" customFormat="true" x14ac:dyDescent="0.25">
      <c r="A163" s="383"/>
      <c r="B163" s="129"/>
      <c r="L163" s="129"/>
      <c r="V163" s="129"/>
      <c r="AF163" s="129"/>
      <c r="AP163" s="129"/>
      <c r="AZ163" s="129"/>
      <c r="BA163" s="129"/>
      <c r="BJ163" s="129"/>
      <c r="BT163" s="129"/>
      <c r="CD163" s="129"/>
      <c r="CN163" s="129"/>
      <c r="CX163" s="129"/>
      <c r="DH163" s="129"/>
      <c r="DR163" s="129"/>
      <c r="EB163" s="129"/>
      <c r="EL163" s="129"/>
      <c r="EV163" s="129"/>
      <c r="FF163" s="129"/>
      <c r="FP163" s="129"/>
      <c r="FZ163" s="129"/>
      <c r="GJ163" s="129"/>
      <c r="GT163" s="129"/>
      <c r="HD163" s="129"/>
      <c r="HN163" s="129"/>
      <c r="HX163" s="129"/>
    </row>
    <row xmlns:x14ac="http://schemas.microsoft.com/office/spreadsheetml/2009/9/ac" r="164" s="3" customFormat="true" x14ac:dyDescent="0.25">
      <c r="A164" s="383"/>
      <c r="B164" s="129"/>
      <c r="L164" s="129"/>
      <c r="V164" s="129"/>
      <c r="AF164" s="129"/>
      <c r="AP164" s="129"/>
      <c r="AZ164" s="129"/>
      <c r="BA164" s="129"/>
      <c r="BJ164" s="129"/>
      <c r="BT164" s="129"/>
      <c r="CD164" s="129"/>
      <c r="CN164" s="129"/>
      <c r="CX164" s="129"/>
      <c r="DH164" s="129"/>
      <c r="DR164" s="129"/>
      <c r="EB164" s="129"/>
      <c r="EL164" s="129"/>
      <c r="EV164" s="129"/>
      <c r="FF164" s="129"/>
      <c r="FP164" s="129"/>
      <c r="FZ164" s="129"/>
      <c r="GJ164" s="129"/>
      <c r="GT164" s="129"/>
      <c r="HD164" s="129"/>
      <c r="HN164" s="129"/>
      <c r="HX164" s="129"/>
    </row>
    <row xmlns:x14ac="http://schemas.microsoft.com/office/spreadsheetml/2009/9/ac" r="165" s="3" customFormat="true" x14ac:dyDescent="0.25">
      <c r="A165" s="383"/>
      <c r="B165" s="129"/>
      <c r="L165" s="129"/>
      <c r="V165" s="129"/>
      <c r="AF165" s="129"/>
      <c r="AP165" s="129"/>
      <c r="AZ165" s="129"/>
      <c r="BA165" s="129"/>
      <c r="BJ165" s="129"/>
      <c r="BT165" s="129"/>
      <c r="CD165" s="129"/>
      <c r="CN165" s="129"/>
      <c r="CX165" s="129"/>
      <c r="DH165" s="129"/>
      <c r="DR165" s="129"/>
      <c r="EB165" s="129"/>
      <c r="EL165" s="129"/>
      <c r="EV165" s="129"/>
      <c r="FF165" s="129"/>
      <c r="FP165" s="129"/>
      <c r="FZ165" s="129"/>
      <c r="GJ165" s="129"/>
      <c r="GT165" s="129"/>
      <c r="HD165" s="129"/>
      <c r="HN165" s="129"/>
      <c r="HX165" s="129"/>
    </row>
    <row xmlns:x14ac="http://schemas.microsoft.com/office/spreadsheetml/2009/9/ac" r="166" s="3" customFormat="true" x14ac:dyDescent="0.25">
      <c r="A166" s="383"/>
      <c r="B166" s="129"/>
      <c r="L166" s="129"/>
      <c r="V166" s="129"/>
      <c r="AF166" s="129"/>
      <c r="AP166" s="129"/>
      <c r="AZ166" s="129"/>
      <c r="BA166" s="129"/>
      <c r="BJ166" s="129"/>
      <c r="BT166" s="129"/>
      <c r="CD166" s="129"/>
      <c r="CN166" s="129"/>
      <c r="CX166" s="129"/>
      <c r="DH166" s="129"/>
      <c r="DR166" s="129"/>
      <c r="EB166" s="129"/>
      <c r="EL166" s="129"/>
      <c r="EV166" s="129"/>
      <c r="FF166" s="129"/>
      <c r="FP166" s="129"/>
      <c r="FZ166" s="129"/>
      <c r="GJ166" s="129"/>
      <c r="GT166" s="129"/>
      <c r="HD166" s="129"/>
      <c r="HN166" s="129"/>
      <c r="HX166" s="129"/>
    </row>
    <row xmlns:x14ac="http://schemas.microsoft.com/office/spreadsheetml/2009/9/ac" r="167" s="3" customFormat="true" x14ac:dyDescent="0.25">
      <c r="A167" s="383"/>
      <c r="B167" s="129"/>
      <c r="L167" s="129"/>
      <c r="V167" s="129"/>
      <c r="AF167" s="129"/>
      <c r="AP167" s="129"/>
      <c r="AZ167" s="129"/>
      <c r="BA167" s="129"/>
      <c r="BJ167" s="129"/>
      <c r="BT167" s="129"/>
      <c r="CD167" s="129"/>
      <c r="CN167" s="129"/>
      <c r="CX167" s="129"/>
      <c r="DH167" s="129"/>
      <c r="DR167" s="129"/>
      <c r="EB167" s="129"/>
      <c r="EL167" s="129"/>
      <c r="EV167" s="129"/>
      <c r="FF167" s="129"/>
      <c r="FP167" s="129"/>
      <c r="FZ167" s="129"/>
      <c r="GJ167" s="129"/>
      <c r="GT167" s="129"/>
      <c r="HD167" s="129"/>
      <c r="HN167" s="129"/>
      <c r="HX167" s="129"/>
    </row>
    <row xmlns:x14ac="http://schemas.microsoft.com/office/spreadsheetml/2009/9/ac" r="168" s="3" customFormat="true" x14ac:dyDescent="0.25">
      <c r="A168" s="383"/>
      <c r="B168" s="129"/>
      <c r="L168" s="129"/>
      <c r="V168" s="129"/>
      <c r="AF168" s="129"/>
      <c r="AP168" s="129"/>
      <c r="AZ168" s="129"/>
      <c r="BA168" s="129"/>
      <c r="BJ168" s="129"/>
      <c r="BT168" s="129"/>
      <c r="CD168" s="129"/>
      <c r="CN168" s="129"/>
      <c r="CX168" s="129"/>
      <c r="DH168" s="129"/>
      <c r="DR168" s="129"/>
      <c r="EB168" s="129"/>
      <c r="EL168" s="129"/>
      <c r="EV168" s="129"/>
      <c r="FF168" s="129"/>
      <c r="FP168" s="129"/>
      <c r="FZ168" s="129"/>
      <c r="GJ168" s="129"/>
      <c r="GT168" s="129"/>
      <c r="HD168" s="129"/>
      <c r="HN168" s="129"/>
      <c r="HX168" s="129"/>
    </row>
    <row xmlns:x14ac="http://schemas.microsoft.com/office/spreadsheetml/2009/9/ac" r="169" s="3" customFormat="true" x14ac:dyDescent="0.25">
      <c r="A169" s="383"/>
      <c r="B169" s="129"/>
      <c r="L169" s="129"/>
      <c r="V169" s="129"/>
      <c r="AF169" s="129"/>
      <c r="AP169" s="129"/>
      <c r="AZ169" s="129"/>
      <c r="BA169" s="129"/>
      <c r="BJ169" s="129"/>
      <c r="BT169" s="129"/>
      <c r="CD169" s="129"/>
      <c r="CN169" s="129"/>
      <c r="CX169" s="129"/>
      <c r="DH169" s="129"/>
      <c r="DR169" s="129"/>
      <c r="EB169" s="129"/>
      <c r="EL169" s="129"/>
      <c r="EV169" s="129"/>
      <c r="FF169" s="129"/>
      <c r="FP169" s="129"/>
      <c r="FZ169" s="129"/>
      <c r="GJ169" s="129"/>
      <c r="GT169" s="129"/>
      <c r="HD169" s="129"/>
      <c r="HN169" s="129"/>
      <c r="HX169" s="129"/>
    </row>
    <row xmlns:x14ac="http://schemas.microsoft.com/office/spreadsheetml/2009/9/ac" r="170" s="3" customFormat="true" x14ac:dyDescent="0.25">
      <c r="A170" s="383"/>
      <c r="B170" s="129"/>
      <c r="L170" s="129"/>
      <c r="V170" s="129"/>
      <c r="AF170" s="129"/>
      <c r="AP170" s="129"/>
      <c r="AZ170" s="129"/>
      <c r="BA170" s="129"/>
      <c r="BJ170" s="129"/>
      <c r="BT170" s="129"/>
      <c r="CD170" s="129"/>
      <c r="CN170" s="129"/>
      <c r="CX170" s="129"/>
      <c r="DH170" s="129"/>
      <c r="DR170" s="129"/>
      <c r="EB170" s="129"/>
      <c r="EL170" s="129"/>
      <c r="EV170" s="129"/>
      <c r="FF170" s="129"/>
      <c r="FP170" s="129"/>
      <c r="FZ170" s="129"/>
      <c r="GJ170" s="129"/>
      <c r="GT170" s="129"/>
      <c r="HD170" s="129"/>
      <c r="HN170" s="129"/>
      <c r="HX170" s="129"/>
    </row>
    <row xmlns:x14ac="http://schemas.microsoft.com/office/spreadsheetml/2009/9/ac" r="171" s="3" customFormat="true" x14ac:dyDescent="0.25">
      <c r="A171" s="383"/>
      <c r="B171" s="129"/>
      <c r="L171" s="129"/>
      <c r="V171" s="129"/>
      <c r="AF171" s="129"/>
      <c r="AP171" s="129"/>
      <c r="AZ171" s="129"/>
      <c r="BA171" s="129"/>
      <c r="BJ171" s="129"/>
      <c r="BT171" s="129"/>
      <c r="CD171" s="129"/>
      <c r="CN171" s="129"/>
      <c r="CX171" s="129"/>
      <c r="DH171" s="129"/>
      <c r="DR171" s="129"/>
      <c r="EB171" s="129"/>
      <c r="EL171" s="129"/>
      <c r="EV171" s="129"/>
      <c r="FF171" s="129"/>
      <c r="FP171" s="129"/>
      <c r="FZ171" s="129"/>
      <c r="GJ171" s="129"/>
      <c r="GT171" s="129"/>
      <c r="HD171" s="129"/>
      <c r="HN171" s="129"/>
      <c r="HX171" s="129"/>
    </row>
    <row xmlns:x14ac="http://schemas.microsoft.com/office/spreadsheetml/2009/9/ac" r="172" s="3" customFormat="true" x14ac:dyDescent="0.25">
      <c r="A172" s="383"/>
      <c r="B172" s="129"/>
      <c r="L172" s="129"/>
      <c r="V172" s="129"/>
      <c r="AF172" s="129"/>
      <c r="AP172" s="129"/>
      <c r="AZ172" s="129"/>
      <c r="BA172" s="129"/>
      <c r="BJ172" s="129"/>
      <c r="BT172" s="129"/>
      <c r="CD172" s="129"/>
      <c r="CN172" s="129"/>
      <c r="CX172" s="129"/>
      <c r="DH172" s="129"/>
      <c r="DR172" s="129"/>
      <c r="EB172" s="129"/>
      <c r="EL172" s="129"/>
      <c r="EV172" s="129"/>
      <c r="FF172" s="129"/>
      <c r="FP172" s="129"/>
      <c r="FZ172" s="129"/>
      <c r="GJ172" s="129"/>
      <c r="GT172" s="129"/>
      <c r="HD172" s="129"/>
      <c r="HN172" s="129"/>
      <c r="HX172" s="129"/>
    </row>
    <row xmlns:x14ac="http://schemas.microsoft.com/office/spreadsheetml/2009/9/ac" r="173" s="3" customFormat="true" x14ac:dyDescent="0.25">
      <c r="A173" s="383"/>
      <c r="B173" s="129"/>
      <c r="L173" s="129"/>
      <c r="V173" s="129"/>
      <c r="AF173" s="129"/>
      <c r="AP173" s="129"/>
      <c r="AZ173" s="129"/>
      <c r="BA173" s="129"/>
      <c r="BJ173" s="129"/>
      <c r="BT173" s="129"/>
      <c r="CD173" s="129"/>
      <c r="CN173" s="129"/>
      <c r="CX173" s="129"/>
      <c r="DH173" s="129"/>
      <c r="DR173" s="129"/>
      <c r="EB173" s="129"/>
      <c r="EL173" s="129"/>
      <c r="EV173" s="129"/>
      <c r="FF173" s="129"/>
      <c r="FP173" s="129"/>
      <c r="FZ173" s="129"/>
      <c r="GJ173" s="129"/>
      <c r="GT173" s="129"/>
      <c r="HD173" s="129"/>
      <c r="HN173" s="129"/>
      <c r="HX173" s="129"/>
    </row>
    <row xmlns:x14ac="http://schemas.microsoft.com/office/spreadsheetml/2009/9/ac" r="174" s="3" customFormat="true" x14ac:dyDescent="0.25">
      <c r="A174" s="383"/>
      <c r="B174" s="129"/>
      <c r="L174" s="129"/>
      <c r="V174" s="129"/>
      <c r="AF174" s="129"/>
      <c r="AP174" s="129"/>
      <c r="AZ174" s="129"/>
      <c r="BA174" s="129"/>
      <c r="BJ174" s="129"/>
      <c r="BT174" s="129"/>
      <c r="CD174" s="129"/>
      <c r="CN174" s="129"/>
      <c r="CX174" s="129"/>
      <c r="DH174" s="129"/>
      <c r="DR174" s="129"/>
      <c r="EB174" s="129"/>
      <c r="EL174" s="129"/>
      <c r="EV174" s="129"/>
      <c r="FF174" s="129"/>
      <c r="FP174" s="129"/>
      <c r="FZ174" s="129"/>
      <c r="GJ174" s="129"/>
      <c r="GT174" s="129"/>
      <c r="HD174" s="129"/>
      <c r="HN174" s="129"/>
      <c r="HX174" s="129"/>
    </row>
    <row xmlns:x14ac="http://schemas.microsoft.com/office/spreadsheetml/2009/9/ac" r="175" s="3" customFormat="true" x14ac:dyDescent="0.25">
      <c r="A175" s="383"/>
      <c r="B175" s="129"/>
      <c r="L175" s="129"/>
      <c r="V175" s="129"/>
      <c r="AF175" s="129"/>
      <c r="AP175" s="129"/>
      <c r="AZ175" s="129"/>
      <c r="BA175" s="129"/>
      <c r="BJ175" s="129"/>
      <c r="BT175" s="129"/>
      <c r="CD175" s="129"/>
      <c r="CN175" s="129"/>
      <c r="CX175" s="129"/>
      <c r="DH175" s="129"/>
      <c r="DR175" s="129"/>
      <c r="EB175" s="129"/>
      <c r="EL175" s="129"/>
      <c r="EV175" s="129"/>
      <c r="FF175" s="129"/>
      <c r="FP175" s="129"/>
      <c r="FZ175" s="129"/>
      <c r="GJ175" s="129"/>
      <c r="GT175" s="129"/>
      <c r="HD175" s="129"/>
      <c r="HN175" s="129"/>
      <c r="HX175" s="129"/>
    </row>
    <row xmlns:x14ac="http://schemas.microsoft.com/office/spreadsheetml/2009/9/ac" r="176" s="3" customFormat="true" x14ac:dyDescent="0.25">
      <c r="A176" s="383"/>
      <c r="B176" s="129"/>
      <c r="L176" s="129"/>
      <c r="V176" s="129"/>
      <c r="AF176" s="129"/>
      <c r="AP176" s="129"/>
      <c r="AZ176" s="129"/>
      <c r="BA176" s="129"/>
      <c r="BJ176" s="129"/>
      <c r="BT176" s="129"/>
      <c r="CD176" s="129"/>
      <c r="CN176" s="129"/>
      <c r="CX176" s="129"/>
      <c r="DH176" s="129"/>
      <c r="DR176" s="129"/>
      <c r="EB176" s="129"/>
      <c r="EL176" s="129"/>
      <c r="EV176" s="129"/>
      <c r="FF176" s="129"/>
      <c r="FP176" s="129"/>
      <c r="FZ176" s="129"/>
      <c r="GJ176" s="129"/>
      <c r="GT176" s="129"/>
      <c r="HD176" s="129"/>
      <c r="HN176" s="129"/>
      <c r="HX176" s="129"/>
    </row>
    <row xmlns:x14ac="http://schemas.microsoft.com/office/spreadsheetml/2009/9/ac" r="177" s="3" customFormat="true" x14ac:dyDescent="0.25">
      <c r="A177" s="383"/>
      <c r="B177" s="129"/>
      <c r="L177" s="129"/>
      <c r="V177" s="129"/>
      <c r="AF177" s="129"/>
      <c r="AP177" s="129"/>
      <c r="AZ177" s="129"/>
      <c r="BA177" s="129"/>
      <c r="BJ177" s="129"/>
      <c r="BT177" s="129"/>
      <c r="CD177" s="129"/>
      <c r="CN177" s="129"/>
      <c r="CX177" s="129"/>
      <c r="DH177" s="129"/>
      <c r="DR177" s="129"/>
      <c r="EB177" s="129"/>
      <c r="EL177" s="129"/>
      <c r="EV177" s="129"/>
      <c r="FF177" s="129"/>
      <c r="FP177" s="129"/>
      <c r="FZ177" s="129"/>
      <c r="GJ177" s="129"/>
      <c r="GT177" s="129"/>
      <c r="HD177" s="129"/>
      <c r="HN177" s="129"/>
      <c r="HX177" s="129"/>
    </row>
    <row xmlns:x14ac="http://schemas.microsoft.com/office/spreadsheetml/2009/9/ac" r="178" s="3" customFormat="true" x14ac:dyDescent="0.25">
      <c r="A178" s="383"/>
      <c r="B178" s="129"/>
      <c r="L178" s="129"/>
      <c r="V178" s="129"/>
      <c r="AF178" s="129"/>
      <c r="AP178" s="129"/>
      <c r="AZ178" s="129"/>
      <c r="BA178" s="129"/>
      <c r="BJ178" s="129"/>
      <c r="BT178" s="129"/>
      <c r="CD178" s="129"/>
      <c r="CN178" s="129"/>
      <c r="CX178" s="129"/>
      <c r="DH178" s="129"/>
      <c r="DR178" s="129"/>
      <c r="EB178" s="129"/>
      <c r="EL178" s="129"/>
      <c r="EV178" s="129"/>
      <c r="FF178" s="129"/>
      <c r="FP178" s="129"/>
      <c r="FZ178" s="129"/>
      <c r="GJ178" s="129"/>
      <c r="GT178" s="129"/>
      <c r="HD178" s="129"/>
      <c r="HN178" s="129"/>
      <c r="HX178" s="129"/>
    </row>
    <row xmlns:x14ac="http://schemas.microsoft.com/office/spreadsheetml/2009/9/ac" r="179" s="3" customFormat="true" x14ac:dyDescent="0.25">
      <c r="A179" s="383"/>
      <c r="B179" s="129"/>
      <c r="L179" s="129"/>
      <c r="V179" s="129"/>
      <c r="AF179" s="129"/>
      <c r="AP179" s="129"/>
      <c r="AZ179" s="129"/>
      <c r="BA179" s="129"/>
      <c r="BJ179" s="129"/>
      <c r="BT179" s="129"/>
      <c r="CD179" s="129"/>
      <c r="CN179" s="129"/>
      <c r="CX179" s="129"/>
      <c r="DH179" s="129"/>
      <c r="DR179" s="129"/>
      <c r="EB179" s="129"/>
      <c r="EL179" s="129"/>
      <c r="EV179" s="129"/>
      <c r="FF179" s="129"/>
      <c r="FP179" s="129"/>
      <c r="FZ179" s="129"/>
      <c r="GJ179" s="129"/>
      <c r="GT179" s="129"/>
      <c r="HD179" s="129"/>
      <c r="HN179" s="129"/>
      <c r="HX179" s="129"/>
    </row>
    <row xmlns:x14ac="http://schemas.microsoft.com/office/spreadsheetml/2009/9/ac" r="180" s="3" customFormat="true" x14ac:dyDescent="0.25">
      <c r="A180" s="383"/>
      <c r="B180" s="129"/>
      <c r="L180" s="129"/>
      <c r="V180" s="129"/>
      <c r="AF180" s="129"/>
      <c r="AP180" s="129"/>
      <c r="AZ180" s="129"/>
      <c r="BA180" s="129"/>
      <c r="BJ180" s="129"/>
      <c r="BT180" s="129"/>
      <c r="CD180" s="129"/>
      <c r="CN180" s="129"/>
      <c r="CX180" s="129"/>
      <c r="DH180" s="129"/>
      <c r="DR180" s="129"/>
      <c r="EB180" s="129"/>
      <c r="EL180" s="129"/>
      <c r="EV180" s="129"/>
      <c r="FF180" s="129"/>
      <c r="FP180" s="129"/>
      <c r="FZ180" s="129"/>
      <c r="GJ180" s="129"/>
      <c r="GT180" s="129"/>
      <c r="HD180" s="129"/>
      <c r="HN180" s="129"/>
      <c r="HX180" s="129"/>
    </row>
    <row xmlns:x14ac="http://schemas.microsoft.com/office/spreadsheetml/2009/9/ac" r="181" s="3" customFormat="true" x14ac:dyDescent="0.25">
      <c r="A181" s="383"/>
      <c r="B181" s="129"/>
      <c r="L181" s="129"/>
      <c r="V181" s="129"/>
      <c r="AF181" s="129"/>
      <c r="AP181" s="129"/>
      <c r="AZ181" s="129"/>
      <c r="BA181" s="129"/>
      <c r="BJ181" s="129"/>
      <c r="BT181" s="129"/>
      <c r="CD181" s="129"/>
      <c r="CN181" s="129"/>
      <c r="CX181" s="129"/>
      <c r="DH181" s="129"/>
      <c r="DR181" s="129"/>
      <c r="EB181" s="129"/>
      <c r="EL181" s="129"/>
      <c r="EV181" s="129"/>
      <c r="FF181" s="129"/>
      <c r="FP181" s="129"/>
      <c r="FZ181" s="129"/>
      <c r="GJ181" s="129"/>
      <c r="GT181" s="129"/>
      <c r="HD181" s="129"/>
      <c r="HN181" s="129"/>
      <c r="HX181" s="129"/>
    </row>
    <row xmlns:x14ac="http://schemas.microsoft.com/office/spreadsheetml/2009/9/ac" r="182" s="3" customFormat="true" x14ac:dyDescent="0.25">
      <c r="A182" s="383"/>
      <c r="B182" s="129"/>
      <c r="L182" s="129"/>
      <c r="V182" s="129"/>
      <c r="AF182" s="129"/>
      <c r="AP182" s="129"/>
      <c r="AZ182" s="129"/>
      <c r="BA182" s="129"/>
      <c r="BJ182" s="129"/>
      <c r="BT182" s="129"/>
      <c r="CD182" s="129"/>
      <c r="CN182" s="129"/>
      <c r="CX182" s="129"/>
      <c r="DH182" s="129"/>
      <c r="DR182" s="129"/>
      <c r="EB182" s="129"/>
      <c r="EL182" s="129"/>
      <c r="EV182" s="129"/>
      <c r="FF182" s="129"/>
      <c r="FP182" s="129"/>
      <c r="FZ182" s="129"/>
      <c r="GJ182" s="129"/>
      <c r="GT182" s="129"/>
      <c r="HD182" s="129"/>
      <c r="HN182" s="129"/>
      <c r="HX182" s="129"/>
    </row>
    <row xmlns:x14ac="http://schemas.microsoft.com/office/spreadsheetml/2009/9/ac" r="183" s="3" customFormat="true" x14ac:dyDescent="0.25">
      <c r="A183" s="383"/>
      <c r="B183" s="129"/>
      <c r="L183" s="129"/>
      <c r="V183" s="129"/>
      <c r="AF183" s="129"/>
      <c r="AP183" s="129"/>
      <c r="AZ183" s="129"/>
      <c r="BA183" s="129"/>
      <c r="BJ183" s="129"/>
      <c r="BT183" s="129"/>
      <c r="CD183" s="129"/>
      <c r="CN183" s="129"/>
      <c r="CX183" s="129"/>
      <c r="DH183" s="129"/>
      <c r="DR183" s="129"/>
      <c r="EB183" s="129"/>
      <c r="EL183" s="129"/>
      <c r="EV183" s="129"/>
      <c r="FF183" s="129"/>
      <c r="FP183" s="129"/>
      <c r="FZ183" s="129"/>
      <c r="GJ183" s="129"/>
      <c r="GT183" s="129"/>
      <c r="HD183" s="129"/>
      <c r="HN183" s="129"/>
      <c r="HX183" s="129"/>
    </row>
    <row xmlns:x14ac="http://schemas.microsoft.com/office/spreadsheetml/2009/9/ac" r="184" s="3" customFormat="true" x14ac:dyDescent="0.25">
      <c r="A184" s="383"/>
      <c r="B184" s="129"/>
      <c r="L184" s="129"/>
      <c r="V184" s="129"/>
      <c r="AF184" s="129"/>
      <c r="AP184" s="129"/>
      <c r="AZ184" s="129"/>
      <c r="BA184" s="129"/>
      <c r="BJ184" s="129"/>
      <c r="BT184" s="129"/>
      <c r="CD184" s="129"/>
      <c r="CN184" s="129"/>
      <c r="CX184" s="129"/>
      <c r="DH184" s="129"/>
      <c r="DR184" s="129"/>
      <c r="EB184" s="129"/>
      <c r="EL184" s="129"/>
      <c r="EV184" s="129"/>
      <c r="FF184" s="129"/>
      <c r="FP184" s="129"/>
      <c r="FZ184" s="129"/>
      <c r="GJ184" s="129"/>
      <c r="GT184" s="129"/>
      <c r="HD184" s="129"/>
      <c r="HN184" s="129"/>
      <c r="HX184" s="129"/>
    </row>
    <row xmlns:x14ac="http://schemas.microsoft.com/office/spreadsheetml/2009/9/ac" r="185" s="3" customFormat="true" x14ac:dyDescent="0.25">
      <c r="A185" s="383"/>
      <c r="B185" s="129"/>
      <c r="L185" s="129"/>
      <c r="V185" s="129"/>
      <c r="AF185" s="129"/>
      <c r="AP185" s="129"/>
      <c r="AZ185" s="129"/>
      <c r="BA185" s="129"/>
      <c r="BJ185" s="129"/>
      <c r="BT185" s="129"/>
      <c r="CD185" s="129"/>
      <c r="CN185" s="129"/>
      <c r="CX185" s="129"/>
      <c r="DH185" s="129"/>
      <c r="DR185" s="129"/>
      <c r="EB185" s="129"/>
      <c r="EL185" s="129"/>
      <c r="EV185" s="129"/>
      <c r="FF185" s="129"/>
      <c r="FP185" s="129"/>
      <c r="FZ185" s="129"/>
      <c r="GJ185" s="129"/>
      <c r="GT185" s="129"/>
      <c r="HD185" s="129"/>
      <c r="HN185" s="129"/>
      <c r="HX185" s="129"/>
    </row>
    <row xmlns:x14ac="http://schemas.microsoft.com/office/spreadsheetml/2009/9/ac" r="186" s="3" customFormat="true" x14ac:dyDescent="0.25">
      <c r="A186" s="383"/>
      <c r="B186" s="129"/>
      <c r="L186" s="129"/>
      <c r="V186" s="129"/>
      <c r="AF186" s="129"/>
      <c r="AP186" s="129"/>
      <c r="AZ186" s="129"/>
      <c r="BA186" s="129"/>
      <c r="BJ186" s="129"/>
      <c r="BT186" s="129"/>
      <c r="CD186" s="129"/>
      <c r="CN186" s="129"/>
      <c r="CX186" s="129"/>
      <c r="DH186" s="129"/>
      <c r="DR186" s="129"/>
      <c r="EB186" s="129"/>
      <c r="EL186" s="129"/>
      <c r="EV186" s="129"/>
      <c r="FF186" s="129"/>
      <c r="FP186" s="129"/>
      <c r="FZ186" s="129"/>
      <c r="GJ186" s="129"/>
      <c r="GT186" s="129"/>
      <c r="HD186" s="129"/>
      <c r="HN186" s="129"/>
      <c r="HX186" s="129"/>
    </row>
    <row xmlns:x14ac="http://schemas.microsoft.com/office/spreadsheetml/2009/9/ac" r="187" s="3" customFormat="true" x14ac:dyDescent="0.25">
      <c r="A187" s="383"/>
      <c r="B187" s="129"/>
      <c r="L187" s="129"/>
      <c r="V187" s="129"/>
      <c r="AF187" s="129"/>
      <c r="AP187" s="129"/>
      <c r="AZ187" s="129"/>
      <c r="BA187" s="129"/>
      <c r="BJ187" s="129"/>
      <c r="BT187" s="129"/>
      <c r="CD187" s="129"/>
      <c r="CN187" s="129"/>
      <c r="CX187" s="129"/>
      <c r="DH187" s="129"/>
      <c r="DR187" s="129"/>
      <c r="EB187" s="129"/>
      <c r="EL187" s="129"/>
      <c r="EV187" s="129"/>
      <c r="FF187" s="129"/>
      <c r="FP187" s="129"/>
      <c r="FZ187" s="129"/>
      <c r="GJ187" s="129"/>
      <c r="GT187" s="129"/>
      <c r="HD187" s="129"/>
      <c r="HN187" s="129"/>
      <c r="HX187" s="129"/>
    </row>
    <row xmlns:x14ac="http://schemas.microsoft.com/office/spreadsheetml/2009/9/ac" r="188" s="3" customFormat="true" x14ac:dyDescent="0.25">
      <c r="A188" s="383"/>
      <c r="B188" s="129"/>
      <c r="L188" s="129"/>
      <c r="V188" s="129"/>
      <c r="AF188" s="129"/>
      <c r="AP188" s="129"/>
      <c r="AZ188" s="129"/>
      <c r="BA188" s="129"/>
      <c r="BJ188" s="129"/>
      <c r="BT188" s="129"/>
      <c r="CD188" s="129"/>
      <c r="CN188" s="129"/>
      <c r="CX188" s="129"/>
      <c r="DH188" s="129"/>
      <c r="DR188" s="129"/>
      <c r="EB188" s="129"/>
      <c r="EL188" s="129"/>
      <c r="EV188" s="129"/>
      <c r="FF188" s="129"/>
      <c r="FP188" s="129"/>
      <c r="FZ188" s="129"/>
      <c r="GJ188" s="129"/>
      <c r="GT188" s="129"/>
      <c r="HD188" s="129"/>
      <c r="HN188" s="129"/>
      <c r="HX188" s="129"/>
    </row>
    <row xmlns:x14ac="http://schemas.microsoft.com/office/spreadsheetml/2009/9/ac" r="189" s="3" customFormat="true" x14ac:dyDescent="0.25">
      <c r="A189" s="383"/>
      <c r="B189" s="129"/>
      <c r="L189" s="129"/>
      <c r="V189" s="129"/>
      <c r="AF189" s="129"/>
      <c r="AP189" s="129"/>
      <c r="AZ189" s="129"/>
      <c r="BA189" s="129"/>
      <c r="BJ189" s="129"/>
      <c r="BT189" s="129"/>
      <c r="CD189" s="129"/>
      <c r="CN189" s="129"/>
      <c r="CX189" s="129"/>
      <c r="DH189" s="129"/>
      <c r="DR189" s="129"/>
      <c r="EB189" s="129"/>
      <c r="EL189" s="129"/>
      <c r="EV189" s="129"/>
      <c r="FF189" s="129"/>
      <c r="FP189" s="129"/>
      <c r="FZ189" s="129"/>
      <c r="GJ189" s="129"/>
      <c r="GT189" s="129"/>
      <c r="HD189" s="129"/>
      <c r="HN189" s="129"/>
      <c r="HX189" s="129"/>
    </row>
    <row xmlns:x14ac="http://schemas.microsoft.com/office/spreadsheetml/2009/9/ac" r="190" s="3" customFormat="true" x14ac:dyDescent="0.25">
      <c r="A190" s="383"/>
      <c r="B190" s="129"/>
      <c r="L190" s="129"/>
      <c r="V190" s="129"/>
      <c r="AF190" s="129"/>
      <c r="AP190" s="129"/>
      <c r="AZ190" s="129"/>
      <c r="BA190" s="129"/>
      <c r="BJ190" s="129"/>
      <c r="BT190" s="129"/>
      <c r="CD190" s="129"/>
      <c r="CN190" s="129"/>
      <c r="CX190" s="129"/>
      <c r="DH190" s="129"/>
      <c r="DR190" s="129"/>
      <c r="EB190" s="129"/>
      <c r="EL190" s="129"/>
      <c r="EV190" s="129"/>
      <c r="FF190" s="129"/>
      <c r="FP190" s="129"/>
      <c r="FZ190" s="129"/>
      <c r="GJ190" s="129"/>
      <c r="GT190" s="129"/>
      <c r="HD190" s="129"/>
      <c r="HN190" s="129"/>
      <c r="HX190" s="129"/>
    </row>
    <row xmlns:x14ac="http://schemas.microsoft.com/office/spreadsheetml/2009/9/ac" r="191" s="3" customFormat="true" x14ac:dyDescent="0.25">
      <c r="A191" s="383"/>
      <c r="B191" s="129"/>
      <c r="L191" s="129"/>
      <c r="V191" s="129"/>
      <c r="AF191" s="129"/>
      <c r="AP191" s="129"/>
      <c r="AZ191" s="129"/>
      <c r="BA191" s="129"/>
      <c r="BJ191" s="129"/>
      <c r="BT191" s="129"/>
      <c r="CD191" s="129"/>
      <c r="CN191" s="129"/>
      <c r="CX191" s="129"/>
      <c r="DH191" s="129"/>
      <c r="DR191" s="129"/>
      <c r="EB191" s="129"/>
      <c r="EL191" s="129"/>
      <c r="EV191" s="129"/>
      <c r="FF191" s="129"/>
      <c r="FP191" s="129"/>
      <c r="FZ191" s="129"/>
      <c r="GJ191" s="129"/>
      <c r="GT191" s="129"/>
      <c r="HD191" s="129"/>
      <c r="HN191" s="129"/>
      <c r="HX191" s="129"/>
    </row>
    <row xmlns:x14ac="http://schemas.microsoft.com/office/spreadsheetml/2009/9/ac" r="192" s="3" customFormat="true" x14ac:dyDescent="0.25">
      <c r="A192" s="383"/>
      <c r="B192" s="129"/>
      <c r="L192" s="129"/>
      <c r="V192" s="129"/>
      <c r="AF192" s="129"/>
      <c r="AP192" s="129"/>
      <c r="AZ192" s="129"/>
      <c r="BA192" s="129"/>
      <c r="BJ192" s="129"/>
      <c r="BT192" s="129"/>
      <c r="CD192" s="129"/>
      <c r="CN192" s="129"/>
      <c r="CX192" s="129"/>
      <c r="DH192" s="129"/>
      <c r="DR192" s="129"/>
      <c r="EB192" s="129"/>
      <c r="EL192" s="129"/>
      <c r="EV192" s="129"/>
      <c r="FF192" s="129"/>
      <c r="FP192" s="129"/>
      <c r="FZ192" s="129"/>
      <c r="GJ192" s="129"/>
      <c r="GT192" s="129"/>
      <c r="HD192" s="129"/>
      <c r="HN192" s="129"/>
      <c r="HX192" s="129"/>
    </row>
    <row xmlns:x14ac="http://schemas.microsoft.com/office/spreadsheetml/2009/9/ac" r="193" s="3" customFormat="true" x14ac:dyDescent="0.25">
      <c r="A193" s="383"/>
      <c r="B193" s="129"/>
      <c r="L193" s="129"/>
      <c r="V193" s="129"/>
      <c r="AF193" s="129"/>
      <c r="AP193" s="129"/>
      <c r="AZ193" s="129"/>
      <c r="BA193" s="129"/>
      <c r="BJ193" s="129"/>
      <c r="BT193" s="129"/>
      <c r="CD193" s="129"/>
      <c r="CN193" s="129"/>
      <c r="CX193" s="129"/>
      <c r="DH193" s="129"/>
      <c r="DR193" s="129"/>
      <c r="EB193" s="129"/>
      <c r="EL193" s="129"/>
      <c r="EV193" s="129"/>
      <c r="FF193" s="129"/>
      <c r="FP193" s="129"/>
      <c r="FZ193" s="129"/>
      <c r="GJ193" s="129"/>
      <c r="GT193" s="129"/>
      <c r="HD193" s="129"/>
      <c r="HN193" s="129"/>
      <c r="HX193" s="129"/>
    </row>
    <row xmlns:x14ac="http://schemas.microsoft.com/office/spreadsheetml/2009/9/ac" r="194" s="3" customFormat="true" x14ac:dyDescent="0.25">
      <c r="A194" s="383"/>
      <c r="B194" s="129"/>
      <c r="L194" s="129"/>
      <c r="V194" s="129"/>
      <c r="AF194" s="129"/>
      <c r="AP194" s="129"/>
      <c r="AZ194" s="129"/>
      <c r="BA194" s="129"/>
      <c r="BJ194" s="129"/>
      <c r="BT194" s="129"/>
      <c r="CD194" s="129"/>
      <c r="CN194" s="129"/>
      <c r="CX194" s="129"/>
      <c r="DH194" s="129"/>
      <c r="DR194" s="129"/>
      <c r="EB194" s="129"/>
      <c r="EL194" s="129"/>
      <c r="EV194" s="129"/>
      <c r="FF194" s="129"/>
      <c r="FP194" s="129"/>
      <c r="FZ194" s="129"/>
      <c r="GJ194" s="129"/>
      <c r="GT194" s="129"/>
      <c r="HD194" s="129"/>
      <c r="HN194" s="129"/>
      <c r="HX194" s="129"/>
    </row>
    <row xmlns:x14ac="http://schemas.microsoft.com/office/spreadsheetml/2009/9/ac" r="195" s="3" customFormat="true" x14ac:dyDescent="0.25">
      <c r="A195" s="383"/>
      <c r="B195" s="129"/>
      <c r="L195" s="129"/>
      <c r="V195" s="129"/>
      <c r="AF195" s="129"/>
      <c r="AP195" s="129"/>
      <c r="AZ195" s="129"/>
      <c r="BA195" s="129"/>
      <c r="BJ195" s="129"/>
      <c r="BT195" s="129"/>
      <c r="CD195" s="129"/>
      <c r="CN195" s="129"/>
      <c r="CX195" s="129"/>
      <c r="DH195" s="129"/>
      <c r="DR195" s="129"/>
      <c r="EB195" s="129"/>
      <c r="EL195" s="129"/>
      <c r="EV195" s="129"/>
      <c r="FF195" s="129"/>
      <c r="FP195" s="129"/>
      <c r="FZ195" s="129"/>
      <c r="GJ195" s="129"/>
      <c r="GT195" s="129"/>
      <c r="HD195" s="129"/>
      <c r="HN195" s="129"/>
      <c r="HX195" s="129"/>
    </row>
    <row xmlns:x14ac="http://schemas.microsoft.com/office/spreadsheetml/2009/9/ac" r="196" s="3" customFormat="true" x14ac:dyDescent="0.25">
      <c r="A196" s="383"/>
      <c r="B196" s="129"/>
      <c r="L196" s="129"/>
      <c r="V196" s="129"/>
      <c r="AF196" s="129"/>
      <c r="AP196" s="129"/>
      <c r="AZ196" s="129"/>
      <c r="BA196" s="129"/>
      <c r="BJ196" s="129"/>
      <c r="BT196" s="129"/>
      <c r="CD196" s="129"/>
      <c r="CN196" s="129"/>
      <c r="CX196" s="129"/>
      <c r="DH196" s="129"/>
      <c r="DR196" s="129"/>
      <c r="EB196" s="129"/>
      <c r="EL196" s="129"/>
      <c r="EV196" s="129"/>
      <c r="FF196" s="129"/>
      <c r="FP196" s="129"/>
      <c r="FZ196" s="129"/>
      <c r="GJ196" s="129"/>
      <c r="GT196" s="129"/>
      <c r="HD196" s="129"/>
      <c r="HN196" s="129"/>
      <c r="HX196" s="129"/>
    </row>
    <row xmlns:x14ac="http://schemas.microsoft.com/office/spreadsheetml/2009/9/ac" r="197" s="3" customFormat="true" x14ac:dyDescent="0.25">
      <c r="A197" s="383"/>
      <c r="B197" s="129"/>
      <c r="L197" s="129"/>
      <c r="V197" s="129"/>
      <c r="AF197" s="129"/>
      <c r="AP197" s="129"/>
      <c r="AZ197" s="129"/>
      <c r="BA197" s="129"/>
      <c r="BJ197" s="129"/>
      <c r="BT197" s="129"/>
      <c r="CD197" s="129"/>
      <c r="CN197" s="129"/>
      <c r="CX197" s="129"/>
      <c r="DH197" s="129"/>
      <c r="DR197" s="129"/>
      <c r="EB197" s="129"/>
      <c r="EL197" s="129"/>
      <c r="EV197" s="129"/>
      <c r="FF197" s="129"/>
      <c r="FP197" s="129"/>
      <c r="FZ197" s="129"/>
      <c r="GJ197" s="129"/>
      <c r="GT197" s="129"/>
      <c r="HD197" s="129"/>
      <c r="HN197" s="129"/>
      <c r="HX197" s="129"/>
    </row>
    <row xmlns:x14ac="http://schemas.microsoft.com/office/spreadsheetml/2009/9/ac" r="198" s="3" customFormat="true" x14ac:dyDescent="0.25">
      <c r="A198" s="383"/>
      <c r="B198" s="129"/>
      <c r="L198" s="129"/>
      <c r="V198" s="129"/>
      <c r="AF198" s="129"/>
      <c r="AP198" s="129"/>
      <c r="AZ198" s="129"/>
      <c r="BA198" s="129"/>
      <c r="BJ198" s="129"/>
      <c r="BT198" s="129"/>
      <c r="CD198" s="129"/>
      <c r="CN198" s="129"/>
      <c r="CX198" s="129"/>
      <c r="DH198" s="129"/>
      <c r="DR198" s="129"/>
      <c r="EB198" s="129"/>
      <c r="EL198" s="129"/>
      <c r="EV198" s="129"/>
      <c r="FF198" s="129"/>
      <c r="FP198" s="129"/>
      <c r="FZ198" s="129"/>
      <c r="GJ198" s="129"/>
      <c r="GT198" s="129"/>
      <c r="HD198" s="129"/>
      <c r="HN198" s="129"/>
      <c r="HX198" s="129"/>
    </row>
    <row xmlns:x14ac="http://schemas.microsoft.com/office/spreadsheetml/2009/9/ac" r="199" s="3" customFormat="true" x14ac:dyDescent="0.25">
      <c r="A199" s="383"/>
      <c r="B199" s="129"/>
      <c r="L199" s="129"/>
      <c r="V199" s="129"/>
      <c r="AF199" s="129"/>
      <c r="AP199" s="129"/>
      <c r="AZ199" s="129"/>
      <c r="BA199" s="129"/>
      <c r="BJ199" s="129"/>
      <c r="BT199" s="129"/>
      <c r="CD199" s="129"/>
      <c r="CN199" s="129"/>
      <c r="CX199" s="129"/>
      <c r="DH199" s="129"/>
      <c r="DR199" s="129"/>
      <c r="EB199" s="129"/>
      <c r="EL199" s="129"/>
      <c r="EV199" s="129"/>
      <c r="FF199" s="129"/>
      <c r="FP199" s="129"/>
      <c r="FZ199" s="129"/>
      <c r="GJ199" s="129"/>
      <c r="GT199" s="129"/>
      <c r="HD199" s="129"/>
      <c r="HN199" s="129"/>
      <c r="HX199" s="129"/>
    </row>
    <row xmlns:x14ac="http://schemas.microsoft.com/office/spreadsheetml/2009/9/ac" r="200" s="3" customFormat="true" x14ac:dyDescent="0.25">
      <c r="A200" s="383"/>
      <c r="B200" s="129"/>
      <c r="L200" s="129"/>
      <c r="V200" s="129"/>
      <c r="AF200" s="129"/>
      <c r="AP200" s="129"/>
      <c r="AZ200" s="129"/>
      <c r="BA200" s="129"/>
      <c r="BJ200" s="129"/>
      <c r="BT200" s="129"/>
      <c r="CD200" s="129"/>
      <c r="CN200" s="129"/>
      <c r="CX200" s="129"/>
      <c r="DH200" s="129"/>
      <c r="DR200" s="129"/>
      <c r="EB200" s="129"/>
      <c r="EL200" s="129"/>
      <c r="EV200" s="129"/>
      <c r="FF200" s="129"/>
      <c r="FP200" s="129"/>
      <c r="FZ200" s="129"/>
      <c r="GJ200" s="129"/>
      <c r="GT200" s="129"/>
      <c r="HD200" s="129"/>
      <c r="HN200" s="129"/>
      <c r="HX200" s="129"/>
    </row>
    <row xmlns:x14ac="http://schemas.microsoft.com/office/spreadsheetml/2009/9/ac" r="201" s="3" customFormat="true" x14ac:dyDescent="0.25">
      <c r="A201" s="383"/>
      <c r="B201" s="129"/>
      <c r="L201" s="129"/>
      <c r="V201" s="129"/>
      <c r="AF201" s="129"/>
      <c r="AP201" s="129"/>
      <c r="AZ201" s="129"/>
      <c r="BA201" s="129"/>
      <c r="BJ201" s="129"/>
      <c r="BT201" s="129"/>
      <c r="CD201" s="129"/>
      <c r="CN201" s="129"/>
      <c r="CX201" s="129"/>
      <c r="DH201" s="129"/>
      <c r="DR201" s="129"/>
      <c r="EB201" s="129"/>
      <c r="EL201" s="129"/>
      <c r="EV201" s="129"/>
      <c r="FF201" s="129"/>
      <c r="FP201" s="129"/>
      <c r="FZ201" s="129"/>
      <c r="GJ201" s="129"/>
      <c r="GT201" s="129"/>
      <c r="HD201" s="129"/>
      <c r="HN201" s="129"/>
      <c r="HX201" s="129"/>
    </row>
    <row xmlns:x14ac="http://schemas.microsoft.com/office/spreadsheetml/2009/9/ac" r="202" s="3" customFormat="true" x14ac:dyDescent="0.25">
      <c r="A202" s="383"/>
      <c r="B202" s="129"/>
      <c r="L202" s="129"/>
      <c r="V202" s="129"/>
      <c r="AF202" s="129"/>
      <c r="AP202" s="129"/>
      <c r="AZ202" s="129"/>
      <c r="BA202" s="129"/>
      <c r="BJ202" s="129"/>
      <c r="BT202" s="129"/>
      <c r="CD202" s="129"/>
      <c r="CN202" s="129"/>
      <c r="CX202" s="129"/>
      <c r="DH202" s="129"/>
      <c r="DR202" s="129"/>
      <c r="EB202" s="129"/>
      <c r="EL202" s="129"/>
      <c r="EV202" s="129"/>
      <c r="FF202" s="129"/>
      <c r="FP202" s="129"/>
      <c r="FZ202" s="129"/>
      <c r="GJ202" s="129"/>
      <c r="GT202" s="129"/>
      <c r="HD202" s="129"/>
      <c r="HN202" s="129"/>
      <c r="HX202" s="129"/>
    </row>
    <row xmlns:x14ac="http://schemas.microsoft.com/office/spreadsheetml/2009/9/ac" r="203" s="3" customFormat="true" x14ac:dyDescent="0.25">
      <c r="A203" s="383"/>
      <c r="B203" s="129"/>
      <c r="L203" s="129"/>
      <c r="V203" s="129"/>
      <c r="AF203" s="129"/>
      <c r="AP203" s="129"/>
      <c r="AZ203" s="129"/>
      <c r="BA203" s="129"/>
      <c r="BJ203" s="129"/>
      <c r="BT203" s="129"/>
      <c r="CD203" s="129"/>
      <c r="CN203" s="129"/>
      <c r="CX203" s="129"/>
      <c r="DH203" s="129"/>
      <c r="DR203" s="129"/>
      <c r="EB203" s="129"/>
      <c r="EL203" s="129"/>
      <c r="EV203" s="129"/>
      <c r="FF203" s="129"/>
      <c r="FP203" s="129"/>
      <c r="FZ203" s="129"/>
      <c r="GJ203" s="129"/>
      <c r="GT203" s="129"/>
      <c r="HD203" s="129"/>
      <c r="HN203" s="129"/>
      <c r="HX203" s="129"/>
    </row>
    <row xmlns:x14ac="http://schemas.microsoft.com/office/spreadsheetml/2009/9/ac" r="204" s="3" customFormat="true" x14ac:dyDescent="0.25">
      <c r="A204" s="383"/>
      <c r="B204" s="129"/>
      <c r="L204" s="129"/>
      <c r="V204" s="129"/>
      <c r="AF204" s="129"/>
      <c r="AP204" s="129"/>
      <c r="AZ204" s="129"/>
      <c r="BA204" s="129"/>
      <c r="BJ204" s="129"/>
      <c r="BT204" s="129"/>
      <c r="CD204" s="129"/>
      <c r="CN204" s="129"/>
      <c r="CX204" s="129"/>
      <c r="DH204" s="129"/>
      <c r="DR204" s="129"/>
      <c r="EB204" s="129"/>
      <c r="EL204" s="129"/>
      <c r="EV204" s="129"/>
      <c r="FF204" s="129"/>
      <c r="FP204" s="129"/>
      <c r="FZ204" s="129"/>
      <c r="GJ204" s="129"/>
      <c r="GT204" s="129"/>
      <c r="HD204" s="129"/>
      <c r="HN204" s="129"/>
      <c r="HX204" s="129"/>
    </row>
    <row xmlns:x14ac="http://schemas.microsoft.com/office/spreadsheetml/2009/9/ac" r="205" s="3" customFormat="true" x14ac:dyDescent="0.25">
      <c r="A205" s="383"/>
      <c r="B205" s="129"/>
      <c r="L205" s="129"/>
      <c r="V205" s="129"/>
      <c r="AF205" s="129"/>
      <c r="AP205" s="129"/>
      <c r="AZ205" s="129"/>
      <c r="BA205" s="129"/>
      <c r="BJ205" s="129"/>
      <c r="BT205" s="129"/>
      <c r="CD205" s="129"/>
      <c r="CN205" s="129"/>
      <c r="CX205" s="129"/>
      <c r="DH205" s="129"/>
      <c r="DR205" s="129"/>
      <c r="EB205" s="129"/>
      <c r="EL205" s="129"/>
      <c r="EV205" s="129"/>
      <c r="FF205" s="129"/>
      <c r="FP205" s="129"/>
      <c r="FZ205" s="129"/>
      <c r="GJ205" s="129"/>
      <c r="GT205" s="129"/>
      <c r="HD205" s="129"/>
      <c r="HN205" s="129"/>
      <c r="HX205" s="129"/>
    </row>
    <row xmlns:x14ac="http://schemas.microsoft.com/office/spreadsheetml/2009/9/ac" r="206" s="3" customFormat="true" x14ac:dyDescent="0.25">
      <c r="A206" s="383"/>
      <c r="B206" s="129"/>
      <c r="L206" s="129"/>
      <c r="V206" s="129"/>
      <c r="AF206" s="129"/>
      <c r="AP206" s="129"/>
      <c r="AZ206" s="129"/>
      <c r="BA206" s="129"/>
      <c r="BJ206" s="129"/>
      <c r="BT206" s="129"/>
      <c r="CD206" s="129"/>
      <c r="CN206" s="129"/>
      <c r="CX206" s="129"/>
      <c r="DH206" s="129"/>
      <c r="DR206" s="129"/>
      <c r="EB206" s="129"/>
      <c r="EL206" s="129"/>
      <c r="EV206" s="129"/>
      <c r="FF206" s="129"/>
      <c r="FP206" s="129"/>
      <c r="FZ206" s="129"/>
      <c r="GJ206" s="129"/>
      <c r="GT206" s="129"/>
      <c r="HD206" s="129"/>
      <c r="HN206" s="129"/>
      <c r="HX206" s="129"/>
    </row>
    <row xmlns:x14ac="http://schemas.microsoft.com/office/spreadsheetml/2009/9/ac" r="207" s="3" customFormat="true" x14ac:dyDescent="0.25">
      <c r="A207" s="383"/>
      <c r="B207" s="129"/>
      <c r="L207" s="129"/>
      <c r="V207" s="129"/>
      <c r="AF207" s="129"/>
      <c r="AP207" s="129"/>
      <c r="AZ207" s="129"/>
      <c r="BA207" s="129"/>
      <c r="BJ207" s="129"/>
      <c r="BT207" s="129"/>
      <c r="CD207" s="129"/>
      <c r="CN207" s="129"/>
      <c r="CX207" s="129"/>
      <c r="DH207" s="129"/>
      <c r="DR207" s="129"/>
      <c r="EB207" s="129"/>
      <c r="EL207" s="129"/>
      <c r="EV207" s="129"/>
      <c r="FF207" s="129"/>
      <c r="FP207" s="129"/>
      <c r="FZ207" s="129"/>
      <c r="GJ207" s="129"/>
      <c r="GT207" s="129"/>
      <c r="HD207" s="129"/>
      <c r="HN207" s="129"/>
      <c r="HX207" s="129"/>
    </row>
    <row xmlns:x14ac="http://schemas.microsoft.com/office/spreadsheetml/2009/9/ac" r="208" s="3" customFormat="true" x14ac:dyDescent="0.25">
      <c r="A208" s="383"/>
      <c r="B208" s="129"/>
      <c r="L208" s="129"/>
      <c r="V208" s="129"/>
      <c r="AF208" s="129"/>
      <c r="AP208" s="129"/>
      <c r="AZ208" s="129"/>
      <c r="BA208" s="129"/>
      <c r="BJ208" s="129"/>
      <c r="BT208" s="129"/>
      <c r="CD208" s="129"/>
      <c r="CN208" s="129"/>
      <c r="CX208" s="129"/>
      <c r="DH208" s="129"/>
      <c r="DR208" s="129"/>
      <c r="EB208" s="129"/>
      <c r="EL208" s="129"/>
      <c r="EV208" s="129"/>
      <c r="FF208" s="129"/>
      <c r="FP208" s="129"/>
      <c r="FZ208" s="129"/>
      <c r="GJ208" s="129"/>
      <c r="GT208" s="129"/>
      <c r="HD208" s="129"/>
      <c r="HN208" s="129"/>
      <c r="HX208" s="129"/>
    </row>
    <row xmlns:x14ac="http://schemas.microsoft.com/office/spreadsheetml/2009/9/ac" r="209" s="3" customFormat="true" x14ac:dyDescent="0.25">
      <c r="A209" s="383"/>
      <c r="B209" s="129"/>
      <c r="L209" s="129"/>
      <c r="V209" s="129"/>
      <c r="AF209" s="129"/>
      <c r="AP209" s="129"/>
      <c r="AZ209" s="129"/>
      <c r="BA209" s="129"/>
      <c r="BJ209" s="129"/>
      <c r="BT209" s="129"/>
      <c r="CD209" s="129"/>
      <c r="CN209" s="129"/>
      <c r="CX209" s="129"/>
      <c r="DH209" s="129"/>
      <c r="DR209" s="129"/>
      <c r="EB209" s="129"/>
      <c r="EL209" s="129"/>
      <c r="EV209" s="129"/>
      <c r="FF209" s="129"/>
      <c r="FP209" s="129"/>
      <c r="FZ209" s="129"/>
      <c r="GJ209" s="129"/>
      <c r="GT209" s="129"/>
      <c r="HD209" s="129"/>
      <c r="HN209" s="129"/>
      <c r="HX209" s="129"/>
    </row>
    <row xmlns:x14ac="http://schemas.microsoft.com/office/spreadsheetml/2009/9/ac" r="210" s="3" customFormat="true" x14ac:dyDescent="0.25">
      <c r="A210" s="383"/>
      <c r="B210" s="129"/>
      <c r="L210" s="129"/>
      <c r="V210" s="129"/>
      <c r="AF210" s="129"/>
      <c r="AP210" s="129"/>
      <c r="AZ210" s="129"/>
      <c r="BA210" s="129"/>
      <c r="BJ210" s="129"/>
      <c r="BT210" s="129"/>
      <c r="CD210" s="129"/>
      <c r="CN210" s="129"/>
      <c r="CX210" s="129"/>
      <c r="DH210" s="129"/>
      <c r="DR210" s="129"/>
      <c r="EB210" s="129"/>
      <c r="EL210" s="129"/>
      <c r="EV210" s="129"/>
      <c r="FF210" s="129"/>
      <c r="FP210" s="129"/>
      <c r="FZ210" s="129"/>
      <c r="GJ210" s="129"/>
      <c r="GT210" s="129"/>
      <c r="HD210" s="129"/>
      <c r="HN210" s="129"/>
      <c r="HX210" s="129"/>
    </row>
    <row xmlns:x14ac="http://schemas.microsoft.com/office/spreadsheetml/2009/9/ac" r="211" s="3" customFormat="true" x14ac:dyDescent="0.25">
      <c r="A211" s="383"/>
      <c r="B211" s="129"/>
      <c r="L211" s="129"/>
      <c r="V211" s="129"/>
      <c r="AF211" s="129"/>
      <c r="AP211" s="129"/>
      <c r="AZ211" s="129"/>
      <c r="BA211" s="129"/>
      <c r="BJ211" s="129"/>
      <c r="BT211" s="129"/>
      <c r="CD211" s="129"/>
      <c r="CN211" s="129"/>
      <c r="CX211" s="129"/>
      <c r="DH211" s="129"/>
      <c r="DR211" s="129"/>
      <c r="EB211" s="129"/>
      <c r="EL211" s="129"/>
      <c r="EV211" s="129"/>
      <c r="FF211" s="129"/>
      <c r="FP211" s="129"/>
      <c r="FZ211" s="129"/>
      <c r="GJ211" s="129"/>
      <c r="GT211" s="129"/>
      <c r="HD211" s="129"/>
      <c r="HN211" s="129"/>
      <c r="HX211" s="129"/>
    </row>
    <row xmlns:x14ac="http://schemas.microsoft.com/office/spreadsheetml/2009/9/ac" r="212" s="3" customFormat="true" x14ac:dyDescent="0.25">
      <c r="A212" s="383"/>
      <c r="B212" s="129"/>
      <c r="L212" s="129"/>
      <c r="V212" s="129"/>
      <c r="AF212" s="129"/>
      <c r="AP212" s="129"/>
      <c r="AZ212" s="129"/>
      <c r="BA212" s="129"/>
      <c r="BJ212" s="129"/>
      <c r="BT212" s="129"/>
      <c r="CD212" s="129"/>
      <c r="CN212" s="129"/>
      <c r="CX212" s="129"/>
      <c r="DH212" s="129"/>
      <c r="DR212" s="129"/>
      <c r="EB212" s="129"/>
      <c r="EL212" s="129"/>
      <c r="EV212" s="129"/>
      <c r="FF212" s="129"/>
      <c r="FP212" s="129"/>
      <c r="FZ212" s="129"/>
      <c r="GJ212" s="129"/>
      <c r="GT212" s="129"/>
      <c r="HD212" s="129"/>
      <c r="HN212" s="129"/>
      <c r="HX212" s="129"/>
    </row>
    <row xmlns:x14ac="http://schemas.microsoft.com/office/spreadsheetml/2009/9/ac" r="213" s="3" customFormat="true" x14ac:dyDescent="0.25">
      <c r="A213" s="383"/>
      <c r="B213" s="129"/>
      <c r="L213" s="129"/>
      <c r="V213" s="129"/>
      <c r="AF213" s="129"/>
      <c r="AP213" s="129"/>
      <c r="AZ213" s="129"/>
      <c r="BA213" s="129"/>
      <c r="BJ213" s="129"/>
      <c r="BT213" s="129"/>
      <c r="CD213" s="129"/>
      <c r="CN213" s="129"/>
      <c r="CX213" s="129"/>
      <c r="DH213" s="129"/>
      <c r="DR213" s="129"/>
      <c r="EB213" s="129"/>
      <c r="EL213" s="129"/>
      <c r="EV213" s="129"/>
      <c r="FF213" s="129"/>
      <c r="FP213" s="129"/>
      <c r="FZ213" s="129"/>
      <c r="GJ213" s="129"/>
      <c r="GT213" s="129"/>
      <c r="HD213" s="129"/>
      <c r="HN213" s="129"/>
      <c r="HX213" s="129"/>
    </row>
    <row xmlns:x14ac="http://schemas.microsoft.com/office/spreadsheetml/2009/9/ac" r="214" s="3" customFormat="true" x14ac:dyDescent="0.25">
      <c r="A214" s="383"/>
      <c r="B214" s="129"/>
      <c r="L214" s="129"/>
      <c r="V214" s="129"/>
      <c r="AF214" s="129"/>
      <c r="AP214" s="129"/>
      <c r="AZ214" s="129"/>
      <c r="BA214" s="129"/>
      <c r="BJ214" s="129"/>
      <c r="BT214" s="129"/>
      <c r="CD214" s="129"/>
      <c r="CN214" s="129"/>
      <c r="CX214" s="129"/>
      <c r="DH214" s="129"/>
      <c r="DR214" s="129"/>
      <c r="EB214" s="129"/>
      <c r="EL214" s="129"/>
      <c r="EV214" s="129"/>
      <c r="FF214" s="129"/>
      <c r="FP214" s="129"/>
      <c r="FZ214" s="129"/>
      <c r="GJ214" s="129"/>
      <c r="GT214" s="129"/>
      <c r="HD214" s="129"/>
      <c r="HN214" s="129"/>
      <c r="HX214" s="129"/>
    </row>
    <row xmlns:x14ac="http://schemas.microsoft.com/office/spreadsheetml/2009/9/ac" r="215" s="3" customFormat="true" x14ac:dyDescent="0.25">
      <c r="A215" s="383"/>
      <c r="B215" s="129"/>
      <c r="L215" s="129"/>
      <c r="V215" s="129"/>
      <c r="AF215" s="129"/>
      <c r="AP215" s="129"/>
      <c r="AZ215" s="129"/>
      <c r="BA215" s="129"/>
      <c r="BJ215" s="129"/>
      <c r="BT215" s="129"/>
      <c r="CD215" s="129"/>
      <c r="CN215" s="129"/>
      <c r="CX215" s="129"/>
      <c r="DH215" s="129"/>
      <c r="DR215" s="129"/>
      <c r="EB215" s="129"/>
      <c r="EL215" s="129"/>
      <c r="EV215" s="129"/>
      <c r="FF215" s="129"/>
      <c r="FP215" s="129"/>
      <c r="FZ215" s="129"/>
      <c r="GJ215" s="129"/>
      <c r="GT215" s="129"/>
      <c r="HD215" s="129"/>
      <c r="HN215" s="129"/>
      <c r="HX215" s="129"/>
    </row>
    <row xmlns:x14ac="http://schemas.microsoft.com/office/spreadsheetml/2009/9/ac" r="216" s="3" customFormat="true" x14ac:dyDescent="0.25">
      <c r="A216" s="383"/>
      <c r="B216" s="129"/>
      <c r="L216" s="129"/>
      <c r="V216" s="129"/>
      <c r="AF216" s="129"/>
      <c r="AP216" s="129"/>
      <c r="AZ216" s="129"/>
      <c r="BA216" s="129"/>
      <c r="BJ216" s="129"/>
      <c r="BT216" s="129"/>
      <c r="CD216" s="129"/>
      <c r="CN216" s="129"/>
      <c r="CX216" s="129"/>
      <c r="DH216" s="129"/>
      <c r="DR216" s="129"/>
      <c r="EB216" s="129"/>
      <c r="EL216" s="129"/>
      <c r="EV216" s="129"/>
      <c r="FF216" s="129"/>
      <c r="FP216" s="129"/>
      <c r="FZ216" s="129"/>
      <c r="GJ216" s="129"/>
      <c r="GT216" s="129"/>
      <c r="HD216" s="129"/>
      <c r="HN216" s="129"/>
      <c r="HX216" s="129"/>
    </row>
    <row xmlns:x14ac="http://schemas.microsoft.com/office/spreadsheetml/2009/9/ac" r="217" s="3" customFormat="true" x14ac:dyDescent="0.25">
      <c r="A217" s="383"/>
      <c r="B217" s="129"/>
      <c r="L217" s="129"/>
      <c r="V217" s="129"/>
      <c r="AF217" s="129"/>
      <c r="AP217" s="129"/>
      <c r="AZ217" s="129"/>
      <c r="BA217" s="129"/>
      <c r="BJ217" s="129"/>
      <c r="BT217" s="129"/>
      <c r="CD217" s="129"/>
      <c r="CN217" s="129"/>
      <c r="CX217" s="129"/>
      <c r="DH217" s="129"/>
      <c r="DR217" s="129"/>
      <c r="EB217" s="129"/>
      <c r="EL217" s="129"/>
      <c r="EV217" s="129"/>
      <c r="FF217" s="129"/>
      <c r="FP217" s="129"/>
      <c r="FZ217" s="129"/>
      <c r="GJ217" s="129"/>
      <c r="GT217" s="129"/>
      <c r="HD217" s="129"/>
      <c r="HN217" s="129"/>
      <c r="HX217" s="129"/>
    </row>
    <row xmlns:x14ac="http://schemas.microsoft.com/office/spreadsheetml/2009/9/ac" r="218" s="3" customFormat="true" x14ac:dyDescent="0.25">
      <c r="A218" s="383"/>
      <c r="B218" s="129"/>
      <c r="L218" s="129"/>
      <c r="V218" s="129"/>
      <c r="AF218" s="129"/>
      <c r="AP218" s="129"/>
      <c r="AZ218" s="129"/>
      <c r="BA218" s="129"/>
      <c r="BJ218" s="129"/>
      <c r="BT218" s="129"/>
      <c r="CD218" s="129"/>
      <c r="CN218" s="129"/>
      <c r="CX218" s="129"/>
      <c r="DH218" s="129"/>
      <c r="DR218" s="129"/>
      <c r="EB218" s="129"/>
      <c r="EL218" s="129"/>
      <c r="EV218" s="129"/>
      <c r="FF218" s="129"/>
      <c r="FP218" s="129"/>
      <c r="FZ218" s="129"/>
      <c r="GJ218" s="129"/>
      <c r="GT218" s="129"/>
      <c r="HD218" s="129"/>
      <c r="HN218" s="129"/>
      <c r="HX218" s="129"/>
    </row>
    <row xmlns:x14ac="http://schemas.microsoft.com/office/spreadsheetml/2009/9/ac" r="219" s="3" customFormat="true" x14ac:dyDescent="0.25">
      <c r="A219" s="383"/>
      <c r="B219" s="129"/>
      <c r="L219" s="129"/>
      <c r="V219" s="129"/>
      <c r="AF219" s="129"/>
      <c r="AP219" s="129"/>
      <c r="AZ219" s="129"/>
      <c r="BA219" s="129"/>
      <c r="BJ219" s="129"/>
      <c r="BT219" s="129"/>
      <c r="CD219" s="129"/>
      <c r="CN219" s="129"/>
      <c r="CX219" s="129"/>
      <c r="DH219" s="129"/>
      <c r="DR219" s="129"/>
      <c r="EB219" s="129"/>
      <c r="EL219" s="129"/>
      <c r="EV219" s="129"/>
      <c r="FF219" s="129"/>
      <c r="FP219" s="129"/>
      <c r="FZ219" s="129"/>
      <c r="GJ219" s="129"/>
      <c r="GT219" s="129"/>
      <c r="HD219" s="129"/>
      <c r="HN219" s="129"/>
      <c r="HX219" s="129"/>
    </row>
    <row xmlns:x14ac="http://schemas.microsoft.com/office/spreadsheetml/2009/9/ac" r="220" s="3" customFormat="true" x14ac:dyDescent="0.25">
      <c r="A220" s="383"/>
      <c r="B220" s="129"/>
      <c r="L220" s="129"/>
      <c r="V220" s="129"/>
      <c r="AF220" s="129"/>
      <c r="AP220" s="129"/>
      <c r="AZ220" s="129"/>
      <c r="BA220" s="129"/>
      <c r="BJ220" s="129"/>
      <c r="BT220" s="129"/>
      <c r="CD220" s="129"/>
      <c r="CN220" s="129"/>
      <c r="CX220" s="129"/>
      <c r="DH220" s="129"/>
      <c r="DR220" s="129"/>
      <c r="EB220" s="129"/>
      <c r="EL220" s="129"/>
      <c r="EV220" s="129"/>
      <c r="FF220" s="129"/>
      <c r="FP220" s="129"/>
      <c r="FZ220" s="129"/>
      <c r="GJ220" s="129"/>
      <c r="GT220" s="129"/>
      <c r="HD220" s="129"/>
      <c r="HN220" s="129"/>
      <c r="HX220" s="129"/>
    </row>
    <row xmlns:x14ac="http://schemas.microsoft.com/office/spreadsheetml/2009/9/ac" r="221" s="3" customFormat="true" x14ac:dyDescent="0.25">
      <c r="A221" s="383"/>
      <c r="B221" s="129"/>
      <c r="L221" s="129"/>
      <c r="V221" s="129"/>
      <c r="AF221" s="129"/>
      <c r="AP221" s="129"/>
      <c r="AZ221" s="129"/>
      <c r="BA221" s="129"/>
      <c r="BJ221" s="129"/>
      <c r="BT221" s="129"/>
      <c r="CD221" s="129"/>
      <c r="CN221" s="129"/>
      <c r="CX221" s="129"/>
      <c r="DH221" s="129"/>
      <c r="DR221" s="129"/>
      <c r="EB221" s="129"/>
      <c r="EL221" s="129"/>
      <c r="EV221" s="129"/>
      <c r="FF221" s="129"/>
      <c r="FP221" s="129"/>
      <c r="FZ221" s="129"/>
      <c r="GJ221" s="129"/>
      <c r="GT221" s="129"/>
      <c r="HD221" s="129"/>
      <c r="HN221" s="129"/>
      <c r="HX221" s="129"/>
    </row>
    <row xmlns:x14ac="http://schemas.microsoft.com/office/spreadsheetml/2009/9/ac" r="222" s="3" customFormat="true" x14ac:dyDescent="0.25">
      <c r="A222" s="383"/>
      <c r="B222" s="129"/>
      <c r="L222" s="129"/>
      <c r="V222" s="129"/>
      <c r="AF222" s="129"/>
      <c r="AP222" s="129"/>
      <c r="AZ222" s="129"/>
      <c r="BA222" s="129"/>
      <c r="BJ222" s="129"/>
      <c r="BT222" s="129"/>
      <c r="CD222" s="129"/>
      <c r="CN222" s="129"/>
      <c r="CX222" s="129"/>
      <c r="DH222" s="129"/>
      <c r="DR222" s="129"/>
      <c r="EB222" s="129"/>
      <c r="EL222" s="129"/>
      <c r="EV222" s="129"/>
      <c r="FF222" s="129"/>
      <c r="FP222" s="129"/>
      <c r="FZ222" s="129"/>
      <c r="GJ222" s="129"/>
      <c r="GT222" s="129"/>
      <c r="HD222" s="129"/>
      <c r="HN222" s="129"/>
      <c r="HX222" s="129"/>
    </row>
    <row xmlns:x14ac="http://schemas.microsoft.com/office/spreadsheetml/2009/9/ac" r="223" s="3" customFormat="true" x14ac:dyDescent="0.25">
      <c r="A223" s="383"/>
      <c r="B223" s="129"/>
      <c r="L223" s="129"/>
      <c r="V223" s="129"/>
      <c r="AF223" s="129"/>
      <c r="AP223" s="129"/>
      <c r="AZ223" s="129"/>
      <c r="BA223" s="129"/>
      <c r="BJ223" s="129"/>
      <c r="BT223" s="129"/>
      <c r="CD223" s="129"/>
      <c r="CN223" s="129"/>
      <c r="CX223" s="129"/>
      <c r="DH223" s="129"/>
      <c r="DR223" s="129"/>
      <c r="EB223" s="129"/>
      <c r="EL223" s="129"/>
      <c r="EV223" s="129"/>
      <c r="FF223" s="129"/>
      <c r="FP223" s="129"/>
      <c r="FZ223" s="129"/>
      <c r="GJ223" s="129"/>
      <c r="GT223" s="129"/>
      <c r="HD223" s="129"/>
      <c r="HN223" s="129"/>
      <c r="HX223" s="129"/>
    </row>
    <row xmlns:x14ac="http://schemas.microsoft.com/office/spreadsheetml/2009/9/ac" r="224" s="3" customFormat="true" x14ac:dyDescent="0.25">
      <c r="A224" s="383"/>
      <c r="B224" s="129"/>
      <c r="L224" s="129"/>
      <c r="V224" s="129"/>
      <c r="AF224" s="129"/>
      <c r="AP224" s="129"/>
      <c r="AZ224" s="129"/>
      <c r="BA224" s="129"/>
      <c r="BJ224" s="129"/>
      <c r="BT224" s="129"/>
      <c r="CD224" s="129"/>
      <c r="CN224" s="129"/>
      <c r="CX224" s="129"/>
      <c r="DH224" s="129"/>
      <c r="DR224" s="129"/>
      <c r="EB224" s="129"/>
      <c r="EL224" s="129"/>
      <c r="EV224" s="129"/>
      <c r="FF224" s="129"/>
      <c r="FP224" s="129"/>
      <c r="FZ224" s="129"/>
      <c r="GJ224" s="129"/>
      <c r="GT224" s="129"/>
      <c r="HD224" s="129"/>
      <c r="HN224" s="129"/>
      <c r="HX224" s="129"/>
    </row>
    <row xmlns:x14ac="http://schemas.microsoft.com/office/spreadsheetml/2009/9/ac" r="225" s="3" customFormat="true" x14ac:dyDescent="0.25">
      <c r="A225" s="383"/>
      <c r="B225" s="129"/>
      <c r="L225" s="129"/>
      <c r="V225" s="129"/>
      <c r="AF225" s="129"/>
      <c r="AP225" s="129"/>
      <c r="AZ225" s="129"/>
      <c r="BA225" s="129"/>
      <c r="BJ225" s="129"/>
      <c r="BT225" s="129"/>
      <c r="CD225" s="129"/>
      <c r="CN225" s="129"/>
      <c r="CX225" s="129"/>
      <c r="DH225" s="129"/>
      <c r="DR225" s="129"/>
      <c r="EB225" s="129"/>
      <c r="EL225" s="129"/>
      <c r="EV225" s="129"/>
      <c r="FF225" s="129"/>
      <c r="FP225" s="129"/>
      <c r="FZ225" s="129"/>
      <c r="GJ225" s="129"/>
      <c r="GT225" s="129"/>
      <c r="HD225" s="129"/>
      <c r="HN225" s="129"/>
      <c r="HX225" s="129"/>
    </row>
    <row xmlns:x14ac="http://schemas.microsoft.com/office/spreadsheetml/2009/9/ac" r="226" s="3" customFormat="true" x14ac:dyDescent="0.25">
      <c r="A226" s="383"/>
      <c r="B226" s="129"/>
      <c r="L226" s="129"/>
      <c r="V226" s="129"/>
      <c r="AF226" s="129"/>
      <c r="AP226" s="129"/>
      <c r="AZ226" s="129"/>
      <c r="BA226" s="129"/>
      <c r="BJ226" s="129"/>
      <c r="BT226" s="129"/>
      <c r="CD226" s="129"/>
      <c r="CN226" s="129"/>
      <c r="CX226" s="129"/>
      <c r="DH226" s="129"/>
      <c r="DR226" s="129"/>
      <c r="EB226" s="129"/>
      <c r="EL226" s="129"/>
      <c r="EV226" s="129"/>
      <c r="FF226" s="129"/>
      <c r="FP226" s="129"/>
      <c r="FZ226" s="129"/>
      <c r="GJ226" s="129"/>
      <c r="GT226" s="129"/>
      <c r="HD226" s="129"/>
      <c r="HN226" s="129"/>
      <c r="HX226" s="129"/>
    </row>
    <row xmlns:x14ac="http://schemas.microsoft.com/office/spreadsheetml/2009/9/ac" r="227" s="3" customFormat="true" x14ac:dyDescent="0.25">
      <c r="A227" s="383"/>
      <c r="B227" s="129"/>
      <c r="L227" s="129"/>
      <c r="V227" s="129"/>
      <c r="AF227" s="129"/>
      <c r="AP227" s="129"/>
      <c r="AZ227" s="129"/>
      <c r="BA227" s="129"/>
      <c r="BJ227" s="129"/>
      <c r="BT227" s="129"/>
      <c r="CD227" s="129"/>
      <c r="CN227" s="129"/>
      <c r="CX227" s="129"/>
      <c r="DH227" s="129"/>
      <c r="DR227" s="129"/>
      <c r="EB227" s="129"/>
      <c r="EL227" s="129"/>
      <c r="EV227" s="129"/>
      <c r="FF227" s="129"/>
      <c r="FP227" s="129"/>
      <c r="FZ227" s="129"/>
      <c r="GJ227" s="129"/>
      <c r="GT227" s="129"/>
      <c r="HD227" s="129"/>
      <c r="HN227" s="129"/>
      <c r="HX227" s="129"/>
    </row>
    <row xmlns:x14ac="http://schemas.microsoft.com/office/spreadsheetml/2009/9/ac" r="228" s="3" customFormat="true" x14ac:dyDescent="0.25">
      <c r="A228" s="383"/>
      <c r="B228" s="129"/>
      <c r="L228" s="129"/>
      <c r="V228" s="129"/>
      <c r="AF228" s="129"/>
      <c r="AP228" s="129"/>
      <c r="AZ228" s="129"/>
      <c r="BA228" s="129"/>
      <c r="BJ228" s="129"/>
      <c r="BT228" s="129"/>
      <c r="CD228" s="129"/>
      <c r="CN228" s="129"/>
      <c r="CX228" s="129"/>
      <c r="DH228" s="129"/>
      <c r="DR228" s="129"/>
      <c r="EB228" s="129"/>
      <c r="EL228" s="129"/>
      <c r="EV228" s="129"/>
      <c r="FF228" s="129"/>
      <c r="FP228" s="129"/>
      <c r="FZ228" s="129"/>
      <c r="GJ228" s="129"/>
      <c r="GT228" s="129"/>
      <c r="HD228" s="129"/>
      <c r="HN228" s="129"/>
      <c r="HX228" s="129"/>
    </row>
    <row xmlns:x14ac="http://schemas.microsoft.com/office/spreadsheetml/2009/9/ac" r="229" s="3" customFormat="true" x14ac:dyDescent="0.25">
      <c r="A229" s="383"/>
      <c r="B229" s="129"/>
      <c r="L229" s="129"/>
      <c r="V229" s="129"/>
      <c r="AF229" s="129"/>
      <c r="AP229" s="129"/>
      <c r="AZ229" s="129"/>
      <c r="BA229" s="129"/>
      <c r="BJ229" s="129"/>
      <c r="BT229" s="129"/>
      <c r="CD229" s="129"/>
      <c r="CN229" s="129"/>
      <c r="CX229" s="129"/>
      <c r="DH229" s="129"/>
      <c r="DR229" s="129"/>
      <c r="EB229" s="129"/>
      <c r="EL229" s="129"/>
      <c r="EV229" s="129"/>
      <c r="FF229" s="129"/>
      <c r="FP229" s="129"/>
      <c r="FZ229" s="129"/>
      <c r="GJ229" s="129"/>
      <c r="GT229" s="129"/>
      <c r="HD229" s="129"/>
      <c r="HN229" s="129"/>
      <c r="HX229" s="129"/>
    </row>
    <row xmlns:x14ac="http://schemas.microsoft.com/office/spreadsheetml/2009/9/ac" r="230" s="3" customFormat="true" x14ac:dyDescent="0.25">
      <c r="A230" s="383"/>
      <c r="B230" s="129"/>
      <c r="L230" s="129"/>
      <c r="V230" s="129"/>
      <c r="AF230" s="129"/>
      <c r="AP230" s="129"/>
      <c r="AZ230" s="129"/>
      <c r="BA230" s="129"/>
      <c r="BJ230" s="129"/>
      <c r="BT230" s="129"/>
      <c r="CD230" s="129"/>
      <c r="CN230" s="129"/>
      <c r="CX230" s="129"/>
      <c r="DH230" s="129"/>
      <c r="DR230" s="129"/>
      <c r="EB230" s="129"/>
      <c r="EL230" s="129"/>
      <c r="EV230" s="129"/>
      <c r="FF230" s="129"/>
      <c r="FP230" s="129"/>
      <c r="FZ230" s="129"/>
      <c r="GJ230" s="129"/>
      <c r="GT230" s="129"/>
      <c r="HD230" s="129"/>
      <c r="HN230" s="129"/>
      <c r="HX230" s="129"/>
    </row>
    <row xmlns:x14ac="http://schemas.microsoft.com/office/spreadsheetml/2009/9/ac" r="231" s="3" customFormat="true" x14ac:dyDescent="0.25">
      <c r="A231" s="383"/>
      <c r="B231" s="129"/>
      <c r="L231" s="129"/>
      <c r="V231" s="129"/>
      <c r="AF231" s="129"/>
      <c r="AP231" s="129"/>
      <c r="AZ231" s="129"/>
      <c r="BA231" s="129"/>
      <c r="BJ231" s="129"/>
      <c r="BT231" s="129"/>
      <c r="CD231" s="129"/>
      <c r="CN231" s="129"/>
      <c r="CX231" s="129"/>
      <c r="DH231" s="129"/>
      <c r="DR231" s="129"/>
      <c r="EB231" s="129"/>
      <c r="EL231" s="129"/>
      <c r="EV231" s="129"/>
      <c r="FF231" s="129"/>
      <c r="FP231" s="129"/>
      <c r="FZ231" s="129"/>
      <c r="GJ231" s="129"/>
      <c r="GT231" s="129"/>
      <c r="HD231" s="129"/>
      <c r="HN231" s="129"/>
      <c r="HX231" s="129"/>
    </row>
    <row xmlns:x14ac="http://schemas.microsoft.com/office/spreadsheetml/2009/9/ac" r="232" s="3" customFormat="true" x14ac:dyDescent="0.25">
      <c r="A232" s="383"/>
      <c r="B232" s="129"/>
      <c r="L232" s="129"/>
      <c r="V232" s="129"/>
      <c r="AF232" s="129"/>
      <c r="AP232" s="129"/>
      <c r="AZ232" s="129"/>
      <c r="BA232" s="129"/>
      <c r="BJ232" s="129"/>
      <c r="BT232" s="129"/>
      <c r="CD232" s="129"/>
      <c r="CN232" s="129"/>
      <c r="CX232" s="129"/>
      <c r="DH232" s="129"/>
      <c r="DR232" s="129"/>
      <c r="EB232" s="129"/>
      <c r="EL232" s="129"/>
      <c r="EV232" s="129"/>
      <c r="FF232" s="129"/>
      <c r="FP232" s="129"/>
      <c r="FZ232" s="129"/>
      <c r="GJ232" s="129"/>
      <c r="GT232" s="129"/>
      <c r="HD232" s="129"/>
      <c r="HN232" s="129"/>
      <c r="HX232" s="129"/>
    </row>
    <row xmlns:x14ac="http://schemas.microsoft.com/office/spreadsheetml/2009/9/ac" r="233" s="3" customFormat="true" x14ac:dyDescent="0.25">
      <c r="A233" s="383"/>
      <c r="B233" s="129"/>
      <c r="L233" s="129"/>
      <c r="V233" s="129"/>
      <c r="AF233" s="129"/>
      <c r="AP233" s="129"/>
      <c r="AZ233" s="129"/>
      <c r="BA233" s="129"/>
      <c r="BJ233" s="129"/>
      <c r="BT233" s="129"/>
      <c r="CD233" s="129"/>
      <c r="CN233" s="129"/>
      <c r="CX233" s="129"/>
      <c r="DH233" s="129"/>
      <c r="DR233" s="129"/>
      <c r="EB233" s="129"/>
      <c r="EL233" s="129"/>
      <c r="EV233" s="129"/>
      <c r="FF233" s="129"/>
      <c r="FP233" s="129"/>
      <c r="FZ233" s="129"/>
      <c r="GJ233" s="129"/>
      <c r="GT233" s="129"/>
      <c r="HD233" s="129"/>
      <c r="HN233" s="129"/>
      <c r="HX233" s="129"/>
    </row>
    <row xmlns:x14ac="http://schemas.microsoft.com/office/spreadsheetml/2009/9/ac" r="234" s="3" customFormat="true" x14ac:dyDescent="0.25">
      <c r="A234" s="383"/>
      <c r="B234" s="129"/>
      <c r="L234" s="129"/>
      <c r="V234" s="129"/>
      <c r="AF234" s="129"/>
      <c r="AP234" s="129"/>
      <c r="AZ234" s="129"/>
      <c r="BA234" s="129"/>
      <c r="BJ234" s="129"/>
      <c r="BT234" s="129"/>
      <c r="CD234" s="129"/>
      <c r="CN234" s="129"/>
      <c r="CX234" s="129"/>
      <c r="DH234" s="129"/>
      <c r="DR234" s="129"/>
      <c r="EB234" s="129"/>
      <c r="EL234" s="129"/>
      <c r="EV234" s="129"/>
      <c r="FF234" s="129"/>
      <c r="FP234" s="129"/>
      <c r="FZ234" s="129"/>
      <c r="GJ234" s="129"/>
      <c r="GT234" s="129"/>
      <c r="HD234" s="129"/>
      <c r="HN234" s="129"/>
      <c r="HX234" s="129"/>
    </row>
    <row xmlns:x14ac="http://schemas.microsoft.com/office/spreadsheetml/2009/9/ac" r="235" s="3" customFormat="true" x14ac:dyDescent="0.25">
      <c r="A235" s="383"/>
      <c r="B235" s="129"/>
      <c r="L235" s="129"/>
      <c r="V235" s="129"/>
      <c r="AF235" s="129"/>
      <c r="AP235" s="129"/>
      <c r="AZ235" s="129"/>
      <c r="BA235" s="129"/>
      <c r="BJ235" s="129"/>
      <c r="BT235" s="129"/>
      <c r="CD235" s="129"/>
      <c r="CN235" s="129"/>
      <c r="CX235" s="129"/>
      <c r="DH235" s="129"/>
      <c r="DR235" s="129"/>
      <c r="EB235" s="129"/>
      <c r="EL235" s="129"/>
      <c r="EV235" s="129"/>
      <c r="FF235" s="129"/>
      <c r="FP235" s="129"/>
      <c r="FZ235" s="129"/>
      <c r="GJ235" s="129"/>
      <c r="GT235" s="129"/>
      <c r="HD235" s="129"/>
      <c r="HN235" s="129"/>
      <c r="HX235" s="129"/>
    </row>
    <row xmlns:x14ac="http://schemas.microsoft.com/office/spreadsheetml/2009/9/ac" r="236" s="3" customFormat="true" x14ac:dyDescent="0.25">
      <c r="A236" s="383"/>
      <c r="B236" s="129"/>
      <c r="L236" s="129"/>
      <c r="V236" s="129"/>
      <c r="AF236" s="129"/>
      <c r="AP236" s="129"/>
      <c r="AZ236" s="129"/>
      <c r="BA236" s="129"/>
      <c r="BJ236" s="129"/>
      <c r="BT236" s="129"/>
      <c r="CD236" s="129"/>
      <c r="CN236" s="129"/>
      <c r="CX236" s="129"/>
      <c r="DH236" s="129"/>
      <c r="DR236" s="129"/>
      <c r="EB236" s="129"/>
      <c r="EL236" s="129"/>
      <c r="EV236" s="129"/>
      <c r="FF236" s="129"/>
      <c r="FP236" s="129"/>
      <c r="FZ236" s="129"/>
      <c r="GJ236" s="129"/>
      <c r="GT236" s="129"/>
      <c r="HD236" s="129"/>
      <c r="HN236" s="129"/>
      <c r="HX236" s="129"/>
    </row>
    <row xmlns:x14ac="http://schemas.microsoft.com/office/spreadsheetml/2009/9/ac" r="237" s="3" customFormat="true" x14ac:dyDescent="0.25">
      <c r="A237" s="383"/>
      <c r="B237" s="129"/>
      <c r="L237" s="129"/>
      <c r="V237" s="129"/>
      <c r="AF237" s="129"/>
      <c r="AP237" s="129"/>
      <c r="AZ237" s="129"/>
      <c r="BA237" s="129"/>
      <c r="BJ237" s="129"/>
      <c r="BT237" s="129"/>
      <c r="CD237" s="129"/>
      <c r="CN237" s="129"/>
      <c r="CX237" s="129"/>
      <c r="DH237" s="129"/>
      <c r="DR237" s="129"/>
      <c r="EB237" s="129"/>
      <c r="EL237" s="129"/>
      <c r="EV237" s="129"/>
      <c r="FF237" s="129"/>
      <c r="FP237" s="129"/>
      <c r="FZ237" s="129"/>
      <c r="GJ237" s="129"/>
      <c r="GT237" s="129"/>
      <c r="HD237" s="129"/>
      <c r="HN237" s="129"/>
      <c r="HX237" s="129"/>
    </row>
    <row xmlns:x14ac="http://schemas.microsoft.com/office/spreadsheetml/2009/9/ac" r="238" s="3" customFormat="true" x14ac:dyDescent="0.25">
      <c r="A238" s="383"/>
      <c r="B238" s="129"/>
      <c r="L238" s="129"/>
      <c r="V238" s="129"/>
      <c r="AF238" s="129"/>
      <c r="AP238" s="129"/>
      <c r="AZ238" s="129"/>
      <c r="BA238" s="129"/>
      <c r="BJ238" s="129"/>
      <c r="BT238" s="129"/>
      <c r="CD238" s="129"/>
      <c r="CN238" s="129"/>
      <c r="CX238" s="129"/>
      <c r="DH238" s="129"/>
      <c r="DR238" s="129"/>
      <c r="EB238" s="129"/>
      <c r="EL238" s="129"/>
      <c r="EV238" s="129"/>
      <c r="FF238" s="129"/>
      <c r="FP238" s="129"/>
      <c r="FZ238" s="129"/>
      <c r="GJ238" s="129"/>
      <c r="GT238" s="129"/>
      <c r="HD238" s="129"/>
      <c r="HN238" s="129"/>
      <c r="HX238" s="129"/>
    </row>
    <row xmlns:x14ac="http://schemas.microsoft.com/office/spreadsheetml/2009/9/ac" r="239" s="3" customFormat="true" x14ac:dyDescent="0.25">
      <c r="A239" s="383"/>
      <c r="B239" s="129"/>
      <c r="L239" s="129"/>
      <c r="V239" s="129"/>
      <c r="AF239" s="129"/>
      <c r="AP239" s="129"/>
      <c r="AZ239" s="129"/>
      <c r="BA239" s="129"/>
      <c r="BJ239" s="129"/>
      <c r="BT239" s="129"/>
      <c r="CD239" s="129"/>
      <c r="CN239" s="129"/>
      <c r="CX239" s="129"/>
      <c r="DH239" s="129"/>
      <c r="DR239" s="129"/>
      <c r="EB239" s="129"/>
      <c r="EL239" s="129"/>
      <c r="EV239" s="129"/>
      <c r="FF239" s="129"/>
      <c r="FP239" s="129"/>
      <c r="FZ239" s="129"/>
      <c r="GJ239" s="129"/>
      <c r="GT239" s="129"/>
      <c r="HD239" s="129"/>
      <c r="HN239" s="129"/>
      <c r="HX239" s="129"/>
    </row>
    <row xmlns:x14ac="http://schemas.microsoft.com/office/spreadsheetml/2009/9/ac" r="240" s="3" customFormat="true" x14ac:dyDescent="0.25">
      <c r="A240" s="383"/>
      <c r="B240" s="129"/>
      <c r="L240" s="129"/>
      <c r="V240" s="129"/>
      <c r="AF240" s="129"/>
      <c r="AP240" s="129"/>
      <c r="AZ240" s="129"/>
      <c r="BA240" s="129"/>
      <c r="BJ240" s="129"/>
      <c r="BT240" s="129"/>
      <c r="CD240" s="129"/>
      <c r="CN240" s="129"/>
      <c r="CX240" s="129"/>
      <c r="DH240" s="129"/>
      <c r="DR240" s="129"/>
      <c r="EB240" s="129"/>
      <c r="EL240" s="129"/>
      <c r="EV240" s="129"/>
      <c r="FF240" s="129"/>
      <c r="FP240" s="129"/>
      <c r="FZ240" s="129"/>
      <c r="GJ240" s="129"/>
      <c r="GT240" s="129"/>
      <c r="HD240" s="129"/>
      <c r="HN240" s="129"/>
      <c r="HX240" s="129"/>
    </row>
    <row xmlns:x14ac="http://schemas.microsoft.com/office/spreadsheetml/2009/9/ac" r="241" s="3" customFormat="true" x14ac:dyDescent="0.25">
      <c r="A241" s="383"/>
      <c r="B241" s="129"/>
      <c r="L241" s="129"/>
      <c r="V241" s="129"/>
      <c r="AF241" s="129"/>
      <c r="AP241" s="129"/>
      <c r="AZ241" s="129"/>
      <c r="BA241" s="129"/>
      <c r="BJ241" s="129"/>
      <c r="BT241" s="129"/>
      <c r="CD241" s="129"/>
      <c r="CN241" s="129"/>
      <c r="CX241" s="129"/>
      <c r="DH241" s="129"/>
      <c r="DR241" s="129"/>
      <c r="EB241" s="129"/>
      <c r="EL241" s="129"/>
      <c r="EV241" s="129"/>
      <c r="FF241" s="129"/>
      <c r="FP241" s="129"/>
      <c r="FZ241" s="129"/>
      <c r="GJ241" s="129"/>
      <c r="GT241" s="129"/>
      <c r="HD241" s="129"/>
      <c r="HN241" s="129"/>
      <c r="HX241" s="129"/>
    </row>
    <row xmlns:x14ac="http://schemas.microsoft.com/office/spreadsheetml/2009/9/ac" r="242" s="3" customFormat="true" x14ac:dyDescent="0.25">
      <c r="A242" s="383"/>
      <c r="B242" s="129"/>
      <c r="L242" s="129"/>
      <c r="V242" s="129"/>
      <c r="AF242" s="129"/>
      <c r="AP242" s="129"/>
      <c r="AZ242" s="129"/>
      <c r="BA242" s="129"/>
      <c r="BJ242" s="129"/>
      <c r="BT242" s="129"/>
      <c r="CD242" s="129"/>
      <c r="CN242" s="129"/>
      <c r="CX242" s="129"/>
      <c r="DH242" s="129"/>
      <c r="DR242" s="129"/>
      <c r="EB242" s="129"/>
      <c r="EL242" s="129"/>
      <c r="EV242" s="129"/>
      <c r="FF242" s="129"/>
      <c r="FP242" s="129"/>
      <c r="FZ242" s="129"/>
      <c r="GJ242" s="129"/>
      <c r="GT242" s="129"/>
      <c r="HD242" s="129"/>
      <c r="HN242" s="129"/>
      <c r="HX242" s="129"/>
    </row>
    <row xmlns:x14ac="http://schemas.microsoft.com/office/spreadsheetml/2009/9/ac" r="243" s="3" customFormat="true" x14ac:dyDescent="0.25">
      <c r="A243" s="383"/>
      <c r="B243" s="129"/>
      <c r="L243" s="129"/>
      <c r="V243" s="129"/>
      <c r="AF243" s="129"/>
      <c r="AP243" s="129"/>
      <c r="AZ243" s="129"/>
      <c r="BA243" s="129"/>
      <c r="BJ243" s="129"/>
      <c r="BT243" s="129"/>
      <c r="CD243" s="129"/>
      <c r="CN243" s="129"/>
      <c r="CX243" s="129"/>
      <c r="DH243" s="129"/>
      <c r="DR243" s="129"/>
      <c r="EB243" s="129"/>
      <c r="EL243" s="129"/>
      <c r="EV243" s="129"/>
      <c r="FF243" s="129"/>
      <c r="FP243" s="129"/>
      <c r="FZ243" s="129"/>
      <c r="GJ243" s="129"/>
      <c r="GT243" s="129"/>
      <c r="HD243" s="129"/>
      <c r="HN243" s="129"/>
      <c r="HX243" s="129"/>
    </row>
    <row xmlns:x14ac="http://schemas.microsoft.com/office/spreadsheetml/2009/9/ac" r="244" s="3" customFormat="true" x14ac:dyDescent="0.25">
      <c r="A244" s="383"/>
      <c r="B244" s="129"/>
      <c r="L244" s="129"/>
      <c r="V244" s="129"/>
      <c r="AF244" s="129"/>
      <c r="AP244" s="129"/>
      <c r="AZ244" s="129"/>
      <c r="BA244" s="129"/>
      <c r="BJ244" s="129"/>
      <c r="BT244" s="129"/>
      <c r="CD244" s="129"/>
      <c r="CN244" s="129"/>
      <c r="CX244" s="129"/>
      <c r="DH244" s="129"/>
      <c r="DR244" s="129"/>
      <c r="EB244" s="129"/>
      <c r="EL244" s="129"/>
      <c r="EV244" s="129"/>
      <c r="FF244" s="129"/>
      <c r="FP244" s="129"/>
      <c r="FZ244" s="129"/>
      <c r="GJ244" s="129"/>
      <c r="GT244" s="129"/>
      <c r="HD244" s="129"/>
      <c r="HN244" s="129"/>
      <c r="HX244" s="129"/>
    </row>
    <row xmlns:x14ac="http://schemas.microsoft.com/office/spreadsheetml/2009/9/ac" r="245" s="3" customFormat="true" x14ac:dyDescent="0.25">
      <c r="A245" s="383"/>
      <c r="B245" s="129"/>
      <c r="L245" s="129"/>
      <c r="V245" s="129"/>
      <c r="AF245" s="129"/>
      <c r="AP245" s="129"/>
      <c r="AZ245" s="129"/>
      <c r="BA245" s="129"/>
      <c r="BJ245" s="129"/>
      <c r="BT245" s="129"/>
      <c r="CD245" s="129"/>
      <c r="CN245" s="129"/>
      <c r="CX245" s="129"/>
      <c r="DH245" s="129"/>
      <c r="DR245" s="129"/>
      <c r="EB245" s="129"/>
      <c r="EL245" s="129"/>
      <c r="EV245" s="129"/>
      <c r="FF245" s="129"/>
      <c r="FP245" s="129"/>
      <c r="FZ245" s="129"/>
      <c r="GJ245" s="129"/>
      <c r="GT245" s="129"/>
      <c r="HD245" s="129"/>
      <c r="HN245" s="129"/>
      <c r="HX245" s="129"/>
    </row>
    <row xmlns:x14ac="http://schemas.microsoft.com/office/spreadsheetml/2009/9/ac" r="246" s="3" customFormat="true" x14ac:dyDescent="0.25">
      <c r="A246" s="383"/>
      <c r="B246" s="129"/>
      <c r="L246" s="129"/>
      <c r="V246" s="129"/>
      <c r="AF246" s="129"/>
      <c r="AP246" s="129"/>
      <c r="AZ246" s="129"/>
      <c r="BA246" s="129"/>
      <c r="BJ246" s="129"/>
      <c r="BT246" s="129"/>
      <c r="CD246" s="129"/>
      <c r="CN246" s="129"/>
      <c r="CX246" s="129"/>
      <c r="DH246" s="129"/>
      <c r="DR246" s="129"/>
      <c r="EB246" s="129"/>
      <c r="EL246" s="129"/>
      <c r="EV246" s="129"/>
      <c r="FF246" s="129"/>
      <c r="FP246" s="129"/>
      <c r="FZ246" s="129"/>
      <c r="GJ246" s="129"/>
      <c r="GT246" s="129"/>
      <c r="HD246" s="129"/>
      <c r="HN246" s="129"/>
      <c r="HX246" s="129"/>
    </row>
    <row xmlns:x14ac="http://schemas.microsoft.com/office/spreadsheetml/2009/9/ac" r="247" s="3" customFormat="true" x14ac:dyDescent="0.25">
      <c r="A247" s="383"/>
      <c r="B247" s="129"/>
      <c r="L247" s="129"/>
      <c r="V247" s="129"/>
      <c r="AF247" s="129"/>
      <c r="AP247" s="129"/>
      <c r="AZ247" s="129"/>
      <c r="BA247" s="129"/>
      <c r="BJ247" s="129"/>
      <c r="BT247" s="129"/>
      <c r="CD247" s="129"/>
      <c r="CN247" s="129"/>
      <c r="CX247" s="129"/>
      <c r="DH247" s="129"/>
      <c r="DR247" s="129"/>
      <c r="EB247" s="129"/>
      <c r="EL247" s="129"/>
      <c r="EV247" s="129"/>
      <c r="FF247" s="129"/>
      <c r="FP247" s="129"/>
      <c r="FZ247" s="129"/>
      <c r="GJ247" s="129"/>
      <c r="GT247" s="129"/>
      <c r="HD247" s="129"/>
      <c r="HN247" s="129"/>
      <c r="HX247" s="129"/>
    </row>
    <row xmlns:x14ac="http://schemas.microsoft.com/office/spreadsheetml/2009/9/ac" r="248" s="3" customFormat="true" x14ac:dyDescent="0.25">
      <c r="A248" s="383"/>
      <c r="B248" s="129"/>
      <c r="L248" s="129"/>
      <c r="V248" s="129"/>
      <c r="AF248" s="129"/>
      <c r="AP248" s="129"/>
      <c r="AZ248" s="129"/>
      <c r="BA248" s="129"/>
      <c r="BJ248" s="129"/>
      <c r="BT248" s="129"/>
      <c r="CD248" s="129"/>
      <c r="CN248" s="129"/>
      <c r="CX248" s="129"/>
      <c r="DH248" s="129"/>
      <c r="DR248" s="129"/>
      <c r="EB248" s="129"/>
      <c r="EL248" s="129"/>
      <c r="EV248" s="129"/>
      <c r="FF248" s="129"/>
      <c r="FP248" s="129"/>
      <c r="FZ248" s="129"/>
      <c r="GJ248" s="129"/>
      <c r="GT248" s="129"/>
      <c r="HD248" s="129"/>
      <c r="HN248" s="129"/>
      <c r="HX248" s="129"/>
    </row>
    <row xmlns:x14ac="http://schemas.microsoft.com/office/spreadsheetml/2009/9/ac" r="249" s="3" customFormat="true" x14ac:dyDescent="0.25">
      <c r="A249" s="383"/>
      <c r="B249" s="129"/>
      <c r="L249" s="129"/>
      <c r="V249" s="129"/>
      <c r="AF249" s="129"/>
      <c r="AP249" s="129"/>
      <c r="AZ249" s="129"/>
      <c r="BA249" s="129"/>
      <c r="BJ249" s="129"/>
      <c r="BT249" s="129"/>
      <c r="CD249" s="129"/>
      <c r="CN249" s="129"/>
      <c r="CX249" s="129"/>
      <c r="DH249" s="129"/>
      <c r="DR249" s="129"/>
      <c r="EB249" s="129"/>
      <c r="EL249" s="129"/>
      <c r="EV249" s="129"/>
      <c r="FF249" s="129"/>
      <c r="FP249" s="129"/>
      <c r="FZ249" s="129"/>
      <c r="GJ249" s="129"/>
      <c r="GT249" s="129"/>
      <c r="HD249" s="129"/>
      <c r="HN249" s="129"/>
      <c r="HX249" s="129"/>
    </row>
    <row xmlns:x14ac="http://schemas.microsoft.com/office/spreadsheetml/2009/9/ac" r="250" s="3" customFormat="true" x14ac:dyDescent="0.25">
      <c r="A250" s="383"/>
      <c r="B250" s="129"/>
      <c r="L250" s="129"/>
      <c r="V250" s="129"/>
      <c r="AF250" s="129"/>
      <c r="AP250" s="129"/>
      <c r="AZ250" s="129"/>
      <c r="BA250" s="129"/>
      <c r="BJ250" s="129"/>
      <c r="BT250" s="129"/>
      <c r="CD250" s="129"/>
      <c r="CN250" s="129"/>
      <c r="CX250" s="129"/>
      <c r="DH250" s="129"/>
      <c r="DR250" s="129"/>
      <c r="EB250" s="129"/>
      <c r="EL250" s="129"/>
      <c r="EV250" s="129"/>
      <c r="FF250" s="129"/>
      <c r="FP250" s="129"/>
      <c r="FZ250" s="129"/>
      <c r="GJ250" s="129"/>
      <c r="GT250" s="129"/>
      <c r="HD250" s="129"/>
      <c r="HN250" s="129"/>
      <c r="HX250" s="129"/>
    </row>
    <row xmlns:x14ac="http://schemas.microsoft.com/office/spreadsheetml/2009/9/ac" r="251" s="3" customFormat="true" x14ac:dyDescent="0.25">
      <c r="A251" s="383"/>
      <c r="B251" s="129"/>
      <c r="L251" s="129"/>
      <c r="V251" s="129"/>
      <c r="AF251" s="129"/>
      <c r="AP251" s="129"/>
      <c r="AZ251" s="129"/>
      <c r="BA251" s="129"/>
      <c r="BJ251" s="129"/>
      <c r="BT251" s="129"/>
      <c r="CD251" s="129"/>
      <c r="CN251" s="129"/>
      <c r="CX251" s="129"/>
      <c r="DH251" s="129"/>
      <c r="DR251" s="129"/>
      <c r="EB251" s="129"/>
      <c r="EL251" s="129"/>
      <c r="EV251" s="129"/>
      <c r="FF251" s="129"/>
      <c r="FP251" s="129"/>
      <c r="FZ251" s="129"/>
      <c r="GJ251" s="129"/>
      <c r="GT251" s="129"/>
      <c r="HD251" s="129"/>
      <c r="HN251" s="129"/>
      <c r="HX251" s="129"/>
    </row>
    <row xmlns:x14ac="http://schemas.microsoft.com/office/spreadsheetml/2009/9/ac" r="252" s="3" customFormat="true" x14ac:dyDescent="0.25">
      <c r="A252" s="383"/>
      <c r="B252" s="129"/>
      <c r="L252" s="129"/>
      <c r="V252" s="129"/>
      <c r="AF252" s="129"/>
      <c r="AP252" s="129"/>
      <c r="AZ252" s="129"/>
      <c r="BA252" s="129"/>
      <c r="BJ252" s="129"/>
      <c r="BT252" s="129"/>
      <c r="CD252" s="129"/>
      <c r="CN252" s="129"/>
      <c r="CX252" s="129"/>
      <c r="DH252" s="129"/>
      <c r="DR252" s="129"/>
      <c r="EB252" s="129"/>
      <c r="EL252" s="129"/>
      <c r="EV252" s="129"/>
      <c r="FF252" s="129"/>
      <c r="FP252" s="129"/>
      <c r="FZ252" s="129"/>
      <c r="GJ252" s="129"/>
      <c r="GT252" s="129"/>
      <c r="HD252" s="129"/>
      <c r="HN252" s="129"/>
      <c r="HX252" s="129"/>
    </row>
    <row xmlns:x14ac="http://schemas.microsoft.com/office/spreadsheetml/2009/9/ac" r="253" s="3" customFormat="true" x14ac:dyDescent="0.25">
      <c r="A253" s="383"/>
      <c r="B253" s="129"/>
      <c r="L253" s="129"/>
      <c r="V253" s="129"/>
      <c r="AF253" s="129"/>
      <c r="AP253" s="129"/>
      <c r="AZ253" s="129"/>
      <c r="BA253" s="129"/>
      <c r="BJ253" s="129"/>
      <c r="BT253" s="129"/>
      <c r="CD253" s="129"/>
      <c r="CN253" s="129"/>
      <c r="CX253" s="129"/>
      <c r="DH253" s="129"/>
      <c r="DR253" s="129"/>
      <c r="EB253" s="129"/>
      <c r="EL253" s="129"/>
      <c r="EV253" s="129"/>
      <c r="FF253" s="129"/>
      <c r="FP253" s="129"/>
      <c r="FZ253" s="129"/>
      <c r="GJ253" s="129"/>
      <c r="GT253" s="129"/>
      <c r="HD253" s="129"/>
      <c r="HN253" s="129"/>
      <c r="HX253" s="129"/>
    </row>
    <row xmlns:x14ac="http://schemas.microsoft.com/office/spreadsheetml/2009/9/ac" r="254" s="3" customFormat="true" x14ac:dyDescent="0.25">
      <c r="A254" s="383"/>
      <c r="B254" s="129"/>
      <c r="L254" s="129"/>
      <c r="V254" s="129"/>
      <c r="AF254" s="129"/>
      <c r="AP254" s="129"/>
      <c r="AZ254" s="129"/>
      <c r="BA254" s="129"/>
      <c r="BJ254" s="129"/>
      <c r="BT254" s="129"/>
      <c r="CD254" s="129"/>
      <c r="CN254" s="129"/>
      <c r="CX254" s="129"/>
      <c r="DH254" s="129"/>
      <c r="DR254" s="129"/>
      <c r="EB254" s="129"/>
      <c r="EL254" s="129"/>
      <c r="EV254" s="129"/>
      <c r="FF254" s="129"/>
      <c r="FP254" s="129"/>
      <c r="FZ254" s="129"/>
      <c r="GJ254" s="129"/>
      <c r="GT254" s="129"/>
      <c r="HD254" s="129"/>
      <c r="HN254" s="129"/>
      <c r="HX254" s="129"/>
    </row>
    <row xmlns:x14ac="http://schemas.microsoft.com/office/spreadsheetml/2009/9/ac" r="255" s="3" customFormat="true" x14ac:dyDescent="0.25">
      <c r="A255" s="383"/>
      <c r="B255" s="129"/>
      <c r="L255" s="129"/>
      <c r="V255" s="129"/>
      <c r="AF255" s="129"/>
      <c r="AP255" s="129"/>
      <c r="AZ255" s="129"/>
      <c r="BA255" s="129"/>
      <c r="BJ255" s="129"/>
      <c r="BT255" s="129"/>
      <c r="CD255" s="129"/>
      <c r="CN255" s="129"/>
      <c r="CX255" s="129"/>
      <c r="DH255" s="129"/>
      <c r="DR255" s="129"/>
      <c r="EB255" s="129"/>
      <c r="EL255" s="129"/>
      <c r="EV255" s="129"/>
      <c r="FF255" s="129"/>
      <c r="FP255" s="129"/>
      <c r="FZ255" s="129"/>
      <c r="GJ255" s="129"/>
      <c r="GT255" s="129"/>
      <c r="HD255" s="129"/>
      <c r="HN255" s="129"/>
      <c r="HX255" s="129"/>
    </row>
    <row xmlns:x14ac="http://schemas.microsoft.com/office/spreadsheetml/2009/9/ac" r="256" s="3" customFormat="true" x14ac:dyDescent="0.25">
      <c r="A256" s="383"/>
      <c r="B256" s="129"/>
      <c r="L256" s="129"/>
      <c r="V256" s="129"/>
      <c r="AF256" s="129"/>
      <c r="AP256" s="129"/>
      <c r="AZ256" s="129"/>
      <c r="BA256" s="129"/>
      <c r="BJ256" s="129"/>
      <c r="BT256" s="129"/>
      <c r="CD256" s="129"/>
      <c r="CN256" s="129"/>
      <c r="CX256" s="129"/>
      <c r="DH256" s="129"/>
      <c r="DR256" s="129"/>
      <c r="EB256" s="129"/>
      <c r="EL256" s="129"/>
      <c r="EV256" s="129"/>
      <c r="FF256" s="129"/>
      <c r="FP256" s="129"/>
      <c r="FZ256" s="129"/>
      <c r="GJ256" s="129"/>
      <c r="GT256" s="129"/>
      <c r="HD256" s="129"/>
      <c r="HN256" s="129"/>
      <c r="HX256" s="129"/>
    </row>
    <row xmlns:x14ac="http://schemas.microsoft.com/office/spreadsheetml/2009/9/ac" r="257" s="3" customFormat="true" x14ac:dyDescent="0.25">
      <c r="A257" s="383"/>
      <c r="B257" s="129"/>
      <c r="L257" s="129"/>
      <c r="V257" s="129"/>
      <c r="AF257" s="129"/>
      <c r="AP257" s="129"/>
      <c r="AZ257" s="129"/>
      <c r="BA257" s="129"/>
      <c r="BJ257" s="129"/>
      <c r="BT257" s="129"/>
      <c r="CD257" s="129"/>
      <c r="CN257" s="129"/>
      <c r="CX257" s="129"/>
      <c r="DH257" s="129"/>
      <c r="DR257" s="129"/>
      <c r="EB257" s="129"/>
      <c r="EL257" s="129"/>
      <c r="EV257" s="129"/>
      <c r="FF257" s="129"/>
      <c r="FP257" s="129"/>
      <c r="FZ257" s="129"/>
      <c r="GJ257" s="129"/>
      <c r="GT257" s="129"/>
      <c r="HD257" s="129"/>
      <c r="HN257" s="129"/>
      <c r="HX257" s="129"/>
    </row>
    <row xmlns:x14ac="http://schemas.microsoft.com/office/spreadsheetml/2009/9/ac" r="258" s="3" customFormat="true" x14ac:dyDescent="0.25">
      <c r="A258" s="383"/>
      <c r="B258" s="129"/>
      <c r="L258" s="129"/>
      <c r="V258" s="129"/>
      <c r="AF258" s="129"/>
      <c r="AP258" s="129"/>
      <c r="AZ258" s="129"/>
      <c r="BA258" s="129"/>
      <c r="BJ258" s="129"/>
      <c r="BT258" s="129"/>
      <c r="CD258" s="129"/>
      <c r="CN258" s="129"/>
      <c r="CX258" s="129"/>
      <c r="DH258" s="129"/>
      <c r="DR258" s="129"/>
      <c r="EB258" s="129"/>
      <c r="EL258" s="129"/>
      <c r="EV258" s="129"/>
      <c r="FF258" s="129"/>
      <c r="FP258" s="129"/>
      <c r="FZ258" s="129"/>
      <c r="GJ258" s="129"/>
      <c r="GT258" s="129"/>
      <c r="HD258" s="129"/>
      <c r="HN258" s="129"/>
      <c r="HX258" s="129"/>
    </row>
    <row xmlns:x14ac="http://schemas.microsoft.com/office/spreadsheetml/2009/9/ac" r="259" s="3" customFormat="true" x14ac:dyDescent="0.25">
      <c r="A259" s="383"/>
      <c r="B259" s="129"/>
      <c r="L259" s="129"/>
      <c r="V259" s="129"/>
      <c r="AF259" s="129"/>
      <c r="AP259" s="129"/>
      <c r="AZ259" s="129"/>
      <c r="BA259" s="129"/>
      <c r="BJ259" s="129"/>
      <c r="BT259" s="129"/>
      <c r="CD259" s="129"/>
      <c r="CN259" s="129"/>
      <c r="CX259" s="129"/>
      <c r="DH259" s="129"/>
      <c r="DR259" s="129"/>
      <c r="EB259" s="129"/>
      <c r="EL259" s="129"/>
      <c r="EV259" s="129"/>
      <c r="FF259" s="129"/>
      <c r="FP259" s="129"/>
      <c r="FZ259" s="129"/>
      <c r="GJ259" s="129"/>
      <c r="GT259" s="129"/>
      <c r="HD259" s="129"/>
      <c r="HN259" s="129"/>
      <c r="HX259" s="129"/>
    </row>
    <row xmlns:x14ac="http://schemas.microsoft.com/office/spreadsheetml/2009/9/ac" r="260" s="3" customFormat="true" x14ac:dyDescent="0.25">
      <c r="A260" s="383"/>
      <c r="B260" s="129"/>
      <c r="L260" s="129"/>
      <c r="V260" s="129"/>
      <c r="AF260" s="129"/>
      <c r="AP260" s="129"/>
      <c r="AZ260" s="129"/>
      <c r="BA260" s="129"/>
      <c r="BJ260" s="129"/>
      <c r="BT260" s="129"/>
      <c r="CD260" s="129"/>
      <c r="CN260" s="129"/>
      <c r="CX260" s="129"/>
      <c r="DH260" s="129"/>
      <c r="DR260" s="129"/>
      <c r="EB260" s="129"/>
      <c r="EL260" s="129"/>
      <c r="EV260" s="129"/>
      <c r="FF260" s="129"/>
      <c r="FP260" s="129"/>
      <c r="FZ260" s="129"/>
      <c r="GJ260" s="129"/>
      <c r="GT260" s="129"/>
      <c r="HD260" s="129"/>
      <c r="HN260" s="129"/>
      <c r="HX260" s="129"/>
    </row>
    <row xmlns:x14ac="http://schemas.microsoft.com/office/spreadsheetml/2009/9/ac" r="261" s="3" customFormat="true" x14ac:dyDescent="0.25">
      <c r="A261" s="383"/>
      <c r="B261" s="129"/>
      <c r="L261" s="129"/>
      <c r="V261" s="129"/>
      <c r="AF261" s="129"/>
      <c r="AP261" s="129"/>
      <c r="AZ261" s="129"/>
      <c r="BA261" s="129"/>
      <c r="BJ261" s="129"/>
      <c r="BT261" s="129"/>
      <c r="CD261" s="129"/>
      <c r="CN261" s="129"/>
      <c r="CX261" s="129"/>
      <c r="DH261" s="129"/>
      <c r="DR261" s="129"/>
      <c r="EB261" s="129"/>
      <c r="EL261" s="129"/>
      <c r="EV261" s="129"/>
      <c r="FF261" s="129"/>
      <c r="FP261" s="129"/>
      <c r="FZ261" s="129"/>
      <c r="GJ261" s="129"/>
      <c r="GT261" s="129"/>
      <c r="HD261" s="129"/>
      <c r="HN261" s="129"/>
      <c r="HX261" s="129"/>
    </row>
    <row xmlns:x14ac="http://schemas.microsoft.com/office/spreadsheetml/2009/9/ac" r="262" s="3" customFormat="true" x14ac:dyDescent="0.25">
      <c r="A262" s="383"/>
      <c r="B262" s="129"/>
      <c r="L262" s="129"/>
      <c r="V262" s="129"/>
      <c r="AF262" s="129"/>
      <c r="AP262" s="129"/>
      <c r="AZ262" s="129"/>
      <c r="BA262" s="129"/>
      <c r="BJ262" s="129"/>
      <c r="BT262" s="129"/>
      <c r="CD262" s="129"/>
      <c r="CN262" s="129"/>
      <c r="CX262" s="129"/>
      <c r="DH262" s="129"/>
      <c r="DR262" s="129"/>
      <c r="EB262" s="129"/>
      <c r="EL262" s="129"/>
      <c r="EV262" s="129"/>
      <c r="FF262" s="129"/>
      <c r="FP262" s="129"/>
      <c r="FZ262" s="129"/>
      <c r="GJ262" s="129"/>
      <c r="GT262" s="129"/>
      <c r="HD262" s="129"/>
      <c r="HN262" s="129"/>
      <c r="HX262" s="129"/>
    </row>
    <row xmlns:x14ac="http://schemas.microsoft.com/office/spreadsheetml/2009/9/ac" r="263" s="3" customFormat="true" x14ac:dyDescent="0.25">
      <c r="A263" s="383"/>
      <c r="B263" s="129"/>
      <c r="L263" s="129"/>
      <c r="V263" s="129"/>
      <c r="AF263" s="129"/>
      <c r="AP263" s="129"/>
      <c r="AZ263" s="129"/>
      <c r="BA263" s="129"/>
      <c r="BJ263" s="129"/>
      <c r="BT263" s="129"/>
      <c r="CD263" s="129"/>
      <c r="CN263" s="129"/>
      <c r="CX263" s="129"/>
      <c r="DH263" s="129"/>
      <c r="DR263" s="129"/>
      <c r="EB263" s="129"/>
      <c r="EL263" s="129"/>
      <c r="EV263" s="129"/>
      <c r="FF263" s="129"/>
      <c r="FP263" s="129"/>
      <c r="FZ263" s="129"/>
      <c r="GJ263" s="129"/>
      <c r="GT263" s="129"/>
      <c r="HD263" s="129"/>
      <c r="HN263" s="129"/>
      <c r="HX263" s="129"/>
    </row>
    <row xmlns:x14ac="http://schemas.microsoft.com/office/spreadsheetml/2009/9/ac" r="264" s="3" customFormat="true" x14ac:dyDescent="0.25">
      <c r="A264" s="383"/>
      <c r="B264" s="129"/>
      <c r="L264" s="129"/>
      <c r="V264" s="129"/>
      <c r="AF264" s="129"/>
      <c r="AP264" s="129"/>
      <c r="AZ264" s="129"/>
      <c r="BA264" s="129"/>
      <c r="BJ264" s="129"/>
      <c r="BT264" s="129"/>
      <c r="CD264" s="129"/>
      <c r="CN264" s="129"/>
      <c r="CX264" s="129"/>
      <c r="DH264" s="129"/>
      <c r="DR264" s="129"/>
      <c r="EB264" s="129"/>
      <c r="EL264" s="129"/>
      <c r="EV264" s="129"/>
      <c r="FF264" s="129"/>
      <c r="FP264" s="129"/>
      <c r="FZ264" s="129"/>
      <c r="GJ264" s="129"/>
      <c r="GT264" s="129"/>
      <c r="HD264" s="129"/>
      <c r="HN264" s="129"/>
      <c r="HX264" s="129"/>
    </row>
    <row xmlns:x14ac="http://schemas.microsoft.com/office/spreadsheetml/2009/9/ac" r="265" s="3" customFormat="true" x14ac:dyDescent="0.25">
      <c r="A265" s="383"/>
      <c r="B265" s="129"/>
      <c r="L265" s="129"/>
      <c r="V265" s="129"/>
      <c r="AF265" s="129"/>
      <c r="AP265" s="129"/>
      <c r="AZ265" s="129"/>
      <c r="BA265" s="129"/>
      <c r="BJ265" s="129"/>
      <c r="BT265" s="129"/>
      <c r="CD265" s="129"/>
      <c r="CN265" s="129"/>
      <c r="CX265" s="129"/>
      <c r="DH265" s="129"/>
      <c r="DR265" s="129"/>
      <c r="EB265" s="129"/>
      <c r="EL265" s="129"/>
      <c r="EV265" s="129"/>
      <c r="FF265" s="129"/>
      <c r="FP265" s="129"/>
      <c r="FZ265" s="129"/>
      <c r="GJ265" s="129"/>
      <c r="GT265" s="129"/>
      <c r="HD265" s="129"/>
      <c r="HN265" s="129"/>
      <c r="HX265" s="129"/>
    </row>
    <row xmlns:x14ac="http://schemas.microsoft.com/office/spreadsheetml/2009/9/ac" r="266" s="3" customFormat="true" x14ac:dyDescent="0.25">
      <c r="A266" s="383"/>
      <c r="B266" s="129"/>
      <c r="L266" s="129"/>
      <c r="V266" s="129"/>
      <c r="AF266" s="129"/>
      <c r="AP266" s="129"/>
      <c r="AZ266" s="129"/>
      <c r="BA266" s="129"/>
      <c r="BJ266" s="129"/>
      <c r="BT266" s="129"/>
      <c r="CD266" s="129"/>
      <c r="CN266" s="129"/>
      <c r="CX266" s="129"/>
      <c r="DH266" s="129"/>
      <c r="DR266" s="129"/>
      <c r="EB266" s="129"/>
      <c r="EL266" s="129"/>
      <c r="EV266" s="129"/>
      <c r="FF266" s="129"/>
      <c r="FP266" s="129"/>
      <c r="FZ266" s="129"/>
      <c r="GJ266" s="129"/>
      <c r="GT266" s="129"/>
      <c r="HD266" s="129"/>
      <c r="HN266" s="129"/>
      <c r="HX266" s="129"/>
    </row>
    <row xmlns:x14ac="http://schemas.microsoft.com/office/spreadsheetml/2009/9/ac" r="267" s="3" customFormat="true" x14ac:dyDescent="0.25">
      <c r="A267" s="383"/>
      <c r="B267" s="129"/>
      <c r="L267" s="129"/>
      <c r="V267" s="129"/>
      <c r="AF267" s="129"/>
      <c r="AP267" s="129"/>
      <c r="AZ267" s="129"/>
      <c r="BA267" s="129"/>
      <c r="BJ267" s="129"/>
      <c r="BT267" s="129"/>
      <c r="CD267" s="129"/>
      <c r="CN267" s="129"/>
      <c r="CX267" s="129"/>
      <c r="DH267" s="129"/>
      <c r="DR267" s="129"/>
      <c r="EB267" s="129"/>
      <c r="EL267" s="129"/>
      <c r="EV267" s="129"/>
      <c r="FF267" s="129"/>
      <c r="FP267" s="129"/>
      <c r="FZ267" s="129"/>
      <c r="GJ267" s="129"/>
      <c r="GT267" s="129"/>
      <c r="HD267" s="129"/>
      <c r="HN267" s="129"/>
      <c r="HX267" s="129"/>
    </row>
    <row xmlns:x14ac="http://schemas.microsoft.com/office/spreadsheetml/2009/9/ac" r="268" s="3" customFormat="true" x14ac:dyDescent="0.25">
      <c r="A268" s="383"/>
      <c r="B268" s="129"/>
      <c r="L268" s="129"/>
      <c r="V268" s="129"/>
      <c r="AF268" s="129"/>
      <c r="AP268" s="129"/>
      <c r="AZ268" s="129"/>
      <c r="BA268" s="129"/>
      <c r="BJ268" s="129"/>
      <c r="BT268" s="129"/>
      <c r="CD268" s="129"/>
      <c r="CN268" s="129"/>
      <c r="CX268" s="129"/>
      <c r="DH268" s="129"/>
      <c r="DR268" s="129"/>
      <c r="EB268" s="129"/>
      <c r="EL268" s="129"/>
      <c r="EV268" s="129"/>
      <c r="FF268" s="129"/>
      <c r="FP268" s="129"/>
      <c r="FZ268" s="129"/>
      <c r="GJ268" s="129"/>
      <c r="GT268" s="129"/>
      <c r="HD268" s="129"/>
      <c r="HN268" s="129"/>
      <c r="HX268" s="129"/>
    </row>
    <row xmlns:x14ac="http://schemas.microsoft.com/office/spreadsheetml/2009/9/ac" r="269" s="3" customFormat="true" x14ac:dyDescent="0.25">
      <c r="A269" s="383"/>
      <c r="B269" s="129"/>
      <c r="L269" s="129"/>
      <c r="V269" s="129"/>
      <c r="AF269" s="129"/>
      <c r="AP269" s="129"/>
      <c r="AZ269" s="129"/>
      <c r="BA269" s="129"/>
      <c r="BJ269" s="129"/>
      <c r="BT269" s="129"/>
      <c r="CD269" s="129"/>
      <c r="CN269" s="129"/>
      <c r="CX269" s="129"/>
      <c r="DH269" s="129"/>
      <c r="DR269" s="129"/>
      <c r="EB269" s="129"/>
      <c r="EL269" s="129"/>
      <c r="EV269" s="129"/>
      <c r="FF269" s="129"/>
      <c r="FP269" s="129"/>
      <c r="FZ269" s="129"/>
      <c r="GJ269" s="129"/>
      <c r="GT269" s="129"/>
      <c r="HD269" s="129"/>
      <c r="HN269" s="129"/>
      <c r="HX269" s="129"/>
    </row>
    <row xmlns:x14ac="http://schemas.microsoft.com/office/spreadsheetml/2009/9/ac" r="270" s="3" customFormat="true" x14ac:dyDescent="0.25">
      <c r="A270" s="383"/>
      <c r="B270" s="129"/>
      <c r="L270" s="129"/>
      <c r="V270" s="129"/>
      <c r="AF270" s="129"/>
      <c r="AP270" s="129"/>
      <c r="AZ270" s="129"/>
      <c r="BA270" s="129"/>
      <c r="BJ270" s="129"/>
      <c r="BT270" s="129"/>
      <c r="CD270" s="129"/>
      <c r="CN270" s="129"/>
      <c r="CX270" s="129"/>
      <c r="DH270" s="129"/>
      <c r="DR270" s="129"/>
      <c r="EB270" s="129"/>
      <c r="EL270" s="129"/>
      <c r="EV270" s="129"/>
      <c r="FF270" s="129"/>
      <c r="FP270" s="129"/>
      <c r="FZ270" s="129"/>
      <c r="GJ270" s="129"/>
      <c r="GT270" s="129"/>
      <c r="HD270" s="129"/>
      <c r="HN270" s="129"/>
      <c r="HX270" s="129"/>
    </row>
    <row xmlns:x14ac="http://schemas.microsoft.com/office/spreadsheetml/2009/9/ac" r="271" s="3" customFormat="true" x14ac:dyDescent="0.25">
      <c r="A271" s="383"/>
      <c r="B271" s="129"/>
      <c r="L271" s="129"/>
      <c r="V271" s="129"/>
      <c r="AF271" s="129"/>
      <c r="AP271" s="129"/>
      <c r="AZ271" s="129"/>
      <c r="BA271" s="129"/>
      <c r="BJ271" s="129"/>
      <c r="BT271" s="129"/>
      <c r="CD271" s="129"/>
      <c r="CN271" s="129"/>
      <c r="CX271" s="129"/>
      <c r="DH271" s="129"/>
      <c r="DR271" s="129"/>
      <c r="EB271" s="129"/>
      <c r="EL271" s="129"/>
      <c r="EV271" s="129"/>
      <c r="FF271" s="129"/>
      <c r="FP271" s="129"/>
      <c r="FZ271" s="129"/>
      <c r="GJ271" s="129"/>
      <c r="GT271" s="129"/>
      <c r="HD271" s="129"/>
      <c r="HN271" s="129"/>
      <c r="HX271" s="129"/>
    </row>
    <row xmlns:x14ac="http://schemas.microsoft.com/office/spreadsheetml/2009/9/ac" r="272" s="3" customFormat="true" x14ac:dyDescent="0.25">
      <c r="A272" s="383"/>
      <c r="B272" s="129"/>
      <c r="L272" s="129"/>
      <c r="V272" s="129"/>
      <c r="AF272" s="129"/>
      <c r="AP272" s="129"/>
      <c r="AZ272" s="129"/>
      <c r="BA272" s="129"/>
      <c r="BJ272" s="129"/>
      <c r="BT272" s="129"/>
      <c r="CD272" s="129"/>
      <c r="CN272" s="129"/>
      <c r="CX272" s="129"/>
      <c r="DH272" s="129"/>
      <c r="DR272" s="129"/>
      <c r="EB272" s="129"/>
      <c r="EL272" s="129"/>
      <c r="EV272" s="129"/>
      <c r="FF272" s="129"/>
      <c r="FP272" s="129"/>
      <c r="FZ272" s="129"/>
      <c r="GJ272" s="129"/>
      <c r="GT272" s="129"/>
      <c r="HD272" s="129"/>
      <c r="HN272" s="129"/>
      <c r="HX272" s="129"/>
    </row>
    <row xmlns:x14ac="http://schemas.microsoft.com/office/spreadsheetml/2009/9/ac" r="273" s="3" customFormat="true" x14ac:dyDescent="0.25">
      <c r="A273" s="383"/>
      <c r="B273" s="129"/>
      <c r="L273" s="129"/>
      <c r="V273" s="129"/>
      <c r="AF273" s="129"/>
      <c r="AP273" s="129"/>
      <c r="AZ273" s="129"/>
      <c r="BA273" s="129"/>
      <c r="BJ273" s="129"/>
      <c r="BT273" s="129"/>
      <c r="CD273" s="129"/>
      <c r="CN273" s="129"/>
      <c r="CX273" s="129"/>
      <c r="DH273" s="129"/>
      <c r="DR273" s="129"/>
      <c r="EB273" s="129"/>
      <c r="EL273" s="129"/>
      <c r="EV273" s="129"/>
      <c r="FF273" s="129"/>
      <c r="FP273" s="129"/>
      <c r="FZ273" s="129"/>
      <c r="GJ273" s="129"/>
      <c r="GT273" s="129"/>
      <c r="HD273" s="129"/>
      <c r="HN273" s="129"/>
      <c r="HX273" s="129"/>
    </row>
    <row xmlns:x14ac="http://schemas.microsoft.com/office/spreadsheetml/2009/9/ac" r="274" s="3" customFormat="true" x14ac:dyDescent="0.25">
      <c r="A274" s="383"/>
      <c r="B274" s="129"/>
      <c r="L274" s="129"/>
      <c r="V274" s="129"/>
      <c r="AF274" s="129"/>
      <c r="AP274" s="129"/>
      <c r="AZ274" s="129"/>
      <c r="BA274" s="129"/>
      <c r="BJ274" s="129"/>
      <c r="BT274" s="129"/>
      <c r="CD274" s="129"/>
      <c r="CN274" s="129"/>
      <c r="CX274" s="129"/>
      <c r="DH274" s="129"/>
      <c r="DR274" s="129"/>
      <c r="EB274" s="129"/>
      <c r="EL274" s="129"/>
      <c r="EV274" s="129"/>
      <c r="FF274" s="129"/>
      <c r="FP274" s="129"/>
      <c r="FZ274" s="129"/>
      <c r="GJ274" s="129"/>
      <c r="GT274" s="129"/>
      <c r="HD274" s="129"/>
      <c r="HN274" s="129"/>
      <c r="HX274" s="129"/>
    </row>
    <row xmlns:x14ac="http://schemas.microsoft.com/office/spreadsheetml/2009/9/ac" r="275" s="3" customFormat="true" x14ac:dyDescent="0.25">
      <c r="A275" s="383"/>
      <c r="B275" s="129"/>
      <c r="L275" s="129"/>
      <c r="V275" s="129"/>
      <c r="AF275" s="129"/>
      <c r="AP275" s="129"/>
      <c r="AZ275" s="129"/>
      <c r="BA275" s="129"/>
      <c r="BJ275" s="129"/>
      <c r="BT275" s="129"/>
      <c r="CD275" s="129"/>
      <c r="CN275" s="129"/>
      <c r="CX275" s="129"/>
      <c r="DH275" s="129"/>
      <c r="DR275" s="129"/>
      <c r="EB275" s="129"/>
      <c r="EL275" s="129"/>
      <c r="EV275" s="129"/>
      <c r="FF275" s="129"/>
      <c r="FP275" s="129"/>
      <c r="FZ275" s="129"/>
      <c r="GJ275" s="129"/>
      <c r="GT275" s="129"/>
      <c r="HD275" s="129"/>
      <c r="HN275" s="129"/>
      <c r="HX275" s="129"/>
    </row>
    <row xmlns:x14ac="http://schemas.microsoft.com/office/spreadsheetml/2009/9/ac" r="276" s="3" customFormat="true" x14ac:dyDescent="0.25">
      <c r="A276" s="383"/>
      <c r="B276" s="129"/>
      <c r="L276" s="129"/>
      <c r="V276" s="129"/>
      <c r="AF276" s="129"/>
      <c r="AP276" s="129"/>
      <c r="AZ276" s="129"/>
      <c r="BA276" s="129"/>
      <c r="BJ276" s="129"/>
      <c r="BT276" s="129"/>
      <c r="CD276" s="129"/>
      <c r="CN276" s="129"/>
      <c r="CX276" s="129"/>
      <c r="DH276" s="129"/>
      <c r="DR276" s="129"/>
      <c r="EB276" s="129"/>
      <c r="EL276" s="129"/>
      <c r="EV276" s="129"/>
      <c r="FF276" s="129"/>
      <c r="FP276" s="129"/>
      <c r="FZ276" s="129"/>
      <c r="GJ276" s="129"/>
      <c r="GT276" s="129"/>
      <c r="HD276" s="129"/>
      <c r="HN276" s="129"/>
      <c r="HX276" s="129"/>
    </row>
    <row xmlns:x14ac="http://schemas.microsoft.com/office/spreadsheetml/2009/9/ac" r="277" s="3" customFormat="true" x14ac:dyDescent="0.25">
      <c r="A277" s="383"/>
      <c r="B277" s="129"/>
      <c r="L277" s="129"/>
      <c r="V277" s="129"/>
      <c r="AF277" s="129"/>
      <c r="AP277" s="129"/>
      <c r="AZ277" s="129"/>
      <c r="BA277" s="129"/>
      <c r="BJ277" s="129"/>
      <c r="BT277" s="129"/>
      <c r="CD277" s="129"/>
      <c r="CN277" s="129"/>
      <c r="CX277" s="129"/>
      <c r="DH277" s="129"/>
      <c r="DR277" s="129"/>
      <c r="EB277" s="129"/>
      <c r="EL277" s="129"/>
      <c r="EV277" s="129"/>
      <c r="FF277" s="129"/>
      <c r="FP277" s="129"/>
      <c r="FZ277" s="129"/>
      <c r="GJ277" s="129"/>
      <c r="GT277" s="129"/>
      <c r="HD277" s="129"/>
      <c r="HN277" s="129"/>
      <c r="HX277" s="129"/>
    </row>
    <row xmlns:x14ac="http://schemas.microsoft.com/office/spreadsheetml/2009/9/ac" r="278" s="3" customFormat="true" x14ac:dyDescent="0.25">
      <c r="A278" s="383"/>
      <c r="B278" s="129"/>
      <c r="L278" s="129"/>
      <c r="V278" s="129"/>
      <c r="AF278" s="129"/>
      <c r="AP278" s="129"/>
      <c r="AZ278" s="129"/>
      <c r="BA278" s="129"/>
      <c r="BJ278" s="129"/>
      <c r="BT278" s="129"/>
      <c r="CD278" s="129"/>
      <c r="CN278" s="129"/>
      <c r="CX278" s="129"/>
      <c r="DH278" s="129"/>
      <c r="DR278" s="129"/>
      <c r="EB278" s="129"/>
      <c r="EL278" s="129"/>
      <c r="EV278" s="129"/>
      <c r="FF278" s="129"/>
      <c r="FP278" s="129"/>
      <c r="FZ278" s="129"/>
      <c r="GJ278" s="129"/>
      <c r="GT278" s="129"/>
      <c r="HD278" s="129"/>
      <c r="HN278" s="129"/>
      <c r="HX278" s="129"/>
    </row>
    <row xmlns:x14ac="http://schemas.microsoft.com/office/spreadsheetml/2009/9/ac" r="279" s="3" customFormat="true" x14ac:dyDescent="0.25">
      <c r="A279" s="383"/>
      <c r="B279" s="129"/>
      <c r="L279" s="129"/>
      <c r="V279" s="129"/>
      <c r="AF279" s="129"/>
      <c r="AP279" s="129"/>
      <c r="AZ279" s="129"/>
      <c r="BA279" s="129"/>
      <c r="BJ279" s="129"/>
      <c r="BT279" s="129"/>
      <c r="CD279" s="129"/>
      <c r="CN279" s="129"/>
      <c r="CX279" s="129"/>
      <c r="DH279" s="129"/>
      <c r="DR279" s="129"/>
      <c r="EB279" s="129"/>
      <c r="EL279" s="129"/>
      <c r="EV279" s="129"/>
      <c r="FF279" s="129"/>
      <c r="FP279" s="129"/>
      <c r="FZ279" s="129"/>
      <c r="GJ279" s="129"/>
      <c r="GT279" s="129"/>
      <c r="HD279" s="129"/>
      <c r="HN279" s="129"/>
      <c r="HX279" s="129"/>
    </row>
    <row xmlns:x14ac="http://schemas.microsoft.com/office/spreadsheetml/2009/9/ac" r="280" s="3" customFormat="true" x14ac:dyDescent="0.25">
      <c r="A280" s="383"/>
      <c r="B280" s="129"/>
      <c r="L280" s="129"/>
      <c r="V280" s="129"/>
      <c r="AF280" s="129"/>
      <c r="AP280" s="129"/>
      <c r="AZ280" s="129"/>
      <c r="BA280" s="129"/>
      <c r="BJ280" s="129"/>
      <c r="BT280" s="129"/>
      <c r="CD280" s="129"/>
      <c r="CN280" s="129"/>
      <c r="CX280" s="129"/>
      <c r="DH280" s="129"/>
      <c r="DR280" s="129"/>
      <c r="EB280" s="129"/>
      <c r="EL280" s="129"/>
      <c r="EV280" s="129"/>
      <c r="FF280" s="129"/>
      <c r="FP280" s="129"/>
      <c r="FZ280" s="129"/>
      <c r="GJ280" s="129"/>
      <c r="GT280" s="129"/>
      <c r="HD280" s="129"/>
      <c r="HN280" s="129"/>
      <c r="HX280" s="129"/>
    </row>
    <row xmlns:x14ac="http://schemas.microsoft.com/office/spreadsheetml/2009/9/ac" r="281" s="3" customFormat="true" x14ac:dyDescent="0.25">
      <c r="A281" s="383"/>
      <c r="B281" s="129"/>
      <c r="L281" s="129"/>
      <c r="V281" s="129"/>
      <c r="AF281" s="129"/>
      <c r="AP281" s="129"/>
      <c r="AZ281" s="129"/>
      <c r="BA281" s="129"/>
      <c r="BJ281" s="129"/>
      <c r="BT281" s="129"/>
      <c r="CD281" s="129"/>
      <c r="CN281" s="129"/>
      <c r="CX281" s="129"/>
      <c r="DH281" s="129"/>
      <c r="DR281" s="129"/>
      <c r="EB281" s="129"/>
      <c r="EL281" s="129"/>
      <c r="EV281" s="129"/>
      <c r="FF281" s="129"/>
      <c r="FP281" s="129"/>
      <c r="FZ281" s="129"/>
      <c r="GJ281" s="129"/>
      <c r="GT281" s="129"/>
      <c r="HD281" s="129"/>
      <c r="HN281" s="129"/>
      <c r="HX281" s="129"/>
    </row>
    <row xmlns:x14ac="http://schemas.microsoft.com/office/spreadsheetml/2009/9/ac" r="282" s="3" customFormat="true" x14ac:dyDescent="0.25">
      <c r="A282" s="383"/>
      <c r="B282" s="129"/>
      <c r="L282" s="129"/>
      <c r="V282" s="129"/>
      <c r="AF282" s="129"/>
      <c r="AP282" s="129"/>
      <c r="AZ282" s="129"/>
      <c r="BA282" s="129"/>
      <c r="BJ282" s="129"/>
      <c r="BT282" s="129"/>
      <c r="CD282" s="129"/>
      <c r="CN282" s="129"/>
      <c r="CX282" s="129"/>
      <c r="DH282" s="129"/>
      <c r="DR282" s="129"/>
      <c r="EB282" s="129"/>
      <c r="EL282" s="129"/>
      <c r="EV282" s="129"/>
      <c r="FF282" s="129"/>
      <c r="FP282" s="129"/>
      <c r="FZ282" s="129"/>
      <c r="GJ282" s="129"/>
      <c r="GT282" s="129"/>
      <c r="HD282" s="129"/>
      <c r="HN282" s="129"/>
      <c r="HX282" s="129"/>
    </row>
    <row xmlns:x14ac="http://schemas.microsoft.com/office/spreadsheetml/2009/9/ac" r="283" s="3" customFormat="true" x14ac:dyDescent="0.25">
      <c r="A283" s="383"/>
      <c r="B283" s="129"/>
      <c r="L283" s="129"/>
      <c r="V283" s="129"/>
      <c r="AF283" s="129"/>
      <c r="AP283" s="129"/>
      <c r="AZ283" s="129"/>
      <c r="BA283" s="129"/>
      <c r="BJ283" s="129"/>
      <c r="BT283" s="129"/>
      <c r="CD283" s="129"/>
      <c r="CN283" s="129"/>
      <c r="CX283" s="129"/>
      <c r="DH283" s="129"/>
      <c r="DR283" s="129"/>
      <c r="EB283" s="129"/>
      <c r="EL283" s="129"/>
      <c r="EV283" s="129"/>
      <c r="FF283" s="129"/>
      <c r="FP283" s="129"/>
      <c r="FZ283" s="129"/>
      <c r="GJ283" s="129"/>
      <c r="GT283" s="129"/>
      <c r="HD283" s="129"/>
      <c r="HN283" s="129"/>
      <c r="HX283" s="129"/>
    </row>
    <row xmlns:x14ac="http://schemas.microsoft.com/office/spreadsheetml/2009/9/ac" r="284" s="3" customFormat="true" x14ac:dyDescent="0.25">
      <c r="A284" s="383"/>
      <c r="B284" s="129"/>
      <c r="L284" s="129"/>
      <c r="V284" s="129"/>
      <c r="AF284" s="129"/>
      <c r="AP284" s="129"/>
      <c r="AZ284" s="129"/>
      <c r="BA284" s="129"/>
      <c r="BJ284" s="129"/>
      <c r="BT284" s="129"/>
      <c r="CD284" s="129"/>
      <c r="CN284" s="129"/>
      <c r="CX284" s="129"/>
      <c r="DH284" s="129"/>
      <c r="DR284" s="129"/>
      <c r="EB284" s="129"/>
      <c r="EL284" s="129"/>
      <c r="EV284" s="129"/>
      <c r="FF284" s="129"/>
      <c r="FP284" s="129"/>
      <c r="FZ284" s="129"/>
      <c r="GJ284" s="129"/>
      <c r="GT284" s="129"/>
      <c r="HD284" s="129"/>
      <c r="HN284" s="129"/>
      <c r="HX284" s="129"/>
    </row>
    <row xmlns:x14ac="http://schemas.microsoft.com/office/spreadsheetml/2009/9/ac" r="285" s="3" customFormat="true" x14ac:dyDescent="0.25">
      <c r="A285" s="383"/>
      <c r="B285" s="129"/>
      <c r="L285" s="129"/>
      <c r="V285" s="129"/>
      <c r="AF285" s="129"/>
      <c r="AP285" s="129"/>
      <c r="AZ285" s="129"/>
      <c r="BA285" s="129"/>
      <c r="BJ285" s="129"/>
      <c r="BT285" s="129"/>
      <c r="CD285" s="129"/>
      <c r="CN285" s="129"/>
      <c r="CX285" s="129"/>
      <c r="DH285" s="129"/>
      <c r="DR285" s="129"/>
      <c r="EB285" s="129"/>
      <c r="EL285" s="129"/>
      <c r="EV285" s="129"/>
      <c r="FF285" s="129"/>
      <c r="FP285" s="129"/>
      <c r="FZ285" s="129"/>
      <c r="GJ285" s="129"/>
      <c r="GT285" s="129"/>
      <c r="HD285" s="129"/>
      <c r="HN285" s="129"/>
      <c r="HX285" s="129"/>
    </row>
    <row xmlns:x14ac="http://schemas.microsoft.com/office/spreadsheetml/2009/9/ac" r="286" s="3" customFormat="true" x14ac:dyDescent="0.25">
      <c r="A286" s="383"/>
      <c r="B286" s="129"/>
      <c r="L286" s="129"/>
      <c r="V286" s="129"/>
      <c r="AF286" s="129"/>
      <c r="AP286" s="129"/>
      <c r="AZ286" s="129"/>
      <c r="BA286" s="129"/>
      <c r="BJ286" s="129"/>
      <c r="BT286" s="129"/>
      <c r="CD286" s="129"/>
      <c r="CN286" s="129"/>
      <c r="CX286" s="129"/>
      <c r="DH286" s="129"/>
      <c r="DR286" s="129"/>
      <c r="EB286" s="129"/>
      <c r="EL286" s="129"/>
      <c r="EV286" s="129"/>
      <c r="FF286" s="129"/>
      <c r="FP286" s="129"/>
      <c r="FZ286" s="129"/>
      <c r="GJ286" s="129"/>
      <c r="GT286" s="129"/>
      <c r="HD286" s="129"/>
      <c r="HN286" s="129"/>
      <c r="HX286" s="129"/>
    </row>
    <row xmlns:x14ac="http://schemas.microsoft.com/office/spreadsheetml/2009/9/ac" r="287" s="3" customFormat="true" x14ac:dyDescent="0.25">
      <c r="A287" s="383"/>
      <c r="B287" s="129"/>
      <c r="L287" s="129"/>
      <c r="V287" s="129"/>
      <c r="AF287" s="129"/>
      <c r="AP287" s="129"/>
      <c r="AZ287" s="129"/>
      <c r="BA287" s="129"/>
      <c r="BJ287" s="129"/>
      <c r="BT287" s="129"/>
      <c r="CD287" s="129"/>
      <c r="CN287" s="129"/>
      <c r="CX287" s="129"/>
      <c r="DH287" s="129"/>
      <c r="DR287" s="129"/>
      <c r="EB287" s="129"/>
      <c r="EL287" s="129"/>
      <c r="EV287" s="129"/>
      <c r="FF287" s="129"/>
      <c r="FP287" s="129"/>
      <c r="FZ287" s="129"/>
      <c r="GJ287" s="129"/>
      <c r="GT287" s="129"/>
      <c r="HD287" s="129"/>
      <c r="HN287" s="129"/>
      <c r="HX287" s="129"/>
    </row>
    <row xmlns:x14ac="http://schemas.microsoft.com/office/spreadsheetml/2009/9/ac" r="288" s="3" customFormat="true" x14ac:dyDescent="0.25">
      <c r="A288" s="383"/>
      <c r="B288" s="129"/>
      <c r="L288" s="129"/>
      <c r="V288" s="129"/>
      <c r="AF288" s="129"/>
      <c r="AP288" s="129"/>
      <c r="AZ288" s="129"/>
      <c r="BA288" s="129"/>
      <c r="BJ288" s="129"/>
      <c r="BT288" s="129"/>
      <c r="CD288" s="129"/>
      <c r="CN288" s="129"/>
      <c r="CX288" s="129"/>
      <c r="DH288" s="129"/>
      <c r="DR288" s="129"/>
      <c r="EB288" s="129"/>
      <c r="EL288" s="129"/>
      <c r="EV288" s="129"/>
      <c r="FF288" s="129"/>
      <c r="FP288" s="129"/>
      <c r="FZ288" s="129"/>
      <c r="GJ288" s="129"/>
      <c r="GT288" s="129"/>
      <c r="HD288" s="129"/>
      <c r="HN288" s="129"/>
      <c r="HX288" s="129"/>
    </row>
    <row xmlns:x14ac="http://schemas.microsoft.com/office/spreadsheetml/2009/9/ac" r="289" s="3" customFormat="true" x14ac:dyDescent="0.25">
      <c r="A289" s="383"/>
      <c r="B289" s="129"/>
      <c r="L289" s="129"/>
      <c r="V289" s="129"/>
      <c r="AF289" s="129"/>
      <c r="AP289" s="129"/>
      <c r="AZ289" s="129"/>
      <c r="BA289" s="129"/>
      <c r="BJ289" s="129"/>
      <c r="BT289" s="129"/>
      <c r="CD289" s="129"/>
      <c r="CN289" s="129"/>
      <c r="CX289" s="129"/>
      <c r="DH289" s="129"/>
      <c r="DR289" s="129"/>
      <c r="EB289" s="129"/>
      <c r="EL289" s="129"/>
      <c r="EV289" s="129"/>
      <c r="FF289" s="129"/>
      <c r="FP289" s="129"/>
      <c r="FZ289" s="129"/>
      <c r="GJ289" s="129"/>
      <c r="GT289" s="129"/>
      <c r="HD289" s="129"/>
      <c r="HN289" s="129"/>
      <c r="HX289" s="129"/>
    </row>
    <row xmlns:x14ac="http://schemas.microsoft.com/office/spreadsheetml/2009/9/ac" r="290" s="3" customFormat="true" x14ac:dyDescent="0.25">
      <c r="A290" s="383"/>
      <c r="B290" s="129"/>
      <c r="L290" s="129"/>
      <c r="V290" s="129"/>
      <c r="AF290" s="129"/>
      <c r="AP290" s="129"/>
      <c r="AZ290" s="129"/>
      <c r="BA290" s="129"/>
      <c r="BJ290" s="129"/>
      <c r="BT290" s="129"/>
      <c r="CD290" s="129"/>
      <c r="CN290" s="129"/>
      <c r="CX290" s="129"/>
      <c r="DH290" s="129"/>
      <c r="DR290" s="129"/>
      <c r="EB290" s="129"/>
      <c r="EL290" s="129"/>
      <c r="EV290" s="129"/>
      <c r="FF290" s="129"/>
      <c r="FP290" s="129"/>
      <c r="FZ290" s="129"/>
      <c r="GJ290" s="129"/>
      <c r="GT290" s="129"/>
      <c r="HD290" s="129"/>
      <c r="HN290" s="129"/>
      <c r="HX290" s="129"/>
    </row>
    <row xmlns:x14ac="http://schemas.microsoft.com/office/spreadsheetml/2009/9/ac" r="291" s="3" customFormat="true" x14ac:dyDescent="0.25">
      <c r="A291" s="383"/>
      <c r="B291" s="129"/>
      <c r="L291" s="129"/>
      <c r="V291" s="129"/>
      <c r="AF291" s="129"/>
      <c r="AP291" s="129"/>
      <c r="AZ291" s="129"/>
      <c r="BA291" s="129"/>
      <c r="BJ291" s="129"/>
      <c r="BT291" s="129"/>
      <c r="CD291" s="129"/>
      <c r="CN291" s="129"/>
      <c r="CX291" s="129"/>
      <c r="DH291" s="129"/>
      <c r="DR291" s="129"/>
      <c r="EB291" s="129"/>
      <c r="EL291" s="129"/>
      <c r="EV291" s="129"/>
      <c r="FF291" s="129"/>
      <c r="FP291" s="129"/>
      <c r="FZ291" s="129"/>
      <c r="GJ291" s="129"/>
      <c r="GT291" s="129"/>
      <c r="HD291" s="129"/>
      <c r="HN291" s="129"/>
      <c r="HX291" s="129"/>
    </row>
    <row xmlns:x14ac="http://schemas.microsoft.com/office/spreadsheetml/2009/9/ac" r="292" s="3" customFormat="true" x14ac:dyDescent="0.25">
      <c r="A292" s="383"/>
      <c r="B292" s="129"/>
      <c r="L292" s="129"/>
      <c r="V292" s="129"/>
      <c r="AF292" s="129"/>
      <c r="AP292" s="129"/>
      <c r="AZ292" s="129"/>
      <c r="BA292" s="129"/>
      <c r="BJ292" s="129"/>
      <c r="BT292" s="129"/>
      <c r="CD292" s="129"/>
      <c r="CN292" s="129"/>
      <c r="CX292" s="129"/>
      <c r="DH292" s="129"/>
      <c r="DR292" s="129"/>
      <c r="EB292" s="129"/>
      <c r="EL292" s="129"/>
      <c r="EV292" s="129"/>
      <c r="FF292" s="129"/>
      <c r="FP292" s="129"/>
      <c r="FZ292" s="129"/>
      <c r="GJ292" s="129"/>
      <c r="GT292" s="129"/>
      <c r="HD292" s="129"/>
      <c r="HN292" s="129"/>
      <c r="HX292" s="129"/>
    </row>
    <row xmlns:x14ac="http://schemas.microsoft.com/office/spreadsheetml/2009/9/ac" r="293" s="3" customFormat="true" x14ac:dyDescent="0.25">
      <c r="A293" s="383"/>
      <c r="B293" s="129"/>
      <c r="L293" s="129"/>
      <c r="V293" s="129"/>
      <c r="AF293" s="129"/>
      <c r="AP293" s="129"/>
      <c r="AZ293" s="129"/>
      <c r="BA293" s="129"/>
      <c r="BJ293" s="129"/>
      <c r="BT293" s="129"/>
      <c r="CD293" s="129"/>
      <c r="CN293" s="129"/>
      <c r="CX293" s="129"/>
      <c r="DH293" s="129"/>
      <c r="DR293" s="129"/>
      <c r="EB293" s="129"/>
      <c r="EL293" s="129"/>
      <c r="EV293" s="129"/>
      <c r="FF293" s="129"/>
      <c r="FP293" s="129"/>
      <c r="FZ293" s="129"/>
      <c r="GJ293" s="129"/>
      <c r="GT293" s="129"/>
      <c r="HD293" s="129"/>
      <c r="HN293" s="129"/>
      <c r="HX293" s="129"/>
    </row>
    <row xmlns:x14ac="http://schemas.microsoft.com/office/spreadsheetml/2009/9/ac" r="294" s="3" customFormat="true" x14ac:dyDescent="0.25">
      <c r="A294" s="383"/>
      <c r="B294" s="129"/>
      <c r="L294" s="129"/>
      <c r="V294" s="129"/>
      <c r="AF294" s="129"/>
      <c r="AP294" s="129"/>
      <c r="AZ294" s="129"/>
      <c r="BA294" s="129"/>
      <c r="BJ294" s="129"/>
      <c r="BT294" s="129"/>
      <c r="CD294" s="129"/>
      <c r="CN294" s="129"/>
      <c r="CX294" s="129"/>
      <c r="DH294" s="129"/>
      <c r="DR294" s="129"/>
      <c r="EB294" s="129"/>
      <c r="EL294" s="129"/>
      <c r="EV294" s="129"/>
      <c r="FF294" s="129"/>
      <c r="FP294" s="129"/>
      <c r="FZ294" s="129"/>
      <c r="GJ294" s="129"/>
      <c r="GT294" s="129"/>
      <c r="HD294" s="129"/>
      <c r="HN294" s="129"/>
      <c r="HX294" s="129"/>
    </row>
    <row xmlns:x14ac="http://schemas.microsoft.com/office/spreadsheetml/2009/9/ac" r="295" s="3" customFormat="true" x14ac:dyDescent="0.25">
      <c r="A295" s="383"/>
      <c r="B295" s="129"/>
      <c r="L295" s="129"/>
      <c r="V295" s="129"/>
      <c r="AF295" s="129"/>
      <c r="AP295" s="129"/>
      <c r="AZ295" s="129"/>
      <c r="BA295" s="129"/>
      <c r="BJ295" s="129"/>
      <c r="BT295" s="129"/>
      <c r="CD295" s="129"/>
      <c r="CN295" s="129"/>
      <c r="CX295" s="129"/>
      <c r="DH295" s="129"/>
      <c r="DR295" s="129"/>
      <c r="EB295" s="129"/>
      <c r="EL295" s="129"/>
      <c r="EV295" s="129"/>
      <c r="FF295" s="129"/>
      <c r="FP295" s="129"/>
      <c r="FZ295" s="129"/>
      <c r="GJ295" s="129"/>
      <c r="GT295" s="129"/>
      <c r="HD295" s="129"/>
      <c r="HN295" s="129"/>
      <c r="HX295" s="129"/>
    </row>
    <row xmlns:x14ac="http://schemas.microsoft.com/office/spreadsheetml/2009/9/ac" r="296" s="3" customFormat="true" x14ac:dyDescent="0.25">
      <c r="A296" s="383"/>
      <c r="B296" s="129"/>
      <c r="L296" s="129"/>
      <c r="V296" s="129"/>
      <c r="AF296" s="129"/>
      <c r="AP296" s="129"/>
      <c r="AZ296" s="129"/>
      <c r="BA296" s="129"/>
      <c r="BJ296" s="129"/>
      <c r="BT296" s="129"/>
      <c r="CD296" s="129"/>
      <c r="CN296" s="129"/>
      <c r="CX296" s="129"/>
      <c r="DH296" s="129"/>
      <c r="DR296" s="129"/>
      <c r="EB296" s="129"/>
      <c r="EL296" s="129"/>
      <c r="EV296" s="129"/>
      <c r="FF296" s="129"/>
      <c r="FP296" s="129"/>
      <c r="FZ296" s="129"/>
      <c r="GJ296" s="129"/>
      <c r="GT296" s="129"/>
      <c r="HD296" s="129"/>
      <c r="HN296" s="129"/>
      <c r="HX296" s="129"/>
    </row>
    <row xmlns:x14ac="http://schemas.microsoft.com/office/spreadsheetml/2009/9/ac" r="297" s="3" customFormat="true" x14ac:dyDescent="0.25">
      <c r="A297" s="383"/>
      <c r="B297" s="129"/>
      <c r="L297" s="129"/>
      <c r="V297" s="129"/>
      <c r="AF297" s="129"/>
      <c r="AP297" s="129"/>
      <c r="AZ297" s="129"/>
      <c r="BA297" s="129"/>
      <c r="BJ297" s="129"/>
      <c r="BT297" s="129"/>
      <c r="CD297" s="129"/>
      <c r="CN297" s="129"/>
      <c r="CX297" s="129"/>
      <c r="DH297" s="129"/>
      <c r="DR297" s="129"/>
      <c r="EB297" s="129"/>
      <c r="EL297" s="129"/>
      <c r="EV297" s="129"/>
      <c r="FF297" s="129"/>
      <c r="FP297" s="129"/>
      <c r="FZ297" s="129"/>
      <c r="GJ297" s="129"/>
      <c r="GT297" s="129"/>
      <c r="HD297" s="129"/>
      <c r="HN297" s="129"/>
      <c r="HX297" s="129"/>
    </row>
    <row xmlns:x14ac="http://schemas.microsoft.com/office/spreadsheetml/2009/9/ac" r="298" s="3" customFormat="true" x14ac:dyDescent="0.25">
      <c r="A298" s="383"/>
      <c r="B298" s="129"/>
      <c r="L298" s="129"/>
      <c r="V298" s="129"/>
      <c r="AF298" s="129"/>
      <c r="AP298" s="129"/>
      <c r="AZ298" s="129"/>
      <c r="BA298" s="129"/>
      <c r="BJ298" s="129"/>
      <c r="BT298" s="129"/>
      <c r="CD298" s="129"/>
      <c r="CN298" s="129"/>
      <c r="CX298" s="129"/>
      <c r="DH298" s="129"/>
      <c r="DR298" s="129"/>
      <c r="EB298" s="129"/>
      <c r="EL298" s="129"/>
      <c r="EV298" s="129"/>
      <c r="FF298" s="129"/>
      <c r="FP298" s="129"/>
      <c r="FZ298" s="129"/>
      <c r="GJ298" s="129"/>
      <c r="GT298" s="129"/>
      <c r="HD298" s="129"/>
      <c r="HN298" s="129"/>
      <c r="HX298" s="129"/>
    </row>
    <row xmlns:x14ac="http://schemas.microsoft.com/office/spreadsheetml/2009/9/ac" r="299" s="3" customFormat="true" x14ac:dyDescent="0.25">
      <c r="A299" s="383"/>
      <c r="B299" s="129"/>
      <c r="L299" s="129"/>
      <c r="V299" s="129"/>
      <c r="AF299" s="129"/>
      <c r="AP299" s="129"/>
      <c r="AZ299" s="129"/>
      <c r="BA299" s="129"/>
      <c r="BJ299" s="129"/>
      <c r="BT299" s="129"/>
      <c r="CD299" s="129"/>
      <c r="CN299" s="129"/>
      <c r="CX299" s="129"/>
      <c r="DH299" s="129"/>
      <c r="DR299" s="129"/>
      <c r="EB299" s="129"/>
      <c r="EL299" s="129"/>
      <c r="EV299" s="129"/>
      <c r="FF299" s="129"/>
      <c r="FP299" s="129"/>
      <c r="FZ299" s="129"/>
      <c r="GJ299" s="129"/>
      <c r="GT299" s="129"/>
      <c r="HD299" s="129"/>
      <c r="HN299" s="129"/>
      <c r="HX299" s="129"/>
    </row>
    <row xmlns:x14ac="http://schemas.microsoft.com/office/spreadsheetml/2009/9/ac" r="300" s="3" customFormat="true" x14ac:dyDescent="0.25">
      <c r="A300" s="383"/>
      <c r="B300" s="129"/>
      <c r="L300" s="129"/>
      <c r="V300" s="129"/>
      <c r="AF300" s="129"/>
      <c r="AP300" s="129"/>
      <c r="AZ300" s="129"/>
      <c r="BA300" s="129"/>
      <c r="BJ300" s="129"/>
      <c r="BT300" s="129"/>
      <c r="CD300" s="129"/>
      <c r="CN300" s="129"/>
      <c r="CX300" s="129"/>
      <c r="DH300" s="129"/>
      <c r="DR300" s="129"/>
      <c r="EB300" s="129"/>
      <c r="EL300" s="129"/>
      <c r="EV300" s="129"/>
      <c r="FF300" s="129"/>
      <c r="FP300" s="129"/>
      <c r="FZ300" s="129"/>
      <c r="GJ300" s="129"/>
      <c r="GT300" s="129"/>
      <c r="HD300" s="129"/>
      <c r="HN300" s="129"/>
      <c r="HX300" s="129"/>
    </row>
    <row xmlns:x14ac="http://schemas.microsoft.com/office/spreadsheetml/2009/9/ac" r="301" s="3" customFormat="true" x14ac:dyDescent="0.25">
      <c r="A301" s="383"/>
      <c r="B301" s="129"/>
      <c r="L301" s="129"/>
      <c r="V301" s="129"/>
      <c r="AF301" s="129"/>
      <c r="AP301" s="129"/>
      <c r="AZ301" s="129"/>
      <c r="BA301" s="129"/>
      <c r="BJ301" s="129"/>
      <c r="BT301" s="129"/>
      <c r="CD301" s="129"/>
      <c r="CN301" s="129"/>
      <c r="CX301" s="129"/>
      <c r="DH301" s="129"/>
      <c r="DR301" s="129"/>
      <c r="EB301" s="129"/>
      <c r="EL301" s="129"/>
      <c r="EV301" s="129"/>
      <c r="FF301" s="129"/>
      <c r="FP301" s="129"/>
      <c r="FZ301" s="129"/>
      <c r="GJ301" s="129"/>
      <c r="GT301" s="129"/>
      <c r="HD301" s="129"/>
      <c r="HN301" s="129"/>
      <c r="HX301" s="129"/>
    </row>
    <row xmlns:x14ac="http://schemas.microsoft.com/office/spreadsheetml/2009/9/ac" r="302" s="3" customFormat="true" x14ac:dyDescent="0.25">
      <c r="A302" s="383"/>
      <c r="B302" s="129"/>
      <c r="L302" s="129"/>
      <c r="V302" s="129"/>
      <c r="AF302" s="129"/>
      <c r="AP302" s="129"/>
      <c r="AZ302" s="129"/>
      <c r="BA302" s="129"/>
      <c r="BJ302" s="129"/>
      <c r="BT302" s="129"/>
      <c r="CD302" s="129"/>
      <c r="CN302" s="129"/>
      <c r="CX302" s="129"/>
      <c r="DH302" s="129"/>
      <c r="DR302" s="129"/>
      <c r="EB302" s="129"/>
      <c r="EL302" s="129"/>
      <c r="EV302" s="129"/>
      <c r="FF302" s="129"/>
      <c r="FP302" s="129"/>
      <c r="FZ302" s="129"/>
      <c r="GJ302" s="129"/>
      <c r="GT302" s="129"/>
      <c r="HD302" s="129"/>
      <c r="HN302" s="129"/>
      <c r="HX302" s="129"/>
    </row>
    <row xmlns:x14ac="http://schemas.microsoft.com/office/spreadsheetml/2009/9/ac" r="303" s="3" customFormat="true" x14ac:dyDescent="0.25">
      <c r="A303" s="383"/>
      <c r="B303" s="129"/>
      <c r="L303" s="129"/>
      <c r="V303" s="129"/>
      <c r="AF303" s="129"/>
      <c r="AP303" s="129"/>
      <c r="AZ303" s="129"/>
      <c r="BA303" s="129"/>
      <c r="BJ303" s="129"/>
      <c r="BT303" s="129"/>
      <c r="CD303" s="129"/>
      <c r="CN303" s="129"/>
      <c r="CX303" s="129"/>
      <c r="DH303" s="129"/>
      <c r="DR303" s="129"/>
      <c r="EB303" s="129"/>
      <c r="EL303" s="129"/>
      <c r="EV303" s="129"/>
      <c r="FF303" s="129"/>
      <c r="FP303" s="129"/>
      <c r="FZ303" s="129"/>
      <c r="GJ303" s="129"/>
      <c r="GT303" s="129"/>
      <c r="HD303" s="129"/>
      <c r="HN303" s="129"/>
      <c r="HX303" s="129"/>
    </row>
    <row xmlns:x14ac="http://schemas.microsoft.com/office/spreadsheetml/2009/9/ac" r="304" s="3" customFormat="true" x14ac:dyDescent="0.25">
      <c r="A304" s="383"/>
      <c r="B304" s="129"/>
      <c r="L304" s="129"/>
      <c r="V304" s="129"/>
      <c r="AF304" s="129"/>
      <c r="AP304" s="129"/>
      <c r="AZ304" s="129"/>
      <c r="BA304" s="129"/>
      <c r="BJ304" s="129"/>
      <c r="BT304" s="129"/>
      <c r="CD304" s="129"/>
      <c r="CN304" s="129"/>
      <c r="CX304" s="129"/>
      <c r="DH304" s="129"/>
      <c r="DR304" s="129"/>
      <c r="EB304" s="129"/>
      <c r="EL304" s="129"/>
      <c r="EV304" s="129"/>
      <c r="FF304" s="129"/>
      <c r="FP304" s="129"/>
      <c r="FZ304" s="129"/>
      <c r="GJ304" s="129"/>
      <c r="GT304" s="129"/>
      <c r="HD304" s="129"/>
      <c r="HN304" s="129"/>
      <c r="HX304" s="129"/>
    </row>
    <row xmlns:x14ac="http://schemas.microsoft.com/office/spreadsheetml/2009/9/ac" r="305" s="3" customFormat="true" x14ac:dyDescent="0.25">
      <c r="A305" s="383"/>
      <c r="B305" s="129"/>
      <c r="L305" s="129"/>
      <c r="V305" s="129"/>
      <c r="AF305" s="129"/>
      <c r="AP305" s="129"/>
      <c r="AZ305" s="129"/>
      <c r="BA305" s="129"/>
      <c r="BJ305" s="129"/>
      <c r="BT305" s="129"/>
      <c r="CD305" s="129"/>
      <c r="CN305" s="129"/>
      <c r="CX305" s="129"/>
      <c r="DH305" s="129"/>
      <c r="DR305" s="129"/>
      <c r="EB305" s="129"/>
      <c r="EL305" s="129"/>
      <c r="EV305" s="129"/>
      <c r="FF305" s="129"/>
      <c r="FP305" s="129"/>
      <c r="FZ305" s="129"/>
      <c r="GJ305" s="129"/>
      <c r="GT305" s="129"/>
      <c r="HD305" s="129"/>
      <c r="HN305" s="129"/>
      <c r="HX305" s="129"/>
    </row>
    <row xmlns:x14ac="http://schemas.microsoft.com/office/spreadsheetml/2009/9/ac" r="306" s="3" customFormat="true" x14ac:dyDescent="0.25">
      <c r="A306" s="383"/>
      <c r="B306" s="129"/>
      <c r="L306" s="129"/>
      <c r="V306" s="129"/>
      <c r="AF306" s="129"/>
      <c r="AP306" s="129"/>
      <c r="AZ306" s="129"/>
      <c r="BA306" s="129"/>
      <c r="BJ306" s="129"/>
      <c r="BT306" s="129"/>
      <c r="CD306" s="129"/>
      <c r="CN306" s="129"/>
      <c r="CX306" s="129"/>
      <c r="DH306" s="129"/>
      <c r="DR306" s="129"/>
      <c r="EB306" s="129"/>
      <c r="EL306" s="129"/>
      <c r="EV306" s="129"/>
      <c r="FF306" s="129"/>
      <c r="FP306" s="129"/>
      <c r="FZ306" s="129"/>
      <c r="GJ306" s="129"/>
      <c r="GT306" s="129"/>
      <c r="HD306" s="129"/>
      <c r="HN306" s="129"/>
      <c r="HX306" s="129"/>
    </row>
    <row xmlns:x14ac="http://schemas.microsoft.com/office/spreadsheetml/2009/9/ac" r="307" s="3" customFormat="true" x14ac:dyDescent="0.25">
      <c r="A307" s="383"/>
      <c r="B307" s="129"/>
      <c r="L307" s="129"/>
      <c r="V307" s="129"/>
      <c r="AF307" s="129"/>
      <c r="AP307" s="129"/>
      <c r="AZ307" s="129"/>
      <c r="BA307" s="129"/>
      <c r="BJ307" s="129"/>
      <c r="BT307" s="129"/>
      <c r="CD307" s="129"/>
      <c r="CN307" s="129"/>
      <c r="CX307" s="129"/>
      <c r="DH307" s="129"/>
      <c r="DR307" s="129"/>
      <c r="EB307" s="129"/>
      <c r="EL307" s="129"/>
      <c r="EV307" s="129"/>
      <c r="FF307" s="129"/>
      <c r="FP307" s="129"/>
      <c r="FZ307" s="129"/>
      <c r="GJ307" s="129"/>
      <c r="GT307" s="129"/>
      <c r="HD307" s="129"/>
      <c r="HN307" s="129"/>
      <c r="HX307" s="129"/>
    </row>
    <row xmlns:x14ac="http://schemas.microsoft.com/office/spreadsheetml/2009/9/ac" r="308" s="3" customFormat="true" x14ac:dyDescent="0.25">
      <c r="A308" s="383"/>
      <c r="B308" s="129"/>
      <c r="L308" s="129"/>
      <c r="V308" s="129"/>
      <c r="AF308" s="129"/>
      <c r="AP308" s="129"/>
      <c r="AZ308" s="129"/>
      <c r="BA308" s="129"/>
      <c r="BJ308" s="129"/>
      <c r="BT308" s="129"/>
      <c r="CD308" s="129"/>
      <c r="CN308" s="129"/>
      <c r="CX308" s="129"/>
      <c r="DH308" s="129"/>
      <c r="DR308" s="129"/>
      <c r="EB308" s="129"/>
      <c r="EL308" s="129"/>
      <c r="EV308" s="129"/>
      <c r="FF308" s="129"/>
      <c r="FP308" s="129"/>
      <c r="FZ308" s="129"/>
      <c r="GJ308" s="129"/>
      <c r="GT308" s="129"/>
      <c r="HD308" s="129"/>
      <c r="HN308" s="129"/>
      <c r="HX308" s="129"/>
    </row>
    <row xmlns:x14ac="http://schemas.microsoft.com/office/spreadsheetml/2009/9/ac" r="309" s="3" customFormat="true" x14ac:dyDescent="0.25">
      <c r="A309" s="383"/>
      <c r="B309" s="129"/>
      <c r="L309" s="129"/>
      <c r="V309" s="129"/>
      <c r="AF309" s="129"/>
      <c r="AP309" s="129"/>
      <c r="AZ309" s="129"/>
      <c r="BA309" s="129"/>
      <c r="BJ309" s="129"/>
      <c r="BT309" s="129"/>
      <c r="CD309" s="129"/>
      <c r="CN309" s="129"/>
      <c r="CX309" s="129"/>
      <c r="DH309" s="129"/>
      <c r="DR309" s="129"/>
      <c r="EB309" s="129"/>
      <c r="EL309" s="129"/>
      <c r="EV309" s="129"/>
      <c r="FF309" s="129"/>
      <c r="FP309" s="129"/>
      <c r="FZ309" s="129"/>
      <c r="GJ309" s="129"/>
      <c r="GT309" s="129"/>
      <c r="HD309" s="129"/>
      <c r="HN309" s="129"/>
      <c r="HX309" s="129"/>
    </row>
    <row xmlns:x14ac="http://schemas.microsoft.com/office/spreadsheetml/2009/9/ac" r="310" s="3" customFormat="true" x14ac:dyDescent="0.25">
      <c r="A310" s="383"/>
      <c r="B310" s="129"/>
      <c r="L310" s="129"/>
      <c r="V310" s="129"/>
      <c r="AF310" s="129"/>
      <c r="AP310" s="129"/>
      <c r="AZ310" s="129"/>
      <c r="BA310" s="129"/>
      <c r="BJ310" s="129"/>
      <c r="BT310" s="129"/>
      <c r="CD310" s="129"/>
      <c r="CN310" s="129"/>
      <c r="CX310" s="129"/>
      <c r="DH310" s="129"/>
      <c r="DR310" s="129"/>
      <c r="EB310" s="129"/>
      <c r="EL310" s="129"/>
      <c r="EV310" s="129"/>
      <c r="FF310" s="129"/>
      <c r="FP310" s="129"/>
      <c r="FZ310" s="129"/>
      <c r="GJ310" s="129"/>
      <c r="GT310" s="129"/>
      <c r="HD310" s="129"/>
      <c r="HN310" s="129"/>
      <c r="HX310" s="129"/>
    </row>
    <row xmlns:x14ac="http://schemas.microsoft.com/office/spreadsheetml/2009/9/ac" r="311" s="3" customFormat="true" x14ac:dyDescent="0.25">
      <c r="A311" s="383"/>
      <c r="B311" s="129"/>
      <c r="L311" s="129"/>
      <c r="V311" s="129"/>
      <c r="AF311" s="129"/>
      <c r="AP311" s="129"/>
      <c r="AZ311" s="129"/>
      <c r="BA311" s="129"/>
      <c r="BJ311" s="129"/>
      <c r="BT311" s="129"/>
      <c r="CD311" s="129"/>
      <c r="CN311" s="129"/>
      <c r="CX311" s="129"/>
      <c r="DH311" s="129"/>
      <c r="DR311" s="129"/>
      <c r="EB311" s="129"/>
      <c r="EL311" s="129"/>
      <c r="EV311" s="129"/>
      <c r="FF311" s="129"/>
      <c r="FP311" s="129"/>
      <c r="FZ311" s="129"/>
      <c r="GJ311" s="129"/>
      <c r="GT311" s="129"/>
      <c r="HD311" s="129"/>
      <c r="HN311" s="129"/>
      <c r="HX311" s="129"/>
    </row>
    <row xmlns:x14ac="http://schemas.microsoft.com/office/spreadsheetml/2009/9/ac" r="312" s="3" customFormat="true" x14ac:dyDescent="0.25">
      <c r="A312" s="383"/>
      <c r="B312" s="129"/>
      <c r="L312" s="129"/>
      <c r="V312" s="129"/>
      <c r="AF312" s="129"/>
      <c r="AP312" s="129"/>
      <c r="AZ312" s="129"/>
      <c r="BA312" s="129"/>
      <c r="BJ312" s="129"/>
      <c r="BT312" s="129"/>
      <c r="CD312" s="129"/>
      <c r="CN312" s="129"/>
      <c r="CX312" s="129"/>
      <c r="DH312" s="129"/>
      <c r="DR312" s="129"/>
      <c r="EB312" s="129"/>
      <c r="EL312" s="129"/>
      <c r="EV312" s="129"/>
      <c r="FF312" s="129"/>
      <c r="FP312" s="129"/>
      <c r="FZ312" s="129"/>
      <c r="GJ312" s="129"/>
      <c r="GT312" s="129"/>
      <c r="HD312" s="129"/>
      <c r="HN312" s="129"/>
      <c r="HX312" s="129"/>
    </row>
    <row xmlns:x14ac="http://schemas.microsoft.com/office/spreadsheetml/2009/9/ac" r="313" s="3" customFormat="true" x14ac:dyDescent="0.25">
      <c r="A313" s="383"/>
      <c r="B313" s="129"/>
      <c r="L313" s="129"/>
      <c r="V313" s="129"/>
      <c r="AF313" s="129"/>
      <c r="AP313" s="129"/>
      <c r="AZ313" s="129"/>
      <c r="BA313" s="129"/>
      <c r="BJ313" s="129"/>
      <c r="BT313" s="129"/>
      <c r="CD313" s="129"/>
      <c r="CN313" s="129"/>
      <c r="CX313" s="129"/>
      <c r="DH313" s="129"/>
      <c r="DR313" s="129"/>
      <c r="EB313" s="129"/>
      <c r="EL313" s="129"/>
      <c r="EV313" s="129"/>
      <c r="FF313" s="129"/>
      <c r="FP313" s="129"/>
      <c r="FZ313" s="129"/>
      <c r="GJ313" s="129"/>
      <c r="GT313" s="129"/>
      <c r="HD313" s="129"/>
      <c r="HN313" s="129"/>
      <c r="HX313" s="129"/>
    </row>
    <row xmlns:x14ac="http://schemas.microsoft.com/office/spreadsheetml/2009/9/ac" r="314" s="3" customFormat="true" x14ac:dyDescent="0.25">
      <c r="A314" s="383"/>
      <c r="B314" s="129"/>
      <c r="L314" s="129"/>
      <c r="V314" s="129"/>
      <c r="AF314" s="129"/>
      <c r="AP314" s="129"/>
      <c r="AZ314" s="129"/>
      <c r="BA314" s="129"/>
      <c r="BJ314" s="129"/>
      <c r="BT314" s="129"/>
      <c r="CD314" s="129"/>
      <c r="CN314" s="129"/>
      <c r="CX314" s="129"/>
      <c r="DH314" s="129"/>
      <c r="DR314" s="129"/>
      <c r="EB314" s="129"/>
      <c r="EL314" s="129"/>
      <c r="EV314" s="129"/>
      <c r="FF314" s="129"/>
      <c r="FP314" s="129"/>
      <c r="FZ314" s="129"/>
      <c r="GJ314" s="129"/>
      <c r="GT314" s="129"/>
      <c r="HD314" s="129"/>
      <c r="HN314" s="129"/>
      <c r="HX314" s="129"/>
    </row>
    <row xmlns:x14ac="http://schemas.microsoft.com/office/spreadsheetml/2009/9/ac" r="315" s="3" customFormat="true" x14ac:dyDescent="0.25">
      <c r="A315" s="383"/>
      <c r="B315" s="129"/>
      <c r="L315" s="129"/>
      <c r="V315" s="129"/>
      <c r="AF315" s="129"/>
      <c r="AP315" s="129"/>
      <c r="AZ315" s="129"/>
      <c r="BA315" s="129"/>
      <c r="BJ315" s="129"/>
      <c r="BT315" s="129"/>
      <c r="CD315" s="129"/>
      <c r="CN315" s="129"/>
      <c r="CX315" s="129"/>
      <c r="DH315" s="129"/>
      <c r="DR315" s="129"/>
      <c r="EB315" s="129"/>
      <c r="EL315" s="129"/>
      <c r="EV315" s="129"/>
      <c r="FF315" s="129"/>
      <c r="FP315" s="129"/>
      <c r="FZ315" s="129"/>
      <c r="GJ315" s="129"/>
      <c r="GT315" s="129"/>
      <c r="HD315" s="129"/>
      <c r="HN315" s="129"/>
      <c r="HX315" s="129"/>
    </row>
    <row xmlns:x14ac="http://schemas.microsoft.com/office/spreadsheetml/2009/9/ac" r="316" s="3" customFormat="true" x14ac:dyDescent="0.25">
      <c r="A316" s="383"/>
      <c r="B316" s="129"/>
      <c r="L316" s="129"/>
      <c r="V316" s="129"/>
      <c r="AF316" s="129"/>
      <c r="AP316" s="129"/>
      <c r="AZ316" s="129"/>
      <c r="BA316" s="129"/>
      <c r="BJ316" s="129"/>
      <c r="BT316" s="129"/>
      <c r="CD316" s="129"/>
      <c r="CN316" s="129"/>
      <c r="CX316" s="129"/>
      <c r="DH316" s="129"/>
      <c r="DR316" s="129"/>
      <c r="EB316" s="129"/>
      <c r="EL316" s="129"/>
      <c r="EV316" s="129"/>
      <c r="FF316" s="129"/>
      <c r="FP316" s="129"/>
      <c r="FZ316" s="129"/>
      <c r="GJ316" s="129"/>
      <c r="GT316" s="129"/>
      <c r="HD316" s="129"/>
      <c r="HN316" s="129"/>
      <c r="HX316" s="129"/>
    </row>
    <row xmlns:x14ac="http://schemas.microsoft.com/office/spreadsheetml/2009/9/ac" r="317" s="3" customFormat="true" x14ac:dyDescent="0.25">
      <c r="A317" s="383"/>
      <c r="B317" s="129"/>
      <c r="L317" s="129"/>
      <c r="V317" s="129"/>
      <c r="AF317" s="129"/>
      <c r="AP317" s="129"/>
      <c r="AZ317" s="129"/>
      <c r="BA317" s="129"/>
      <c r="BJ317" s="129"/>
      <c r="BT317" s="129"/>
      <c r="CD317" s="129"/>
      <c r="CN317" s="129"/>
      <c r="CX317" s="129"/>
      <c r="DH317" s="129"/>
      <c r="DR317" s="129"/>
      <c r="EB317" s="129"/>
      <c r="EL317" s="129"/>
      <c r="EV317" s="129"/>
      <c r="FF317" s="129"/>
      <c r="FP317" s="129"/>
      <c r="FZ317" s="129"/>
      <c r="GJ317" s="129"/>
      <c r="GT317" s="129"/>
      <c r="HD317" s="129"/>
      <c r="HN317" s="129"/>
      <c r="HX317" s="129"/>
    </row>
    <row xmlns:x14ac="http://schemas.microsoft.com/office/spreadsheetml/2009/9/ac" r="318" s="3" customFormat="true" x14ac:dyDescent="0.25">
      <c r="A318" s="383"/>
      <c r="B318" s="129"/>
      <c r="L318" s="129"/>
      <c r="V318" s="129"/>
      <c r="AF318" s="129"/>
      <c r="AP318" s="129"/>
      <c r="AZ318" s="129"/>
      <c r="BA318" s="129"/>
      <c r="BJ318" s="129"/>
      <c r="BT318" s="129"/>
      <c r="CD318" s="129"/>
      <c r="CN318" s="129"/>
      <c r="CX318" s="129"/>
      <c r="DH318" s="129"/>
      <c r="DR318" s="129"/>
      <c r="EB318" s="129"/>
      <c r="EL318" s="129"/>
      <c r="EV318" s="129"/>
      <c r="FF318" s="129"/>
      <c r="FP318" s="129"/>
      <c r="FZ318" s="129"/>
      <c r="GJ318" s="129"/>
      <c r="GT318" s="129"/>
      <c r="HD318" s="129"/>
      <c r="HN318" s="129"/>
      <c r="HX318" s="129"/>
    </row>
    <row xmlns:x14ac="http://schemas.microsoft.com/office/spreadsheetml/2009/9/ac" r="319" s="3" customFormat="true" x14ac:dyDescent="0.25">
      <c r="A319" s="383"/>
      <c r="B319" s="129"/>
      <c r="L319" s="129"/>
      <c r="V319" s="129"/>
      <c r="AF319" s="129"/>
      <c r="AP319" s="129"/>
      <c r="AZ319" s="129"/>
      <c r="BA319" s="129"/>
      <c r="BJ319" s="129"/>
      <c r="BT319" s="129"/>
      <c r="CD319" s="129"/>
      <c r="CN319" s="129"/>
      <c r="CX319" s="129"/>
      <c r="DH319" s="129"/>
      <c r="DR319" s="129"/>
      <c r="EB319" s="129"/>
      <c r="EL319" s="129"/>
      <c r="EV319" s="129"/>
      <c r="FF319" s="129"/>
      <c r="FP319" s="129"/>
      <c r="FZ319" s="129"/>
      <c r="GJ319" s="129"/>
      <c r="GT319" s="129"/>
      <c r="HD319" s="129"/>
      <c r="HN319" s="129"/>
      <c r="HX319" s="129"/>
    </row>
    <row xmlns:x14ac="http://schemas.microsoft.com/office/spreadsheetml/2009/9/ac" r="320" s="3" customFormat="true" x14ac:dyDescent="0.25">
      <c r="A320" s="383"/>
      <c r="B320" s="129"/>
      <c r="L320" s="129"/>
      <c r="V320" s="129"/>
      <c r="AF320" s="129"/>
      <c r="AP320" s="129"/>
      <c r="AZ320" s="129"/>
      <c r="BA320" s="129"/>
      <c r="BJ320" s="129"/>
      <c r="BT320" s="129"/>
      <c r="CD320" s="129"/>
      <c r="CN320" s="129"/>
      <c r="CX320" s="129"/>
      <c r="DH320" s="129"/>
      <c r="DR320" s="129"/>
      <c r="EB320" s="129"/>
      <c r="EL320" s="129"/>
      <c r="EV320" s="129"/>
      <c r="FF320" s="129"/>
      <c r="FP320" s="129"/>
      <c r="FZ320" s="129"/>
      <c r="GJ320" s="129"/>
      <c r="GT320" s="129"/>
      <c r="HD320" s="129"/>
      <c r="HN320" s="129"/>
      <c r="HX320" s="129"/>
    </row>
    <row xmlns:x14ac="http://schemas.microsoft.com/office/spreadsheetml/2009/9/ac" r="321" s="3" customFormat="true" x14ac:dyDescent="0.25">
      <c r="A321" s="383"/>
      <c r="B321" s="129"/>
      <c r="L321" s="129"/>
      <c r="V321" s="129"/>
      <c r="AF321" s="129"/>
      <c r="AP321" s="129"/>
      <c r="AZ321" s="129"/>
      <c r="BA321" s="129"/>
      <c r="BJ321" s="129"/>
      <c r="BT321" s="129"/>
      <c r="CD321" s="129"/>
      <c r="CN321" s="129"/>
      <c r="CX321" s="129"/>
      <c r="DH321" s="129"/>
      <c r="DR321" s="129"/>
      <c r="EB321" s="129"/>
      <c r="EL321" s="129"/>
      <c r="EV321" s="129"/>
      <c r="FF321" s="129"/>
      <c r="FP321" s="129"/>
      <c r="FZ321" s="129"/>
      <c r="GJ321" s="129"/>
      <c r="GT321" s="129"/>
      <c r="HD321" s="129"/>
      <c r="HN321" s="129"/>
      <c r="HX321" s="129"/>
    </row>
    <row xmlns:x14ac="http://schemas.microsoft.com/office/spreadsheetml/2009/9/ac" r="322" s="3" customFormat="true" x14ac:dyDescent="0.25">
      <c r="A322" s="383"/>
      <c r="B322" s="129"/>
      <c r="L322" s="129"/>
      <c r="V322" s="129"/>
      <c r="AF322" s="129"/>
      <c r="AP322" s="129"/>
      <c r="AZ322" s="129"/>
      <c r="BA322" s="129"/>
      <c r="BJ322" s="129"/>
      <c r="BT322" s="129"/>
      <c r="CD322" s="129"/>
      <c r="CN322" s="129"/>
      <c r="CX322" s="129"/>
      <c r="DH322" s="129"/>
      <c r="DR322" s="129"/>
      <c r="EB322" s="129"/>
      <c r="EL322" s="129"/>
      <c r="EV322" s="129"/>
      <c r="FF322" s="129"/>
      <c r="FP322" s="129"/>
      <c r="FZ322" s="129"/>
      <c r="GJ322" s="129"/>
      <c r="GT322" s="129"/>
      <c r="HD322" s="129"/>
      <c r="HN322" s="129"/>
      <c r="HX322" s="129"/>
    </row>
    <row xmlns:x14ac="http://schemas.microsoft.com/office/spreadsheetml/2009/9/ac" r="323" s="3" customFormat="true" x14ac:dyDescent="0.25">
      <c r="A323" s="383"/>
      <c r="B323" s="129"/>
      <c r="L323" s="129"/>
      <c r="V323" s="129"/>
      <c r="AF323" s="129"/>
      <c r="AP323" s="129"/>
      <c r="AZ323" s="129"/>
      <c r="BA323" s="129"/>
      <c r="BJ323" s="129"/>
      <c r="BT323" s="129"/>
      <c r="CD323" s="129"/>
      <c r="CN323" s="129"/>
      <c r="CX323" s="129"/>
      <c r="DH323" s="129"/>
      <c r="DR323" s="129"/>
      <c r="EB323" s="129"/>
      <c r="EL323" s="129"/>
      <c r="EV323" s="129"/>
      <c r="FF323" s="129"/>
      <c r="FP323" s="129"/>
      <c r="FZ323" s="129"/>
      <c r="GJ323" s="129"/>
      <c r="GT323" s="129"/>
      <c r="HD323" s="129"/>
      <c r="HN323" s="129"/>
      <c r="HX323" s="129"/>
    </row>
    <row xmlns:x14ac="http://schemas.microsoft.com/office/spreadsheetml/2009/9/ac" r="324" s="3" customFormat="true" x14ac:dyDescent="0.25">
      <c r="A324" s="383"/>
      <c r="B324" s="129"/>
      <c r="L324" s="129"/>
      <c r="V324" s="129"/>
      <c r="AF324" s="129"/>
      <c r="AP324" s="129"/>
      <c r="AZ324" s="129"/>
      <c r="BA324" s="129"/>
      <c r="BJ324" s="129"/>
      <c r="BT324" s="129"/>
      <c r="CD324" s="129"/>
      <c r="CN324" s="129"/>
      <c r="CX324" s="129"/>
      <c r="DH324" s="129"/>
      <c r="DR324" s="129"/>
      <c r="EB324" s="129"/>
      <c r="EL324" s="129"/>
      <c r="EV324" s="129"/>
      <c r="FF324" s="129"/>
      <c r="FP324" s="129"/>
      <c r="FZ324" s="129"/>
      <c r="GJ324" s="129"/>
      <c r="GT324" s="129"/>
      <c r="HD324" s="129"/>
      <c r="HN324" s="129"/>
      <c r="HX324" s="129"/>
    </row>
    <row xmlns:x14ac="http://schemas.microsoft.com/office/spreadsheetml/2009/9/ac" r="325" s="3" customFormat="true" x14ac:dyDescent="0.25">
      <c r="A325" s="383"/>
      <c r="B325" s="129"/>
      <c r="L325" s="129"/>
      <c r="V325" s="129"/>
      <c r="AF325" s="129"/>
      <c r="AP325" s="129"/>
      <c r="AZ325" s="129"/>
      <c r="BA325" s="129"/>
      <c r="BJ325" s="129"/>
      <c r="BT325" s="129"/>
      <c r="CD325" s="129"/>
      <c r="CN325" s="129"/>
      <c r="CX325" s="129"/>
      <c r="DH325" s="129"/>
      <c r="DR325" s="129"/>
      <c r="EB325" s="129"/>
      <c r="EL325" s="129"/>
      <c r="EV325" s="129"/>
      <c r="FF325" s="129"/>
      <c r="FP325" s="129"/>
      <c r="FZ325" s="129"/>
      <c r="GJ325" s="129"/>
      <c r="GT325" s="129"/>
      <c r="HD325" s="129"/>
      <c r="HN325" s="129"/>
      <c r="HX325" s="129"/>
    </row>
    <row xmlns:x14ac="http://schemas.microsoft.com/office/spreadsheetml/2009/9/ac" r="326" s="3" customFormat="true" x14ac:dyDescent="0.25">
      <c r="A326" s="383"/>
      <c r="B326" s="129"/>
      <c r="L326" s="129"/>
      <c r="V326" s="129"/>
      <c r="AF326" s="129"/>
      <c r="AP326" s="129"/>
      <c r="AZ326" s="129"/>
      <c r="BA326" s="129"/>
      <c r="BJ326" s="129"/>
      <c r="BT326" s="129"/>
      <c r="CD326" s="129"/>
      <c r="CN326" s="129"/>
      <c r="CX326" s="129"/>
      <c r="DH326" s="129"/>
      <c r="DR326" s="129"/>
      <c r="EB326" s="129"/>
      <c r="EL326" s="129"/>
      <c r="EV326" s="129"/>
      <c r="FF326" s="129"/>
      <c r="FP326" s="129"/>
      <c r="FZ326" s="129"/>
      <c r="GJ326" s="129"/>
      <c r="GT326" s="129"/>
      <c r="HD326" s="129"/>
      <c r="HN326" s="129"/>
      <c r="HX326" s="129"/>
    </row>
    <row xmlns:x14ac="http://schemas.microsoft.com/office/spreadsheetml/2009/9/ac" r="327" s="3" customFormat="true" x14ac:dyDescent="0.25">
      <c r="A327" s="383"/>
      <c r="B327" s="129"/>
      <c r="L327" s="129"/>
      <c r="V327" s="129"/>
      <c r="AF327" s="129"/>
      <c r="AP327" s="129"/>
      <c r="AZ327" s="129"/>
      <c r="BA327" s="129"/>
      <c r="BJ327" s="129"/>
      <c r="BT327" s="129"/>
      <c r="CD327" s="129"/>
      <c r="CN327" s="129"/>
      <c r="CX327" s="129"/>
      <c r="DH327" s="129"/>
      <c r="DR327" s="129"/>
      <c r="EB327" s="129"/>
      <c r="EL327" s="129"/>
      <c r="EV327" s="129"/>
      <c r="FF327" s="129"/>
      <c r="FP327" s="129"/>
      <c r="FZ327" s="129"/>
      <c r="GJ327" s="129"/>
      <c r="GT327" s="129"/>
      <c r="HD327" s="129"/>
      <c r="HN327" s="129"/>
      <c r="HX327" s="129"/>
    </row>
    <row xmlns:x14ac="http://schemas.microsoft.com/office/spreadsheetml/2009/9/ac" r="328" s="3" customFormat="true" x14ac:dyDescent="0.25">
      <c r="A328" s="383"/>
      <c r="B328" s="129"/>
      <c r="L328" s="129"/>
      <c r="V328" s="129"/>
      <c r="AF328" s="129"/>
      <c r="AP328" s="129"/>
      <c r="AZ328" s="129"/>
      <c r="BA328" s="129"/>
      <c r="BJ328" s="129"/>
      <c r="BT328" s="129"/>
      <c r="CD328" s="129"/>
      <c r="CN328" s="129"/>
      <c r="CX328" s="129"/>
      <c r="DH328" s="129"/>
      <c r="DR328" s="129"/>
      <c r="EB328" s="129"/>
      <c r="EL328" s="129"/>
      <c r="EV328" s="129"/>
      <c r="FF328" s="129"/>
      <c r="FP328" s="129"/>
      <c r="FZ328" s="129"/>
      <c r="GJ328" s="129"/>
      <c r="GT328" s="129"/>
      <c r="HD328" s="129"/>
      <c r="HN328" s="129"/>
      <c r="HX328" s="129"/>
    </row>
    <row xmlns:x14ac="http://schemas.microsoft.com/office/spreadsheetml/2009/9/ac" r="329" s="3" customFormat="true" x14ac:dyDescent="0.25">
      <c r="A329" s="383"/>
      <c r="B329" s="129"/>
      <c r="L329" s="129"/>
      <c r="V329" s="129"/>
      <c r="AF329" s="129"/>
      <c r="AP329" s="129"/>
      <c r="AZ329" s="129"/>
      <c r="BA329" s="129"/>
      <c r="BJ329" s="129"/>
      <c r="BT329" s="129"/>
      <c r="CD329" s="129"/>
      <c r="CN329" s="129"/>
      <c r="CX329" s="129"/>
      <c r="DH329" s="129"/>
      <c r="DR329" s="129"/>
      <c r="EB329" s="129"/>
      <c r="EL329" s="129"/>
      <c r="EV329" s="129"/>
      <c r="FF329" s="129"/>
      <c r="FP329" s="129"/>
      <c r="FZ329" s="129"/>
      <c r="GJ329" s="129"/>
      <c r="GT329" s="129"/>
      <c r="HD329" s="129"/>
      <c r="HN329" s="129"/>
      <c r="HX329" s="129"/>
    </row>
    <row xmlns:x14ac="http://schemas.microsoft.com/office/spreadsheetml/2009/9/ac" r="330" s="3" customFormat="true" x14ac:dyDescent="0.25">
      <c r="A330" s="383"/>
      <c r="B330" s="129"/>
      <c r="L330" s="129"/>
      <c r="V330" s="129"/>
      <c r="AF330" s="129"/>
      <c r="AP330" s="129"/>
      <c r="AZ330" s="129"/>
      <c r="BA330" s="129"/>
      <c r="BJ330" s="129"/>
      <c r="BT330" s="129"/>
      <c r="CD330" s="129"/>
      <c r="CN330" s="129"/>
      <c r="CX330" s="129"/>
      <c r="DH330" s="129"/>
      <c r="DR330" s="129"/>
      <c r="EB330" s="129"/>
      <c r="EL330" s="129"/>
      <c r="EV330" s="129"/>
      <c r="FF330" s="129"/>
      <c r="FP330" s="129"/>
      <c r="FZ330" s="129"/>
      <c r="GJ330" s="129"/>
      <c r="GT330" s="129"/>
      <c r="HD330" s="129"/>
      <c r="HN330" s="129"/>
      <c r="HX330" s="129"/>
    </row>
    <row xmlns:x14ac="http://schemas.microsoft.com/office/spreadsheetml/2009/9/ac" r="331" s="3" customFormat="true" x14ac:dyDescent="0.25">
      <c r="A331" s="383"/>
      <c r="B331" s="129"/>
      <c r="L331" s="129"/>
      <c r="V331" s="129"/>
      <c r="AF331" s="129"/>
      <c r="AP331" s="129"/>
      <c r="AZ331" s="129"/>
      <c r="BA331" s="129"/>
      <c r="BJ331" s="129"/>
      <c r="BT331" s="129"/>
      <c r="CD331" s="129"/>
      <c r="CN331" s="129"/>
      <c r="CX331" s="129"/>
      <c r="DH331" s="129"/>
      <c r="DR331" s="129"/>
      <c r="EB331" s="129"/>
      <c r="EL331" s="129"/>
      <c r="EV331" s="129"/>
      <c r="FF331" s="129"/>
      <c r="FP331" s="129"/>
      <c r="FZ331" s="129"/>
      <c r="GJ331" s="129"/>
      <c r="GT331" s="129"/>
      <c r="HD331" s="129"/>
      <c r="HN331" s="129"/>
      <c r="HX331" s="129"/>
    </row>
    <row xmlns:x14ac="http://schemas.microsoft.com/office/spreadsheetml/2009/9/ac" r="332" s="3" customFormat="true" x14ac:dyDescent="0.25">
      <c r="A332" s="383"/>
      <c r="B332" s="129"/>
      <c r="L332" s="129"/>
      <c r="V332" s="129"/>
      <c r="AF332" s="129"/>
      <c r="AP332" s="129"/>
      <c r="AZ332" s="129"/>
      <c r="BA332" s="129"/>
      <c r="BJ332" s="129"/>
      <c r="BT332" s="129"/>
      <c r="CD332" s="129"/>
      <c r="CN332" s="129"/>
      <c r="CX332" s="129"/>
      <c r="DH332" s="129"/>
      <c r="DR332" s="129"/>
      <c r="EB332" s="129"/>
      <c r="EL332" s="129"/>
      <c r="EV332" s="129"/>
      <c r="FF332" s="129"/>
      <c r="FP332" s="129"/>
      <c r="FZ332" s="129"/>
      <c r="GJ332" s="129"/>
      <c r="GT332" s="129"/>
      <c r="HD332" s="129"/>
      <c r="HN332" s="129"/>
      <c r="HX332" s="129"/>
    </row>
    <row xmlns:x14ac="http://schemas.microsoft.com/office/spreadsheetml/2009/9/ac" r="333" s="3" customFormat="true" x14ac:dyDescent="0.25">
      <c r="A333" s="383"/>
      <c r="B333" s="129"/>
      <c r="L333" s="129"/>
      <c r="V333" s="129"/>
      <c r="AF333" s="129"/>
      <c r="AP333" s="129"/>
      <c r="AZ333" s="129"/>
      <c r="BA333" s="129"/>
      <c r="BJ333" s="129"/>
      <c r="BT333" s="129"/>
      <c r="CD333" s="129"/>
      <c r="CN333" s="129"/>
      <c r="CX333" s="129"/>
      <c r="DH333" s="129"/>
      <c r="DR333" s="129"/>
      <c r="EB333" s="129"/>
      <c r="EL333" s="129"/>
      <c r="EV333" s="129"/>
      <c r="FF333" s="129"/>
      <c r="FP333" s="129"/>
      <c r="FZ333" s="129"/>
      <c r="GJ333" s="129"/>
      <c r="GT333" s="129"/>
      <c r="HD333" s="129"/>
      <c r="HN333" s="129"/>
      <c r="HX333" s="129"/>
    </row>
    <row xmlns:x14ac="http://schemas.microsoft.com/office/spreadsheetml/2009/9/ac" r="334" s="3" customFormat="true" x14ac:dyDescent="0.25">
      <c r="A334" s="383"/>
      <c r="B334" s="129"/>
      <c r="L334" s="129"/>
      <c r="V334" s="129"/>
      <c r="AF334" s="129"/>
      <c r="AP334" s="129"/>
      <c r="AZ334" s="129"/>
      <c r="BA334" s="129"/>
      <c r="BJ334" s="129"/>
      <c r="BT334" s="129"/>
      <c r="CD334" s="129"/>
      <c r="CN334" s="129"/>
      <c r="CX334" s="129"/>
      <c r="DH334" s="129"/>
      <c r="DR334" s="129"/>
      <c r="EB334" s="129"/>
      <c r="EL334" s="129"/>
      <c r="EV334" s="129"/>
      <c r="FF334" s="129"/>
      <c r="FP334" s="129"/>
      <c r="FZ334" s="129"/>
      <c r="GJ334" s="129"/>
      <c r="GT334" s="129"/>
      <c r="HD334" s="129"/>
      <c r="HN334" s="129"/>
      <c r="HX334" s="129"/>
    </row>
    <row xmlns:x14ac="http://schemas.microsoft.com/office/spreadsheetml/2009/9/ac" r="335" s="3" customFormat="true" x14ac:dyDescent="0.25">
      <c r="A335" s="383"/>
      <c r="B335" s="129"/>
      <c r="L335" s="129"/>
      <c r="V335" s="129"/>
      <c r="AF335" s="129"/>
      <c r="AP335" s="129"/>
      <c r="AZ335" s="129"/>
      <c r="BA335" s="129"/>
      <c r="BJ335" s="129"/>
      <c r="BT335" s="129"/>
      <c r="CD335" s="129"/>
      <c r="CN335" s="129"/>
      <c r="CX335" s="129"/>
      <c r="DH335" s="129"/>
      <c r="DR335" s="129"/>
      <c r="EB335" s="129"/>
      <c r="EL335" s="129"/>
      <c r="EV335" s="129"/>
      <c r="FF335" s="129"/>
      <c r="FP335" s="129"/>
      <c r="FZ335" s="129"/>
      <c r="GJ335" s="129"/>
      <c r="GT335" s="129"/>
      <c r="HD335" s="129"/>
      <c r="HN335" s="129"/>
      <c r="HX335" s="129"/>
    </row>
    <row xmlns:x14ac="http://schemas.microsoft.com/office/spreadsheetml/2009/9/ac" r="336" s="3" customFormat="true" x14ac:dyDescent="0.25">
      <c r="A336" s="383"/>
      <c r="B336" s="129"/>
      <c r="L336" s="129"/>
      <c r="V336" s="129"/>
      <c r="AF336" s="129"/>
      <c r="AP336" s="129"/>
      <c r="AZ336" s="129"/>
      <c r="BA336" s="129"/>
      <c r="BJ336" s="129"/>
      <c r="BT336" s="129"/>
      <c r="CD336" s="129"/>
      <c r="CN336" s="129"/>
      <c r="CX336" s="129"/>
      <c r="DH336" s="129"/>
      <c r="DR336" s="129"/>
      <c r="EB336" s="129"/>
      <c r="EL336" s="129"/>
      <c r="EV336" s="129"/>
      <c r="FF336" s="129"/>
      <c r="FP336" s="129"/>
      <c r="FZ336" s="129"/>
      <c r="GJ336" s="129"/>
      <c r="GT336" s="129"/>
      <c r="HD336" s="129"/>
      <c r="HN336" s="129"/>
      <c r="HX336" s="129"/>
    </row>
    <row xmlns:x14ac="http://schemas.microsoft.com/office/spreadsheetml/2009/9/ac" r="337" s="3" customFormat="true" x14ac:dyDescent="0.25">
      <c r="A337" s="383"/>
      <c r="B337" s="129"/>
      <c r="L337" s="129"/>
      <c r="V337" s="129"/>
      <c r="AF337" s="129"/>
      <c r="AP337" s="129"/>
      <c r="AZ337" s="129"/>
      <c r="BA337" s="129"/>
      <c r="BJ337" s="129"/>
      <c r="BT337" s="129"/>
      <c r="CD337" s="129"/>
      <c r="CN337" s="129"/>
      <c r="CX337" s="129"/>
      <c r="DH337" s="129"/>
      <c r="DR337" s="129"/>
      <c r="EB337" s="129"/>
      <c r="EL337" s="129"/>
      <c r="EV337" s="129"/>
      <c r="FF337" s="129"/>
      <c r="FP337" s="129"/>
      <c r="FZ337" s="129"/>
      <c r="GJ337" s="129"/>
      <c r="GT337" s="129"/>
      <c r="HD337" s="129"/>
      <c r="HN337" s="129"/>
      <c r="HX337" s="129"/>
    </row>
    <row xmlns:x14ac="http://schemas.microsoft.com/office/spreadsheetml/2009/9/ac" r="338" s="3" customFormat="true" x14ac:dyDescent="0.25">
      <c r="A338" s="383"/>
      <c r="B338" s="129"/>
      <c r="L338" s="129"/>
      <c r="V338" s="129"/>
      <c r="AF338" s="129"/>
      <c r="AP338" s="129"/>
      <c r="AZ338" s="129"/>
      <c r="BA338" s="129"/>
      <c r="BJ338" s="129"/>
      <c r="BT338" s="129"/>
      <c r="CD338" s="129"/>
      <c r="CN338" s="129"/>
      <c r="CX338" s="129"/>
      <c r="DH338" s="129"/>
      <c r="DR338" s="129"/>
      <c r="EB338" s="129"/>
      <c r="EL338" s="129"/>
      <c r="EV338" s="129"/>
      <c r="FF338" s="129"/>
      <c r="FP338" s="129"/>
      <c r="FZ338" s="129"/>
      <c r="GJ338" s="129"/>
      <c r="GT338" s="129"/>
      <c r="HD338" s="129"/>
      <c r="HN338" s="129"/>
      <c r="HX338" s="129"/>
    </row>
    <row xmlns:x14ac="http://schemas.microsoft.com/office/spreadsheetml/2009/9/ac" r="339" s="3" customFormat="true" x14ac:dyDescent="0.25">
      <c r="A339" s="383"/>
      <c r="B339" s="129"/>
      <c r="L339" s="129"/>
      <c r="V339" s="129"/>
      <c r="AF339" s="129"/>
      <c r="AP339" s="129"/>
      <c r="AZ339" s="129"/>
      <c r="BA339" s="129"/>
      <c r="BJ339" s="129"/>
      <c r="BT339" s="129"/>
      <c r="CD339" s="129"/>
      <c r="CN339" s="129"/>
      <c r="CX339" s="129"/>
      <c r="DH339" s="129"/>
      <c r="DR339" s="129"/>
      <c r="EB339" s="129"/>
      <c r="EL339" s="129"/>
      <c r="EV339" s="129"/>
      <c r="FF339" s="129"/>
      <c r="FP339" s="129"/>
      <c r="FZ339" s="129"/>
      <c r="GJ339" s="129"/>
      <c r="GT339" s="129"/>
      <c r="HD339" s="129"/>
      <c r="HN339" s="129"/>
      <c r="HX339" s="129"/>
    </row>
    <row xmlns:x14ac="http://schemas.microsoft.com/office/spreadsheetml/2009/9/ac" r="340" s="3" customFormat="true" x14ac:dyDescent="0.25">
      <c r="A340" s="383"/>
      <c r="B340" s="129"/>
      <c r="L340" s="129"/>
      <c r="V340" s="129"/>
      <c r="AF340" s="129"/>
      <c r="AP340" s="129"/>
      <c r="AZ340" s="129"/>
      <c r="BA340" s="129"/>
      <c r="BJ340" s="129"/>
      <c r="BT340" s="129"/>
      <c r="CD340" s="129"/>
      <c r="CN340" s="129"/>
      <c r="CX340" s="129"/>
      <c r="DH340" s="129"/>
      <c r="DR340" s="129"/>
      <c r="EB340" s="129"/>
      <c r="EL340" s="129"/>
      <c r="EV340" s="129"/>
      <c r="FF340" s="129"/>
      <c r="FP340" s="129"/>
      <c r="FZ340" s="129"/>
      <c r="GJ340" s="129"/>
      <c r="GT340" s="129"/>
      <c r="HD340" s="129"/>
      <c r="HN340" s="129"/>
      <c r="HX340" s="129"/>
    </row>
    <row xmlns:x14ac="http://schemas.microsoft.com/office/spreadsheetml/2009/9/ac" r="341" s="3" customFormat="true" x14ac:dyDescent="0.25">
      <c r="A341" s="383"/>
      <c r="B341" s="129"/>
      <c r="L341" s="129"/>
      <c r="V341" s="129"/>
      <c r="AF341" s="129"/>
      <c r="AP341" s="129"/>
      <c r="AZ341" s="129"/>
      <c r="BA341" s="129"/>
      <c r="BJ341" s="129"/>
      <c r="BT341" s="129"/>
      <c r="CD341" s="129"/>
      <c r="CN341" s="129"/>
      <c r="CX341" s="129"/>
      <c r="DH341" s="129"/>
      <c r="DR341" s="129"/>
      <c r="EB341" s="129"/>
      <c r="EL341" s="129"/>
      <c r="EV341" s="129"/>
      <c r="FF341" s="129"/>
      <c r="FP341" s="129"/>
      <c r="FZ341" s="129"/>
      <c r="GJ341" s="129"/>
      <c r="GT341" s="129"/>
      <c r="HD341" s="129"/>
      <c r="HN341" s="129"/>
      <c r="HX341" s="129"/>
    </row>
    <row xmlns:x14ac="http://schemas.microsoft.com/office/spreadsheetml/2009/9/ac" r="342" s="3" customFormat="true" x14ac:dyDescent="0.25">
      <c r="A342" s="383"/>
      <c r="B342" s="129"/>
      <c r="L342" s="129"/>
      <c r="V342" s="129"/>
      <c r="AF342" s="129"/>
      <c r="AP342" s="129"/>
      <c r="AZ342" s="129"/>
      <c r="BA342" s="129"/>
      <c r="BJ342" s="129"/>
      <c r="BT342" s="129"/>
      <c r="CD342" s="129"/>
      <c r="CN342" s="129"/>
      <c r="CX342" s="129"/>
      <c r="DH342" s="129"/>
      <c r="DR342" s="129"/>
      <c r="EB342" s="129"/>
      <c r="EL342" s="129"/>
      <c r="EV342" s="129"/>
      <c r="FF342" s="129"/>
      <c r="FP342" s="129"/>
      <c r="FZ342" s="129"/>
      <c r="GJ342" s="129"/>
      <c r="GT342" s="129"/>
      <c r="HD342" s="129"/>
      <c r="HN342" s="129"/>
      <c r="HX342" s="129"/>
    </row>
    <row xmlns:x14ac="http://schemas.microsoft.com/office/spreadsheetml/2009/9/ac" r="343" s="3" customFormat="true" x14ac:dyDescent="0.25">
      <c r="A343" s="383"/>
      <c r="B343" s="129"/>
      <c r="L343" s="129"/>
      <c r="V343" s="129"/>
      <c r="AF343" s="129"/>
      <c r="AP343" s="129"/>
      <c r="AZ343" s="129"/>
      <c r="BA343" s="129"/>
      <c r="BJ343" s="129"/>
      <c r="BT343" s="129"/>
      <c r="CD343" s="129"/>
      <c r="CN343" s="129"/>
      <c r="CX343" s="129"/>
      <c r="DH343" s="129"/>
      <c r="DR343" s="129"/>
      <c r="EB343" s="129"/>
      <c r="EL343" s="129"/>
      <c r="EV343" s="129"/>
      <c r="FF343" s="129"/>
      <c r="FP343" s="129"/>
      <c r="FZ343" s="129"/>
      <c r="GJ343" s="129"/>
      <c r="GT343" s="129"/>
      <c r="HD343" s="129"/>
      <c r="HN343" s="129"/>
      <c r="HX343" s="129"/>
    </row>
    <row xmlns:x14ac="http://schemas.microsoft.com/office/spreadsheetml/2009/9/ac" r="344" s="3" customFormat="true" x14ac:dyDescent="0.25">
      <c r="A344" s="383"/>
      <c r="B344" s="129"/>
      <c r="L344" s="129"/>
      <c r="V344" s="129"/>
      <c r="AF344" s="129"/>
      <c r="AP344" s="129"/>
      <c r="AZ344" s="129"/>
      <c r="BA344" s="129"/>
      <c r="BJ344" s="129"/>
      <c r="BT344" s="129"/>
      <c r="CD344" s="129"/>
      <c r="CN344" s="129"/>
      <c r="CX344" s="129"/>
      <c r="DH344" s="129"/>
      <c r="DR344" s="129"/>
      <c r="EB344" s="129"/>
      <c r="EL344" s="129"/>
      <c r="EV344" s="129"/>
      <c r="FF344" s="129"/>
      <c r="FP344" s="129"/>
      <c r="FZ344" s="129"/>
      <c r="GJ344" s="129"/>
      <c r="GT344" s="129"/>
      <c r="HD344" s="129"/>
      <c r="HN344" s="129"/>
      <c r="HX344" s="129"/>
    </row>
    <row xmlns:x14ac="http://schemas.microsoft.com/office/spreadsheetml/2009/9/ac" r="345" s="3" customFormat="true" x14ac:dyDescent="0.25">
      <c r="A345" s="383"/>
      <c r="B345" s="129"/>
      <c r="L345" s="129"/>
      <c r="V345" s="129"/>
      <c r="AF345" s="129"/>
      <c r="AP345" s="129"/>
      <c r="AZ345" s="129"/>
      <c r="BA345" s="129"/>
      <c r="BJ345" s="129"/>
      <c r="BT345" s="129"/>
      <c r="CD345" s="129"/>
      <c r="CN345" s="129"/>
      <c r="CX345" s="129"/>
      <c r="DH345" s="129"/>
      <c r="DR345" s="129"/>
      <c r="EB345" s="129"/>
      <c r="EL345" s="129"/>
      <c r="EV345" s="129"/>
      <c r="FF345" s="129"/>
      <c r="FP345" s="129"/>
      <c r="FZ345" s="129"/>
      <c r="GJ345" s="129"/>
      <c r="GT345" s="129"/>
      <c r="HD345" s="129"/>
      <c r="HN345" s="129"/>
      <c r="HX345" s="129"/>
    </row>
    <row xmlns:x14ac="http://schemas.microsoft.com/office/spreadsheetml/2009/9/ac" r="346" s="3" customFormat="true" x14ac:dyDescent="0.25">
      <c r="A346" s="383"/>
      <c r="B346" s="129"/>
      <c r="L346" s="129"/>
      <c r="V346" s="129"/>
      <c r="AF346" s="129"/>
      <c r="AP346" s="129"/>
      <c r="AZ346" s="129"/>
      <c r="BA346" s="129"/>
      <c r="BJ346" s="129"/>
      <c r="BT346" s="129"/>
      <c r="CD346" s="129"/>
      <c r="CN346" s="129"/>
      <c r="CX346" s="129"/>
      <c r="DH346" s="129"/>
      <c r="DR346" s="129"/>
      <c r="EB346" s="129"/>
      <c r="EL346" s="129"/>
      <c r="EV346" s="129"/>
      <c r="FF346" s="129"/>
      <c r="FP346" s="129"/>
      <c r="FZ346" s="129"/>
      <c r="GJ346" s="129"/>
      <c r="GT346" s="129"/>
      <c r="HD346" s="129"/>
      <c r="HN346" s="129"/>
      <c r="HX346" s="129"/>
    </row>
    <row xmlns:x14ac="http://schemas.microsoft.com/office/spreadsheetml/2009/9/ac" r="347" s="3" customFormat="true" x14ac:dyDescent="0.25">
      <c r="A347" s="383"/>
      <c r="B347" s="129"/>
      <c r="L347" s="129"/>
      <c r="V347" s="129"/>
      <c r="AF347" s="129"/>
      <c r="AP347" s="129"/>
      <c r="AZ347" s="129"/>
      <c r="BA347" s="129"/>
      <c r="BJ347" s="129"/>
      <c r="BT347" s="129"/>
      <c r="CD347" s="129"/>
      <c r="CN347" s="129"/>
      <c r="CX347" s="129"/>
      <c r="DH347" s="129"/>
      <c r="DR347" s="129"/>
      <c r="EB347" s="129"/>
      <c r="EL347" s="129"/>
      <c r="EV347" s="129"/>
      <c r="FF347" s="129"/>
      <c r="FP347" s="129"/>
      <c r="FZ347" s="129"/>
      <c r="GJ347" s="129"/>
      <c r="GT347" s="129"/>
      <c r="HD347" s="129"/>
      <c r="HN347" s="129"/>
      <c r="HX347" s="129"/>
    </row>
    <row xmlns:x14ac="http://schemas.microsoft.com/office/spreadsheetml/2009/9/ac" r="348" s="3" customFormat="true" x14ac:dyDescent="0.25">
      <c r="A348" s="383"/>
      <c r="B348" s="129"/>
      <c r="L348" s="129"/>
      <c r="V348" s="129"/>
      <c r="AF348" s="129"/>
      <c r="AP348" s="129"/>
      <c r="AZ348" s="129"/>
      <c r="BA348" s="129"/>
      <c r="BJ348" s="129"/>
      <c r="BT348" s="129"/>
      <c r="CD348" s="129"/>
      <c r="CN348" s="129"/>
      <c r="CX348" s="129"/>
      <c r="DH348" s="129"/>
      <c r="DR348" s="129"/>
      <c r="EB348" s="129"/>
      <c r="EL348" s="129"/>
      <c r="EV348" s="129"/>
      <c r="FF348" s="129"/>
      <c r="FP348" s="129"/>
      <c r="FZ348" s="129"/>
      <c r="GJ348" s="129"/>
      <c r="GT348" s="129"/>
      <c r="HD348" s="129"/>
      <c r="HN348" s="129"/>
      <c r="HX348" s="129"/>
    </row>
    <row xmlns:x14ac="http://schemas.microsoft.com/office/spreadsheetml/2009/9/ac" r="349" s="3" customFormat="true" x14ac:dyDescent="0.25">
      <c r="A349" s="383"/>
      <c r="B349" s="129"/>
      <c r="L349" s="129"/>
      <c r="V349" s="129"/>
      <c r="AF349" s="129"/>
      <c r="AP349" s="129"/>
      <c r="AZ349" s="129"/>
      <c r="BA349" s="129"/>
      <c r="BJ349" s="129"/>
      <c r="BT349" s="129"/>
      <c r="CD349" s="129"/>
      <c r="CN349" s="129"/>
      <c r="CX349" s="129"/>
      <c r="DH349" s="129"/>
      <c r="DR349" s="129"/>
      <c r="EB349" s="129"/>
      <c r="EL349" s="129"/>
      <c r="EV349" s="129"/>
      <c r="FF349" s="129"/>
      <c r="FP349" s="129"/>
      <c r="FZ349" s="129"/>
      <c r="GJ349" s="129"/>
      <c r="GT349" s="129"/>
      <c r="HD349" s="129"/>
      <c r="HN349" s="129"/>
      <c r="HX349" s="129"/>
    </row>
    <row xmlns:x14ac="http://schemas.microsoft.com/office/spreadsheetml/2009/9/ac" r="350" s="3" customFormat="true" x14ac:dyDescent="0.25">
      <c r="A350" s="383"/>
      <c r="B350" s="129"/>
      <c r="L350" s="129"/>
      <c r="V350" s="129"/>
      <c r="AF350" s="129"/>
      <c r="AP350" s="129"/>
      <c r="AZ350" s="129"/>
      <c r="BA350" s="129"/>
      <c r="BJ350" s="129"/>
      <c r="BT350" s="129"/>
      <c r="CD350" s="129"/>
      <c r="CN350" s="129"/>
      <c r="CX350" s="129"/>
      <c r="DH350" s="129"/>
      <c r="DR350" s="129"/>
      <c r="EB350" s="129"/>
      <c r="EL350" s="129"/>
      <c r="EV350" s="129"/>
      <c r="FF350" s="129"/>
      <c r="FP350" s="129"/>
      <c r="FZ350" s="129"/>
      <c r="GJ350" s="129"/>
      <c r="GT350" s="129"/>
      <c r="HD350" s="129"/>
      <c r="HN350" s="129"/>
      <c r="HX350" s="129"/>
    </row>
    <row xmlns:x14ac="http://schemas.microsoft.com/office/spreadsheetml/2009/9/ac" r="351" s="3" customFormat="true" x14ac:dyDescent="0.25">
      <c r="A351" s="383"/>
      <c r="B351" s="129"/>
      <c r="L351" s="129"/>
      <c r="V351" s="129"/>
      <c r="AF351" s="129"/>
      <c r="AP351" s="129"/>
      <c r="AZ351" s="129"/>
      <c r="BA351" s="129"/>
      <c r="BJ351" s="129"/>
      <c r="BT351" s="129"/>
      <c r="CD351" s="129"/>
      <c r="CN351" s="129"/>
      <c r="CX351" s="129"/>
      <c r="DH351" s="129"/>
      <c r="DR351" s="129"/>
      <c r="EB351" s="129"/>
      <c r="EL351" s="129"/>
      <c r="EV351" s="129"/>
      <c r="FF351" s="129"/>
      <c r="FP351" s="129"/>
      <c r="FZ351" s="129"/>
      <c r="GJ351" s="129"/>
      <c r="GT351" s="129"/>
      <c r="HD351" s="129"/>
      <c r="HN351" s="129"/>
      <c r="HX351" s="129"/>
    </row>
    <row xmlns:x14ac="http://schemas.microsoft.com/office/spreadsheetml/2009/9/ac" r="352" s="3" customFormat="true" x14ac:dyDescent="0.25">
      <c r="A352" s="383"/>
      <c r="B352" s="129"/>
      <c r="L352" s="129"/>
      <c r="V352" s="129"/>
      <c r="AF352" s="129"/>
      <c r="AP352" s="129"/>
      <c r="AZ352" s="129"/>
      <c r="BA352" s="129"/>
      <c r="BJ352" s="129"/>
      <c r="BT352" s="129"/>
      <c r="CD352" s="129"/>
      <c r="CN352" s="129"/>
      <c r="CX352" s="129"/>
      <c r="DH352" s="129"/>
      <c r="DR352" s="129"/>
      <c r="EB352" s="129"/>
      <c r="EL352" s="129"/>
      <c r="EV352" s="129"/>
      <c r="FF352" s="129"/>
      <c r="FP352" s="129"/>
      <c r="FZ352" s="129"/>
      <c r="GJ352" s="129"/>
      <c r="GT352" s="129"/>
      <c r="HD352" s="129"/>
      <c r="HN352" s="129"/>
      <c r="HX352" s="129"/>
    </row>
    <row xmlns:x14ac="http://schemas.microsoft.com/office/spreadsheetml/2009/9/ac" r="353" s="3" customFormat="true" x14ac:dyDescent="0.25">
      <c r="A353" s="383"/>
      <c r="B353" s="129"/>
      <c r="L353" s="129"/>
      <c r="V353" s="129"/>
      <c r="AF353" s="129"/>
      <c r="AP353" s="129"/>
      <c r="AZ353" s="129"/>
      <c r="BA353" s="129"/>
      <c r="BJ353" s="129"/>
      <c r="BT353" s="129"/>
      <c r="CD353" s="129"/>
      <c r="CN353" s="129"/>
      <c r="CX353" s="129"/>
      <c r="DH353" s="129"/>
      <c r="DR353" s="129"/>
      <c r="EB353" s="129"/>
      <c r="EL353" s="129"/>
      <c r="EV353" s="129"/>
      <c r="FF353" s="129"/>
      <c r="FP353" s="129"/>
      <c r="FZ353" s="129"/>
      <c r="GJ353" s="129"/>
      <c r="GT353" s="129"/>
      <c r="HD353" s="129"/>
      <c r="HN353" s="129"/>
      <c r="HX353" s="129"/>
    </row>
    <row xmlns:x14ac="http://schemas.microsoft.com/office/spreadsheetml/2009/9/ac" r="354" s="3" customFormat="true" x14ac:dyDescent="0.25">
      <c r="A354" s="383"/>
      <c r="B354" s="129"/>
      <c r="L354" s="129"/>
      <c r="V354" s="129"/>
      <c r="AF354" s="129"/>
      <c r="AP354" s="129"/>
      <c r="AZ354" s="129"/>
      <c r="BA354" s="129"/>
      <c r="BJ354" s="129"/>
      <c r="BT354" s="129"/>
      <c r="CD354" s="129"/>
      <c r="CN354" s="129"/>
      <c r="CX354" s="129"/>
      <c r="DH354" s="129"/>
      <c r="DR354" s="129"/>
      <c r="EB354" s="129"/>
      <c r="EL354" s="129"/>
      <c r="EV354" s="129"/>
      <c r="FF354" s="129"/>
      <c r="FP354" s="129"/>
      <c r="FZ354" s="129"/>
      <c r="GJ354" s="129"/>
      <c r="GT354" s="129"/>
      <c r="HD354" s="129"/>
      <c r="HN354" s="129"/>
      <c r="HX354" s="129"/>
    </row>
    <row xmlns:x14ac="http://schemas.microsoft.com/office/spreadsheetml/2009/9/ac" r="355" s="3" customFormat="true" x14ac:dyDescent="0.25">
      <c r="A355" s="383"/>
      <c r="B355" s="129"/>
      <c r="L355" s="129"/>
      <c r="V355" s="129"/>
      <c r="AF355" s="129"/>
      <c r="AP355" s="129"/>
      <c r="AZ355" s="129"/>
      <c r="BA355" s="129"/>
      <c r="BJ355" s="129"/>
      <c r="BT355" s="129"/>
      <c r="CD355" s="129"/>
      <c r="CN355" s="129"/>
      <c r="CX355" s="129"/>
      <c r="DH355" s="129"/>
      <c r="DR355" s="129"/>
      <c r="EB355" s="129"/>
      <c r="EL355" s="129"/>
      <c r="EV355" s="129"/>
      <c r="FF355" s="129"/>
      <c r="FP355" s="129"/>
      <c r="FZ355" s="129"/>
      <c r="GJ355" s="129"/>
      <c r="GT355" s="129"/>
      <c r="HD355" s="129"/>
      <c r="HN355" s="129"/>
      <c r="HX355" s="129"/>
    </row>
    <row xmlns:x14ac="http://schemas.microsoft.com/office/spreadsheetml/2009/9/ac" r="356" s="3" customFormat="true" x14ac:dyDescent="0.25">
      <c r="A356" s="383"/>
      <c r="B356" s="129"/>
      <c r="L356" s="129"/>
      <c r="V356" s="129"/>
      <c r="AF356" s="129"/>
      <c r="AP356" s="129"/>
      <c r="AZ356" s="129"/>
      <c r="BA356" s="129"/>
      <c r="BJ356" s="129"/>
      <c r="BT356" s="129"/>
      <c r="CD356" s="129"/>
      <c r="CN356" s="129"/>
      <c r="CX356" s="129"/>
      <c r="DH356" s="129"/>
      <c r="DR356" s="129"/>
      <c r="EB356" s="129"/>
      <c r="EL356" s="129"/>
      <c r="EV356" s="129"/>
      <c r="FF356" s="129"/>
      <c r="FP356" s="129"/>
      <c r="FZ356" s="129"/>
      <c r="GJ356" s="129"/>
      <c r="GT356" s="129"/>
      <c r="HD356" s="129"/>
      <c r="HN356" s="129"/>
      <c r="HX356" s="129"/>
    </row>
    <row xmlns:x14ac="http://schemas.microsoft.com/office/spreadsheetml/2009/9/ac" r="357" s="3" customFormat="true" x14ac:dyDescent="0.25">
      <c r="A357" s="383"/>
      <c r="B357" s="129"/>
      <c r="L357" s="129"/>
      <c r="V357" s="129"/>
      <c r="AF357" s="129"/>
      <c r="AP357" s="129"/>
      <c r="AZ357" s="129"/>
      <c r="BA357" s="129"/>
      <c r="BJ357" s="129"/>
      <c r="BT357" s="129"/>
      <c r="CD357" s="129"/>
      <c r="CN357" s="129"/>
      <c r="CX357" s="129"/>
      <c r="DH357" s="129"/>
      <c r="DR357" s="129"/>
      <c r="EB357" s="129"/>
      <c r="EL357" s="129"/>
      <c r="EV357" s="129"/>
      <c r="FF357" s="129"/>
      <c r="FP357" s="129"/>
      <c r="FZ357" s="129"/>
      <c r="GJ357" s="129"/>
      <c r="GT357" s="129"/>
      <c r="HD357" s="129"/>
      <c r="HN357" s="129"/>
      <c r="HX357" s="129"/>
    </row>
    <row xmlns:x14ac="http://schemas.microsoft.com/office/spreadsheetml/2009/9/ac" r="358" s="3" customFormat="true" x14ac:dyDescent="0.25">
      <c r="A358" s="383"/>
      <c r="B358" s="129"/>
      <c r="L358" s="129"/>
      <c r="V358" s="129"/>
      <c r="AF358" s="129"/>
      <c r="AP358" s="129"/>
      <c r="AZ358" s="129"/>
      <c r="BA358" s="129"/>
      <c r="BJ358" s="129"/>
      <c r="BT358" s="129"/>
      <c r="CD358" s="129"/>
      <c r="CN358" s="129"/>
      <c r="CX358" s="129"/>
      <c r="DH358" s="129"/>
      <c r="DR358" s="129"/>
      <c r="EB358" s="129"/>
      <c r="EL358" s="129"/>
      <c r="EV358" s="129"/>
      <c r="FF358" s="129"/>
      <c r="FP358" s="129"/>
      <c r="FZ358" s="129"/>
      <c r="GJ358" s="129"/>
      <c r="GT358" s="129"/>
      <c r="HD358" s="129"/>
      <c r="HN358" s="129"/>
      <c r="HX358" s="129"/>
    </row>
    <row xmlns:x14ac="http://schemas.microsoft.com/office/spreadsheetml/2009/9/ac" r="359" s="3" customFormat="true" x14ac:dyDescent="0.25">
      <c r="A359" s="383"/>
      <c r="B359" s="129"/>
      <c r="L359" s="129"/>
      <c r="V359" s="129"/>
      <c r="AF359" s="129"/>
      <c r="AP359" s="129"/>
      <c r="AZ359" s="129"/>
      <c r="BA359" s="129"/>
      <c r="BJ359" s="129"/>
      <c r="BT359" s="129"/>
      <c r="CD359" s="129"/>
      <c r="CN359" s="129"/>
      <c r="CX359" s="129"/>
      <c r="DH359" s="129"/>
      <c r="DR359" s="129"/>
      <c r="EB359" s="129"/>
      <c r="EL359" s="129"/>
      <c r="EV359" s="129"/>
      <c r="FF359" s="129"/>
      <c r="FP359" s="129"/>
      <c r="FZ359" s="129"/>
      <c r="GJ359" s="129"/>
      <c r="GT359" s="129"/>
      <c r="HD359" s="129"/>
      <c r="HN359" s="129"/>
      <c r="HX359" s="129"/>
    </row>
    <row xmlns:x14ac="http://schemas.microsoft.com/office/spreadsheetml/2009/9/ac" r="360" s="3" customFormat="true" x14ac:dyDescent="0.25">
      <c r="A360" s="383"/>
      <c r="B360" s="129"/>
      <c r="L360" s="129"/>
      <c r="V360" s="129"/>
      <c r="AF360" s="129"/>
      <c r="AP360" s="129"/>
      <c r="AZ360" s="129"/>
      <c r="BA360" s="129"/>
      <c r="BJ360" s="129"/>
      <c r="BT360" s="129"/>
      <c r="CD360" s="129"/>
      <c r="CN360" s="129"/>
      <c r="CX360" s="129"/>
      <c r="DH360" s="129"/>
      <c r="DR360" s="129"/>
      <c r="EB360" s="129"/>
      <c r="EL360" s="129"/>
      <c r="EV360" s="129"/>
      <c r="FF360" s="129"/>
      <c r="FP360" s="129"/>
      <c r="FZ360" s="129"/>
      <c r="GJ360" s="129"/>
      <c r="GT360" s="129"/>
      <c r="HD360" s="129"/>
      <c r="HN360" s="129"/>
      <c r="HX360" s="129"/>
    </row>
    <row xmlns:x14ac="http://schemas.microsoft.com/office/spreadsheetml/2009/9/ac" r="361" s="3" customFormat="true" x14ac:dyDescent="0.25">
      <c r="A361" s="383"/>
      <c r="B361" s="129"/>
      <c r="L361" s="129"/>
      <c r="V361" s="129"/>
      <c r="AF361" s="129"/>
      <c r="AP361" s="129"/>
      <c r="AZ361" s="129"/>
      <c r="BA361" s="129"/>
      <c r="BJ361" s="129"/>
      <c r="BT361" s="129"/>
      <c r="CD361" s="129"/>
      <c r="CN361" s="129"/>
      <c r="CX361" s="129"/>
      <c r="DH361" s="129"/>
      <c r="DR361" s="129"/>
      <c r="EB361" s="129"/>
      <c r="EL361" s="129"/>
      <c r="EV361" s="129"/>
      <c r="FF361" s="129"/>
      <c r="FP361" s="129"/>
      <c r="FZ361" s="129"/>
      <c r="GJ361" s="129"/>
      <c r="GT361" s="129"/>
      <c r="HD361" s="129"/>
      <c r="HN361" s="129"/>
      <c r="HX361" s="129"/>
    </row>
    <row xmlns:x14ac="http://schemas.microsoft.com/office/spreadsheetml/2009/9/ac" r="362" s="3" customFormat="true" x14ac:dyDescent="0.25">
      <c r="A362" s="383"/>
      <c r="B362" s="129"/>
      <c r="L362" s="129"/>
      <c r="V362" s="129"/>
      <c r="AF362" s="129"/>
      <c r="AP362" s="129"/>
      <c r="AZ362" s="129"/>
      <c r="BA362" s="129"/>
      <c r="BJ362" s="129"/>
      <c r="BT362" s="129"/>
      <c r="CD362" s="129"/>
      <c r="CN362" s="129"/>
      <c r="CX362" s="129"/>
      <c r="DH362" s="129"/>
      <c r="DR362" s="129"/>
      <c r="EB362" s="129"/>
      <c r="EL362" s="129"/>
      <c r="EV362" s="129"/>
      <c r="FF362" s="129"/>
      <c r="FP362" s="129"/>
      <c r="FZ362" s="129"/>
      <c r="GJ362" s="129"/>
      <c r="GT362" s="129"/>
      <c r="HD362" s="129"/>
      <c r="HN362" s="129"/>
      <c r="HX362" s="129"/>
    </row>
    <row xmlns:x14ac="http://schemas.microsoft.com/office/spreadsheetml/2009/9/ac" r="363" s="3" customFormat="true" x14ac:dyDescent="0.25">
      <c r="A363" s="383"/>
      <c r="B363" s="129"/>
      <c r="L363" s="129"/>
      <c r="V363" s="129"/>
      <c r="AF363" s="129"/>
      <c r="AP363" s="129"/>
      <c r="AZ363" s="129"/>
      <c r="BA363" s="129"/>
      <c r="BJ363" s="129"/>
      <c r="BT363" s="129"/>
      <c r="CD363" s="129"/>
      <c r="CN363" s="129"/>
      <c r="CX363" s="129"/>
      <c r="DH363" s="129"/>
      <c r="DR363" s="129"/>
      <c r="EB363" s="129"/>
      <c r="EL363" s="129"/>
      <c r="EV363" s="129"/>
      <c r="FF363" s="129"/>
      <c r="FP363" s="129"/>
      <c r="FZ363" s="129"/>
      <c r="GJ363" s="129"/>
      <c r="GT363" s="129"/>
      <c r="HD363" s="129"/>
      <c r="HN363" s="129"/>
      <c r="HX363" s="129"/>
    </row>
    <row xmlns:x14ac="http://schemas.microsoft.com/office/spreadsheetml/2009/9/ac" r="364" s="3" customFormat="true" x14ac:dyDescent="0.25">
      <c r="A364" s="383"/>
      <c r="B364" s="129"/>
      <c r="L364" s="129"/>
      <c r="V364" s="129"/>
      <c r="AF364" s="129"/>
      <c r="AP364" s="129"/>
      <c r="AZ364" s="129"/>
      <c r="BA364" s="129"/>
      <c r="BJ364" s="129"/>
      <c r="BT364" s="129"/>
      <c r="CD364" s="129"/>
      <c r="CN364" s="129"/>
      <c r="CX364" s="129"/>
      <c r="DH364" s="129"/>
      <c r="DR364" s="129"/>
      <c r="EB364" s="129"/>
      <c r="EL364" s="129"/>
      <c r="EV364" s="129"/>
      <c r="FF364" s="129"/>
      <c r="FP364" s="129"/>
      <c r="FZ364" s="129"/>
      <c r="GJ364" s="129"/>
      <c r="GT364" s="129"/>
      <c r="HD364" s="129"/>
      <c r="HN364" s="129"/>
      <c r="HX364" s="129"/>
    </row>
    <row xmlns:x14ac="http://schemas.microsoft.com/office/spreadsheetml/2009/9/ac" r="365" s="3" customFormat="true" x14ac:dyDescent="0.25">
      <c r="A365" s="383"/>
      <c r="B365" s="129"/>
      <c r="L365" s="129"/>
      <c r="V365" s="129"/>
      <c r="AF365" s="129"/>
      <c r="AP365" s="129"/>
      <c r="AZ365" s="129"/>
      <c r="BA365" s="129"/>
      <c r="BJ365" s="129"/>
      <c r="BT365" s="129"/>
      <c r="CD365" s="129"/>
      <c r="CN365" s="129"/>
      <c r="CX365" s="129"/>
      <c r="DH365" s="129"/>
      <c r="DR365" s="129"/>
      <c r="EB365" s="129"/>
      <c r="EL365" s="129"/>
      <c r="EV365" s="129"/>
      <c r="FF365" s="129"/>
      <c r="FP365" s="129"/>
      <c r="FZ365" s="129"/>
      <c r="GJ365" s="129"/>
      <c r="GT365" s="129"/>
      <c r="HD365" s="129"/>
      <c r="HN365" s="129"/>
      <c r="HX365" s="129"/>
    </row>
    <row xmlns:x14ac="http://schemas.microsoft.com/office/spreadsheetml/2009/9/ac" r="366" s="3" customFormat="true" x14ac:dyDescent="0.25">
      <c r="A366" s="383"/>
      <c r="B366" s="129"/>
      <c r="L366" s="129"/>
      <c r="V366" s="129"/>
      <c r="AF366" s="129"/>
      <c r="AP366" s="129"/>
      <c r="AZ366" s="129"/>
      <c r="BA366" s="129"/>
      <c r="BJ366" s="129"/>
      <c r="BT366" s="129"/>
      <c r="CD366" s="129"/>
      <c r="CN366" s="129"/>
      <c r="CX366" s="129"/>
      <c r="DH366" s="129"/>
      <c r="DR366" s="129"/>
      <c r="EB366" s="129"/>
      <c r="EL366" s="129"/>
      <c r="EV366" s="129"/>
      <c r="FF366" s="129"/>
      <c r="FP366" s="129"/>
      <c r="FZ366" s="129"/>
      <c r="GJ366" s="129"/>
      <c r="GT366" s="129"/>
      <c r="HD366" s="129"/>
      <c r="HN366" s="129"/>
      <c r="HX366" s="129"/>
    </row>
    <row xmlns:x14ac="http://schemas.microsoft.com/office/spreadsheetml/2009/9/ac" r="367" s="3" customFormat="true" x14ac:dyDescent="0.25">
      <c r="A367" s="383"/>
      <c r="B367" s="129"/>
      <c r="L367" s="129"/>
      <c r="V367" s="129"/>
      <c r="AF367" s="129"/>
      <c r="AP367" s="129"/>
      <c r="AZ367" s="129"/>
      <c r="BA367" s="129"/>
      <c r="BJ367" s="129"/>
      <c r="BT367" s="129"/>
      <c r="CD367" s="129"/>
      <c r="CN367" s="129"/>
      <c r="CX367" s="129"/>
      <c r="DH367" s="129"/>
      <c r="DR367" s="129"/>
      <c r="EB367" s="129"/>
      <c r="EL367" s="129"/>
      <c r="EV367" s="129"/>
      <c r="FF367" s="129"/>
      <c r="FP367" s="129"/>
      <c r="FZ367" s="129"/>
      <c r="GJ367" s="129"/>
      <c r="GT367" s="129"/>
      <c r="HD367" s="129"/>
      <c r="HN367" s="129"/>
      <c r="HX367" s="129"/>
    </row>
    <row xmlns:x14ac="http://schemas.microsoft.com/office/spreadsheetml/2009/9/ac" r="368" s="3" customFormat="true" x14ac:dyDescent="0.25">
      <c r="A368" s="383"/>
      <c r="B368" s="129"/>
      <c r="L368" s="129"/>
      <c r="V368" s="129"/>
      <c r="AF368" s="129"/>
      <c r="AP368" s="129"/>
      <c r="AZ368" s="129"/>
      <c r="BA368" s="129"/>
      <c r="BJ368" s="129"/>
      <c r="BT368" s="129"/>
      <c r="CD368" s="129"/>
      <c r="CN368" s="129"/>
      <c r="CX368" s="129"/>
      <c r="DH368" s="129"/>
      <c r="DR368" s="129"/>
      <c r="EB368" s="129"/>
      <c r="EL368" s="129"/>
      <c r="EV368" s="129"/>
      <c r="FF368" s="129"/>
      <c r="FP368" s="129"/>
      <c r="FZ368" s="129"/>
      <c r="GJ368" s="129"/>
      <c r="GT368" s="129"/>
      <c r="HD368" s="129"/>
      <c r="HN368" s="129"/>
      <c r="HX368" s="129"/>
    </row>
    <row xmlns:x14ac="http://schemas.microsoft.com/office/spreadsheetml/2009/9/ac" r="369" s="3" customFormat="true" x14ac:dyDescent="0.25">
      <c r="A369" s="383"/>
      <c r="B369" s="129"/>
      <c r="L369" s="129"/>
      <c r="V369" s="129"/>
      <c r="AF369" s="129"/>
      <c r="AP369" s="129"/>
      <c r="AZ369" s="129"/>
      <c r="BA369" s="129"/>
      <c r="BJ369" s="129"/>
      <c r="BT369" s="129"/>
      <c r="CD369" s="129"/>
      <c r="CN369" s="129"/>
      <c r="CX369" s="129"/>
      <c r="DH369" s="129"/>
      <c r="DR369" s="129"/>
      <c r="EB369" s="129"/>
      <c r="EL369" s="129"/>
      <c r="EV369" s="129"/>
      <c r="FF369" s="129"/>
      <c r="FP369" s="129"/>
      <c r="FZ369" s="129"/>
      <c r="GJ369" s="129"/>
      <c r="GT369" s="129"/>
      <c r="HD369" s="129"/>
      <c r="HN369" s="129"/>
      <c r="HX369" s="129"/>
    </row>
    <row xmlns:x14ac="http://schemas.microsoft.com/office/spreadsheetml/2009/9/ac" r="370" s="3" customFormat="true" x14ac:dyDescent="0.25">
      <c r="A370" s="383"/>
      <c r="B370" s="129"/>
      <c r="L370" s="129"/>
      <c r="V370" s="129"/>
      <c r="AF370" s="129"/>
      <c r="AP370" s="129"/>
      <c r="AZ370" s="129"/>
      <c r="BA370" s="129"/>
      <c r="BJ370" s="129"/>
      <c r="BT370" s="129"/>
      <c r="CD370" s="129"/>
      <c r="CN370" s="129"/>
      <c r="CX370" s="129"/>
      <c r="DH370" s="129"/>
      <c r="DR370" s="129"/>
      <c r="EB370" s="129"/>
      <c r="EL370" s="129"/>
      <c r="EV370" s="129"/>
      <c r="FF370" s="129"/>
      <c r="FP370" s="129"/>
      <c r="FZ370" s="129"/>
      <c r="GJ370" s="129"/>
      <c r="GT370" s="129"/>
      <c r="HD370" s="129"/>
      <c r="HN370" s="129"/>
      <c r="HX370" s="129"/>
    </row>
    <row xmlns:x14ac="http://schemas.microsoft.com/office/spreadsheetml/2009/9/ac" r="371" s="3" customFormat="true" x14ac:dyDescent="0.25">
      <c r="A371" s="383"/>
      <c r="B371" s="129"/>
      <c r="L371" s="129"/>
      <c r="V371" s="129"/>
      <c r="AF371" s="129"/>
      <c r="AP371" s="129"/>
      <c r="AZ371" s="129"/>
      <c r="BA371" s="129"/>
      <c r="BJ371" s="129"/>
      <c r="BT371" s="129"/>
      <c r="CD371" s="129"/>
      <c r="CN371" s="129"/>
      <c r="CX371" s="129"/>
      <c r="DH371" s="129"/>
      <c r="DR371" s="129"/>
      <c r="EB371" s="129"/>
      <c r="EL371" s="129"/>
      <c r="EV371" s="129"/>
      <c r="FF371" s="129"/>
      <c r="FP371" s="129"/>
      <c r="FZ371" s="129"/>
      <c r="GJ371" s="129"/>
      <c r="GT371" s="129"/>
      <c r="HD371" s="129"/>
      <c r="HN371" s="129"/>
      <c r="HX371" s="129"/>
    </row>
    <row xmlns:x14ac="http://schemas.microsoft.com/office/spreadsheetml/2009/9/ac" r="372" s="3" customFormat="true" x14ac:dyDescent="0.25">
      <c r="A372" s="383"/>
      <c r="B372" s="129"/>
      <c r="L372" s="129"/>
      <c r="V372" s="129"/>
      <c r="AF372" s="129"/>
      <c r="AP372" s="129"/>
      <c r="AZ372" s="129"/>
      <c r="BA372" s="129"/>
      <c r="BJ372" s="129"/>
      <c r="BT372" s="129"/>
      <c r="CD372" s="129"/>
      <c r="CN372" s="129"/>
      <c r="CX372" s="129"/>
      <c r="DH372" s="129"/>
      <c r="DR372" s="129"/>
      <c r="EB372" s="129"/>
      <c r="EL372" s="129"/>
      <c r="EV372" s="129"/>
      <c r="FF372" s="129"/>
      <c r="FP372" s="129"/>
      <c r="FZ372" s="129"/>
      <c r="GJ372" s="129"/>
      <c r="GT372" s="129"/>
      <c r="HD372" s="129"/>
      <c r="HN372" s="129"/>
      <c r="HX372" s="129"/>
    </row>
    <row xmlns:x14ac="http://schemas.microsoft.com/office/spreadsheetml/2009/9/ac" r="373" s="3" customFormat="true" x14ac:dyDescent="0.25">
      <c r="A373" s="383"/>
      <c r="B373" s="129"/>
      <c r="L373" s="129"/>
      <c r="V373" s="129"/>
      <c r="AF373" s="129"/>
      <c r="AP373" s="129"/>
      <c r="AZ373" s="129"/>
      <c r="BA373" s="129"/>
      <c r="BJ373" s="129"/>
      <c r="BT373" s="129"/>
      <c r="CD373" s="129"/>
      <c r="CN373" s="129"/>
      <c r="CX373" s="129"/>
      <c r="DH373" s="129"/>
      <c r="DR373" s="129"/>
      <c r="EB373" s="129"/>
      <c r="EL373" s="129"/>
      <c r="EV373" s="129"/>
      <c r="FF373" s="129"/>
      <c r="FP373" s="129"/>
      <c r="FZ373" s="129"/>
      <c r="GJ373" s="129"/>
      <c r="GT373" s="129"/>
      <c r="HD373" s="129"/>
      <c r="HN373" s="129"/>
      <c r="HX373" s="129"/>
    </row>
    <row xmlns:x14ac="http://schemas.microsoft.com/office/spreadsheetml/2009/9/ac" r="374" s="3" customFormat="true" x14ac:dyDescent="0.25">
      <c r="A374" s="383"/>
      <c r="B374" s="129"/>
      <c r="L374" s="129"/>
      <c r="V374" s="129"/>
      <c r="AF374" s="129"/>
      <c r="AP374" s="129"/>
      <c r="AZ374" s="129"/>
      <c r="BA374" s="129"/>
      <c r="BJ374" s="129"/>
      <c r="BT374" s="129"/>
      <c r="CD374" s="129"/>
      <c r="CN374" s="129"/>
      <c r="CX374" s="129"/>
      <c r="DH374" s="129"/>
      <c r="DR374" s="129"/>
      <c r="EB374" s="129"/>
      <c r="EL374" s="129"/>
      <c r="EV374" s="129"/>
      <c r="FF374" s="129"/>
      <c r="FP374" s="129"/>
      <c r="FZ374" s="129"/>
      <c r="GJ374" s="129"/>
      <c r="GT374" s="129"/>
      <c r="HD374" s="129"/>
      <c r="HN374" s="129"/>
      <c r="HX374" s="129"/>
    </row>
    <row xmlns:x14ac="http://schemas.microsoft.com/office/spreadsheetml/2009/9/ac" r="375" s="3" customFormat="true" x14ac:dyDescent="0.25">
      <c r="A375" s="383"/>
      <c r="B375" s="129"/>
      <c r="L375" s="129"/>
      <c r="V375" s="129"/>
      <c r="AF375" s="129"/>
      <c r="AP375" s="129"/>
      <c r="AZ375" s="129"/>
      <c r="BA375" s="129"/>
      <c r="BJ375" s="129"/>
      <c r="BT375" s="129"/>
      <c r="CD375" s="129"/>
      <c r="CN375" s="129"/>
      <c r="CX375" s="129"/>
      <c r="DH375" s="129"/>
      <c r="DR375" s="129"/>
      <c r="EB375" s="129"/>
      <c r="EL375" s="129"/>
      <c r="EV375" s="129"/>
      <c r="FF375" s="129"/>
      <c r="FP375" s="129"/>
      <c r="FZ375" s="129"/>
      <c r="GJ375" s="129"/>
      <c r="GT375" s="129"/>
      <c r="HD375" s="129"/>
      <c r="HN375" s="129"/>
      <c r="HX375" s="129"/>
    </row>
    <row xmlns:x14ac="http://schemas.microsoft.com/office/spreadsheetml/2009/9/ac" r="376" s="3" customFormat="true" x14ac:dyDescent="0.25">
      <c r="A376" s="383"/>
      <c r="B376" s="129"/>
      <c r="L376" s="129"/>
      <c r="V376" s="129"/>
      <c r="AF376" s="129"/>
      <c r="AP376" s="129"/>
      <c r="AZ376" s="129"/>
      <c r="BA376" s="129"/>
      <c r="BJ376" s="129"/>
      <c r="BT376" s="129"/>
      <c r="CD376" s="129"/>
      <c r="CN376" s="129"/>
      <c r="CX376" s="129"/>
      <c r="DH376" s="129"/>
      <c r="DR376" s="129"/>
      <c r="EB376" s="129"/>
      <c r="EL376" s="129"/>
      <c r="EV376" s="129"/>
      <c r="FF376" s="129"/>
      <c r="FP376" s="129"/>
      <c r="FZ376" s="129"/>
      <c r="GJ376" s="129"/>
      <c r="GT376" s="129"/>
      <c r="HD376" s="129"/>
      <c r="HN376" s="129"/>
      <c r="HX376" s="129"/>
    </row>
    <row xmlns:x14ac="http://schemas.microsoft.com/office/spreadsheetml/2009/9/ac" r="377" s="3" customFormat="true" x14ac:dyDescent="0.25">
      <c r="A377" s="383"/>
      <c r="B377" s="129"/>
      <c r="L377" s="129"/>
      <c r="V377" s="129"/>
      <c r="AF377" s="129"/>
      <c r="AP377" s="129"/>
      <c r="AZ377" s="129"/>
      <c r="BA377" s="129"/>
      <c r="BJ377" s="129"/>
      <c r="BT377" s="129"/>
      <c r="CD377" s="129"/>
      <c r="CN377" s="129"/>
      <c r="CX377" s="129"/>
      <c r="DH377" s="129"/>
      <c r="DR377" s="129"/>
      <c r="EB377" s="129"/>
      <c r="EL377" s="129"/>
      <c r="EV377" s="129"/>
      <c r="FF377" s="129"/>
      <c r="FP377" s="129"/>
      <c r="FZ377" s="129"/>
      <c r="GJ377" s="129"/>
      <c r="GT377" s="129"/>
      <c r="HD377" s="129"/>
      <c r="HN377" s="129"/>
      <c r="HX377" s="129"/>
    </row>
    <row xmlns:x14ac="http://schemas.microsoft.com/office/spreadsheetml/2009/9/ac" r="378" s="3" customFormat="true" x14ac:dyDescent="0.25">
      <c r="A378" s="383"/>
      <c r="B378" s="129"/>
      <c r="L378" s="129"/>
      <c r="V378" s="129"/>
      <c r="AF378" s="129"/>
      <c r="AP378" s="129"/>
      <c r="AZ378" s="129"/>
      <c r="BA378" s="129"/>
      <c r="BJ378" s="129"/>
      <c r="BT378" s="129"/>
      <c r="CD378" s="129"/>
      <c r="CN378" s="129"/>
      <c r="CX378" s="129"/>
      <c r="DH378" s="129"/>
      <c r="DR378" s="129"/>
      <c r="EB378" s="129"/>
      <c r="EL378" s="129"/>
      <c r="EV378" s="129"/>
      <c r="FF378" s="129"/>
      <c r="FP378" s="129"/>
      <c r="FZ378" s="129"/>
      <c r="GJ378" s="129"/>
      <c r="GT378" s="129"/>
      <c r="HD378" s="129"/>
      <c r="HN378" s="129"/>
      <c r="HX378" s="129"/>
    </row>
    <row xmlns:x14ac="http://schemas.microsoft.com/office/spreadsheetml/2009/9/ac" r="379" s="3" customFormat="true" x14ac:dyDescent="0.25">
      <c r="A379" s="383"/>
      <c r="B379" s="129"/>
      <c r="L379" s="129"/>
      <c r="V379" s="129"/>
      <c r="AF379" s="129"/>
      <c r="AP379" s="129"/>
      <c r="AZ379" s="129"/>
      <c r="BA379" s="129"/>
      <c r="BJ379" s="129"/>
      <c r="BT379" s="129"/>
      <c r="CD379" s="129"/>
      <c r="CN379" s="129"/>
      <c r="CX379" s="129"/>
      <c r="DH379" s="129"/>
      <c r="DR379" s="129"/>
      <c r="EB379" s="129"/>
      <c r="EL379" s="129"/>
      <c r="EV379" s="129"/>
      <c r="FF379" s="129"/>
      <c r="FP379" s="129"/>
      <c r="FZ379" s="129"/>
      <c r="GJ379" s="129"/>
      <c r="GT379" s="129"/>
      <c r="HD379" s="129"/>
      <c r="HN379" s="129"/>
      <c r="HX379" s="129"/>
    </row>
    <row xmlns:x14ac="http://schemas.microsoft.com/office/spreadsheetml/2009/9/ac" r="380" s="3" customFormat="true" x14ac:dyDescent="0.25">
      <c r="A380" s="383"/>
      <c r="B380" s="129"/>
      <c r="L380" s="129"/>
      <c r="V380" s="129"/>
      <c r="AF380" s="129"/>
      <c r="AP380" s="129"/>
      <c r="AZ380" s="129"/>
      <c r="BA380" s="129"/>
      <c r="BJ380" s="129"/>
      <c r="BT380" s="129"/>
      <c r="CD380" s="129"/>
      <c r="CN380" s="129"/>
      <c r="CX380" s="129"/>
      <c r="DH380" s="129"/>
      <c r="DR380" s="129"/>
      <c r="EB380" s="129"/>
      <c r="EL380" s="129"/>
      <c r="EV380" s="129"/>
      <c r="FF380" s="129"/>
      <c r="FP380" s="129"/>
      <c r="FZ380" s="129"/>
      <c r="GJ380" s="129"/>
      <c r="GT380" s="129"/>
      <c r="HD380" s="129"/>
      <c r="HN380" s="129"/>
      <c r="HX380" s="129"/>
    </row>
    <row xmlns:x14ac="http://schemas.microsoft.com/office/spreadsheetml/2009/9/ac" r="381" s="3" customFormat="true" x14ac:dyDescent="0.25">
      <c r="A381" s="383"/>
      <c r="B381" s="129"/>
      <c r="L381" s="129"/>
      <c r="V381" s="129"/>
      <c r="AF381" s="129"/>
      <c r="AP381" s="129"/>
      <c r="AZ381" s="129"/>
      <c r="BA381" s="129"/>
      <c r="BJ381" s="129"/>
      <c r="BT381" s="129"/>
      <c r="CD381" s="129"/>
      <c r="CN381" s="129"/>
      <c r="CX381" s="129"/>
      <c r="DH381" s="129"/>
      <c r="DR381" s="129"/>
      <c r="EB381" s="129"/>
      <c r="EL381" s="129"/>
      <c r="EV381" s="129"/>
      <c r="FF381" s="129"/>
      <c r="FP381" s="129"/>
      <c r="FZ381" s="129"/>
      <c r="GJ381" s="129"/>
      <c r="GT381" s="129"/>
      <c r="HD381" s="129"/>
      <c r="HN381" s="129"/>
      <c r="HX381" s="129"/>
    </row>
    <row xmlns:x14ac="http://schemas.microsoft.com/office/spreadsheetml/2009/9/ac" r="382" s="3" customFormat="true" x14ac:dyDescent="0.25">
      <c r="A382" s="383"/>
      <c r="B382" s="129"/>
      <c r="L382" s="129"/>
      <c r="V382" s="129"/>
      <c r="AF382" s="129"/>
      <c r="AP382" s="129"/>
      <c r="AZ382" s="129"/>
      <c r="BA382" s="129"/>
      <c r="BJ382" s="129"/>
      <c r="BT382" s="129"/>
      <c r="CD382" s="129"/>
      <c r="CN382" s="129"/>
      <c r="CX382" s="129"/>
      <c r="DH382" s="129"/>
      <c r="DR382" s="129"/>
      <c r="EB382" s="129"/>
      <c r="EL382" s="129"/>
      <c r="EV382" s="129"/>
      <c r="FF382" s="129"/>
      <c r="FP382" s="129"/>
      <c r="FZ382" s="129"/>
      <c r="GJ382" s="129"/>
      <c r="GT382" s="129"/>
      <c r="HD382" s="129"/>
      <c r="HN382" s="129"/>
      <c r="HX382" s="129"/>
    </row>
    <row xmlns:x14ac="http://schemas.microsoft.com/office/spreadsheetml/2009/9/ac" r="383" s="3" customFormat="true" x14ac:dyDescent="0.25">
      <c r="A383" s="383"/>
      <c r="B383" s="129"/>
      <c r="L383" s="129"/>
      <c r="V383" s="129"/>
      <c r="AF383" s="129"/>
      <c r="AP383" s="129"/>
      <c r="AZ383" s="129"/>
      <c r="BA383" s="129"/>
      <c r="BJ383" s="129"/>
      <c r="BT383" s="129"/>
      <c r="CD383" s="129"/>
      <c r="CN383" s="129"/>
      <c r="CX383" s="129"/>
      <c r="DH383" s="129"/>
      <c r="DR383" s="129"/>
      <c r="EB383" s="129"/>
      <c r="EL383" s="129"/>
      <c r="EV383" s="129"/>
      <c r="FF383" s="129"/>
      <c r="FP383" s="129"/>
      <c r="FZ383" s="129"/>
      <c r="GJ383" s="129"/>
      <c r="GT383" s="129"/>
      <c r="HD383" s="129"/>
      <c r="HN383" s="129"/>
      <c r="HX383" s="129"/>
    </row>
    <row xmlns:x14ac="http://schemas.microsoft.com/office/spreadsheetml/2009/9/ac" r="384" s="3" customFormat="true" x14ac:dyDescent="0.25">
      <c r="A384" s="383"/>
      <c r="B384" s="129"/>
      <c r="L384" s="129"/>
      <c r="V384" s="129"/>
      <c r="AF384" s="129"/>
      <c r="AP384" s="129"/>
      <c r="AZ384" s="129"/>
      <c r="BA384" s="129"/>
      <c r="BJ384" s="129"/>
      <c r="BT384" s="129"/>
      <c r="CD384" s="129"/>
      <c r="CN384" s="129"/>
      <c r="CX384" s="129"/>
      <c r="DH384" s="129"/>
      <c r="DR384" s="129"/>
      <c r="EB384" s="129"/>
      <c r="EL384" s="129"/>
      <c r="EV384" s="129"/>
      <c r="FF384" s="129"/>
      <c r="FP384" s="129"/>
      <c r="FZ384" s="129"/>
      <c r="GJ384" s="129"/>
      <c r="GT384" s="129"/>
      <c r="HD384" s="129"/>
      <c r="HN384" s="129"/>
      <c r="HX384" s="129"/>
    </row>
    <row xmlns:x14ac="http://schemas.microsoft.com/office/spreadsheetml/2009/9/ac" r="385" s="3" customFormat="true" x14ac:dyDescent="0.25">
      <c r="A385" s="383"/>
      <c r="B385" s="129"/>
      <c r="L385" s="129"/>
      <c r="V385" s="129"/>
      <c r="AF385" s="129"/>
      <c r="AP385" s="129"/>
      <c r="AZ385" s="129"/>
      <c r="BA385" s="129"/>
      <c r="BJ385" s="129"/>
      <c r="BT385" s="129"/>
      <c r="CD385" s="129"/>
      <c r="CN385" s="129"/>
      <c r="CX385" s="129"/>
      <c r="DH385" s="129"/>
      <c r="DR385" s="129"/>
      <c r="EB385" s="129"/>
      <c r="EL385" s="129"/>
      <c r="EV385" s="129"/>
      <c r="FF385" s="129"/>
      <c r="FP385" s="129"/>
      <c r="FZ385" s="129"/>
      <c r="GJ385" s="129"/>
      <c r="GT385" s="129"/>
      <c r="HD385" s="129"/>
      <c r="HN385" s="129"/>
      <c r="HX385" s="129"/>
    </row>
    <row xmlns:x14ac="http://schemas.microsoft.com/office/spreadsheetml/2009/9/ac" r="386" s="3" customFormat="true" x14ac:dyDescent="0.25">
      <c r="A386" s="383"/>
      <c r="B386" s="129"/>
      <c r="L386" s="129"/>
      <c r="V386" s="129"/>
      <c r="AF386" s="129"/>
      <c r="AP386" s="129"/>
      <c r="AZ386" s="129"/>
      <c r="BA386" s="129"/>
      <c r="BJ386" s="129"/>
      <c r="BT386" s="129"/>
      <c r="CD386" s="129"/>
      <c r="CN386" s="129"/>
      <c r="CX386" s="129"/>
      <c r="DH386" s="129"/>
      <c r="DR386" s="129"/>
      <c r="EB386" s="129"/>
      <c r="EL386" s="129"/>
      <c r="EV386" s="129"/>
      <c r="FF386" s="129"/>
      <c r="FP386" s="129"/>
      <c r="FZ386" s="129"/>
      <c r="GJ386" s="129"/>
      <c r="GT386" s="129"/>
      <c r="HD386" s="129"/>
      <c r="HN386" s="129"/>
      <c r="HX386" s="129"/>
    </row>
    <row xmlns:x14ac="http://schemas.microsoft.com/office/spreadsheetml/2009/9/ac" r="387" s="3" customFormat="true" x14ac:dyDescent="0.25">
      <c r="A387" s="383"/>
      <c r="B387" s="129"/>
      <c r="L387" s="129"/>
      <c r="V387" s="129"/>
      <c r="AF387" s="129"/>
      <c r="AP387" s="129"/>
      <c r="AZ387" s="129"/>
      <c r="BA387" s="129"/>
      <c r="BJ387" s="129"/>
      <c r="BT387" s="129"/>
      <c r="CD387" s="129"/>
      <c r="CN387" s="129"/>
      <c r="CX387" s="129"/>
      <c r="DH387" s="129"/>
      <c r="DR387" s="129"/>
      <c r="EB387" s="129"/>
      <c r="EL387" s="129"/>
      <c r="EV387" s="129"/>
      <c r="FF387" s="129"/>
      <c r="FP387" s="129"/>
      <c r="FZ387" s="129"/>
      <c r="GJ387" s="129"/>
      <c r="GT387" s="129"/>
      <c r="HD387" s="129"/>
      <c r="HN387" s="129"/>
      <c r="HX387" s="129"/>
    </row>
    <row xmlns:x14ac="http://schemas.microsoft.com/office/spreadsheetml/2009/9/ac" r="388" s="3" customFormat="true" x14ac:dyDescent="0.25">
      <c r="A388" s="383"/>
      <c r="B388" s="129"/>
      <c r="L388" s="129"/>
      <c r="V388" s="129"/>
      <c r="AF388" s="129"/>
      <c r="AP388" s="129"/>
      <c r="AZ388" s="129"/>
      <c r="BA388" s="129"/>
      <c r="BJ388" s="129"/>
      <c r="BT388" s="129"/>
      <c r="CD388" s="129"/>
      <c r="CN388" s="129"/>
      <c r="CX388" s="129"/>
      <c r="DH388" s="129"/>
      <c r="DR388" s="129"/>
      <c r="EB388" s="129"/>
      <c r="EL388" s="129"/>
      <c r="EV388" s="129"/>
      <c r="FF388" s="129"/>
      <c r="FP388" s="129"/>
      <c r="FZ388" s="129"/>
      <c r="GJ388" s="129"/>
      <c r="GT388" s="129"/>
      <c r="HD388" s="129"/>
      <c r="HN388" s="129"/>
      <c r="HX388" s="129"/>
    </row>
    <row xmlns:x14ac="http://schemas.microsoft.com/office/spreadsheetml/2009/9/ac" r="389" s="3" customFormat="true" x14ac:dyDescent="0.25">
      <c r="A389" s="383"/>
      <c r="B389" s="129"/>
      <c r="L389" s="129"/>
      <c r="V389" s="129"/>
      <c r="AF389" s="129"/>
      <c r="AP389" s="129"/>
      <c r="AZ389" s="129"/>
      <c r="BA389" s="129"/>
      <c r="BJ389" s="129"/>
      <c r="BT389" s="129"/>
      <c r="CD389" s="129"/>
      <c r="CN389" s="129"/>
      <c r="CX389" s="129"/>
      <c r="DH389" s="129"/>
      <c r="DR389" s="129"/>
      <c r="EB389" s="129"/>
      <c r="EL389" s="129"/>
      <c r="EV389" s="129"/>
      <c r="FF389" s="129"/>
      <c r="FP389" s="129"/>
      <c r="FZ389" s="129"/>
      <c r="GJ389" s="129"/>
      <c r="GT389" s="129"/>
      <c r="HD389" s="129"/>
      <c r="HN389" s="129"/>
      <c r="HX389" s="129"/>
    </row>
    <row xmlns:x14ac="http://schemas.microsoft.com/office/spreadsheetml/2009/9/ac" r="390" s="3" customFormat="true" x14ac:dyDescent="0.25">
      <c r="A390" s="383"/>
      <c r="B390" s="129"/>
      <c r="L390" s="129"/>
      <c r="V390" s="129"/>
      <c r="AF390" s="129"/>
      <c r="AP390" s="129"/>
      <c r="AZ390" s="129"/>
      <c r="BA390" s="129"/>
      <c r="BJ390" s="129"/>
      <c r="BT390" s="129"/>
      <c r="CD390" s="129"/>
      <c r="CN390" s="129"/>
      <c r="CX390" s="129"/>
      <c r="DH390" s="129"/>
      <c r="DR390" s="129"/>
      <c r="EB390" s="129"/>
      <c r="EL390" s="129"/>
      <c r="EV390" s="129"/>
      <c r="FF390" s="129"/>
      <c r="FP390" s="129"/>
      <c r="FZ390" s="129"/>
      <c r="GJ390" s="129"/>
      <c r="GT390" s="129"/>
      <c r="HD390" s="129"/>
      <c r="HN390" s="129"/>
      <c r="HX390" s="129"/>
    </row>
    <row xmlns:x14ac="http://schemas.microsoft.com/office/spreadsheetml/2009/9/ac" r="391" s="3" customFormat="true" x14ac:dyDescent="0.25">
      <c r="A391" s="383"/>
      <c r="B391" s="129"/>
      <c r="L391" s="129"/>
      <c r="V391" s="129"/>
      <c r="AF391" s="129"/>
      <c r="AP391" s="129"/>
      <c r="AZ391" s="129"/>
      <c r="BA391" s="129"/>
      <c r="BJ391" s="129"/>
      <c r="BT391" s="129"/>
      <c r="CD391" s="129"/>
      <c r="CN391" s="129"/>
      <c r="CX391" s="129"/>
      <c r="DH391" s="129"/>
      <c r="DR391" s="129"/>
      <c r="EB391" s="129"/>
      <c r="EL391" s="129"/>
      <c r="EV391" s="129"/>
      <c r="FF391" s="129"/>
      <c r="FP391" s="129"/>
      <c r="FZ391" s="129"/>
      <c r="GJ391" s="129"/>
      <c r="GT391" s="129"/>
      <c r="HD391" s="129"/>
      <c r="HN391" s="129"/>
      <c r="HX391" s="129"/>
    </row>
    <row xmlns:x14ac="http://schemas.microsoft.com/office/spreadsheetml/2009/9/ac" r="392" s="3" customFormat="true" x14ac:dyDescent="0.25">
      <c r="A392" s="383"/>
      <c r="B392" s="129"/>
      <c r="L392" s="129"/>
      <c r="V392" s="129"/>
      <c r="AF392" s="129"/>
      <c r="AP392" s="129"/>
      <c r="AZ392" s="129"/>
      <c r="BA392" s="129"/>
      <c r="BJ392" s="129"/>
      <c r="BT392" s="129"/>
      <c r="CD392" s="129"/>
      <c r="CN392" s="129"/>
      <c r="CX392" s="129"/>
      <c r="DH392" s="129"/>
      <c r="DR392" s="129"/>
      <c r="EB392" s="129"/>
      <c r="EL392" s="129"/>
      <c r="EV392" s="129"/>
      <c r="FF392" s="129"/>
      <c r="FP392" s="129"/>
      <c r="FZ392" s="129"/>
      <c r="GJ392" s="129"/>
      <c r="GT392" s="129"/>
      <c r="HD392" s="129"/>
      <c r="HN392" s="129"/>
      <c r="HX392" s="129"/>
    </row>
    <row xmlns:x14ac="http://schemas.microsoft.com/office/spreadsheetml/2009/9/ac" r="393" s="3" customFormat="true" x14ac:dyDescent="0.25">
      <c r="A393" s="383"/>
      <c r="B393" s="129"/>
      <c r="L393" s="129"/>
      <c r="V393" s="129"/>
      <c r="AF393" s="129"/>
      <c r="AP393" s="129"/>
      <c r="AZ393" s="129"/>
      <c r="BA393" s="129"/>
      <c r="BJ393" s="129"/>
      <c r="BT393" s="129"/>
      <c r="CD393" s="129"/>
      <c r="CN393" s="129"/>
      <c r="CX393" s="129"/>
      <c r="DH393" s="129"/>
      <c r="DR393" s="129"/>
      <c r="EB393" s="129"/>
      <c r="EL393" s="129"/>
      <c r="EV393" s="129"/>
      <c r="FF393" s="129"/>
      <c r="FP393" s="129"/>
      <c r="FZ393" s="129"/>
      <c r="GJ393" s="129"/>
      <c r="GT393" s="129"/>
      <c r="HD393" s="129"/>
      <c r="HN393" s="129"/>
      <c r="HX393" s="129"/>
    </row>
    <row xmlns:x14ac="http://schemas.microsoft.com/office/spreadsheetml/2009/9/ac" r="394" s="3" customFormat="true" x14ac:dyDescent="0.25">
      <c r="A394" s="383"/>
      <c r="B394" s="129"/>
      <c r="L394" s="129"/>
      <c r="V394" s="129"/>
      <c r="AF394" s="129"/>
      <c r="AP394" s="129"/>
      <c r="AZ394" s="129"/>
      <c r="BA394" s="129"/>
      <c r="BJ394" s="129"/>
      <c r="BT394" s="129"/>
      <c r="CD394" s="129"/>
      <c r="CN394" s="129"/>
      <c r="CX394" s="129"/>
      <c r="DH394" s="129"/>
      <c r="DR394" s="129"/>
      <c r="EB394" s="129"/>
      <c r="EL394" s="129"/>
      <c r="EV394" s="129"/>
      <c r="FF394" s="129"/>
      <c r="FP394" s="129"/>
      <c r="FZ394" s="129"/>
      <c r="GJ394" s="129"/>
      <c r="GT394" s="129"/>
      <c r="HD394" s="129"/>
      <c r="HN394" s="129"/>
      <c r="HX394" s="129"/>
    </row>
    <row xmlns:x14ac="http://schemas.microsoft.com/office/spreadsheetml/2009/9/ac" r="395" s="3" customFormat="true" x14ac:dyDescent="0.25">
      <c r="A395" s="383"/>
      <c r="B395" s="129"/>
      <c r="L395" s="129"/>
      <c r="V395" s="129"/>
      <c r="AF395" s="129"/>
      <c r="AP395" s="129"/>
      <c r="AZ395" s="129"/>
      <c r="BA395" s="129"/>
      <c r="BJ395" s="129"/>
      <c r="BT395" s="129"/>
      <c r="CD395" s="129"/>
      <c r="CN395" s="129"/>
      <c r="CX395" s="129"/>
      <c r="DH395" s="129"/>
      <c r="DR395" s="129"/>
      <c r="EB395" s="129"/>
      <c r="EL395" s="129"/>
      <c r="EV395" s="129"/>
      <c r="FF395" s="129"/>
      <c r="FP395" s="129"/>
      <c r="FZ395" s="129"/>
      <c r="GJ395" s="129"/>
      <c r="GT395" s="129"/>
      <c r="HD395" s="129"/>
      <c r="HN395" s="129"/>
      <c r="HX395" s="129"/>
    </row>
    <row xmlns:x14ac="http://schemas.microsoft.com/office/spreadsheetml/2009/9/ac" r="396" s="3" customFormat="true" x14ac:dyDescent="0.25">
      <c r="A396" s="383"/>
      <c r="B396" s="129"/>
      <c r="L396" s="129"/>
      <c r="V396" s="129"/>
      <c r="AF396" s="129"/>
      <c r="AP396" s="129"/>
      <c r="AZ396" s="129"/>
      <c r="BA396" s="129"/>
      <c r="BJ396" s="129"/>
      <c r="BT396" s="129"/>
      <c r="CD396" s="129"/>
      <c r="CN396" s="129"/>
      <c r="CX396" s="129"/>
      <c r="DH396" s="129"/>
      <c r="DR396" s="129"/>
      <c r="EB396" s="129"/>
      <c r="EL396" s="129"/>
      <c r="EV396" s="129"/>
      <c r="FF396" s="129"/>
      <c r="FP396" s="129"/>
      <c r="FZ396" s="129"/>
      <c r="GJ396" s="129"/>
      <c r="GT396" s="129"/>
      <c r="HD396" s="129"/>
      <c r="HN396" s="129"/>
      <c r="HX396" s="129"/>
    </row>
    <row xmlns:x14ac="http://schemas.microsoft.com/office/spreadsheetml/2009/9/ac" r="397" s="3" customFormat="true" x14ac:dyDescent="0.25">
      <c r="A397" s="383"/>
      <c r="B397" s="129"/>
      <c r="L397" s="129"/>
      <c r="V397" s="129"/>
      <c r="AF397" s="129"/>
      <c r="AP397" s="129"/>
      <c r="AZ397" s="129"/>
      <c r="BA397" s="129"/>
      <c r="BJ397" s="129"/>
      <c r="BT397" s="129"/>
      <c r="CD397" s="129"/>
      <c r="CN397" s="129"/>
      <c r="CX397" s="129"/>
      <c r="DH397" s="129"/>
      <c r="DR397" s="129"/>
      <c r="EB397" s="129"/>
      <c r="EL397" s="129"/>
      <c r="EV397" s="129"/>
      <c r="FF397" s="129"/>
      <c r="FP397" s="129"/>
      <c r="FZ397" s="129"/>
      <c r="GJ397" s="129"/>
      <c r="GT397" s="129"/>
      <c r="HD397" s="129"/>
      <c r="HN397" s="129"/>
      <c r="HX397" s="129"/>
    </row>
    <row xmlns:x14ac="http://schemas.microsoft.com/office/spreadsheetml/2009/9/ac" r="398" s="3" customFormat="true" x14ac:dyDescent="0.25">
      <c r="A398" s="383"/>
      <c r="B398" s="129"/>
      <c r="L398" s="129"/>
      <c r="V398" s="129"/>
      <c r="AF398" s="129"/>
      <c r="AP398" s="129"/>
      <c r="AZ398" s="129"/>
      <c r="BA398" s="129"/>
      <c r="BJ398" s="129"/>
      <c r="BT398" s="129"/>
      <c r="CD398" s="129"/>
      <c r="CN398" s="129"/>
      <c r="CX398" s="129"/>
      <c r="DH398" s="129"/>
      <c r="DR398" s="129"/>
      <c r="EB398" s="129"/>
      <c r="EL398" s="129"/>
      <c r="EV398" s="129"/>
      <c r="FF398" s="129"/>
      <c r="FP398" s="129"/>
      <c r="FZ398" s="129"/>
      <c r="GJ398" s="129"/>
      <c r="GT398" s="129"/>
      <c r="HD398" s="129"/>
      <c r="HN398" s="129"/>
      <c r="HX398" s="129"/>
    </row>
    <row xmlns:x14ac="http://schemas.microsoft.com/office/spreadsheetml/2009/9/ac" r="399" s="3" customFormat="true" x14ac:dyDescent="0.25">
      <c r="A399" s="383"/>
      <c r="B399" s="129"/>
      <c r="L399" s="129"/>
      <c r="V399" s="129"/>
      <c r="AF399" s="129"/>
      <c r="AP399" s="129"/>
      <c r="AZ399" s="129"/>
      <c r="BA399" s="129"/>
      <c r="BJ399" s="129"/>
      <c r="BT399" s="129"/>
      <c r="CD399" s="129"/>
      <c r="CN399" s="129"/>
      <c r="CX399" s="129"/>
      <c r="DH399" s="129"/>
      <c r="DR399" s="129"/>
      <c r="EB399" s="129"/>
      <c r="EL399" s="129"/>
      <c r="EV399" s="129"/>
      <c r="FF399" s="129"/>
      <c r="FP399" s="129"/>
      <c r="FZ399" s="129"/>
      <c r="GJ399" s="129"/>
      <c r="GT399" s="129"/>
      <c r="HD399" s="129"/>
      <c r="HN399" s="129"/>
      <c r="HX399" s="129"/>
    </row>
    <row xmlns:x14ac="http://schemas.microsoft.com/office/spreadsheetml/2009/9/ac" r="400" s="3" customFormat="true" x14ac:dyDescent="0.25">
      <c r="A400" s="383"/>
      <c r="B400" s="129"/>
      <c r="L400" s="129"/>
      <c r="V400" s="129"/>
      <c r="AF400" s="129"/>
      <c r="AP400" s="129"/>
      <c r="AZ400" s="129"/>
      <c r="BA400" s="129"/>
      <c r="BJ400" s="129"/>
      <c r="BT400" s="129"/>
      <c r="CD400" s="129"/>
      <c r="CN400" s="129"/>
      <c r="CX400" s="129"/>
      <c r="DH400" s="129"/>
      <c r="DR400" s="129"/>
      <c r="EB400" s="129"/>
      <c r="EL400" s="129"/>
      <c r="EV400" s="129"/>
      <c r="FF400" s="129"/>
      <c r="FP400" s="129"/>
      <c r="FZ400" s="129"/>
      <c r="GJ400" s="129"/>
      <c r="GT400" s="129"/>
      <c r="HD400" s="129"/>
      <c r="HN400" s="129"/>
      <c r="HX400" s="129"/>
    </row>
    <row xmlns:x14ac="http://schemas.microsoft.com/office/spreadsheetml/2009/9/ac" r="401" s="3" customFormat="true" x14ac:dyDescent="0.25">
      <c r="A401" s="383"/>
      <c r="B401" s="129"/>
      <c r="L401" s="129"/>
      <c r="V401" s="129"/>
      <c r="AF401" s="129"/>
      <c r="AP401" s="129"/>
      <c r="AZ401" s="129"/>
      <c r="BA401" s="129"/>
      <c r="BJ401" s="129"/>
      <c r="BT401" s="129"/>
      <c r="CD401" s="129"/>
      <c r="CN401" s="129"/>
      <c r="CX401" s="129"/>
      <c r="DH401" s="129"/>
      <c r="DR401" s="129"/>
      <c r="EB401" s="129"/>
      <c r="EL401" s="129"/>
      <c r="EV401" s="129"/>
      <c r="FF401" s="129"/>
      <c r="FP401" s="129"/>
      <c r="FZ401" s="129"/>
      <c r="GJ401" s="129"/>
      <c r="GT401" s="129"/>
      <c r="HD401" s="129"/>
      <c r="HN401" s="129"/>
      <c r="HX401" s="129"/>
    </row>
    <row xmlns:x14ac="http://schemas.microsoft.com/office/spreadsheetml/2009/9/ac" r="402" s="3" customFormat="true" x14ac:dyDescent="0.25">
      <c r="A402" s="383"/>
      <c r="B402" s="129"/>
      <c r="L402" s="129"/>
      <c r="V402" s="129"/>
      <c r="AF402" s="129"/>
      <c r="AP402" s="129"/>
      <c r="AZ402" s="129"/>
      <c r="BA402" s="129"/>
      <c r="BJ402" s="129"/>
      <c r="BT402" s="129"/>
      <c r="CD402" s="129"/>
      <c r="CN402" s="129"/>
      <c r="CX402" s="129"/>
      <c r="DH402" s="129"/>
      <c r="DR402" s="129"/>
      <c r="EB402" s="129"/>
      <c r="EL402" s="129"/>
      <c r="EV402" s="129"/>
      <c r="FF402" s="129"/>
      <c r="FP402" s="129"/>
      <c r="FZ402" s="129"/>
      <c r="GJ402" s="129"/>
      <c r="GT402" s="129"/>
      <c r="HD402" s="129"/>
      <c r="HN402" s="129"/>
      <c r="HX402" s="129"/>
    </row>
    <row xmlns:x14ac="http://schemas.microsoft.com/office/spreadsheetml/2009/9/ac" r="403" s="3" customFormat="true" x14ac:dyDescent="0.25">
      <c r="A403" s="383"/>
      <c r="B403" s="129"/>
      <c r="L403" s="129"/>
      <c r="V403" s="129"/>
      <c r="AF403" s="129"/>
      <c r="AP403" s="129"/>
      <c r="AZ403" s="129"/>
      <c r="BA403" s="129"/>
      <c r="BJ403" s="129"/>
      <c r="BT403" s="129"/>
      <c r="CD403" s="129"/>
      <c r="CN403" s="129"/>
      <c r="CX403" s="129"/>
      <c r="DH403" s="129"/>
      <c r="DR403" s="129"/>
      <c r="EB403" s="129"/>
      <c r="EL403" s="129"/>
      <c r="EV403" s="129"/>
      <c r="FF403" s="129"/>
      <c r="FP403" s="129"/>
      <c r="FZ403" s="129"/>
      <c r="GJ403" s="129"/>
      <c r="GT403" s="129"/>
      <c r="HD403" s="129"/>
      <c r="HN403" s="129"/>
      <c r="HX403" s="129"/>
    </row>
    <row xmlns:x14ac="http://schemas.microsoft.com/office/spreadsheetml/2009/9/ac" r="404" s="3" customFormat="true" x14ac:dyDescent="0.25">
      <c r="A404" s="383"/>
      <c r="B404" s="129"/>
      <c r="L404" s="129"/>
      <c r="V404" s="129"/>
      <c r="AF404" s="129"/>
      <c r="AP404" s="129"/>
      <c r="AZ404" s="129"/>
      <c r="BA404" s="129"/>
      <c r="BJ404" s="129"/>
      <c r="BT404" s="129"/>
      <c r="CD404" s="129"/>
      <c r="CN404" s="129"/>
      <c r="CX404" s="129"/>
      <c r="DH404" s="129"/>
      <c r="DR404" s="129"/>
      <c r="EB404" s="129"/>
      <c r="EL404" s="129"/>
      <c r="EV404" s="129"/>
      <c r="FF404" s="129"/>
      <c r="FP404" s="129"/>
      <c r="FZ404" s="129"/>
      <c r="GJ404" s="129"/>
      <c r="GT404" s="129"/>
      <c r="HD404" s="129"/>
      <c r="HN404" s="129"/>
      <c r="HX404" s="129"/>
    </row>
    <row xmlns:x14ac="http://schemas.microsoft.com/office/spreadsheetml/2009/9/ac" r="405" s="3" customFormat="true" x14ac:dyDescent="0.25">
      <c r="A405" s="383"/>
      <c r="B405" s="129"/>
      <c r="L405" s="129"/>
      <c r="V405" s="129"/>
      <c r="AF405" s="129"/>
      <c r="AP405" s="129"/>
      <c r="AZ405" s="129"/>
      <c r="BA405" s="129"/>
      <c r="BJ405" s="129"/>
      <c r="BT405" s="129"/>
      <c r="CD405" s="129"/>
      <c r="CN405" s="129"/>
      <c r="CX405" s="129"/>
      <c r="DH405" s="129"/>
      <c r="DR405" s="129"/>
      <c r="EB405" s="129"/>
      <c r="EL405" s="129"/>
      <c r="EV405" s="129"/>
      <c r="FF405" s="129"/>
      <c r="FP405" s="129"/>
      <c r="FZ405" s="129"/>
      <c r="GJ405" s="129"/>
      <c r="GT405" s="129"/>
      <c r="HD405" s="129"/>
      <c r="HN405" s="129"/>
      <c r="HX405" s="129"/>
    </row>
    <row xmlns:x14ac="http://schemas.microsoft.com/office/spreadsheetml/2009/9/ac" r="406" s="3" customFormat="true" x14ac:dyDescent="0.25">
      <c r="A406" s="383"/>
      <c r="B406" s="129"/>
      <c r="L406" s="129"/>
      <c r="V406" s="129"/>
      <c r="AF406" s="129"/>
      <c r="AP406" s="129"/>
      <c r="AZ406" s="129"/>
      <c r="BA406" s="129"/>
      <c r="BJ406" s="129"/>
      <c r="BT406" s="129"/>
      <c r="CD406" s="129"/>
      <c r="CN406" s="129"/>
      <c r="CX406" s="129"/>
      <c r="DH406" s="129"/>
      <c r="DR406" s="129"/>
      <c r="EB406" s="129"/>
      <c r="EL406" s="129"/>
      <c r="EV406" s="129"/>
      <c r="FF406" s="129"/>
      <c r="FP406" s="129"/>
      <c r="FZ406" s="129"/>
      <c r="GJ406" s="129"/>
      <c r="GT406" s="129"/>
      <c r="HD406" s="129"/>
      <c r="HN406" s="129"/>
      <c r="HX406" s="129"/>
    </row>
    <row xmlns:x14ac="http://schemas.microsoft.com/office/spreadsheetml/2009/9/ac" r="407" s="3" customFormat="true" x14ac:dyDescent="0.25">
      <c r="A407" s="383"/>
      <c r="B407" s="129"/>
      <c r="L407" s="129"/>
      <c r="V407" s="129"/>
      <c r="AF407" s="129"/>
      <c r="AP407" s="129"/>
      <c r="AZ407" s="129"/>
      <c r="BA407" s="129"/>
      <c r="BJ407" s="129"/>
      <c r="BT407" s="129"/>
      <c r="CD407" s="129"/>
      <c r="CN407" s="129"/>
      <c r="CX407" s="129"/>
      <c r="DH407" s="129"/>
      <c r="DR407" s="129"/>
      <c r="EB407" s="129"/>
      <c r="EL407" s="129"/>
      <c r="EV407" s="129"/>
      <c r="FF407" s="129"/>
      <c r="FP407" s="129"/>
      <c r="FZ407" s="129"/>
      <c r="GJ407" s="129"/>
      <c r="GT407" s="129"/>
      <c r="HD407" s="129"/>
      <c r="HN407" s="129"/>
      <c r="HX407" s="129"/>
    </row>
    <row xmlns:x14ac="http://schemas.microsoft.com/office/spreadsheetml/2009/9/ac" r="408" s="3" customFormat="true" x14ac:dyDescent="0.25">
      <c r="A408" s="383"/>
      <c r="B408" s="129"/>
      <c r="L408" s="129"/>
      <c r="V408" s="129"/>
      <c r="AF408" s="129"/>
      <c r="AP408" s="129"/>
      <c r="AZ408" s="129"/>
      <c r="BA408" s="129"/>
      <c r="BJ408" s="129"/>
      <c r="BT408" s="129"/>
      <c r="CD408" s="129"/>
      <c r="CN408" s="129"/>
      <c r="CX408" s="129"/>
      <c r="DH408" s="129"/>
      <c r="DR408" s="129"/>
      <c r="EB408" s="129"/>
      <c r="EL408" s="129"/>
      <c r="EV408" s="129"/>
      <c r="FF408" s="129"/>
      <c r="FP408" s="129"/>
      <c r="FZ408" s="129"/>
      <c r="GJ408" s="129"/>
      <c r="GT408" s="129"/>
      <c r="HD408" s="129"/>
      <c r="HN408" s="129"/>
      <c r="HX408" s="129"/>
    </row>
    <row xmlns:x14ac="http://schemas.microsoft.com/office/spreadsheetml/2009/9/ac" r="409" s="3" customFormat="true" x14ac:dyDescent="0.25">
      <c r="A409" s="383"/>
      <c r="B409" s="129"/>
      <c r="L409" s="129"/>
      <c r="V409" s="129"/>
      <c r="AF409" s="129"/>
      <c r="AP409" s="129"/>
      <c r="AZ409" s="129"/>
      <c r="BA409" s="129"/>
      <c r="BJ409" s="129"/>
      <c r="BT409" s="129"/>
      <c r="CD409" s="129"/>
      <c r="CN409" s="129"/>
      <c r="CX409" s="129"/>
      <c r="DH409" s="129"/>
      <c r="DR409" s="129"/>
      <c r="EB409" s="129"/>
      <c r="EL409" s="129"/>
      <c r="EV409" s="129"/>
      <c r="FF409" s="129"/>
      <c r="FP409" s="129"/>
      <c r="FZ409" s="129"/>
      <c r="GJ409" s="129"/>
      <c r="GT409" s="129"/>
      <c r="HD409" s="129"/>
      <c r="HN409" s="129"/>
      <c r="HX409" s="129"/>
    </row>
    <row xmlns:x14ac="http://schemas.microsoft.com/office/spreadsheetml/2009/9/ac" r="410" s="3" customFormat="true" x14ac:dyDescent="0.25">
      <c r="A410" s="383"/>
      <c r="B410" s="129"/>
      <c r="L410" s="129"/>
      <c r="V410" s="129"/>
      <c r="AF410" s="129"/>
      <c r="AP410" s="129"/>
      <c r="AZ410" s="129"/>
      <c r="BA410" s="129"/>
      <c r="BJ410" s="129"/>
      <c r="BT410" s="129"/>
      <c r="CD410" s="129"/>
      <c r="CN410" s="129"/>
      <c r="CX410" s="129"/>
      <c r="DH410" s="129"/>
      <c r="DR410" s="129"/>
      <c r="EB410" s="129"/>
      <c r="EL410" s="129"/>
      <c r="EV410" s="129"/>
      <c r="FF410" s="129"/>
      <c r="FP410" s="129"/>
      <c r="FZ410" s="129"/>
      <c r="GJ410" s="129"/>
      <c r="GT410" s="129"/>
      <c r="HD410" s="129"/>
      <c r="HN410" s="129"/>
      <c r="HX410" s="129"/>
    </row>
    <row xmlns:x14ac="http://schemas.microsoft.com/office/spreadsheetml/2009/9/ac" r="411" s="3" customFormat="true" x14ac:dyDescent="0.25">
      <c r="A411" s="383"/>
      <c r="B411" s="129"/>
      <c r="L411" s="129"/>
      <c r="V411" s="129"/>
      <c r="AF411" s="129"/>
      <c r="AP411" s="129"/>
      <c r="AZ411" s="129"/>
      <c r="BA411" s="129"/>
      <c r="BJ411" s="129"/>
      <c r="BT411" s="129"/>
      <c r="CD411" s="129"/>
      <c r="CN411" s="129"/>
      <c r="CX411" s="129"/>
      <c r="DH411" s="129"/>
      <c r="DR411" s="129"/>
      <c r="EB411" s="129"/>
      <c r="EL411" s="129"/>
      <c r="EV411" s="129"/>
      <c r="FF411" s="129"/>
      <c r="FP411" s="129"/>
      <c r="FZ411" s="129"/>
      <c r="GJ411" s="129"/>
      <c r="GT411" s="129"/>
      <c r="HD411" s="129"/>
      <c r="HN411" s="129"/>
      <c r="HX411" s="129"/>
    </row>
    <row xmlns:x14ac="http://schemas.microsoft.com/office/spreadsheetml/2009/9/ac" r="412" s="3" customFormat="true" x14ac:dyDescent="0.25">
      <c r="A412" s="383"/>
      <c r="B412" s="129"/>
      <c r="L412" s="129"/>
      <c r="V412" s="129"/>
      <c r="AF412" s="129"/>
      <c r="AP412" s="129"/>
      <c r="AZ412" s="129"/>
      <c r="BA412" s="129"/>
      <c r="BJ412" s="129"/>
      <c r="BT412" s="129"/>
      <c r="CD412" s="129"/>
      <c r="CN412" s="129"/>
      <c r="CX412" s="129"/>
      <c r="DH412" s="129"/>
      <c r="DR412" s="129"/>
      <c r="EB412" s="129"/>
      <c r="EL412" s="129"/>
      <c r="EV412" s="129"/>
      <c r="FF412" s="129"/>
      <c r="FP412" s="129"/>
      <c r="FZ412" s="129"/>
      <c r="GJ412" s="129"/>
      <c r="GT412" s="129"/>
      <c r="HD412" s="129"/>
      <c r="HN412" s="129"/>
      <c r="HX412" s="129"/>
    </row>
    <row xmlns:x14ac="http://schemas.microsoft.com/office/spreadsheetml/2009/9/ac" r="413" s="3" customFormat="true" x14ac:dyDescent="0.25">
      <c r="A413" s="383"/>
      <c r="B413" s="129"/>
      <c r="L413" s="129"/>
      <c r="V413" s="129"/>
      <c r="AF413" s="129"/>
      <c r="AP413" s="129"/>
      <c r="AZ413" s="129"/>
      <c r="BA413" s="129"/>
      <c r="BJ413" s="129"/>
      <c r="BT413" s="129"/>
      <c r="CD413" s="129"/>
      <c r="CN413" s="129"/>
      <c r="CX413" s="129"/>
      <c r="DH413" s="129"/>
      <c r="DR413" s="129"/>
      <c r="EB413" s="129"/>
      <c r="EL413" s="129"/>
      <c r="EV413" s="129"/>
      <c r="FF413" s="129"/>
      <c r="FP413" s="129"/>
      <c r="FZ413" s="129"/>
      <c r="GJ413" s="129"/>
      <c r="GT413" s="129"/>
      <c r="HD413" s="129"/>
      <c r="HN413" s="129"/>
      <c r="HX413" s="129"/>
    </row>
    <row xmlns:x14ac="http://schemas.microsoft.com/office/spreadsheetml/2009/9/ac" r="414" s="3" customFormat="true" x14ac:dyDescent="0.25">
      <c r="A414" s="383"/>
      <c r="B414" s="129"/>
      <c r="L414" s="129"/>
      <c r="V414" s="129"/>
      <c r="AF414" s="129"/>
      <c r="AP414" s="129"/>
      <c r="AZ414" s="129"/>
      <c r="BA414" s="129"/>
      <c r="BJ414" s="129"/>
      <c r="BT414" s="129"/>
      <c r="CD414" s="129"/>
      <c r="CN414" s="129"/>
      <c r="CX414" s="129"/>
      <c r="DH414" s="129"/>
      <c r="DR414" s="129"/>
      <c r="EB414" s="129"/>
      <c r="EL414" s="129"/>
      <c r="EV414" s="129"/>
      <c r="FF414" s="129"/>
      <c r="FP414" s="129"/>
      <c r="FZ414" s="129"/>
      <c r="GJ414" s="129"/>
      <c r="GT414" s="129"/>
      <c r="HD414" s="129"/>
      <c r="HN414" s="129"/>
      <c r="HX414" s="129"/>
    </row>
    <row xmlns:x14ac="http://schemas.microsoft.com/office/spreadsheetml/2009/9/ac" r="415" s="3" customFormat="true" x14ac:dyDescent="0.25">
      <c r="A415" s="383"/>
      <c r="B415" s="129"/>
      <c r="L415" s="129"/>
      <c r="V415" s="129"/>
      <c r="AF415" s="129"/>
      <c r="AP415" s="129"/>
      <c r="AZ415" s="129"/>
      <c r="BA415" s="129"/>
      <c r="BJ415" s="129"/>
      <c r="BT415" s="129"/>
      <c r="CD415" s="129"/>
      <c r="CN415" s="129"/>
      <c r="CX415" s="129"/>
      <c r="DH415" s="129"/>
      <c r="DR415" s="129"/>
      <c r="EB415" s="129"/>
      <c r="EL415" s="129"/>
      <c r="EV415" s="129"/>
      <c r="FF415" s="129"/>
      <c r="FP415" s="129"/>
      <c r="FZ415" s="129"/>
      <c r="GJ415" s="129"/>
      <c r="GT415" s="129"/>
      <c r="HD415" s="129"/>
      <c r="HN415" s="129"/>
      <c r="HX415" s="129"/>
    </row>
    <row xmlns:x14ac="http://schemas.microsoft.com/office/spreadsheetml/2009/9/ac" r="416" s="3" customFormat="true" x14ac:dyDescent="0.25">
      <c r="A416" s="383"/>
      <c r="B416" s="129"/>
      <c r="L416" s="129"/>
      <c r="V416" s="129"/>
      <c r="AF416" s="129"/>
      <c r="AP416" s="129"/>
      <c r="AZ416" s="129"/>
      <c r="BA416" s="129"/>
      <c r="BJ416" s="129"/>
      <c r="BT416" s="129"/>
      <c r="CD416" s="129"/>
      <c r="CN416" s="129"/>
      <c r="CX416" s="129"/>
      <c r="DH416" s="129"/>
      <c r="DR416" s="129"/>
      <c r="EB416" s="129"/>
      <c r="EL416" s="129"/>
      <c r="EV416" s="129"/>
      <c r="FF416" s="129"/>
      <c r="FP416" s="129"/>
      <c r="FZ416" s="129"/>
      <c r="GJ416" s="129"/>
      <c r="GT416" s="129"/>
      <c r="HD416" s="129"/>
      <c r="HN416" s="129"/>
      <c r="HX416" s="129"/>
    </row>
    <row xmlns:x14ac="http://schemas.microsoft.com/office/spreadsheetml/2009/9/ac" r="417" s="3" customFormat="true" x14ac:dyDescent="0.25">
      <c r="A417" s="383"/>
      <c r="B417" s="129"/>
      <c r="L417" s="129"/>
      <c r="V417" s="129"/>
      <c r="AF417" s="129"/>
      <c r="AP417" s="129"/>
      <c r="AZ417" s="129"/>
      <c r="BA417" s="129"/>
      <c r="BJ417" s="129"/>
      <c r="BT417" s="129"/>
      <c r="CD417" s="129"/>
      <c r="CN417" s="129"/>
      <c r="CX417" s="129"/>
      <c r="DH417" s="129"/>
      <c r="DR417" s="129"/>
      <c r="EB417" s="129"/>
      <c r="EL417" s="129"/>
      <c r="EV417" s="129"/>
      <c r="FF417" s="129"/>
      <c r="FP417" s="129"/>
      <c r="FZ417" s="129"/>
      <c r="GJ417" s="129"/>
      <c r="GT417" s="129"/>
      <c r="HD417" s="129"/>
      <c r="HN417" s="129"/>
      <c r="HX417" s="129"/>
    </row>
    <row xmlns:x14ac="http://schemas.microsoft.com/office/spreadsheetml/2009/9/ac" r="418" s="3" customFormat="true" x14ac:dyDescent="0.25">
      <c r="A418" s="383"/>
      <c r="B418" s="129"/>
      <c r="L418" s="129"/>
      <c r="V418" s="129"/>
      <c r="AF418" s="129"/>
      <c r="AP418" s="129"/>
      <c r="AZ418" s="129"/>
      <c r="BA418" s="129"/>
      <c r="BJ418" s="129"/>
      <c r="BT418" s="129"/>
      <c r="CD418" s="129"/>
      <c r="CN418" s="129"/>
      <c r="CX418" s="129"/>
      <c r="DH418" s="129"/>
      <c r="DR418" s="129"/>
      <c r="EB418" s="129"/>
      <c r="EL418" s="129"/>
      <c r="EV418" s="129"/>
      <c r="FF418" s="129"/>
      <c r="FP418" s="129"/>
      <c r="FZ418" s="129"/>
      <c r="GJ418" s="129"/>
      <c r="GT418" s="129"/>
      <c r="HD418" s="129"/>
      <c r="HN418" s="129"/>
      <c r="HX418" s="129"/>
    </row>
    <row xmlns:x14ac="http://schemas.microsoft.com/office/spreadsheetml/2009/9/ac" r="419" s="3" customFormat="true" x14ac:dyDescent="0.25">
      <c r="A419" s="383"/>
      <c r="B419" s="129"/>
      <c r="L419" s="129"/>
      <c r="V419" s="129"/>
      <c r="AF419" s="129"/>
      <c r="AP419" s="129"/>
      <c r="AZ419" s="129"/>
      <c r="BA419" s="129"/>
      <c r="BJ419" s="129"/>
      <c r="BT419" s="129"/>
      <c r="CD419" s="129"/>
      <c r="CN419" s="129"/>
      <c r="CX419" s="129"/>
      <c r="DH419" s="129"/>
      <c r="DR419" s="129"/>
      <c r="EB419" s="129"/>
      <c r="EL419" s="129"/>
      <c r="EV419" s="129"/>
      <c r="FF419" s="129"/>
      <c r="FP419" s="129"/>
      <c r="FZ419" s="129"/>
      <c r="GJ419" s="129"/>
      <c r="GT419" s="129"/>
      <c r="HD419" s="129"/>
      <c r="HN419" s="129"/>
      <c r="HX419" s="129"/>
    </row>
    <row xmlns:x14ac="http://schemas.microsoft.com/office/spreadsheetml/2009/9/ac" r="420" s="3" customFormat="true" x14ac:dyDescent="0.25">
      <c r="A420" s="383"/>
      <c r="B420" s="129"/>
      <c r="L420" s="129"/>
      <c r="V420" s="129"/>
      <c r="AF420" s="129"/>
      <c r="AP420" s="129"/>
      <c r="AZ420" s="129"/>
      <c r="BA420" s="129"/>
      <c r="BJ420" s="129"/>
      <c r="BT420" s="129"/>
      <c r="CD420" s="129"/>
      <c r="CN420" s="129"/>
      <c r="CX420" s="129"/>
      <c r="DH420" s="129"/>
      <c r="DR420" s="129"/>
      <c r="EB420" s="129"/>
      <c r="EL420" s="129"/>
      <c r="EV420" s="129"/>
      <c r="FF420" s="129"/>
      <c r="FP420" s="129"/>
      <c r="FZ420" s="129"/>
      <c r="GJ420" s="129"/>
      <c r="GT420" s="129"/>
      <c r="HD420" s="129"/>
      <c r="HN420" s="129"/>
      <c r="HX420" s="129"/>
    </row>
    <row xmlns:x14ac="http://schemas.microsoft.com/office/spreadsheetml/2009/9/ac" r="421" s="3" customFormat="true" x14ac:dyDescent="0.25">
      <c r="A421" s="383"/>
      <c r="B421" s="129"/>
      <c r="L421" s="129"/>
      <c r="V421" s="129"/>
      <c r="AF421" s="129"/>
      <c r="AP421" s="129"/>
      <c r="AZ421" s="129"/>
      <c r="BA421" s="129"/>
      <c r="BJ421" s="129"/>
      <c r="BT421" s="129"/>
      <c r="CD421" s="129"/>
      <c r="CN421" s="129"/>
      <c r="CX421" s="129"/>
      <c r="DH421" s="129"/>
      <c r="DR421" s="129"/>
      <c r="EB421" s="129"/>
      <c r="EL421" s="129"/>
      <c r="EV421" s="129"/>
      <c r="FF421" s="129"/>
      <c r="FP421" s="129"/>
      <c r="FZ421" s="129"/>
      <c r="GJ421" s="129"/>
      <c r="GT421" s="129"/>
      <c r="HD421" s="129"/>
      <c r="HN421" s="129"/>
      <c r="HX421" s="129"/>
    </row>
    <row xmlns:x14ac="http://schemas.microsoft.com/office/spreadsheetml/2009/9/ac" r="422" s="3" customFormat="true" x14ac:dyDescent="0.25">
      <c r="A422" s="383"/>
      <c r="B422" s="129"/>
      <c r="L422" s="129"/>
      <c r="V422" s="129"/>
      <c r="AF422" s="129"/>
      <c r="AP422" s="129"/>
      <c r="AZ422" s="129"/>
      <c r="BA422" s="129"/>
      <c r="BJ422" s="129"/>
      <c r="BT422" s="129"/>
      <c r="CD422" s="129"/>
      <c r="CN422" s="129"/>
      <c r="CX422" s="129"/>
      <c r="DH422" s="129"/>
      <c r="DR422" s="129"/>
      <c r="EB422" s="129"/>
      <c r="EL422" s="129"/>
      <c r="EV422" s="129"/>
      <c r="FF422" s="129"/>
      <c r="FP422" s="129"/>
      <c r="FZ422" s="129"/>
      <c r="GJ422" s="129"/>
      <c r="GT422" s="129"/>
      <c r="HD422" s="129"/>
      <c r="HN422" s="129"/>
      <c r="HX422" s="129"/>
    </row>
    <row xmlns:x14ac="http://schemas.microsoft.com/office/spreadsheetml/2009/9/ac" r="423" s="3" customFormat="true" x14ac:dyDescent="0.25">
      <c r="A423" s="383"/>
      <c r="B423" s="129"/>
      <c r="L423" s="129"/>
      <c r="V423" s="129"/>
      <c r="AF423" s="129"/>
      <c r="AP423" s="129"/>
      <c r="AZ423" s="129"/>
      <c r="BA423" s="129"/>
      <c r="BJ423" s="129"/>
      <c r="BT423" s="129"/>
      <c r="CD423" s="129"/>
      <c r="CN423" s="129"/>
      <c r="CX423" s="129"/>
      <c r="DH423" s="129"/>
      <c r="DR423" s="129"/>
      <c r="EB423" s="129"/>
      <c r="EL423" s="129"/>
      <c r="EV423" s="129"/>
      <c r="FF423" s="129"/>
      <c r="FP423" s="129"/>
      <c r="FZ423" s="129"/>
      <c r="GJ423" s="129"/>
      <c r="GT423" s="129"/>
      <c r="HD423" s="129"/>
      <c r="HN423" s="129"/>
      <c r="HX423" s="129"/>
    </row>
    <row xmlns:x14ac="http://schemas.microsoft.com/office/spreadsheetml/2009/9/ac" r="424" s="3" customFormat="true" x14ac:dyDescent="0.25">
      <c r="A424" s="383"/>
      <c r="B424" s="129"/>
      <c r="L424" s="129"/>
      <c r="V424" s="129"/>
      <c r="AF424" s="129"/>
      <c r="AP424" s="129"/>
      <c r="AZ424" s="129"/>
      <c r="BA424" s="129"/>
      <c r="BJ424" s="129"/>
      <c r="BT424" s="129"/>
      <c r="CD424" s="129"/>
      <c r="CN424" s="129"/>
      <c r="CX424" s="129"/>
      <c r="DH424" s="129"/>
      <c r="DR424" s="129"/>
      <c r="EB424" s="129"/>
      <c r="EL424" s="129"/>
      <c r="EV424" s="129"/>
      <c r="FF424" s="129"/>
      <c r="FP424" s="129"/>
      <c r="FZ424" s="129"/>
      <c r="GJ424" s="129"/>
      <c r="GT424" s="129"/>
      <c r="HD424" s="129"/>
      <c r="HN424" s="129"/>
      <c r="HX424" s="129"/>
    </row>
    <row xmlns:x14ac="http://schemas.microsoft.com/office/spreadsheetml/2009/9/ac" r="425" s="3" customFormat="true" x14ac:dyDescent="0.25">
      <c r="A425" s="383"/>
      <c r="B425" s="129"/>
      <c r="L425" s="129"/>
      <c r="V425" s="129"/>
      <c r="AF425" s="129"/>
      <c r="AP425" s="129"/>
      <c r="AZ425" s="129"/>
      <c r="BA425" s="129"/>
      <c r="BJ425" s="129"/>
      <c r="BT425" s="129"/>
      <c r="CD425" s="129"/>
      <c r="CN425" s="129"/>
      <c r="CX425" s="129"/>
      <c r="DH425" s="129"/>
      <c r="DR425" s="129"/>
      <c r="EB425" s="129"/>
      <c r="EL425" s="129"/>
      <c r="EV425" s="129"/>
      <c r="FF425" s="129"/>
      <c r="FP425" s="129"/>
      <c r="FZ425" s="129"/>
      <c r="GJ425" s="129"/>
      <c r="GT425" s="129"/>
      <c r="HD425" s="129"/>
      <c r="HN425" s="129"/>
      <c r="HX425" s="129"/>
    </row>
    <row xmlns:x14ac="http://schemas.microsoft.com/office/spreadsheetml/2009/9/ac" r="426" s="3" customFormat="true" x14ac:dyDescent="0.25">
      <c r="A426" s="383"/>
      <c r="B426" s="129"/>
      <c r="L426" s="129"/>
      <c r="V426" s="129"/>
      <c r="AF426" s="129"/>
      <c r="AP426" s="129"/>
      <c r="AZ426" s="129"/>
      <c r="BA426" s="129"/>
      <c r="BJ426" s="129"/>
      <c r="BT426" s="129"/>
      <c r="CD426" s="129"/>
      <c r="CN426" s="129"/>
      <c r="CX426" s="129"/>
      <c r="DH426" s="129"/>
      <c r="DR426" s="129"/>
      <c r="EB426" s="129"/>
      <c r="EL426" s="129"/>
      <c r="EV426" s="129"/>
      <c r="FF426" s="129"/>
      <c r="FP426" s="129"/>
      <c r="FZ426" s="129"/>
      <c r="GJ426" s="129"/>
      <c r="GT426" s="129"/>
      <c r="HD426" s="129"/>
      <c r="HN426" s="129"/>
      <c r="HX426" s="129"/>
    </row>
    <row xmlns:x14ac="http://schemas.microsoft.com/office/spreadsheetml/2009/9/ac" r="427" s="3" customFormat="true" x14ac:dyDescent="0.25">
      <c r="A427" s="383"/>
      <c r="B427" s="129"/>
      <c r="L427" s="129"/>
      <c r="V427" s="129"/>
      <c r="AF427" s="129"/>
      <c r="AP427" s="129"/>
      <c r="AZ427" s="129"/>
      <c r="BA427" s="129"/>
      <c r="BJ427" s="129"/>
      <c r="BT427" s="129"/>
      <c r="CD427" s="129"/>
      <c r="CN427" s="129"/>
      <c r="CX427" s="129"/>
      <c r="DH427" s="129"/>
      <c r="DR427" s="129"/>
      <c r="EB427" s="129"/>
      <c r="EL427" s="129"/>
      <c r="EV427" s="129"/>
      <c r="FF427" s="129"/>
      <c r="FP427" s="129"/>
      <c r="FZ427" s="129"/>
      <c r="GJ427" s="129"/>
      <c r="GT427" s="129"/>
      <c r="HD427" s="129"/>
      <c r="HN427" s="129"/>
      <c r="HX427" s="129"/>
    </row>
    <row xmlns:x14ac="http://schemas.microsoft.com/office/spreadsheetml/2009/9/ac" r="428" s="3" customFormat="true" x14ac:dyDescent="0.25">
      <c r="A428" s="383"/>
      <c r="B428" s="129"/>
      <c r="L428" s="129"/>
      <c r="V428" s="129"/>
      <c r="AF428" s="129"/>
      <c r="AP428" s="129"/>
      <c r="AZ428" s="129"/>
      <c r="BA428" s="129"/>
      <c r="BJ428" s="129"/>
      <c r="BT428" s="129"/>
      <c r="CD428" s="129"/>
      <c r="CN428" s="129"/>
      <c r="CX428" s="129"/>
      <c r="DH428" s="129"/>
      <c r="DR428" s="129"/>
      <c r="EB428" s="129"/>
      <c r="EL428" s="129"/>
      <c r="EV428" s="129"/>
      <c r="FF428" s="129"/>
      <c r="FP428" s="129"/>
      <c r="FZ428" s="129"/>
      <c r="GJ428" s="129"/>
      <c r="GT428" s="129"/>
      <c r="HD428" s="129"/>
      <c r="HN428" s="129"/>
      <c r="HX428" s="129"/>
    </row>
    <row xmlns:x14ac="http://schemas.microsoft.com/office/spreadsheetml/2009/9/ac" r="429" s="3" customFormat="true" x14ac:dyDescent="0.25">
      <c r="A429" s="383"/>
      <c r="B429" s="129"/>
      <c r="L429" s="129"/>
      <c r="V429" s="129"/>
      <c r="AF429" s="129"/>
      <c r="AP429" s="129"/>
      <c r="AZ429" s="129"/>
      <c r="BA429" s="129"/>
      <c r="BJ429" s="129"/>
      <c r="BT429" s="129"/>
      <c r="CD429" s="129"/>
      <c r="CN429" s="129"/>
      <c r="CX429" s="129"/>
      <c r="DH429" s="129"/>
      <c r="DR429" s="129"/>
      <c r="EB429" s="129"/>
      <c r="EL429" s="129"/>
      <c r="EV429" s="129"/>
      <c r="FF429" s="129"/>
      <c r="FP429" s="129"/>
      <c r="FZ429" s="129"/>
      <c r="GJ429" s="129"/>
      <c r="GT429" s="129"/>
      <c r="HD429" s="129"/>
      <c r="HN429" s="129"/>
      <c r="HX429" s="129"/>
    </row>
    <row xmlns:x14ac="http://schemas.microsoft.com/office/spreadsheetml/2009/9/ac" r="430" s="3" customFormat="true" x14ac:dyDescent="0.25">
      <c r="A430" s="383"/>
      <c r="B430" s="129"/>
      <c r="L430" s="129"/>
      <c r="V430" s="129"/>
      <c r="AF430" s="129"/>
      <c r="AP430" s="129"/>
      <c r="AZ430" s="129"/>
      <c r="BA430" s="129"/>
      <c r="BJ430" s="129"/>
      <c r="BT430" s="129"/>
      <c r="CD430" s="129"/>
      <c r="CN430" s="129"/>
      <c r="CX430" s="129"/>
      <c r="DH430" s="129"/>
      <c r="DR430" s="129"/>
      <c r="EB430" s="129"/>
      <c r="EL430" s="129"/>
      <c r="EV430" s="129"/>
      <c r="FF430" s="129"/>
      <c r="FP430" s="129"/>
      <c r="FZ430" s="129"/>
      <c r="GJ430" s="129"/>
      <c r="GT430" s="129"/>
      <c r="HD430" s="129"/>
      <c r="HN430" s="129"/>
      <c r="HX430" s="129"/>
    </row>
    <row xmlns:x14ac="http://schemas.microsoft.com/office/spreadsheetml/2009/9/ac" r="431" s="3" customFormat="true" x14ac:dyDescent="0.25">
      <c r="A431" s="383"/>
      <c r="B431" s="129"/>
      <c r="L431" s="129"/>
      <c r="V431" s="129"/>
      <c r="AF431" s="129"/>
      <c r="AP431" s="129"/>
      <c r="AZ431" s="129"/>
      <c r="BA431" s="129"/>
      <c r="BJ431" s="129"/>
      <c r="BT431" s="129"/>
      <c r="CD431" s="129"/>
      <c r="CN431" s="129"/>
      <c r="CX431" s="129"/>
      <c r="DH431" s="129"/>
      <c r="DR431" s="129"/>
      <c r="EB431" s="129"/>
      <c r="EL431" s="129"/>
      <c r="EV431" s="129"/>
      <c r="FF431" s="129"/>
      <c r="FP431" s="129"/>
      <c r="FZ431" s="129"/>
      <c r="GJ431" s="129"/>
      <c r="GT431" s="129"/>
      <c r="HD431" s="129"/>
      <c r="HN431" s="129"/>
      <c r="HX431" s="129"/>
    </row>
    <row xmlns:x14ac="http://schemas.microsoft.com/office/spreadsheetml/2009/9/ac" r="432" s="3" customFormat="true" x14ac:dyDescent="0.25">
      <c r="A432" s="383"/>
      <c r="B432" s="129"/>
      <c r="L432" s="129"/>
      <c r="V432" s="129"/>
      <c r="AF432" s="129"/>
      <c r="AP432" s="129"/>
      <c r="AZ432" s="129"/>
      <c r="BA432" s="129"/>
      <c r="BJ432" s="129"/>
      <c r="BT432" s="129"/>
      <c r="CD432" s="129"/>
      <c r="CN432" s="129"/>
      <c r="CX432" s="129"/>
      <c r="DH432" s="129"/>
      <c r="DR432" s="129"/>
      <c r="EB432" s="129"/>
      <c r="EL432" s="129"/>
      <c r="EV432" s="129"/>
      <c r="FF432" s="129"/>
      <c r="FP432" s="129"/>
      <c r="FZ432" s="129"/>
      <c r="GJ432" s="129"/>
      <c r="GT432" s="129"/>
      <c r="HD432" s="129"/>
      <c r="HN432" s="129"/>
      <c r="HX432" s="129"/>
    </row>
    <row xmlns:x14ac="http://schemas.microsoft.com/office/spreadsheetml/2009/9/ac" r="433" s="3" customFormat="true" x14ac:dyDescent="0.25">
      <c r="A433" s="383"/>
      <c r="B433" s="129"/>
      <c r="L433" s="129"/>
      <c r="V433" s="129"/>
      <c r="AF433" s="129"/>
      <c r="AP433" s="129"/>
      <c r="AZ433" s="129"/>
      <c r="BA433" s="129"/>
      <c r="BJ433" s="129"/>
      <c r="BT433" s="129"/>
      <c r="CD433" s="129"/>
      <c r="CN433" s="129"/>
      <c r="CX433" s="129"/>
      <c r="DH433" s="129"/>
      <c r="DR433" s="129"/>
      <c r="EB433" s="129"/>
      <c r="EL433" s="129"/>
      <c r="EV433" s="129"/>
      <c r="FF433" s="129"/>
      <c r="FP433" s="129"/>
      <c r="FZ433" s="129"/>
      <c r="GJ433" s="129"/>
      <c r="GT433" s="129"/>
      <c r="HD433" s="129"/>
      <c r="HN433" s="129"/>
      <c r="HX433" s="129"/>
    </row>
    <row xmlns:x14ac="http://schemas.microsoft.com/office/spreadsheetml/2009/9/ac" r="434" s="3" customFormat="true" x14ac:dyDescent="0.25">
      <c r="A434" s="383"/>
      <c r="B434" s="129"/>
      <c r="L434" s="129"/>
      <c r="V434" s="129"/>
      <c r="AF434" s="129"/>
      <c r="AP434" s="129"/>
      <c r="AZ434" s="129"/>
      <c r="BA434" s="129"/>
      <c r="BJ434" s="129"/>
      <c r="BT434" s="129"/>
      <c r="CD434" s="129"/>
      <c r="CN434" s="129"/>
      <c r="CX434" s="129"/>
      <c r="DH434" s="129"/>
      <c r="DR434" s="129"/>
      <c r="EB434" s="129"/>
      <c r="EL434" s="129"/>
      <c r="EV434" s="129"/>
      <c r="FF434" s="129"/>
      <c r="FP434" s="129"/>
      <c r="FZ434" s="129"/>
      <c r="GJ434" s="129"/>
      <c r="GT434" s="129"/>
      <c r="HD434" s="129"/>
      <c r="HN434" s="129"/>
      <c r="HX434" s="129"/>
    </row>
    <row xmlns:x14ac="http://schemas.microsoft.com/office/spreadsheetml/2009/9/ac" r="435" s="3" customFormat="true" x14ac:dyDescent="0.25">
      <c r="A435" s="383"/>
      <c r="B435" s="129"/>
      <c r="L435" s="129"/>
      <c r="V435" s="129"/>
      <c r="AF435" s="129"/>
      <c r="AP435" s="129"/>
      <c r="AZ435" s="129"/>
      <c r="BA435" s="129"/>
      <c r="BJ435" s="129"/>
      <c r="BT435" s="129"/>
      <c r="CD435" s="129"/>
      <c r="CN435" s="129"/>
      <c r="CX435" s="129"/>
      <c r="DH435" s="129"/>
      <c r="DR435" s="129"/>
      <c r="EB435" s="129"/>
      <c r="EL435" s="129"/>
      <c r="EV435" s="129"/>
      <c r="FF435" s="129"/>
      <c r="FP435" s="129"/>
      <c r="FZ435" s="129"/>
      <c r="GJ435" s="129"/>
      <c r="GT435" s="129"/>
      <c r="HD435" s="129"/>
      <c r="HN435" s="129"/>
      <c r="HX435" s="129"/>
    </row>
    <row xmlns:x14ac="http://schemas.microsoft.com/office/spreadsheetml/2009/9/ac" r="436" s="3" customFormat="true" x14ac:dyDescent="0.25">
      <c r="A436" s="383"/>
      <c r="B436" s="129"/>
      <c r="L436" s="129"/>
      <c r="V436" s="129"/>
      <c r="AF436" s="129"/>
      <c r="AP436" s="129"/>
      <c r="AZ436" s="129"/>
      <c r="BA436" s="129"/>
      <c r="BJ436" s="129"/>
      <c r="BT436" s="129"/>
      <c r="CD436" s="129"/>
      <c r="CN436" s="129"/>
      <c r="CX436" s="129"/>
      <c r="DH436" s="129"/>
      <c r="DR436" s="129"/>
      <c r="EB436" s="129"/>
      <c r="EL436" s="129"/>
      <c r="EV436" s="129"/>
      <c r="FF436" s="129"/>
      <c r="FP436" s="129"/>
      <c r="FZ436" s="129"/>
      <c r="GJ436" s="129"/>
      <c r="GT436" s="129"/>
      <c r="HD436" s="129"/>
      <c r="HN436" s="129"/>
      <c r="HX436" s="129"/>
    </row>
    <row xmlns:x14ac="http://schemas.microsoft.com/office/spreadsheetml/2009/9/ac" r="437" s="3" customFormat="true" x14ac:dyDescent="0.25">
      <c r="A437" s="383"/>
      <c r="B437" s="129"/>
      <c r="L437" s="129"/>
      <c r="V437" s="129"/>
      <c r="AF437" s="129"/>
      <c r="AP437" s="129"/>
      <c r="AZ437" s="129"/>
      <c r="BA437" s="129"/>
      <c r="BJ437" s="129"/>
      <c r="BT437" s="129"/>
      <c r="CD437" s="129"/>
      <c r="CN437" s="129"/>
      <c r="CX437" s="129"/>
      <c r="DH437" s="129"/>
      <c r="DR437" s="129"/>
      <c r="EB437" s="129"/>
      <c r="EL437" s="129"/>
      <c r="EV437" s="129"/>
      <c r="FF437" s="129"/>
      <c r="FP437" s="129"/>
      <c r="FZ437" s="129"/>
      <c r="GJ437" s="129"/>
      <c r="GT437" s="129"/>
      <c r="HD437" s="129"/>
      <c r="HN437" s="129"/>
      <c r="HX437" s="129"/>
    </row>
    <row xmlns:x14ac="http://schemas.microsoft.com/office/spreadsheetml/2009/9/ac" r="438" s="3" customFormat="true" x14ac:dyDescent="0.25">
      <c r="A438" s="383"/>
      <c r="B438" s="129"/>
      <c r="L438" s="129"/>
      <c r="V438" s="129"/>
      <c r="AF438" s="129"/>
      <c r="AP438" s="129"/>
      <c r="AZ438" s="129"/>
      <c r="BA438" s="129"/>
      <c r="BJ438" s="129"/>
      <c r="BT438" s="129"/>
      <c r="CD438" s="129"/>
      <c r="CN438" s="129"/>
      <c r="CX438" s="129"/>
      <c r="DH438" s="129"/>
      <c r="DR438" s="129"/>
      <c r="EB438" s="129"/>
      <c r="EL438" s="129"/>
      <c r="EV438" s="129"/>
      <c r="FF438" s="129"/>
      <c r="FP438" s="129"/>
      <c r="FZ438" s="129"/>
      <c r="GJ438" s="129"/>
      <c r="GT438" s="129"/>
      <c r="HD438" s="129"/>
      <c r="HN438" s="129"/>
      <c r="HX438" s="129"/>
    </row>
    <row xmlns:x14ac="http://schemas.microsoft.com/office/spreadsheetml/2009/9/ac" r="439" s="3" customFormat="true" x14ac:dyDescent="0.25">
      <c r="A439" s="383"/>
      <c r="B439" s="129"/>
      <c r="L439" s="129"/>
      <c r="V439" s="129"/>
      <c r="AF439" s="129"/>
      <c r="AP439" s="129"/>
      <c r="AZ439" s="129"/>
      <c r="BA439" s="129"/>
      <c r="BJ439" s="129"/>
      <c r="BT439" s="129"/>
      <c r="CD439" s="129"/>
      <c r="CN439" s="129"/>
      <c r="CX439" s="129"/>
      <c r="DH439" s="129"/>
      <c r="DR439" s="129"/>
      <c r="EB439" s="129"/>
      <c r="EL439" s="129"/>
      <c r="EV439" s="129"/>
      <c r="FF439" s="129"/>
      <c r="FP439" s="129"/>
      <c r="FZ439" s="129"/>
      <c r="GJ439" s="129"/>
      <c r="GT439" s="129"/>
      <c r="HD439" s="129"/>
      <c r="HN439" s="129"/>
      <c r="HX439" s="129"/>
    </row>
    <row xmlns:x14ac="http://schemas.microsoft.com/office/spreadsheetml/2009/9/ac" r="440" s="3" customFormat="true" x14ac:dyDescent="0.25">
      <c r="A440" s="383"/>
      <c r="B440" s="129"/>
      <c r="L440" s="129"/>
      <c r="V440" s="129"/>
      <c r="AF440" s="129"/>
      <c r="AP440" s="129"/>
      <c r="AZ440" s="129"/>
      <c r="BA440" s="129"/>
      <c r="BJ440" s="129"/>
      <c r="BT440" s="129"/>
      <c r="CD440" s="129"/>
      <c r="CN440" s="129"/>
      <c r="CX440" s="129"/>
      <c r="DH440" s="129"/>
      <c r="DR440" s="129"/>
      <c r="EB440" s="129"/>
      <c r="EL440" s="129"/>
      <c r="EV440" s="129"/>
      <c r="FF440" s="129"/>
      <c r="FP440" s="129"/>
      <c r="FZ440" s="129"/>
      <c r="GJ440" s="129"/>
      <c r="GT440" s="129"/>
      <c r="HD440" s="129"/>
      <c r="HN440" s="129"/>
      <c r="HX440" s="129"/>
    </row>
    <row xmlns:x14ac="http://schemas.microsoft.com/office/spreadsheetml/2009/9/ac" r="441" s="3" customFormat="true" x14ac:dyDescent="0.25">
      <c r="A441" s="383"/>
      <c r="B441" s="129"/>
      <c r="L441" s="129"/>
      <c r="V441" s="129"/>
      <c r="AF441" s="129"/>
      <c r="AP441" s="129"/>
      <c r="AZ441" s="129"/>
      <c r="BA441" s="129"/>
      <c r="BJ441" s="129"/>
      <c r="BT441" s="129"/>
      <c r="CD441" s="129"/>
      <c r="CN441" s="129"/>
      <c r="CX441" s="129"/>
      <c r="DH441" s="129"/>
      <c r="DR441" s="129"/>
      <c r="EB441" s="129"/>
      <c r="EL441" s="129"/>
      <c r="EV441" s="129"/>
      <c r="FF441" s="129"/>
      <c r="FP441" s="129"/>
      <c r="FZ441" s="129"/>
      <c r="GJ441" s="129"/>
      <c r="GT441" s="129"/>
      <c r="HD441" s="129"/>
      <c r="HN441" s="129"/>
      <c r="HX441" s="129"/>
    </row>
    <row xmlns:x14ac="http://schemas.microsoft.com/office/spreadsheetml/2009/9/ac" r="442" s="3" customFormat="true" x14ac:dyDescent="0.25">
      <c r="A442" s="383"/>
      <c r="B442" s="129"/>
      <c r="L442" s="129"/>
      <c r="V442" s="129"/>
      <c r="AF442" s="129"/>
      <c r="AP442" s="129"/>
      <c r="AZ442" s="129"/>
      <c r="BA442" s="129"/>
      <c r="BJ442" s="129"/>
      <c r="BT442" s="129"/>
      <c r="CD442" s="129"/>
      <c r="CN442" s="129"/>
      <c r="CX442" s="129"/>
      <c r="DH442" s="129"/>
      <c r="DR442" s="129"/>
      <c r="EB442" s="129"/>
      <c r="EL442" s="129"/>
      <c r="EV442" s="129"/>
      <c r="FF442" s="129"/>
      <c r="FP442" s="129"/>
      <c r="FZ442" s="129"/>
      <c r="GJ442" s="129"/>
      <c r="GT442" s="129"/>
      <c r="HD442" s="129"/>
      <c r="HN442" s="129"/>
      <c r="HX442" s="129"/>
    </row>
    <row xmlns:x14ac="http://schemas.microsoft.com/office/spreadsheetml/2009/9/ac" r="443" s="3" customFormat="true" x14ac:dyDescent="0.25">
      <c r="A443" s="383"/>
      <c r="B443" s="129"/>
      <c r="L443" s="129"/>
      <c r="V443" s="129"/>
      <c r="AF443" s="129"/>
      <c r="AP443" s="129"/>
      <c r="AZ443" s="129"/>
      <c r="BA443" s="129"/>
      <c r="BJ443" s="129"/>
      <c r="BT443" s="129"/>
      <c r="CD443" s="129"/>
      <c r="CN443" s="129"/>
      <c r="CX443" s="129"/>
      <c r="DH443" s="129"/>
      <c r="DR443" s="129"/>
      <c r="EB443" s="129"/>
      <c r="EL443" s="129"/>
      <c r="EV443" s="129"/>
      <c r="FF443" s="129"/>
      <c r="FP443" s="129"/>
      <c r="FZ443" s="129"/>
      <c r="GJ443" s="129"/>
      <c r="GT443" s="129"/>
      <c r="HD443" s="129"/>
      <c r="HN443" s="129"/>
      <c r="HX443" s="129"/>
    </row>
    <row xmlns:x14ac="http://schemas.microsoft.com/office/spreadsheetml/2009/9/ac" r="444" s="3" customFormat="true" x14ac:dyDescent="0.25">
      <c r="A444" s="383"/>
      <c r="B444" s="129"/>
      <c r="L444" s="129"/>
      <c r="V444" s="129"/>
      <c r="AF444" s="129"/>
      <c r="AP444" s="129"/>
      <c r="AZ444" s="129"/>
      <c r="BA444" s="129"/>
      <c r="BJ444" s="129"/>
      <c r="BT444" s="129"/>
      <c r="CD444" s="129"/>
      <c r="CN444" s="129"/>
      <c r="CX444" s="129"/>
      <c r="DH444" s="129"/>
      <c r="DR444" s="129"/>
      <c r="EB444" s="129"/>
      <c r="EL444" s="129"/>
      <c r="EV444" s="129"/>
      <c r="FF444" s="129"/>
      <c r="FP444" s="129"/>
      <c r="FZ444" s="129"/>
      <c r="GJ444" s="129"/>
      <c r="GT444" s="129"/>
      <c r="HD444" s="129"/>
      <c r="HN444" s="129"/>
      <c r="HX444" s="129"/>
    </row>
    <row xmlns:x14ac="http://schemas.microsoft.com/office/spreadsheetml/2009/9/ac" r="445" s="3" customFormat="true" x14ac:dyDescent="0.25">
      <c r="A445" s="383"/>
      <c r="B445" s="129"/>
      <c r="L445" s="129"/>
      <c r="V445" s="129"/>
      <c r="AF445" s="129"/>
      <c r="AP445" s="129"/>
      <c r="AZ445" s="129"/>
      <c r="BA445" s="129"/>
      <c r="BJ445" s="129"/>
      <c r="BT445" s="129"/>
      <c r="CD445" s="129"/>
      <c r="CN445" s="129"/>
      <c r="CX445" s="129"/>
      <c r="DH445" s="129"/>
      <c r="DR445" s="129"/>
      <c r="EB445" s="129"/>
      <c r="EL445" s="129"/>
      <c r="EV445" s="129"/>
      <c r="FF445" s="129"/>
      <c r="FP445" s="129"/>
      <c r="FZ445" s="129"/>
      <c r="GJ445" s="129"/>
      <c r="GT445" s="129"/>
      <c r="HD445" s="129"/>
      <c r="HN445" s="129"/>
      <c r="HX445" s="129"/>
    </row>
    <row xmlns:x14ac="http://schemas.microsoft.com/office/spreadsheetml/2009/9/ac" r="446" s="3" customFormat="true" x14ac:dyDescent="0.25">
      <c r="A446" s="383"/>
      <c r="B446" s="129"/>
      <c r="L446" s="129"/>
      <c r="V446" s="129"/>
      <c r="AF446" s="129"/>
      <c r="AP446" s="129"/>
      <c r="AZ446" s="129"/>
      <c r="BA446" s="129"/>
      <c r="BJ446" s="129"/>
      <c r="BT446" s="129"/>
      <c r="CD446" s="129"/>
      <c r="CN446" s="129"/>
      <c r="CX446" s="129"/>
      <c r="DH446" s="129"/>
      <c r="DR446" s="129"/>
      <c r="EB446" s="129"/>
      <c r="EL446" s="129"/>
      <c r="EV446" s="129"/>
      <c r="FF446" s="129"/>
      <c r="FP446" s="129"/>
      <c r="FZ446" s="129"/>
      <c r="GJ446" s="129"/>
      <c r="GT446" s="129"/>
      <c r="HD446" s="129"/>
      <c r="HN446" s="129"/>
      <c r="HX446" s="129"/>
    </row>
    <row xmlns:x14ac="http://schemas.microsoft.com/office/spreadsheetml/2009/9/ac" r="447" s="3" customFormat="true" x14ac:dyDescent="0.25">
      <c r="A447" s="383"/>
      <c r="B447" s="129"/>
      <c r="L447" s="129"/>
      <c r="V447" s="129"/>
      <c r="AF447" s="129"/>
      <c r="AP447" s="129"/>
      <c r="AZ447" s="129"/>
      <c r="BA447" s="129"/>
      <c r="BJ447" s="129"/>
      <c r="BT447" s="129"/>
      <c r="CD447" s="129"/>
      <c r="CN447" s="129"/>
      <c r="CX447" s="129"/>
      <c r="DH447" s="129"/>
      <c r="DR447" s="129"/>
      <c r="EB447" s="129"/>
      <c r="EL447" s="129"/>
      <c r="EV447" s="129"/>
      <c r="FF447" s="129"/>
      <c r="FP447" s="129"/>
      <c r="FZ447" s="129"/>
      <c r="GJ447" s="129"/>
      <c r="GT447" s="129"/>
      <c r="HD447" s="129"/>
      <c r="HN447" s="129"/>
      <c r="HX447" s="129"/>
    </row>
    <row xmlns:x14ac="http://schemas.microsoft.com/office/spreadsheetml/2009/9/ac" r="448" s="3" customFormat="true" x14ac:dyDescent="0.25">
      <c r="A448" s="383"/>
      <c r="B448" s="129"/>
      <c r="L448" s="129"/>
      <c r="V448" s="129"/>
      <c r="AF448" s="129"/>
      <c r="AP448" s="129"/>
      <c r="AZ448" s="129"/>
      <c r="BA448" s="129"/>
      <c r="BJ448" s="129"/>
      <c r="BT448" s="129"/>
      <c r="CD448" s="129"/>
      <c r="CN448" s="129"/>
      <c r="CX448" s="129"/>
      <c r="DH448" s="129"/>
      <c r="DR448" s="129"/>
      <c r="EB448" s="129"/>
      <c r="EL448" s="129"/>
      <c r="EV448" s="129"/>
      <c r="FF448" s="129"/>
      <c r="FP448" s="129"/>
      <c r="FZ448" s="129"/>
      <c r="GJ448" s="129"/>
      <c r="GT448" s="129"/>
      <c r="HD448" s="129"/>
      <c r="HN448" s="129"/>
      <c r="HX448" s="129"/>
    </row>
    <row xmlns:x14ac="http://schemas.microsoft.com/office/spreadsheetml/2009/9/ac" r="449" s="3" customFormat="true" x14ac:dyDescent="0.25">
      <c r="A449" s="383"/>
      <c r="B449" s="129"/>
      <c r="L449" s="129"/>
      <c r="V449" s="129"/>
      <c r="AF449" s="129"/>
      <c r="AP449" s="129"/>
      <c r="AZ449" s="129"/>
      <c r="BA449" s="129"/>
      <c r="BJ449" s="129"/>
      <c r="BT449" s="129"/>
      <c r="CD449" s="129"/>
      <c r="CN449" s="129"/>
      <c r="CX449" s="129"/>
      <c r="DH449" s="129"/>
      <c r="DR449" s="129"/>
      <c r="EB449" s="129"/>
      <c r="EL449" s="129"/>
      <c r="EV449" s="129"/>
      <c r="FF449" s="129"/>
      <c r="FP449" s="129"/>
      <c r="FZ449" s="129"/>
      <c r="GJ449" s="129"/>
      <c r="GT449" s="129"/>
      <c r="HD449" s="129"/>
      <c r="HN449" s="129"/>
      <c r="HX449" s="129"/>
    </row>
    <row xmlns:x14ac="http://schemas.microsoft.com/office/spreadsheetml/2009/9/ac" r="450" s="3" customFormat="true" x14ac:dyDescent="0.25">
      <c r="A450" s="383"/>
      <c r="B450" s="129"/>
      <c r="L450" s="129"/>
      <c r="V450" s="129"/>
      <c r="AF450" s="129"/>
      <c r="AP450" s="129"/>
      <c r="AZ450" s="129"/>
      <c r="BA450" s="129"/>
      <c r="BJ450" s="129"/>
      <c r="BT450" s="129"/>
      <c r="CD450" s="129"/>
      <c r="CN450" s="129"/>
      <c r="CX450" s="129"/>
      <c r="DH450" s="129"/>
      <c r="DR450" s="129"/>
      <c r="EB450" s="129"/>
      <c r="EL450" s="129"/>
      <c r="EV450" s="129"/>
      <c r="FF450" s="129"/>
      <c r="FP450" s="129"/>
      <c r="FZ450" s="129"/>
      <c r="GJ450" s="129"/>
      <c r="GT450" s="129"/>
      <c r="HD450" s="129"/>
      <c r="HN450" s="129"/>
      <c r="HX450" s="129"/>
    </row>
    <row xmlns:x14ac="http://schemas.microsoft.com/office/spreadsheetml/2009/9/ac" r="451" s="3" customFormat="true" x14ac:dyDescent="0.25">
      <c r="A451" s="383"/>
      <c r="B451" s="129"/>
      <c r="L451" s="129"/>
      <c r="V451" s="129"/>
      <c r="AF451" s="129"/>
      <c r="AP451" s="129"/>
      <c r="AZ451" s="129"/>
      <c r="BA451" s="129"/>
      <c r="BJ451" s="129"/>
      <c r="BT451" s="129"/>
      <c r="CD451" s="129"/>
      <c r="CN451" s="129"/>
      <c r="CX451" s="129"/>
      <c r="DH451" s="129"/>
      <c r="DR451" s="129"/>
      <c r="EB451" s="129"/>
      <c r="EL451" s="129"/>
      <c r="EV451" s="129"/>
      <c r="FF451" s="129"/>
      <c r="FP451" s="129"/>
      <c r="FZ451" s="129"/>
      <c r="GJ451" s="129"/>
      <c r="GT451" s="129"/>
      <c r="HD451" s="129"/>
      <c r="HN451" s="129"/>
      <c r="HX451" s="129"/>
    </row>
    <row xmlns:x14ac="http://schemas.microsoft.com/office/spreadsheetml/2009/9/ac" r="452" s="3" customFormat="true" x14ac:dyDescent="0.25">
      <c r="A452" s="383"/>
      <c r="B452" s="129"/>
      <c r="L452" s="129"/>
      <c r="V452" s="129"/>
      <c r="AF452" s="129"/>
      <c r="AP452" s="129"/>
      <c r="AZ452" s="129"/>
      <c r="BA452" s="129"/>
      <c r="BJ452" s="129"/>
      <c r="BT452" s="129"/>
      <c r="CD452" s="129"/>
      <c r="CN452" s="129"/>
      <c r="CX452" s="129"/>
      <c r="DH452" s="129"/>
      <c r="DR452" s="129"/>
      <c r="EB452" s="129"/>
      <c r="EL452" s="129"/>
      <c r="EV452" s="129"/>
      <c r="FF452" s="129"/>
      <c r="FP452" s="129"/>
      <c r="FZ452" s="129"/>
      <c r="GJ452" s="129"/>
      <c r="GT452" s="129"/>
      <c r="HD452" s="129"/>
      <c r="HN452" s="129"/>
      <c r="HX452" s="129"/>
    </row>
    <row xmlns:x14ac="http://schemas.microsoft.com/office/spreadsheetml/2009/9/ac" r="453" s="3" customFormat="true" x14ac:dyDescent="0.25">
      <c r="A453" s="383"/>
      <c r="B453" s="129"/>
      <c r="L453" s="129"/>
      <c r="V453" s="129"/>
      <c r="AF453" s="129"/>
      <c r="AP453" s="129"/>
      <c r="AZ453" s="129"/>
      <c r="BA453" s="129"/>
      <c r="BJ453" s="129"/>
      <c r="BT453" s="129"/>
      <c r="CD453" s="129"/>
      <c r="CN453" s="129"/>
      <c r="CX453" s="129"/>
      <c r="DH453" s="129"/>
      <c r="DR453" s="129"/>
      <c r="EB453" s="129"/>
      <c r="EL453" s="129"/>
      <c r="EV453" s="129"/>
      <c r="FF453" s="129"/>
      <c r="FP453" s="129"/>
      <c r="FZ453" s="129"/>
      <c r="GJ453" s="129"/>
      <c r="GT453" s="129"/>
      <c r="HD453" s="129"/>
      <c r="HN453" s="129"/>
      <c r="HX453" s="129"/>
    </row>
    <row xmlns:x14ac="http://schemas.microsoft.com/office/spreadsheetml/2009/9/ac" r="454" s="3" customFormat="true" x14ac:dyDescent="0.25">
      <c r="A454" s="383"/>
      <c r="B454" s="129"/>
      <c r="L454" s="129"/>
      <c r="V454" s="129"/>
      <c r="AF454" s="129"/>
      <c r="AP454" s="129"/>
      <c r="AZ454" s="129"/>
      <c r="BA454" s="129"/>
      <c r="BJ454" s="129"/>
      <c r="BT454" s="129"/>
      <c r="CD454" s="129"/>
      <c r="CN454" s="129"/>
      <c r="CX454" s="129"/>
      <c r="DH454" s="129"/>
      <c r="DR454" s="129"/>
      <c r="EB454" s="129"/>
      <c r="EL454" s="129"/>
      <c r="EV454" s="129"/>
      <c r="FF454" s="129"/>
      <c r="FP454" s="129"/>
      <c r="FZ454" s="129"/>
      <c r="GJ454" s="129"/>
      <c r="GT454" s="129"/>
      <c r="HD454" s="129"/>
      <c r="HN454" s="129"/>
      <c r="HX454" s="129"/>
    </row>
    <row xmlns:x14ac="http://schemas.microsoft.com/office/spreadsheetml/2009/9/ac" r="455" s="3" customFormat="true" x14ac:dyDescent="0.25">
      <c r="A455" s="383"/>
      <c r="B455" s="129"/>
      <c r="L455" s="129"/>
      <c r="V455" s="129"/>
      <c r="AF455" s="129"/>
      <c r="AP455" s="129"/>
      <c r="AZ455" s="129"/>
      <c r="BA455" s="129"/>
      <c r="BJ455" s="129"/>
      <c r="BT455" s="129"/>
      <c r="CD455" s="129"/>
      <c r="CN455" s="129"/>
      <c r="CX455" s="129"/>
      <c r="DH455" s="129"/>
      <c r="DR455" s="129"/>
      <c r="EB455" s="129"/>
      <c r="EL455" s="129"/>
      <c r="EV455" s="129"/>
      <c r="FF455" s="129"/>
      <c r="FP455" s="129"/>
      <c r="FZ455" s="129"/>
      <c r="GJ455" s="129"/>
      <c r="GT455" s="129"/>
      <c r="HD455" s="129"/>
      <c r="HN455" s="129"/>
      <c r="HX455" s="129"/>
    </row>
    <row xmlns:x14ac="http://schemas.microsoft.com/office/spreadsheetml/2009/9/ac" r="456" s="3" customFormat="true" x14ac:dyDescent="0.25">
      <c r="A456" s="383"/>
      <c r="B456" s="129"/>
      <c r="L456" s="129"/>
      <c r="V456" s="129"/>
      <c r="AF456" s="129"/>
      <c r="AP456" s="129"/>
      <c r="AZ456" s="129"/>
      <c r="BA456" s="129"/>
      <c r="BJ456" s="129"/>
      <c r="BT456" s="129"/>
      <c r="CD456" s="129"/>
      <c r="CN456" s="129"/>
      <c r="CX456" s="129"/>
      <c r="DH456" s="129"/>
      <c r="DR456" s="129"/>
      <c r="EB456" s="129"/>
      <c r="EL456" s="129"/>
      <c r="EV456" s="129"/>
      <c r="FF456" s="129"/>
      <c r="FP456" s="129"/>
      <c r="FZ456" s="129"/>
      <c r="GJ456" s="129"/>
      <c r="GT456" s="129"/>
      <c r="HD456" s="129"/>
      <c r="HN456" s="129"/>
      <c r="HX456" s="129"/>
    </row>
    <row xmlns:x14ac="http://schemas.microsoft.com/office/spreadsheetml/2009/9/ac" r="457" s="3" customFormat="true" x14ac:dyDescent="0.25">
      <c r="A457" s="383"/>
      <c r="B457" s="129"/>
      <c r="L457" s="129"/>
      <c r="V457" s="129"/>
      <c r="AF457" s="129"/>
      <c r="AP457" s="129"/>
      <c r="AZ457" s="129"/>
      <c r="BA457" s="129"/>
      <c r="BJ457" s="129"/>
      <c r="BT457" s="129"/>
      <c r="CD457" s="129"/>
      <c r="CN457" s="129"/>
      <c r="CX457" s="129"/>
      <c r="DH457" s="129"/>
      <c r="DR457" s="129"/>
      <c r="EB457" s="129"/>
      <c r="EL457" s="129"/>
      <c r="EV457" s="129"/>
      <c r="FF457" s="129"/>
      <c r="FP457" s="129"/>
      <c r="FZ457" s="129"/>
      <c r="GJ457" s="129"/>
      <c r="GT457" s="129"/>
      <c r="HD457" s="129"/>
      <c r="HN457" s="129"/>
      <c r="HX457" s="129"/>
    </row>
    <row xmlns:x14ac="http://schemas.microsoft.com/office/spreadsheetml/2009/9/ac" r="458" s="3" customFormat="true" x14ac:dyDescent="0.25">
      <c r="A458" s="383"/>
      <c r="B458" s="129"/>
      <c r="L458" s="129"/>
      <c r="V458" s="129"/>
      <c r="AF458" s="129"/>
      <c r="AP458" s="129"/>
      <c r="AZ458" s="129"/>
      <c r="BA458" s="129"/>
      <c r="BJ458" s="129"/>
      <c r="BT458" s="129"/>
      <c r="CD458" s="129"/>
      <c r="CN458" s="129"/>
      <c r="CX458" s="129"/>
      <c r="DH458" s="129"/>
      <c r="DR458" s="129"/>
      <c r="EB458" s="129"/>
      <c r="EL458" s="129"/>
      <c r="EV458" s="129"/>
      <c r="FF458" s="129"/>
      <c r="FP458" s="129"/>
      <c r="FZ458" s="129"/>
      <c r="GJ458" s="129"/>
      <c r="GT458" s="129"/>
      <c r="HD458" s="129"/>
      <c r="HN458" s="129"/>
      <c r="HX458" s="129"/>
    </row>
    <row xmlns:x14ac="http://schemas.microsoft.com/office/spreadsheetml/2009/9/ac" r="459" s="3" customFormat="true" x14ac:dyDescent="0.25">
      <c r="A459" s="383"/>
      <c r="B459" s="129"/>
      <c r="L459" s="129"/>
      <c r="V459" s="129"/>
      <c r="AF459" s="129"/>
      <c r="AP459" s="129"/>
      <c r="AZ459" s="129"/>
      <c r="BA459" s="129"/>
      <c r="BJ459" s="129"/>
      <c r="BT459" s="129"/>
      <c r="CD459" s="129"/>
      <c r="CN459" s="129"/>
      <c r="CX459" s="129"/>
      <c r="DH459" s="129"/>
      <c r="DR459" s="129"/>
      <c r="EB459" s="129"/>
      <c r="EL459" s="129"/>
      <c r="EV459" s="129"/>
      <c r="FF459" s="129"/>
      <c r="FP459" s="129"/>
      <c r="FZ459" s="129"/>
      <c r="GJ459" s="129"/>
      <c r="GT459" s="129"/>
      <c r="HD459" s="129"/>
      <c r="HN459" s="129"/>
      <c r="HX459" s="129"/>
    </row>
    <row xmlns:x14ac="http://schemas.microsoft.com/office/spreadsheetml/2009/9/ac" r="460" s="3" customFormat="true" x14ac:dyDescent="0.25">
      <c r="A460" s="383"/>
      <c r="B460" s="129"/>
      <c r="L460" s="129"/>
      <c r="V460" s="129"/>
      <c r="AF460" s="129"/>
      <c r="AP460" s="129"/>
      <c r="AZ460" s="129"/>
      <c r="BA460" s="129"/>
      <c r="BJ460" s="129"/>
      <c r="BT460" s="129"/>
      <c r="CD460" s="129"/>
      <c r="CN460" s="129"/>
      <c r="CX460" s="129"/>
      <c r="DH460" s="129"/>
      <c r="DR460" s="129"/>
      <c r="EB460" s="129"/>
      <c r="EL460" s="129"/>
      <c r="EV460" s="129"/>
      <c r="FF460" s="129"/>
      <c r="FP460" s="129"/>
      <c r="FZ460" s="129"/>
      <c r="GJ460" s="129"/>
      <c r="GT460" s="129"/>
      <c r="HD460" s="129"/>
      <c r="HN460" s="129"/>
      <c r="HX460" s="129"/>
    </row>
    <row xmlns:x14ac="http://schemas.microsoft.com/office/spreadsheetml/2009/9/ac" r="461" s="3" customFormat="true" x14ac:dyDescent="0.25">
      <c r="A461" s="383"/>
      <c r="B461" s="129"/>
      <c r="L461" s="129"/>
      <c r="V461" s="129"/>
      <c r="AF461" s="129"/>
      <c r="AP461" s="129"/>
      <c r="AZ461" s="129"/>
      <c r="BA461" s="129"/>
      <c r="BJ461" s="129"/>
      <c r="BT461" s="129"/>
      <c r="CD461" s="129"/>
      <c r="CN461" s="129"/>
      <c r="CX461" s="129"/>
      <c r="DH461" s="129"/>
      <c r="DR461" s="129"/>
      <c r="EB461" s="129"/>
      <c r="EL461" s="129"/>
      <c r="EV461" s="129"/>
      <c r="FF461" s="129"/>
      <c r="FP461" s="129"/>
      <c r="FZ461" s="129"/>
      <c r="GJ461" s="129"/>
      <c r="GT461" s="129"/>
      <c r="HD461" s="129"/>
      <c r="HN461" s="129"/>
      <c r="HX461" s="129"/>
    </row>
    <row xmlns:x14ac="http://schemas.microsoft.com/office/spreadsheetml/2009/9/ac" r="462" s="3" customFormat="true" x14ac:dyDescent="0.25">
      <c r="A462" s="383"/>
      <c r="B462" s="129"/>
      <c r="L462" s="129"/>
      <c r="V462" s="129"/>
      <c r="AF462" s="129"/>
      <c r="AP462" s="129"/>
      <c r="AZ462" s="129"/>
      <c r="BA462" s="129"/>
      <c r="BJ462" s="129"/>
      <c r="BT462" s="129"/>
      <c r="CD462" s="129"/>
      <c r="CN462" s="129"/>
      <c r="CX462" s="129"/>
      <c r="DH462" s="129"/>
      <c r="DR462" s="129"/>
      <c r="EB462" s="129"/>
      <c r="EL462" s="129"/>
      <c r="EV462" s="129"/>
      <c r="FF462" s="129"/>
      <c r="FP462" s="129"/>
      <c r="FZ462" s="129"/>
      <c r="GJ462" s="129"/>
      <c r="GT462" s="129"/>
      <c r="HD462" s="129"/>
      <c r="HN462" s="129"/>
      <c r="HX462" s="129"/>
    </row>
    <row xmlns:x14ac="http://schemas.microsoft.com/office/spreadsheetml/2009/9/ac" r="463" s="3" customFormat="true" x14ac:dyDescent="0.25">
      <c r="A463" s="383"/>
      <c r="B463" s="129"/>
      <c r="L463" s="129"/>
      <c r="V463" s="129"/>
      <c r="AF463" s="129"/>
      <c r="AP463" s="129"/>
      <c r="AZ463" s="129"/>
      <c r="BA463" s="129"/>
      <c r="BJ463" s="129"/>
      <c r="BT463" s="129"/>
      <c r="CD463" s="129"/>
      <c r="CN463" s="129"/>
      <c r="CX463" s="129"/>
      <c r="DH463" s="129"/>
      <c r="DR463" s="129"/>
      <c r="EB463" s="129"/>
      <c r="EL463" s="129"/>
      <c r="EV463" s="129"/>
      <c r="FF463" s="129"/>
      <c r="FP463" s="129"/>
      <c r="FZ463" s="129"/>
      <c r="GJ463" s="129"/>
      <c r="GT463" s="129"/>
      <c r="HD463" s="129"/>
      <c r="HN463" s="129"/>
      <c r="HX463" s="129"/>
    </row>
    <row xmlns:x14ac="http://schemas.microsoft.com/office/spreadsheetml/2009/9/ac" r="464" s="3" customFormat="true" x14ac:dyDescent="0.25">
      <c r="A464" s="383"/>
      <c r="B464" s="129"/>
      <c r="L464" s="129"/>
      <c r="V464" s="129"/>
      <c r="AF464" s="129"/>
      <c r="AP464" s="129"/>
      <c r="AZ464" s="129"/>
      <c r="BA464" s="129"/>
      <c r="BJ464" s="129"/>
      <c r="BT464" s="129"/>
      <c r="CD464" s="129"/>
      <c r="CN464" s="129"/>
      <c r="CX464" s="129"/>
      <c r="DH464" s="129"/>
      <c r="DR464" s="129"/>
      <c r="EB464" s="129"/>
      <c r="EL464" s="129"/>
      <c r="EV464" s="129"/>
      <c r="FF464" s="129"/>
      <c r="FP464" s="129"/>
      <c r="FZ464" s="129"/>
      <c r="GJ464" s="129"/>
      <c r="GT464" s="129"/>
      <c r="HD464" s="129"/>
      <c r="HN464" s="129"/>
      <c r="HX464" s="129"/>
    </row>
    <row xmlns:x14ac="http://schemas.microsoft.com/office/spreadsheetml/2009/9/ac" r="465" s="3" customFormat="true" x14ac:dyDescent="0.25">
      <c r="A465" s="383"/>
      <c r="B465" s="129"/>
      <c r="L465" s="129"/>
      <c r="V465" s="129"/>
      <c r="AF465" s="129"/>
      <c r="AP465" s="129"/>
      <c r="AZ465" s="129"/>
      <c r="BA465" s="129"/>
      <c r="BJ465" s="129"/>
      <c r="BT465" s="129"/>
      <c r="CD465" s="129"/>
      <c r="CN465" s="129"/>
      <c r="CX465" s="129"/>
      <c r="DH465" s="129"/>
      <c r="DR465" s="129"/>
      <c r="EB465" s="129"/>
      <c r="EL465" s="129"/>
      <c r="EV465" s="129"/>
      <c r="FF465" s="129"/>
      <c r="FP465" s="129"/>
      <c r="FZ465" s="129"/>
      <c r="GJ465" s="129"/>
      <c r="GT465" s="129"/>
      <c r="HD465" s="129"/>
      <c r="HN465" s="129"/>
      <c r="HX465" s="129"/>
    </row>
    <row xmlns:x14ac="http://schemas.microsoft.com/office/spreadsheetml/2009/9/ac" r="466" s="3" customFormat="true" x14ac:dyDescent="0.25">
      <c r="A466" s="383"/>
      <c r="B466" s="129"/>
      <c r="L466" s="129"/>
      <c r="V466" s="129"/>
      <c r="AF466" s="129"/>
      <c r="AP466" s="129"/>
      <c r="AZ466" s="129"/>
      <c r="BA466" s="129"/>
      <c r="BJ466" s="129"/>
      <c r="BT466" s="129"/>
      <c r="CD466" s="129"/>
      <c r="CN466" s="129"/>
      <c r="CX466" s="129"/>
      <c r="DH466" s="129"/>
      <c r="DR466" s="129"/>
      <c r="EB466" s="129"/>
      <c r="EL466" s="129"/>
      <c r="EV466" s="129"/>
      <c r="FF466" s="129"/>
      <c r="FP466" s="129"/>
      <c r="FZ466" s="129"/>
      <c r="GJ466" s="129"/>
      <c r="GT466" s="129"/>
      <c r="HD466" s="129"/>
      <c r="HN466" s="129"/>
      <c r="HX466" s="129"/>
    </row>
    <row xmlns:x14ac="http://schemas.microsoft.com/office/spreadsheetml/2009/9/ac" r="467" s="3" customFormat="true" x14ac:dyDescent="0.25">
      <c r="A467" s="383"/>
      <c r="B467" s="129"/>
      <c r="L467" s="129"/>
      <c r="V467" s="129"/>
      <c r="AF467" s="129"/>
      <c r="AP467" s="129"/>
      <c r="AZ467" s="129"/>
      <c r="BA467" s="129"/>
      <c r="BJ467" s="129"/>
      <c r="BT467" s="129"/>
      <c r="CD467" s="129"/>
      <c r="CN467" s="129"/>
      <c r="CX467" s="129"/>
      <c r="DH467" s="129"/>
      <c r="DR467" s="129"/>
      <c r="EB467" s="129"/>
      <c r="EL467" s="129"/>
      <c r="EV467" s="129"/>
      <c r="FF467" s="129"/>
      <c r="FP467" s="129"/>
      <c r="FZ467" s="129"/>
      <c r="GJ467" s="129"/>
      <c r="GT467" s="129"/>
      <c r="HD467" s="129"/>
      <c r="HN467" s="129"/>
      <c r="HX467" s="129"/>
    </row>
    <row xmlns:x14ac="http://schemas.microsoft.com/office/spreadsheetml/2009/9/ac" r="468" s="3" customFormat="true" x14ac:dyDescent="0.25">
      <c r="A468" s="383"/>
      <c r="B468" s="129"/>
      <c r="L468" s="129"/>
      <c r="V468" s="129"/>
      <c r="AF468" s="129"/>
      <c r="AP468" s="129"/>
      <c r="AZ468" s="129"/>
      <c r="BA468" s="129"/>
      <c r="BJ468" s="129"/>
      <c r="BT468" s="129"/>
      <c r="CD468" s="129"/>
      <c r="CN468" s="129"/>
      <c r="CX468" s="129"/>
      <c r="DH468" s="129"/>
      <c r="DR468" s="129"/>
      <c r="EB468" s="129"/>
      <c r="EL468" s="129"/>
      <c r="EV468" s="129"/>
      <c r="FF468" s="129"/>
      <c r="FP468" s="129"/>
      <c r="FZ468" s="129"/>
      <c r="GJ468" s="129"/>
      <c r="GT468" s="129"/>
      <c r="HD468" s="129"/>
      <c r="HN468" s="129"/>
      <c r="HX468" s="129"/>
    </row>
    <row xmlns:x14ac="http://schemas.microsoft.com/office/spreadsheetml/2009/9/ac" r="469" s="3" customFormat="true" x14ac:dyDescent="0.25">
      <c r="A469" s="383"/>
      <c r="B469" s="129"/>
      <c r="L469" s="129"/>
      <c r="V469" s="129"/>
      <c r="AF469" s="129"/>
      <c r="AP469" s="129"/>
      <c r="AZ469" s="129"/>
      <c r="BA469" s="129"/>
      <c r="BJ469" s="129"/>
      <c r="BT469" s="129"/>
      <c r="CD469" s="129"/>
      <c r="CN469" s="129"/>
      <c r="CX469" s="129"/>
      <c r="DH469" s="129"/>
      <c r="DR469" s="129"/>
      <c r="EB469" s="129"/>
      <c r="EL469" s="129"/>
      <c r="EV469" s="129"/>
      <c r="FF469" s="129"/>
      <c r="FP469" s="129"/>
      <c r="FZ469" s="129"/>
      <c r="GJ469" s="129"/>
      <c r="GT469" s="129"/>
      <c r="HD469" s="129"/>
      <c r="HN469" s="129"/>
      <c r="HX469" s="129"/>
    </row>
    <row xmlns:x14ac="http://schemas.microsoft.com/office/spreadsheetml/2009/9/ac" r="470" s="3" customFormat="true" x14ac:dyDescent="0.25">
      <c r="A470" s="383"/>
      <c r="B470" s="129"/>
      <c r="L470" s="129"/>
      <c r="V470" s="129"/>
      <c r="AF470" s="129"/>
      <c r="AP470" s="129"/>
      <c r="AZ470" s="129"/>
      <c r="BA470" s="129"/>
      <c r="BJ470" s="129"/>
      <c r="BT470" s="129"/>
      <c r="CD470" s="129"/>
      <c r="CN470" s="129"/>
      <c r="CX470" s="129"/>
      <c r="DH470" s="129"/>
      <c r="DR470" s="129"/>
      <c r="EB470" s="129"/>
      <c r="EL470" s="129"/>
      <c r="EV470" s="129"/>
      <c r="FF470" s="129"/>
      <c r="FP470" s="129"/>
      <c r="FZ470" s="129"/>
      <c r="GJ470" s="129"/>
      <c r="GT470" s="129"/>
      <c r="HD470" s="129"/>
      <c r="HN470" s="129"/>
      <c r="HX470" s="129"/>
    </row>
    <row xmlns:x14ac="http://schemas.microsoft.com/office/spreadsheetml/2009/9/ac" r="471" s="3" customFormat="true" x14ac:dyDescent="0.25">
      <c r="A471" s="383"/>
      <c r="B471" s="129"/>
      <c r="L471" s="129"/>
      <c r="V471" s="129"/>
      <c r="AF471" s="129"/>
      <c r="AP471" s="129"/>
      <c r="AZ471" s="129"/>
      <c r="BA471" s="129"/>
      <c r="BJ471" s="129"/>
      <c r="BT471" s="129"/>
      <c r="CD471" s="129"/>
      <c r="CN471" s="129"/>
      <c r="CX471" s="129"/>
      <c r="DH471" s="129"/>
      <c r="DR471" s="129"/>
      <c r="EB471" s="129"/>
      <c r="EL471" s="129"/>
      <c r="EV471" s="129"/>
      <c r="FF471" s="129"/>
      <c r="FP471" s="129"/>
      <c r="FZ471" s="129"/>
      <c r="GJ471" s="129"/>
      <c r="GT471" s="129"/>
      <c r="HD471" s="129"/>
      <c r="HN471" s="129"/>
      <c r="HX471" s="129"/>
    </row>
    <row xmlns:x14ac="http://schemas.microsoft.com/office/spreadsheetml/2009/9/ac" r="472" s="3" customFormat="true" x14ac:dyDescent="0.25">
      <c r="A472" s="383"/>
      <c r="B472" s="129"/>
      <c r="L472" s="129"/>
      <c r="V472" s="129"/>
      <c r="AF472" s="129"/>
      <c r="AP472" s="129"/>
      <c r="AZ472" s="129"/>
      <c r="BA472" s="129"/>
      <c r="BJ472" s="129"/>
      <c r="BT472" s="129"/>
      <c r="CD472" s="129"/>
      <c r="CN472" s="129"/>
      <c r="CX472" s="129"/>
      <c r="DH472" s="129"/>
      <c r="DR472" s="129"/>
      <c r="EB472" s="129"/>
      <c r="EL472" s="129"/>
      <c r="EV472" s="129"/>
      <c r="FF472" s="129"/>
      <c r="FP472" s="129"/>
      <c r="FZ472" s="129"/>
      <c r="GJ472" s="129"/>
      <c r="GT472" s="129"/>
      <c r="HD472" s="129"/>
      <c r="HN472" s="129"/>
      <c r="HX472" s="129"/>
    </row>
    <row xmlns:x14ac="http://schemas.microsoft.com/office/spreadsheetml/2009/9/ac" r="473" s="3" customFormat="true" x14ac:dyDescent="0.25">
      <c r="A473" s="383"/>
      <c r="B473" s="129"/>
      <c r="L473" s="129"/>
      <c r="V473" s="129"/>
      <c r="AF473" s="129"/>
      <c r="AP473" s="129"/>
      <c r="AZ473" s="129"/>
      <c r="BA473" s="129"/>
      <c r="BJ473" s="129"/>
      <c r="BT473" s="129"/>
      <c r="CD473" s="129"/>
      <c r="CN473" s="129"/>
      <c r="CX473" s="129"/>
      <c r="DH473" s="129"/>
      <c r="DR473" s="129"/>
      <c r="EB473" s="129"/>
      <c r="EL473" s="129"/>
      <c r="EV473" s="129"/>
      <c r="FF473" s="129"/>
      <c r="FP473" s="129"/>
      <c r="FZ473" s="129"/>
      <c r="GJ473" s="129"/>
      <c r="GT473" s="129"/>
      <c r="HD473" s="129"/>
      <c r="HN473" s="129"/>
      <c r="HX473" s="129"/>
    </row>
    <row xmlns:x14ac="http://schemas.microsoft.com/office/spreadsheetml/2009/9/ac" r="474" s="3" customFormat="true" x14ac:dyDescent="0.25">
      <c r="A474" s="383"/>
      <c r="B474" s="129"/>
      <c r="L474" s="129"/>
      <c r="V474" s="129"/>
      <c r="AF474" s="129"/>
      <c r="AP474" s="129"/>
      <c r="AZ474" s="129"/>
      <c r="BA474" s="129"/>
      <c r="BJ474" s="129"/>
      <c r="BT474" s="129"/>
      <c r="CD474" s="129"/>
      <c r="CN474" s="129"/>
      <c r="CX474" s="129"/>
      <c r="DH474" s="129"/>
      <c r="DR474" s="129"/>
      <c r="EB474" s="129"/>
      <c r="EL474" s="129"/>
      <c r="EV474" s="129"/>
      <c r="FF474" s="129"/>
      <c r="FP474" s="129"/>
      <c r="FZ474" s="129"/>
      <c r="GJ474" s="129"/>
      <c r="GT474" s="129"/>
      <c r="HD474" s="129"/>
      <c r="HN474" s="129"/>
      <c r="HX474" s="129"/>
    </row>
    <row xmlns:x14ac="http://schemas.microsoft.com/office/spreadsheetml/2009/9/ac" r="475" s="3" customFormat="true" x14ac:dyDescent="0.25">
      <c r="A475" s="383"/>
      <c r="B475" s="129"/>
      <c r="L475" s="129"/>
      <c r="V475" s="129"/>
      <c r="AF475" s="129"/>
      <c r="AP475" s="129"/>
      <c r="AZ475" s="129"/>
      <c r="BA475" s="129"/>
      <c r="BJ475" s="129"/>
      <c r="BT475" s="129"/>
      <c r="CD475" s="129"/>
      <c r="CN475" s="129"/>
      <c r="CX475" s="129"/>
      <c r="DH475" s="129"/>
      <c r="DR475" s="129"/>
      <c r="EB475" s="129"/>
      <c r="EL475" s="129"/>
      <c r="EV475" s="129"/>
      <c r="FF475" s="129"/>
      <c r="FP475" s="129"/>
      <c r="FZ475" s="129"/>
      <c r="GJ475" s="129"/>
      <c r="GT475" s="129"/>
      <c r="HD475" s="129"/>
      <c r="HN475" s="129"/>
      <c r="HX475" s="129"/>
    </row>
    <row xmlns:x14ac="http://schemas.microsoft.com/office/spreadsheetml/2009/9/ac" r="476" s="3" customFormat="true" x14ac:dyDescent="0.25">
      <c r="A476" s="383"/>
      <c r="B476" s="129"/>
      <c r="L476" s="129"/>
      <c r="V476" s="129"/>
      <c r="AF476" s="129"/>
      <c r="AP476" s="129"/>
      <c r="AZ476" s="129"/>
      <c r="BA476" s="129"/>
      <c r="BJ476" s="129"/>
      <c r="BT476" s="129"/>
      <c r="CD476" s="129"/>
      <c r="CN476" s="129"/>
      <c r="CX476" s="129"/>
      <c r="DH476" s="129"/>
      <c r="DR476" s="129"/>
      <c r="EB476" s="129"/>
      <c r="EL476" s="129"/>
      <c r="EV476" s="129"/>
      <c r="FF476" s="129"/>
      <c r="FP476" s="129"/>
      <c r="FZ476" s="129"/>
      <c r="GJ476" s="129"/>
      <c r="GT476" s="129"/>
      <c r="HD476" s="129"/>
      <c r="HN476" s="129"/>
      <c r="HX476" s="129"/>
    </row>
    <row xmlns:x14ac="http://schemas.microsoft.com/office/spreadsheetml/2009/9/ac" r="477" s="3" customFormat="true" x14ac:dyDescent="0.25">
      <c r="A477" s="383"/>
      <c r="B477" s="129"/>
      <c r="L477" s="129"/>
      <c r="V477" s="129"/>
      <c r="AF477" s="129"/>
      <c r="AP477" s="129"/>
      <c r="AZ477" s="129"/>
      <c r="BA477" s="129"/>
      <c r="BJ477" s="129"/>
      <c r="BT477" s="129"/>
      <c r="CD477" s="129"/>
      <c r="CN477" s="129"/>
      <c r="CX477" s="129"/>
      <c r="DH477" s="129"/>
      <c r="DR477" s="129"/>
      <c r="EB477" s="129"/>
      <c r="EL477" s="129"/>
      <c r="EV477" s="129"/>
      <c r="FF477" s="129"/>
      <c r="FP477" s="129"/>
      <c r="FZ477" s="129"/>
      <c r="GJ477" s="129"/>
      <c r="GT477" s="129"/>
      <c r="HD477" s="129"/>
      <c r="HN477" s="129"/>
      <c r="HX477" s="129"/>
    </row>
    <row xmlns:x14ac="http://schemas.microsoft.com/office/spreadsheetml/2009/9/ac" r="478" s="3" customFormat="true" x14ac:dyDescent="0.25">
      <c r="A478" s="383"/>
      <c r="B478" s="129"/>
      <c r="L478" s="129"/>
      <c r="V478" s="129"/>
      <c r="AF478" s="129"/>
      <c r="AP478" s="129"/>
      <c r="AZ478" s="129"/>
      <c r="BA478" s="129"/>
      <c r="BJ478" s="129"/>
      <c r="BT478" s="129"/>
      <c r="CD478" s="129"/>
      <c r="CN478" s="129"/>
      <c r="CX478" s="129"/>
      <c r="DH478" s="129"/>
      <c r="DR478" s="129"/>
      <c r="EB478" s="129"/>
      <c r="EL478" s="129"/>
      <c r="EV478" s="129"/>
      <c r="FF478" s="129"/>
      <c r="FP478" s="129"/>
      <c r="FZ478" s="129"/>
      <c r="GJ478" s="129"/>
      <c r="GT478" s="129"/>
      <c r="HD478" s="129"/>
      <c r="HN478" s="129"/>
      <c r="HX478" s="129"/>
    </row>
    <row xmlns:x14ac="http://schemas.microsoft.com/office/spreadsheetml/2009/9/ac" r="479" s="3" customFormat="true" x14ac:dyDescent="0.25">
      <c r="A479" s="383"/>
      <c r="B479" s="129"/>
      <c r="L479" s="129"/>
      <c r="V479" s="129"/>
      <c r="AF479" s="129"/>
      <c r="AP479" s="129"/>
      <c r="AZ479" s="129"/>
      <c r="BA479" s="129"/>
      <c r="BJ479" s="129"/>
      <c r="BT479" s="129"/>
      <c r="CD479" s="129"/>
      <c r="CN479" s="129"/>
      <c r="CX479" s="129"/>
      <c r="DH479" s="129"/>
      <c r="DR479" s="129"/>
      <c r="EB479" s="129"/>
      <c r="EL479" s="129"/>
      <c r="EV479" s="129"/>
      <c r="FF479" s="129"/>
      <c r="FP479" s="129"/>
      <c r="FZ479" s="129"/>
      <c r="GJ479" s="129"/>
      <c r="GT479" s="129"/>
      <c r="HD479" s="129"/>
      <c r="HN479" s="129"/>
      <c r="HX479" s="129"/>
    </row>
    <row xmlns:x14ac="http://schemas.microsoft.com/office/spreadsheetml/2009/9/ac" r="480" s="3" customFormat="true" x14ac:dyDescent="0.25">
      <c r="A480" s="383"/>
      <c r="B480" s="129"/>
      <c r="L480" s="129"/>
      <c r="V480" s="129"/>
      <c r="AF480" s="129"/>
      <c r="AP480" s="129"/>
      <c r="AZ480" s="129"/>
      <c r="BA480" s="129"/>
      <c r="BJ480" s="129"/>
      <c r="BT480" s="129"/>
      <c r="CD480" s="129"/>
      <c r="CN480" s="129"/>
      <c r="CX480" s="129"/>
      <c r="DH480" s="129"/>
      <c r="DR480" s="129"/>
      <c r="EB480" s="129"/>
      <c r="EL480" s="129"/>
      <c r="EV480" s="129"/>
      <c r="FF480" s="129"/>
      <c r="FP480" s="129"/>
      <c r="FZ480" s="129"/>
      <c r="GJ480" s="129"/>
      <c r="GT480" s="129"/>
      <c r="HD480" s="129"/>
      <c r="HN480" s="129"/>
      <c r="HX480" s="129"/>
    </row>
    <row xmlns:x14ac="http://schemas.microsoft.com/office/spreadsheetml/2009/9/ac" r="481" s="3" customFormat="true" x14ac:dyDescent="0.25">
      <c r="A481" s="383"/>
      <c r="B481" s="129"/>
      <c r="L481" s="129"/>
      <c r="V481" s="129"/>
      <c r="AF481" s="129"/>
      <c r="AP481" s="129"/>
      <c r="AZ481" s="129"/>
      <c r="BA481" s="129"/>
      <c r="BJ481" s="129"/>
      <c r="BT481" s="129"/>
      <c r="CD481" s="129"/>
      <c r="CN481" s="129"/>
      <c r="CX481" s="129"/>
      <c r="DH481" s="129"/>
      <c r="DR481" s="129"/>
      <c r="EB481" s="129"/>
      <c r="EL481" s="129"/>
      <c r="EV481" s="129"/>
      <c r="FF481" s="129"/>
      <c r="FP481" s="129"/>
      <c r="FZ481" s="129"/>
      <c r="GJ481" s="129"/>
      <c r="GT481" s="129"/>
      <c r="HD481" s="129"/>
      <c r="HN481" s="129"/>
      <c r="HX481" s="129"/>
    </row>
    <row xmlns:x14ac="http://schemas.microsoft.com/office/spreadsheetml/2009/9/ac" r="482" s="3" customFormat="true" x14ac:dyDescent="0.25">
      <c r="A482" s="383"/>
      <c r="B482" s="129"/>
      <c r="L482" s="129"/>
      <c r="V482" s="129"/>
      <c r="AF482" s="129"/>
      <c r="AP482" s="129"/>
      <c r="AZ482" s="129"/>
      <c r="BA482" s="129"/>
      <c r="BJ482" s="129"/>
      <c r="BT482" s="129"/>
      <c r="CD482" s="129"/>
      <c r="CN482" s="129"/>
      <c r="CX482" s="129"/>
      <c r="DH482" s="129"/>
      <c r="DR482" s="129"/>
      <c r="EB482" s="129"/>
      <c r="EL482" s="129"/>
      <c r="EV482" s="129"/>
      <c r="FF482" s="129"/>
      <c r="FP482" s="129"/>
      <c r="FZ482" s="129"/>
      <c r="GJ482" s="129"/>
      <c r="GT482" s="129"/>
      <c r="HD482" s="129"/>
      <c r="HN482" s="129"/>
      <c r="HX482" s="129"/>
    </row>
    <row xmlns:x14ac="http://schemas.microsoft.com/office/spreadsheetml/2009/9/ac" r="483" s="3" customFormat="true" x14ac:dyDescent="0.25">
      <c r="A483" s="383"/>
      <c r="B483" s="129"/>
      <c r="L483" s="129"/>
      <c r="V483" s="129"/>
      <c r="AF483" s="129"/>
      <c r="AP483" s="129"/>
      <c r="AZ483" s="129"/>
      <c r="BA483" s="129"/>
      <c r="BJ483" s="129"/>
      <c r="BT483" s="129"/>
      <c r="CD483" s="129"/>
      <c r="CN483" s="129"/>
      <c r="CX483" s="129"/>
      <c r="DH483" s="129"/>
      <c r="DR483" s="129"/>
      <c r="EB483" s="129"/>
      <c r="EL483" s="129"/>
      <c r="EV483" s="129"/>
      <c r="FF483" s="129"/>
      <c r="FP483" s="129"/>
      <c r="FZ483" s="129"/>
      <c r="GJ483" s="129"/>
      <c r="GT483" s="129"/>
      <c r="HD483" s="129"/>
      <c r="HN483" s="129"/>
      <c r="HX483" s="129"/>
    </row>
    <row xmlns:x14ac="http://schemas.microsoft.com/office/spreadsheetml/2009/9/ac" r="484" s="3" customFormat="true" x14ac:dyDescent="0.25">
      <c r="A484" s="383"/>
      <c r="B484" s="129"/>
      <c r="L484" s="129"/>
      <c r="V484" s="129"/>
      <c r="AF484" s="129"/>
      <c r="AP484" s="129"/>
      <c r="AZ484" s="129"/>
      <c r="BA484" s="129"/>
      <c r="BJ484" s="129"/>
      <c r="BT484" s="129"/>
      <c r="CD484" s="129"/>
      <c r="CN484" s="129"/>
      <c r="CX484" s="129"/>
      <c r="DH484" s="129"/>
      <c r="DR484" s="129"/>
      <c r="EB484" s="129"/>
      <c r="EL484" s="129"/>
      <c r="EV484" s="129"/>
      <c r="FF484" s="129"/>
      <c r="FP484" s="129"/>
      <c r="FZ484" s="129"/>
      <c r="GJ484" s="129"/>
      <c r="GT484" s="129"/>
      <c r="HD484" s="129"/>
      <c r="HN484" s="129"/>
      <c r="HX484" s="129"/>
    </row>
    <row xmlns:x14ac="http://schemas.microsoft.com/office/spreadsheetml/2009/9/ac" r="485" s="3" customFormat="true" x14ac:dyDescent="0.25">
      <c r="A485" s="383"/>
      <c r="B485" s="129"/>
      <c r="L485" s="129"/>
      <c r="V485" s="129"/>
      <c r="AF485" s="129"/>
      <c r="AP485" s="129"/>
      <c r="AZ485" s="129"/>
      <c r="BA485" s="129"/>
      <c r="BJ485" s="129"/>
      <c r="BT485" s="129"/>
      <c r="CD485" s="129"/>
      <c r="CN485" s="129"/>
      <c r="CX485" s="129"/>
      <c r="DH485" s="129"/>
      <c r="DR485" s="129"/>
      <c r="EB485" s="129"/>
      <c r="EL485" s="129"/>
      <c r="EV485" s="129"/>
      <c r="FF485" s="129"/>
      <c r="FP485" s="129"/>
      <c r="FZ485" s="129"/>
      <c r="GJ485" s="129"/>
      <c r="GT485" s="129"/>
      <c r="HD485" s="129"/>
      <c r="HN485" s="129"/>
      <c r="HX485" s="129"/>
    </row>
    <row xmlns:x14ac="http://schemas.microsoft.com/office/spreadsheetml/2009/9/ac" r="486" s="3" customFormat="true" x14ac:dyDescent="0.25">
      <c r="A486" s="383"/>
      <c r="B486" s="129"/>
      <c r="L486" s="129"/>
      <c r="V486" s="129"/>
      <c r="AF486" s="129"/>
      <c r="AP486" s="129"/>
      <c r="AZ486" s="129"/>
      <c r="BA486" s="129"/>
      <c r="BJ486" s="129"/>
      <c r="BT486" s="129"/>
      <c r="CD486" s="129"/>
      <c r="CN486" s="129"/>
      <c r="CX486" s="129"/>
      <c r="DH486" s="129"/>
      <c r="DR486" s="129"/>
      <c r="EB486" s="129"/>
      <c r="EL486" s="129"/>
      <c r="EV486" s="129"/>
      <c r="FF486" s="129"/>
      <c r="FP486" s="129"/>
      <c r="FZ486" s="129"/>
      <c r="GJ486" s="129"/>
      <c r="GT486" s="129"/>
      <c r="HD486" s="129"/>
      <c r="HN486" s="129"/>
      <c r="HX486" s="129"/>
    </row>
    <row xmlns:x14ac="http://schemas.microsoft.com/office/spreadsheetml/2009/9/ac" r="487" s="3" customFormat="true" x14ac:dyDescent="0.25">
      <c r="A487" s="383"/>
      <c r="B487" s="129"/>
      <c r="L487" s="129"/>
      <c r="V487" s="129"/>
      <c r="AF487" s="129"/>
      <c r="AP487" s="129"/>
      <c r="AZ487" s="129"/>
      <c r="BA487" s="129"/>
      <c r="BJ487" s="129"/>
      <c r="BT487" s="129"/>
      <c r="CD487" s="129"/>
      <c r="CN487" s="129"/>
      <c r="CX487" s="129"/>
      <c r="DH487" s="129"/>
      <c r="DR487" s="129"/>
      <c r="EB487" s="129"/>
      <c r="EL487" s="129"/>
      <c r="EV487" s="129"/>
      <c r="FF487" s="129"/>
      <c r="FP487" s="129"/>
      <c r="FZ487" s="129"/>
      <c r="GJ487" s="129"/>
      <c r="GT487" s="129"/>
      <c r="HD487" s="129"/>
      <c r="HN487" s="129"/>
      <c r="HX487" s="129"/>
    </row>
    <row xmlns:x14ac="http://schemas.microsoft.com/office/spreadsheetml/2009/9/ac" r="488" s="3" customFormat="true" x14ac:dyDescent="0.25">
      <c r="A488" s="383"/>
      <c r="B488" s="129"/>
      <c r="L488" s="129"/>
      <c r="V488" s="129"/>
      <c r="AF488" s="129"/>
      <c r="AP488" s="129"/>
      <c r="AZ488" s="129"/>
      <c r="BA488" s="129"/>
      <c r="BJ488" s="129"/>
      <c r="BT488" s="129"/>
      <c r="CD488" s="129"/>
      <c r="CN488" s="129"/>
      <c r="CX488" s="129"/>
      <c r="DH488" s="129"/>
      <c r="DR488" s="129"/>
      <c r="EB488" s="129"/>
      <c r="EL488" s="129"/>
      <c r="EV488" s="129"/>
      <c r="FF488" s="129"/>
      <c r="FP488" s="129"/>
      <c r="FZ488" s="129"/>
      <c r="GJ488" s="129"/>
      <c r="GT488" s="129"/>
      <c r="HD488" s="129"/>
      <c r="HN488" s="129"/>
      <c r="HX488" s="129"/>
    </row>
    <row xmlns:x14ac="http://schemas.microsoft.com/office/spreadsheetml/2009/9/ac" r="489" s="3" customFormat="true" x14ac:dyDescent="0.25">
      <c r="A489" s="383"/>
      <c r="B489" s="129"/>
      <c r="L489" s="129"/>
      <c r="V489" s="129"/>
      <c r="AF489" s="129"/>
      <c r="AP489" s="129"/>
      <c r="AZ489" s="129"/>
      <c r="BA489" s="129"/>
      <c r="BJ489" s="129"/>
      <c r="BT489" s="129"/>
      <c r="CD489" s="129"/>
      <c r="CN489" s="129"/>
      <c r="CX489" s="129"/>
      <c r="DH489" s="129"/>
      <c r="DR489" s="129"/>
      <c r="EB489" s="129"/>
      <c r="EL489" s="129"/>
      <c r="EV489" s="129"/>
      <c r="FF489" s="129"/>
      <c r="FP489" s="129"/>
      <c r="FZ489" s="129"/>
      <c r="GJ489" s="129"/>
      <c r="GT489" s="129"/>
      <c r="HD489" s="129"/>
      <c r="HN489" s="129"/>
      <c r="HX489" s="129"/>
    </row>
    <row xmlns:x14ac="http://schemas.microsoft.com/office/spreadsheetml/2009/9/ac" r="490" s="3" customFormat="true" x14ac:dyDescent="0.25">
      <c r="A490" s="383"/>
      <c r="B490" s="129"/>
      <c r="L490" s="129"/>
      <c r="V490" s="129"/>
      <c r="AF490" s="129"/>
      <c r="AP490" s="129"/>
      <c r="AZ490" s="129"/>
      <c r="BA490" s="129"/>
      <c r="BJ490" s="129"/>
      <c r="BT490" s="129"/>
      <c r="CD490" s="129"/>
      <c r="CN490" s="129"/>
      <c r="CX490" s="129"/>
      <c r="DH490" s="129"/>
      <c r="DR490" s="129"/>
      <c r="EB490" s="129"/>
      <c r="EL490" s="129"/>
      <c r="EV490" s="129"/>
      <c r="FF490" s="129"/>
      <c r="FP490" s="129"/>
      <c r="FZ490" s="129"/>
      <c r="GJ490" s="129"/>
      <c r="GT490" s="129"/>
      <c r="HD490" s="129"/>
      <c r="HN490" s="129"/>
      <c r="HX490" s="129"/>
    </row>
    <row xmlns:x14ac="http://schemas.microsoft.com/office/spreadsheetml/2009/9/ac" r="491" s="3" customFormat="true" x14ac:dyDescent="0.25">
      <c r="A491" s="383"/>
      <c r="B491" s="129"/>
      <c r="L491" s="129"/>
      <c r="V491" s="129"/>
      <c r="AF491" s="129"/>
      <c r="AP491" s="129"/>
      <c r="AZ491" s="129"/>
      <c r="BA491" s="129"/>
      <c r="BJ491" s="129"/>
      <c r="BT491" s="129"/>
      <c r="CD491" s="129"/>
      <c r="CN491" s="129"/>
      <c r="CX491" s="129"/>
      <c r="DH491" s="129"/>
      <c r="DR491" s="129"/>
      <c r="EB491" s="129"/>
      <c r="EL491" s="129"/>
      <c r="EV491" s="129"/>
      <c r="FF491" s="129"/>
      <c r="FP491" s="129"/>
      <c r="FZ491" s="129"/>
      <c r="GJ491" s="129"/>
      <c r="GT491" s="129"/>
      <c r="HD491" s="129"/>
      <c r="HN491" s="129"/>
      <c r="HX491" s="129"/>
    </row>
    <row xmlns:x14ac="http://schemas.microsoft.com/office/spreadsheetml/2009/9/ac" r="492" s="3" customFormat="true" x14ac:dyDescent="0.25">
      <c r="A492" s="383"/>
      <c r="B492" s="129"/>
      <c r="L492" s="129"/>
      <c r="V492" s="129"/>
      <c r="AF492" s="129"/>
      <c r="AP492" s="129"/>
      <c r="AZ492" s="129"/>
      <c r="BA492" s="129"/>
      <c r="BJ492" s="129"/>
      <c r="BT492" s="129"/>
      <c r="CD492" s="129"/>
      <c r="CN492" s="129"/>
      <c r="CX492" s="129"/>
      <c r="DH492" s="129"/>
      <c r="DR492" s="129"/>
      <c r="EB492" s="129"/>
      <c r="EL492" s="129"/>
      <c r="EV492" s="129"/>
      <c r="FF492" s="129"/>
      <c r="FP492" s="129"/>
      <c r="FZ492" s="129"/>
      <c r="GJ492" s="129"/>
      <c r="GT492" s="129"/>
      <c r="HD492" s="129"/>
      <c r="HN492" s="129"/>
      <c r="HX492" s="129"/>
    </row>
    <row xmlns:x14ac="http://schemas.microsoft.com/office/spreadsheetml/2009/9/ac" r="493" s="3" customFormat="true" x14ac:dyDescent="0.25">
      <c r="A493" s="383"/>
      <c r="B493" s="129"/>
      <c r="L493" s="129"/>
      <c r="V493" s="129"/>
      <c r="AF493" s="129"/>
      <c r="AP493" s="129"/>
      <c r="AZ493" s="129"/>
      <c r="BA493" s="129"/>
      <c r="BJ493" s="129"/>
      <c r="BT493" s="129"/>
      <c r="CD493" s="129"/>
      <c r="CN493" s="129"/>
      <c r="CX493" s="129"/>
      <c r="DH493" s="129"/>
      <c r="DR493" s="129"/>
      <c r="EB493" s="129"/>
      <c r="EL493" s="129"/>
      <c r="EV493" s="129"/>
      <c r="FF493" s="129"/>
      <c r="FP493" s="129"/>
      <c r="FZ493" s="129"/>
      <c r="GJ493" s="129"/>
      <c r="GT493" s="129"/>
      <c r="HD493" s="129"/>
      <c r="HN493" s="129"/>
      <c r="HX493" s="129"/>
    </row>
    <row xmlns:x14ac="http://schemas.microsoft.com/office/spreadsheetml/2009/9/ac" r="494" s="3" customFormat="true" x14ac:dyDescent="0.25">
      <c r="A494" s="383"/>
      <c r="B494" s="129"/>
      <c r="L494" s="129"/>
      <c r="V494" s="129"/>
      <c r="AF494" s="129"/>
      <c r="AP494" s="129"/>
      <c r="AZ494" s="129"/>
      <c r="BA494" s="129"/>
      <c r="BJ494" s="129"/>
      <c r="BT494" s="129"/>
      <c r="CD494" s="129"/>
      <c r="CN494" s="129"/>
      <c r="CX494" s="129"/>
      <c r="DH494" s="129"/>
      <c r="DR494" s="129"/>
      <c r="EB494" s="129"/>
      <c r="EL494" s="129"/>
      <c r="EV494" s="129"/>
      <c r="FF494" s="129"/>
      <c r="FP494" s="129"/>
      <c r="FZ494" s="129"/>
      <c r="GJ494" s="129"/>
      <c r="GT494" s="129"/>
      <c r="HD494" s="129"/>
      <c r="HN494" s="129"/>
      <c r="HX494" s="129"/>
    </row>
    <row xmlns:x14ac="http://schemas.microsoft.com/office/spreadsheetml/2009/9/ac" r="495" s="3" customFormat="true" x14ac:dyDescent="0.25">
      <c r="A495" s="383"/>
      <c r="B495" s="129"/>
      <c r="L495" s="129"/>
      <c r="V495" s="129"/>
      <c r="AF495" s="129"/>
      <c r="AP495" s="129"/>
      <c r="AZ495" s="129"/>
      <c r="BA495" s="129"/>
      <c r="BJ495" s="129"/>
      <c r="BT495" s="129"/>
      <c r="CD495" s="129"/>
      <c r="CN495" s="129"/>
      <c r="CX495" s="129"/>
      <c r="DH495" s="129"/>
      <c r="DR495" s="129"/>
      <c r="EB495" s="129"/>
      <c r="EL495" s="129"/>
      <c r="EV495" s="129"/>
      <c r="FF495" s="129"/>
      <c r="FP495" s="129"/>
      <c r="FZ495" s="129"/>
      <c r="GJ495" s="129"/>
      <c r="GT495" s="129"/>
      <c r="HD495" s="129"/>
      <c r="HN495" s="129"/>
      <c r="HX495" s="129"/>
    </row>
    <row xmlns:x14ac="http://schemas.microsoft.com/office/spreadsheetml/2009/9/ac" r="496" s="3" customFormat="true" x14ac:dyDescent="0.25">
      <c r="A496" s="383"/>
      <c r="B496" s="129"/>
      <c r="L496" s="129"/>
      <c r="V496" s="129"/>
      <c r="AF496" s="129"/>
      <c r="AP496" s="129"/>
      <c r="AZ496" s="129"/>
      <c r="BA496" s="129"/>
      <c r="BJ496" s="129"/>
      <c r="BT496" s="129"/>
      <c r="CD496" s="129"/>
      <c r="CN496" s="129"/>
      <c r="CX496" s="129"/>
      <c r="DH496" s="129"/>
      <c r="DR496" s="129"/>
      <c r="EB496" s="129"/>
      <c r="EL496" s="129"/>
      <c r="EV496" s="129"/>
      <c r="FF496" s="129"/>
      <c r="FP496" s="129"/>
      <c r="FZ496" s="129"/>
      <c r="GJ496" s="129"/>
      <c r="GT496" s="129"/>
      <c r="HD496" s="129"/>
      <c r="HN496" s="129"/>
      <c r="HX496" s="129"/>
    </row>
    <row xmlns:x14ac="http://schemas.microsoft.com/office/spreadsheetml/2009/9/ac" r="497" s="3" customFormat="true" x14ac:dyDescent="0.25">
      <c r="A497" s="383"/>
      <c r="B497" s="129"/>
      <c r="L497" s="129"/>
      <c r="V497" s="129"/>
      <c r="AF497" s="129"/>
      <c r="AP497" s="129"/>
      <c r="AZ497" s="129"/>
      <c r="BA497" s="129"/>
      <c r="BJ497" s="129"/>
      <c r="BT497" s="129"/>
      <c r="CD497" s="129"/>
      <c r="CN497" s="129"/>
      <c r="CX497" s="129"/>
      <c r="DH497" s="129"/>
      <c r="DR497" s="129"/>
      <c r="EB497" s="129"/>
      <c r="EL497" s="129"/>
      <c r="EV497" s="129"/>
      <c r="FF497" s="129"/>
      <c r="FP497" s="129"/>
      <c r="FZ497" s="129"/>
      <c r="GJ497" s="129"/>
      <c r="GT497" s="129"/>
      <c r="HD497" s="129"/>
      <c r="HN497" s="129"/>
      <c r="HX497" s="129"/>
    </row>
    <row xmlns:x14ac="http://schemas.microsoft.com/office/spreadsheetml/2009/9/ac" r="498" s="3" customFormat="true" x14ac:dyDescent="0.25">
      <c r="A498" s="383"/>
      <c r="B498" s="129"/>
      <c r="L498" s="129"/>
      <c r="V498" s="129"/>
      <c r="AF498" s="129"/>
      <c r="AP498" s="129"/>
      <c r="AZ498" s="129"/>
      <c r="BA498" s="129"/>
      <c r="BJ498" s="129"/>
      <c r="BT498" s="129"/>
      <c r="CD498" s="129"/>
      <c r="CN498" s="129"/>
      <c r="CX498" s="129"/>
      <c r="DH498" s="129"/>
      <c r="DR498" s="129"/>
      <c r="EB498" s="129"/>
      <c r="EL498" s="129"/>
      <c r="EV498" s="129"/>
      <c r="FF498" s="129"/>
      <c r="FP498" s="129"/>
      <c r="FZ498" s="129"/>
      <c r="GJ498" s="129"/>
      <c r="GT498" s="129"/>
      <c r="HD498" s="129"/>
      <c r="HN498" s="129"/>
      <c r="HX498" s="129"/>
    </row>
    <row xmlns:x14ac="http://schemas.microsoft.com/office/spreadsheetml/2009/9/ac" r="499" s="3" customFormat="true" x14ac:dyDescent="0.25">
      <c r="A499" s="383"/>
      <c r="B499" s="129"/>
      <c r="L499" s="129"/>
      <c r="V499" s="129"/>
      <c r="AF499" s="129"/>
      <c r="AP499" s="129"/>
      <c r="AZ499" s="129"/>
      <c r="BA499" s="129"/>
      <c r="BJ499" s="129"/>
      <c r="BT499" s="129"/>
      <c r="CD499" s="129"/>
      <c r="CN499" s="129"/>
      <c r="CX499" s="129"/>
      <c r="DH499" s="129"/>
      <c r="DR499" s="129"/>
      <c r="EB499" s="129"/>
      <c r="EL499" s="129"/>
      <c r="EV499" s="129"/>
      <c r="FF499" s="129"/>
      <c r="FP499" s="129"/>
      <c r="FZ499" s="129"/>
      <c r="GJ499" s="129"/>
      <c r="GT499" s="129"/>
      <c r="HD499" s="129"/>
      <c r="HN499" s="129"/>
      <c r="HX499" s="129"/>
    </row>
    <row xmlns:x14ac="http://schemas.microsoft.com/office/spreadsheetml/2009/9/ac" r="500" s="3" customFormat="true" x14ac:dyDescent="0.25">
      <c r="A500" s="383"/>
      <c r="B500" s="129"/>
      <c r="L500" s="129"/>
      <c r="V500" s="129"/>
      <c r="AF500" s="129"/>
      <c r="AP500" s="129"/>
      <c r="AZ500" s="129"/>
      <c r="BA500" s="129"/>
      <c r="BJ500" s="129"/>
      <c r="BT500" s="129"/>
      <c r="CD500" s="129"/>
      <c r="CN500" s="129"/>
      <c r="CX500" s="129"/>
      <c r="DH500" s="129"/>
      <c r="DR500" s="129"/>
      <c r="EB500" s="129"/>
      <c r="EL500" s="129"/>
      <c r="EV500" s="129"/>
      <c r="FF500" s="129"/>
      <c r="FP500" s="129"/>
      <c r="FZ500" s="129"/>
      <c r="GJ500" s="129"/>
      <c r="GT500" s="129"/>
      <c r="HD500" s="129"/>
      <c r="HN500" s="129"/>
      <c r="HX500" s="129"/>
    </row>
    <row xmlns:x14ac="http://schemas.microsoft.com/office/spreadsheetml/2009/9/ac" r="501" s="3" customFormat="true" x14ac:dyDescent="0.25">
      <c r="A501" s="383"/>
      <c r="B501" s="129"/>
      <c r="L501" s="129"/>
      <c r="V501" s="129"/>
      <c r="AF501" s="129"/>
      <c r="AP501" s="129"/>
      <c r="AZ501" s="129"/>
      <c r="BA501" s="129"/>
      <c r="BJ501" s="129"/>
      <c r="BT501" s="129"/>
      <c r="CD501" s="129"/>
      <c r="CN501" s="129"/>
      <c r="CX501" s="129"/>
      <c r="DH501" s="129"/>
      <c r="DR501" s="129"/>
      <c r="EB501" s="129"/>
      <c r="EL501" s="129"/>
      <c r="EV501" s="129"/>
      <c r="FF501" s="129"/>
      <c r="FP501" s="129"/>
      <c r="FZ501" s="129"/>
      <c r="GJ501" s="129"/>
      <c r="GT501" s="129"/>
      <c r="HD501" s="129"/>
      <c r="HN501" s="129"/>
      <c r="HX501" s="129"/>
    </row>
    <row xmlns:x14ac="http://schemas.microsoft.com/office/spreadsheetml/2009/9/ac" r="502" s="3" customFormat="true" x14ac:dyDescent="0.25">
      <c r="A502" s="383"/>
      <c r="B502" s="129"/>
      <c r="L502" s="129"/>
      <c r="V502" s="129"/>
      <c r="AF502" s="129"/>
      <c r="AP502" s="129"/>
      <c r="AZ502" s="129"/>
      <c r="BA502" s="129"/>
      <c r="BJ502" s="129"/>
      <c r="BT502" s="129"/>
      <c r="CD502" s="129"/>
      <c r="CN502" s="129"/>
      <c r="CX502" s="129"/>
      <c r="DH502" s="129"/>
      <c r="DR502" s="129"/>
      <c r="EB502" s="129"/>
      <c r="EL502" s="129"/>
      <c r="EV502" s="129"/>
      <c r="FF502" s="129"/>
      <c r="FP502" s="129"/>
      <c r="FZ502" s="129"/>
      <c r="GJ502" s="129"/>
      <c r="GT502" s="129"/>
      <c r="HD502" s="129"/>
      <c r="HN502" s="129"/>
      <c r="HX502" s="129"/>
    </row>
    <row xmlns:x14ac="http://schemas.microsoft.com/office/spreadsheetml/2009/9/ac" r="503" s="3" customFormat="true" x14ac:dyDescent="0.25">
      <c r="A503" s="383"/>
      <c r="B503" s="129"/>
      <c r="L503" s="129"/>
      <c r="V503" s="129"/>
      <c r="AF503" s="129"/>
      <c r="AP503" s="129"/>
      <c r="AZ503" s="129"/>
      <c r="BA503" s="129"/>
      <c r="BJ503" s="129"/>
      <c r="BT503" s="129"/>
      <c r="CD503" s="129"/>
      <c r="CN503" s="129"/>
      <c r="CX503" s="129"/>
      <c r="DH503" s="129"/>
      <c r="DR503" s="129"/>
      <c r="EB503" s="129"/>
      <c r="EL503" s="129"/>
      <c r="EV503" s="129"/>
      <c r="FF503" s="129"/>
      <c r="FP503" s="129"/>
      <c r="FZ503" s="129"/>
      <c r="GJ503" s="129"/>
      <c r="GT503" s="129"/>
      <c r="HD503" s="129"/>
      <c r="HN503" s="129"/>
      <c r="HX503" s="129"/>
    </row>
    <row xmlns:x14ac="http://schemas.microsoft.com/office/spreadsheetml/2009/9/ac" r="504" s="3" customFormat="true" x14ac:dyDescent="0.25">
      <c r="A504" s="383"/>
      <c r="B504" s="129"/>
      <c r="L504" s="129"/>
      <c r="V504" s="129"/>
      <c r="AF504" s="129"/>
      <c r="AP504" s="129"/>
      <c r="AZ504" s="129"/>
      <c r="BA504" s="129"/>
      <c r="BJ504" s="129"/>
      <c r="BT504" s="129"/>
      <c r="CD504" s="129"/>
      <c r="CN504" s="129"/>
      <c r="CX504" s="129"/>
      <c r="DH504" s="129"/>
      <c r="DR504" s="129"/>
      <c r="EB504" s="129"/>
      <c r="EL504" s="129"/>
      <c r="EV504" s="129"/>
      <c r="FF504" s="129"/>
      <c r="FP504" s="129"/>
      <c r="FZ504" s="129"/>
      <c r="GJ504" s="129"/>
      <c r="GT504" s="129"/>
      <c r="HD504" s="129"/>
      <c r="HN504" s="129"/>
      <c r="HX504" s="129"/>
    </row>
    <row xmlns:x14ac="http://schemas.microsoft.com/office/spreadsheetml/2009/9/ac" r="505" s="3" customFormat="true" x14ac:dyDescent="0.25">
      <c r="A505" s="383"/>
      <c r="B505" s="129"/>
      <c r="L505" s="129"/>
      <c r="V505" s="129"/>
      <c r="AF505" s="129"/>
      <c r="AP505" s="129"/>
      <c r="AZ505" s="129"/>
      <c r="BA505" s="129"/>
      <c r="BJ505" s="129"/>
      <c r="BT505" s="129"/>
      <c r="CD505" s="129"/>
      <c r="CN505" s="129"/>
      <c r="CX505" s="129"/>
      <c r="DH505" s="129"/>
      <c r="DR505" s="129"/>
      <c r="EB505" s="129"/>
      <c r="EL505" s="129"/>
      <c r="EV505" s="129"/>
      <c r="FF505" s="129"/>
      <c r="FP505" s="129"/>
      <c r="FZ505" s="129"/>
      <c r="GJ505" s="129"/>
      <c r="GT505" s="129"/>
      <c r="HD505" s="129"/>
      <c r="HN505" s="129"/>
      <c r="HX505" s="129"/>
    </row>
    <row xmlns:x14ac="http://schemas.microsoft.com/office/spreadsheetml/2009/9/ac" r="506" s="3" customFormat="true" x14ac:dyDescent="0.25">
      <c r="A506" s="383"/>
      <c r="B506" s="129"/>
      <c r="L506" s="129"/>
      <c r="V506" s="129"/>
      <c r="AF506" s="129"/>
      <c r="AP506" s="129"/>
      <c r="AZ506" s="129"/>
      <c r="BA506" s="129"/>
      <c r="BJ506" s="129"/>
      <c r="BT506" s="129"/>
      <c r="CD506" s="129"/>
      <c r="CN506" s="129"/>
      <c r="CX506" s="129"/>
      <c r="DH506" s="129"/>
      <c r="DR506" s="129"/>
      <c r="EB506" s="129"/>
      <c r="EL506" s="129"/>
      <c r="EV506" s="129"/>
      <c r="FF506" s="129"/>
      <c r="FP506" s="129"/>
      <c r="FZ506" s="129"/>
      <c r="GJ506" s="129"/>
      <c r="GT506" s="129"/>
      <c r="HD506" s="129"/>
      <c r="HN506" s="129"/>
      <c r="HX506" s="129"/>
    </row>
    <row xmlns:x14ac="http://schemas.microsoft.com/office/spreadsheetml/2009/9/ac" r="507" s="3" customFormat="true" x14ac:dyDescent="0.25">
      <c r="A507" s="383"/>
      <c r="B507" s="129"/>
      <c r="L507" s="129"/>
      <c r="V507" s="129"/>
      <c r="AF507" s="129"/>
      <c r="AP507" s="129"/>
      <c r="AZ507" s="129"/>
      <c r="BA507" s="129"/>
      <c r="BJ507" s="129"/>
      <c r="BT507" s="129"/>
      <c r="CD507" s="129"/>
      <c r="CN507" s="129"/>
      <c r="CX507" s="129"/>
      <c r="DH507" s="129"/>
      <c r="DR507" s="129"/>
      <c r="EB507" s="129"/>
      <c r="EL507" s="129"/>
      <c r="EV507" s="129"/>
      <c r="FF507" s="129"/>
      <c r="FP507" s="129"/>
      <c r="FZ507" s="129"/>
      <c r="GJ507" s="129"/>
      <c r="GT507" s="129"/>
      <c r="HD507" s="129"/>
      <c r="HN507" s="129"/>
      <c r="HX507" s="129"/>
    </row>
    <row xmlns:x14ac="http://schemas.microsoft.com/office/spreadsheetml/2009/9/ac" r="508" s="3" customFormat="true" x14ac:dyDescent="0.25">
      <c r="A508" s="383"/>
      <c r="B508" s="129"/>
      <c r="L508" s="129"/>
      <c r="V508" s="129"/>
      <c r="AF508" s="129"/>
      <c r="AP508" s="129"/>
      <c r="AZ508" s="129"/>
      <c r="BA508" s="129"/>
      <c r="BJ508" s="129"/>
      <c r="BT508" s="129"/>
      <c r="CD508" s="129"/>
      <c r="CN508" s="129"/>
      <c r="CX508" s="129"/>
      <c r="DH508" s="129"/>
      <c r="DR508" s="129"/>
      <c r="EB508" s="129"/>
      <c r="EL508" s="129"/>
      <c r="EV508" s="129"/>
      <c r="FF508" s="129"/>
      <c r="FP508" s="129"/>
      <c r="FZ508" s="129"/>
      <c r="GJ508" s="129"/>
      <c r="GT508" s="129"/>
      <c r="HD508" s="129"/>
      <c r="HN508" s="129"/>
      <c r="HX508" s="129"/>
    </row>
    <row xmlns:x14ac="http://schemas.microsoft.com/office/spreadsheetml/2009/9/ac" r="509" s="3" customFormat="true" x14ac:dyDescent="0.25">
      <c r="A509" s="383"/>
      <c r="B509" s="129"/>
      <c r="L509" s="129"/>
      <c r="V509" s="129"/>
      <c r="AF509" s="129"/>
      <c r="AP509" s="129"/>
      <c r="AZ509" s="129"/>
      <c r="BA509" s="129"/>
      <c r="BJ509" s="129"/>
      <c r="BT509" s="129"/>
      <c r="CD509" s="129"/>
      <c r="CN509" s="129"/>
      <c r="CX509" s="129"/>
      <c r="DH509" s="129"/>
      <c r="DR509" s="129"/>
      <c r="EB509" s="129"/>
      <c r="EL509" s="129"/>
      <c r="EV509" s="129"/>
      <c r="FF509" s="129"/>
      <c r="FP509" s="129"/>
      <c r="FZ509" s="129"/>
      <c r="GJ509" s="129"/>
      <c r="GT509" s="129"/>
      <c r="HD509" s="129"/>
      <c r="HN509" s="129"/>
      <c r="HX509" s="129"/>
    </row>
    <row xmlns:x14ac="http://schemas.microsoft.com/office/spreadsheetml/2009/9/ac" r="510" s="3" customFormat="true" x14ac:dyDescent="0.25">
      <c r="A510" s="383"/>
      <c r="B510" s="129"/>
      <c r="L510" s="129"/>
      <c r="V510" s="129"/>
      <c r="AF510" s="129"/>
      <c r="AP510" s="129"/>
      <c r="AZ510" s="129"/>
      <c r="BA510" s="129"/>
      <c r="BJ510" s="129"/>
      <c r="BT510" s="129"/>
      <c r="CD510" s="129"/>
      <c r="CN510" s="129"/>
      <c r="CX510" s="129"/>
      <c r="DH510" s="129"/>
      <c r="DR510" s="129"/>
      <c r="EB510" s="129"/>
      <c r="EL510" s="129"/>
      <c r="EV510" s="129"/>
      <c r="FF510" s="129"/>
      <c r="FP510" s="129"/>
      <c r="FZ510" s="129"/>
      <c r="GJ510" s="129"/>
      <c r="GT510" s="129"/>
      <c r="HD510" s="129"/>
      <c r="HN510" s="129"/>
      <c r="HX510" s="129"/>
    </row>
    <row xmlns:x14ac="http://schemas.microsoft.com/office/spreadsheetml/2009/9/ac" r="511" s="3" customFormat="true" x14ac:dyDescent="0.25">
      <c r="A511" s="383"/>
      <c r="B511" s="129"/>
      <c r="L511" s="129"/>
      <c r="V511" s="129"/>
      <c r="AF511" s="129"/>
      <c r="AP511" s="129"/>
      <c r="AZ511" s="129"/>
      <c r="BA511" s="129"/>
      <c r="BJ511" s="129"/>
      <c r="BT511" s="129"/>
      <c r="CD511" s="129"/>
      <c r="CN511" s="129"/>
      <c r="CX511" s="129"/>
      <c r="DH511" s="129"/>
      <c r="DR511" s="129"/>
      <c r="EB511" s="129"/>
      <c r="EL511" s="129"/>
      <c r="EV511" s="129"/>
      <c r="FF511" s="129"/>
      <c r="FP511" s="129"/>
      <c r="FZ511" s="129"/>
      <c r="GJ511" s="129"/>
      <c r="GT511" s="129"/>
      <c r="HD511" s="129"/>
      <c r="HN511" s="129"/>
      <c r="HX511" s="129"/>
    </row>
    <row xmlns:x14ac="http://schemas.microsoft.com/office/spreadsheetml/2009/9/ac" r="512" s="3" customFormat="true" x14ac:dyDescent="0.25">
      <c r="A512" s="383"/>
      <c r="B512" s="129"/>
      <c r="L512" s="129"/>
      <c r="V512" s="129"/>
      <c r="AF512" s="129"/>
      <c r="AP512" s="129"/>
      <c r="AZ512" s="129"/>
      <c r="BA512" s="129"/>
      <c r="BJ512" s="129"/>
      <c r="BT512" s="129"/>
      <c r="CD512" s="129"/>
      <c r="CN512" s="129"/>
      <c r="CX512" s="129"/>
      <c r="DH512" s="129"/>
      <c r="DR512" s="129"/>
      <c r="EB512" s="129"/>
      <c r="EL512" s="129"/>
      <c r="EV512" s="129"/>
      <c r="FF512" s="129"/>
      <c r="FP512" s="129"/>
      <c r="FZ512" s="129"/>
      <c r="GJ512" s="129"/>
      <c r="GT512" s="129"/>
      <c r="HD512" s="129"/>
      <c r="HN512" s="129"/>
      <c r="HX512" s="129"/>
    </row>
    <row xmlns:x14ac="http://schemas.microsoft.com/office/spreadsheetml/2009/9/ac" r="513" s="3" customFormat="true" x14ac:dyDescent="0.25">
      <c r="A513" s="383"/>
      <c r="B513" s="129"/>
      <c r="L513" s="129"/>
      <c r="V513" s="129"/>
      <c r="AF513" s="129"/>
      <c r="AP513" s="129"/>
      <c r="AZ513" s="129"/>
      <c r="BA513" s="129"/>
      <c r="BJ513" s="129"/>
      <c r="BT513" s="129"/>
      <c r="CD513" s="129"/>
      <c r="CN513" s="129"/>
      <c r="CX513" s="129"/>
      <c r="DH513" s="129"/>
      <c r="DR513" s="129"/>
      <c r="EB513" s="129"/>
      <c r="EL513" s="129"/>
      <c r="EV513" s="129"/>
      <c r="FF513" s="129"/>
      <c r="FP513" s="129"/>
      <c r="FZ513" s="129"/>
      <c r="GJ513" s="129"/>
      <c r="GT513" s="129"/>
      <c r="HD513" s="129"/>
      <c r="HN513" s="129"/>
      <c r="HX513" s="129"/>
    </row>
    <row xmlns:x14ac="http://schemas.microsoft.com/office/spreadsheetml/2009/9/ac" r="514" s="3" customFormat="true" x14ac:dyDescent="0.25">
      <c r="A514" s="383"/>
      <c r="B514" s="129"/>
      <c r="L514" s="129"/>
      <c r="V514" s="129"/>
      <c r="AF514" s="129"/>
      <c r="AP514" s="129"/>
      <c r="AZ514" s="129"/>
      <c r="BA514" s="129"/>
      <c r="BJ514" s="129"/>
      <c r="BT514" s="129"/>
      <c r="CD514" s="129"/>
      <c r="CN514" s="129"/>
      <c r="CX514" s="129"/>
      <c r="DH514" s="129"/>
      <c r="DR514" s="129"/>
      <c r="EB514" s="129"/>
      <c r="EL514" s="129"/>
      <c r="EV514" s="129"/>
      <c r="FF514" s="129"/>
      <c r="FP514" s="129"/>
      <c r="FZ514" s="129"/>
      <c r="GJ514" s="129"/>
      <c r="GT514" s="129"/>
      <c r="HD514" s="129"/>
      <c r="HN514" s="129"/>
      <c r="HX514" s="129"/>
    </row>
    <row xmlns:x14ac="http://schemas.microsoft.com/office/spreadsheetml/2009/9/ac" r="515" s="3" customFormat="true" x14ac:dyDescent="0.25">
      <c r="A515" s="383"/>
      <c r="B515" s="129"/>
      <c r="L515" s="129"/>
      <c r="V515" s="129"/>
      <c r="AF515" s="129"/>
      <c r="AP515" s="129"/>
      <c r="AZ515" s="129"/>
      <c r="BA515" s="129"/>
      <c r="BJ515" s="129"/>
      <c r="BT515" s="129"/>
      <c r="CD515" s="129"/>
      <c r="CN515" s="129"/>
      <c r="CX515" s="129"/>
      <c r="DH515" s="129"/>
      <c r="DR515" s="129"/>
      <c r="EB515" s="129"/>
      <c r="EL515" s="129"/>
      <c r="EV515" s="129"/>
      <c r="FF515" s="129"/>
      <c r="FP515" s="129"/>
      <c r="FZ515" s="129"/>
      <c r="GJ515" s="129"/>
      <c r="GT515" s="129"/>
      <c r="HD515" s="129"/>
      <c r="HN515" s="129"/>
      <c r="HX515" s="129"/>
    </row>
    <row xmlns:x14ac="http://schemas.microsoft.com/office/spreadsheetml/2009/9/ac" r="516" s="3" customFormat="true" x14ac:dyDescent="0.25">
      <c r="A516" s="383"/>
      <c r="B516" s="129"/>
      <c r="L516" s="129"/>
      <c r="V516" s="129"/>
      <c r="AF516" s="129"/>
      <c r="AP516" s="129"/>
      <c r="AZ516" s="129"/>
      <c r="BA516" s="129"/>
      <c r="BJ516" s="129"/>
      <c r="BT516" s="129"/>
      <c r="CD516" s="129"/>
      <c r="CN516" s="129"/>
      <c r="CX516" s="129"/>
      <c r="DH516" s="129"/>
      <c r="DR516" s="129"/>
      <c r="EB516" s="129"/>
      <c r="EL516" s="129"/>
      <c r="EV516" s="129"/>
      <c r="FF516" s="129"/>
      <c r="FP516" s="129"/>
      <c r="FZ516" s="129"/>
      <c r="GJ516" s="129"/>
      <c r="GT516" s="129"/>
      <c r="HD516" s="129"/>
      <c r="HN516" s="129"/>
      <c r="HX516" s="129"/>
    </row>
    <row xmlns:x14ac="http://schemas.microsoft.com/office/spreadsheetml/2009/9/ac" r="517" s="3" customFormat="true" x14ac:dyDescent="0.25">
      <c r="A517" s="383"/>
      <c r="B517" s="129"/>
      <c r="L517" s="129"/>
      <c r="V517" s="129"/>
      <c r="AF517" s="129"/>
      <c r="AP517" s="129"/>
      <c r="AZ517" s="129"/>
      <c r="BA517" s="129"/>
      <c r="BJ517" s="129"/>
      <c r="BT517" s="129"/>
      <c r="CD517" s="129"/>
      <c r="CN517" s="129"/>
      <c r="CX517" s="129"/>
      <c r="DH517" s="129"/>
      <c r="DR517" s="129"/>
      <c r="EB517" s="129"/>
      <c r="EL517" s="129"/>
      <c r="EV517" s="129"/>
      <c r="FF517" s="129"/>
      <c r="FP517" s="129"/>
      <c r="FZ517" s="129"/>
      <c r="GJ517" s="129"/>
      <c r="GT517" s="129"/>
      <c r="HD517" s="129"/>
      <c r="HN517" s="129"/>
      <c r="HX517" s="129"/>
    </row>
    <row xmlns:x14ac="http://schemas.microsoft.com/office/spreadsheetml/2009/9/ac" r="518" s="3" customFormat="true" x14ac:dyDescent="0.25">
      <c r="A518" s="383"/>
      <c r="B518" s="129"/>
      <c r="L518" s="129"/>
      <c r="V518" s="129"/>
      <c r="AF518" s="129"/>
      <c r="AP518" s="129"/>
      <c r="AZ518" s="129"/>
      <c r="BA518" s="129"/>
      <c r="BJ518" s="129"/>
      <c r="BT518" s="129"/>
      <c r="CD518" s="129"/>
      <c r="CN518" s="129"/>
      <c r="CX518" s="129"/>
      <c r="DH518" s="129"/>
      <c r="DR518" s="129"/>
      <c r="EB518" s="129"/>
      <c r="EL518" s="129"/>
      <c r="EV518" s="129"/>
      <c r="FF518" s="129"/>
      <c r="FP518" s="129"/>
      <c r="FZ518" s="129"/>
      <c r="GJ518" s="129"/>
      <c r="GT518" s="129"/>
      <c r="HD518" s="129"/>
      <c r="HN518" s="129"/>
      <c r="HX518" s="129"/>
    </row>
    <row xmlns:x14ac="http://schemas.microsoft.com/office/spreadsheetml/2009/9/ac" r="519" s="3" customFormat="true" x14ac:dyDescent="0.25">
      <c r="A519" s="383"/>
      <c r="B519" s="129"/>
      <c r="L519" s="129"/>
      <c r="V519" s="129"/>
      <c r="AF519" s="129"/>
      <c r="AP519" s="129"/>
      <c r="AZ519" s="129"/>
      <c r="BA519" s="129"/>
      <c r="BJ519" s="129"/>
      <c r="BT519" s="129"/>
      <c r="CD519" s="129"/>
      <c r="CN519" s="129"/>
      <c r="CX519" s="129"/>
      <c r="DH519" s="129"/>
      <c r="DR519" s="129"/>
      <c r="EB519" s="129"/>
      <c r="EL519" s="129"/>
      <c r="EV519" s="129"/>
      <c r="FF519" s="129"/>
      <c r="FP519" s="129"/>
      <c r="FZ519" s="129"/>
      <c r="GJ519" s="129"/>
      <c r="GT519" s="129"/>
      <c r="HD519" s="129"/>
      <c r="HN519" s="129"/>
      <c r="HX519" s="129"/>
    </row>
    <row xmlns:x14ac="http://schemas.microsoft.com/office/spreadsheetml/2009/9/ac" r="520" s="3" customFormat="true" x14ac:dyDescent="0.25">
      <c r="A520" s="383"/>
      <c r="B520" s="129"/>
      <c r="L520" s="129"/>
      <c r="V520" s="129"/>
      <c r="AF520" s="129"/>
      <c r="AP520" s="129"/>
      <c r="AZ520" s="129"/>
      <c r="BA520" s="129"/>
      <c r="BJ520" s="129"/>
      <c r="BT520" s="129"/>
      <c r="CD520" s="129"/>
      <c r="CN520" s="129"/>
      <c r="CX520" s="129"/>
      <c r="DH520" s="129"/>
      <c r="DR520" s="129"/>
      <c r="EB520" s="129"/>
      <c r="EL520" s="129"/>
      <c r="EV520" s="129"/>
      <c r="FF520" s="129"/>
      <c r="FP520" s="129"/>
      <c r="FZ520" s="129"/>
      <c r="GJ520" s="129"/>
      <c r="GT520" s="129"/>
      <c r="HD520" s="129"/>
      <c r="HN520" s="129"/>
      <c r="HX520" s="129"/>
    </row>
    <row xmlns:x14ac="http://schemas.microsoft.com/office/spreadsheetml/2009/9/ac" r="521" s="3" customFormat="true" x14ac:dyDescent="0.25">
      <c r="A521" s="383"/>
      <c r="B521" s="129"/>
      <c r="L521" s="129"/>
      <c r="V521" s="129"/>
      <c r="AF521" s="129"/>
      <c r="AP521" s="129"/>
      <c r="AZ521" s="129"/>
      <c r="BA521" s="129"/>
      <c r="BJ521" s="129"/>
      <c r="BT521" s="129"/>
      <c r="CD521" s="129"/>
      <c r="CN521" s="129"/>
      <c r="CX521" s="129"/>
      <c r="DH521" s="129"/>
      <c r="DR521" s="129"/>
      <c r="EB521" s="129"/>
      <c r="EL521" s="129"/>
      <c r="EV521" s="129"/>
      <c r="FF521" s="129"/>
      <c r="FP521" s="129"/>
      <c r="FZ521" s="129"/>
      <c r="GJ521" s="129"/>
      <c r="GT521" s="129"/>
      <c r="HD521" s="129"/>
      <c r="HN521" s="129"/>
      <c r="HX521" s="129"/>
    </row>
    <row xmlns:x14ac="http://schemas.microsoft.com/office/spreadsheetml/2009/9/ac" r="522" s="3" customFormat="true" x14ac:dyDescent="0.25">
      <c r="A522" s="383"/>
      <c r="B522" s="129"/>
      <c r="L522" s="129"/>
      <c r="V522" s="129"/>
      <c r="AF522" s="129"/>
      <c r="AP522" s="129"/>
      <c r="AZ522" s="129"/>
      <c r="BA522" s="129"/>
      <c r="BJ522" s="129"/>
      <c r="BT522" s="129"/>
      <c r="CD522" s="129"/>
      <c r="CN522" s="129"/>
      <c r="CX522" s="129"/>
      <c r="DH522" s="129"/>
      <c r="DR522" s="129"/>
      <c r="EB522" s="129"/>
      <c r="EL522" s="129"/>
      <c r="EV522" s="129"/>
      <c r="FF522" s="129"/>
      <c r="FP522" s="129"/>
      <c r="FZ522" s="129"/>
      <c r="GJ522" s="129"/>
      <c r="GT522" s="129"/>
      <c r="HD522" s="129"/>
      <c r="HN522" s="129"/>
      <c r="HX522" s="129"/>
    </row>
    <row xmlns:x14ac="http://schemas.microsoft.com/office/spreadsheetml/2009/9/ac" r="523" s="3" customFormat="true" x14ac:dyDescent="0.25">
      <c r="A523" s="383"/>
      <c r="B523" s="129"/>
      <c r="L523" s="129"/>
      <c r="V523" s="129"/>
      <c r="AF523" s="129"/>
      <c r="AP523" s="129"/>
      <c r="AZ523" s="129"/>
      <c r="BA523" s="129"/>
      <c r="BJ523" s="129"/>
      <c r="BT523" s="129"/>
      <c r="CD523" s="129"/>
      <c r="CN523" s="129"/>
      <c r="CX523" s="129"/>
      <c r="DH523" s="129"/>
      <c r="DR523" s="129"/>
      <c r="EB523" s="129"/>
      <c r="EL523" s="129"/>
      <c r="EV523" s="129"/>
      <c r="FF523" s="129"/>
      <c r="FP523" s="129"/>
      <c r="FZ523" s="129"/>
      <c r="GJ523" s="129"/>
      <c r="GT523" s="129"/>
      <c r="HD523" s="129"/>
      <c r="HN523" s="129"/>
      <c r="HX523" s="129"/>
    </row>
    <row xmlns:x14ac="http://schemas.microsoft.com/office/spreadsheetml/2009/9/ac" r="524" s="3" customFormat="true" x14ac:dyDescent="0.25">
      <c r="A524" s="383"/>
      <c r="B524" s="129"/>
      <c r="L524" s="129"/>
      <c r="V524" s="129"/>
      <c r="AF524" s="129"/>
      <c r="AP524" s="129"/>
      <c r="AZ524" s="129"/>
      <c r="BA524" s="129"/>
      <c r="BJ524" s="129"/>
      <c r="BT524" s="129"/>
      <c r="CD524" s="129"/>
      <c r="CN524" s="129"/>
      <c r="CX524" s="129"/>
      <c r="DH524" s="129"/>
      <c r="DR524" s="129"/>
      <c r="EB524" s="129"/>
      <c r="EL524" s="129"/>
      <c r="EV524" s="129"/>
      <c r="FF524" s="129"/>
      <c r="FP524" s="129"/>
      <c r="FZ524" s="129"/>
      <c r="GJ524" s="129"/>
      <c r="GT524" s="129"/>
      <c r="HD524" s="129"/>
      <c r="HN524" s="129"/>
      <c r="HX524" s="129"/>
    </row>
    <row xmlns:x14ac="http://schemas.microsoft.com/office/spreadsheetml/2009/9/ac" r="525" s="3" customFormat="true" x14ac:dyDescent="0.25">
      <c r="A525" s="383"/>
      <c r="B525" s="129"/>
      <c r="L525" s="129"/>
      <c r="V525" s="129"/>
      <c r="AF525" s="129"/>
      <c r="AP525" s="129"/>
      <c r="AZ525" s="129"/>
      <c r="BA525" s="129"/>
      <c r="BJ525" s="129"/>
      <c r="BT525" s="129"/>
      <c r="CD525" s="129"/>
      <c r="CN525" s="129"/>
      <c r="CX525" s="129"/>
      <c r="DH525" s="129"/>
      <c r="DR525" s="129"/>
      <c r="EB525" s="129"/>
      <c r="EL525" s="129"/>
      <c r="EV525" s="129"/>
      <c r="FF525" s="129"/>
      <c r="FP525" s="129"/>
      <c r="FZ525" s="129"/>
      <c r="GJ525" s="129"/>
      <c r="GT525" s="129"/>
      <c r="HD525" s="129"/>
      <c r="HN525" s="129"/>
      <c r="HX525" s="129"/>
    </row>
    <row xmlns:x14ac="http://schemas.microsoft.com/office/spreadsheetml/2009/9/ac" r="526" s="3" customFormat="true" x14ac:dyDescent="0.25">
      <c r="A526" s="383"/>
      <c r="B526" s="129"/>
      <c r="L526" s="129"/>
      <c r="V526" s="129"/>
      <c r="AF526" s="129"/>
      <c r="AP526" s="129"/>
      <c r="AZ526" s="129"/>
      <c r="BA526" s="129"/>
      <c r="BJ526" s="129"/>
      <c r="BT526" s="129"/>
      <c r="CD526" s="129"/>
      <c r="CN526" s="129"/>
      <c r="CX526" s="129"/>
      <c r="DH526" s="129"/>
      <c r="DR526" s="129"/>
      <c r="EB526" s="129"/>
      <c r="EL526" s="129"/>
      <c r="EV526" s="129"/>
      <c r="FF526" s="129"/>
      <c r="FP526" s="129"/>
      <c r="FZ526" s="129"/>
      <c r="GJ526" s="129"/>
      <c r="GT526" s="129"/>
      <c r="HD526" s="129"/>
      <c r="HN526" s="129"/>
      <c r="HX526" s="129"/>
    </row>
    <row xmlns:x14ac="http://schemas.microsoft.com/office/spreadsheetml/2009/9/ac" r="527" s="3" customFormat="true" x14ac:dyDescent="0.25">
      <c r="A527" s="383"/>
      <c r="B527" s="129"/>
      <c r="L527" s="129"/>
      <c r="V527" s="129"/>
      <c r="AF527" s="129"/>
      <c r="AP527" s="129"/>
      <c r="AZ527" s="129"/>
      <c r="BA527" s="129"/>
      <c r="BJ527" s="129"/>
      <c r="BT527" s="129"/>
      <c r="CD527" s="129"/>
      <c r="CN527" s="129"/>
      <c r="CX527" s="129"/>
      <c r="DH527" s="129"/>
      <c r="DR527" s="129"/>
      <c r="EB527" s="129"/>
      <c r="EL527" s="129"/>
      <c r="EV527" s="129"/>
      <c r="FF527" s="129"/>
      <c r="FP527" s="129"/>
      <c r="FZ527" s="129"/>
      <c r="GJ527" s="129"/>
      <c r="GT527" s="129"/>
      <c r="HD527" s="129"/>
      <c r="HN527" s="129"/>
      <c r="HX527" s="129"/>
    </row>
    <row xmlns:x14ac="http://schemas.microsoft.com/office/spreadsheetml/2009/9/ac" r="528" s="3" customFormat="true" x14ac:dyDescent="0.25">
      <c r="A528" s="383"/>
      <c r="B528" s="129"/>
      <c r="L528" s="129"/>
      <c r="V528" s="129"/>
      <c r="AF528" s="129"/>
      <c r="AP528" s="129"/>
      <c r="AZ528" s="129"/>
      <c r="BA528" s="129"/>
      <c r="BJ528" s="129"/>
      <c r="BT528" s="129"/>
      <c r="CD528" s="129"/>
      <c r="CN528" s="129"/>
      <c r="CX528" s="129"/>
      <c r="DH528" s="129"/>
      <c r="DR528" s="129"/>
      <c r="EB528" s="129"/>
      <c r="EL528" s="129"/>
      <c r="EV528" s="129"/>
      <c r="FF528" s="129"/>
      <c r="FP528" s="129"/>
      <c r="FZ528" s="129"/>
      <c r="GJ528" s="129"/>
      <c r="GT528" s="129"/>
      <c r="HD528" s="129"/>
      <c r="HN528" s="129"/>
      <c r="HX528" s="129"/>
    </row>
    <row xmlns:x14ac="http://schemas.microsoft.com/office/spreadsheetml/2009/9/ac" r="529" s="3" customFormat="true" x14ac:dyDescent="0.25">
      <c r="A529" s="383"/>
      <c r="B529" s="129"/>
      <c r="L529" s="129"/>
      <c r="V529" s="129"/>
      <c r="AF529" s="129"/>
      <c r="AP529" s="129"/>
      <c r="AZ529" s="129"/>
      <c r="BA529" s="129"/>
      <c r="BJ529" s="129"/>
      <c r="BT529" s="129"/>
      <c r="CD529" s="129"/>
      <c r="CN529" s="129"/>
      <c r="CX529" s="129"/>
      <c r="DH529" s="129"/>
      <c r="DR529" s="129"/>
      <c r="EB529" s="129"/>
      <c r="EL529" s="129"/>
      <c r="EV529" s="129"/>
      <c r="FF529" s="129"/>
      <c r="FP529" s="129"/>
      <c r="FZ529" s="129"/>
      <c r="GJ529" s="129"/>
      <c r="GT529" s="129"/>
      <c r="HD529" s="129"/>
      <c r="HN529" s="129"/>
      <c r="HX529" s="129"/>
    </row>
    <row xmlns:x14ac="http://schemas.microsoft.com/office/spreadsheetml/2009/9/ac" r="530" s="3" customFormat="true" x14ac:dyDescent="0.25">
      <c r="A530" s="383"/>
      <c r="B530" s="129"/>
      <c r="L530" s="129"/>
      <c r="V530" s="129"/>
      <c r="AF530" s="129"/>
      <c r="AP530" s="129"/>
      <c r="AZ530" s="129"/>
      <c r="BA530" s="129"/>
      <c r="BJ530" s="129"/>
      <c r="BT530" s="129"/>
      <c r="CD530" s="129"/>
      <c r="CN530" s="129"/>
      <c r="CX530" s="129"/>
      <c r="DH530" s="129"/>
      <c r="DR530" s="129"/>
      <c r="EB530" s="129"/>
      <c r="EL530" s="129"/>
      <c r="EV530" s="129"/>
      <c r="FF530" s="129"/>
      <c r="FP530" s="129"/>
      <c r="FZ530" s="129"/>
      <c r="GJ530" s="129"/>
      <c r="GT530" s="129"/>
      <c r="HD530" s="129"/>
      <c r="HN530" s="129"/>
      <c r="HX530" s="129"/>
    </row>
    <row xmlns:x14ac="http://schemas.microsoft.com/office/spreadsheetml/2009/9/ac" r="531" s="3" customFormat="true" x14ac:dyDescent="0.25">
      <c r="A531" s="383"/>
      <c r="B531" s="129"/>
      <c r="L531" s="129"/>
      <c r="V531" s="129"/>
      <c r="AF531" s="129"/>
      <c r="AP531" s="129"/>
      <c r="AZ531" s="129"/>
      <c r="BA531" s="129"/>
      <c r="BJ531" s="129"/>
      <c r="BT531" s="129"/>
      <c r="CD531" s="129"/>
      <c r="CN531" s="129"/>
      <c r="CX531" s="129"/>
      <c r="DH531" s="129"/>
      <c r="DR531" s="129"/>
      <c r="EB531" s="129"/>
      <c r="EL531" s="129"/>
      <c r="EV531" s="129"/>
      <c r="FF531" s="129"/>
      <c r="FP531" s="129"/>
      <c r="FZ531" s="129"/>
      <c r="GJ531" s="129"/>
      <c r="GT531" s="129"/>
      <c r="HD531" s="129"/>
      <c r="HN531" s="129"/>
      <c r="HX531" s="129"/>
    </row>
    <row xmlns:x14ac="http://schemas.microsoft.com/office/spreadsheetml/2009/9/ac" r="532" s="3" customFormat="true" x14ac:dyDescent="0.25">
      <c r="A532" s="383"/>
      <c r="B532" s="129"/>
      <c r="L532" s="129"/>
      <c r="V532" s="129"/>
      <c r="AF532" s="129"/>
      <c r="AP532" s="129"/>
      <c r="AZ532" s="129"/>
      <c r="BA532" s="129"/>
      <c r="BJ532" s="129"/>
      <c r="BT532" s="129"/>
      <c r="CD532" s="129"/>
      <c r="CN532" s="129"/>
      <c r="CX532" s="129"/>
      <c r="DH532" s="129"/>
      <c r="DR532" s="129"/>
      <c r="EB532" s="129"/>
      <c r="EL532" s="129"/>
      <c r="EV532" s="129"/>
      <c r="FF532" s="129"/>
      <c r="FP532" s="129"/>
      <c r="FZ532" s="129"/>
      <c r="GJ532" s="129"/>
      <c r="GT532" s="129"/>
      <c r="HD532" s="129"/>
      <c r="HN532" s="129"/>
      <c r="HX532" s="129"/>
    </row>
    <row xmlns:x14ac="http://schemas.microsoft.com/office/spreadsheetml/2009/9/ac" r="533" s="3" customFormat="true" x14ac:dyDescent="0.25">
      <c r="A533" s="383"/>
      <c r="B533" s="129"/>
      <c r="L533" s="129"/>
      <c r="V533" s="129"/>
      <c r="AF533" s="129"/>
      <c r="AP533" s="129"/>
      <c r="AZ533" s="129"/>
      <c r="BA533" s="129"/>
      <c r="BJ533" s="129"/>
      <c r="BT533" s="129"/>
      <c r="CD533" s="129"/>
      <c r="CN533" s="129"/>
      <c r="CX533" s="129"/>
      <c r="DH533" s="129"/>
      <c r="DR533" s="129"/>
      <c r="EB533" s="129"/>
      <c r="EL533" s="129"/>
      <c r="EV533" s="129"/>
      <c r="FF533" s="129"/>
      <c r="FP533" s="129"/>
      <c r="FZ533" s="129"/>
      <c r="GJ533" s="129"/>
      <c r="GT533" s="129"/>
      <c r="HD533" s="129"/>
      <c r="HN533" s="129"/>
      <c r="HX533" s="129"/>
    </row>
    <row xmlns:x14ac="http://schemas.microsoft.com/office/spreadsheetml/2009/9/ac" r="534" s="3" customFormat="true" x14ac:dyDescent="0.25">
      <c r="A534" s="383"/>
      <c r="B534" s="129"/>
      <c r="L534" s="129"/>
      <c r="V534" s="129"/>
      <c r="AF534" s="129"/>
      <c r="AP534" s="129"/>
      <c r="AZ534" s="129"/>
      <c r="BA534" s="129"/>
      <c r="BJ534" s="129"/>
      <c r="BT534" s="129"/>
      <c r="CD534" s="129"/>
      <c r="CN534" s="129"/>
      <c r="CX534" s="129"/>
      <c r="DH534" s="129"/>
      <c r="DR534" s="129"/>
      <c r="EB534" s="129"/>
      <c r="EL534" s="129"/>
      <c r="EV534" s="129"/>
      <c r="FF534" s="129"/>
      <c r="FP534" s="129"/>
      <c r="FZ534" s="129"/>
      <c r="GJ534" s="129"/>
      <c r="GT534" s="129"/>
      <c r="HD534" s="129"/>
      <c r="HN534" s="129"/>
      <c r="HX534" s="129"/>
    </row>
    <row xmlns:x14ac="http://schemas.microsoft.com/office/spreadsheetml/2009/9/ac" r="535" s="3" customFormat="true" x14ac:dyDescent="0.25">
      <c r="A535" s="383"/>
      <c r="B535" s="129"/>
      <c r="L535" s="129"/>
      <c r="V535" s="129"/>
      <c r="AF535" s="129"/>
      <c r="AP535" s="129"/>
      <c r="AZ535" s="129"/>
      <c r="BA535" s="129"/>
      <c r="BJ535" s="129"/>
      <c r="BT535" s="129"/>
      <c r="CD535" s="129"/>
      <c r="CN535" s="129"/>
      <c r="CX535" s="129"/>
      <c r="DH535" s="129"/>
      <c r="DR535" s="129"/>
      <c r="EB535" s="129"/>
      <c r="EL535" s="129"/>
      <c r="EV535" s="129"/>
      <c r="FF535" s="129"/>
      <c r="FP535" s="129"/>
      <c r="FZ535" s="129"/>
      <c r="GJ535" s="129"/>
      <c r="GT535" s="129"/>
      <c r="HD535" s="129"/>
      <c r="HN535" s="129"/>
      <c r="HX535" s="129"/>
    </row>
    <row xmlns:x14ac="http://schemas.microsoft.com/office/spreadsheetml/2009/9/ac" r="536" s="3" customFormat="true" x14ac:dyDescent="0.25">
      <c r="A536" s="383"/>
      <c r="B536" s="129"/>
      <c r="L536" s="129"/>
      <c r="V536" s="129"/>
      <c r="AF536" s="129"/>
      <c r="AP536" s="129"/>
      <c r="AZ536" s="129"/>
      <c r="BA536" s="129"/>
      <c r="BJ536" s="129"/>
      <c r="BT536" s="129"/>
      <c r="CD536" s="129"/>
      <c r="CN536" s="129"/>
      <c r="CX536" s="129"/>
      <c r="DH536" s="129"/>
      <c r="DR536" s="129"/>
      <c r="EB536" s="129"/>
      <c r="EL536" s="129"/>
      <c r="EV536" s="129"/>
      <c r="FF536" s="129"/>
      <c r="FP536" s="129"/>
      <c r="FZ536" s="129"/>
      <c r="GJ536" s="129"/>
      <c r="GT536" s="129"/>
      <c r="HD536" s="129"/>
      <c r="HN536" s="129"/>
      <c r="HX536" s="129"/>
    </row>
    <row xmlns:x14ac="http://schemas.microsoft.com/office/spreadsheetml/2009/9/ac" r="537" s="3" customFormat="true" x14ac:dyDescent="0.25">
      <c r="A537" s="383"/>
      <c r="B537" s="129"/>
      <c r="L537" s="129"/>
      <c r="V537" s="129"/>
      <c r="AF537" s="129"/>
      <c r="AP537" s="129"/>
      <c r="AZ537" s="129"/>
      <c r="BA537" s="129"/>
      <c r="BJ537" s="129"/>
      <c r="BT537" s="129"/>
      <c r="CD537" s="129"/>
      <c r="CN537" s="129"/>
      <c r="CX537" s="129"/>
      <c r="DH537" s="129"/>
      <c r="DR537" s="129"/>
      <c r="EB537" s="129"/>
      <c r="EL537" s="129"/>
      <c r="EV537" s="129"/>
      <c r="FF537" s="129"/>
      <c r="FP537" s="129"/>
      <c r="FZ537" s="129"/>
      <c r="GJ537" s="129"/>
      <c r="GT537" s="129"/>
      <c r="HD537" s="129"/>
      <c r="HN537" s="129"/>
      <c r="HX537" s="129"/>
    </row>
    <row xmlns:x14ac="http://schemas.microsoft.com/office/spreadsheetml/2009/9/ac" r="538" s="3" customFormat="true" x14ac:dyDescent="0.25">
      <c r="A538" s="383"/>
      <c r="B538" s="129"/>
      <c r="L538" s="129"/>
      <c r="V538" s="129"/>
      <c r="AF538" s="129"/>
      <c r="AP538" s="129"/>
      <c r="AZ538" s="129"/>
      <c r="BA538" s="129"/>
      <c r="BJ538" s="129"/>
      <c r="BT538" s="129"/>
      <c r="CD538" s="129"/>
      <c r="CN538" s="129"/>
      <c r="CX538" s="129"/>
      <c r="DH538" s="129"/>
      <c r="DR538" s="129"/>
      <c r="EB538" s="129"/>
      <c r="EL538" s="129"/>
      <c r="EV538" s="129"/>
      <c r="FF538" s="129"/>
      <c r="FP538" s="129"/>
      <c r="FZ538" s="129"/>
      <c r="GJ538" s="129"/>
      <c r="GT538" s="129"/>
      <c r="HD538" s="129"/>
      <c r="HN538" s="129"/>
      <c r="HX538" s="129"/>
    </row>
    <row xmlns:x14ac="http://schemas.microsoft.com/office/spreadsheetml/2009/9/ac" r="539" s="3" customFormat="true" x14ac:dyDescent="0.25">
      <c r="A539" s="383"/>
      <c r="B539" s="129"/>
      <c r="L539" s="129"/>
      <c r="V539" s="129"/>
      <c r="AF539" s="129"/>
      <c r="AP539" s="129"/>
      <c r="AZ539" s="129"/>
      <c r="BA539" s="129"/>
      <c r="BJ539" s="129"/>
      <c r="BT539" s="129"/>
      <c r="CD539" s="129"/>
      <c r="CN539" s="129"/>
      <c r="CX539" s="129"/>
      <c r="DH539" s="129"/>
      <c r="DR539" s="129"/>
      <c r="EB539" s="129"/>
      <c r="EL539" s="129"/>
      <c r="EV539" s="129"/>
      <c r="FF539" s="129"/>
      <c r="FP539" s="129"/>
      <c r="FZ539" s="129"/>
      <c r="GJ539" s="129"/>
      <c r="GT539" s="129"/>
      <c r="HD539" s="129"/>
      <c r="HN539" s="129"/>
      <c r="HX539" s="129"/>
    </row>
    <row xmlns:x14ac="http://schemas.microsoft.com/office/spreadsheetml/2009/9/ac" r="540" s="3" customFormat="true" x14ac:dyDescent="0.25">
      <c r="A540" s="383"/>
      <c r="B540" s="129"/>
      <c r="L540" s="129"/>
      <c r="V540" s="129"/>
      <c r="AF540" s="129"/>
      <c r="AP540" s="129"/>
      <c r="AZ540" s="129"/>
      <c r="BA540" s="129"/>
      <c r="BJ540" s="129"/>
      <c r="BT540" s="129"/>
      <c r="CD540" s="129"/>
      <c r="CN540" s="129"/>
      <c r="CX540" s="129"/>
      <c r="DH540" s="129"/>
      <c r="DR540" s="129"/>
      <c r="EB540" s="129"/>
      <c r="EL540" s="129"/>
      <c r="EV540" s="129"/>
      <c r="FF540" s="129"/>
      <c r="FP540" s="129"/>
      <c r="FZ540" s="129"/>
      <c r="GJ540" s="129"/>
      <c r="GT540" s="129"/>
      <c r="HD540" s="129"/>
      <c r="HN540" s="129"/>
      <c r="HX540" s="129"/>
    </row>
    <row xmlns:x14ac="http://schemas.microsoft.com/office/spreadsheetml/2009/9/ac" r="541" s="3" customFormat="true" x14ac:dyDescent="0.25">
      <c r="A541" s="383"/>
      <c r="B541" s="129"/>
      <c r="L541" s="129"/>
      <c r="V541" s="129"/>
      <c r="AF541" s="129"/>
      <c r="AP541" s="129"/>
      <c r="AZ541" s="129"/>
      <c r="BA541" s="129"/>
      <c r="BJ541" s="129"/>
      <c r="BT541" s="129"/>
      <c r="CD541" s="129"/>
      <c r="CN541" s="129"/>
      <c r="CX541" s="129"/>
      <c r="DH541" s="129"/>
      <c r="DR541" s="129"/>
      <c r="EB541" s="129"/>
      <c r="EL541" s="129"/>
      <c r="EV541" s="129"/>
      <c r="FF541" s="129"/>
      <c r="FP541" s="129"/>
      <c r="FZ541" s="129"/>
      <c r="GJ541" s="129"/>
      <c r="GT541" s="129"/>
      <c r="HD541" s="129"/>
      <c r="HN541" s="129"/>
      <c r="HX541" s="129"/>
    </row>
    <row xmlns:x14ac="http://schemas.microsoft.com/office/spreadsheetml/2009/9/ac" r="542" s="3" customFormat="true" x14ac:dyDescent="0.25">
      <c r="A542" s="383"/>
      <c r="B542" s="129"/>
      <c r="L542" s="129"/>
      <c r="V542" s="129"/>
      <c r="AF542" s="129"/>
      <c r="AP542" s="129"/>
      <c r="AZ542" s="129"/>
      <c r="BA542" s="129"/>
      <c r="BJ542" s="129"/>
      <c r="BT542" s="129"/>
      <c r="CD542" s="129"/>
      <c r="CN542" s="129"/>
      <c r="CX542" s="129"/>
      <c r="DH542" s="129"/>
      <c r="DR542" s="129"/>
      <c r="EB542" s="129"/>
      <c r="EL542" s="129"/>
      <c r="EV542" s="129"/>
      <c r="FF542" s="129"/>
      <c r="FP542" s="129"/>
      <c r="FZ542" s="129"/>
      <c r="GJ542" s="129"/>
      <c r="GT542" s="129"/>
      <c r="HD542" s="129"/>
      <c r="HN542" s="129"/>
      <c r="HX542" s="129"/>
    </row>
    <row xmlns:x14ac="http://schemas.microsoft.com/office/spreadsheetml/2009/9/ac" r="543" s="3" customFormat="true" x14ac:dyDescent="0.25">
      <c r="A543" s="383"/>
      <c r="B543" s="129"/>
      <c r="L543" s="129"/>
      <c r="V543" s="129"/>
      <c r="AF543" s="129"/>
      <c r="AP543" s="129"/>
      <c r="AZ543" s="129"/>
      <c r="BA543" s="129"/>
      <c r="BJ543" s="129"/>
      <c r="BT543" s="129"/>
      <c r="CD543" s="129"/>
      <c r="CN543" s="129"/>
      <c r="CX543" s="129"/>
      <c r="DH543" s="129"/>
      <c r="DR543" s="129"/>
      <c r="EB543" s="129"/>
      <c r="EL543" s="129"/>
      <c r="EV543" s="129"/>
      <c r="FF543" s="129"/>
      <c r="FP543" s="129"/>
      <c r="FZ543" s="129"/>
      <c r="GJ543" s="129"/>
      <c r="GT543" s="129"/>
      <c r="HD543" s="129"/>
      <c r="HN543" s="129"/>
      <c r="HX543" s="129"/>
    </row>
    <row xmlns:x14ac="http://schemas.microsoft.com/office/spreadsheetml/2009/9/ac" r="544" s="3" customFormat="true" x14ac:dyDescent="0.25">
      <c r="A544" s="383"/>
      <c r="B544" s="129"/>
      <c r="L544" s="129"/>
      <c r="V544" s="129"/>
      <c r="AF544" s="129"/>
      <c r="AP544" s="129"/>
      <c r="AZ544" s="129"/>
      <c r="BA544" s="129"/>
      <c r="BJ544" s="129"/>
      <c r="BT544" s="129"/>
      <c r="CD544" s="129"/>
      <c r="CN544" s="129"/>
      <c r="CX544" s="129"/>
      <c r="DH544" s="129"/>
      <c r="DR544" s="129"/>
      <c r="EB544" s="129"/>
      <c r="EL544" s="129"/>
      <c r="EV544" s="129"/>
      <c r="FF544" s="129"/>
      <c r="FP544" s="129"/>
      <c r="FZ544" s="129"/>
      <c r="GJ544" s="129"/>
      <c r="GT544" s="129"/>
      <c r="HD544" s="129"/>
      <c r="HN544" s="129"/>
      <c r="HX544" s="129"/>
    </row>
    <row xmlns:x14ac="http://schemas.microsoft.com/office/spreadsheetml/2009/9/ac" r="545" s="3" customFormat="true" x14ac:dyDescent="0.25">
      <c r="A545" s="383"/>
      <c r="B545" s="129"/>
      <c r="L545" s="129"/>
      <c r="V545" s="129"/>
      <c r="AF545" s="129"/>
      <c r="AP545" s="129"/>
      <c r="AZ545" s="129"/>
      <c r="BA545" s="129"/>
      <c r="BJ545" s="129"/>
      <c r="BT545" s="129"/>
      <c r="CD545" s="129"/>
      <c r="CN545" s="129"/>
      <c r="CX545" s="129"/>
      <c r="DH545" s="129"/>
      <c r="DR545" s="129"/>
      <c r="EB545" s="129"/>
      <c r="EL545" s="129"/>
      <c r="EV545" s="129"/>
      <c r="FF545" s="129"/>
      <c r="FP545" s="129"/>
      <c r="FZ545" s="129"/>
      <c r="GJ545" s="129"/>
      <c r="GT545" s="129"/>
      <c r="HD545" s="129"/>
      <c r="HN545" s="129"/>
      <c r="HX545" s="129"/>
    </row>
    <row xmlns:x14ac="http://schemas.microsoft.com/office/spreadsheetml/2009/9/ac" r="546" s="3" customFormat="true" x14ac:dyDescent="0.25">
      <c r="A546" s="383"/>
      <c r="B546" s="129"/>
      <c r="L546" s="129"/>
      <c r="V546" s="129"/>
      <c r="AF546" s="129"/>
      <c r="AP546" s="129"/>
      <c r="AZ546" s="129"/>
      <c r="BA546" s="129"/>
      <c r="BJ546" s="129"/>
      <c r="BT546" s="129"/>
      <c r="CD546" s="129"/>
      <c r="CN546" s="129"/>
      <c r="CX546" s="129"/>
      <c r="DH546" s="129"/>
      <c r="DR546" s="129"/>
      <c r="EB546" s="129"/>
      <c r="EL546" s="129"/>
      <c r="EV546" s="129"/>
      <c r="FF546" s="129"/>
      <c r="FP546" s="129"/>
      <c r="FZ546" s="129"/>
      <c r="GJ546" s="129"/>
      <c r="GT546" s="129"/>
      <c r="HD546" s="129"/>
      <c r="HN546" s="129"/>
      <c r="HX546" s="129"/>
    </row>
    <row xmlns:x14ac="http://schemas.microsoft.com/office/spreadsheetml/2009/9/ac" r="547" s="3" customFormat="true" x14ac:dyDescent="0.25">
      <c r="A547" s="383"/>
      <c r="B547" s="129"/>
      <c r="L547" s="129"/>
      <c r="V547" s="129"/>
      <c r="AF547" s="129"/>
      <c r="AP547" s="129"/>
      <c r="AZ547" s="129"/>
      <c r="BA547" s="129"/>
      <c r="BJ547" s="129"/>
      <c r="BT547" s="129"/>
      <c r="CD547" s="129"/>
      <c r="CN547" s="129"/>
      <c r="CX547" s="129"/>
      <c r="DH547" s="129"/>
      <c r="DR547" s="129"/>
      <c r="EB547" s="129"/>
      <c r="EL547" s="129"/>
      <c r="EV547" s="129"/>
      <c r="FF547" s="129"/>
      <c r="FP547" s="129"/>
      <c r="FZ547" s="129"/>
      <c r="GJ547" s="129"/>
      <c r="GT547" s="129"/>
      <c r="HD547" s="129"/>
      <c r="HN547" s="129"/>
      <c r="HX547" s="129"/>
    </row>
    <row xmlns:x14ac="http://schemas.microsoft.com/office/spreadsheetml/2009/9/ac" r="548" s="3" customFormat="true" x14ac:dyDescent="0.25">
      <c r="A548" s="383"/>
      <c r="B548" s="129"/>
      <c r="L548" s="129"/>
      <c r="V548" s="129"/>
      <c r="AF548" s="129"/>
      <c r="AP548" s="129"/>
      <c r="AZ548" s="129"/>
      <c r="BA548" s="129"/>
      <c r="BJ548" s="129"/>
      <c r="BT548" s="129"/>
      <c r="CD548" s="129"/>
      <c r="CN548" s="129"/>
      <c r="CX548" s="129"/>
      <c r="DH548" s="129"/>
      <c r="DR548" s="129"/>
      <c r="EB548" s="129"/>
      <c r="EL548" s="129"/>
      <c r="EV548" s="129"/>
      <c r="FF548" s="129"/>
      <c r="FP548" s="129"/>
      <c r="FZ548" s="129"/>
      <c r="GJ548" s="129"/>
      <c r="GT548" s="129"/>
      <c r="HD548" s="129"/>
      <c r="HN548" s="129"/>
      <c r="HX548" s="129"/>
    </row>
    <row xmlns:x14ac="http://schemas.microsoft.com/office/spreadsheetml/2009/9/ac" r="549" s="3" customFormat="true" x14ac:dyDescent="0.25">
      <c r="A549" s="383"/>
      <c r="B549" s="129"/>
      <c r="L549" s="129"/>
      <c r="V549" s="129"/>
      <c r="AF549" s="129"/>
      <c r="AP549" s="129"/>
      <c r="AZ549" s="129"/>
      <c r="BA549" s="129"/>
      <c r="BJ549" s="129"/>
      <c r="BT549" s="129"/>
      <c r="CD549" s="129"/>
      <c r="CN549" s="129"/>
      <c r="CX549" s="129"/>
      <c r="DH549" s="129"/>
      <c r="DR549" s="129"/>
      <c r="EB549" s="129"/>
      <c r="EL549" s="129"/>
      <c r="EV549" s="129"/>
      <c r="FF549" s="129"/>
      <c r="FP549" s="129"/>
      <c r="FZ549" s="129"/>
      <c r="GJ549" s="129"/>
      <c r="GT549" s="129"/>
      <c r="HD549" s="129"/>
      <c r="HN549" s="129"/>
      <c r="HX549" s="129"/>
    </row>
    <row xmlns:x14ac="http://schemas.microsoft.com/office/spreadsheetml/2009/9/ac" r="550" s="3" customFormat="true" x14ac:dyDescent="0.25">
      <c r="A550" s="383"/>
      <c r="B550" s="129"/>
      <c r="L550" s="129"/>
      <c r="V550" s="129"/>
      <c r="AF550" s="129"/>
      <c r="AP550" s="129"/>
      <c r="AZ550" s="129"/>
      <c r="BA550" s="129"/>
      <c r="BJ550" s="129"/>
      <c r="BT550" s="129"/>
      <c r="CD550" s="129"/>
      <c r="CN550" s="129"/>
      <c r="CX550" s="129"/>
      <c r="DH550" s="129"/>
      <c r="DR550" s="129"/>
      <c r="EB550" s="129"/>
      <c r="EL550" s="129"/>
      <c r="EV550" s="129"/>
      <c r="FF550" s="129"/>
      <c r="FP550" s="129"/>
      <c r="FZ550" s="129"/>
      <c r="GJ550" s="129"/>
      <c r="GT550" s="129"/>
      <c r="HD550" s="129"/>
      <c r="HN550" s="129"/>
      <c r="HX550" s="129"/>
    </row>
    <row xmlns:x14ac="http://schemas.microsoft.com/office/spreadsheetml/2009/9/ac" r="551" s="3" customFormat="true" x14ac:dyDescent="0.25">
      <c r="A551" s="383"/>
      <c r="B551" s="129"/>
      <c r="L551" s="129"/>
      <c r="V551" s="129"/>
      <c r="AF551" s="129"/>
      <c r="AP551" s="129"/>
      <c r="AZ551" s="129"/>
      <c r="BA551" s="129"/>
      <c r="BJ551" s="129"/>
      <c r="BT551" s="129"/>
      <c r="CD551" s="129"/>
      <c r="CN551" s="129"/>
      <c r="CX551" s="129"/>
      <c r="DH551" s="129"/>
      <c r="DR551" s="129"/>
      <c r="EB551" s="129"/>
      <c r="EL551" s="129"/>
      <c r="EV551" s="129"/>
      <c r="FF551" s="129"/>
      <c r="FP551" s="129"/>
      <c r="FZ551" s="129"/>
      <c r="GJ551" s="129"/>
      <c r="GT551" s="129"/>
      <c r="HD551" s="129"/>
      <c r="HN551" s="129"/>
      <c r="HX551" s="129"/>
    </row>
    <row xmlns:x14ac="http://schemas.microsoft.com/office/spreadsheetml/2009/9/ac" r="552" s="3" customFormat="true" x14ac:dyDescent="0.25">
      <c r="A552" s="383"/>
      <c r="B552" s="129"/>
      <c r="L552" s="129"/>
      <c r="V552" s="129"/>
      <c r="AF552" s="129"/>
      <c r="AP552" s="129"/>
      <c r="AZ552" s="129"/>
      <c r="BA552" s="129"/>
      <c r="BJ552" s="129"/>
      <c r="BT552" s="129"/>
      <c r="CD552" s="129"/>
      <c r="CN552" s="129"/>
      <c r="CX552" s="129"/>
      <c r="DH552" s="129"/>
      <c r="DR552" s="129"/>
      <c r="EB552" s="129"/>
      <c r="EL552" s="129"/>
      <c r="EV552" s="129"/>
      <c r="FF552" s="129"/>
      <c r="FP552" s="129"/>
      <c r="FZ552" s="129"/>
      <c r="GJ552" s="129"/>
      <c r="GT552" s="129"/>
      <c r="HD552" s="129"/>
      <c r="HN552" s="129"/>
      <c r="HX552" s="129"/>
    </row>
    <row xmlns:x14ac="http://schemas.microsoft.com/office/spreadsheetml/2009/9/ac" r="553" s="3" customFormat="true" x14ac:dyDescent="0.25">
      <c r="A553" s="383"/>
      <c r="B553" s="129"/>
      <c r="L553" s="129"/>
      <c r="V553" s="129"/>
      <c r="AF553" s="129"/>
      <c r="AP553" s="129"/>
      <c r="AZ553" s="129"/>
      <c r="BA553" s="129"/>
      <c r="BJ553" s="129"/>
      <c r="BT553" s="129"/>
      <c r="CD553" s="129"/>
      <c r="CN553" s="129"/>
      <c r="CX553" s="129"/>
      <c r="DH553" s="129"/>
      <c r="DR553" s="129"/>
      <c r="EB553" s="129"/>
      <c r="EL553" s="129"/>
      <c r="EV553" s="129"/>
      <c r="FF553" s="129"/>
      <c r="FP553" s="129"/>
      <c r="FZ553" s="129"/>
      <c r="GJ553" s="129"/>
      <c r="GT553" s="129"/>
      <c r="HD553" s="129"/>
      <c r="HN553" s="129"/>
      <c r="HX553" s="129"/>
    </row>
    <row xmlns:x14ac="http://schemas.microsoft.com/office/spreadsheetml/2009/9/ac" r="554" s="3" customFormat="true" x14ac:dyDescent="0.25">
      <c r="A554" s="383"/>
      <c r="B554" s="129"/>
      <c r="L554" s="129"/>
      <c r="V554" s="129"/>
      <c r="AF554" s="129"/>
      <c r="AP554" s="129"/>
      <c r="AZ554" s="129"/>
      <c r="BA554" s="129"/>
      <c r="BJ554" s="129"/>
      <c r="BT554" s="129"/>
      <c r="CD554" s="129"/>
      <c r="CN554" s="129"/>
      <c r="CX554" s="129"/>
      <c r="DH554" s="129"/>
      <c r="DR554" s="129"/>
      <c r="EB554" s="129"/>
      <c r="EL554" s="129"/>
      <c r="EV554" s="129"/>
      <c r="FF554" s="129"/>
      <c r="FP554" s="129"/>
      <c r="FZ554" s="129"/>
      <c r="GJ554" s="129"/>
      <c r="GT554" s="129"/>
      <c r="HD554" s="129"/>
      <c r="HN554" s="129"/>
      <c r="HX554" s="129"/>
    </row>
    <row xmlns:x14ac="http://schemas.microsoft.com/office/spreadsheetml/2009/9/ac" r="555" s="3" customFormat="true" x14ac:dyDescent="0.25">
      <c r="A555" s="383"/>
      <c r="B555" s="129"/>
      <c r="L555" s="129"/>
      <c r="V555" s="129"/>
      <c r="AF555" s="129"/>
      <c r="AP555" s="129"/>
      <c r="AZ555" s="129"/>
      <c r="BA555" s="129"/>
      <c r="BJ555" s="129"/>
      <c r="BT555" s="129"/>
      <c r="CD555" s="129"/>
      <c r="CN555" s="129"/>
      <c r="CX555" s="129"/>
      <c r="DH555" s="129"/>
      <c r="DR555" s="129"/>
      <c r="EB555" s="129"/>
      <c r="EL555" s="129"/>
      <c r="EV555" s="129"/>
      <c r="FF555" s="129"/>
      <c r="FP555" s="129"/>
      <c r="FZ555" s="129"/>
      <c r="GJ555" s="129"/>
      <c r="GT555" s="129"/>
      <c r="HD555" s="129"/>
      <c r="HN555" s="129"/>
      <c r="HX555" s="129"/>
    </row>
    <row xmlns:x14ac="http://schemas.microsoft.com/office/spreadsheetml/2009/9/ac" r="556" s="3" customFormat="true" x14ac:dyDescent="0.25">
      <c r="A556" s="383"/>
      <c r="B556" s="129"/>
      <c r="L556" s="129"/>
      <c r="V556" s="129"/>
      <c r="AF556" s="129"/>
      <c r="AP556" s="129"/>
      <c r="AZ556" s="129"/>
      <c r="BA556" s="129"/>
      <c r="BJ556" s="129"/>
      <c r="BT556" s="129"/>
      <c r="CD556" s="129"/>
      <c r="CN556" s="129"/>
      <c r="CX556" s="129"/>
      <c r="DH556" s="129"/>
      <c r="DR556" s="129"/>
      <c r="EB556" s="129"/>
      <c r="EL556" s="129"/>
      <c r="EV556" s="129"/>
      <c r="FF556" s="129"/>
      <c r="FP556" s="129"/>
      <c r="FZ556" s="129"/>
      <c r="GJ556" s="129"/>
      <c r="GT556" s="129"/>
      <c r="HD556" s="129"/>
      <c r="HN556" s="129"/>
      <c r="HX556" s="129"/>
    </row>
    <row xmlns:x14ac="http://schemas.microsoft.com/office/spreadsheetml/2009/9/ac" r="557" s="3" customFormat="true" x14ac:dyDescent="0.25">
      <c r="A557" s="383"/>
      <c r="B557" s="129"/>
      <c r="L557" s="129"/>
      <c r="V557" s="129"/>
      <c r="AF557" s="129"/>
      <c r="AP557" s="129"/>
      <c r="AZ557" s="129"/>
      <c r="BA557" s="129"/>
      <c r="BJ557" s="129"/>
      <c r="BT557" s="129"/>
      <c r="CD557" s="129"/>
      <c r="CN557" s="129"/>
      <c r="CX557" s="129"/>
      <c r="DH557" s="129"/>
      <c r="DR557" s="129"/>
      <c r="EB557" s="129"/>
      <c r="EL557" s="129"/>
      <c r="EV557" s="129"/>
      <c r="FF557" s="129"/>
      <c r="FP557" s="129"/>
      <c r="FZ557" s="129"/>
      <c r="GJ557" s="129"/>
      <c r="GT557" s="129"/>
      <c r="HD557" s="129"/>
      <c r="HN557" s="129"/>
      <c r="HX557" s="129"/>
    </row>
    <row xmlns:x14ac="http://schemas.microsoft.com/office/spreadsheetml/2009/9/ac" r="558" s="3" customFormat="true" x14ac:dyDescent="0.25">
      <c r="A558" s="383"/>
      <c r="B558" s="129"/>
      <c r="L558" s="129"/>
      <c r="V558" s="129"/>
      <c r="AF558" s="129"/>
      <c r="AP558" s="129"/>
      <c r="AZ558" s="129"/>
      <c r="BA558" s="129"/>
      <c r="BJ558" s="129"/>
      <c r="BT558" s="129"/>
      <c r="CD558" s="129"/>
      <c r="CN558" s="129"/>
      <c r="CX558" s="129"/>
      <c r="DH558" s="129"/>
      <c r="DR558" s="129"/>
      <c r="EB558" s="129"/>
      <c r="EL558" s="129"/>
      <c r="EV558" s="129"/>
      <c r="FF558" s="129"/>
      <c r="FP558" s="129"/>
      <c r="FZ558" s="129"/>
      <c r="GJ558" s="129"/>
      <c r="GT558" s="129"/>
      <c r="HD558" s="129"/>
      <c r="HN558" s="129"/>
      <c r="HX558" s="129"/>
    </row>
    <row xmlns:x14ac="http://schemas.microsoft.com/office/spreadsheetml/2009/9/ac" r="559" s="3" customFormat="true" x14ac:dyDescent="0.25">
      <c r="A559" s="383"/>
      <c r="B559" s="129"/>
      <c r="L559" s="129"/>
      <c r="V559" s="129"/>
      <c r="AF559" s="129"/>
      <c r="AP559" s="129"/>
      <c r="AZ559" s="129"/>
      <c r="BA559" s="129"/>
      <c r="BJ559" s="129"/>
      <c r="BT559" s="129"/>
      <c r="CD559" s="129"/>
      <c r="CN559" s="129"/>
      <c r="CX559" s="129"/>
      <c r="DH559" s="129"/>
      <c r="DR559" s="129"/>
      <c r="EB559" s="129"/>
      <c r="EL559" s="129"/>
      <c r="EV559" s="129"/>
      <c r="FF559" s="129"/>
      <c r="FP559" s="129"/>
      <c r="FZ559" s="129"/>
      <c r="GJ559" s="129"/>
      <c r="GT559" s="129"/>
      <c r="HD559" s="129"/>
      <c r="HN559" s="129"/>
      <c r="HX559" s="129"/>
    </row>
    <row xmlns:x14ac="http://schemas.microsoft.com/office/spreadsheetml/2009/9/ac" r="560" s="3" customFormat="true" x14ac:dyDescent="0.25">
      <c r="A560" s="383"/>
      <c r="B560" s="129"/>
      <c r="L560" s="129"/>
      <c r="V560" s="129"/>
      <c r="AF560" s="129"/>
      <c r="AP560" s="129"/>
      <c r="AZ560" s="129"/>
      <c r="BA560" s="129"/>
      <c r="BJ560" s="129"/>
      <c r="BT560" s="129"/>
      <c r="CD560" s="129"/>
      <c r="CN560" s="129"/>
      <c r="CX560" s="129"/>
      <c r="DH560" s="129"/>
      <c r="DR560" s="129"/>
      <c r="EB560" s="129"/>
      <c r="EL560" s="129"/>
      <c r="EV560" s="129"/>
      <c r="FF560" s="129"/>
      <c r="FP560" s="129"/>
      <c r="FZ560" s="129"/>
      <c r="GJ560" s="129"/>
      <c r="GT560" s="129"/>
      <c r="HD560" s="129"/>
      <c r="HN560" s="129"/>
      <c r="HX560" s="129"/>
    </row>
    <row xmlns:x14ac="http://schemas.microsoft.com/office/spreadsheetml/2009/9/ac" r="561" s="3" customFormat="true" x14ac:dyDescent="0.25">
      <c r="A561" s="383"/>
      <c r="B561" s="129"/>
      <c r="L561" s="129"/>
      <c r="V561" s="129"/>
      <c r="AF561" s="129"/>
      <c r="AP561" s="129"/>
      <c r="AZ561" s="129"/>
      <c r="BA561" s="129"/>
      <c r="BJ561" s="129"/>
      <c r="BT561" s="129"/>
      <c r="CD561" s="129"/>
      <c r="CN561" s="129"/>
      <c r="CX561" s="129"/>
      <c r="DH561" s="129"/>
      <c r="DR561" s="129"/>
      <c r="EB561" s="129"/>
      <c r="EL561" s="129"/>
      <c r="EV561" s="129"/>
      <c r="FF561" s="129"/>
      <c r="FP561" s="129"/>
      <c r="FZ561" s="129"/>
      <c r="GJ561" s="129"/>
      <c r="GT561" s="129"/>
      <c r="HD561" s="129"/>
      <c r="HN561" s="129"/>
      <c r="HX561" s="129"/>
    </row>
    <row xmlns:x14ac="http://schemas.microsoft.com/office/spreadsheetml/2009/9/ac" r="562" s="3" customFormat="true" x14ac:dyDescent="0.25">
      <c r="A562" s="383"/>
      <c r="B562" s="129"/>
      <c r="L562" s="129"/>
      <c r="V562" s="129"/>
      <c r="AF562" s="129"/>
      <c r="AP562" s="129"/>
      <c r="AZ562" s="129"/>
      <c r="BA562" s="129"/>
      <c r="BJ562" s="129"/>
      <c r="BT562" s="129"/>
      <c r="CD562" s="129"/>
      <c r="CN562" s="129"/>
      <c r="CX562" s="129"/>
      <c r="DH562" s="129"/>
      <c r="DR562" s="129"/>
      <c r="EB562" s="129"/>
      <c r="EL562" s="129"/>
      <c r="EV562" s="129"/>
      <c r="FF562" s="129"/>
      <c r="FP562" s="129"/>
      <c r="FZ562" s="129"/>
      <c r="GJ562" s="129"/>
      <c r="GT562" s="129"/>
      <c r="HD562" s="129"/>
      <c r="HN562" s="129"/>
      <c r="HX562" s="129"/>
    </row>
    <row xmlns:x14ac="http://schemas.microsoft.com/office/spreadsheetml/2009/9/ac" r="563" s="3" customFormat="true" x14ac:dyDescent="0.25">
      <c r="A563" s="383"/>
      <c r="B563" s="129"/>
      <c r="L563" s="129"/>
      <c r="V563" s="129"/>
      <c r="AF563" s="129"/>
      <c r="AP563" s="129"/>
      <c r="AZ563" s="129"/>
      <c r="BA563" s="129"/>
      <c r="BJ563" s="129"/>
      <c r="BT563" s="129"/>
      <c r="CD563" s="129"/>
      <c r="CN563" s="129"/>
      <c r="CX563" s="129"/>
      <c r="DH563" s="129"/>
      <c r="DR563" s="129"/>
      <c r="EB563" s="129"/>
      <c r="EL563" s="129"/>
      <c r="EV563" s="129"/>
      <c r="FF563" s="129"/>
      <c r="FP563" s="129"/>
      <c r="FZ563" s="129"/>
      <c r="GJ563" s="129"/>
      <c r="GT563" s="129"/>
      <c r="HD563" s="129"/>
      <c r="HN563" s="129"/>
      <c r="HX563" s="129"/>
    </row>
    <row xmlns:x14ac="http://schemas.microsoft.com/office/spreadsheetml/2009/9/ac" r="564" s="3" customFormat="true" x14ac:dyDescent="0.25">
      <c r="A564" s="383"/>
      <c r="B564" s="129"/>
      <c r="L564" s="129"/>
      <c r="V564" s="129"/>
      <c r="AF564" s="129"/>
      <c r="AP564" s="129"/>
      <c r="AZ564" s="129"/>
      <c r="BA564" s="129"/>
      <c r="BJ564" s="129"/>
      <c r="BT564" s="129"/>
      <c r="CD564" s="129"/>
      <c r="CN564" s="129"/>
      <c r="CX564" s="129"/>
      <c r="DH564" s="129"/>
      <c r="DR564" s="129"/>
      <c r="EB564" s="129"/>
      <c r="EL564" s="129"/>
      <c r="EV564" s="129"/>
      <c r="FF564" s="129"/>
      <c r="FP564" s="129"/>
      <c r="FZ564" s="129"/>
      <c r="GJ564" s="129"/>
      <c r="GT564" s="129"/>
      <c r="HD564" s="129"/>
      <c r="HN564" s="129"/>
      <c r="HX564" s="129"/>
    </row>
    <row xmlns:x14ac="http://schemas.microsoft.com/office/spreadsheetml/2009/9/ac" r="565" s="3" customFormat="true" x14ac:dyDescent="0.25">
      <c r="A565" s="383"/>
      <c r="B565" s="129"/>
      <c r="L565" s="129"/>
      <c r="V565" s="129"/>
      <c r="AF565" s="129"/>
      <c r="AP565" s="129"/>
      <c r="AZ565" s="129"/>
      <c r="BA565" s="129"/>
      <c r="BJ565" s="129"/>
      <c r="BT565" s="129"/>
      <c r="CD565" s="129"/>
      <c r="CN565" s="129"/>
      <c r="CX565" s="129"/>
      <c r="DH565" s="129"/>
      <c r="DR565" s="129"/>
      <c r="EB565" s="129"/>
      <c r="EL565" s="129"/>
      <c r="EV565" s="129"/>
      <c r="FF565" s="129"/>
      <c r="FP565" s="129"/>
      <c r="FZ565" s="129"/>
      <c r="GJ565" s="129"/>
      <c r="GT565" s="129"/>
      <c r="HD565" s="129"/>
      <c r="HN565" s="129"/>
      <c r="HX565" s="129"/>
    </row>
    <row xmlns:x14ac="http://schemas.microsoft.com/office/spreadsheetml/2009/9/ac" r="566" s="3" customFormat="true" x14ac:dyDescent="0.25">
      <c r="A566" s="383"/>
      <c r="B566" s="129"/>
      <c r="L566" s="129"/>
      <c r="V566" s="129"/>
      <c r="AF566" s="129"/>
      <c r="AP566" s="129"/>
      <c r="AZ566" s="129"/>
      <c r="BA566" s="129"/>
      <c r="BJ566" s="129"/>
      <c r="BT566" s="129"/>
      <c r="CD566" s="129"/>
      <c r="CN566" s="129"/>
      <c r="CX566" s="129"/>
      <c r="DH566" s="129"/>
      <c r="DR566" s="129"/>
      <c r="EB566" s="129"/>
      <c r="EL566" s="129"/>
      <c r="EV566" s="129"/>
      <c r="FF566" s="129"/>
      <c r="FP566" s="129"/>
      <c r="FZ566" s="129"/>
      <c r="GJ566" s="129"/>
      <c r="GT566" s="129"/>
      <c r="HD566" s="129"/>
      <c r="HN566" s="129"/>
      <c r="HX566" s="129"/>
    </row>
    <row xmlns:x14ac="http://schemas.microsoft.com/office/spreadsheetml/2009/9/ac" r="567" s="3" customFormat="true" x14ac:dyDescent="0.25">
      <c r="A567" s="383"/>
      <c r="B567" s="129"/>
      <c r="L567" s="129"/>
      <c r="V567" s="129"/>
      <c r="AF567" s="129"/>
      <c r="AP567" s="129"/>
      <c r="AZ567" s="129"/>
      <c r="BA567" s="129"/>
      <c r="BJ567" s="129"/>
      <c r="BT567" s="129"/>
      <c r="CD567" s="129"/>
      <c r="CN567" s="129"/>
      <c r="CX567" s="129"/>
      <c r="DH567" s="129"/>
      <c r="DR567" s="129"/>
      <c r="EB567" s="129"/>
      <c r="EL567" s="129"/>
      <c r="EV567" s="129"/>
      <c r="FF567" s="129"/>
      <c r="FP567" s="129"/>
      <c r="FZ567" s="129"/>
      <c r="GJ567" s="129"/>
      <c r="GT567" s="129"/>
      <c r="HD567" s="129"/>
      <c r="HN567" s="129"/>
      <c r="HX567" s="129"/>
    </row>
    <row xmlns:x14ac="http://schemas.microsoft.com/office/spreadsheetml/2009/9/ac" r="568" s="3" customFormat="true" x14ac:dyDescent="0.25">
      <c r="A568" s="383"/>
      <c r="B568" s="129"/>
      <c r="L568" s="129"/>
      <c r="V568" s="129"/>
      <c r="AF568" s="129"/>
      <c r="AP568" s="129"/>
      <c r="AZ568" s="129"/>
      <c r="BA568" s="129"/>
      <c r="BJ568" s="129"/>
      <c r="BT568" s="129"/>
      <c r="CD568" s="129"/>
      <c r="CN568" s="129"/>
      <c r="CX568" s="129"/>
      <c r="DH568" s="129"/>
      <c r="DR568" s="129"/>
      <c r="EB568" s="129"/>
      <c r="EL568" s="129"/>
      <c r="EV568" s="129"/>
      <c r="FF568" s="129"/>
      <c r="FP568" s="129"/>
      <c r="FZ568" s="129"/>
      <c r="GJ568" s="129"/>
      <c r="GT568" s="129"/>
      <c r="HD568" s="129"/>
      <c r="HN568" s="129"/>
      <c r="HX568" s="129"/>
    </row>
    <row xmlns:x14ac="http://schemas.microsoft.com/office/spreadsheetml/2009/9/ac" r="569" s="3" customFormat="true" x14ac:dyDescent="0.25">
      <c r="A569" s="383"/>
      <c r="B569" s="129"/>
      <c r="L569" s="129"/>
      <c r="V569" s="129"/>
      <c r="AF569" s="129"/>
      <c r="AP569" s="129"/>
      <c r="AZ569" s="129"/>
      <c r="BA569" s="129"/>
      <c r="BJ569" s="129"/>
      <c r="BT569" s="129"/>
      <c r="CD569" s="129"/>
      <c r="CN569" s="129"/>
      <c r="CX569" s="129"/>
      <c r="DH569" s="129"/>
      <c r="DR569" s="129"/>
      <c r="EB569" s="129"/>
      <c r="EL569" s="129"/>
      <c r="EV569" s="129"/>
      <c r="FF569" s="129"/>
      <c r="FP569" s="129"/>
      <c r="FZ569" s="129"/>
      <c r="GJ569" s="129"/>
      <c r="GT569" s="129"/>
      <c r="HD569" s="129"/>
      <c r="HN569" s="129"/>
      <c r="HX569" s="129"/>
    </row>
    <row xmlns:x14ac="http://schemas.microsoft.com/office/spreadsheetml/2009/9/ac" r="570" s="3" customFormat="true" x14ac:dyDescent="0.25">
      <c r="A570" s="383"/>
      <c r="B570" s="129"/>
      <c r="L570" s="129"/>
      <c r="V570" s="129"/>
      <c r="AF570" s="129"/>
      <c r="AP570" s="129"/>
      <c r="AZ570" s="129"/>
      <c r="BA570" s="129"/>
      <c r="BJ570" s="129"/>
      <c r="BT570" s="129"/>
      <c r="CD570" s="129"/>
      <c r="CN570" s="129"/>
      <c r="CX570" s="129"/>
      <c r="DH570" s="129"/>
      <c r="DR570" s="129"/>
      <c r="EB570" s="129"/>
      <c r="EL570" s="129"/>
      <c r="EV570" s="129"/>
      <c r="FF570" s="129"/>
      <c r="FP570" s="129"/>
      <c r="FZ570" s="129"/>
      <c r="GJ570" s="129"/>
      <c r="GT570" s="129"/>
      <c r="HD570" s="129"/>
      <c r="HN570" s="129"/>
      <c r="HX570" s="129"/>
    </row>
    <row xmlns:x14ac="http://schemas.microsoft.com/office/spreadsheetml/2009/9/ac" r="571" s="3" customFormat="true" x14ac:dyDescent="0.25">
      <c r="A571" s="383"/>
      <c r="B571" s="129"/>
      <c r="L571" s="129"/>
      <c r="V571" s="129"/>
      <c r="AF571" s="129"/>
      <c r="AP571" s="129"/>
      <c r="AZ571" s="129"/>
      <c r="BA571" s="129"/>
      <c r="BJ571" s="129"/>
      <c r="BT571" s="129"/>
      <c r="CD571" s="129"/>
      <c r="CN571" s="129"/>
      <c r="CX571" s="129"/>
      <c r="DH571" s="129"/>
      <c r="DR571" s="129"/>
      <c r="EB571" s="129"/>
      <c r="EL571" s="129"/>
      <c r="EV571" s="129"/>
      <c r="FF571" s="129"/>
      <c r="FP571" s="129"/>
      <c r="FZ571" s="129"/>
      <c r="GJ571" s="129"/>
      <c r="GT571" s="129"/>
      <c r="HD571" s="129"/>
      <c r="HN571" s="129"/>
      <c r="HX571" s="129"/>
    </row>
    <row xmlns:x14ac="http://schemas.microsoft.com/office/spreadsheetml/2009/9/ac" r="572" s="3" customFormat="true" x14ac:dyDescent="0.25">
      <c r="A572" s="383"/>
      <c r="B572" s="129"/>
      <c r="L572" s="129"/>
      <c r="V572" s="129"/>
      <c r="AF572" s="129"/>
      <c r="AP572" s="129"/>
      <c r="AZ572" s="129"/>
      <c r="BA572" s="129"/>
      <c r="BJ572" s="129"/>
      <c r="BT572" s="129"/>
      <c r="CD572" s="129"/>
      <c r="CN572" s="129"/>
      <c r="CX572" s="129"/>
      <c r="DH572" s="129"/>
      <c r="DR572" s="129"/>
      <c r="EB572" s="129"/>
      <c r="EL572" s="129"/>
      <c r="EV572" s="129"/>
      <c r="FF572" s="129"/>
      <c r="FP572" s="129"/>
      <c r="FZ572" s="129"/>
      <c r="GJ572" s="129"/>
      <c r="GT572" s="129"/>
      <c r="HD572" s="129"/>
      <c r="HN572" s="129"/>
      <c r="HX572" s="129"/>
    </row>
    <row xmlns:x14ac="http://schemas.microsoft.com/office/spreadsheetml/2009/9/ac" r="573" s="3" customFormat="true" x14ac:dyDescent="0.25">
      <c r="A573" s="383"/>
      <c r="B573" s="129"/>
      <c r="L573" s="129"/>
      <c r="V573" s="129"/>
      <c r="AF573" s="129"/>
      <c r="AP573" s="129"/>
      <c r="AZ573" s="129"/>
      <c r="BA573" s="129"/>
      <c r="BJ573" s="129"/>
      <c r="BT573" s="129"/>
      <c r="CD573" s="129"/>
      <c r="CN573" s="129"/>
      <c r="CX573" s="129"/>
      <c r="DH573" s="129"/>
      <c r="DR573" s="129"/>
      <c r="EB573" s="129"/>
      <c r="EL573" s="129"/>
      <c r="EV573" s="129"/>
      <c r="FF573" s="129"/>
      <c r="FP573" s="129"/>
      <c r="FZ573" s="129"/>
      <c r="GJ573" s="129"/>
      <c r="GT573" s="129"/>
      <c r="HD573" s="129"/>
      <c r="HN573" s="129"/>
      <c r="HX573" s="129"/>
    </row>
    <row xmlns:x14ac="http://schemas.microsoft.com/office/spreadsheetml/2009/9/ac" r="574" s="3" customFormat="true" x14ac:dyDescent="0.25">
      <c r="A574" s="383"/>
      <c r="B574" s="129"/>
      <c r="L574" s="129"/>
      <c r="V574" s="129"/>
      <c r="AF574" s="129"/>
      <c r="AP574" s="129"/>
      <c r="AZ574" s="129"/>
      <c r="BA574" s="129"/>
      <c r="BJ574" s="129"/>
      <c r="BT574" s="129"/>
      <c r="CD574" s="129"/>
      <c r="CN574" s="129"/>
      <c r="CX574" s="129"/>
      <c r="DH574" s="129"/>
      <c r="DR574" s="129"/>
      <c r="EB574" s="129"/>
      <c r="EL574" s="129"/>
      <c r="EV574" s="129"/>
      <c r="FF574" s="129"/>
      <c r="FP574" s="129"/>
      <c r="FZ574" s="129"/>
      <c r="GJ574" s="129"/>
      <c r="GT574" s="129"/>
      <c r="HD574" s="129"/>
      <c r="HN574" s="129"/>
      <c r="HX574" s="129"/>
    </row>
    <row xmlns:x14ac="http://schemas.microsoft.com/office/spreadsheetml/2009/9/ac" r="575" s="3" customFormat="true" x14ac:dyDescent="0.25">
      <c r="A575" s="383"/>
      <c r="B575" s="129"/>
      <c r="L575" s="129"/>
      <c r="V575" s="129"/>
      <c r="AF575" s="129"/>
      <c r="AP575" s="129"/>
      <c r="AZ575" s="129"/>
      <c r="BA575" s="129"/>
      <c r="BJ575" s="129"/>
      <c r="BT575" s="129"/>
      <c r="CD575" s="129"/>
      <c r="CN575" s="129"/>
      <c r="CX575" s="129"/>
      <c r="DH575" s="129"/>
      <c r="DR575" s="129"/>
      <c r="EB575" s="129"/>
      <c r="EL575" s="129"/>
      <c r="EV575" s="129"/>
      <c r="FF575" s="129"/>
      <c r="FP575" s="129"/>
      <c r="FZ575" s="129"/>
      <c r="GJ575" s="129"/>
      <c r="GT575" s="129"/>
      <c r="HD575" s="129"/>
      <c r="HN575" s="129"/>
      <c r="HX575" s="129"/>
    </row>
    <row xmlns:x14ac="http://schemas.microsoft.com/office/spreadsheetml/2009/9/ac" r="576" s="3" customFormat="true" x14ac:dyDescent="0.25">
      <c r="A576" s="383"/>
      <c r="B576" s="129"/>
      <c r="L576" s="129"/>
      <c r="V576" s="129"/>
      <c r="AF576" s="129"/>
      <c r="AP576" s="129"/>
      <c r="AZ576" s="129"/>
      <c r="BA576" s="129"/>
      <c r="BJ576" s="129"/>
      <c r="BT576" s="129"/>
      <c r="CD576" s="129"/>
      <c r="CN576" s="129"/>
      <c r="CX576" s="129"/>
      <c r="DH576" s="129"/>
      <c r="DR576" s="129"/>
      <c r="EB576" s="129"/>
      <c r="EL576" s="129"/>
      <c r="EV576" s="129"/>
      <c r="FF576" s="129"/>
      <c r="FP576" s="129"/>
      <c r="FZ576" s="129"/>
      <c r="GJ576" s="129"/>
      <c r="GT576" s="129"/>
      <c r="HD576" s="129"/>
      <c r="HN576" s="129"/>
      <c r="HX576" s="129"/>
    </row>
    <row xmlns:x14ac="http://schemas.microsoft.com/office/spreadsheetml/2009/9/ac" r="577" s="3" customFormat="true" x14ac:dyDescent="0.25">
      <c r="A577" s="383"/>
      <c r="B577" s="129"/>
      <c r="L577" s="129"/>
      <c r="V577" s="129"/>
      <c r="AF577" s="129"/>
      <c r="AP577" s="129"/>
      <c r="AZ577" s="129"/>
      <c r="BA577" s="129"/>
      <c r="BJ577" s="129"/>
      <c r="BT577" s="129"/>
      <c r="CD577" s="129"/>
      <c r="CN577" s="129"/>
      <c r="CX577" s="129"/>
      <c r="DH577" s="129"/>
      <c r="DR577" s="129"/>
      <c r="EB577" s="129"/>
      <c r="EL577" s="129"/>
      <c r="EV577" s="129"/>
      <c r="FF577" s="129"/>
      <c r="FP577" s="129"/>
      <c r="FZ577" s="129"/>
      <c r="GJ577" s="129"/>
      <c r="GT577" s="129"/>
      <c r="HD577" s="129"/>
      <c r="HN577" s="129"/>
      <c r="HX577" s="129"/>
    </row>
    <row xmlns:x14ac="http://schemas.microsoft.com/office/spreadsheetml/2009/9/ac" r="578" s="3" customFormat="true" x14ac:dyDescent="0.25">
      <c r="A578" s="383"/>
      <c r="B578" s="129"/>
      <c r="L578" s="129"/>
      <c r="V578" s="129"/>
      <c r="AF578" s="129"/>
      <c r="AP578" s="129"/>
      <c r="AZ578" s="129"/>
      <c r="BA578" s="129"/>
      <c r="BJ578" s="129"/>
      <c r="BT578" s="129"/>
      <c r="CD578" s="129"/>
      <c r="CN578" s="129"/>
      <c r="CX578" s="129"/>
      <c r="DH578" s="129"/>
      <c r="DR578" s="129"/>
      <c r="EB578" s="129"/>
      <c r="EL578" s="129"/>
      <c r="EV578" s="129"/>
      <c r="FF578" s="129"/>
      <c r="FP578" s="129"/>
      <c r="FZ578" s="129"/>
      <c r="GJ578" s="129"/>
      <c r="GT578" s="129"/>
      <c r="HD578" s="129"/>
      <c r="HN578" s="129"/>
      <c r="HX578" s="129"/>
    </row>
    <row xmlns:x14ac="http://schemas.microsoft.com/office/spreadsheetml/2009/9/ac" r="579" s="3" customFormat="true" x14ac:dyDescent="0.25">
      <c r="A579" s="383"/>
      <c r="B579" s="129"/>
      <c r="L579" s="129"/>
      <c r="V579" s="129"/>
      <c r="AF579" s="129"/>
      <c r="AP579" s="129"/>
      <c r="AZ579" s="129"/>
      <c r="BA579" s="129"/>
      <c r="BJ579" s="129"/>
      <c r="BT579" s="129"/>
      <c r="CD579" s="129"/>
      <c r="CN579" s="129"/>
      <c r="CX579" s="129"/>
      <c r="DH579" s="129"/>
      <c r="DR579" s="129"/>
      <c r="EB579" s="129"/>
      <c r="EL579" s="129"/>
      <c r="EV579" s="129"/>
      <c r="FF579" s="129"/>
      <c r="FP579" s="129"/>
      <c r="FZ579" s="129"/>
      <c r="GJ579" s="129"/>
      <c r="GT579" s="129"/>
      <c r="HD579" s="129"/>
      <c r="HN579" s="129"/>
      <c r="HX579" s="129"/>
    </row>
    <row xmlns:x14ac="http://schemas.microsoft.com/office/spreadsheetml/2009/9/ac" r="580" s="3" customFormat="true" x14ac:dyDescent="0.25">
      <c r="A580" s="383"/>
      <c r="B580" s="129"/>
      <c r="L580" s="129"/>
      <c r="V580" s="129"/>
      <c r="AF580" s="129"/>
      <c r="AP580" s="129"/>
      <c r="AZ580" s="129"/>
      <c r="BA580" s="129"/>
      <c r="BJ580" s="129"/>
      <c r="BT580" s="129"/>
      <c r="CD580" s="129"/>
      <c r="CN580" s="129"/>
      <c r="CX580" s="129"/>
      <c r="DH580" s="129"/>
      <c r="DR580" s="129"/>
      <c r="EB580" s="129"/>
      <c r="EL580" s="129"/>
      <c r="EV580" s="129"/>
      <c r="FF580" s="129"/>
      <c r="FP580" s="129"/>
      <c r="FZ580" s="129"/>
      <c r="GJ580" s="129"/>
      <c r="GT580" s="129"/>
      <c r="HD580" s="129"/>
      <c r="HN580" s="129"/>
      <c r="HX580" s="129"/>
    </row>
    <row xmlns:x14ac="http://schemas.microsoft.com/office/spreadsheetml/2009/9/ac" r="581" s="3" customFormat="true" x14ac:dyDescent="0.25">
      <c r="A581" s="383"/>
      <c r="B581" s="129"/>
      <c r="L581" s="129"/>
      <c r="V581" s="129"/>
      <c r="AF581" s="129"/>
      <c r="AP581" s="129"/>
      <c r="AZ581" s="129"/>
      <c r="BA581" s="129"/>
      <c r="BJ581" s="129"/>
      <c r="BT581" s="129"/>
      <c r="CD581" s="129"/>
      <c r="CN581" s="129"/>
      <c r="CX581" s="129"/>
      <c r="DH581" s="129"/>
      <c r="DR581" s="129"/>
      <c r="EB581" s="129"/>
      <c r="EL581" s="129"/>
      <c r="EV581" s="129"/>
      <c r="FF581" s="129"/>
      <c r="FP581" s="129"/>
      <c r="FZ581" s="129"/>
      <c r="GJ581" s="129"/>
      <c r="GT581" s="129"/>
      <c r="HD581" s="129"/>
      <c r="HN581" s="129"/>
      <c r="HX581" s="129"/>
    </row>
    <row xmlns:x14ac="http://schemas.microsoft.com/office/spreadsheetml/2009/9/ac" r="582" s="3" customFormat="true" x14ac:dyDescent="0.25">
      <c r="A582" s="383"/>
      <c r="B582" s="129"/>
      <c r="L582" s="129"/>
      <c r="V582" s="129"/>
      <c r="AF582" s="129"/>
      <c r="AP582" s="129"/>
      <c r="AZ582" s="129"/>
      <c r="BA582" s="129"/>
      <c r="BJ582" s="129"/>
      <c r="BT582" s="129"/>
      <c r="CD582" s="129"/>
      <c r="CN582" s="129"/>
      <c r="CX582" s="129"/>
      <c r="DH582" s="129"/>
      <c r="DR582" s="129"/>
      <c r="EB582" s="129"/>
      <c r="EL582" s="129"/>
      <c r="EV582" s="129"/>
      <c r="FF582" s="129"/>
      <c r="FP582" s="129"/>
      <c r="FZ582" s="129"/>
      <c r="GJ582" s="129"/>
      <c r="GT582" s="129"/>
      <c r="HD582" s="129"/>
      <c r="HN582" s="129"/>
      <c r="HX582" s="129"/>
    </row>
    <row xmlns:x14ac="http://schemas.microsoft.com/office/spreadsheetml/2009/9/ac" r="583" s="3" customFormat="true" x14ac:dyDescent="0.25">
      <c r="A583" s="383"/>
      <c r="B583" s="129"/>
      <c r="L583" s="129"/>
      <c r="V583" s="129"/>
      <c r="AF583" s="129"/>
      <c r="AP583" s="129"/>
      <c r="AZ583" s="129"/>
      <c r="BA583" s="129"/>
      <c r="BJ583" s="129"/>
      <c r="BT583" s="129"/>
      <c r="CD583" s="129"/>
      <c r="CN583" s="129"/>
      <c r="CX583" s="129"/>
      <c r="DH583" s="129"/>
      <c r="DR583" s="129"/>
      <c r="EB583" s="129"/>
      <c r="EL583" s="129"/>
      <c r="EV583" s="129"/>
      <c r="FF583" s="129"/>
      <c r="FP583" s="129"/>
      <c r="FZ583" s="129"/>
      <c r="GJ583" s="129"/>
      <c r="GT583" s="129"/>
      <c r="HD583" s="129"/>
      <c r="HN583" s="129"/>
      <c r="HX583" s="129"/>
    </row>
    <row xmlns:x14ac="http://schemas.microsoft.com/office/spreadsheetml/2009/9/ac" r="584" s="3" customFormat="true" x14ac:dyDescent="0.25">
      <c r="A584" s="383"/>
      <c r="B584" s="129"/>
      <c r="L584" s="129"/>
      <c r="V584" s="129"/>
      <c r="AF584" s="129"/>
      <c r="AP584" s="129"/>
      <c r="AZ584" s="129"/>
      <c r="BA584" s="129"/>
      <c r="BJ584" s="129"/>
      <c r="BT584" s="129"/>
      <c r="CD584" s="129"/>
      <c r="CN584" s="129"/>
      <c r="CX584" s="129"/>
      <c r="DH584" s="129"/>
      <c r="DR584" s="129"/>
      <c r="EB584" s="129"/>
      <c r="EL584" s="129"/>
      <c r="EV584" s="129"/>
      <c r="FF584" s="129"/>
      <c r="FP584" s="129"/>
      <c r="FZ584" s="129"/>
      <c r="GJ584" s="129"/>
      <c r="GT584" s="129"/>
      <c r="HD584" s="129"/>
      <c r="HN584" s="129"/>
      <c r="HX584" s="129"/>
    </row>
    <row xmlns:x14ac="http://schemas.microsoft.com/office/spreadsheetml/2009/9/ac" r="585" s="3" customFormat="true" x14ac:dyDescent="0.25">
      <c r="A585" s="383"/>
      <c r="B585" s="129"/>
      <c r="L585" s="129"/>
      <c r="V585" s="129"/>
      <c r="AF585" s="129"/>
      <c r="AP585" s="129"/>
      <c r="AZ585" s="129"/>
      <c r="BA585" s="129"/>
      <c r="BJ585" s="129"/>
      <c r="BT585" s="129"/>
      <c r="CD585" s="129"/>
      <c r="CN585" s="129"/>
      <c r="CX585" s="129"/>
      <c r="DH585" s="129"/>
      <c r="DR585" s="129"/>
      <c r="EB585" s="129"/>
      <c r="EL585" s="129"/>
      <c r="EV585" s="129"/>
      <c r="FF585" s="129"/>
      <c r="FP585" s="129"/>
      <c r="FZ585" s="129"/>
      <c r="GJ585" s="129"/>
      <c r="GT585" s="129"/>
      <c r="HD585" s="129"/>
      <c r="HN585" s="129"/>
      <c r="HX585" s="129"/>
    </row>
    <row xmlns:x14ac="http://schemas.microsoft.com/office/spreadsheetml/2009/9/ac" r="586" s="3" customFormat="true" x14ac:dyDescent="0.25">
      <c r="A586" s="383"/>
      <c r="B586" s="129"/>
      <c r="L586" s="129"/>
      <c r="V586" s="129"/>
      <c r="AF586" s="129"/>
      <c r="AP586" s="129"/>
      <c r="AZ586" s="129"/>
      <c r="BA586" s="129"/>
      <c r="BJ586" s="129"/>
      <c r="BT586" s="129"/>
      <c r="CD586" s="129"/>
      <c r="CN586" s="129"/>
      <c r="CX586" s="129"/>
      <c r="DH586" s="129"/>
      <c r="DR586" s="129"/>
      <c r="EB586" s="129"/>
      <c r="EL586" s="129"/>
      <c r="EV586" s="129"/>
      <c r="FF586" s="129"/>
      <c r="FP586" s="129"/>
      <c r="FZ586" s="129"/>
      <c r="GJ586" s="129"/>
      <c r="GT586" s="129"/>
      <c r="HD586" s="129"/>
      <c r="HN586" s="129"/>
      <c r="HX586" s="129"/>
    </row>
    <row xmlns:x14ac="http://schemas.microsoft.com/office/spreadsheetml/2009/9/ac" r="587" s="3" customFormat="true" x14ac:dyDescent="0.25">
      <c r="A587" s="383"/>
      <c r="B587" s="129"/>
      <c r="L587" s="129"/>
      <c r="V587" s="129"/>
      <c r="AF587" s="129"/>
      <c r="AP587" s="129"/>
      <c r="AZ587" s="129"/>
      <c r="BA587" s="129"/>
      <c r="BJ587" s="129"/>
      <c r="BT587" s="129"/>
      <c r="CD587" s="129"/>
      <c r="CN587" s="129"/>
      <c r="CX587" s="129"/>
      <c r="DH587" s="129"/>
      <c r="DR587" s="129"/>
      <c r="EB587" s="129"/>
      <c r="EL587" s="129"/>
      <c r="EV587" s="129"/>
      <c r="FF587" s="129"/>
      <c r="FP587" s="129"/>
      <c r="FZ587" s="129"/>
      <c r="GJ587" s="129"/>
      <c r="GT587" s="129"/>
      <c r="HD587" s="129"/>
      <c r="HN587" s="129"/>
      <c r="HX587" s="129"/>
    </row>
    <row xmlns:x14ac="http://schemas.microsoft.com/office/spreadsheetml/2009/9/ac" r="588" s="3" customFormat="true" x14ac:dyDescent="0.25">
      <c r="A588" s="383"/>
      <c r="B588" s="129"/>
      <c r="L588" s="129"/>
      <c r="V588" s="129"/>
      <c r="AF588" s="129"/>
      <c r="AP588" s="129"/>
      <c r="AZ588" s="129"/>
      <c r="BA588" s="129"/>
      <c r="BJ588" s="129"/>
      <c r="BT588" s="129"/>
      <c r="CD588" s="129"/>
      <c r="CN588" s="129"/>
      <c r="CX588" s="129"/>
      <c r="DH588" s="129"/>
      <c r="DR588" s="129"/>
      <c r="EB588" s="129"/>
      <c r="EL588" s="129"/>
      <c r="EV588" s="129"/>
      <c r="FF588" s="129"/>
      <c r="FP588" s="129"/>
      <c r="FZ588" s="129"/>
      <c r="GJ588" s="129"/>
      <c r="GT588" s="129"/>
      <c r="HD588" s="129"/>
      <c r="HN588" s="129"/>
      <c r="HX588" s="129"/>
    </row>
    <row xmlns:x14ac="http://schemas.microsoft.com/office/spreadsheetml/2009/9/ac" r="589" s="3" customFormat="true" x14ac:dyDescent="0.25">
      <c r="A589" s="383"/>
      <c r="B589" s="129"/>
      <c r="L589" s="129"/>
      <c r="V589" s="129"/>
      <c r="AF589" s="129"/>
      <c r="AP589" s="129"/>
      <c r="AZ589" s="129"/>
      <c r="BA589" s="129"/>
      <c r="BJ589" s="129"/>
      <c r="BT589" s="129"/>
      <c r="CD589" s="129"/>
      <c r="CN589" s="129"/>
      <c r="CX589" s="129"/>
      <c r="DH589" s="129"/>
      <c r="DR589" s="129"/>
      <c r="EB589" s="129"/>
      <c r="EL589" s="129"/>
      <c r="EV589" s="129"/>
      <c r="FF589" s="129"/>
      <c r="FP589" s="129"/>
      <c r="FZ589" s="129"/>
      <c r="GJ589" s="129"/>
      <c r="GT589" s="129"/>
      <c r="HD589" s="129"/>
      <c r="HN589" s="129"/>
      <c r="HX589" s="129"/>
    </row>
    <row xmlns:x14ac="http://schemas.microsoft.com/office/spreadsheetml/2009/9/ac" r="590" s="3" customFormat="true" x14ac:dyDescent="0.25">
      <c r="A590" s="383"/>
      <c r="B590" s="129"/>
      <c r="L590" s="129"/>
      <c r="V590" s="129"/>
      <c r="AF590" s="129"/>
      <c r="AP590" s="129"/>
      <c r="AZ590" s="129"/>
      <c r="BA590" s="129"/>
      <c r="BJ590" s="129"/>
      <c r="BT590" s="129"/>
      <c r="CD590" s="129"/>
      <c r="CN590" s="129"/>
      <c r="CX590" s="129"/>
      <c r="DH590" s="129"/>
      <c r="DR590" s="129"/>
      <c r="EB590" s="129"/>
      <c r="EL590" s="129"/>
      <c r="EV590" s="129"/>
      <c r="FF590" s="129"/>
      <c r="FP590" s="129"/>
      <c r="FZ590" s="129"/>
      <c r="GJ590" s="129"/>
      <c r="GT590" s="129"/>
      <c r="HD590" s="129"/>
      <c r="HN590" s="129"/>
      <c r="HX590" s="129"/>
    </row>
    <row xmlns:x14ac="http://schemas.microsoft.com/office/spreadsheetml/2009/9/ac" r="591" s="3" customFormat="true" x14ac:dyDescent="0.25">
      <c r="A591" s="383"/>
      <c r="B591" s="129"/>
      <c r="L591" s="129"/>
      <c r="V591" s="129"/>
      <c r="AF591" s="129"/>
      <c r="AP591" s="129"/>
      <c r="AZ591" s="129"/>
      <c r="BA591" s="129"/>
      <c r="BJ591" s="129"/>
      <c r="BT591" s="129"/>
      <c r="CD591" s="129"/>
      <c r="CN591" s="129"/>
      <c r="CX591" s="129"/>
      <c r="DH591" s="129"/>
      <c r="DR591" s="129"/>
      <c r="EB591" s="129"/>
      <c r="EL591" s="129"/>
      <c r="EV591" s="129"/>
      <c r="FF591" s="129"/>
      <c r="FP591" s="129"/>
      <c r="FZ591" s="129"/>
      <c r="GJ591" s="129"/>
      <c r="GT591" s="129"/>
      <c r="HD591" s="129"/>
      <c r="HN591" s="129"/>
      <c r="HX591" s="129"/>
    </row>
    <row xmlns:x14ac="http://schemas.microsoft.com/office/spreadsheetml/2009/9/ac" r="592" s="3" customFormat="true" x14ac:dyDescent="0.25">
      <c r="A592" s="383"/>
      <c r="B592" s="129"/>
      <c r="L592" s="129"/>
      <c r="V592" s="129"/>
      <c r="AF592" s="129"/>
      <c r="AP592" s="129"/>
      <c r="AZ592" s="129"/>
      <c r="BA592" s="129"/>
      <c r="BJ592" s="129"/>
      <c r="BT592" s="129"/>
      <c r="CD592" s="129"/>
      <c r="CN592" s="129"/>
      <c r="CX592" s="129"/>
      <c r="DH592" s="129"/>
      <c r="DR592" s="129"/>
      <c r="EB592" s="129"/>
      <c r="EL592" s="129"/>
      <c r="EV592" s="129"/>
      <c r="FF592" s="129"/>
      <c r="FP592" s="129"/>
      <c r="FZ592" s="129"/>
      <c r="GJ592" s="129"/>
      <c r="GT592" s="129"/>
      <c r="HD592" s="129"/>
      <c r="HN592" s="129"/>
      <c r="HX592" s="129"/>
    </row>
    <row xmlns:x14ac="http://schemas.microsoft.com/office/spreadsheetml/2009/9/ac" r="593" s="3" customFormat="true" x14ac:dyDescent="0.25">
      <c r="A593" s="383"/>
      <c r="B593" s="129"/>
      <c r="L593" s="129"/>
      <c r="V593" s="129"/>
      <c r="AF593" s="129"/>
      <c r="AP593" s="129"/>
      <c r="AZ593" s="129"/>
      <c r="BA593" s="129"/>
      <c r="BJ593" s="129"/>
      <c r="BT593" s="129"/>
      <c r="CD593" s="129"/>
      <c r="CN593" s="129"/>
      <c r="CX593" s="129"/>
      <c r="DH593" s="129"/>
      <c r="DR593" s="129"/>
      <c r="EB593" s="129"/>
      <c r="EL593" s="129"/>
      <c r="EV593" s="129"/>
      <c r="FF593" s="129"/>
      <c r="FP593" s="129"/>
      <c r="FZ593" s="129"/>
      <c r="GJ593" s="129"/>
      <c r="GT593" s="129"/>
      <c r="HD593" s="129"/>
      <c r="HN593" s="129"/>
      <c r="HX593" s="129"/>
    </row>
    <row xmlns:x14ac="http://schemas.microsoft.com/office/spreadsheetml/2009/9/ac" r="594" s="3" customFormat="true" x14ac:dyDescent="0.25">
      <c r="A594" s="383"/>
      <c r="B594" s="129"/>
      <c r="L594" s="129"/>
      <c r="V594" s="129"/>
      <c r="AF594" s="129"/>
      <c r="AP594" s="129"/>
      <c r="AZ594" s="129"/>
      <c r="BA594" s="129"/>
      <c r="BJ594" s="129"/>
      <c r="BT594" s="129"/>
      <c r="CD594" s="129"/>
      <c r="CN594" s="129"/>
      <c r="CX594" s="129"/>
      <c r="DH594" s="129"/>
      <c r="DR594" s="129"/>
      <c r="EB594" s="129"/>
      <c r="EL594" s="129"/>
      <c r="EV594" s="129"/>
      <c r="FF594" s="129"/>
      <c r="FP594" s="129"/>
      <c r="FZ594" s="129"/>
      <c r="GJ594" s="129"/>
      <c r="GT594" s="129"/>
      <c r="HD594" s="129"/>
      <c r="HN594" s="129"/>
      <c r="HX594" s="129"/>
    </row>
    <row xmlns:x14ac="http://schemas.microsoft.com/office/spreadsheetml/2009/9/ac" r="595" s="3" customFormat="true" x14ac:dyDescent="0.25">
      <c r="A595" s="383"/>
      <c r="B595" s="129"/>
      <c r="L595" s="129"/>
      <c r="V595" s="129"/>
      <c r="AF595" s="129"/>
      <c r="AP595" s="129"/>
      <c r="AZ595" s="129"/>
      <c r="BA595" s="129"/>
      <c r="BJ595" s="129"/>
      <c r="BT595" s="129"/>
      <c r="CD595" s="129"/>
      <c r="CN595" s="129"/>
      <c r="CX595" s="129"/>
      <c r="DH595" s="129"/>
      <c r="DR595" s="129"/>
      <c r="EB595" s="129"/>
      <c r="EL595" s="129"/>
      <c r="EV595" s="129"/>
      <c r="FF595" s="129"/>
      <c r="FP595" s="129"/>
      <c r="FZ595" s="129"/>
      <c r="GJ595" s="129"/>
      <c r="GT595" s="129"/>
      <c r="HD595" s="129"/>
      <c r="HN595" s="129"/>
      <c r="HX595" s="129"/>
    </row>
    <row xmlns:x14ac="http://schemas.microsoft.com/office/spreadsheetml/2009/9/ac" r="596" s="3" customFormat="true" x14ac:dyDescent="0.25">
      <c r="A596" s="383"/>
      <c r="B596" s="129"/>
      <c r="L596" s="129"/>
      <c r="V596" s="129"/>
      <c r="AF596" s="129"/>
      <c r="AP596" s="129"/>
      <c r="AZ596" s="129"/>
      <c r="BA596" s="129"/>
      <c r="BJ596" s="129"/>
      <c r="BT596" s="129"/>
      <c r="CD596" s="129"/>
      <c r="CN596" s="129"/>
      <c r="CX596" s="129"/>
      <c r="DH596" s="129"/>
      <c r="DR596" s="129"/>
      <c r="EB596" s="129"/>
      <c r="EL596" s="129"/>
      <c r="EV596" s="129"/>
      <c r="FF596" s="129"/>
      <c r="FP596" s="129"/>
      <c r="FZ596" s="129"/>
      <c r="GJ596" s="129"/>
      <c r="GT596" s="129"/>
      <c r="HD596" s="129"/>
      <c r="HN596" s="129"/>
      <c r="HX596" s="129"/>
    </row>
    <row xmlns:x14ac="http://schemas.microsoft.com/office/spreadsheetml/2009/9/ac" r="597" s="3" customFormat="true" x14ac:dyDescent="0.25">
      <c r="A597" s="383"/>
      <c r="B597" s="129"/>
      <c r="L597" s="129"/>
      <c r="V597" s="129"/>
      <c r="AF597" s="129"/>
      <c r="AP597" s="129"/>
      <c r="AZ597" s="129"/>
      <c r="BA597" s="129"/>
      <c r="BJ597" s="129"/>
      <c r="BT597" s="129"/>
      <c r="CD597" s="129"/>
      <c r="CN597" s="129"/>
      <c r="CX597" s="129"/>
      <c r="DH597" s="129"/>
      <c r="DR597" s="129"/>
      <c r="EB597" s="129"/>
      <c r="EL597" s="129"/>
      <c r="EV597" s="129"/>
      <c r="FF597" s="129"/>
      <c r="FP597" s="129"/>
      <c r="FZ597" s="129"/>
      <c r="GJ597" s="129"/>
      <c r="GT597" s="129"/>
      <c r="HD597" s="129"/>
      <c r="HN597" s="129"/>
      <c r="HX597" s="129"/>
    </row>
    <row xmlns:x14ac="http://schemas.microsoft.com/office/spreadsheetml/2009/9/ac" r="598" s="3" customFormat="true" x14ac:dyDescent="0.25">
      <c r="A598" s="383"/>
      <c r="B598" s="129"/>
      <c r="L598" s="129"/>
      <c r="V598" s="129"/>
      <c r="AF598" s="129"/>
      <c r="AP598" s="129"/>
      <c r="AZ598" s="129"/>
      <c r="BA598" s="129"/>
      <c r="BJ598" s="129"/>
      <c r="BT598" s="129"/>
      <c r="CD598" s="129"/>
      <c r="CN598" s="129"/>
      <c r="CX598" s="129"/>
      <c r="DH598" s="129"/>
      <c r="DR598" s="129"/>
      <c r="EB598" s="129"/>
      <c r="EL598" s="129"/>
      <c r="EV598" s="129"/>
      <c r="FF598" s="129"/>
      <c r="FP598" s="129"/>
      <c r="FZ598" s="129"/>
      <c r="GJ598" s="129"/>
      <c r="GT598" s="129"/>
      <c r="HD598" s="129"/>
      <c r="HN598" s="129"/>
      <c r="HX598" s="129"/>
    </row>
    <row xmlns:x14ac="http://schemas.microsoft.com/office/spreadsheetml/2009/9/ac" r="599" s="3" customFormat="true" x14ac:dyDescent="0.25">
      <c r="A599" s="383"/>
      <c r="B599" s="129"/>
      <c r="L599" s="129"/>
      <c r="V599" s="129"/>
      <c r="AF599" s="129"/>
      <c r="AP599" s="129"/>
      <c r="AZ599" s="129"/>
      <c r="BA599" s="129"/>
      <c r="BJ599" s="129"/>
      <c r="BT599" s="129"/>
      <c r="CD599" s="129"/>
      <c r="CN599" s="129"/>
      <c r="CX599" s="129"/>
      <c r="DH599" s="129"/>
      <c r="DR599" s="129"/>
      <c r="EB599" s="129"/>
      <c r="EL599" s="129"/>
      <c r="EV599" s="129"/>
      <c r="FF599" s="129"/>
      <c r="FP599" s="129"/>
      <c r="FZ599" s="129"/>
      <c r="GJ599" s="129"/>
      <c r="GT599" s="129"/>
      <c r="HD599" s="129"/>
      <c r="HN599" s="129"/>
      <c r="HX599" s="129"/>
    </row>
    <row xmlns:x14ac="http://schemas.microsoft.com/office/spreadsheetml/2009/9/ac" r="600" s="3" customFormat="true" x14ac:dyDescent="0.25">
      <c r="A600" s="383"/>
      <c r="B600" s="129"/>
      <c r="L600" s="129"/>
      <c r="V600" s="129"/>
      <c r="AF600" s="129"/>
      <c r="AP600" s="129"/>
      <c r="AZ600" s="129"/>
      <c r="BA600" s="129"/>
      <c r="BJ600" s="129"/>
      <c r="BT600" s="129"/>
      <c r="CD600" s="129"/>
      <c r="CN600" s="129"/>
      <c r="CX600" s="129"/>
      <c r="DH600" s="129"/>
      <c r="DR600" s="129"/>
      <c r="EB600" s="129"/>
      <c r="EL600" s="129"/>
      <c r="EV600" s="129"/>
      <c r="FF600" s="129"/>
      <c r="FP600" s="129"/>
      <c r="FZ600" s="129"/>
      <c r="GJ600" s="129"/>
      <c r="GT600" s="129"/>
      <c r="HD600" s="129"/>
      <c r="HN600" s="129"/>
      <c r="HX600" s="129"/>
    </row>
    <row xmlns:x14ac="http://schemas.microsoft.com/office/spreadsheetml/2009/9/ac" r="601" s="3" customFormat="true" x14ac:dyDescent="0.25">
      <c r="A601" s="383"/>
      <c r="B601" s="129"/>
      <c r="L601" s="129"/>
      <c r="V601" s="129"/>
      <c r="AF601" s="129"/>
      <c r="AP601" s="129"/>
      <c r="AZ601" s="129"/>
      <c r="BA601" s="129"/>
      <c r="BJ601" s="129"/>
      <c r="BT601" s="129"/>
      <c r="CD601" s="129"/>
      <c r="CN601" s="129"/>
      <c r="CX601" s="129"/>
      <c r="DH601" s="129"/>
      <c r="DR601" s="129"/>
      <c r="EB601" s="129"/>
      <c r="EL601" s="129"/>
      <c r="EV601" s="129"/>
      <c r="FF601" s="129"/>
      <c r="FP601" s="129"/>
      <c r="FZ601" s="129"/>
      <c r="GJ601" s="129"/>
      <c r="GT601" s="129"/>
      <c r="HD601" s="129"/>
      <c r="HN601" s="129"/>
      <c r="HX601" s="129"/>
    </row>
    <row xmlns:x14ac="http://schemas.microsoft.com/office/spreadsheetml/2009/9/ac" r="602" s="3" customFormat="true" x14ac:dyDescent="0.25">
      <c r="A602" s="383"/>
      <c r="B602" s="129"/>
      <c r="L602" s="129"/>
      <c r="V602" s="129"/>
      <c r="AF602" s="129"/>
      <c r="AP602" s="129"/>
      <c r="AZ602" s="129"/>
      <c r="BA602" s="129"/>
      <c r="BJ602" s="129"/>
      <c r="BT602" s="129"/>
      <c r="CD602" s="129"/>
      <c r="CN602" s="129"/>
      <c r="CX602" s="129"/>
      <c r="DH602" s="129"/>
      <c r="DR602" s="129"/>
      <c r="EB602" s="129"/>
      <c r="EL602" s="129"/>
      <c r="EV602" s="129"/>
      <c r="FF602" s="129"/>
      <c r="FP602" s="129"/>
      <c r="FZ602" s="129"/>
      <c r="GJ602" s="129"/>
      <c r="GT602" s="129"/>
      <c r="HD602" s="129"/>
      <c r="HN602" s="129"/>
      <c r="HX602" s="129"/>
    </row>
    <row xmlns:x14ac="http://schemas.microsoft.com/office/spreadsheetml/2009/9/ac" r="603" s="3" customFormat="true" x14ac:dyDescent="0.25">
      <c r="A603" s="383"/>
      <c r="B603" s="129"/>
      <c r="L603" s="129"/>
      <c r="V603" s="129"/>
      <c r="AF603" s="129"/>
      <c r="AP603" s="129"/>
      <c r="AZ603" s="129"/>
      <c r="BA603" s="129"/>
      <c r="BJ603" s="129"/>
      <c r="BT603" s="129"/>
      <c r="CD603" s="129"/>
      <c r="CN603" s="129"/>
      <c r="CX603" s="129"/>
      <c r="DH603" s="129"/>
      <c r="DR603" s="129"/>
      <c r="EB603" s="129"/>
      <c r="EL603" s="129"/>
      <c r="EV603" s="129"/>
      <c r="FF603" s="129"/>
      <c r="FP603" s="129"/>
      <c r="FZ603" s="129"/>
      <c r="GJ603" s="129"/>
      <c r="GT603" s="129"/>
      <c r="HD603" s="129"/>
      <c r="HN603" s="129"/>
      <c r="HX603" s="129"/>
    </row>
    <row xmlns:x14ac="http://schemas.microsoft.com/office/spreadsheetml/2009/9/ac" r="604" s="3" customFormat="true" x14ac:dyDescent="0.25">
      <c r="A604" s="383"/>
      <c r="B604" s="129"/>
      <c r="L604" s="129"/>
      <c r="V604" s="129"/>
      <c r="AF604" s="129"/>
      <c r="AP604" s="129"/>
      <c r="AZ604" s="129"/>
      <c r="BA604" s="129"/>
      <c r="BJ604" s="129"/>
      <c r="BT604" s="129"/>
      <c r="CD604" s="129"/>
      <c r="CN604" s="129"/>
      <c r="CX604" s="129"/>
      <c r="DH604" s="129"/>
      <c r="DR604" s="129"/>
      <c r="EB604" s="129"/>
      <c r="EL604" s="129"/>
      <c r="EV604" s="129"/>
      <c r="FF604" s="129"/>
      <c r="FP604" s="129"/>
      <c r="FZ604" s="129"/>
      <c r="GJ604" s="129"/>
      <c r="GT604" s="129"/>
      <c r="HD604" s="129"/>
      <c r="HN604" s="129"/>
      <c r="HX604" s="129"/>
    </row>
    <row xmlns:x14ac="http://schemas.microsoft.com/office/spreadsheetml/2009/9/ac" r="605" s="3" customFormat="true" x14ac:dyDescent="0.25">
      <c r="A605" s="383"/>
      <c r="B605" s="129"/>
      <c r="L605" s="129"/>
      <c r="V605" s="129"/>
      <c r="AF605" s="129"/>
      <c r="AP605" s="129"/>
      <c r="AZ605" s="129"/>
      <c r="BA605" s="129"/>
      <c r="BJ605" s="129"/>
      <c r="BT605" s="129"/>
      <c r="CD605" s="129"/>
      <c r="CN605" s="129"/>
      <c r="CX605" s="129"/>
      <c r="DH605" s="129"/>
      <c r="DR605" s="129"/>
      <c r="EB605" s="129"/>
      <c r="EL605" s="129"/>
      <c r="EV605" s="129"/>
      <c r="FF605" s="129"/>
      <c r="FP605" s="129"/>
      <c r="FZ605" s="129"/>
      <c r="GJ605" s="129"/>
      <c r="GT605" s="129"/>
      <c r="HD605" s="129"/>
      <c r="HN605" s="129"/>
      <c r="HX605" s="129"/>
    </row>
    <row xmlns:x14ac="http://schemas.microsoft.com/office/spreadsheetml/2009/9/ac" r="606" s="3" customFormat="true" x14ac:dyDescent="0.25">
      <c r="A606" s="383"/>
      <c r="B606" s="129"/>
      <c r="L606" s="129"/>
      <c r="V606" s="129"/>
      <c r="AF606" s="129"/>
      <c r="AP606" s="129"/>
      <c r="AZ606" s="129"/>
      <c r="BA606" s="129"/>
      <c r="BJ606" s="129"/>
      <c r="BT606" s="129"/>
      <c r="CD606" s="129"/>
      <c r="CN606" s="129"/>
      <c r="CX606" s="129"/>
      <c r="DH606" s="129"/>
      <c r="DR606" s="129"/>
      <c r="EB606" s="129"/>
      <c r="EL606" s="129"/>
      <c r="EV606" s="129"/>
      <c r="FF606" s="129"/>
      <c r="FP606" s="129"/>
      <c r="FZ606" s="129"/>
      <c r="GJ606" s="129"/>
      <c r="GT606" s="129"/>
      <c r="HD606" s="129"/>
      <c r="HN606" s="129"/>
      <c r="HX606" s="129"/>
    </row>
    <row xmlns:x14ac="http://schemas.microsoft.com/office/spreadsheetml/2009/9/ac" r="607" s="3" customFormat="true" x14ac:dyDescent="0.25">
      <c r="A607" s="383"/>
      <c r="B607" s="129"/>
      <c r="L607" s="129"/>
      <c r="V607" s="129"/>
      <c r="AF607" s="129"/>
      <c r="AP607" s="129"/>
      <c r="AZ607" s="129"/>
      <c r="BA607" s="129"/>
      <c r="BJ607" s="129"/>
      <c r="BT607" s="129"/>
      <c r="CD607" s="129"/>
      <c r="CN607" s="129"/>
      <c r="CX607" s="129"/>
      <c r="DH607" s="129"/>
      <c r="DR607" s="129"/>
      <c r="EB607" s="129"/>
      <c r="EL607" s="129"/>
      <c r="EV607" s="129"/>
      <c r="FF607" s="129"/>
      <c r="FP607" s="129"/>
      <c r="FZ607" s="129"/>
      <c r="GJ607" s="129"/>
      <c r="GT607" s="129"/>
      <c r="HD607" s="129"/>
      <c r="HN607" s="129"/>
      <c r="HX607" s="129"/>
    </row>
    <row xmlns:x14ac="http://schemas.microsoft.com/office/spreadsheetml/2009/9/ac" r="608" s="3" customFormat="true" x14ac:dyDescent="0.25">
      <c r="A608" s="383"/>
      <c r="B608" s="129"/>
      <c r="L608" s="129"/>
      <c r="V608" s="129"/>
      <c r="AF608" s="129"/>
      <c r="AP608" s="129"/>
      <c r="AZ608" s="129"/>
      <c r="BA608" s="129"/>
      <c r="BJ608" s="129"/>
      <c r="BT608" s="129"/>
      <c r="CD608" s="129"/>
      <c r="CN608" s="129"/>
      <c r="CX608" s="129"/>
      <c r="DH608" s="129"/>
      <c r="DR608" s="129"/>
      <c r="EB608" s="129"/>
      <c r="EL608" s="129"/>
      <c r="EV608" s="129"/>
      <c r="FF608" s="129"/>
      <c r="FP608" s="129"/>
      <c r="FZ608" s="129"/>
      <c r="GJ608" s="129"/>
      <c r="GT608" s="129"/>
      <c r="HD608" s="129"/>
      <c r="HN608" s="129"/>
      <c r="HX608" s="129"/>
    </row>
    <row xmlns:x14ac="http://schemas.microsoft.com/office/spreadsheetml/2009/9/ac" r="609" s="3" customFormat="true" x14ac:dyDescent="0.25">
      <c r="A609" s="383"/>
      <c r="B609" s="129"/>
      <c r="L609" s="129"/>
      <c r="V609" s="129"/>
      <c r="AF609" s="129"/>
      <c r="AP609" s="129"/>
      <c r="AZ609" s="129"/>
      <c r="BA609" s="129"/>
      <c r="BJ609" s="129"/>
      <c r="BT609" s="129"/>
      <c r="CD609" s="129"/>
      <c r="CN609" s="129"/>
      <c r="CX609" s="129"/>
      <c r="DH609" s="129"/>
      <c r="DR609" s="129"/>
      <c r="EB609" s="129"/>
      <c r="EL609" s="129"/>
      <c r="EV609" s="129"/>
      <c r="FF609" s="129"/>
      <c r="FP609" s="129"/>
      <c r="FZ609" s="129"/>
      <c r="GJ609" s="129"/>
      <c r="GT609" s="129"/>
      <c r="HD609" s="129"/>
      <c r="HN609" s="129"/>
      <c r="HX609" s="129"/>
    </row>
    <row xmlns:x14ac="http://schemas.microsoft.com/office/spreadsheetml/2009/9/ac" r="610" s="3" customFormat="true" x14ac:dyDescent="0.25">
      <c r="A610" s="383"/>
      <c r="B610" s="129"/>
      <c r="L610" s="129"/>
      <c r="V610" s="129"/>
      <c r="AF610" s="129"/>
      <c r="AP610" s="129"/>
      <c r="AZ610" s="129"/>
      <c r="BA610" s="129"/>
      <c r="BJ610" s="129"/>
      <c r="BT610" s="129"/>
      <c r="CD610" s="129"/>
      <c r="CN610" s="129"/>
      <c r="CX610" s="129"/>
      <c r="DH610" s="129"/>
      <c r="DR610" s="129"/>
      <c r="EB610" s="129"/>
      <c r="EL610" s="129"/>
      <c r="EV610" s="129"/>
      <c r="FF610" s="129"/>
      <c r="FP610" s="129"/>
      <c r="FZ610" s="129"/>
      <c r="GJ610" s="129"/>
      <c r="GT610" s="129"/>
      <c r="HD610" s="129"/>
      <c r="HN610" s="129"/>
      <c r="HX610" s="129"/>
    </row>
    <row xmlns:x14ac="http://schemas.microsoft.com/office/spreadsheetml/2009/9/ac" r="611" s="3" customFormat="true" x14ac:dyDescent="0.25">
      <c r="A611" s="383"/>
      <c r="B611" s="129"/>
      <c r="L611" s="129"/>
      <c r="V611" s="129"/>
      <c r="AF611" s="129"/>
      <c r="AP611" s="129"/>
      <c r="AZ611" s="129"/>
      <c r="BA611" s="129"/>
      <c r="BJ611" s="129"/>
      <c r="BT611" s="129"/>
      <c r="CD611" s="129"/>
      <c r="CN611" s="129"/>
      <c r="CX611" s="129"/>
      <c r="DH611" s="129"/>
      <c r="DR611" s="129"/>
      <c r="EB611" s="129"/>
      <c r="EL611" s="129"/>
      <c r="EV611" s="129"/>
      <c r="FF611" s="129"/>
      <c r="FP611" s="129"/>
      <c r="FZ611" s="129"/>
      <c r="GJ611" s="129"/>
      <c r="GT611" s="129"/>
      <c r="HD611" s="129"/>
      <c r="HN611" s="129"/>
      <c r="HX611" s="129"/>
    </row>
    <row xmlns:x14ac="http://schemas.microsoft.com/office/spreadsheetml/2009/9/ac" r="612" s="3" customFormat="true" x14ac:dyDescent="0.25">
      <c r="A612" s="383"/>
      <c r="B612" s="129"/>
      <c r="L612" s="129"/>
      <c r="V612" s="129"/>
      <c r="AF612" s="129"/>
      <c r="AP612" s="129"/>
      <c r="AZ612" s="129"/>
      <c r="BA612" s="129"/>
      <c r="BJ612" s="129"/>
      <c r="BT612" s="129"/>
      <c r="CD612" s="129"/>
      <c r="CN612" s="129"/>
      <c r="CX612" s="129"/>
      <c r="DH612" s="129"/>
      <c r="DR612" s="129"/>
      <c r="EB612" s="129"/>
      <c r="EL612" s="129"/>
      <c r="EV612" s="129"/>
      <c r="FF612" s="129"/>
      <c r="FP612" s="129"/>
      <c r="FZ612" s="129"/>
      <c r="GJ612" s="129"/>
      <c r="GT612" s="129"/>
      <c r="HD612" s="129"/>
      <c r="HN612" s="129"/>
      <c r="HX612" s="129"/>
    </row>
    <row xmlns:x14ac="http://schemas.microsoft.com/office/spreadsheetml/2009/9/ac" r="613" s="3" customFormat="true" x14ac:dyDescent="0.25">
      <c r="A613" s="383"/>
      <c r="B613" s="129"/>
      <c r="L613" s="129"/>
      <c r="V613" s="129"/>
      <c r="AF613" s="129"/>
      <c r="AP613" s="129"/>
      <c r="AZ613" s="129"/>
      <c r="BA613" s="129"/>
      <c r="BJ613" s="129"/>
      <c r="BT613" s="129"/>
      <c r="CD613" s="129"/>
      <c r="CN613" s="129"/>
      <c r="CX613" s="129"/>
      <c r="DH613" s="129"/>
      <c r="DR613" s="129"/>
      <c r="EB613" s="129"/>
      <c r="EL613" s="129"/>
      <c r="EV613" s="129"/>
      <c r="FF613" s="129"/>
      <c r="FP613" s="129"/>
      <c r="FZ613" s="129"/>
      <c r="GJ613" s="129"/>
      <c r="GT613" s="129"/>
      <c r="HD613" s="129"/>
      <c r="HN613" s="129"/>
      <c r="HX613" s="129"/>
    </row>
    <row xmlns:x14ac="http://schemas.microsoft.com/office/spreadsheetml/2009/9/ac" r="614" s="3" customFormat="true" x14ac:dyDescent="0.25">
      <c r="A614" s="383"/>
      <c r="B614" s="129"/>
      <c r="L614" s="129"/>
      <c r="V614" s="129"/>
      <c r="AF614" s="129"/>
      <c r="AP614" s="129"/>
      <c r="AZ614" s="129"/>
      <c r="BA614" s="129"/>
      <c r="BJ614" s="129"/>
      <c r="BT614" s="129"/>
      <c r="CD614" s="129"/>
      <c r="CN614" s="129"/>
      <c r="CX614" s="129"/>
      <c r="DH614" s="129"/>
      <c r="DR614" s="129"/>
      <c r="EB614" s="129"/>
      <c r="EL614" s="129"/>
      <c r="EV614" s="129"/>
      <c r="FF614" s="129"/>
      <c r="FP614" s="129"/>
      <c r="FZ614" s="129"/>
      <c r="GJ614" s="129"/>
      <c r="GT614" s="129"/>
      <c r="HD614" s="129"/>
      <c r="HN614" s="129"/>
      <c r="HX614" s="129"/>
    </row>
    <row xmlns:x14ac="http://schemas.microsoft.com/office/spreadsheetml/2009/9/ac" r="615" s="3" customFormat="true" x14ac:dyDescent="0.25">
      <c r="A615" s="383"/>
      <c r="B615" s="129"/>
      <c r="L615" s="129"/>
      <c r="V615" s="129"/>
      <c r="AF615" s="129"/>
      <c r="AP615" s="129"/>
      <c r="AZ615" s="129"/>
      <c r="BA615" s="129"/>
      <c r="BJ615" s="129"/>
      <c r="BT615" s="129"/>
      <c r="CD615" s="129"/>
      <c r="CN615" s="129"/>
      <c r="CX615" s="129"/>
      <c r="DH615" s="129"/>
      <c r="DR615" s="129"/>
      <c r="EB615" s="129"/>
      <c r="EL615" s="129"/>
      <c r="EV615" s="129"/>
      <c r="FF615" s="129"/>
      <c r="FP615" s="129"/>
      <c r="FZ615" s="129"/>
      <c r="GJ615" s="129"/>
      <c r="GT615" s="129"/>
      <c r="HD615" s="129"/>
      <c r="HN615" s="129"/>
      <c r="HX615" s="129"/>
    </row>
    <row xmlns:x14ac="http://schemas.microsoft.com/office/spreadsheetml/2009/9/ac" r="616" s="3" customFormat="true" x14ac:dyDescent="0.25">
      <c r="A616" s="383"/>
      <c r="B616" s="129"/>
      <c r="L616" s="129"/>
      <c r="V616" s="129"/>
      <c r="AF616" s="129"/>
      <c r="AP616" s="129"/>
      <c r="AZ616" s="129"/>
      <c r="BA616" s="129"/>
      <c r="BJ616" s="129"/>
      <c r="BT616" s="129"/>
      <c r="CD616" s="129"/>
      <c r="CN616" s="129"/>
      <c r="CX616" s="129"/>
      <c r="DH616" s="129"/>
      <c r="DR616" s="129"/>
      <c r="EB616" s="129"/>
      <c r="EL616" s="129"/>
      <c r="EV616" s="129"/>
      <c r="FF616" s="129"/>
      <c r="FP616" s="129"/>
      <c r="FZ616" s="129"/>
      <c r="GJ616" s="129"/>
      <c r="GT616" s="129"/>
      <c r="HD616" s="129"/>
      <c r="HN616" s="129"/>
      <c r="HX616" s="129"/>
    </row>
    <row xmlns:x14ac="http://schemas.microsoft.com/office/spreadsheetml/2009/9/ac" r="617" s="3" customFormat="true" x14ac:dyDescent="0.25">
      <c r="A617" s="383"/>
      <c r="B617" s="129"/>
      <c r="L617" s="129"/>
      <c r="V617" s="129"/>
      <c r="AF617" s="129"/>
      <c r="AP617" s="129"/>
      <c r="AZ617" s="129"/>
      <c r="BA617" s="129"/>
      <c r="BJ617" s="129"/>
      <c r="BT617" s="129"/>
      <c r="CD617" s="129"/>
      <c r="CN617" s="129"/>
      <c r="CX617" s="129"/>
      <c r="DH617" s="129"/>
      <c r="DR617" s="129"/>
      <c r="EB617" s="129"/>
      <c r="EL617" s="129"/>
      <c r="EV617" s="129"/>
      <c r="FF617" s="129"/>
      <c r="FP617" s="129"/>
      <c r="FZ617" s="129"/>
      <c r="GJ617" s="129"/>
      <c r="GT617" s="129"/>
      <c r="HD617" s="129"/>
      <c r="HN617" s="129"/>
      <c r="HX617" s="129"/>
    </row>
    <row xmlns:x14ac="http://schemas.microsoft.com/office/spreadsheetml/2009/9/ac" r="618" s="3" customFormat="true" x14ac:dyDescent="0.25">
      <c r="A618" s="383"/>
      <c r="B618" s="129"/>
      <c r="L618" s="129"/>
      <c r="V618" s="129"/>
      <c r="AF618" s="129"/>
      <c r="AP618" s="129"/>
      <c r="AZ618" s="129"/>
      <c r="BA618" s="129"/>
      <c r="BJ618" s="129"/>
      <c r="BT618" s="129"/>
      <c r="CD618" s="129"/>
      <c r="CN618" s="129"/>
      <c r="CX618" s="129"/>
      <c r="DH618" s="129"/>
      <c r="DR618" s="129"/>
      <c r="EB618" s="129"/>
      <c r="EL618" s="129"/>
      <c r="EV618" s="129"/>
      <c r="FF618" s="129"/>
      <c r="FP618" s="129"/>
      <c r="FZ618" s="129"/>
      <c r="GJ618" s="129"/>
      <c r="GT618" s="129"/>
      <c r="HD618" s="129"/>
      <c r="HN618" s="129"/>
      <c r="HX618" s="129"/>
    </row>
    <row xmlns:x14ac="http://schemas.microsoft.com/office/spreadsheetml/2009/9/ac" r="619" s="3" customFormat="true" x14ac:dyDescent="0.25">
      <c r="A619" s="383"/>
      <c r="B619" s="129"/>
      <c r="L619" s="129"/>
      <c r="V619" s="129"/>
      <c r="AF619" s="129"/>
      <c r="AP619" s="129"/>
      <c r="AZ619" s="129"/>
      <c r="BA619" s="129"/>
      <c r="BJ619" s="129"/>
      <c r="BT619" s="129"/>
      <c r="CD619" s="129"/>
      <c r="CN619" s="129"/>
      <c r="CX619" s="129"/>
      <c r="DH619" s="129"/>
      <c r="DR619" s="129"/>
      <c r="EB619" s="129"/>
      <c r="EL619" s="129"/>
      <c r="EV619" s="129"/>
      <c r="FF619" s="129"/>
      <c r="FP619" s="129"/>
      <c r="FZ619" s="129"/>
      <c r="GJ619" s="129"/>
      <c r="GT619" s="129"/>
      <c r="HD619" s="129"/>
      <c r="HN619" s="129"/>
      <c r="HX619" s="129"/>
    </row>
    <row xmlns:x14ac="http://schemas.microsoft.com/office/spreadsheetml/2009/9/ac" r="620" s="3" customFormat="true" x14ac:dyDescent="0.25">
      <c r="A620" s="383"/>
      <c r="B620" s="129"/>
      <c r="L620" s="129"/>
      <c r="V620" s="129"/>
      <c r="AF620" s="129"/>
      <c r="AP620" s="129"/>
      <c r="AZ620" s="129"/>
      <c r="BA620" s="129"/>
      <c r="BJ620" s="129"/>
      <c r="BT620" s="129"/>
      <c r="CD620" s="129"/>
      <c r="CN620" s="129"/>
      <c r="CX620" s="129"/>
      <c r="DH620" s="129"/>
      <c r="DR620" s="129"/>
      <c r="EB620" s="129"/>
      <c r="EL620" s="129"/>
      <c r="EV620" s="129"/>
      <c r="FF620" s="129"/>
      <c r="FP620" s="129"/>
      <c r="FZ620" s="129"/>
      <c r="GJ620" s="129"/>
      <c r="GT620" s="129"/>
      <c r="HD620" s="129"/>
      <c r="HN620" s="129"/>
      <c r="HX620" s="129"/>
    </row>
    <row xmlns:x14ac="http://schemas.microsoft.com/office/spreadsheetml/2009/9/ac" r="621" s="3" customFormat="true" x14ac:dyDescent="0.25">
      <c r="A621" s="383"/>
      <c r="B621" s="129"/>
      <c r="L621" s="129"/>
      <c r="V621" s="129"/>
      <c r="AF621" s="129"/>
      <c r="AP621" s="129"/>
      <c r="AZ621" s="129"/>
      <c r="BA621" s="129"/>
      <c r="BJ621" s="129"/>
      <c r="BT621" s="129"/>
      <c r="CD621" s="129"/>
      <c r="CN621" s="129"/>
      <c r="CX621" s="129"/>
      <c r="DH621" s="129"/>
      <c r="DR621" s="129"/>
      <c r="EB621" s="129"/>
      <c r="EL621" s="129"/>
      <c r="EV621" s="129"/>
      <c r="FF621" s="129"/>
      <c r="FP621" s="129"/>
      <c r="FZ621" s="129"/>
      <c r="GJ621" s="129"/>
      <c r="GT621" s="129"/>
      <c r="HD621" s="129"/>
      <c r="HN621" s="129"/>
      <c r="HX621" s="129"/>
    </row>
    <row xmlns:x14ac="http://schemas.microsoft.com/office/spreadsheetml/2009/9/ac" r="622" s="3" customFormat="true" x14ac:dyDescent="0.25">
      <c r="A622" s="383"/>
      <c r="B622" s="129"/>
      <c r="L622" s="129"/>
      <c r="V622" s="129"/>
      <c r="AF622" s="129"/>
      <c r="AP622" s="129"/>
      <c r="AZ622" s="129"/>
      <c r="BA622" s="129"/>
      <c r="BJ622" s="129"/>
      <c r="BT622" s="129"/>
      <c r="CD622" s="129"/>
      <c r="CN622" s="129"/>
      <c r="CX622" s="129"/>
      <c r="DH622" s="129"/>
      <c r="DR622" s="129"/>
      <c r="EB622" s="129"/>
      <c r="EL622" s="129"/>
      <c r="EV622" s="129"/>
      <c r="FF622" s="129"/>
      <c r="FP622" s="129"/>
      <c r="FZ622" s="129"/>
      <c r="GJ622" s="129"/>
      <c r="GT622" s="129"/>
      <c r="HD622" s="129"/>
      <c r="HN622" s="129"/>
      <c r="HX622" s="129"/>
    </row>
  </sheetData>
  <mergeCells count="7">
    <mergeCell ref="A2:A3"/>
    <mergeCell ref="BA10:BG10"/>
    <mergeCell ref="C10:I10"/>
    <mergeCell ref="M10:S10"/>
    <mergeCell ref="W10:AC10"/>
    <mergeCell ref="AG10:AM10"/>
    <mergeCell ref="AQ10:AW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6"/>
    <col min="3" max="7" width="11.75" style="116" customWidth="true"/>
    <col min="8" max="16384" width="9" style="116"/>
  </cols>
  <sheetData>
    <row xmlns:x14ac="http://schemas.microsoft.com/office/spreadsheetml/2009/9/ac" r="2" ht="20.25" x14ac:dyDescent="0.2">
      <c r="B2" s="112" t="str">
        <f>+Introduction!C7</f>
        <v>Sudan</v>
      </c>
      <c r="C2" s="113"/>
      <c r="D2" s="114"/>
      <c r="E2" s="114"/>
      <c r="F2" s="114"/>
      <c r="G2" s="115"/>
    </row>
    <row xmlns:x14ac="http://schemas.microsoft.com/office/spreadsheetml/2009/9/ac" r="3" x14ac:dyDescent="0.2">
      <c r="B3" s="572" t="s">
        <v>168</v>
      </c>
      <c r="C3" s="572"/>
      <c r="D3" s="572"/>
      <c r="E3" s="572"/>
      <c r="F3" s="572"/>
      <c r="G3" s="573"/>
    </row>
    <row xmlns:x14ac="http://schemas.microsoft.com/office/spreadsheetml/2009/9/ac" r="4" ht="13.5" x14ac:dyDescent="0.2">
      <c r="B4" s="117" t="s">
        <v>4</v>
      </c>
      <c r="C4" s="117" t="s">
        <v>58</v>
      </c>
      <c r="D4" s="117" t="s">
        <v>62</v>
      </c>
      <c r="E4" s="117" t="s">
        <v>59</v>
      </c>
      <c r="F4" s="117" t="s">
        <v>60</v>
      </c>
      <c r="G4" s="117" t="s">
        <v>61</v>
      </c>
    </row>
    <row xmlns:x14ac="http://schemas.microsoft.com/office/spreadsheetml/2009/9/ac" r="5" x14ac:dyDescent="0.2">
      <c r="B5" s="779">
        <v>2000</v>
      </c>
      <c r="C5" s="923">
        <v>9549107</v>
      </c>
      <c r="D5" s="924">
        <v>32.495002746582031</v>
      </c>
      <c r="E5" s="925">
        <v>1614704</v>
      </c>
      <c r="F5" s="926">
        <v>4518831</v>
      </c>
      <c r="G5" s="927">
        <v>3415572</v>
      </c>
    </row>
    <row xmlns:x14ac="http://schemas.microsoft.com/office/spreadsheetml/2009/9/ac" r="6" x14ac:dyDescent="0.2">
      <c r="B6" s="785">
        <v>2001</v>
      </c>
      <c r="C6" s="928">
        <v>9691766</v>
      </c>
      <c r="D6" s="929">
        <v>32.548000335693359</v>
      </c>
      <c r="E6" s="930">
        <v>1635405</v>
      </c>
      <c r="F6" s="931">
        <v>4578947</v>
      </c>
      <c r="G6" s="932">
        <v>3477414</v>
      </c>
    </row>
    <row xmlns:x14ac="http://schemas.microsoft.com/office/spreadsheetml/2009/9/ac" r="7" x14ac:dyDescent="0.2">
      <c r="B7" s="791">
        <v>2002</v>
      </c>
      <c r="C7" s="933">
        <v>9820991</v>
      </c>
      <c r="D7" s="934">
        <v>32.600997924804688</v>
      </c>
      <c r="E7" s="935">
        <v>1657081</v>
      </c>
      <c r="F7" s="936">
        <v>4629089</v>
      </c>
      <c r="G7" s="937">
        <v>3534821</v>
      </c>
    </row>
    <row xmlns:x14ac="http://schemas.microsoft.com/office/spreadsheetml/2009/9/ac" r="8" x14ac:dyDescent="0.2">
      <c r="B8" s="797">
        <v>2003</v>
      </c>
      <c r="C8" s="938">
        <v>9950658</v>
      </c>
      <c r="D8" s="939">
        <v>32.653999328613281</v>
      </c>
      <c r="E8" s="940">
        <v>1685196</v>
      </c>
      <c r="F8" s="941">
        <v>4687982</v>
      </c>
      <c r="G8" s="942">
        <v>3577480</v>
      </c>
    </row>
    <row xmlns:x14ac="http://schemas.microsoft.com/office/spreadsheetml/2009/9/ac" r="9" x14ac:dyDescent="0.2">
      <c r="B9" s="803">
        <v>2004</v>
      </c>
      <c r="C9" s="943">
        <v>10094326</v>
      </c>
      <c r="D9" s="944">
        <v>32.707000732421875</v>
      </c>
      <c r="E9" s="945">
        <v>1727240</v>
      </c>
      <c r="F9" s="946">
        <v>4749514</v>
      </c>
      <c r="G9" s="947">
        <v>3617572</v>
      </c>
    </row>
    <row xmlns:x14ac="http://schemas.microsoft.com/office/spreadsheetml/2009/9/ac" r="10" x14ac:dyDescent="0.2">
      <c r="B10" s="809">
        <v>2005</v>
      </c>
      <c r="C10" s="948">
        <v>10256961</v>
      </c>
      <c r="D10" s="949">
        <v>32.760002136230469</v>
      </c>
      <c r="E10" s="950">
        <v>1769155</v>
      </c>
      <c r="F10" s="951">
        <v>4819085</v>
      </c>
      <c r="G10" s="952">
        <v>3668721</v>
      </c>
    </row>
    <row xmlns:x14ac="http://schemas.microsoft.com/office/spreadsheetml/2009/9/ac" r="11" x14ac:dyDescent="0.2">
      <c r="B11" s="815">
        <v>2006</v>
      </c>
      <c r="C11" s="953">
        <v>10432194</v>
      </c>
      <c r="D11" s="954">
        <v>32.812999725341797</v>
      </c>
      <c r="E11" s="955">
        <v>1807656</v>
      </c>
      <c r="F11" s="956">
        <v>4902222</v>
      </c>
      <c r="G11" s="957">
        <v>3722316</v>
      </c>
    </row>
    <row xmlns:x14ac="http://schemas.microsoft.com/office/spreadsheetml/2009/9/ac" r="12" x14ac:dyDescent="0.2">
      <c r="B12" s="821">
        <v>2007</v>
      </c>
      <c r="C12" s="958">
        <v>10606107</v>
      </c>
      <c r="D12" s="959">
        <v>32.866001129150391</v>
      </c>
      <c r="E12" s="960">
        <v>1840783</v>
      </c>
      <c r="F12" s="961">
        <v>4996589</v>
      </c>
      <c r="G12" s="962">
        <v>3768735</v>
      </c>
    </row>
    <row xmlns:x14ac="http://schemas.microsoft.com/office/spreadsheetml/2009/9/ac" r="13" x14ac:dyDescent="0.2">
      <c r="B13" s="827">
        <v>2008</v>
      </c>
      <c r="C13" s="963">
        <v>10788417</v>
      </c>
      <c r="D13" s="964">
        <v>32.918998718261719</v>
      </c>
      <c r="E13" s="965">
        <v>1864889</v>
      </c>
      <c r="F13" s="966">
        <v>5103735</v>
      </c>
      <c r="G13" s="967">
        <v>3819793</v>
      </c>
    </row>
    <row xmlns:x14ac="http://schemas.microsoft.com/office/spreadsheetml/2009/9/ac" r="14" x14ac:dyDescent="0.2">
      <c r="B14" s="833">
        <v>2009</v>
      </c>
      <c r="C14" s="968">
        <v>10967519</v>
      </c>
      <c r="D14" s="969">
        <v>32.993000030517578</v>
      </c>
      <c r="E14" s="970">
        <v>1885834</v>
      </c>
      <c r="F14" s="971">
        <v>5209501</v>
      </c>
      <c r="G14" s="972">
        <v>3872184</v>
      </c>
    </row>
    <row xmlns:x14ac="http://schemas.microsoft.com/office/spreadsheetml/2009/9/ac" r="15" x14ac:dyDescent="0.2">
      <c r="B15" s="839">
        <v>2010</v>
      </c>
      <c r="C15" s="973">
        <v>11155941</v>
      </c>
      <c r="D15" s="974">
        <v>33.089000701904297</v>
      </c>
      <c r="E15" s="975">
        <v>1913503</v>
      </c>
      <c r="F15" s="976">
        <v>5317000</v>
      </c>
      <c r="G15" s="977">
        <v>3925438</v>
      </c>
    </row>
    <row xmlns:x14ac="http://schemas.microsoft.com/office/spreadsheetml/2009/9/ac" r="16" x14ac:dyDescent="0.2">
      <c r="B16" s="845">
        <v>2011</v>
      </c>
      <c r="C16" s="978">
        <v>11356545</v>
      </c>
      <c r="D16" s="979">
        <v>33.207000732421875</v>
      </c>
      <c r="E16" s="980">
        <v>1973887</v>
      </c>
      <c r="F16" s="981">
        <v>5409582</v>
      </c>
      <c r="G16" s="982">
        <v>3973076</v>
      </c>
    </row>
    <row xmlns:x14ac="http://schemas.microsoft.com/office/spreadsheetml/2009/9/ac" r="17" x14ac:dyDescent="0.2">
      <c r="B17" s="851">
        <v>2012</v>
      </c>
      <c r="C17" s="983">
        <v>11598098</v>
      </c>
      <c r="D17" s="984">
        <v>33.346000671386719</v>
      </c>
      <c r="E17" s="985">
        <v>2065262</v>
      </c>
      <c r="F17" s="986">
        <v>5493815</v>
      </c>
      <c r="G17" s="987">
        <v>4039021</v>
      </c>
    </row>
    <row xmlns:x14ac="http://schemas.microsoft.com/office/spreadsheetml/2009/9/ac" r="18" x14ac:dyDescent="0.2">
      <c r="B18" s="857">
        <v>2013</v>
      </c>
      <c r="C18" s="988">
        <v>11886966</v>
      </c>
      <c r="D18" s="989">
        <v>33.506999969482422</v>
      </c>
      <c r="E18" s="990">
        <v>2155302</v>
      </c>
      <c r="F18" s="991">
        <v>5608016</v>
      </c>
      <c r="G18" s="992">
        <v>4123648</v>
      </c>
    </row>
    <row xmlns:x14ac="http://schemas.microsoft.com/office/spreadsheetml/2009/9/ac" r="19" x14ac:dyDescent="0.2">
      <c r="B19" s="863">
        <v>2014</v>
      </c>
      <c r="C19" s="993">
        <v>12200159</v>
      </c>
      <c r="D19" s="994">
        <v>33.689002990722656</v>
      </c>
      <c r="E19" s="995">
        <v>2231628</v>
      </c>
      <c r="F19" s="996">
        <v>5750224</v>
      </c>
      <c r="G19" s="997">
        <v>4218307</v>
      </c>
    </row>
    <row xmlns:x14ac="http://schemas.microsoft.com/office/spreadsheetml/2009/9/ac" r="20" x14ac:dyDescent="0.2">
      <c r="B20" s="869">
        <v>2015</v>
      </c>
      <c r="C20" s="998">
        <v>12556908</v>
      </c>
      <c r="D20" s="999">
        <v>33.894001007080078</v>
      </c>
      <c r="E20" s="1000">
        <v>2299832</v>
      </c>
      <c r="F20" s="1001">
        <v>5930214</v>
      </c>
      <c r="G20" s="1002">
        <v>4326862</v>
      </c>
    </row>
    <row xmlns:x14ac="http://schemas.microsoft.com/office/spreadsheetml/2009/9/ac" r="21" x14ac:dyDescent="0.2">
      <c r="B21" s="875">
        <v>2016</v>
      </c>
      <c r="C21" s="1003">
        <v>12898324</v>
      </c>
      <c r="D21" s="1004">
        <v>34.121002197265625</v>
      </c>
      <c r="E21" s="1005">
        <v>2343190</v>
      </c>
      <c r="F21" s="1006">
        <v>6133226</v>
      </c>
      <c r="G21" s="1007">
        <v>4421908</v>
      </c>
    </row>
    <row xmlns:x14ac="http://schemas.microsoft.com/office/spreadsheetml/2009/9/ac" r="22" x14ac:dyDescent="0.2">
      <c r="B22" s="881">
        <v>2017</v>
      </c>
      <c r="C22" s="1008">
        <v>13227203</v>
      </c>
      <c r="D22" s="1009">
        <v>34.369998931884766</v>
      </c>
      <c r="E22" s="1010">
        <v>2366439</v>
      </c>
      <c r="F22" s="1011">
        <v>6358824</v>
      </c>
      <c r="G22" s="1012">
        <v>4501940</v>
      </c>
    </row>
    <row xmlns:x14ac="http://schemas.microsoft.com/office/spreadsheetml/2009/9/ac" r="23" x14ac:dyDescent="0.2">
      <c r="B23" s="887">
        <v>2018</v>
      </c>
      <c r="C23" s="1013">
        <v>13578404</v>
      </c>
      <c r="D23" s="1014">
        <v>34.641998291015625</v>
      </c>
      <c r="E23" s="1015">
        <v>2414575</v>
      </c>
      <c r="F23" s="1016">
        <v>6581181</v>
      </c>
      <c r="G23" s="1017">
        <v>4582648</v>
      </c>
    </row>
    <row xmlns:x14ac="http://schemas.microsoft.com/office/spreadsheetml/2009/9/ac" r="24" x14ac:dyDescent="0.2">
      <c r="B24" s="893">
        <v>2019</v>
      </c>
      <c r="C24" s="1018">
        <v>13898316</v>
      </c>
      <c r="D24" s="1019">
        <v>34.935997009277344</v>
      </c>
      <c r="E24" s="1020">
        <v>2486714</v>
      </c>
      <c r="F24" s="1021">
        <v>6766028</v>
      </c>
      <c r="G24" s="1022">
        <v>4645574</v>
      </c>
    </row>
    <row xmlns:x14ac="http://schemas.microsoft.com/office/spreadsheetml/2009/9/ac" r="25" x14ac:dyDescent="0.2">
      <c r="B25" s="899">
        <v>2020</v>
      </c>
      <c r="C25" s="1023">
        <v>15212726</v>
      </c>
      <c r="D25" s="1024">
        <v>35.252998352050781</v>
      </c>
      <c r="E25" s="1025">
        <v>2567674</v>
      </c>
      <c r="F25" s="1026">
        <v>6933729</v>
      </c>
      <c r="G25" s="1027">
        <v>5711323</v>
      </c>
    </row>
    <row xmlns:x14ac="http://schemas.microsoft.com/office/spreadsheetml/2009/9/ac" r="26" x14ac:dyDescent="0.2">
      <c r="B26" s="905">
        <v>2021</v>
      </c>
      <c r="C26" s="1028">
        <v>15624133</v>
      </c>
      <c r="D26" s="1029">
        <v>35.592998504638672</v>
      </c>
      <c r="E26" s="1030">
        <v>2641368</v>
      </c>
      <c r="F26" s="1031">
        <v>7095944</v>
      </c>
      <c r="G26" s="1032">
        <v>5886821</v>
      </c>
    </row>
    <row xmlns:x14ac="http://schemas.microsoft.com/office/spreadsheetml/2009/9/ac" r="27" x14ac:dyDescent="0.2">
      <c r="B27" s="911">
        <v>2022</v>
      </c>
      <c r="C27" s="912">
        <v>16052848</v>
      </c>
      <c r="D27" s="913">
        <v>35.956001281738281</v>
      </c>
      <c r="E27" s="914">
        <v>2700272</v>
      </c>
      <c r="F27" s="915">
        <v>7266589</v>
      </c>
      <c r="G27" s="916">
        <v>6085987</v>
      </c>
    </row>
    <row xmlns:x14ac="http://schemas.microsoft.com/office/spreadsheetml/2009/9/ac" r="28" x14ac:dyDescent="0.2">
      <c r="B28" s="917">
        <v>2023</v>
      </c>
      <c r="C28" s="1033">
        <v>15205322</v>
      </c>
      <c r="D28" s="919">
        <v>36.342002868652344</v>
      </c>
      <c r="E28" s="1034">
        <v>2680032</v>
      </c>
      <c r="F28" s="1035">
        <v>7115066</v>
      </c>
      <c r="G28" s="1036">
        <v>5410224</v>
      </c>
    </row>
    <row xmlns:x14ac="http://schemas.microsoft.com/office/spreadsheetml/2009/9/ac" r="29" x14ac:dyDescent="0.2">
      <c r="B29" s="192">
        <v>2024</v>
      </c>
      <c r="C29" s="354"/>
      <c r="D29" s="355"/>
      <c r="E29" s="356"/>
      <c r="F29" s="357"/>
      <c r="G29" s="358"/>
    </row>
    <row xmlns:x14ac="http://schemas.microsoft.com/office/spreadsheetml/2009/9/ac" r="30" x14ac:dyDescent="0.2">
      <c r="B30" s="191">
        <v>2025</v>
      </c>
      <c r="C30" s="354"/>
      <c r="D30" s="355"/>
      <c r="E30" s="356"/>
      <c r="F30" s="357"/>
      <c r="G30" s="358"/>
    </row>
    <row xmlns:x14ac="http://schemas.microsoft.com/office/spreadsheetml/2009/9/ac" r="31" x14ac:dyDescent="0.2">
      <c r="B31" s="192">
        <v>2026</v>
      </c>
      <c r="C31" s="354"/>
      <c r="D31" s="355"/>
      <c r="E31" s="356"/>
      <c r="F31" s="357"/>
      <c r="G31" s="358"/>
    </row>
    <row xmlns:x14ac="http://schemas.microsoft.com/office/spreadsheetml/2009/9/ac" r="32" x14ac:dyDescent="0.2">
      <c r="B32" s="191">
        <v>2027</v>
      </c>
      <c r="C32" s="354"/>
      <c r="D32" s="355"/>
      <c r="E32" s="356"/>
      <c r="F32" s="357"/>
      <c r="G32" s="358"/>
    </row>
    <row xmlns:x14ac="http://schemas.microsoft.com/office/spreadsheetml/2009/9/ac" r="33" x14ac:dyDescent="0.2">
      <c r="B33" s="192">
        <v>2028</v>
      </c>
      <c r="C33" s="354"/>
      <c r="D33" s="355"/>
      <c r="E33" s="356"/>
      <c r="F33" s="357"/>
      <c r="G33" s="358"/>
    </row>
    <row xmlns:x14ac="http://schemas.microsoft.com/office/spreadsheetml/2009/9/ac" r="34" x14ac:dyDescent="0.2">
      <c r="B34" s="191">
        <v>2029</v>
      </c>
      <c r="C34" s="354"/>
      <c r="D34" s="355"/>
      <c r="E34" s="356"/>
      <c r="F34" s="357"/>
      <c r="G34" s="358"/>
    </row>
    <row xmlns:x14ac="http://schemas.microsoft.com/office/spreadsheetml/2009/9/ac" r="35" x14ac:dyDescent="0.2">
      <c r="B35" s="192">
        <v>2030</v>
      </c>
      <c r="C35" s="196"/>
      <c r="D35" s="193"/>
      <c r="E35" s="197"/>
      <c r="F35" s="194"/>
      <c r="G35" s="195"/>
    </row>
    <row xmlns:x14ac="http://schemas.microsoft.com/office/spreadsheetml/2009/9/ac" r="36" ht="14.25" x14ac:dyDescent="0.2">
      <c r="B36" s="120" t="s">
        <v>171</v>
      </c>
      <c r="G36" s="118"/>
    </row>
    <row xmlns:x14ac="http://schemas.microsoft.com/office/spreadsheetml/2009/9/ac" r="37" ht="14.25" x14ac:dyDescent="0.2">
      <c r="B37" s="120" t="s">
        <v>193</v>
      </c>
    </row>
    <row xmlns:x14ac="http://schemas.microsoft.com/office/spreadsheetml/2009/9/ac" r="38" ht="14.25" x14ac:dyDescent="0.2">
      <c r="B38" s="120" t="s">
        <v>298</v>
      </c>
    </row>
    <row xmlns:x14ac="http://schemas.microsoft.com/office/spreadsheetml/2009/9/ac" r="39" x14ac:dyDescent="0.2">
      <c r="B39" s="1038" t="s">
        <v>170</v>
      </c>
    </row>
    <row xmlns:x14ac="http://schemas.microsoft.com/office/spreadsheetml/2009/9/ac" r="41" x14ac:dyDescent="0.2">
      <c r="B41" s="119"/>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DC054-2B19-4B03-9253-7F377C30CA0C}">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9" customWidth="true"/>
  </cols>
  <sheetData>
    <row xmlns:x14ac="http://schemas.microsoft.com/office/spreadsheetml/2009/9/ac" r="2" ht="33" customHeight="true" x14ac:dyDescent="0.25">
      <c r="B2" s="574" t="s">
        <v>222</v>
      </c>
      <c r="C2" s="574"/>
    </row>
    <row xmlns:x14ac="http://schemas.microsoft.com/office/spreadsheetml/2009/9/ac" r="3" ht="6" customHeight="true" x14ac:dyDescent="0.25">
      <c r="B3" s="368"/>
    </row>
    <row xmlns:x14ac="http://schemas.microsoft.com/office/spreadsheetml/2009/9/ac" r="4" ht="30" customHeight="true" x14ac:dyDescent="0.25">
      <c r="B4" s="370" t="s">
        <v>223</v>
      </c>
      <c r="C4" s="371" t="s">
        <v>224</v>
      </c>
    </row>
    <row xmlns:x14ac="http://schemas.microsoft.com/office/spreadsheetml/2009/9/ac" r="5" ht="30" customHeight="true" x14ac:dyDescent="0.25">
      <c r="B5" s="370" t="s">
        <v>48</v>
      </c>
      <c r="C5" s="371" t="s">
        <v>225</v>
      </c>
    </row>
    <row xmlns:x14ac="http://schemas.microsoft.com/office/spreadsheetml/2009/9/ac" r="6" ht="30" customHeight="true" x14ac:dyDescent="0.25">
      <c r="B6" s="370" t="s">
        <v>226</v>
      </c>
      <c r="C6" s="371" t="s">
        <v>227</v>
      </c>
    </row>
    <row xmlns:x14ac="http://schemas.microsoft.com/office/spreadsheetml/2009/9/ac" r="7" ht="30" customHeight="true" x14ac:dyDescent="0.25">
      <c r="B7" s="370" t="s">
        <v>228</v>
      </c>
      <c r="C7" s="371" t="s">
        <v>229</v>
      </c>
    </row>
    <row xmlns:x14ac="http://schemas.microsoft.com/office/spreadsheetml/2009/9/ac" r="8" ht="30" customHeight="true" x14ac:dyDescent="0.25">
      <c r="B8" s="370" t="s">
        <v>131</v>
      </c>
      <c r="C8" s="371" t="s">
        <v>230</v>
      </c>
    </row>
    <row xmlns:x14ac="http://schemas.microsoft.com/office/spreadsheetml/2009/9/ac" r="9" ht="30" customHeight="true" x14ac:dyDescent="0.25">
      <c r="B9" s="370" t="s">
        <v>231</v>
      </c>
      <c r="C9" s="371" t="s">
        <v>232</v>
      </c>
    </row>
    <row xmlns:x14ac="http://schemas.microsoft.com/office/spreadsheetml/2009/9/ac" r="10" ht="30" customHeight="true" x14ac:dyDescent="0.25">
      <c r="B10" s="370" t="s">
        <v>135</v>
      </c>
      <c r="C10" s="371" t="s">
        <v>233</v>
      </c>
    </row>
    <row xmlns:x14ac="http://schemas.microsoft.com/office/spreadsheetml/2009/9/ac" r="11" s="374" customFormat="true" ht="6.75" customHeight="true" x14ac:dyDescent="0.25">
      <c r="B11" s="372"/>
      <c r="C11" s="373"/>
    </row>
    <row xmlns:x14ac="http://schemas.microsoft.com/office/spreadsheetml/2009/9/ac" r="12" s="376" customFormat="true" ht="11.25" x14ac:dyDescent="0.2">
      <c r="B12" s="375" t="s">
        <v>234</v>
      </c>
    </row>
    <row xmlns:x14ac="http://schemas.microsoft.com/office/spreadsheetml/2009/9/ac" r="13" x14ac:dyDescent="0.25">
      <c r="B13" s="375" t="s">
        <v>263</v>
      </c>
    </row>
    <row xmlns:x14ac="http://schemas.microsoft.com/office/spreadsheetml/2009/9/ac" r="14" x14ac:dyDescent="0.25">
      <c r="B14" s="377" t="s">
        <v>235</v>
      </c>
    </row>
    <row xmlns:x14ac="http://schemas.microsoft.com/office/spreadsheetml/2009/9/ac" r="15" ht="76.5" customHeight="true" x14ac:dyDescent="0.25">
      <c r="B15" s="575" t="s">
        <v>236</v>
      </c>
      <c r="C15" s="575"/>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A9B9A-732E-49C8-9F6C-6BE5F3F71872}">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77" customWidth="true"/>
    <col min="2" max="2" width="12.375" style="577" customWidth="true"/>
    <col min="3" max="8" width="9" style="577" customWidth="true"/>
    <col min="9" max="9" width="12.375" style="577" customWidth="true"/>
    <col min="10" max="15" width="9" style="577" customWidth="true"/>
    <col min="16" max="16" width="12.375" style="577" customWidth="true"/>
    <col min="17" max="22" width="9" style="577" customWidth="true"/>
    <col min="23" max="38" width="9" style="577"/>
    <col min="39" max="16384" width="9" style="585"/>
  </cols>
  <sheetData>
    <row xmlns:x14ac="http://schemas.microsoft.com/office/spreadsheetml/2009/9/ac" r="1" s="577" customFormat="true" x14ac:dyDescent="0.2">
      <c r="A1" s="576" t="s">
        <v>137</v>
      </c>
      <c r="B1" s="576"/>
      <c r="C1" s="576"/>
      <c r="D1" s="576"/>
      <c r="E1" s="576"/>
      <c r="F1" s="576"/>
      <c r="G1" s="576"/>
      <c r="H1" s="576"/>
      <c r="I1" s="576"/>
      <c r="J1" s="576"/>
      <c r="K1" s="576"/>
      <c r="L1" s="576"/>
      <c r="M1" s="576"/>
      <c r="N1" s="576"/>
      <c r="O1" s="576"/>
      <c r="P1" s="576"/>
      <c r="Q1" s="576"/>
      <c r="R1" s="576"/>
      <c r="S1" s="576"/>
      <c r="T1" s="576"/>
      <c r="U1" s="576"/>
      <c r="V1" s="576"/>
    </row>
    <row xmlns:x14ac="http://schemas.microsoft.com/office/spreadsheetml/2009/9/ac" r="2" s="577" customFormat="true" x14ac:dyDescent="0.2">
      <c r="A2" s="576"/>
      <c r="B2" s="576"/>
      <c r="C2" s="576"/>
      <c r="D2" s="576"/>
      <c r="E2" s="576"/>
      <c r="F2" s="576"/>
      <c r="G2" s="576"/>
      <c r="H2" s="576"/>
      <c r="I2" s="576"/>
      <c r="J2" s="576"/>
      <c r="K2" s="576"/>
      <c r="L2" s="576"/>
      <c r="M2" s="576"/>
      <c r="N2" s="576"/>
      <c r="O2" s="576"/>
      <c r="P2" s="576"/>
      <c r="Q2" s="576"/>
      <c r="R2" s="576"/>
      <c r="S2" s="576"/>
      <c r="T2" s="576"/>
      <c r="U2" s="576"/>
      <c r="V2" s="576"/>
    </row>
    <row xmlns:x14ac="http://schemas.microsoft.com/office/spreadsheetml/2009/9/ac" r="3" s="577" customFormat="true" ht="18" x14ac:dyDescent="0.2">
      <c r="A3" s="578"/>
      <c r="B3" s="578"/>
      <c r="C3" s="578"/>
      <c r="D3" s="578"/>
      <c r="E3" s="578"/>
      <c r="F3" s="578"/>
      <c r="G3" s="578"/>
      <c r="H3" s="578"/>
      <c r="I3" s="578"/>
      <c r="J3" s="578"/>
      <c r="K3" s="578"/>
      <c r="L3" s="578"/>
      <c r="M3" s="578"/>
      <c r="N3" s="578"/>
      <c r="O3" s="578"/>
      <c r="P3" s="578"/>
      <c r="Q3" s="578"/>
      <c r="R3" s="578"/>
      <c r="S3" s="578"/>
      <c r="T3" s="578"/>
      <c r="U3" s="578"/>
      <c r="V3" s="578"/>
    </row>
    <row xmlns:x14ac="http://schemas.microsoft.com/office/spreadsheetml/2009/9/ac" r="4" ht="15.75" x14ac:dyDescent="0.25">
      <c r="B4" s="579" t="s">
        <v>13</v>
      </c>
      <c r="E4" s="580"/>
      <c r="I4" s="581" t="s">
        <v>14</v>
      </c>
      <c r="P4" s="582" t="s">
        <v>15</v>
      </c>
    </row>
    <row xmlns:x14ac="http://schemas.microsoft.com/office/spreadsheetml/2009/9/ac" r="6" x14ac:dyDescent="0.2">
      <c r="G6" s="583"/>
      <c r="H6" s="583"/>
      <c r="I6" s="583"/>
      <c r="K6" s="583"/>
      <c r="L6" s="583"/>
    </row>
    <row xmlns:x14ac="http://schemas.microsoft.com/office/spreadsheetml/2009/9/ac" r="7" ht="15.75" x14ac:dyDescent="0.2">
      <c r="G7" s="583"/>
      <c r="H7" s="583"/>
      <c r="I7" s="583"/>
      <c r="K7" s="584"/>
      <c r="L7" s="583"/>
    </row>
    <row xmlns:x14ac="http://schemas.microsoft.com/office/spreadsheetml/2009/9/ac" r="8" x14ac:dyDescent="0.2">
      <c r="G8" s="583"/>
      <c r="H8" s="583"/>
      <c r="I8" s="583"/>
      <c r="K8" s="583"/>
      <c r="L8" s="583"/>
    </row>
    <row xmlns:x14ac="http://schemas.microsoft.com/office/spreadsheetml/2009/9/ac" r="9" x14ac:dyDescent="0.2">
      <c r="G9" s="583"/>
      <c r="H9" s="583"/>
      <c r="I9" s="583"/>
      <c r="K9" s="583"/>
      <c r="L9" s="583"/>
    </row>
    <row xmlns:x14ac="http://schemas.microsoft.com/office/spreadsheetml/2009/9/ac" r="10" x14ac:dyDescent="0.2">
      <c r="G10" s="583"/>
      <c r="H10" s="583"/>
      <c r="I10" s="583"/>
      <c r="K10" s="583"/>
      <c r="L10" s="583"/>
    </row>
    <row xmlns:x14ac="http://schemas.microsoft.com/office/spreadsheetml/2009/9/ac" r="11" x14ac:dyDescent="0.2">
      <c r="G11" s="583"/>
      <c r="H11" s="583"/>
      <c r="I11" s="583"/>
      <c r="K11" s="583"/>
      <c r="L11" s="583"/>
    </row>
    <row xmlns:x14ac="http://schemas.microsoft.com/office/spreadsheetml/2009/9/ac" r="12" x14ac:dyDescent="0.2">
      <c r="G12" s="583"/>
      <c r="H12" s="583"/>
      <c r="I12" s="583"/>
      <c r="K12" s="583"/>
      <c r="L12" s="583"/>
    </row>
    <row xmlns:x14ac="http://schemas.microsoft.com/office/spreadsheetml/2009/9/ac" r="13" x14ac:dyDescent="0.2">
      <c r="G13" s="583"/>
      <c r="H13" s="583"/>
      <c r="I13" s="583"/>
      <c r="K13" s="583"/>
      <c r="L13" s="583"/>
    </row>
    <row xmlns:x14ac="http://schemas.microsoft.com/office/spreadsheetml/2009/9/ac" r="14" x14ac:dyDescent="0.2">
      <c r="G14" s="583"/>
      <c r="H14" s="583"/>
      <c r="I14" s="583"/>
      <c r="K14" s="583"/>
      <c r="L14" s="583"/>
    </row>
    <row xmlns:x14ac="http://schemas.microsoft.com/office/spreadsheetml/2009/9/ac" r="15" x14ac:dyDescent="0.2">
      <c r="G15" s="583"/>
      <c r="H15" s="583"/>
      <c r="I15" s="583"/>
      <c r="K15" s="583"/>
      <c r="L15" s="583"/>
    </row>
    <row xmlns:x14ac="http://schemas.microsoft.com/office/spreadsheetml/2009/9/ac" r="16" x14ac:dyDescent="0.2">
      <c r="G16" s="583"/>
      <c r="H16" s="583"/>
      <c r="I16" s="583"/>
      <c r="K16" s="583"/>
      <c r="L16" s="583"/>
    </row>
    <row xmlns:x14ac="http://schemas.microsoft.com/office/spreadsheetml/2009/9/ac" r="17" x14ac:dyDescent="0.2">
      <c r="G17" s="583"/>
      <c r="H17" s="583"/>
      <c r="I17" s="583"/>
      <c r="K17" s="583"/>
      <c r="L17" s="583"/>
    </row>
    <row xmlns:x14ac="http://schemas.microsoft.com/office/spreadsheetml/2009/9/ac" r="18" x14ac:dyDescent="0.2">
      <c r="G18" s="583"/>
      <c r="H18" s="583"/>
      <c r="I18" s="583"/>
      <c r="K18" s="583"/>
      <c r="L18" s="583"/>
    </row>
    <row xmlns:x14ac="http://schemas.microsoft.com/office/spreadsheetml/2009/9/ac" r="19" x14ac:dyDescent="0.2">
      <c r="G19" s="583"/>
      <c r="H19" s="583"/>
      <c r="I19" s="583"/>
      <c r="K19" s="583"/>
      <c r="L19" s="583"/>
    </row>
    <row xmlns:x14ac="http://schemas.microsoft.com/office/spreadsheetml/2009/9/ac" r="20" x14ac:dyDescent="0.2">
      <c r="G20" s="583"/>
      <c r="H20" s="583"/>
      <c r="I20" s="583"/>
      <c r="K20" s="583"/>
      <c r="L20" s="583"/>
    </row>
    <row xmlns:x14ac="http://schemas.microsoft.com/office/spreadsheetml/2009/9/ac" r="21" x14ac:dyDescent="0.2">
      <c r="G21" s="583"/>
      <c r="H21" s="583"/>
      <c r="I21" s="583"/>
      <c r="K21" s="583"/>
      <c r="L21" s="583"/>
    </row>
    <row xmlns:x14ac="http://schemas.microsoft.com/office/spreadsheetml/2009/9/ac" r="23" x14ac:dyDescent="0.2">
      <c r="B23" s="586"/>
    </row>
    <row xmlns:x14ac="http://schemas.microsoft.com/office/spreadsheetml/2009/9/ac" r="25" x14ac:dyDescent="0.2">
      <c r="B25" s="587"/>
      <c r="C25" s="587" t="str">
        <f>+IF(OR((C28="National*"),(D28="Urban*"),(E28="Rural*"),(F28="Pre-primary*"),(G28="Primary*"),(H28="Secondary^"),(C28="National*^"),(D28="Urban*^"),(E28="Rural*^"),(F28="Pre-primary*^"),(G28="Primary*^"),(H28="Secondary*^")),"*No basic service estimate available","")</f>
        <v>*No basic service estimate available</v>
      </c>
      <c r="J25" s="587" t="str">
        <f>+IF(OR((J28="National*"),(K28="Urban*"),(L28="Rural*"),(M28="Pre-primary*"),(N28="Primary*"),(O28="Secondary^"),(J28="National*^"),(K28="Urban*^"),(L28="Rural*^"),(M28="Pre-primary*^"),(N28="Primary*^"),(O28="Secondary*^")),"*No basic service estimate available","")</f>
        <v>*No basic service estimate available</v>
      </c>
      <c r="Q25" s="587"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86"/>
      <c r="C26" s="587" t="str">
        <f>+IF(OR((C28="National*^"),(D28="Urban*^"),(E28="Rural*^"),(F28="Pre-primary*^"),(G28="Primary*^"),(H28="Secondary*^")),"^Facilities that cannot be classified as improved or unimproved are treated as limited","")</f>
        <v/>
      </c>
      <c r="J26" s="587" t="str">
        <f>+IF(OR((J28="National*^"),(K28="Urban*^"),(L28="Rural*^"),(M28="Pre-primary*^"),(N28="Primary*^"),(O28="Secondary*^")),"^Facilities that cannot be classified as improved or unimproved are treated as limited","")</f>
        <v/>
      </c>
      <c r="Q26" s="587" t="str">
        <f>+IF(OR((Q28="National*^"),(R28="Urban*^"),(S28="Rural*^"),(T28="Pre-primary*^"),(U28="Primary*^"),(V28="Secondary*^")),"^Facilities that cannot be classified as having water or not are treated as limited","")</f>
        <v/>
      </c>
    </row>
    <row xmlns:x14ac="http://schemas.microsoft.com/office/spreadsheetml/2009/9/ac" r="27" x14ac:dyDescent="0.2">
      <c r="B27" s="588" t="str">
        <f>+Introduction!C7</f>
        <v>Sudan</v>
      </c>
      <c r="C27" s="589" t="s">
        <v>190</v>
      </c>
      <c r="D27" s="589"/>
      <c r="E27" s="589"/>
      <c r="F27" s="589"/>
      <c r="G27" s="589"/>
      <c r="H27" s="589"/>
      <c r="I27" s="590" t="str">
        <f>+B27</f>
        <v>Sudan</v>
      </c>
      <c r="J27" s="591" t="s">
        <v>14</v>
      </c>
      <c r="K27" s="592"/>
      <c r="L27" s="592"/>
      <c r="M27" s="592"/>
      <c r="N27" s="592"/>
      <c r="O27" s="592"/>
      <c r="P27" s="593" t="str">
        <f>+B27</f>
        <v>Sudan</v>
      </c>
      <c r="Q27" s="594" t="s">
        <v>15</v>
      </c>
      <c r="R27" s="594"/>
      <c r="S27" s="594"/>
      <c r="T27" s="594"/>
      <c r="U27" s="594"/>
      <c r="V27" s="595"/>
      <c r="AM27" s="577"/>
      <c r="AN27" s="577"/>
      <c r="AO27" s="577"/>
      <c r="AP27" s="577"/>
      <c r="AQ27" s="577"/>
      <c r="AR27" s="577"/>
      <c r="AS27" s="577"/>
      <c r="AT27" s="577"/>
      <c r="AU27" s="577"/>
    </row>
    <row xmlns:x14ac="http://schemas.microsoft.com/office/spreadsheetml/2009/9/ac" r="28" x14ac:dyDescent="0.2">
      <c r="B28" s="596"/>
      <c r="C28" s="597" t="str">
        <f>IF(AND(C30=0.0000000001,C31=0.0000000001,C32=0.0000000001), "National*",IF(AND(C30=0.0000000001,ISNUMBER(C32)),"National*", "National"))</f>
        <v>National</v>
      </c>
      <c r="D28" s="598" t="str">
        <f>IF(AND(D30=0.0000000001,D31=0.0000000001,D32=0.0000000001), "Urban*",IF(AND(D30=0.0000000001,ISNUMBER(D32)),"Urban*", "Urban"))</f>
        <v>Urban</v>
      </c>
      <c r="E28" s="598" t="str">
        <f>IF(AND(E30=0.0000000001,E31=0.0000000001,E32=0.0000000001), "Rural*",IF(AND(E30=0.0000000001,ISNUMBER(E32)),"Rural*", "Rural"))</f>
        <v>Rural</v>
      </c>
      <c r="F28" s="598" t="str">
        <f>IF(AND(F30=0.0000000001,F31=0.0000000001,F32=0.0000000001), "Pre-primary*",IF(AND(F30=0.0000000001,ISNUMBER(F32)),"Pre-primary*", "Pre-primary"))</f>
        <v>Pre-primary*</v>
      </c>
      <c r="G28" s="598" t="str">
        <f>IF(AND(G30=0.0000000001,G31=0.0000000001,G32=0.0000000001), "Primary*",IF(AND(G30=0.0000000001,ISNUMBER(G32)),"Primary*", "Primary"))</f>
        <v>Primary</v>
      </c>
      <c r="H28" s="598" t="str">
        <f>IF(AND(H30=0.0000000001,H31=0.0000000001,H32=0.0000000001), "Secondary*",IF(AND(H30=0.0000000001,ISNUMBER(H32)),"Secondary*", "Secondary"))</f>
        <v>Secondary*</v>
      </c>
      <c r="I28" s="596"/>
      <c r="J28" s="599" t="str">
        <f>IF(AND(J30=0.0000000001,J31=0.0000000001,J32=0.0000000001), "National*",IF(AND(J30=0.0000000001,ISNUMBER(J32)),"National*", "National"))</f>
        <v>National*</v>
      </c>
      <c r="K28" s="598" t="str">
        <f>IF(AND(K30=0.0000000001,K31=0.0000000001,K32=0.0000000001), "Urban*",IF(AND(K30=0.0000000001,ISNUMBER(K32)),"Urban*", "Urban"))</f>
        <v>Urban*</v>
      </c>
      <c r="L28" s="598" t="str">
        <f>IF(AND(L30=0.0000000001,L31=0.0000000001,L32=0.0000000001), "Rural*",IF(AND(L30=0.0000000001,ISNUMBER(L32)),"Rural*", "Rural"))</f>
        <v>Rural*</v>
      </c>
      <c r="M28" s="598" t="str">
        <f>IF(AND(M30=0.0000000001,M31=0.0000000001,M32=0.0000000001), "Pre-primary*",IF(AND(M30=0.0000000001,ISNUMBER(M32)),"Pre-primary*", "Pre-primary"))</f>
        <v>Pre-primary*</v>
      </c>
      <c r="N28" s="598" t="str">
        <f>IF(AND(N30=0.0000000001,N31=0.0000000001,N32=0.0000000001), "Primary*",IF(AND(N30=0.0000000001,ISNUMBER(N32)),"Primary*", "Primary"))</f>
        <v>Primary*</v>
      </c>
      <c r="O28" s="598" t="str">
        <f>IF(AND(O30=0.0000000001,O31=0.0000000001,O32=0.0000000001), "Secondary*",IF(AND(O30=0.0000000001,ISNUMBER(O32)),"Secondary*", "Secondary"))</f>
        <v>Secondary*</v>
      </c>
      <c r="P28" s="600"/>
      <c r="Q28" s="601" t="str">
        <f>IF(AND(Q30=0.0000000001,Q31=0.0000000001,Q32=0.0000000001), "National*",IF(AND(Q30=0.0000000001,ISNUMBER(Q32)),"National*", "National"))</f>
        <v>National</v>
      </c>
      <c r="R28" s="598" t="str">
        <f>IF(AND(R30=0.0000000001,R31=0.0000000001,R32=0.0000000001), "Urban*",IF(AND(R30=0.0000000001,ISNUMBER(R32)),"Urban*", "Urban"))</f>
        <v>Urban</v>
      </c>
      <c r="S28" s="598" t="str">
        <f>IF(AND(S30=0.0000000001,S31=0.0000000001,S32=0.0000000001), "Rural*",IF(AND(S30=0.0000000001,ISNUMBER(S32)),"Rural*", "Rural"))</f>
        <v>Rural</v>
      </c>
      <c r="T28" s="598" t="str">
        <f>IF(AND(T30=0.0000000001,T31=0.0000000001,T32=0.0000000001), "Pre-primary*",IF(AND(T30=0.0000000001,ISNUMBER(T32)),"Pre-primary*", "Pre-primary"))</f>
        <v>Pre-primary*</v>
      </c>
      <c r="U28" s="598" t="str">
        <f>IF(AND(U30=0.0000000001,U31=0.0000000001,U32=0.0000000001), "Primary*",IF(AND(U30=0.0000000001,ISNUMBER(U32)),"Primary*", "Primary"))</f>
        <v>Primary</v>
      </c>
      <c r="V28" s="602" t="str">
        <f>IF(AND(V30=0.0000000001,V31=0.0000000001,V32=0.0000000001), "Secondary*",IF(AND(V30=0.0000000001,ISNUMBER(V32)),"Secondary*", "Secondary"))</f>
        <v>Secondary*</v>
      </c>
      <c r="AM28" s="577"/>
      <c r="AN28" s="577"/>
      <c r="AO28" s="577"/>
      <c r="AP28" s="577"/>
      <c r="AQ28" s="577"/>
      <c r="AR28" s="577"/>
      <c r="AS28" s="577"/>
      <c r="AT28" s="577"/>
      <c r="AU28" s="577"/>
    </row>
    <row xmlns:x14ac="http://schemas.microsoft.com/office/spreadsheetml/2009/9/ac" r="29" ht="15.75" thickBot="true" x14ac:dyDescent="0.25">
      <c r="B29" s="596"/>
      <c r="C29" s="603">
        <f>IF(ISNUMBER(Regressions!B4), Regressions!B4, "-")</f>
        <v>2023</v>
      </c>
      <c r="D29" s="604">
        <f>C29</f>
        <v>2023</v>
      </c>
      <c r="E29" s="604">
        <f>D29</f>
        <v>2023</v>
      </c>
      <c r="F29" s="604">
        <f>E29</f>
        <v>2023</v>
      </c>
      <c r="G29" s="604">
        <f>F29</f>
        <v>2023</v>
      </c>
      <c r="H29" s="604">
        <f>F29</f>
        <v>2023</v>
      </c>
      <c r="I29" s="596"/>
      <c r="J29" s="605">
        <f>IF(ISNUMBER(Regressions!K4), Regressions!K4, "-")</f>
        <v>2022</v>
      </c>
      <c r="K29" s="606">
        <f>J29</f>
        <v>2022</v>
      </c>
      <c r="L29" s="606">
        <f>K29</f>
        <v>2022</v>
      </c>
      <c r="M29" s="606">
        <f>L29</f>
        <v>2022</v>
      </c>
      <c r="N29" s="606">
        <f>M29</f>
        <v>2022</v>
      </c>
      <c r="O29" s="606">
        <f>M29</f>
        <v>2022</v>
      </c>
      <c r="P29" s="600"/>
      <c r="Q29" s="607">
        <f>IF(ISNUMBER(Regressions!T4), Regressions!T4, "-")</f>
        <v>2023</v>
      </c>
      <c r="R29" s="608">
        <f>Q29</f>
        <v>2023</v>
      </c>
      <c r="S29" s="608">
        <f>R29</f>
        <v>2023</v>
      </c>
      <c r="T29" s="608">
        <f>S29</f>
        <v>2023</v>
      </c>
      <c r="U29" s="608">
        <f>T29</f>
        <v>2023</v>
      </c>
      <c r="V29" s="609">
        <f>T29</f>
        <v>2023</v>
      </c>
      <c r="AM29" s="577"/>
      <c r="AN29" s="577"/>
      <c r="AO29" s="577"/>
      <c r="AP29" s="577"/>
      <c r="AQ29" s="577"/>
      <c r="AR29" s="577"/>
      <c r="AS29" s="577"/>
      <c r="AT29" s="577"/>
      <c r="AU29" s="577"/>
    </row>
    <row xmlns:x14ac="http://schemas.microsoft.com/office/spreadsheetml/2009/9/ac" r="30" x14ac:dyDescent="0.2">
      <c r="B30" s="610" t="s">
        <v>140</v>
      </c>
      <c r="C30" s="611">
        <f>IF(ISNUMBER(Regressions!C4), Regressions!C4, 0.0000000001)</f>
        <v>43.473451330000003</v>
      </c>
      <c r="D30" s="611">
        <f>IF(ISNUMBER(Regressions!D4), Regressions!D4, 0.0000000001)</f>
        <v>61.111111110000003</v>
      </c>
      <c r="E30" s="611">
        <f>IF(ISNUMBER(Regressions!E4), Regressions!E4, 0.0000000001)</f>
        <v>38.526912179999997</v>
      </c>
      <c r="F30" s="611">
        <f>IF(ISNUMBER(Regressions!F4), Regressions!F4, 0.0000000001)</f>
        <v>1E-10</v>
      </c>
      <c r="G30" s="611">
        <f>IF(ISNUMBER(Regressions!G4), Regressions!G4, 0.0000000001)</f>
        <v>43.473451330000003</v>
      </c>
      <c r="H30" s="611">
        <f>IF(ISNUMBER(Regressions!H4), Regressions!H4, 0.0000000001)</f>
        <v>1E-10</v>
      </c>
      <c r="I30" s="612" t="s">
        <v>140</v>
      </c>
      <c r="J30" s="611">
        <f>IF(ISNUMBER(Regressions!L4), Regressions!L4,0.0000000001)</f>
        <v>1E-10</v>
      </c>
      <c r="K30" s="611">
        <f>IF(ISNUMBER(Regressions!M4), Regressions!M4,0.0000000001)</f>
        <v>1E-10</v>
      </c>
      <c r="L30" s="611">
        <f>IF(ISNUMBER(Regressions!N4), Regressions!N4,0.0000000001)</f>
        <v>1E-10</v>
      </c>
      <c r="M30" s="611">
        <f>IF(ISNUMBER(Regressions!O4), Regressions!O4,0.0000000001)</f>
        <v>1E-10</v>
      </c>
      <c r="N30" s="611">
        <f>IF(ISNUMBER(Regressions!P4), Regressions!P4,0.0000000001)</f>
        <v>1E-10</v>
      </c>
      <c r="O30" s="611">
        <f>IF(ISNUMBER(Regressions!Q4), Regressions!Q4,0.0000000001)</f>
        <v>1E-10</v>
      </c>
      <c r="P30" s="613" t="s">
        <v>140</v>
      </c>
      <c r="Q30" s="611">
        <f>IF(ISNUMBER(Regressions!U4), Regressions!U4,0.0000000001)</f>
        <v>7.5630252100000002</v>
      </c>
      <c r="R30" s="611">
        <f>IF(ISNUMBER(Regressions!V4), Regressions!V4,0.0000000001)</f>
        <v>15.42553191</v>
      </c>
      <c r="S30" s="611">
        <f>IF(ISNUMBER(Regressions!W4), Regressions!W4,0.0000000001)</f>
        <v>5.271317829</v>
      </c>
      <c r="T30" s="611">
        <f>IF(ISNUMBER(Regressions!X4), Regressions!X4,0.0000000001)</f>
        <v>1E-10</v>
      </c>
      <c r="U30" s="611">
        <f>IF(ISNUMBER(Regressions!Y4), Regressions!Y4,0.0000000001)</f>
        <v>7.5630252100000002</v>
      </c>
      <c r="V30" s="614">
        <f>IF(ISNUMBER(Regressions!Z4), Regressions!Z4,0.0000000001)</f>
        <v>1E-10</v>
      </c>
      <c r="AM30" s="577"/>
      <c r="AN30" s="577"/>
      <c r="AO30" s="577"/>
      <c r="AP30" s="577"/>
      <c r="AQ30" s="577"/>
      <c r="AR30" s="577"/>
      <c r="AS30" s="577"/>
      <c r="AT30" s="577"/>
      <c r="AU30" s="577"/>
    </row>
    <row xmlns:x14ac="http://schemas.microsoft.com/office/spreadsheetml/2009/9/ac" r="31" x14ac:dyDescent="0.2">
      <c r="B31" s="615" t="s">
        <v>141</v>
      </c>
      <c r="C31" s="611">
        <f>IF(ISNUMBER(Regressions!C5), Regressions!C5, 0.0000000001)</f>
        <v>16.80328811</v>
      </c>
      <c r="D31" s="611">
        <f>IF(ISNUMBER(Regressions!D5), Regressions!D5, 0.0000000001)</f>
        <v>21.212121209999999</v>
      </c>
      <c r="E31" s="611">
        <f>IF(ISNUMBER(Regressions!E5), Regressions!E5, 0.0000000001)</f>
        <v>22.66288952</v>
      </c>
      <c r="F31" s="611">
        <f>IF(ISNUMBER(Regressions!F5), Regressions!F5, 0.0000000001)</f>
        <v>1E-10</v>
      </c>
      <c r="G31" s="611">
        <f>IF(ISNUMBER(Regressions!G5), Regressions!G5, 0.0000000001)</f>
        <v>18.521871050000001</v>
      </c>
      <c r="H31" s="611">
        <f>IF(ISNUMBER(Regressions!H5), Regressions!H5, 0.0000000001)</f>
        <v>1E-10</v>
      </c>
      <c r="I31" s="616" t="s">
        <v>141</v>
      </c>
      <c r="J31" s="611">
        <f>IF(ISNUMBER(Regressions!L5), Regressions!L5,0.0000000001)</f>
        <v>1E-10</v>
      </c>
      <c r="K31" s="611">
        <f>IF(ISNUMBER(Regressions!M5), Regressions!M5,0.0000000001)</f>
        <v>1E-10</v>
      </c>
      <c r="L31" s="611">
        <f>IF(ISNUMBER(Regressions!N5), Regressions!N5,0.0000000001)</f>
        <v>1E-10</v>
      </c>
      <c r="M31" s="611">
        <f>IF(ISNUMBER(Regressions!O5), Regressions!O5,0.0000000001)</f>
        <v>1E-10</v>
      </c>
      <c r="N31" s="611">
        <f>IF(ISNUMBER(Regressions!P5), Regressions!P5,0.0000000001)</f>
        <v>1E-10</v>
      </c>
      <c r="O31" s="611">
        <f>IF(ISNUMBER(Regressions!Q5), Regressions!Q5,0.0000000001)</f>
        <v>1E-10</v>
      </c>
      <c r="P31" s="617" t="s">
        <v>141</v>
      </c>
      <c r="Q31" s="611">
        <f>IF(ISNUMBER(Regressions!U5), Regressions!U5,0.0000000001)</f>
        <v>17.572028809999999</v>
      </c>
      <c r="R31" s="611">
        <f>IF(ISNUMBER(Regressions!V5), Regressions!V5,0.0000000001)</f>
        <v>22.872340430000001</v>
      </c>
      <c r="S31" s="611">
        <f>IF(ISNUMBER(Regressions!W5), Regressions!W5,0.0000000001)</f>
        <v>15.968992249999999</v>
      </c>
      <c r="T31" s="611">
        <f>IF(ISNUMBER(Regressions!X5), Regressions!X5,0.0000000001)</f>
        <v>1E-10</v>
      </c>
      <c r="U31" s="611">
        <f>IF(ISNUMBER(Regressions!Y5), Regressions!Y5,0.0000000001)</f>
        <v>17.527010799999999</v>
      </c>
      <c r="V31" s="614">
        <f>IF(ISNUMBER(Regressions!Z5), Regressions!Z5,0.0000000001)</f>
        <v>1E-10</v>
      </c>
      <c r="AM31" s="577"/>
      <c r="AN31" s="577"/>
      <c r="AO31" s="577"/>
      <c r="AP31" s="577"/>
      <c r="AQ31" s="577"/>
      <c r="AR31" s="577"/>
      <c r="AS31" s="577"/>
      <c r="AT31" s="577"/>
      <c r="AU31" s="577"/>
    </row>
    <row xmlns:x14ac="http://schemas.microsoft.com/office/spreadsheetml/2009/9/ac" r="32" x14ac:dyDescent="0.2">
      <c r="B32" s="615" t="s">
        <v>139</v>
      </c>
      <c r="C32" s="611">
        <f>IF(ISNUMBER(Regressions!C6), Regressions!C6, 0.0000000001)</f>
        <v>39.72326056</v>
      </c>
      <c r="D32" s="611">
        <f>IF(ISNUMBER(Regressions!D6), Regressions!D6, 0.0000000001)</f>
        <v>17.676767680000001</v>
      </c>
      <c r="E32" s="611">
        <f>IF(ISNUMBER(Regressions!E6), Regressions!E6, 0.0000000001)</f>
        <v>38.810198300000003</v>
      </c>
      <c r="F32" s="611">
        <f>IF(ISNUMBER(Regressions!F6), Regressions!F6, 0.0000000001)</f>
        <v>1E-10</v>
      </c>
      <c r="G32" s="611">
        <f>IF(ISNUMBER(Regressions!G6), Regressions!G6, 0.0000000001)</f>
        <v>38.004677620000002</v>
      </c>
      <c r="H32" s="611">
        <f>IF(ISNUMBER(Regressions!H6), Regressions!H6, 0.0000000001)</f>
        <v>1E-10</v>
      </c>
      <c r="I32" s="618" t="s">
        <v>139</v>
      </c>
      <c r="J32" s="611">
        <f>IF(ISNUMBER(Regressions!L6), Regressions!L6,0.0000000001)</f>
        <v>1E-10</v>
      </c>
      <c r="K32" s="611">
        <f>IF(ISNUMBER(Regressions!M6), Regressions!M6,0.0000000001)</f>
        <v>1E-10</v>
      </c>
      <c r="L32" s="611">
        <f>IF(ISNUMBER(Regressions!N6), Regressions!N6,0.0000000001)</f>
        <v>1E-10</v>
      </c>
      <c r="M32" s="611">
        <f>IF(ISNUMBER(Regressions!O6), Regressions!O6,0.0000000001)</f>
        <v>1E-10</v>
      </c>
      <c r="N32" s="611">
        <f>IF(ISNUMBER(Regressions!P6), Regressions!P6,0.0000000001)</f>
        <v>28.1</v>
      </c>
      <c r="O32" s="611">
        <f>IF(ISNUMBER(Regressions!Q6), Regressions!Q6,0.0000000001)</f>
        <v>10.4</v>
      </c>
      <c r="P32" s="619" t="s">
        <v>139</v>
      </c>
      <c r="Q32" s="611">
        <f>IF(ISNUMBER(Regressions!U6), Regressions!U6,0.0000000001)</f>
        <v>74.864945980000002</v>
      </c>
      <c r="R32" s="611">
        <f>IF(ISNUMBER(Regressions!V6), Regressions!V6,0.0000000001)</f>
        <v>61.702127660000002</v>
      </c>
      <c r="S32" s="611">
        <f>IF(ISNUMBER(Regressions!W6), Regressions!W6,0.0000000001)</f>
        <v>78.75968992</v>
      </c>
      <c r="T32" s="611">
        <f>IF(ISNUMBER(Regressions!X6), Regressions!X6,0.0000000001)</f>
        <v>1E-10</v>
      </c>
      <c r="U32" s="611">
        <f>IF(ISNUMBER(Regressions!Y6), Regressions!Y6,0.0000000001)</f>
        <v>74.909963989999994</v>
      </c>
      <c r="V32" s="614">
        <f>IF(ISNUMBER(Regressions!Z6), Regressions!Z6,0.0000000001)</f>
        <v>1E-10</v>
      </c>
      <c r="AM32" s="577"/>
      <c r="AN32" s="577"/>
      <c r="AO32" s="577"/>
      <c r="AP32" s="577"/>
      <c r="AQ32" s="577"/>
      <c r="AR32" s="577"/>
      <c r="AS32" s="577"/>
      <c r="AT32" s="577"/>
      <c r="AU32" s="577"/>
    </row>
    <row xmlns:x14ac="http://schemas.microsoft.com/office/spreadsheetml/2009/9/ac" r="33" ht="15.75" thickBot="true" x14ac:dyDescent="0.25">
      <c r="B33" s="620" t="s">
        <v>191</v>
      </c>
      <c r="C33" s="621">
        <f>IF(ISNUMBER(Regressions!C7), Regressions!C7, 0.0000000001)</f>
        <v>0</v>
      </c>
      <c r="D33" s="621">
        <f>IF(ISNUMBER(Regressions!D7), Regressions!D7, 0.0000000001)</f>
        <v>0</v>
      </c>
      <c r="E33" s="621">
        <f>IF(ISNUMBER(Regressions!E7), Regressions!E7, 0.0000000001)</f>
        <v>0</v>
      </c>
      <c r="F33" s="621">
        <f>IF(ISNUMBER(Regressions!F7), Regressions!F7, 0.0000000001)</f>
        <v>100</v>
      </c>
      <c r="G33" s="621">
        <f>IF(ISNUMBER(Regressions!G7), Regressions!G7, 0.0000000001)</f>
        <v>0</v>
      </c>
      <c r="H33" s="621">
        <f>IF(ISNUMBER(Regressions!H7), Regressions!H7, 0.0000000001)</f>
        <v>100</v>
      </c>
      <c r="I33" s="622" t="s">
        <v>191</v>
      </c>
      <c r="J33" s="623">
        <f>IF(ISNUMBER(Regressions!L7), Regressions!L7,0.0000000001)</f>
        <v>100</v>
      </c>
      <c r="K33" s="621">
        <f>IF(ISNUMBER(Regressions!M7), Regressions!M7,0.0000000001)</f>
        <v>100</v>
      </c>
      <c r="L33" s="621">
        <f>IF(ISNUMBER(Regressions!N7), Regressions!N7,0.0000000001)</f>
        <v>100</v>
      </c>
      <c r="M33" s="621">
        <f>IF(ISNUMBER(Regressions!O7), Regressions!O7,0.0000000001)</f>
        <v>100</v>
      </c>
      <c r="N33" s="621">
        <f>IF(ISNUMBER(Regressions!P7), Regressions!P7,0.0000000001)</f>
        <v>71.900000000000006</v>
      </c>
      <c r="O33" s="621">
        <f>IF(ISNUMBER(Regressions!Q7), Regressions!Q7,0.0000000001)</f>
        <v>89.6</v>
      </c>
      <c r="P33" s="624" t="s">
        <v>191</v>
      </c>
      <c r="Q33" s="623">
        <f>IF(ISNUMBER(Regressions!U7), Regressions!U7,0.0000000001)</f>
        <v>0</v>
      </c>
      <c r="R33" s="623">
        <f>IF(ISNUMBER(Regressions!V7), Regressions!V7,0.0000000001)</f>
        <v>0</v>
      </c>
      <c r="S33" s="621">
        <f>IF(ISNUMBER(Regressions!W7), Regressions!W7,0.0000000001)</f>
        <v>0</v>
      </c>
      <c r="T33" s="621">
        <f>IF(ISNUMBER(Regressions!X7), Regressions!X7,0.0000000001)</f>
        <v>100</v>
      </c>
      <c r="U33" s="621">
        <f>IF(ISNUMBER(Regressions!Y7), Regressions!Y7,0.0000000001)</f>
        <v>0</v>
      </c>
      <c r="V33" s="625">
        <f>IF(ISNUMBER(Regressions!Z7), Regressions!Z7,0.0000000001)</f>
        <v>100</v>
      </c>
    </row>
    <row xmlns:x14ac="http://schemas.microsoft.com/office/spreadsheetml/2009/9/ac" r="34" x14ac:dyDescent="0.2">
      <c r="B34" s="626" t="s">
        <v>296</v>
      </c>
    </row>
    <row xmlns:x14ac="http://schemas.microsoft.com/office/spreadsheetml/2009/9/ac" r="35" ht="6" customHeight="true" x14ac:dyDescent="0.2"/>
    <row xmlns:x14ac="http://schemas.microsoft.com/office/spreadsheetml/2009/9/ac" r="36" s="577" customFormat="true" ht="50.1" customHeight="true" x14ac:dyDescent="0.2">
      <c r="B36" s="627" t="s">
        <v>34</v>
      </c>
      <c r="C36" s="628" t="s">
        <v>300</v>
      </c>
      <c r="D36" s="628"/>
      <c r="E36" s="628"/>
      <c r="F36" s="628"/>
      <c r="G36" s="628"/>
      <c r="H36" s="628"/>
      <c r="I36" s="627" t="s">
        <v>34</v>
      </c>
      <c r="J36" s="629" t="s">
        <v>301</v>
      </c>
      <c r="K36" s="630"/>
      <c r="L36" s="630"/>
      <c r="M36" s="630"/>
      <c r="N36" s="630"/>
      <c r="O36" s="630"/>
      <c r="P36" s="627" t="s">
        <v>34</v>
      </c>
      <c r="Q36" s="631" t="s">
        <v>302</v>
      </c>
      <c r="R36" s="631"/>
      <c r="S36" s="631"/>
      <c r="T36" s="631"/>
      <c r="U36" s="631"/>
      <c r="V36" s="631"/>
    </row>
    <row xmlns:x14ac="http://schemas.microsoft.com/office/spreadsheetml/2009/9/ac" r="37" ht="50.1" customHeight="true" x14ac:dyDescent="0.2">
      <c r="B37" s="627" t="s">
        <v>35</v>
      </c>
      <c r="C37" s="632" t="s">
        <v>303</v>
      </c>
      <c r="D37" s="632"/>
      <c r="E37" s="632"/>
      <c r="F37" s="632"/>
      <c r="G37" s="632"/>
      <c r="H37" s="632"/>
      <c r="I37" s="627" t="s">
        <v>35</v>
      </c>
      <c r="J37" s="632" t="s">
        <v>304</v>
      </c>
      <c r="K37" s="632"/>
      <c r="L37" s="632"/>
      <c r="M37" s="632"/>
      <c r="N37" s="632"/>
      <c r="O37" s="632"/>
      <c r="P37" s="627" t="s">
        <v>35</v>
      </c>
      <c r="Q37" s="632" t="s">
        <v>305</v>
      </c>
      <c r="R37" s="632"/>
      <c r="S37" s="632"/>
      <c r="T37" s="632"/>
      <c r="U37" s="632"/>
      <c r="V37" s="632"/>
    </row>
    <row xmlns:x14ac="http://schemas.microsoft.com/office/spreadsheetml/2009/9/ac" r="38" ht="50.1" customHeight="true" x14ac:dyDescent="0.2">
      <c r="B38" s="627" t="s">
        <v>36</v>
      </c>
      <c r="C38" s="633" t="s">
        <v>306</v>
      </c>
      <c r="D38" s="633"/>
      <c r="E38" s="633"/>
      <c r="F38" s="633"/>
      <c r="G38" s="633"/>
      <c r="H38" s="633"/>
      <c r="I38" s="627" t="s">
        <v>36</v>
      </c>
      <c r="J38" s="633" t="s">
        <v>307</v>
      </c>
      <c r="K38" s="633"/>
      <c r="L38" s="633"/>
      <c r="M38" s="633"/>
      <c r="N38" s="633"/>
      <c r="O38" s="633"/>
      <c r="P38" s="627" t="s">
        <v>36</v>
      </c>
      <c r="Q38" s="633" t="s">
        <v>308</v>
      </c>
      <c r="R38" s="633"/>
      <c r="S38" s="633"/>
      <c r="T38" s="633"/>
      <c r="U38" s="633"/>
      <c r="V38" s="633"/>
    </row>
    <row xmlns:x14ac="http://schemas.microsoft.com/office/spreadsheetml/2009/9/ac" r="39" ht="50.1" customHeight="true" x14ac:dyDescent="0.2">
      <c r="B39" s="627" t="s">
        <v>191</v>
      </c>
      <c r="C39" s="634" t="s">
        <v>309</v>
      </c>
      <c r="D39" s="634"/>
      <c r="E39" s="634"/>
      <c r="F39" s="634"/>
      <c r="G39" s="634"/>
      <c r="H39" s="634"/>
      <c r="I39" s="627" t="s">
        <v>191</v>
      </c>
      <c r="J39" s="634" t="s">
        <v>309</v>
      </c>
      <c r="K39" s="634"/>
      <c r="L39" s="634"/>
      <c r="M39" s="634"/>
      <c r="N39" s="634"/>
      <c r="O39" s="634"/>
      <c r="P39" s="627" t="s">
        <v>191</v>
      </c>
      <c r="Q39" s="634" t="s">
        <v>309</v>
      </c>
      <c r="R39" s="634"/>
      <c r="S39" s="634"/>
      <c r="T39" s="634"/>
      <c r="U39" s="634"/>
      <c r="V39" s="634"/>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142</v>
      </c>
    </row>
    <row xmlns:x14ac="http://schemas.microsoft.com/office/spreadsheetml/2009/9/ac" r="3" s="33" customFormat="true" ht="15.75" x14ac:dyDescent="0.25">
      <c r="A3" s="32"/>
    </row>
    <row xmlns:x14ac="http://schemas.microsoft.com/office/spreadsheetml/2009/9/ac" r="4" s="33" customFormat="true" x14ac:dyDescent="0.2">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row>
    <row xmlns:x14ac="http://schemas.microsoft.com/office/spreadsheetml/2009/9/ac" r="5" s="33" customFormat="true" x14ac:dyDescent="0.2">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row>
    <row xmlns:x14ac="http://schemas.microsoft.com/office/spreadsheetml/2009/9/ac" r="6" s="33" customFormat="true" x14ac:dyDescent="0.2">
      <c r="A6" s="99"/>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row>
    <row xmlns:x14ac="http://schemas.microsoft.com/office/spreadsheetml/2009/9/ac" r="7" s="33" customFormat="true" x14ac:dyDescent="0.2">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row>
    <row xmlns:x14ac="http://schemas.microsoft.com/office/spreadsheetml/2009/9/ac" r="8" s="33" customFormat="true" x14ac:dyDescent="0.2">
      <c r="A8" s="99"/>
      <c r="B8" s="99"/>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row>
    <row xmlns:x14ac="http://schemas.microsoft.com/office/spreadsheetml/2009/9/ac" r="9" s="33" customFormat="true" x14ac:dyDescent="0.2">
      <c r="A9" s="99"/>
      <c r="B9" s="99"/>
      <c r="C9" s="99"/>
      <c r="D9" s="99"/>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row>
    <row xmlns:x14ac="http://schemas.microsoft.com/office/spreadsheetml/2009/9/ac" r="10" s="33" customFormat="true" x14ac:dyDescent="0.2">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row>
    <row xmlns:x14ac="http://schemas.microsoft.com/office/spreadsheetml/2009/9/ac" r="11" s="33" customFormat="true" x14ac:dyDescent="0.2">
      <c r="A11" s="99"/>
      <c r="B11" s="99"/>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row>
    <row xmlns:x14ac="http://schemas.microsoft.com/office/spreadsheetml/2009/9/ac" r="12" s="33" customFormat="true" x14ac:dyDescent="0.2">
      <c r="A12" s="99"/>
      <c r="B12" s="99"/>
      <c r="C12" s="99"/>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row>
    <row xmlns:x14ac="http://schemas.microsoft.com/office/spreadsheetml/2009/9/ac" r="13" s="33" customFormat="true" x14ac:dyDescent="0.2">
      <c r="A13" s="99"/>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row>
    <row xmlns:x14ac="http://schemas.microsoft.com/office/spreadsheetml/2009/9/ac" r="14" s="33" customFormat="true" x14ac:dyDescent="0.2">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row>
    <row xmlns:x14ac="http://schemas.microsoft.com/office/spreadsheetml/2009/9/ac" r="15" s="33" customFormat="true" x14ac:dyDescent="0.2">
      <c r="A15" s="99"/>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row>
    <row xmlns:x14ac="http://schemas.microsoft.com/office/spreadsheetml/2009/9/ac" r="16" s="33" customFormat="true" x14ac:dyDescent="0.2">
      <c r="A16" s="99"/>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row>
    <row xmlns:x14ac="http://schemas.microsoft.com/office/spreadsheetml/2009/9/ac" r="17" s="33" customFormat="true" x14ac:dyDescent="0.2">
      <c r="A17" s="99"/>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row>
    <row xmlns:x14ac="http://schemas.microsoft.com/office/spreadsheetml/2009/9/ac" r="18" s="33" customFormat="true" x14ac:dyDescent="0.2">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row>
    <row xmlns:x14ac="http://schemas.microsoft.com/office/spreadsheetml/2009/9/ac" r="19" s="33" customFormat="true" x14ac:dyDescent="0.2">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row>
    <row xmlns:x14ac="http://schemas.microsoft.com/office/spreadsheetml/2009/9/ac" r="20" s="33" customFormat="true" x14ac:dyDescent="0.2">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row>
    <row xmlns:x14ac="http://schemas.microsoft.com/office/spreadsheetml/2009/9/ac" r="21" s="33" customFormat="true" x14ac:dyDescent="0.2">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row>
    <row xmlns:x14ac="http://schemas.microsoft.com/office/spreadsheetml/2009/9/ac" r="22" s="33" customFormat="true" x14ac:dyDescent="0.2">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row>
    <row xmlns:x14ac="http://schemas.microsoft.com/office/spreadsheetml/2009/9/ac" r="23" s="33" customFormat="true" x14ac:dyDescent="0.2">
      <c r="A23" s="31" t="s">
        <v>296</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296</v>
      </c>
      <c r="B44" s="31"/>
    </row>
    <row xmlns:x14ac="http://schemas.microsoft.com/office/spreadsheetml/2009/9/ac" r="45" s="33" customFormat="true" x14ac:dyDescent="0.2"/>
    <row xmlns:x14ac="http://schemas.microsoft.com/office/spreadsheetml/2009/9/ac" r="46" s="33" customFormat="true" x14ac:dyDescent="0.2">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row>
    <row xmlns:x14ac="http://schemas.microsoft.com/office/spreadsheetml/2009/9/ac" r="47" s="33" customFormat="true" x14ac:dyDescent="0.2">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row>
    <row xmlns:x14ac="http://schemas.microsoft.com/office/spreadsheetml/2009/9/ac" r="48" s="33" customFormat="true" x14ac:dyDescent="0.2">
      <c r="A48" s="84"/>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row>
    <row xmlns:x14ac="http://schemas.microsoft.com/office/spreadsheetml/2009/9/ac" r="49" s="33" customFormat="true" x14ac:dyDescent="0.2">
      <c r="A49" s="84"/>
      <c r="B49" s="84"/>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row>
    <row xmlns:x14ac="http://schemas.microsoft.com/office/spreadsheetml/2009/9/ac" r="50" s="33" customFormat="true" x14ac:dyDescent="0.2">
      <c r="A50" s="84"/>
      <c r="B50" s="84"/>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row>
    <row xmlns:x14ac="http://schemas.microsoft.com/office/spreadsheetml/2009/9/ac" r="51" s="33" customFormat="true" x14ac:dyDescent="0.2">
      <c r="A51" s="84"/>
      <c r="B51" s="84"/>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row>
    <row xmlns:x14ac="http://schemas.microsoft.com/office/spreadsheetml/2009/9/ac" r="52" s="33" customFormat="true" x14ac:dyDescent="0.2">
      <c r="A52" s="84"/>
      <c r="B52" s="84"/>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row>
    <row xmlns:x14ac="http://schemas.microsoft.com/office/spreadsheetml/2009/9/ac" r="53" s="33" customFormat="true" x14ac:dyDescent="0.2">
      <c r="A53" s="84"/>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row>
    <row xmlns:x14ac="http://schemas.microsoft.com/office/spreadsheetml/2009/9/ac" r="54" s="33" customFormat="true" x14ac:dyDescent="0.2">
      <c r="A54" s="84"/>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row>
    <row xmlns:x14ac="http://schemas.microsoft.com/office/spreadsheetml/2009/9/ac" r="55" s="33" customFormat="true" x14ac:dyDescent="0.2">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row>
    <row xmlns:x14ac="http://schemas.microsoft.com/office/spreadsheetml/2009/9/ac" r="56" s="33" customFormat="true" x14ac:dyDescent="0.2">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row>
    <row xmlns:x14ac="http://schemas.microsoft.com/office/spreadsheetml/2009/9/ac" r="57" s="33" customFormat="true" x14ac:dyDescent="0.2">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row>
    <row xmlns:x14ac="http://schemas.microsoft.com/office/spreadsheetml/2009/9/ac" r="58" s="33" customFormat="true" x14ac:dyDescent="0.2">
      <c r="A58" s="84"/>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row>
    <row xmlns:x14ac="http://schemas.microsoft.com/office/spreadsheetml/2009/9/ac" r="59" s="33" customFormat="true" x14ac:dyDescent="0.2">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row>
    <row xmlns:x14ac="http://schemas.microsoft.com/office/spreadsheetml/2009/9/ac" r="60" s="33" customFormat="true" x14ac:dyDescent="0.2">
      <c r="A60" s="84"/>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row>
    <row xmlns:x14ac="http://schemas.microsoft.com/office/spreadsheetml/2009/9/ac" r="61" s="33" customFormat="true" x14ac:dyDescent="0.2">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row>
    <row xmlns:x14ac="http://schemas.microsoft.com/office/spreadsheetml/2009/9/ac" r="62" s="33" customFormat="true" x14ac:dyDescent="0.2">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row>
    <row xmlns:x14ac="http://schemas.microsoft.com/office/spreadsheetml/2009/9/ac" r="63" s="33" customFormat="true" x14ac:dyDescent="0.2">
      <c r="A63" s="84"/>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row>
    <row xmlns:x14ac="http://schemas.microsoft.com/office/spreadsheetml/2009/9/ac" r="64" s="33" customFormat="true" x14ac:dyDescent="0.2">
      <c r="A64" s="84"/>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row>
    <row xmlns:x14ac="http://schemas.microsoft.com/office/spreadsheetml/2009/9/ac" r="65" s="33" customFormat="true" x14ac:dyDescent="0.2">
      <c r="A65" s="31" t="s">
        <v>296</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9" customWidth="true"/>
    <col min="52" max="69" width="3.875" style="63" customWidth="true"/>
    <col min="70" max="16384" width="9" style="30"/>
  </cols>
  <sheetData>
    <row xmlns:x14ac="http://schemas.microsoft.com/office/spreadsheetml/2009/9/ac" r="1" ht="18" x14ac:dyDescent="0.25">
      <c r="A1" s="35" t="s">
        <v>87</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61" t="s">
        <v>13</v>
      </c>
      <c r="E2" s="61"/>
      <c r="F2" s="36"/>
      <c r="G2" s="61"/>
      <c r="H2" s="36"/>
      <c r="I2" s="36"/>
      <c r="J2" s="61"/>
      <c r="K2" s="38"/>
      <c r="L2" s="38"/>
      <c r="M2" s="61"/>
      <c r="N2" s="36"/>
      <c r="O2" s="36"/>
      <c r="P2" s="61"/>
      <c r="Q2" s="36"/>
      <c r="R2" s="36"/>
      <c r="S2" s="61"/>
      <c r="T2" s="36"/>
      <c r="U2" s="36"/>
      <c r="V2" s="60" t="s">
        <v>14</v>
      </c>
      <c r="W2" s="60"/>
      <c r="X2" s="38"/>
      <c r="Y2" s="38"/>
      <c r="Z2" s="38"/>
      <c r="AA2" s="60"/>
      <c r="AB2" s="38"/>
      <c r="AC2" s="38"/>
      <c r="AD2" s="38"/>
      <c r="AE2" s="38"/>
      <c r="AF2" s="60"/>
      <c r="AG2" s="38"/>
      <c r="AH2" s="38"/>
      <c r="AI2" s="38"/>
      <c r="AJ2" s="38"/>
      <c r="AK2" s="60"/>
      <c r="AL2" s="38"/>
      <c r="AM2" s="38"/>
      <c r="AN2" s="38"/>
      <c r="AO2" s="38"/>
      <c r="AP2" s="60"/>
      <c r="AQ2" s="38"/>
      <c r="AR2" s="38"/>
      <c r="AS2" s="38"/>
      <c r="AT2" s="38"/>
      <c r="AU2" s="60"/>
      <c r="AV2" s="38"/>
      <c r="AW2" s="38"/>
      <c r="AX2" s="38"/>
      <c r="AY2" s="38"/>
      <c r="AZ2" s="62" t="s">
        <v>15</v>
      </c>
      <c r="BA2" s="62"/>
      <c r="BB2" s="62"/>
      <c r="BC2" s="62"/>
      <c r="BD2" s="62"/>
      <c r="BE2" s="62"/>
      <c r="BF2" s="62"/>
      <c r="BG2" s="62"/>
      <c r="BH2" s="62"/>
      <c r="BI2" s="62"/>
      <c r="BJ2" s="62"/>
      <c r="BK2" s="62"/>
      <c r="BL2" s="62"/>
      <c r="BM2" s="62"/>
      <c r="BN2" s="62"/>
      <c r="BO2" s="62"/>
      <c r="BP2" s="62"/>
      <c r="BQ2" s="62"/>
    </row>
    <row xmlns:x14ac="http://schemas.microsoft.com/office/spreadsheetml/2009/9/ac" r="3" ht="14.25" x14ac:dyDescent="0.2">
      <c r="A3" s="41"/>
      <c r="B3" s="36"/>
      <c r="C3" s="36"/>
      <c r="D3" s="42" t="s">
        <v>7</v>
      </c>
      <c r="E3" s="42"/>
      <c r="F3" s="42"/>
      <c r="G3" s="42" t="s">
        <v>1</v>
      </c>
      <c r="I3" s="42"/>
      <c r="J3" s="42" t="s">
        <v>2</v>
      </c>
      <c r="L3" s="42"/>
      <c r="M3" s="42" t="s">
        <v>16</v>
      </c>
      <c r="O3" s="42"/>
      <c r="P3" s="42" t="s">
        <v>17</v>
      </c>
      <c r="R3" s="42"/>
      <c r="S3" s="42" t="s">
        <v>18</v>
      </c>
      <c r="U3" s="42"/>
      <c r="V3" s="42" t="s">
        <v>7</v>
      </c>
      <c r="W3" s="42"/>
      <c r="X3" s="42"/>
      <c r="Y3" s="42"/>
      <c r="Z3" s="42"/>
      <c r="AA3" s="42" t="s">
        <v>1</v>
      </c>
      <c r="AB3" s="33"/>
      <c r="AC3" s="42"/>
      <c r="AD3" s="42"/>
      <c r="AE3" s="42"/>
      <c r="AF3" s="42" t="s">
        <v>2</v>
      </c>
      <c r="AG3" s="33"/>
      <c r="AH3" s="42"/>
      <c r="AI3" s="42"/>
      <c r="AJ3" s="42"/>
      <c r="AK3" s="42" t="s">
        <v>16</v>
      </c>
      <c r="AL3" s="33"/>
      <c r="AM3" s="42"/>
      <c r="AN3" s="42"/>
      <c r="AO3" s="42"/>
      <c r="AP3" s="42" t="s">
        <v>17</v>
      </c>
      <c r="AQ3" s="33"/>
      <c r="AR3" s="42"/>
      <c r="AS3" s="42"/>
      <c r="AT3" s="42"/>
      <c r="AU3" s="42" t="s">
        <v>18</v>
      </c>
      <c r="AV3" s="33"/>
      <c r="AW3" s="42"/>
      <c r="AX3" s="42"/>
      <c r="AY3" s="42"/>
      <c r="AZ3" s="42" t="s">
        <v>7</v>
      </c>
      <c r="BA3" s="42"/>
      <c r="BB3" s="42"/>
      <c r="BC3" s="42" t="s">
        <v>1</v>
      </c>
      <c r="BD3" s="33"/>
      <c r="BE3" s="42"/>
      <c r="BF3" s="42" t="s">
        <v>2</v>
      </c>
      <c r="BG3" s="33"/>
      <c r="BH3" s="42"/>
      <c r="BI3" s="42" t="s">
        <v>16</v>
      </c>
      <c r="BJ3" s="33"/>
      <c r="BK3" s="42"/>
      <c r="BL3" s="42" t="s">
        <v>17</v>
      </c>
      <c r="BM3" s="33"/>
      <c r="BN3" s="42"/>
      <c r="BO3" s="42" t="s">
        <v>18</v>
      </c>
      <c r="BP3" s="33"/>
      <c r="BQ3" s="42"/>
    </row>
    <row xmlns:x14ac="http://schemas.microsoft.com/office/spreadsheetml/2009/9/ac" r="4" ht="164.25" x14ac:dyDescent="0.2">
      <c r="A4" s="43" t="s">
        <v>5</v>
      </c>
      <c r="B4" s="43" t="s">
        <v>6</v>
      </c>
      <c r="C4" s="43" t="s">
        <v>4</v>
      </c>
      <c r="D4" s="136" t="s">
        <v>25</v>
      </c>
      <c r="E4" s="137" t="s">
        <v>19</v>
      </c>
      <c r="F4" s="138" t="s">
        <v>107</v>
      </c>
      <c r="G4" s="136" t="s">
        <v>25</v>
      </c>
      <c r="H4" s="137" t="s">
        <v>19</v>
      </c>
      <c r="I4" s="138" t="s">
        <v>107</v>
      </c>
      <c r="J4" s="136" t="s">
        <v>25</v>
      </c>
      <c r="K4" s="137" t="s">
        <v>19</v>
      </c>
      <c r="L4" s="138" t="s">
        <v>107</v>
      </c>
      <c r="M4" s="136" t="s">
        <v>25</v>
      </c>
      <c r="N4" s="137" t="s">
        <v>19</v>
      </c>
      <c r="O4" s="138" t="s">
        <v>107</v>
      </c>
      <c r="P4" s="136" t="s">
        <v>25</v>
      </c>
      <c r="Q4" s="137" t="s">
        <v>19</v>
      </c>
      <c r="R4" s="138" t="s">
        <v>107</v>
      </c>
      <c r="S4" s="136" t="s">
        <v>25</v>
      </c>
      <c r="T4" s="137" t="s">
        <v>19</v>
      </c>
      <c r="U4" s="139" t="s">
        <v>107</v>
      </c>
      <c r="V4" s="140" t="s">
        <v>25</v>
      </c>
      <c r="W4" s="141" t="s">
        <v>19</v>
      </c>
      <c r="X4" s="141" t="s">
        <v>21</v>
      </c>
      <c r="Y4" s="141" t="s">
        <v>29</v>
      </c>
      <c r="Z4" s="143" t="s">
        <v>108</v>
      </c>
      <c r="AA4" s="140" t="s">
        <v>25</v>
      </c>
      <c r="AB4" s="141" t="s">
        <v>19</v>
      </c>
      <c r="AC4" s="141" t="s">
        <v>21</v>
      </c>
      <c r="AD4" s="141" t="s">
        <v>29</v>
      </c>
      <c r="AE4" s="143" t="s">
        <v>108</v>
      </c>
      <c r="AF4" s="140" t="s">
        <v>25</v>
      </c>
      <c r="AG4" s="141" t="s">
        <v>19</v>
      </c>
      <c r="AH4" s="141" t="s">
        <v>21</v>
      </c>
      <c r="AI4" s="141" t="s">
        <v>29</v>
      </c>
      <c r="AJ4" s="143" t="s">
        <v>108</v>
      </c>
      <c r="AK4" s="140" t="s">
        <v>25</v>
      </c>
      <c r="AL4" s="141" t="s">
        <v>19</v>
      </c>
      <c r="AM4" s="141" t="s">
        <v>21</v>
      </c>
      <c r="AN4" s="141" t="s">
        <v>29</v>
      </c>
      <c r="AO4" s="143" t="s">
        <v>108</v>
      </c>
      <c r="AP4" s="140" t="s">
        <v>25</v>
      </c>
      <c r="AQ4" s="141" t="s">
        <v>19</v>
      </c>
      <c r="AR4" s="141" t="s">
        <v>21</v>
      </c>
      <c r="AS4" s="141" t="s">
        <v>29</v>
      </c>
      <c r="AT4" s="143" t="s">
        <v>108</v>
      </c>
      <c r="AU4" s="140" t="s">
        <v>25</v>
      </c>
      <c r="AV4" s="141" t="s">
        <v>19</v>
      </c>
      <c r="AW4" s="141" t="s">
        <v>21</v>
      </c>
      <c r="AX4" s="141" t="s">
        <v>29</v>
      </c>
      <c r="AY4" s="144" t="s">
        <v>108</v>
      </c>
      <c r="AZ4" s="145" t="s">
        <v>25</v>
      </c>
      <c r="BA4" s="146" t="s">
        <v>126</v>
      </c>
      <c r="BB4" s="147" t="s">
        <v>128</v>
      </c>
      <c r="BC4" s="145" t="s">
        <v>25</v>
      </c>
      <c r="BD4" s="146" t="s">
        <v>126</v>
      </c>
      <c r="BE4" s="147" t="s">
        <v>128</v>
      </c>
      <c r="BF4" s="145" t="s">
        <v>25</v>
      </c>
      <c r="BG4" s="146" t="s">
        <v>126</v>
      </c>
      <c r="BH4" s="147" t="s">
        <v>128</v>
      </c>
      <c r="BI4" s="145" t="s">
        <v>25</v>
      </c>
      <c r="BJ4" s="146" t="s">
        <v>126</v>
      </c>
      <c r="BK4" s="147" t="s">
        <v>128</v>
      </c>
      <c r="BL4" s="145" t="s">
        <v>25</v>
      </c>
      <c r="BM4" s="146" t="s">
        <v>126</v>
      </c>
      <c r="BN4" s="147" t="s">
        <v>128</v>
      </c>
      <c r="BO4" s="145" t="s">
        <v>25</v>
      </c>
      <c r="BP4" s="146" t="s">
        <v>126</v>
      </c>
      <c r="BQ4" s="147" t="s">
        <v>128</v>
      </c>
    </row>
    <row xmlns:x14ac="http://schemas.microsoft.com/office/spreadsheetml/2009/9/ac" r="5" ht="48" hidden="true" x14ac:dyDescent="0.2">
      <c r="A5" s="43" t="s">
        <v>39</v>
      </c>
      <c r="B5" s="43" t="s">
        <v>40</v>
      </c>
      <c r="C5" s="43" t="s">
        <v>41</v>
      </c>
      <c r="D5" s="136" t="s">
        <v>120</v>
      </c>
      <c r="E5" s="137" t="s">
        <v>42</v>
      </c>
      <c r="F5" s="138" t="s">
        <v>172</v>
      </c>
      <c r="G5" s="136" t="s">
        <v>121</v>
      </c>
      <c r="H5" s="137" t="s">
        <v>43</v>
      </c>
      <c r="I5" s="138" t="s">
        <v>173</v>
      </c>
      <c r="J5" s="136" t="s">
        <v>122</v>
      </c>
      <c r="K5" s="137" t="s">
        <v>44</v>
      </c>
      <c r="L5" s="138" t="s">
        <v>174</v>
      </c>
      <c r="M5" s="136" t="s">
        <v>123</v>
      </c>
      <c r="N5" s="137" t="s">
        <v>84</v>
      </c>
      <c r="O5" s="138" t="s">
        <v>175</v>
      </c>
      <c r="P5" s="136" t="s">
        <v>124</v>
      </c>
      <c r="Q5" s="137" t="s">
        <v>85</v>
      </c>
      <c r="R5" s="138" t="s">
        <v>176</v>
      </c>
      <c r="S5" s="136" t="s">
        <v>125</v>
      </c>
      <c r="T5" s="137" t="s">
        <v>86</v>
      </c>
      <c r="U5" s="139" t="s">
        <v>177</v>
      </c>
      <c r="V5" s="140" t="s">
        <v>114</v>
      </c>
      <c r="W5" s="141" t="s">
        <v>45</v>
      </c>
      <c r="X5" s="142" t="s">
        <v>63</v>
      </c>
      <c r="Y5" s="142" t="s">
        <v>64</v>
      </c>
      <c r="Z5" s="143" t="s">
        <v>178</v>
      </c>
      <c r="AA5" s="140" t="s">
        <v>115</v>
      </c>
      <c r="AB5" s="141" t="s">
        <v>46</v>
      </c>
      <c r="AC5" s="142" t="s">
        <v>65</v>
      </c>
      <c r="AD5" s="142" t="s">
        <v>66</v>
      </c>
      <c r="AE5" s="143" t="s">
        <v>179</v>
      </c>
      <c r="AF5" s="140" t="s">
        <v>116</v>
      </c>
      <c r="AG5" s="141" t="s">
        <v>47</v>
      </c>
      <c r="AH5" s="142" t="s">
        <v>67</v>
      </c>
      <c r="AI5" s="142" t="s">
        <v>68</v>
      </c>
      <c r="AJ5" s="143" t="s">
        <v>180</v>
      </c>
      <c r="AK5" s="140" t="s">
        <v>117</v>
      </c>
      <c r="AL5" s="141" t="s">
        <v>69</v>
      </c>
      <c r="AM5" s="142" t="s">
        <v>70</v>
      </c>
      <c r="AN5" s="142" t="s">
        <v>71</v>
      </c>
      <c r="AO5" s="143" t="s">
        <v>181</v>
      </c>
      <c r="AP5" s="140" t="s">
        <v>118</v>
      </c>
      <c r="AQ5" s="141" t="s">
        <v>72</v>
      </c>
      <c r="AR5" s="142" t="s">
        <v>73</v>
      </c>
      <c r="AS5" s="142" t="s">
        <v>74</v>
      </c>
      <c r="AT5" s="143" t="s">
        <v>182</v>
      </c>
      <c r="AU5" s="140" t="s">
        <v>119</v>
      </c>
      <c r="AV5" s="141" t="s">
        <v>75</v>
      </c>
      <c r="AW5" s="142" t="s">
        <v>76</v>
      </c>
      <c r="AX5" s="142" t="s">
        <v>77</v>
      </c>
      <c r="AY5" s="144" t="s">
        <v>183</v>
      </c>
      <c r="AZ5" s="145" t="s">
        <v>78</v>
      </c>
      <c r="BA5" s="146" t="s">
        <v>100</v>
      </c>
      <c r="BB5" s="147" t="s">
        <v>184</v>
      </c>
      <c r="BC5" s="145" t="s">
        <v>83</v>
      </c>
      <c r="BD5" s="146" t="s">
        <v>101</v>
      </c>
      <c r="BE5" s="147" t="s">
        <v>185</v>
      </c>
      <c r="BF5" s="145" t="s">
        <v>82</v>
      </c>
      <c r="BG5" s="146" t="s">
        <v>102</v>
      </c>
      <c r="BH5" s="147" t="s">
        <v>186</v>
      </c>
      <c r="BI5" s="145" t="s">
        <v>81</v>
      </c>
      <c r="BJ5" s="146" t="s">
        <v>103</v>
      </c>
      <c r="BK5" s="147" t="s">
        <v>187</v>
      </c>
      <c r="BL5" s="145" t="s">
        <v>80</v>
      </c>
      <c r="BM5" s="146" t="s">
        <v>104</v>
      </c>
      <c r="BN5" s="147" t="s">
        <v>188</v>
      </c>
      <c r="BO5" s="145" t="s">
        <v>79</v>
      </c>
      <c r="BP5" s="146" t="s">
        <v>105</v>
      </c>
      <c r="BQ5" s="147" t="s">
        <v>189</v>
      </c>
    </row>
    <row xmlns:x14ac="http://schemas.microsoft.com/office/spreadsheetml/2009/9/ac" r="6" x14ac:dyDescent="0.2">
      <c r="A6" s="334" t="str">
        <f>+RIGHT('Data Summary'!A6,LEN('Data Summary'!A6)-9)</f>
        <v>UIS</v>
      </c>
      <c r="B6" s="36" t="str">
        <f>+IF(ISTEXT('Data Summary'!B6),'Data Summary'!B6,"")</f>
        <v>Other</v>
      </c>
      <c r="C6" s="333">
        <f>+VALUE('Data Summary'!C6)</f>
        <v>2012</v>
      </c>
      <c r="D6" s="96" t="e">
        <f>+IF(AND(ISNUMBER('Water Data'!D4),'Data Summary'!BS6="Yes"),100-'Water Data'!D4,NA())</f>
        <v>#N/A</v>
      </c>
      <c r="E6" s="96" t="e">
        <f>+IF(AND(ISNUMBER('Water Data'!D6),'Data Summary'!BT6="Yes"),'Water Data'!D6,NA())</f>
        <v>#N/A</v>
      </c>
      <c r="F6" s="96" t="e">
        <f>+IF(AND(ISNUMBER('Water Data'!D9),'Data Summary'!BU6="Yes"),'Water Data'!D9,NA())</f>
        <v>#N/A</v>
      </c>
      <c r="G6" s="96" t="e">
        <f>+IF(AND(ISNUMBER('Water Data'!E4),'Data Summary'!BV6="Yes"),100-'Water Data'!E4,NA())</f>
        <v>#N/A</v>
      </c>
      <c r="H6" s="96" t="e">
        <f>+IF(AND(ISNUMBER('Water Data'!E6),'Data Summary'!BW6="Yes"),'Water Data'!E6,NA())</f>
        <v>#N/A</v>
      </c>
      <c r="I6" s="96" t="e">
        <f>+IF(AND(ISNUMBER('Water Data'!E9),'Data Summary'!BX6="Yes"),'Water Data'!E9,NA())</f>
        <v>#N/A</v>
      </c>
      <c r="J6" s="96" t="e">
        <f>+IF(AND(ISNUMBER('Water Data'!F4),'Data Summary'!BY6="Yes"),100-'Water Data'!F4,NA())</f>
        <v>#N/A</v>
      </c>
      <c r="K6" s="96" t="e">
        <f>+IF(AND(ISNUMBER('Water Data'!F6),'Data Summary'!BZ6="Yes"),'Water Data'!F6,NA())</f>
        <v>#N/A</v>
      </c>
      <c r="L6" s="96" t="e">
        <f>+IF(AND(ISNUMBER('Water Data'!F9),'Data Summary'!CA6="Yes"),'Water Data'!F9,NA())</f>
        <v>#N/A</v>
      </c>
      <c r="M6" s="96" t="e">
        <f>+IF(AND(ISNUMBER('Water Data'!G4),'Data Summary'!CB6="Yes"),100-'Water Data'!G4,NA())</f>
        <v>#N/A</v>
      </c>
      <c r="N6" s="96" t="e">
        <f>+IF(AND(ISNUMBER('Water Data'!G6),'Data Summary'!CC6="Yes"),'Water Data'!G6,NA())</f>
        <v>#N/A</v>
      </c>
      <c r="O6" s="96" t="e">
        <f>+IF(AND(ISNUMBER('Water Data'!G9),'Data Summary'!CD6="Yes"),'Water Data'!G9,NA())</f>
        <v>#N/A</v>
      </c>
      <c r="P6" s="96" t="e">
        <f>+IF(AND(ISNUMBER('Water Data'!H4),'Data Summary'!CE6="Yes"),100-'Water Data'!H4,NA())</f>
        <v>#N/A</v>
      </c>
      <c r="Q6" s="96" t="e">
        <f>+IF(AND(ISNUMBER('Water Data'!H6),'Data Summary'!CF6="Yes"),'Water Data'!H6,NA())</f>
        <v>#N/A</v>
      </c>
      <c r="R6" s="96" t="e">
        <f>+IF(AND(ISNUMBER('Water Data'!H9),'Data Summary'!CG6="Yes"),'Water Data'!H9,NA())</f>
        <v>#N/A</v>
      </c>
      <c r="S6" s="96" t="e">
        <f>+IF(AND(ISNUMBER('Water Data'!I4),'Data Summary'!CH6="Yes"),100-'Water Data'!I4,NA())</f>
        <v>#N/A</v>
      </c>
      <c r="T6" s="96" t="e">
        <f>+IF(AND(ISNUMBER('Water Data'!I6),'Data Summary'!CI6="Yes"),'Water Data'!I6,NA())</f>
        <v>#N/A</v>
      </c>
      <c r="U6" s="96" t="e">
        <f>+IF(AND(ISNUMBER('Water Data'!I9),'Data Summary'!CJ6="Yes"),'Water Data'!I9,NA())</f>
        <v>#N/A</v>
      </c>
      <c r="V6" s="97" t="e">
        <f>+IF(AND(ISNUMBER('Sanitation Data'!D4),'Data Summary'!CK6="Yes"),100-'Sanitation Data'!D4,NA())</f>
        <v>#N/A</v>
      </c>
      <c r="W6" s="97" t="e">
        <f>+IF(AND(ISNUMBER('Sanitation Data'!D6),'Data Summary'!CL6="Yes"),'Sanitation Data'!D6,NA())</f>
        <v>#N/A</v>
      </c>
      <c r="X6" s="97" t="e">
        <f>+IF(AND(ISNUMBER('Sanitation Data'!D10),'Data Summary'!CM6="Yes"),'Sanitation Data'!D10,NA())</f>
        <v>#N/A</v>
      </c>
      <c r="Y6" s="97" t="e">
        <f>+IF(AND(ISNUMBER('Sanitation Data'!D11),'Data Summary'!CN6="Yes"),'Sanitation Data'!D11,NA())</f>
        <v>#N/A</v>
      </c>
      <c r="Z6" s="97" t="e">
        <f>+IF(AND(ISNUMBER('Sanitation Data'!D12),'Data Summary'!CO6="Yes"),'Sanitation Data'!D12,NA())</f>
        <v>#N/A</v>
      </c>
      <c r="AA6" s="97" t="e">
        <f>+IF(AND(ISNUMBER('Sanitation Data'!E4),'Data Summary'!CP6="Yes"),100-'Sanitation Data'!E4,NA())</f>
        <v>#N/A</v>
      </c>
      <c r="AB6" s="97" t="e">
        <f>+IF(AND(ISNUMBER('Sanitation Data'!E6),'Data Summary'!CQ6="Yes"),'Sanitation Data'!E6,NA())</f>
        <v>#N/A</v>
      </c>
      <c r="AC6" s="97" t="e">
        <f>+IF(AND(ISNUMBER('Sanitation Data'!E10),'Data Summary'!CR6="Yes"),'Sanitation Data'!E10,NA())</f>
        <v>#N/A</v>
      </c>
      <c r="AD6" s="97" t="e">
        <f>+IF(AND(ISNUMBER('Sanitation Data'!E11),'Data Summary'!CS6="Yes"),'Sanitation Data'!E11,NA())</f>
        <v>#N/A</v>
      </c>
      <c r="AE6" s="97" t="e">
        <f>+IF(AND(ISNUMBER('Sanitation Data'!E12),'Data Summary'!CT6="Yes"),'Sanitation Data'!E12,NA())</f>
        <v>#N/A</v>
      </c>
      <c r="AF6" s="97" t="e">
        <f>+IF(AND(ISNUMBER('Sanitation Data'!F4),'Data Summary'!CU6="Yes"),100-'Sanitation Data'!F4,NA())</f>
        <v>#N/A</v>
      </c>
      <c r="AG6" s="97" t="e">
        <f>+IF(AND(ISNUMBER('Sanitation Data'!F6),'Data Summary'!CV6="Yes"),'Sanitation Data'!F6,NA())</f>
        <v>#N/A</v>
      </c>
      <c r="AH6" s="97" t="e">
        <f>+IF(AND(ISNUMBER('Sanitation Data'!F10),'Data Summary'!CW6="Yes"),'Sanitation Data'!F10,NA())</f>
        <v>#N/A</v>
      </c>
      <c r="AI6" s="97" t="e">
        <f>+IF(AND(ISNUMBER('Sanitation Data'!F11),'Data Summary'!CX6="Yes"),'Sanitation Data'!F11,NA())</f>
        <v>#N/A</v>
      </c>
      <c r="AJ6" s="97" t="e">
        <f>+IF(AND(ISNUMBER('Sanitation Data'!F12),'Data Summary'!CY6="Yes"),'Sanitation Data'!F12,NA())</f>
        <v>#N/A</v>
      </c>
      <c r="AK6" s="97" t="e">
        <f>+IF(AND(ISNUMBER('Sanitation Data'!G4),'Data Summary'!CZ6="Yes"),100-'Sanitation Data'!G4,NA())</f>
        <v>#N/A</v>
      </c>
      <c r="AL6" s="97" t="e">
        <f>+IF(AND(ISNUMBER('Sanitation Data'!G6),'Data Summary'!DA6="Yes"),'Sanitation Data'!G6,NA())</f>
        <v>#N/A</v>
      </c>
      <c r="AM6" s="97" t="e">
        <f>+IF(AND(ISNUMBER('Sanitation Data'!G10),'Data Summary'!DB6="Yes"),'Sanitation Data'!G10,NA())</f>
        <v>#N/A</v>
      </c>
      <c r="AN6" s="97" t="e">
        <f>+IF(AND(ISNUMBER('Sanitation Data'!G11),'Data Summary'!DC6="Yes"),'Sanitation Data'!G11,NA())</f>
        <v>#N/A</v>
      </c>
      <c r="AO6" s="97" t="e">
        <f>+IF(AND(ISNUMBER('Sanitation Data'!G12),'Data Summary'!DD6="Yes"),'Sanitation Data'!G12,NA())</f>
        <v>#N/A</v>
      </c>
      <c r="AP6" s="97" t="e">
        <f>+IF(AND(ISNUMBER('Sanitation Data'!H4),'Data Summary'!DE6="Yes"),100-'Sanitation Data'!H4,NA())</f>
        <v>#N/A</v>
      </c>
      <c r="AQ6" s="97" t="e">
        <f>+IF(AND(ISNUMBER('Sanitation Data'!H6),'Data Summary'!DF6="Yes"),'Sanitation Data'!H6,NA())</f>
        <v>#N/A</v>
      </c>
      <c r="AR6" s="97" t="e">
        <f>+IF(AND(ISNUMBER('Sanitation Data'!H10),'Data Summary'!DG6="Yes"),'Sanitation Data'!H10,NA())</f>
        <v>#N/A</v>
      </c>
      <c r="AS6" s="97" t="e">
        <f>+IF(AND(ISNUMBER('Sanitation Data'!H11),'Data Summary'!DH6="Yes"),'Sanitation Data'!H11,NA())</f>
        <v>#N/A</v>
      </c>
      <c r="AT6" s="97" t="e">
        <f>+IF(AND(ISNUMBER('Sanitation Data'!H12),'Data Summary'!DI6="Yes"),'Sanitation Data'!H12,NA())</f>
        <v>#N/A</v>
      </c>
      <c r="AU6" s="97" t="e">
        <f>+IF(AND(ISNUMBER('Sanitation Data'!I4),'Data Summary'!DJ6="Yes"),100-'Sanitation Data'!I4,NA())</f>
        <v>#N/A</v>
      </c>
      <c r="AV6" s="97" t="e">
        <f>+IF(AND(ISNUMBER('Sanitation Data'!I6),'Data Summary'!DK6="Yes"),'Sanitation Data'!I6,NA())</f>
        <v>#N/A</v>
      </c>
      <c r="AW6" s="97" t="e">
        <f>+IF(AND(ISNUMBER('Sanitation Data'!I10),'Data Summary'!DL6="Yes"),'Sanitation Data'!I10,NA())</f>
        <v>#N/A</v>
      </c>
      <c r="AX6" s="97" t="e">
        <f>+IF(AND(ISNUMBER('Sanitation Data'!I11),'Data Summary'!DM6="Yes"),'Sanitation Data'!I11,NA())</f>
        <v>#N/A</v>
      </c>
      <c r="AY6" s="97" t="e">
        <f>+IF(AND(ISNUMBER('Sanitation Data'!I12),'Data Summary'!DN6="Yes"),'Sanitation Data'!I12,NA())</f>
        <v>#N/A</v>
      </c>
      <c r="AZ6" s="98" t="e">
        <f>+IF(AND(ISNUMBER('Hygiene Data'!D5),'Data Summary'!DO6="Yes"),'Hygiene Data'!D5,NA())</f>
        <v>#N/A</v>
      </c>
      <c r="BA6" s="98" t="e">
        <f>+IF(AND(ISNUMBER('Hygiene Data'!D7),'Data Summary'!DP6="Yes"),'Hygiene Data'!D7,NA())</f>
        <v>#N/A</v>
      </c>
      <c r="BB6" s="98" t="e">
        <f>+IF(AND(ISNUMBER('Hygiene Data'!D9),'Data Summary'!DQ6="Yes"),'Hygiene Data'!D9,NA())</f>
        <v>#N/A</v>
      </c>
      <c r="BC6" s="98" t="e">
        <f>+IF(AND(ISNUMBER('Hygiene Data'!E5),'Data Summary'!DR6="Yes"),'Hygiene Data'!E5,NA())</f>
        <v>#N/A</v>
      </c>
      <c r="BD6" s="98" t="e">
        <f>+IF(AND(ISNUMBER('Hygiene Data'!E7),'Data Summary'!DS6="Yes"),'Hygiene Data'!E7,NA())</f>
        <v>#N/A</v>
      </c>
      <c r="BE6" s="98" t="e">
        <f>+IF(AND(ISNUMBER('Hygiene Data'!E9),'Data Summary'!DT6="Yes"),'Hygiene Data'!E9,NA())</f>
        <v>#N/A</v>
      </c>
      <c r="BF6" s="98" t="e">
        <f>+IF(AND(ISNUMBER('Hygiene Data'!F5),'Data Summary'!DU6="Yes"),'Hygiene Data'!F5,NA())</f>
        <v>#N/A</v>
      </c>
      <c r="BG6" s="98" t="e">
        <f>+IF(AND(ISNUMBER('Hygiene Data'!F7),'Data Summary'!DV6="Yes"),'Hygiene Data'!F7,NA())</f>
        <v>#N/A</v>
      </c>
      <c r="BH6" s="98" t="e">
        <f>+IF(AND(ISNUMBER('Hygiene Data'!F9),'Data Summary'!DW6="Yes"),'Hygiene Data'!F9,NA())</f>
        <v>#N/A</v>
      </c>
      <c r="BI6" s="98" t="e">
        <f>+IF(AND(ISNUMBER('Hygiene Data'!G5),'Data Summary'!DX6="Yes"),'Hygiene Data'!G5,NA())</f>
        <v>#N/A</v>
      </c>
      <c r="BJ6" s="98" t="e">
        <f>+IF(AND(ISNUMBER('Hygiene Data'!G7),'Data Summary'!DY6="Yes"),'Hygiene Data'!G7,NA())</f>
        <v>#N/A</v>
      </c>
      <c r="BK6" s="98" t="e">
        <f>+IF(AND(ISNUMBER('Hygiene Data'!G9),'Data Summary'!DZ6="Yes"),'Hygiene Data'!G9,NA())</f>
        <v>#N/A</v>
      </c>
      <c r="BL6" s="98" t="e">
        <f>+IF(AND(ISNUMBER('Hygiene Data'!H5),'Data Summary'!EA6="Yes"),'Hygiene Data'!H5,NA())</f>
        <v>#N/A</v>
      </c>
      <c r="BM6" s="98" t="e">
        <f>+IF(AND(ISNUMBER('Hygiene Data'!H7),'Data Summary'!EB6="Yes"),'Hygiene Data'!H7,NA())</f>
        <v>#N/A</v>
      </c>
      <c r="BN6" s="98" t="e">
        <f>+IF(AND(ISNUMBER('Hygiene Data'!H9),'Data Summary'!EC6="Yes"),'Hygiene Data'!H9,NA())</f>
        <v>#N/A</v>
      </c>
      <c r="BO6" s="98" t="e">
        <f>+IF(AND(ISNUMBER('Hygiene Data'!I5),'Data Summary'!ED6="Yes"),'Hygiene Data'!I5,NA())</f>
        <v>#N/A</v>
      </c>
      <c r="BP6" s="98" t="e">
        <f>+IF(AND(ISNUMBER('Hygiene Data'!I7),'Data Summary'!EE6="Yes"),'Hygiene Data'!I7,NA())</f>
        <v>#N/A</v>
      </c>
      <c r="BQ6" s="98" t="e">
        <f>+IF(AND(ISNUMBER('Hygiene Data'!I9),'Data Summary'!EF6="Yes"),'Hygiene Data'!I9,NA())</f>
        <v>#N/A</v>
      </c>
    </row>
    <row xmlns:x14ac="http://schemas.microsoft.com/office/spreadsheetml/2009/9/ac" r="7" x14ac:dyDescent="0.2">
      <c r="A7" s="334" t="str">
        <f ca="true">+RIGHT('Data Summary'!A7,LEN('Data Summary'!A7)-9)</f>
        <v>UIS</v>
      </c>
      <c r="B7" s="36" t="str">
        <f ca="true">+IF(ISTEXT('Data Summary'!B7),'Data Summary'!B7,"")</f>
        <v>Other</v>
      </c>
      <c r="C7" s="333">
        <f ca="true">+VALUE('Data Summary'!C7)</f>
        <v>2013</v>
      </c>
      <c r="D7" s="96" t="e">
        <f ca="true">+IF(AND(ISNUMBER(OFFSET('Water Data'!$D$4,0,10*ROW('Water Data'!D1))),'Data Summary'!BS7="Yes"),100-OFFSET('Water Data'!$D$4,0,10*ROW('Water Data'!D1)),NA())</f>
        <v>#N/A</v>
      </c>
      <c r="E7" s="96">
        <f ca="true">+IF(AND(ISNUMBER(OFFSET('Water Data'!$D$6,0,10*ROW('Water Data'!D1))),'Data Summary'!BT7="Yes"),OFFSET('Water Data'!$D$6,0,10*ROW('Water Data'!D1)),NA())</f>
        <v>85.215040276390667</v>
      </c>
      <c r="F7" s="96" t="e">
        <f ca="true">+IF(AND(ISNUMBER(OFFSET('Water Data'!$D$9,0,10*ROW('Water Data'!D1))),'Data Summary'!BU7="Yes"),OFFSET('Water Data'!$D$9,0,10*ROW('Water Data'!D1)),NA())</f>
        <v>#N/A</v>
      </c>
      <c r="G7" s="96" t="e">
        <f ca="true">+IF(AND(ISNUMBER(OFFSET('Water Data'!$E$4,0,10*ROW('Water Data'!E1))),'Data Summary'!BV7="Yes"),100-OFFSET('Water Data'!$E$4,0,10*ROW('Water Data'!E1)),NA())</f>
        <v>#N/A</v>
      </c>
      <c r="H7" s="96" t="e">
        <f ca="true">+IF(AND(ISNUMBER(OFFSET('Water Data'!$E$6,0,10*ROW('Water Data'!E1))),'Data Summary'!BW7="Yes"),OFFSET('Water Data'!$E$6,0,10*ROW('Water Data'!E1)),NA())</f>
        <v>#N/A</v>
      </c>
      <c r="I7" s="96" t="e">
        <f ca="true">+IF(AND(ISNUMBER(OFFSET('Water Data'!$E$9,0,10*ROW('Water Data'!E1))),'Data Summary'!BX7="Yes"),OFFSET('Water Data'!$E$9,0,10*ROW('Water Data'!E1)),NA())</f>
        <v>#N/A</v>
      </c>
      <c r="J7" s="96" t="e">
        <f ca="true">+IF(AND(ISNUMBER(OFFSET('Water Data'!$F$4,0,10*ROW('Water Data'!F1))),'Data Summary'!BY7="Yes"),100-OFFSET('Water Data'!$F$4,0,10*ROW('Water Data'!F1)),NA())</f>
        <v>#N/A</v>
      </c>
      <c r="K7" s="96" t="e">
        <f ca="true">+IF(AND(ISNUMBER(OFFSET('Water Data'!$F$6,0,10*ROW('Water Data'!F1))),'Data Summary'!BZ7="Yes"),OFFSET('Water Data'!$F$6,0,10*ROW('Water Data'!F1)),NA())</f>
        <v>#N/A</v>
      </c>
      <c r="L7" s="96" t="e">
        <f ca="true">+IF(AND(ISNUMBER(OFFSET('Water Data'!$F$9,0,10*ROW('Water Data'!F1))),'Data Summary'!CA7="Yes"),OFFSET('Water Data'!$F$9,0,10*ROW('Water Data'!F1)),NA())</f>
        <v>#N/A</v>
      </c>
      <c r="M7" s="96" t="e">
        <f ca="true">+IF(AND(ISNUMBER(OFFSET('Water Data'!$G$4,0,10*ROW('Water Data'!G1))),'Data Summary'!CB7="Yes"),100-OFFSET('Water Data'!$G$4,0,10*ROW('Water Data'!G1)),NA())</f>
        <v>#N/A</v>
      </c>
      <c r="N7" s="96" t="e">
        <f ca="true">+IF(AND(ISNUMBER(OFFSET('Water Data'!$G$6,0,10*ROW('Water Data'!G1))),'Data Summary'!CC7="Yes"),OFFSET('Water Data'!$G$6,0,10*ROW('Water Data'!G1)),NA())</f>
        <v>#N/A</v>
      </c>
      <c r="O7" s="96" t="e">
        <f ca="true">+IF(AND(ISNUMBER(OFFSET('Water Data'!$G$9,0,10*ROW('Water Data'!G1))),'Data Summary'!CD7="Yes"),OFFSET('Water Data'!$G$9,0,10*ROW('Water Data'!G1)),NA())</f>
        <v>#N/A</v>
      </c>
      <c r="P7" s="96" t="e">
        <f ca="true">+IF(AND(ISNUMBER(OFFSET('Water Data'!$H$4,0,10*ROW('Water Data'!H1))),'Data Summary'!CE7="Yes"),100-OFFSET('Water Data'!$H$4,0,10*ROW('Water Data'!H1)),NA())</f>
        <v>#N/A</v>
      </c>
      <c r="Q7" s="96">
        <f ca="true">+IF(AND(ISNUMBER(OFFSET('Water Data'!$H$6,0,10*ROW('Water Data'!H1))),'Data Summary'!CF7="Yes"),OFFSET('Water Data'!$H$6,0,10*ROW('Water Data'!H1)),NA())</f>
        <v>79.2</v>
      </c>
      <c r="R7" s="96" t="e">
        <f ca="true">+IF(AND(ISNUMBER(OFFSET('Water Data'!$H$9,0,10*ROW('Water Data'!H1))),'Data Summary'!CG7="Yes"),OFFSET('Water Data'!$H$9,0,10*ROW('Water Data'!H1)),NA())</f>
        <v>#N/A</v>
      </c>
      <c r="S7" s="96" t="e">
        <f ca="true">+IF(AND(ISNUMBER(OFFSET('Water Data'!$I$4,0,10*ROW('Water Data'!I1))),'Data Summary'!CH7="Yes"),100-OFFSET('Water Data'!$I$4,0,10*ROW('Water Data'!I1)),NA())</f>
        <v>#N/A</v>
      </c>
      <c r="T7" s="96">
        <f ca="true">+IF(AND(ISNUMBER(OFFSET('Water Data'!$I$6,0,10*ROW('Water Data'!I1))),'Data Summary'!CI7="Yes"),OFFSET('Water Data'!$I$6,0,10*ROW('Water Data'!I1)),NA())</f>
        <v>93.459000000000003</v>
      </c>
      <c r="U7" s="96" t="e">
        <f ca="true">+IF(AND(ISNUMBER(OFFSET('Water Data'!$I$9,0,10*ROW('Water Data'!I1))),'Data Summary'!CJ7="Yes"),OFFSET('Water Data'!$I$9,0,10*ROW('Water Data'!I1)),NA())</f>
        <v>#N/A</v>
      </c>
      <c r="V7" s="97">
        <f ca="true">+IF(AND(ISNUMBER(OFFSET('Sanitation Data'!$D$4,0,10*ROW('Sanitation Data'!D1))),'Data Summary'!CK7="Yes"),100-OFFSET('Sanitation Data'!$D$4,0,10*ROW('Sanitation Data'!D1)),NA())</f>
        <v>78.694649098827</v>
      </c>
      <c r="W7" s="97" t="e">
        <f ca="true">+IF(AND(ISNUMBER(OFFSET('Sanitation Data'!$D$6,0,10*ROW('Sanitation Data'!D1))),'Data Summary'!CL7="Yes"),OFFSET('Sanitation Data'!$D$6,0,10*ROW('Sanitation Data'!D1)),NA())</f>
        <v>#N/A</v>
      </c>
      <c r="X7" s="97" t="e">
        <f ca="true">+IF(AND(ISNUMBER(OFFSET('Sanitation Data'!$D$10,0,10*ROW('Sanitation Data'!D1))),'Data Summary'!CM7="Yes"),OFFSET('Sanitation Data'!$D$10,0,10*ROW('Sanitation Data'!D1)),NA())</f>
        <v>#N/A</v>
      </c>
      <c r="Y7" s="97" t="e">
        <f ca="true">+IF(AND(ISNUMBER(OFFSET('Sanitation Data'!$D$11,0,10*ROW('Sanitation Data'!D1))),'Data Summary'!CN7="Yes"),OFFSET('Sanitation Data'!$D$11,0,10*ROW('Sanitation Data'!D1)),NA())</f>
        <v>#N/A</v>
      </c>
      <c r="Z7" s="97" t="e">
        <f ca="true">+IF(AND(ISNUMBER(OFFSET('Sanitation Data'!$D$12,0,10*ROW('Sanitation Data'!D1))),'Data Summary'!CO7="Yes"),OFFSET('Sanitation Data'!$D$12,0,10*ROW('Sanitation Data'!D1)),NA())</f>
        <v>#N/A</v>
      </c>
      <c r="AA7" s="97" t="e">
        <f ca="true">+IF(AND(ISNUMBER(OFFSET('Sanitation Data'!$E$4,0,10*ROW('Sanitation Data'!E1))),'Data Summary'!CP7="Yes"),100-OFFSET('Sanitation Data'!$E$4,0,10*ROW('Sanitation Data'!E1)),NA())</f>
        <v>#N/A</v>
      </c>
      <c r="AB7" s="97" t="e">
        <f ca="true">+IF(AND(ISNUMBER(OFFSET('Sanitation Data'!$E$6,0,10*ROW('Sanitation Data'!E1))),'Data Summary'!CQ7="Yes"),OFFSET('Sanitation Data'!$E$6,0,10*ROW('Sanitation Data'!E1)),NA())</f>
        <v>#N/A</v>
      </c>
      <c r="AC7" s="97" t="e">
        <f ca="true">+IF(AND(ISNUMBER(OFFSET('Sanitation Data'!$E$10,0,10*ROW('Sanitation Data'!E1))),'Data Summary'!CR7="Yes"),OFFSET('Sanitation Data'!$E$10,0,10*ROW('Sanitation Data'!E1)),NA())</f>
        <v>#N/A</v>
      </c>
      <c r="AD7" s="97" t="e">
        <f ca="true">+IF(AND(ISNUMBER(OFFSET('Sanitation Data'!$E$11,0,10*ROW('Sanitation Data'!E1))),'Data Summary'!CS7="Yes"),OFFSET('Sanitation Data'!$E$11,0,10*ROW('Sanitation Data'!E1)),NA())</f>
        <v>#N/A</v>
      </c>
      <c r="AE7" s="97" t="e">
        <f ca="true">+IF(AND(ISNUMBER(OFFSET('Sanitation Data'!$E$12,0,10*ROW('Sanitation Data'!E1))),'Data Summary'!CT7="Yes"),OFFSET('Sanitation Data'!$E$12,0,10*ROW('Sanitation Data'!E1)),NA())</f>
        <v>#N/A</v>
      </c>
      <c r="AF7" s="97" t="e">
        <f ca="true">+IF(AND(ISNUMBER(OFFSET('Sanitation Data'!$F$4,0,10*ROW('Sanitation Data'!F1))),'Data Summary'!CU7="Yes"),100-OFFSET('Sanitation Data'!$F$4,0,10*ROW('Sanitation Data'!F1)),NA())</f>
        <v>#N/A</v>
      </c>
      <c r="AG7" s="97" t="e">
        <f ca="true">+IF(AND(ISNUMBER(OFFSET('Sanitation Data'!$F$6,0,10*ROW('Sanitation Data'!F1))),'Data Summary'!CV7="Yes"),OFFSET('Sanitation Data'!$F$6,0,10*ROW('Sanitation Data'!F1)),NA())</f>
        <v>#N/A</v>
      </c>
      <c r="AH7" s="97" t="e">
        <f ca="true">+IF(AND(ISNUMBER(OFFSET('Sanitation Data'!$F$10,0,10*ROW('Sanitation Data'!F1))),'Data Summary'!CW7="Yes"),OFFSET('Sanitation Data'!$F$10,0,10*ROW('Sanitation Data'!F1)),NA())</f>
        <v>#N/A</v>
      </c>
      <c r="AI7" s="97" t="e">
        <f ca="true">+IF(AND(ISNUMBER(OFFSET('Sanitation Data'!$F$11,0,10*ROW('Sanitation Data'!F1))),'Data Summary'!CX7="Yes"),OFFSET('Sanitation Data'!$F$11,0,10*ROW('Sanitation Data'!F1)),NA())</f>
        <v>#N/A</v>
      </c>
      <c r="AJ7" s="97" t="e">
        <f ca="true">+IF(AND(ISNUMBER(OFFSET('Sanitation Data'!$F$12,0,10*ROW('Sanitation Data'!F1))),'Data Summary'!CY7="Yes"),OFFSET('Sanitation Data'!$F$12,0,10*ROW('Sanitation Data'!F1)),NA())</f>
        <v>#N/A</v>
      </c>
      <c r="AK7" s="97" t="e">
        <f ca="true">+IF(AND(ISNUMBER(OFFSET('Sanitation Data'!$G$4,0,10*ROW('Sanitation Data'!G1))),'Data Summary'!CZ7="Yes"),100-OFFSET('Sanitation Data'!$G$4,0,10*ROW('Sanitation Data'!G1)),NA())</f>
        <v>#N/A</v>
      </c>
      <c r="AL7" s="97" t="e">
        <f ca="true">+IF(AND(ISNUMBER(OFFSET('Sanitation Data'!$G$6,0,10*ROW('Sanitation Data'!G1))),'Data Summary'!DA7="Yes"),OFFSET('Sanitation Data'!$G$6,0,10*ROW('Sanitation Data'!G1)),NA())</f>
        <v>#N/A</v>
      </c>
      <c r="AM7" s="97" t="e">
        <f ca="true">+IF(AND(ISNUMBER(OFFSET('Sanitation Data'!$G$10,0,10*ROW('Sanitation Data'!G1))),'Data Summary'!DB7="Yes"),OFFSET('Sanitation Data'!$G$10,0,10*ROW('Sanitation Data'!G1)),NA())</f>
        <v>#N/A</v>
      </c>
      <c r="AN7" s="97" t="e">
        <f ca="true">+IF(AND(ISNUMBER(OFFSET('Sanitation Data'!$G$11,0,10*ROW('Sanitation Data'!G1))),'Data Summary'!DC7="Yes"),OFFSET('Sanitation Data'!$G$11,0,10*ROW('Sanitation Data'!G1)),NA())</f>
        <v>#N/A</v>
      </c>
      <c r="AO7" s="97" t="e">
        <f ca="true">+IF(AND(ISNUMBER(OFFSET('Sanitation Data'!$G$12,0,10*ROW('Sanitation Data'!G1))),'Data Summary'!DD7="Yes"),OFFSET('Sanitation Data'!$G$12,0,10*ROW('Sanitation Data'!G1)),NA())</f>
        <v>#N/A</v>
      </c>
      <c r="AP7" s="97">
        <f ca="true">+IF(AND(ISNUMBER(OFFSET('Sanitation Data'!$H$4,0,10*ROW('Sanitation Data'!H1))),'Data Summary'!DE7="Yes"),100-OFFSET('Sanitation Data'!$H$4,0,10*ROW('Sanitation Data'!H1)),NA())</f>
        <v>70.3</v>
      </c>
      <c r="AQ7" s="97" t="e">
        <f ca="true">+IF(AND(ISNUMBER(OFFSET('Sanitation Data'!$H$6,0,10*ROW('Sanitation Data'!H1))),'Data Summary'!DF7="Yes"),OFFSET('Sanitation Data'!$H$6,0,10*ROW('Sanitation Data'!H1)),NA())</f>
        <v>#N/A</v>
      </c>
      <c r="AR7" s="97" t="e">
        <f ca="true">+IF(AND(ISNUMBER(OFFSET('Sanitation Data'!$H$10,0,10*ROW('Sanitation Data'!H1))),'Data Summary'!DG7="Yes"),OFFSET('Sanitation Data'!$H$10,0,10*ROW('Sanitation Data'!H1)),NA())</f>
        <v>#N/A</v>
      </c>
      <c r="AS7" s="97" t="e">
        <f ca="true">+IF(AND(ISNUMBER(OFFSET('Sanitation Data'!$H$11,0,10*ROW('Sanitation Data'!H1))),'Data Summary'!DH7="Yes"),OFFSET('Sanitation Data'!$H$11,0,10*ROW('Sanitation Data'!H1)),NA())</f>
        <v>#N/A</v>
      </c>
      <c r="AT7" s="97" t="e">
        <f ca="true">+IF(AND(ISNUMBER(OFFSET('Sanitation Data'!$H$12,0,10*ROW('Sanitation Data'!H1))),'Data Summary'!DI7="Yes"),OFFSET('Sanitation Data'!$H$12,0,10*ROW('Sanitation Data'!H1)),NA())</f>
        <v>#N/A</v>
      </c>
      <c r="AU7" s="97">
        <f ca="true">+IF(AND(ISNUMBER(OFFSET('Sanitation Data'!$I$4,0,10*ROW('Sanitation Data'!I1))),'Data Summary'!DJ7="Yes"),100-OFFSET('Sanitation Data'!$I$4,0,10*ROW('Sanitation Data'!I1)),NA())</f>
        <v>90.2</v>
      </c>
      <c r="AV7" s="97" t="e">
        <f ca="true">+IF(AND(ISNUMBER(OFFSET('Sanitation Data'!$I$6,0,10*ROW('Sanitation Data'!I1))),'Data Summary'!DK7="Yes"),OFFSET('Sanitation Data'!$I$6,0,10*ROW('Sanitation Data'!I1)),NA())</f>
        <v>#N/A</v>
      </c>
      <c r="AW7" s="97" t="e">
        <f ca="true">+IF(AND(ISNUMBER(OFFSET('Sanitation Data'!$I$10,0,10*ROW('Sanitation Data'!I1))),'Data Summary'!DL7="Yes"),OFFSET('Sanitation Data'!$I$10,0,10*ROW('Sanitation Data'!I1)),NA())</f>
        <v>#N/A</v>
      </c>
      <c r="AX7" s="97" t="e">
        <f ca="true">+IF(AND(ISNUMBER(OFFSET('Sanitation Data'!$I$11,0,10*ROW('Sanitation Data'!I1))),'Data Summary'!DM7="Yes"),OFFSET('Sanitation Data'!$I$11,0,10*ROW('Sanitation Data'!I1)),NA())</f>
        <v>#N/A</v>
      </c>
      <c r="AY7" s="97" t="e">
        <f ca="true">+IF(AND(ISNUMBER(OFFSET('Sanitation Data'!$I$12,0,10*ROW('Sanitation Data'!I1))),'Data Summary'!DN7="Yes"),OFFSET('Sanitation Data'!$I$12,0,10*ROW('Sanitation Data'!I1)),NA())</f>
        <v>#N/A</v>
      </c>
      <c r="AZ7" s="98" t="e">
        <f ca="true">+IF(AND(ISNUMBER(OFFSET('Hygiene Data'!$D$5,0,10*ROW('Hygiene Data'!D1))),'Data Summary'!DO7="Yes"),OFFSET('Hygiene Data'!$D$5,0,10*ROW('Hygiene Data'!D1)),NA())</f>
        <v>#N/A</v>
      </c>
      <c r="BA7" s="98" t="e">
        <f ca="true">+IF(AND(ISNUMBER(OFFSET('Hygiene Data'!$D$7,0,10*ROW('Hygiene Data'!D1))),'Data Summary'!DP7="Yes"),OFFSET('Hygiene Data'!$D$7,0,10*ROW('Hygiene Data'!D1)),NA())</f>
        <v>#N/A</v>
      </c>
      <c r="BB7" s="98" t="e">
        <f ca="true">+IF(AND(ISNUMBER(OFFSET('Hygiene Data'!$D$9,0,10*ROW('Hygiene Data'!D1))),'Data Summary'!DQ7="Yes"),OFFSET('Hygiene Data'!$D$9,0,10*ROW('Hygiene Data'!D1)),NA())</f>
        <v>#N/A</v>
      </c>
      <c r="BC7" s="98" t="e">
        <f ca="true">+IF(AND(ISNUMBER(OFFSET('Hygiene Data'!$E$5,0,10*ROW('Hygiene Data'!E1))),'Data Summary'!DR7="Yes"),OFFSET('Hygiene Data'!$E$5,0,10*ROW('Hygiene Data'!E1)),NA())</f>
        <v>#N/A</v>
      </c>
      <c r="BD7" s="98" t="e">
        <f ca="true">+IF(AND(ISNUMBER(OFFSET('Hygiene Data'!$E$7,0,10*ROW('Hygiene Data'!E1))),'Data Summary'!DS7="Yes"),OFFSET('Hygiene Data'!$E$7,0,10*ROW('Hygiene Data'!E1)),NA())</f>
        <v>#N/A</v>
      </c>
      <c r="BE7" s="98" t="e">
        <f ca="true">+IF(AND(ISNUMBER(OFFSET('Hygiene Data'!$E$9,0,10*ROW('Hygiene Data'!E1))),'Data Summary'!DT7="Yes"),OFFSET('Hygiene Data'!$E$9,0,10*ROW('Hygiene Data'!E1)),NA())</f>
        <v>#N/A</v>
      </c>
      <c r="BF7" s="98" t="e">
        <f ca="true">+IF(AND(ISNUMBER(OFFSET('Hygiene Data'!$F$5,0,10*ROW('Hygiene Data'!F1))),'Data Summary'!DU7="Yes"),OFFSET('Hygiene Data'!$F$5,0,10*ROW('Hygiene Data'!F1)),NA())</f>
        <v>#N/A</v>
      </c>
      <c r="BG7" s="98" t="e">
        <f ca="true">+IF(AND(ISNUMBER(OFFSET('Hygiene Data'!$F$7,0,10*ROW('Hygiene Data'!F1))),'Data Summary'!DV7="Yes"),OFFSET('Hygiene Data'!$F$7,0,10*ROW('Hygiene Data'!F1)),NA())</f>
        <v>#N/A</v>
      </c>
      <c r="BH7" s="98" t="e">
        <f ca="true">+IF(AND(ISNUMBER(OFFSET('Hygiene Data'!$F$9,0,10*ROW('Hygiene Data'!F1))),'Data Summary'!DW7="Yes"),OFFSET('Hygiene Data'!$F$9,0,10*ROW('Hygiene Data'!F1)),NA())</f>
        <v>#N/A</v>
      </c>
      <c r="BI7" s="98" t="e">
        <f ca="true">+IF(AND(ISNUMBER(OFFSET('Hygiene Data'!$G$5,0,10*ROW('Hygiene Data'!G1))),'Data Summary'!DX7="Yes"),OFFSET('Hygiene Data'!$G$5,0,10*ROW('Hygiene Data'!G1)),NA())</f>
        <v>#N/A</v>
      </c>
      <c r="BJ7" s="98" t="e">
        <f ca="true">+IF(AND(ISNUMBER(OFFSET('Hygiene Data'!$G$7,0,10*ROW('Hygiene Data'!G1))),'Data Summary'!DY7="Yes"),OFFSET('Hygiene Data'!$G$7,0,10*ROW('Hygiene Data'!G1)),NA())</f>
        <v>#N/A</v>
      </c>
      <c r="BK7" s="98" t="e">
        <f ca="true">+IF(AND(ISNUMBER(OFFSET('Hygiene Data'!$G$9,0,10*ROW('Hygiene Data'!G1))),'Data Summary'!DZ7="Yes"),OFFSET('Hygiene Data'!$G$9,0,10*ROW('Hygiene Data'!G1)),NA())</f>
        <v>#N/A</v>
      </c>
      <c r="BL7" s="98" t="e">
        <f ca="true">+IF(AND(ISNUMBER(OFFSET('Hygiene Data'!$H$5,0,10*ROW('Hygiene Data'!H1))),'Data Summary'!EA7="Yes"),OFFSET('Hygiene Data'!$H$5,0,10*ROW('Hygiene Data'!H1)),NA())</f>
        <v>#N/A</v>
      </c>
      <c r="BM7" s="98" t="e">
        <f ca="true">+IF(AND(ISNUMBER(OFFSET('Hygiene Data'!$H$7,0,10*ROW('Hygiene Data'!H1))),'Data Summary'!EB7="Yes"),OFFSET('Hygiene Data'!$H$7,0,10*ROW('Hygiene Data'!H1)),NA())</f>
        <v>#N/A</v>
      </c>
      <c r="BN7" s="98" t="e">
        <f ca="true">+IF(AND(ISNUMBER(OFFSET('Hygiene Data'!$H$9,0,10*ROW('Hygiene Data'!H1))),'Data Summary'!EC7="Yes"),OFFSET('Hygiene Data'!$H$9,0,10*ROW('Hygiene Data'!H1)),NA())</f>
        <v>#N/A</v>
      </c>
      <c r="BO7" s="98" t="e">
        <f ca="true">+IF(AND(ISNUMBER(OFFSET('Hygiene Data'!$I$5,0,10*ROW('Hygiene Data'!I1))),'Data Summary'!ED7="Yes"),OFFSET('Hygiene Data'!$I$5,0,10*ROW('Hygiene Data'!I1)),NA())</f>
        <v>#N/A</v>
      </c>
      <c r="BP7" s="98" t="e">
        <f ca="true">+IF(AND(ISNUMBER(OFFSET('Hygiene Data'!$I$7,0,10*ROW('Hygiene Data'!I1))),'Data Summary'!EE7="Yes"),OFFSET('Hygiene Data'!$I$7,0,10*ROW('Hygiene Data'!I1)),NA())</f>
        <v>#N/A</v>
      </c>
      <c r="BQ7" s="98" t="e">
        <f ca="true">+IF(AND(ISNUMBER(OFFSET('Hygiene Data'!$I$9,0,10*ROW('Hygiene Data'!I1))),'Data Summary'!EF7="Yes"),OFFSET('Hygiene Data'!$I$9,0,10*ROW('Hygiene Data'!I1)),NA())</f>
        <v>#N/A</v>
      </c>
    </row>
    <row xmlns:x14ac="http://schemas.microsoft.com/office/spreadsheetml/2009/9/ac" r="8" x14ac:dyDescent="0.2">
      <c r="A8" s="334" t="str">
        <f ca="true">+RIGHT('Data Summary'!A8,LEN('Data Summary'!A8)-9)</f>
        <v>SUR</v>
      </c>
      <c r="B8" s="36" t="str">
        <f ca="true">+IF(ISTEXT('Data Summary'!B8),'Data Summary'!B8,"")</f>
        <v>Survey</v>
      </c>
      <c r="C8" s="333">
        <f ca="true">+VALUE('Data Summary'!C8)</f>
        <v>2013</v>
      </c>
      <c r="D8" s="96" t="e">
        <f ca="true">+IF(AND(ISNUMBER(OFFSET('Water Data'!$D$4,0,10*ROW('Water Data'!D2))),'Data Summary'!BS8="Yes"),100-OFFSET('Water Data'!$D$4,0,10*ROW('Water Data'!D2)),NA())</f>
        <v>#N/A</v>
      </c>
      <c r="E8" s="96" t="e">
        <f ca="true">+IF(AND(ISNUMBER(OFFSET('Water Data'!$D$6,0,10*ROW('Water Data'!D2))),'Data Summary'!BT8="Yes"),OFFSET('Water Data'!$D$6,0,10*ROW('Water Data'!D2)),NA())</f>
        <v>#N/A</v>
      </c>
      <c r="F8" s="96" t="e">
        <f ca="true">+IF(AND(ISNUMBER(OFFSET('Water Data'!$D$9,0,10*ROW('Water Data'!D2))),'Data Summary'!BU8="Yes"),OFFSET('Water Data'!$D$9,0,10*ROW('Water Data'!D2)),NA())</f>
        <v>#N/A</v>
      </c>
      <c r="G8" s="96" t="e">
        <f ca="true">+IF(AND(ISNUMBER(OFFSET('Water Data'!$E$4,0,10*ROW('Water Data'!E2))),'Data Summary'!BV8="Yes"),100-OFFSET('Water Data'!$E$4,0,10*ROW('Water Data'!E2)),NA())</f>
        <v>#N/A</v>
      </c>
      <c r="H8" s="96" t="e">
        <f ca="true">+IF(AND(ISNUMBER(OFFSET('Water Data'!$E$6,0,10*ROW('Water Data'!E2))),'Data Summary'!BW8="Yes"),OFFSET('Water Data'!$E$6,0,10*ROW('Water Data'!E2)),NA())</f>
        <v>#N/A</v>
      </c>
      <c r="I8" s="96" t="e">
        <f ca="true">+IF(AND(ISNUMBER(OFFSET('Water Data'!$E$9,0,10*ROW('Water Data'!E2))),'Data Summary'!BX8="Yes"),OFFSET('Water Data'!$E$9,0,10*ROW('Water Data'!E2)),NA())</f>
        <v>#N/A</v>
      </c>
      <c r="J8" s="96" t="e">
        <f ca="true">+IF(AND(ISNUMBER(OFFSET('Water Data'!$F$4,0,10*ROW('Water Data'!F2))),'Data Summary'!BY8="Yes"),100-OFFSET('Water Data'!$F$4,0,10*ROW('Water Data'!F2)),NA())</f>
        <v>#N/A</v>
      </c>
      <c r="K8" s="96" t="e">
        <f ca="true">+IF(AND(ISNUMBER(OFFSET('Water Data'!$F$6,0,10*ROW('Water Data'!F2))),'Data Summary'!BZ8="Yes"),OFFSET('Water Data'!$F$6,0,10*ROW('Water Data'!F2)),NA())</f>
        <v>#N/A</v>
      </c>
      <c r="L8" s="96" t="e">
        <f ca="true">+IF(AND(ISNUMBER(OFFSET('Water Data'!$F$9,0,10*ROW('Water Data'!F2))),'Data Summary'!CA8="Yes"),OFFSET('Water Data'!$F$9,0,10*ROW('Water Data'!F2)),NA())</f>
        <v>#N/A</v>
      </c>
      <c r="M8" s="96" t="e">
        <f ca="true">+IF(AND(ISNUMBER(OFFSET('Water Data'!$G$4,0,10*ROW('Water Data'!G2))),'Data Summary'!CB8="Yes"),100-OFFSET('Water Data'!$G$4,0,10*ROW('Water Data'!G2)),NA())</f>
        <v>#N/A</v>
      </c>
      <c r="N8" s="96" t="e">
        <f ca="true">+IF(AND(ISNUMBER(OFFSET('Water Data'!$G$6,0,10*ROW('Water Data'!G2))),'Data Summary'!CC8="Yes"),OFFSET('Water Data'!$G$6,0,10*ROW('Water Data'!G2)),NA())</f>
        <v>#N/A</v>
      </c>
      <c r="O8" s="96" t="e">
        <f ca="true">+IF(AND(ISNUMBER(OFFSET('Water Data'!$G$9,0,10*ROW('Water Data'!G2))),'Data Summary'!CD8="Yes"),OFFSET('Water Data'!$G$9,0,10*ROW('Water Data'!G2)),NA())</f>
        <v>#N/A</v>
      </c>
      <c r="P8" s="96" t="e">
        <f ca="true">+IF(AND(ISNUMBER(OFFSET('Water Data'!$H$4,0,10*ROW('Water Data'!H2))),'Data Summary'!CE8="Yes"),100-OFFSET('Water Data'!$H$4,0,10*ROW('Water Data'!H2)),NA())</f>
        <v>#N/A</v>
      </c>
      <c r="Q8" s="96" t="e">
        <f ca="true">+IF(AND(ISNUMBER(OFFSET('Water Data'!$H$6,0,10*ROW('Water Data'!H2))),'Data Summary'!CF8="Yes"),OFFSET('Water Data'!$H$6,0,10*ROW('Water Data'!H2)),NA())</f>
        <v>#N/A</v>
      </c>
      <c r="R8" s="96" t="e">
        <f ca="true">+IF(AND(ISNUMBER(OFFSET('Water Data'!$H$9,0,10*ROW('Water Data'!H2))),'Data Summary'!CG8="Yes"),OFFSET('Water Data'!$H$9,0,10*ROW('Water Data'!H2)),NA())</f>
        <v>#N/A</v>
      </c>
      <c r="S8" s="96" t="e">
        <f ca="true">+IF(AND(ISNUMBER(OFFSET('Water Data'!$I$4,0,10*ROW('Water Data'!I2))),'Data Summary'!CH8="Yes"),100-OFFSET('Water Data'!$I$4,0,10*ROW('Water Data'!I2)),NA())</f>
        <v>#N/A</v>
      </c>
      <c r="T8" s="96" t="e">
        <f ca="true">+IF(AND(ISNUMBER(OFFSET('Water Data'!$I$6,0,10*ROW('Water Data'!I2))),'Data Summary'!CI8="Yes"),OFFSET('Water Data'!$I$6,0,10*ROW('Water Data'!I2)),NA())</f>
        <v>#N/A</v>
      </c>
      <c r="U8" s="96" t="e">
        <f ca="true">+IF(AND(ISNUMBER(OFFSET('Water Data'!$I$9,0,10*ROW('Water Data'!I2))),'Data Summary'!CJ8="Yes"),OFFSET('Water Data'!$I$9,0,10*ROW('Water Data'!I2)),NA())</f>
        <v>#N/A</v>
      </c>
      <c r="V8" s="97" t="e">
        <f ca="true">+IF(AND(ISNUMBER(OFFSET('Sanitation Data'!$D$4,0,10*ROW('Sanitation Data'!D2))),'Data Summary'!CK8="Yes"),100-OFFSET('Sanitation Data'!$D$4,0,10*ROW('Sanitation Data'!D2)),NA())</f>
        <v>#N/A</v>
      </c>
      <c r="W8" s="97" t="e">
        <f ca="true">+IF(AND(ISNUMBER(OFFSET('Sanitation Data'!$D$6,0,10*ROW('Sanitation Data'!D2))),'Data Summary'!CL8="Yes"),OFFSET('Sanitation Data'!$D$6,0,10*ROW('Sanitation Data'!D2)),NA())</f>
        <v>#N/A</v>
      </c>
      <c r="X8" s="97" t="e">
        <f ca="true">+IF(AND(ISNUMBER(OFFSET('Sanitation Data'!$D$10,0,10*ROW('Sanitation Data'!D2))),'Data Summary'!CM8="Yes"),OFFSET('Sanitation Data'!$D$10,0,10*ROW('Sanitation Data'!D2)),NA())</f>
        <v>#N/A</v>
      </c>
      <c r="Y8" s="97" t="e">
        <f ca="true">+IF(AND(ISNUMBER(OFFSET('Sanitation Data'!$D$11,0,10*ROW('Sanitation Data'!D2))),'Data Summary'!CN8="Yes"),OFFSET('Sanitation Data'!$D$11,0,10*ROW('Sanitation Data'!D2)),NA())</f>
        <v>#N/A</v>
      </c>
      <c r="Z8" s="97" t="e">
        <f ca="true">+IF(AND(ISNUMBER(OFFSET('Sanitation Data'!$D$12,0,10*ROW('Sanitation Data'!D2))),'Data Summary'!CO8="Yes"),OFFSET('Sanitation Data'!$D$12,0,10*ROW('Sanitation Data'!D2)),NA())</f>
        <v>#N/A</v>
      </c>
      <c r="AA8" s="97" t="e">
        <f ca="true">+IF(AND(ISNUMBER(OFFSET('Sanitation Data'!$E$4,0,10*ROW('Sanitation Data'!E2))),'Data Summary'!CP8="Yes"),100-OFFSET('Sanitation Data'!$E$4,0,10*ROW('Sanitation Data'!E2)),NA())</f>
        <v>#N/A</v>
      </c>
      <c r="AB8" s="97" t="e">
        <f ca="true">+IF(AND(ISNUMBER(OFFSET('Sanitation Data'!$E$6,0,10*ROW('Sanitation Data'!E2))),'Data Summary'!CQ8="Yes"),OFFSET('Sanitation Data'!$E$6,0,10*ROW('Sanitation Data'!E2)),NA())</f>
        <v>#N/A</v>
      </c>
      <c r="AC8" s="97" t="e">
        <f ca="true">+IF(AND(ISNUMBER(OFFSET('Sanitation Data'!$E$10,0,10*ROW('Sanitation Data'!E2))),'Data Summary'!CR8="Yes"),OFFSET('Sanitation Data'!$E$10,0,10*ROW('Sanitation Data'!E2)),NA())</f>
        <v>#N/A</v>
      </c>
      <c r="AD8" s="97" t="e">
        <f ca="true">+IF(AND(ISNUMBER(OFFSET('Sanitation Data'!$E$11,0,10*ROW('Sanitation Data'!E2))),'Data Summary'!CS8="Yes"),OFFSET('Sanitation Data'!$E$11,0,10*ROW('Sanitation Data'!E2)),NA())</f>
        <v>#N/A</v>
      </c>
      <c r="AE8" s="97" t="e">
        <f ca="true">+IF(AND(ISNUMBER(OFFSET('Sanitation Data'!$E$12,0,10*ROW('Sanitation Data'!E2))),'Data Summary'!CT8="Yes"),OFFSET('Sanitation Data'!$E$12,0,10*ROW('Sanitation Data'!E2)),NA())</f>
        <v>#N/A</v>
      </c>
      <c r="AF8" s="97" t="e">
        <f ca="true">+IF(AND(ISNUMBER(OFFSET('Sanitation Data'!$F$4,0,10*ROW('Sanitation Data'!F2))),'Data Summary'!CU8="Yes"),100-OFFSET('Sanitation Data'!$F$4,0,10*ROW('Sanitation Data'!F2)),NA())</f>
        <v>#N/A</v>
      </c>
      <c r="AG8" s="97" t="e">
        <f ca="true">+IF(AND(ISNUMBER(OFFSET('Sanitation Data'!$F$6,0,10*ROW('Sanitation Data'!F2))),'Data Summary'!CV8="Yes"),OFFSET('Sanitation Data'!$F$6,0,10*ROW('Sanitation Data'!F2)),NA())</f>
        <v>#N/A</v>
      </c>
      <c r="AH8" s="97" t="e">
        <f ca="true">+IF(AND(ISNUMBER(OFFSET('Sanitation Data'!$F$10,0,10*ROW('Sanitation Data'!F2))),'Data Summary'!CW8="Yes"),OFFSET('Sanitation Data'!$F$10,0,10*ROW('Sanitation Data'!F2)),NA())</f>
        <v>#N/A</v>
      </c>
      <c r="AI8" s="97" t="e">
        <f ca="true">+IF(AND(ISNUMBER(OFFSET('Sanitation Data'!$F$11,0,10*ROW('Sanitation Data'!F2))),'Data Summary'!CX8="Yes"),OFFSET('Sanitation Data'!$F$11,0,10*ROW('Sanitation Data'!F2)),NA())</f>
        <v>#N/A</v>
      </c>
      <c r="AJ8" s="97" t="e">
        <f ca="true">+IF(AND(ISNUMBER(OFFSET('Sanitation Data'!$F$12,0,10*ROW('Sanitation Data'!F2))),'Data Summary'!CY8="Yes"),OFFSET('Sanitation Data'!$F$12,0,10*ROW('Sanitation Data'!F2)),NA())</f>
        <v>#N/A</v>
      </c>
      <c r="AK8" s="97" t="e">
        <f ca="true">+IF(AND(ISNUMBER(OFFSET('Sanitation Data'!$G$4,0,10*ROW('Sanitation Data'!G2))),'Data Summary'!CZ8="Yes"),100-OFFSET('Sanitation Data'!$G$4,0,10*ROW('Sanitation Data'!G2)),NA())</f>
        <v>#N/A</v>
      </c>
      <c r="AL8" s="97" t="e">
        <f ca="true">+IF(AND(ISNUMBER(OFFSET('Sanitation Data'!$G$6,0,10*ROW('Sanitation Data'!G2))),'Data Summary'!DA8="Yes"),OFFSET('Sanitation Data'!$G$6,0,10*ROW('Sanitation Data'!G2)),NA())</f>
        <v>#N/A</v>
      </c>
      <c r="AM8" s="97" t="e">
        <f ca="true">+IF(AND(ISNUMBER(OFFSET('Sanitation Data'!$G$10,0,10*ROW('Sanitation Data'!G2))),'Data Summary'!DB8="Yes"),OFFSET('Sanitation Data'!$G$10,0,10*ROW('Sanitation Data'!G2)),NA())</f>
        <v>#N/A</v>
      </c>
      <c r="AN8" s="97" t="e">
        <f ca="true">+IF(AND(ISNUMBER(OFFSET('Sanitation Data'!$G$11,0,10*ROW('Sanitation Data'!G2))),'Data Summary'!DC8="Yes"),OFFSET('Sanitation Data'!$G$11,0,10*ROW('Sanitation Data'!G2)),NA())</f>
        <v>#N/A</v>
      </c>
      <c r="AO8" s="97" t="e">
        <f ca="true">+IF(AND(ISNUMBER(OFFSET('Sanitation Data'!$G$12,0,10*ROW('Sanitation Data'!G2))),'Data Summary'!DD8="Yes"),OFFSET('Sanitation Data'!$G$12,0,10*ROW('Sanitation Data'!G2)),NA())</f>
        <v>#N/A</v>
      </c>
      <c r="AP8" s="97" t="e">
        <f ca="true">+IF(AND(ISNUMBER(OFFSET('Sanitation Data'!$H$4,0,10*ROW('Sanitation Data'!H2))),'Data Summary'!DE8="Yes"),100-OFFSET('Sanitation Data'!$H$4,0,10*ROW('Sanitation Data'!H2)),NA())</f>
        <v>#N/A</v>
      </c>
      <c r="AQ8" s="97" t="e">
        <f ca="true">+IF(AND(ISNUMBER(OFFSET('Sanitation Data'!$H$6,0,10*ROW('Sanitation Data'!H2))),'Data Summary'!DF8="Yes"),OFFSET('Sanitation Data'!$H$6,0,10*ROW('Sanitation Data'!H2)),NA())</f>
        <v>#N/A</v>
      </c>
      <c r="AR8" s="97" t="e">
        <f ca="true">+IF(AND(ISNUMBER(OFFSET('Sanitation Data'!$H$10,0,10*ROW('Sanitation Data'!H2))),'Data Summary'!DG8="Yes"),OFFSET('Sanitation Data'!$H$10,0,10*ROW('Sanitation Data'!H2)),NA())</f>
        <v>#N/A</v>
      </c>
      <c r="AS8" s="97" t="e">
        <f ca="true">+IF(AND(ISNUMBER(OFFSET('Sanitation Data'!$H$11,0,10*ROW('Sanitation Data'!H2))),'Data Summary'!DH8="Yes"),OFFSET('Sanitation Data'!$H$11,0,10*ROW('Sanitation Data'!H2)),NA())</f>
        <v>#N/A</v>
      </c>
      <c r="AT8" s="97" t="e">
        <f ca="true">+IF(AND(ISNUMBER(OFFSET('Sanitation Data'!$H$12,0,10*ROW('Sanitation Data'!H2))),'Data Summary'!DI8="Yes"),OFFSET('Sanitation Data'!$H$12,0,10*ROW('Sanitation Data'!H2)),NA())</f>
        <v>#N/A</v>
      </c>
      <c r="AU8" s="97" t="e">
        <f ca="true">+IF(AND(ISNUMBER(OFFSET('Sanitation Data'!$I$4,0,10*ROW('Sanitation Data'!I2))),'Data Summary'!DJ8="Yes"),100-OFFSET('Sanitation Data'!$I$4,0,10*ROW('Sanitation Data'!I2)),NA())</f>
        <v>#N/A</v>
      </c>
      <c r="AV8" s="97" t="e">
        <f ca="true">+IF(AND(ISNUMBER(OFFSET('Sanitation Data'!$I$6,0,10*ROW('Sanitation Data'!I2))),'Data Summary'!DK8="Yes"),OFFSET('Sanitation Data'!$I$6,0,10*ROW('Sanitation Data'!I2)),NA())</f>
        <v>#N/A</v>
      </c>
      <c r="AW8" s="97" t="e">
        <f ca="true">+IF(AND(ISNUMBER(OFFSET('Sanitation Data'!$I$10,0,10*ROW('Sanitation Data'!I2))),'Data Summary'!DL8="Yes"),OFFSET('Sanitation Data'!$I$10,0,10*ROW('Sanitation Data'!I2)),NA())</f>
        <v>#N/A</v>
      </c>
      <c r="AX8" s="97" t="e">
        <f ca="true">+IF(AND(ISNUMBER(OFFSET('Sanitation Data'!$I$11,0,10*ROW('Sanitation Data'!I2))),'Data Summary'!DM8="Yes"),OFFSET('Sanitation Data'!$I$11,0,10*ROW('Sanitation Data'!I2)),NA())</f>
        <v>#N/A</v>
      </c>
      <c r="AY8" s="97" t="e">
        <f ca="true">+IF(AND(ISNUMBER(OFFSET('Sanitation Data'!$I$12,0,10*ROW('Sanitation Data'!I2))),'Data Summary'!DN8="Yes"),OFFSET('Sanitation Data'!$I$12,0,10*ROW('Sanitation Data'!I2)),NA())</f>
        <v>#N/A</v>
      </c>
      <c r="AZ8" s="98" t="e">
        <f ca="true">+IF(AND(ISNUMBER(OFFSET('Hygiene Data'!$D$5,0,10*ROW('Hygiene Data'!D2))),'Data Summary'!DO8="Yes"),OFFSET('Hygiene Data'!$D$5,0,10*ROW('Hygiene Data'!D2)),NA())</f>
        <v>#N/A</v>
      </c>
      <c r="BA8" s="98" t="e">
        <f ca="true">+IF(AND(ISNUMBER(OFFSET('Hygiene Data'!$D$7,0,10*ROW('Hygiene Data'!D2))),'Data Summary'!DP8="Yes"),OFFSET('Hygiene Data'!$D$7,0,10*ROW('Hygiene Data'!D2)),NA())</f>
        <v>#N/A</v>
      </c>
      <c r="BB8" s="98" t="e">
        <f ca="true">+IF(AND(ISNUMBER(OFFSET('Hygiene Data'!$D$9,0,10*ROW('Hygiene Data'!D2))),'Data Summary'!DQ8="Yes"),OFFSET('Hygiene Data'!$D$9,0,10*ROW('Hygiene Data'!D2)),NA())</f>
        <v>#N/A</v>
      </c>
      <c r="BC8" s="98" t="e">
        <f ca="true">+IF(AND(ISNUMBER(OFFSET('Hygiene Data'!$E$5,0,10*ROW('Hygiene Data'!E2))),'Data Summary'!DR8="Yes"),OFFSET('Hygiene Data'!$E$5,0,10*ROW('Hygiene Data'!E2)),NA())</f>
        <v>#N/A</v>
      </c>
      <c r="BD8" s="98" t="e">
        <f ca="true">+IF(AND(ISNUMBER(OFFSET('Hygiene Data'!$E$7,0,10*ROW('Hygiene Data'!E2))),'Data Summary'!DS8="Yes"),OFFSET('Hygiene Data'!$E$7,0,10*ROW('Hygiene Data'!E2)),NA())</f>
        <v>#N/A</v>
      </c>
      <c r="BE8" s="98" t="e">
        <f ca="true">+IF(AND(ISNUMBER(OFFSET('Hygiene Data'!$E$9,0,10*ROW('Hygiene Data'!E2))),'Data Summary'!DT8="Yes"),OFFSET('Hygiene Data'!$E$9,0,10*ROW('Hygiene Data'!E2)),NA())</f>
        <v>#N/A</v>
      </c>
      <c r="BF8" s="98" t="e">
        <f ca="true">+IF(AND(ISNUMBER(OFFSET('Hygiene Data'!$F$5,0,10*ROW('Hygiene Data'!F2))),'Data Summary'!DU8="Yes"),OFFSET('Hygiene Data'!$F$5,0,10*ROW('Hygiene Data'!F2)),NA())</f>
        <v>#N/A</v>
      </c>
      <c r="BG8" s="98" t="e">
        <f ca="true">+IF(AND(ISNUMBER(OFFSET('Hygiene Data'!$F$7,0,10*ROW('Hygiene Data'!F2))),'Data Summary'!DV8="Yes"),OFFSET('Hygiene Data'!$F$7,0,10*ROW('Hygiene Data'!F2)),NA())</f>
        <v>#N/A</v>
      </c>
      <c r="BH8" s="98" t="e">
        <f ca="true">+IF(AND(ISNUMBER(OFFSET('Hygiene Data'!$F$9,0,10*ROW('Hygiene Data'!F2))),'Data Summary'!DW8="Yes"),OFFSET('Hygiene Data'!$F$9,0,10*ROW('Hygiene Data'!F2)),NA())</f>
        <v>#N/A</v>
      </c>
      <c r="BI8" s="98" t="e">
        <f ca="true">+IF(AND(ISNUMBER(OFFSET('Hygiene Data'!$G$5,0,10*ROW('Hygiene Data'!G2))),'Data Summary'!DX8="Yes"),OFFSET('Hygiene Data'!$G$5,0,10*ROW('Hygiene Data'!G2)),NA())</f>
        <v>#N/A</v>
      </c>
      <c r="BJ8" s="98" t="e">
        <f ca="true">+IF(AND(ISNUMBER(OFFSET('Hygiene Data'!$G$7,0,10*ROW('Hygiene Data'!G2))),'Data Summary'!DY8="Yes"),OFFSET('Hygiene Data'!$G$7,0,10*ROW('Hygiene Data'!G2)),NA())</f>
        <v>#N/A</v>
      </c>
      <c r="BK8" s="98" t="e">
        <f ca="true">+IF(AND(ISNUMBER(OFFSET('Hygiene Data'!$G$9,0,10*ROW('Hygiene Data'!G2))),'Data Summary'!DZ8="Yes"),OFFSET('Hygiene Data'!$G$9,0,10*ROW('Hygiene Data'!G2)),NA())</f>
        <v>#N/A</v>
      </c>
      <c r="BL8" s="98" t="e">
        <f ca="true">+IF(AND(ISNUMBER(OFFSET('Hygiene Data'!$H$5,0,10*ROW('Hygiene Data'!H2))),'Data Summary'!EA8="Yes"),OFFSET('Hygiene Data'!$H$5,0,10*ROW('Hygiene Data'!H2)),NA())</f>
        <v>#N/A</v>
      </c>
      <c r="BM8" s="98" t="e">
        <f ca="true">+IF(AND(ISNUMBER(OFFSET('Hygiene Data'!$H$7,0,10*ROW('Hygiene Data'!H2))),'Data Summary'!EB8="Yes"),OFFSET('Hygiene Data'!$H$7,0,10*ROW('Hygiene Data'!H2)),NA())</f>
        <v>#N/A</v>
      </c>
      <c r="BN8" s="98" t="e">
        <f ca="true">+IF(AND(ISNUMBER(OFFSET('Hygiene Data'!$H$9,0,10*ROW('Hygiene Data'!H2))),'Data Summary'!EC8="Yes"),OFFSET('Hygiene Data'!$H$9,0,10*ROW('Hygiene Data'!H2)),NA())</f>
        <v>#N/A</v>
      </c>
      <c r="BO8" s="98" t="e">
        <f ca="true">+IF(AND(ISNUMBER(OFFSET('Hygiene Data'!$I$5,0,10*ROW('Hygiene Data'!I2))),'Data Summary'!ED8="Yes"),OFFSET('Hygiene Data'!$I$5,0,10*ROW('Hygiene Data'!I2)),NA())</f>
        <v>#N/A</v>
      </c>
      <c r="BP8" s="98" t="e">
        <f ca="true">+IF(AND(ISNUMBER(OFFSET('Hygiene Data'!$I$7,0,10*ROW('Hygiene Data'!I2))),'Data Summary'!EE8="Yes"),OFFSET('Hygiene Data'!$I$7,0,10*ROW('Hygiene Data'!I2)),NA())</f>
        <v>#N/A</v>
      </c>
      <c r="BQ8" s="98" t="e">
        <f ca="true">+IF(AND(ISNUMBER(OFFSET('Hygiene Data'!$I$9,0,10*ROW('Hygiene Data'!I2))),'Data Summary'!EF8="Yes"),OFFSET('Hygiene Data'!$I$9,0,10*ROW('Hygiene Data'!I2)),NA())</f>
        <v>#N/A</v>
      </c>
    </row>
    <row xmlns:x14ac="http://schemas.microsoft.com/office/spreadsheetml/2009/9/ac" r="9" x14ac:dyDescent="0.2">
      <c r="A9" s="334" t="str">
        <f ca="true">+RIGHT('Data Summary'!A9,LEN('Data Summary'!A9)-9)</f>
        <v>EMIS</v>
      </c>
      <c r="B9" s="36" t="str">
        <f ca="true">+IF(ISTEXT('Data Summary'!B9),'Data Summary'!B9,"")</f>
        <v>EMIS</v>
      </c>
      <c r="C9" s="333">
        <f ca="true">+VALUE('Data Summary'!C9)</f>
        <v>2016</v>
      </c>
      <c r="D9" s="96" t="e">
        <f ca="true">+IF(AND(ISNUMBER(OFFSET('Water Data'!$D$4,0,10*ROW('Water Data'!D3))),'Data Summary'!BS9="Yes"),100-OFFSET('Water Data'!$D$4,0,10*ROW('Water Data'!D3)),NA())</f>
        <v>#N/A</v>
      </c>
      <c r="E9" s="96" t="e">
        <f ca="true">+IF(AND(ISNUMBER(OFFSET('Water Data'!$D$6,0,10*ROW('Water Data'!D3))),'Data Summary'!BT9="Yes"),OFFSET('Water Data'!$D$6,0,10*ROW('Water Data'!D3)),NA())</f>
        <v>#N/A</v>
      </c>
      <c r="F9" s="96" t="e">
        <f ca="true">+IF(AND(ISNUMBER(OFFSET('Water Data'!$D$9,0,10*ROW('Water Data'!D3))),'Data Summary'!BU9="Yes"),OFFSET('Water Data'!$D$9,0,10*ROW('Water Data'!D3)),NA())</f>
        <v>#N/A</v>
      </c>
      <c r="G9" s="96" t="e">
        <f ca="true">+IF(AND(ISNUMBER(OFFSET('Water Data'!$E$4,0,10*ROW('Water Data'!E3))),'Data Summary'!BV9="Yes"),100-OFFSET('Water Data'!$E$4,0,10*ROW('Water Data'!E3)),NA())</f>
        <v>#N/A</v>
      </c>
      <c r="H9" s="96" t="e">
        <f ca="true">+IF(AND(ISNUMBER(OFFSET('Water Data'!$E$6,0,10*ROW('Water Data'!E3))),'Data Summary'!BW9="Yes"),OFFSET('Water Data'!$E$6,0,10*ROW('Water Data'!E3)),NA())</f>
        <v>#N/A</v>
      </c>
      <c r="I9" s="96" t="e">
        <f ca="true">+IF(AND(ISNUMBER(OFFSET('Water Data'!$E$9,0,10*ROW('Water Data'!E3))),'Data Summary'!BX9="Yes"),OFFSET('Water Data'!$E$9,0,10*ROW('Water Data'!E3)),NA())</f>
        <v>#N/A</v>
      </c>
      <c r="J9" s="96" t="e">
        <f ca="true">+IF(AND(ISNUMBER(OFFSET('Water Data'!$F$4,0,10*ROW('Water Data'!F3))),'Data Summary'!BY9="Yes"),100-OFFSET('Water Data'!$F$4,0,10*ROW('Water Data'!F3)),NA())</f>
        <v>#N/A</v>
      </c>
      <c r="K9" s="96" t="e">
        <f ca="true">+IF(AND(ISNUMBER(OFFSET('Water Data'!$F$6,0,10*ROW('Water Data'!F3))),'Data Summary'!BZ9="Yes"),OFFSET('Water Data'!$F$6,0,10*ROW('Water Data'!F3)),NA())</f>
        <v>#N/A</v>
      </c>
      <c r="L9" s="96" t="e">
        <f ca="true">+IF(AND(ISNUMBER(OFFSET('Water Data'!$F$9,0,10*ROW('Water Data'!F3))),'Data Summary'!CA9="Yes"),OFFSET('Water Data'!$F$9,0,10*ROW('Water Data'!F3)),NA())</f>
        <v>#N/A</v>
      </c>
      <c r="M9" s="96" t="e">
        <f ca="true">+IF(AND(ISNUMBER(OFFSET('Water Data'!$G$4,0,10*ROW('Water Data'!G3))),'Data Summary'!CB9="Yes"),100-OFFSET('Water Data'!$G$4,0,10*ROW('Water Data'!G3)),NA())</f>
        <v>#N/A</v>
      </c>
      <c r="N9" s="96" t="e">
        <f ca="true">+IF(AND(ISNUMBER(OFFSET('Water Data'!$G$6,0,10*ROW('Water Data'!G3))),'Data Summary'!CC9="Yes"),OFFSET('Water Data'!$G$6,0,10*ROW('Water Data'!G3)),NA())</f>
        <v>#N/A</v>
      </c>
      <c r="O9" s="96" t="e">
        <f ca="true">+IF(AND(ISNUMBER(OFFSET('Water Data'!$G$9,0,10*ROW('Water Data'!G3))),'Data Summary'!CD9="Yes"),OFFSET('Water Data'!$G$9,0,10*ROW('Water Data'!G3)),NA())</f>
        <v>#N/A</v>
      </c>
      <c r="P9" s="96" t="e">
        <f ca="true">+IF(AND(ISNUMBER(OFFSET('Water Data'!$H$4,0,10*ROW('Water Data'!H3))),'Data Summary'!CE9="Yes"),100-OFFSET('Water Data'!$H$4,0,10*ROW('Water Data'!H3)),NA())</f>
        <v>#N/A</v>
      </c>
      <c r="Q9" s="96" t="e">
        <f ca="true">+IF(AND(ISNUMBER(OFFSET('Water Data'!$H$6,0,10*ROW('Water Data'!H3))),'Data Summary'!CF9="Yes"),OFFSET('Water Data'!$H$6,0,10*ROW('Water Data'!H3)),NA())</f>
        <v>#N/A</v>
      </c>
      <c r="R9" s="96" t="e">
        <f ca="true">+IF(AND(ISNUMBER(OFFSET('Water Data'!$H$9,0,10*ROW('Water Data'!H3))),'Data Summary'!CG9="Yes"),OFFSET('Water Data'!$H$9,0,10*ROW('Water Data'!H3)),NA())</f>
        <v>#N/A</v>
      </c>
      <c r="S9" s="96" t="e">
        <f ca="true">+IF(AND(ISNUMBER(OFFSET('Water Data'!$I$4,0,10*ROW('Water Data'!I3))),'Data Summary'!CH9="Yes"),100-OFFSET('Water Data'!$I$4,0,10*ROW('Water Data'!I3)),NA())</f>
        <v>#N/A</v>
      </c>
      <c r="T9" s="96" t="e">
        <f ca="true">+IF(AND(ISNUMBER(OFFSET('Water Data'!$I$6,0,10*ROW('Water Data'!I3))),'Data Summary'!CI9="Yes"),OFFSET('Water Data'!$I$6,0,10*ROW('Water Data'!I3)),NA())</f>
        <v>#N/A</v>
      </c>
      <c r="U9" s="96" t="e">
        <f ca="true">+IF(AND(ISNUMBER(OFFSET('Water Data'!$I$9,0,10*ROW('Water Data'!I3))),'Data Summary'!CJ9="Yes"),OFFSET('Water Data'!$I$9,0,10*ROW('Water Data'!I3)),NA())</f>
        <v>#N/A</v>
      </c>
      <c r="V9" s="97" t="e">
        <f ca="true">+IF(AND(ISNUMBER(OFFSET('Sanitation Data'!$D$4,0,10*ROW('Sanitation Data'!D3))),'Data Summary'!CK9="Yes"),100-OFFSET('Sanitation Data'!$D$4,0,10*ROW('Sanitation Data'!D3)),NA())</f>
        <v>#N/A</v>
      </c>
      <c r="W9" s="97">
        <f ca="true">+IF(AND(ISNUMBER(OFFSET('Sanitation Data'!$D$6,0,10*ROW('Sanitation Data'!D3))),'Data Summary'!CL9="Yes"),OFFSET('Sanitation Data'!$D$6,0,10*ROW('Sanitation Data'!D3)),NA())</f>
        <v>62</v>
      </c>
      <c r="X9" s="97" t="e">
        <f ca="true">+IF(AND(ISNUMBER(OFFSET('Sanitation Data'!$D$10,0,10*ROW('Sanitation Data'!D3))),'Data Summary'!CM9="Yes"),OFFSET('Sanitation Data'!$D$10,0,10*ROW('Sanitation Data'!D3)),NA())</f>
        <v>#N/A</v>
      </c>
      <c r="Y9" s="97" t="e">
        <f ca="true">+IF(AND(ISNUMBER(OFFSET('Sanitation Data'!$D$11,0,10*ROW('Sanitation Data'!D3))),'Data Summary'!CN9="Yes"),OFFSET('Sanitation Data'!$D$11,0,10*ROW('Sanitation Data'!D3)),NA())</f>
        <v>#N/A</v>
      </c>
      <c r="Z9" s="97" t="e">
        <f ca="true">+IF(AND(ISNUMBER(OFFSET('Sanitation Data'!$D$12,0,10*ROW('Sanitation Data'!D3))),'Data Summary'!CO9="Yes"),OFFSET('Sanitation Data'!$D$12,0,10*ROW('Sanitation Data'!D3)),NA())</f>
        <v>#N/A</v>
      </c>
      <c r="AA9" s="97" t="e">
        <f ca="true">+IF(AND(ISNUMBER(OFFSET('Sanitation Data'!$E$4,0,10*ROW('Sanitation Data'!E3))),'Data Summary'!CP9="Yes"),100-OFFSET('Sanitation Data'!$E$4,0,10*ROW('Sanitation Data'!E3)),NA())</f>
        <v>#N/A</v>
      </c>
      <c r="AB9" s="97" t="e">
        <f ca="true">+IF(AND(ISNUMBER(OFFSET('Sanitation Data'!$E$6,0,10*ROW('Sanitation Data'!E3))),'Data Summary'!CQ9="Yes"),OFFSET('Sanitation Data'!$E$6,0,10*ROW('Sanitation Data'!E3)),NA())</f>
        <v>#N/A</v>
      </c>
      <c r="AC9" s="97" t="e">
        <f ca="true">+IF(AND(ISNUMBER(OFFSET('Sanitation Data'!$E$10,0,10*ROW('Sanitation Data'!E3))),'Data Summary'!CR9="Yes"),OFFSET('Sanitation Data'!$E$10,0,10*ROW('Sanitation Data'!E3)),NA())</f>
        <v>#N/A</v>
      </c>
      <c r="AD9" s="97" t="e">
        <f ca="true">+IF(AND(ISNUMBER(OFFSET('Sanitation Data'!$E$11,0,10*ROW('Sanitation Data'!E3))),'Data Summary'!CS9="Yes"),OFFSET('Sanitation Data'!$E$11,0,10*ROW('Sanitation Data'!E3)),NA())</f>
        <v>#N/A</v>
      </c>
      <c r="AE9" s="97" t="e">
        <f ca="true">+IF(AND(ISNUMBER(OFFSET('Sanitation Data'!$E$12,0,10*ROW('Sanitation Data'!E3))),'Data Summary'!CT9="Yes"),OFFSET('Sanitation Data'!$E$12,0,10*ROW('Sanitation Data'!E3)),NA())</f>
        <v>#N/A</v>
      </c>
      <c r="AF9" s="97" t="e">
        <f ca="true">+IF(AND(ISNUMBER(OFFSET('Sanitation Data'!$F$4,0,10*ROW('Sanitation Data'!F3))),'Data Summary'!CU9="Yes"),100-OFFSET('Sanitation Data'!$F$4,0,10*ROW('Sanitation Data'!F3)),NA())</f>
        <v>#N/A</v>
      </c>
      <c r="AG9" s="97" t="e">
        <f ca="true">+IF(AND(ISNUMBER(OFFSET('Sanitation Data'!$F$6,0,10*ROW('Sanitation Data'!F3))),'Data Summary'!CV9="Yes"),OFFSET('Sanitation Data'!$F$6,0,10*ROW('Sanitation Data'!F3)),NA())</f>
        <v>#N/A</v>
      </c>
      <c r="AH9" s="97" t="e">
        <f ca="true">+IF(AND(ISNUMBER(OFFSET('Sanitation Data'!$F$10,0,10*ROW('Sanitation Data'!F3))),'Data Summary'!CW9="Yes"),OFFSET('Sanitation Data'!$F$10,0,10*ROW('Sanitation Data'!F3)),NA())</f>
        <v>#N/A</v>
      </c>
      <c r="AI9" s="97" t="e">
        <f ca="true">+IF(AND(ISNUMBER(OFFSET('Sanitation Data'!$F$11,0,10*ROW('Sanitation Data'!F3))),'Data Summary'!CX9="Yes"),OFFSET('Sanitation Data'!$F$11,0,10*ROW('Sanitation Data'!F3)),NA())</f>
        <v>#N/A</v>
      </c>
      <c r="AJ9" s="97" t="e">
        <f ca="true">+IF(AND(ISNUMBER(OFFSET('Sanitation Data'!$F$12,0,10*ROW('Sanitation Data'!F3))),'Data Summary'!CY9="Yes"),OFFSET('Sanitation Data'!$F$12,0,10*ROW('Sanitation Data'!F3)),NA())</f>
        <v>#N/A</v>
      </c>
      <c r="AK9" s="97" t="e">
        <f ca="true">+IF(AND(ISNUMBER(OFFSET('Sanitation Data'!$G$4,0,10*ROW('Sanitation Data'!G3))),'Data Summary'!CZ9="Yes"),100-OFFSET('Sanitation Data'!$G$4,0,10*ROW('Sanitation Data'!G3)),NA())</f>
        <v>#N/A</v>
      </c>
      <c r="AL9" s="97" t="e">
        <f ca="true">+IF(AND(ISNUMBER(OFFSET('Sanitation Data'!$G$6,0,10*ROW('Sanitation Data'!G3))),'Data Summary'!DA9="Yes"),OFFSET('Sanitation Data'!$G$6,0,10*ROW('Sanitation Data'!G3)),NA())</f>
        <v>#N/A</v>
      </c>
      <c r="AM9" s="97" t="e">
        <f ca="true">+IF(AND(ISNUMBER(OFFSET('Sanitation Data'!$G$10,0,10*ROW('Sanitation Data'!G3))),'Data Summary'!DB9="Yes"),OFFSET('Sanitation Data'!$G$10,0,10*ROW('Sanitation Data'!G3)),NA())</f>
        <v>#N/A</v>
      </c>
      <c r="AN9" s="97" t="e">
        <f ca="true">+IF(AND(ISNUMBER(OFFSET('Sanitation Data'!$G$11,0,10*ROW('Sanitation Data'!G3))),'Data Summary'!DC9="Yes"),OFFSET('Sanitation Data'!$G$11,0,10*ROW('Sanitation Data'!G3)),NA())</f>
        <v>#N/A</v>
      </c>
      <c r="AO9" s="97" t="e">
        <f ca="true">+IF(AND(ISNUMBER(OFFSET('Sanitation Data'!$G$12,0,10*ROW('Sanitation Data'!G3))),'Data Summary'!DD9="Yes"),OFFSET('Sanitation Data'!$G$12,0,10*ROW('Sanitation Data'!G3)),NA())</f>
        <v>#N/A</v>
      </c>
      <c r="AP9" s="97" t="e">
        <f ca="true">+IF(AND(ISNUMBER(OFFSET('Sanitation Data'!$H$4,0,10*ROW('Sanitation Data'!H3))),'Data Summary'!DE9="Yes"),100-OFFSET('Sanitation Data'!$H$4,0,10*ROW('Sanitation Data'!H3)),NA())</f>
        <v>#N/A</v>
      </c>
      <c r="AQ9" s="97" t="e">
        <f ca="true">+IF(AND(ISNUMBER(OFFSET('Sanitation Data'!$H$6,0,10*ROW('Sanitation Data'!H3))),'Data Summary'!DF9="Yes"),OFFSET('Sanitation Data'!$H$6,0,10*ROW('Sanitation Data'!H3)),NA())</f>
        <v>#N/A</v>
      </c>
      <c r="AR9" s="97" t="e">
        <f ca="true">+IF(AND(ISNUMBER(OFFSET('Sanitation Data'!$H$10,0,10*ROW('Sanitation Data'!H3))),'Data Summary'!DG9="Yes"),OFFSET('Sanitation Data'!$H$10,0,10*ROW('Sanitation Data'!H3)),NA())</f>
        <v>#N/A</v>
      </c>
      <c r="AS9" s="97" t="e">
        <f ca="true">+IF(AND(ISNUMBER(OFFSET('Sanitation Data'!$H$11,0,10*ROW('Sanitation Data'!H3))),'Data Summary'!DH9="Yes"),OFFSET('Sanitation Data'!$H$11,0,10*ROW('Sanitation Data'!H3)),NA())</f>
        <v>#N/A</v>
      </c>
      <c r="AT9" s="97" t="e">
        <f ca="true">+IF(AND(ISNUMBER(OFFSET('Sanitation Data'!$H$12,0,10*ROW('Sanitation Data'!H3))),'Data Summary'!DI9="Yes"),OFFSET('Sanitation Data'!$H$12,0,10*ROW('Sanitation Data'!H3)),NA())</f>
        <v>#N/A</v>
      </c>
      <c r="AU9" s="97" t="e">
        <f ca="true">+IF(AND(ISNUMBER(OFFSET('Sanitation Data'!$I$4,0,10*ROW('Sanitation Data'!I3))),'Data Summary'!DJ9="Yes"),100-OFFSET('Sanitation Data'!$I$4,0,10*ROW('Sanitation Data'!I3)),NA())</f>
        <v>#N/A</v>
      </c>
      <c r="AV9" s="97" t="e">
        <f ca="true">+IF(AND(ISNUMBER(OFFSET('Sanitation Data'!$I$6,0,10*ROW('Sanitation Data'!I3))),'Data Summary'!DK9="Yes"),OFFSET('Sanitation Data'!$I$6,0,10*ROW('Sanitation Data'!I3)),NA())</f>
        <v>#N/A</v>
      </c>
      <c r="AW9" s="97" t="e">
        <f ca="true">+IF(AND(ISNUMBER(OFFSET('Sanitation Data'!$I$10,0,10*ROW('Sanitation Data'!I3))),'Data Summary'!DL9="Yes"),OFFSET('Sanitation Data'!$I$10,0,10*ROW('Sanitation Data'!I3)),NA())</f>
        <v>#N/A</v>
      </c>
      <c r="AX9" s="97" t="e">
        <f ca="true">+IF(AND(ISNUMBER(OFFSET('Sanitation Data'!$I$11,0,10*ROW('Sanitation Data'!I3))),'Data Summary'!DM9="Yes"),OFFSET('Sanitation Data'!$I$11,0,10*ROW('Sanitation Data'!I3)),NA())</f>
        <v>#N/A</v>
      </c>
      <c r="AY9" s="97" t="e">
        <f ca="true">+IF(AND(ISNUMBER(OFFSET('Sanitation Data'!$I$12,0,10*ROW('Sanitation Data'!I3))),'Data Summary'!DN9="Yes"),OFFSET('Sanitation Data'!$I$12,0,10*ROW('Sanitation Data'!I3)),NA())</f>
        <v>#N/A</v>
      </c>
      <c r="AZ9" s="98" t="e">
        <f ca="true">+IF(AND(ISNUMBER(OFFSET('Hygiene Data'!$D$5,0,10*ROW('Hygiene Data'!D3))),'Data Summary'!DO9="Yes"),OFFSET('Hygiene Data'!$D$5,0,10*ROW('Hygiene Data'!D3)),NA())</f>
        <v>#N/A</v>
      </c>
      <c r="BA9" s="98">
        <f ca="true">+IF(AND(ISNUMBER(OFFSET('Hygiene Data'!$D$7,0,10*ROW('Hygiene Data'!D3))),'Data Summary'!DP9="Yes"),OFFSET('Hygiene Data'!$D$7,0,10*ROW('Hygiene Data'!D3)),NA())</f>
        <v>25</v>
      </c>
      <c r="BB9" s="98" t="e">
        <f ca="true">+IF(AND(ISNUMBER(OFFSET('Hygiene Data'!$D$9,0,10*ROW('Hygiene Data'!D3))),'Data Summary'!DQ9="Yes"),OFFSET('Hygiene Data'!$D$9,0,10*ROW('Hygiene Data'!D3)),NA())</f>
        <v>#N/A</v>
      </c>
      <c r="BC9" s="98" t="e">
        <f ca="true">+IF(AND(ISNUMBER(OFFSET('Hygiene Data'!$E$5,0,10*ROW('Hygiene Data'!E3))),'Data Summary'!DR9="Yes"),OFFSET('Hygiene Data'!$E$5,0,10*ROW('Hygiene Data'!E3)),NA())</f>
        <v>#N/A</v>
      </c>
      <c r="BD9" s="98" t="e">
        <f ca="true">+IF(AND(ISNUMBER(OFFSET('Hygiene Data'!$E$7,0,10*ROW('Hygiene Data'!E3))),'Data Summary'!DS9="Yes"),OFFSET('Hygiene Data'!$E$7,0,10*ROW('Hygiene Data'!E3)),NA())</f>
        <v>#N/A</v>
      </c>
      <c r="BE9" s="98" t="e">
        <f ca="true">+IF(AND(ISNUMBER(OFFSET('Hygiene Data'!$E$9,0,10*ROW('Hygiene Data'!E3))),'Data Summary'!DT9="Yes"),OFFSET('Hygiene Data'!$E$9,0,10*ROW('Hygiene Data'!E3)),NA())</f>
        <v>#N/A</v>
      </c>
      <c r="BF9" s="98" t="e">
        <f ca="true">+IF(AND(ISNUMBER(OFFSET('Hygiene Data'!$F$5,0,10*ROW('Hygiene Data'!F3))),'Data Summary'!DU9="Yes"),OFFSET('Hygiene Data'!$F$5,0,10*ROW('Hygiene Data'!F3)),NA())</f>
        <v>#N/A</v>
      </c>
      <c r="BG9" s="98" t="e">
        <f ca="true">+IF(AND(ISNUMBER(OFFSET('Hygiene Data'!$F$7,0,10*ROW('Hygiene Data'!F3))),'Data Summary'!DV9="Yes"),OFFSET('Hygiene Data'!$F$7,0,10*ROW('Hygiene Data'!F3)),NA())</f>
        <v>#N/A</v>
      </c>
      <c r="BH9" s="98" t="e">
        <f ca="true">+IF(AND(ISNUMBER(OFFSET('Hygiene Data'!$F$9,0,10*ROW('Hygiene Data'!F3))),'Data Summary'!DW9="Yes"),OFFSET('Hygiene Data'!$F$9,0,10*ROW('Hygiene Data'!F3)),NA())</f>
        <v>#N/A</v>
      </c>
      <c r="BI9" s="98" t="e">
        <f ca="true">+IF(AND(ISNUMBER(OFFSET('Hygiene Data'!$G$5,0,10*ROW('Hygiene Data'!G3))),'Data Summary'!DX9="Yes"),OFFSET('Hygiene Data'!$G$5,0,10*ROW('Hygiene Data'!G3)),NA())</f>
        <v>#N/A</v>
      </c>
      <c r="BJ9" s="98" t="e">
        <f ca="true">+IF(AND(ISNUMBER(OFFSET('Hygiene Data'!$G$7,0,10*ROW('Hygiene Data'!G3))),'Data Summary'!DY9="Yes"),OFFSET('Hygiene Data'!$G$7,0,10*ROW('Hygiene Data'!G3)),NA())</f>
        <v>#N/A</v>
      </c>
      <c r="BK9" s="98" t="e">
        <f ca="true">+IF(AND(ISNUMBER(OFFSET('Hygiene Data'!$G$9,0,10*ROW('Hygiene Data'!G3))),'Data Summary'!DZ9="Yes"),OFFSET('Hygiene Data'!$G$9,0,10*ROW('Hygiene Data'!G3)),NA())</f>
        <v>#N/A</v>
      </c>
      <c r="BL9" s="98" t="e">
        <f ca="true">+IF(AND(ISNUMBER(OFFSET('Hygiene Data'!$H$5,0,10*ROW('Hygiene Data'!H3))),'Data Summary'!EA9="Yes"),OFFSET('Hygiene Data'!$H$5,0,10*ROW('Hygiene Data'!H3)),NA())</f>
        <v>#N/A</v>
      </c>
      <c r="BM9" s="98" t="e">
        <f ca="true">+IF(AND(ISNUMBER(OFFSET('Hygiene Data'!$H$7,0,10*ROW('Hygiene Data'!H3))),'Data Summary'!EB9="Yes"),OFFSET('Hygiene Data'!$H$7,0,10*ROW('Hygiene Data'!H3)),NA())</f>
        <v>#N/A</v>
      </c>
      <c r="BN9" s="98" t="e">
        <f ca="true">+IF(AND(ISNUMBER(OFFSET('Hygiene Data'!$H$9,0,10*ROW('Hygiene Data'!H3))),'Data Summary'!EC9="Yes"),OFFSET('Hygiene Data'!$H$9,0,10*ROW('Hygiene Data'!H3)),NA())</f>
        <v>#N/A</v>
      </c>
      <c r="BO9" s="98" t="e">
        <f ca="true">+IF(AND(ISNUMBER(OFFSET('Hygiene Data'!$I$5,0,10*ROW('Hygiene Data'!I3))),'Data Summary'!ED9="Yes"),OFFSET('Hygiene Data'!$I$5,0,10*ROW('Hygiene Data'!I3)),NA())</f>
        <v>#N/A</v>
      </c>
      <c r="BP9" s="98" t="e">
        <f ca="true">+IF(AND(ISNUMBER(OFFSET('Hygiene Data'!$I$7,0,10*ROW('Hygiene Data'!I3))),'Data Summary'!EE9="Yes"),OFFSET('Hygiene Data'!$I$7,0,10*ROW('Hygiene Data'!I3)),NA())</f>
        <v>#N/A</v>
      </c>
      <c r="BQ9" s="98" t="e">
        <f ca="true">+IF(AND(ISNUMBER(OFFSET('Hygiene Data'!$I$9,0,10*ROW('Hygiene Data'!I3))),'Data Summary'!EF9="Yes"),OFFSET('Hygiene Data'!$I$9,0,10*ROW('Hygiene Data'!I3)),NA())</f>
        <v>#N/A</v>
      </c>
    </row>
    <row xmlns:x14ac="http://schemas.microsoft.com/office/spreadsheetml/2009/9/ac" r="10" x14ac:dyDescent="0.2">
      <c r="A10" s="334" t="str">
        <f ca="true">+RIGHT('Data Summary'!A10,LEN('Data Summary'!A10)-9)</f>
        <v>UIS</v>
      </c>
      <c r="B10" s="36" t="str">
        <f ca="true">+IF(ISTEXT('Data Summary'!B10),'Data Summary'!B10,"")</f>
        <v>Other</v>
      </c>
      <c r="C10" s="333">
        <f ca="true">+VALUE('Data Summary'!C10)</f>
        <v>2016</v>
      </c>
      <c r="D10" s="96" t="e">
        <f ca="true">+IF(AND(ISNUMBER(OFFSET('Water Data'!$D$4,0,10*ROW('Water Data'!D4))),'Data Summary'!BS10="Yes"),100-OFFSET('Water Data'!$D$4,0,10*ROW('Water Data'!D4)),NA())</f>
        <v>#N/A</v>
      </c>
      <c r="E10" s="96" t="e">
        <f ca="true">+IF(AND(ISNUMBER(OFFSET('Water Data'!$D$6,0,10*ROW('Water Data'!D4))),'Data Summary'!BT10="Yes"),OFFSET('Water Data'!$D$6,0,10*ROW('Water Data'!D4)),NA())</f>
        <v>#N/A</v>
      </c>
      <c r="F10" s="96" t="e">
        <f ca="true">+IF(AND(ISNUMBER(OFFSET('Water Data'!$D$9,0,10*ROW('Water Data'!D4))),'Data Summary'!BU10="Yes"),OFFSET('Water Data'!$D$9,0,10*ROW('Water Data'!D4)),NA())</f>
        <v>#N/A</v>
      </c>
      <c r="G10" s="96" t="e">
        <f ca="true">+IF(AND(ISNUMBER(OFFSET('Water Data'!$E$4,0,10*ROW('Water Data'!E4))),'Data Summary'!BV10="Yes"),100-OFFSET('Water Data'!$E$4,0,10*ROW('Water Data'!E4)),NA())</f>
        <v>#N/A</v>
      </c>
      <c r="H10" s="96" t="e">
        <f ca="true">+IF(AND(ISNUMBER(OFFSET('Water Data'!$E$6,0,10*ROW('Water Data'!E4))),'Data Summary'!BW10="Yes"),OFFSET('Water Data'!$E$6,0,10*ROW('Water Data'!E4)),NA())</f>
        <v>#N/A</v>
      </c>
      <c r="I10" s="96" t="e">
        <f ca="true">+IF(AND(ISNUMBER(OFFSET('Water Data'!$E$9,0,10*ROW('Water Data'!E4))),'Data Summary'!BX10="Yes"),OFFSET('Water Data'!$E$9,0,10*ROW('Water Data'!E4)),NA())</f>
        <v>#N/A</v>
      </c>
      <c r="J10" s="96" t="e">
        <f ca="true">+IF(AND(ISNUMBER(OFFSET('Water Data'!$F$4,0,10*ROW('Water Data'!F4))),'Data Summary'!BY10="Yes"),100-OFFSET('Water Data'!$F$4,0,10*ROW('Water Data'!F4)),NA())</f>
        <v>#N/A</v>
      </c>
      <c r="K10" s="96" t="e">
        <f ca="true">+IF(AND(ISNUMBER(OFFSET('Water Data'!$F$6,0,10*ROW('Water Data'!F4))),'Data Summary'!BZ10="Yes"),OFFSET('Water Data'!$F$6,0,10*ROW('Water Data'!F4)),NA())</f>
        <v>#N/A</v>
      </c>
      <c r="L10" s="96" t="e">
        <f ca="true">+IF(AND(ISNUMBER(OFFSET('Water Data'!$F$9,0,10*ROW('Water Data'!F4))),'Data Summary'!CA10="Yes"),OFFSET('Water Data'!$F$9,0,10*ROW('Water Data'!F4)),NA())</f>
        <v>#N/A</v>
      </c>
      <c r="M10" s="96" t="e">
        <f ca="true">+IF(AND(ISNUMBER(OFFSET('Water Data'!$G$4,0,10*ROW('Water Data'!G4))),'Data Summary'!CB10="Yes"),100-OFFSET('Water Data'!$G$4,0,10*ROW('Water Data'!G4)),NA())</f>
        <v>#N/A</v>
      </c>
      <c r="N10" s="96" t="e">
        <f ca="true">+IF(AND(ISNUMBER(OFFSET('Water Data'!$G$6,0,10*ROW('Water Data'!G4))),'Data Summary'!CC10="Yes"),OFFSET('Water Data'!$G$6,0,10*ROW('Water Data'!G4)),NA())</f>
        <v>#N/A</v>
      </c>
      <c r="O10" s="96" t="e">
        <f ca="true">+IF(AND(ISNUMBER(OFFSET('Water Data'!$G$9,0,10*ROW('Water Data'!G4))),'Data Summary'!CD10="Yes"),OFFSET('Water Data'!$G$9,0,10*ROW('Water Data'!G4)),NA())</f>
        <v>#N/A</v>
      </c>
      <c r="P10" s="96" t="e">
        <f ca="true">+IF(AND(ISNUMBER(OFFSET('Water Data'!$H$4,0,10*ROW('Water Data'!H4))),'Data Summary'!CE10="Yes"),100-OFFSET('Water Data'!$H$4,0,10*ROW('Water Data'!H4)),NA())</f>
        <v>#N/A</v>
      </c>
      <c r="Q10" s="96" t="e">
        <f ca="true">+IF(AND(ISNUMBER(OFFSET('Water Data'!$H$6,0,10*ROW('Water Data'!H4))),'Data Summary'!CF10="Yes"),OFFSET('Water Data'!$H$6,0,10*ROW('Water Data'!H4)),NA())</f>
        <v>#N/A</v>
      </c>
      <c r="R10" s="96" t="e">
        <f ca="true">+IF(AND(ISNUMBER(OFFSET('Water Data'!$H$9,0,10*ROW('Water Data'!H4))),'Data Summary'!CG10="Yes"),OFFSET('Water Data'!$H$9,0,10*ROW('Water Data'!H4)),NA())</f>
        <v>#N/A</v>
      </c>
      <c r="S10" s="96" t="e">
        <f ca="true">+IF(AND(ISNUMBER(OFFSET('Water Data'!$I$4,0,10*ROW('Water Data'!I4))),'Data Summary'!CH10="Yes"),100-OFFSET('Water Data'!$I$4,0,10*ROW('Water Data'!I4)),NA())</f>
        <v>#N/A</v>
      </c>
      <c r="T10" s="96" t="e">
        <f ca="true">+IF(AND(ISNUMBER(OFFSET('Water Data'!$I$6,0,10*ROW('Water Data'!I4))),'Data Summary'!CI10="Yes"),OFFSET('Water Data'!$I$6,0,10*ROW('Water Data'!I4)),NA())</f>
        <v>#N/A</v>
      </c>
      <c r="U10" s="96" t="e">
        <f ca="true">+IF(AND(ISNUMBER(OFFSET('Water Data'!$I$9,0,10*ROW('Water Data'!I4))),'Data Summary'!CJ10="Yes"),OFFSET('Water Data'!$I$9,0,10*ROW('Water Data'!I4)),NA())</f>
        <v>#N/A</v>
      </c>
      <c r="V10" s="97">
        <f ca="true">+IF(AND(ISNUMBER(OFFSET('Sanitation Data'!$D$4,0,10*ROW('Sanitation Data'!D4))),'Data Summary'!CK10="Yes"),100-OFFSET('Sanitation Data'!$D$4,0,10*ROW('Sanitation Data'!D4)),NA())</f>
        <v>80.099999999999994</v>
      </c>
      <c r="W10" s="97" t="e">
        <f ca="true">+IF(AND(ISNUMBER(OFFSET('Sanitation Data'!$D$6,0,10*ROW('Sanitation Data'!D4))),'Data Summary'!CL10="Yes"),OFFSET('Sanitation Data'!$D$6,0,10*ROW('Sanitation Data'!D4)),NA())</f>
        <v>#N/A</v>
      </c>
      <c r="X10" s="97" t="e">
        <f ca="true">+IF(AND(ISNUMBER(OFFSET('Sanitation Data'!$D$10,0,10*ROW('Sanitation Data'!D4))),'Data Summary'!CM10="Yes"),OFFSET('Sanitation Data'!$D$10,0,10*ROW('Sanitation Data'!D4)),NA())</f>
        <v>#N/A</v>
      </c>
      <c r="Y10" s="97" t="e">
        <f ca="true">+IF(AND(ISNUMBER(OFFSET('Sanitation Data'!$D$11,0,10*ROW('Sanitation Data'!D4))),'Data Summary'!CN10="Yes"),OFFSET('Sanitation Data'!$D$11,0,10*ROW('Sanitation Data'!D4)),NA())</f>
        <v>#N/A</v>
      </c>
      <c r="Z10" s="97" t="e">
        <f ca="true">+IF(AND(ISNUMBER(OFFSET('Sanitation Data'!$D$12,0,10*ROW('Sanitation Data'!D4))),'Data Summary'!CO10="Yes"),OFFSET('Sanitation Data'!$D$12,0,10*ROW('Sanitation Data'!D4)),NA())</f>
        <v>#N/A</v>
      </c>
      <c r="AA10" s="97" t="e">
        <f ca="true">+IF(AND(ISNUMBER(OFFSET('Sanitation Data'!$E$4,0,10*ROW('Sanitation Data'!E4))),'Data Summary'!CP10="Yes"),100-OFFSET('Sanitation Data'!$E$4,0,10*ROW('Sanitation Data'!E4)),NA())</f>
        <v>#N/A</v>
      </c>
      <c r="AB10" s="97" t="e">
        <f ca="true">+IF(AND(ISNUMBER(OFFSET('Sanitation Data'!$E$6,0,10*ROW('Sanitation Data'!E4))),'Data Summary'!CQ10="Yes"),OFFSET('Sanitation Data'!$E$6,0,10*ROW('Sanitation Data'!E4)),NA())</f>
        <v>#N/A</v>
      </c>
      <c r="AC10" s="97" t="e">
        <f ca="true">+IF(AND(ISNUMBER(OFFSET('Sanitation Data'!$E$10,0,10*ROW('Sanitation Data'!E4))),'Data Summary'!CR10="Yes"),OFFSET('Sanitation Data'!$E$10,0,10*ROW('Sanitation Data'!E4)),NA())</f>
        <v>#N/A</v>
      </c>
      <c r="AD10" s="97" t="e">
        <f ca="true">+IF(AND(ISNUMBER(OFFSET('Sanitation Data'!$E$11,0,10*ROW('Sanitation Data'!E4))),'Data Summary'!CS10="Yes"),OFFSET('Sanitation Data'!$E$11,0,10*ROW('Sanitation Data'!E4)),NA())</f>
        <v>#N/A</v>
      </c>
      <c r="AE10" s="97" t="e">
        <f ca="true">+IF(AND(ISNUMBER(OFFSET('Sanitation Data'!$E$12,0,10*ROW('Sanitation Data'!E4))),'Data Summary'!CT10="Yes"),OFFSET('Sanitation Data'!$E$12,0,10*ROW('Sanitation Data'!E4)),NA())</f>
        <v>#N/A</v>
      </c>
      <c r="AF10" s="97" t="e">
        <f ca="true">+IF(AND(ISNUMBER(OFFSET('Sanitation Data'!$F$4,0,10*ROW('Sanitation Data'!F4))),'Data Summary'!CU10="Yes"),100-OFFSET('Sanitation Data'!$F$4,0,10*ROW('Sanitation Data'!F4)),NA())</f>
        <v>#N/A</v>
      </c>
      <c r="AG10" s="97" t="e">
        <f ca="true">+IF(AND(ISNUMBER(OFFSET('Sanitation Data'!$F$6,0,10*ROW('Sanitation Data'!F4))),'Data Summary'!CV10="Yes"),OFFSET('Sanitation Data'!$F$6,0,10*ROW('Sanitation Data'!F4)),NA())</f>
        <v>#N/A</v>
      </c>
      <c r="AH10" s="97" t="e">
        <f ca="true">+IF(AND(ISNUMBER(OFFSET('Sanitation Data'!$F$10,0,10*ROW('Sanitation Data'!F4))),'Data Summary'!CW10="Yes"),OFFSET('Sanitation Data'!$F$10,0,10*ROW('Sanitation Data'!F4)),NA())</f>
        <v>#N/A</v>
      </c>
      <c r="AI10" s="97" t="e">
        <f ca="true">+IF(AND(ISNUMBER(OFFSET('Sanitation Data'!$F$11,0,10*ROW('Sanitation Data'!F4))),'Data Summary'!CX10="Yes"),OFFSET('Sanitation Data'!$F$11,0,10*ROW('Sanitation Data'!F4)),NA())</f>
        <v>#N/A</v>
      </c>
      <c r="AJ10" s="97" t="e">
        <f ca="true">+IF(AND(ISNUMBER(OFFSET('Sanitation Data'!$F$12,0,10*ROW('Sanitation Data'!F4))),'Data Summary'!CY10="Yes"),OFFSET('Sanitation Data'!$F$12,0,10*ROW('Sanitation Data'!F4)),NA())</f>
        <v>#N/A</v>
      </c>
      <c r="AK10" s="97" t="e">
        <f ca="true">+IF(AND(ISNUMBER(OFFSET('Sanitation Data'!$G$4,0,10*ROW('Sanitation Data'!G4))),'Data Summary'!CZ10="Yes"),100-OFFSET('Sanitation Data'!$G$4,0,10*ROW('Sanitation Data'!G4)),NA())</f>
        <v>#N/A</v>
      </c>
      <c r="AL10" s="97" t="e">
        <f ca="true">+IF(AND(ISNUMBER(OFFSET('Sanitation Data'!$G$6,0,10*ROW('Sanitation Data'!G4))),'Data Summary'!DA10="Yes"),OFFSET('Sanitation Data'!$G$6,0,10*ROW('Sanitation Data'!G4)),NA())</f>
        <v>#N/A</v>
      </c>
      <c r="AM10" s="97" t="e">
        <f ca="true">+IF(AND(ISNUMBER(OFFSET('Sanitation Data'!$G$10,0,10*ROW('Sanitation Data'!G4))),'Data Summary'!DB10="Yes"),OFFSET('Sanitation Data'!$G$10,0,10*ROW('Sanitation Data'!G4)),NA())</f>
        <v>#N/A</v>
      </c>
      <c r="AN10" s="97" t="e">
        <f ca="true">+IF(AND(ISNUMBER(OFFSET('Sanitation Data'!$G$11,0,10*ROW('Sanitation Data'!G4))),'Data Summary'!DC10="Yes"),OFFSET('Sanitation Data'!$G$11,0,10*ROW('Sanitation Data'!G4)),NA())</f>
        <v>#N/A</v>
      </c>
      <c r="AO10" s="97" t="e">
        <f ca="true">+IF(AND(ISNUMBER(OFFSET('Sanitation Data'!$G$12,0,10*ROW('Sanitation Data'!G4))),'Data Summary'!DD10="Yes"),OFFSET('Sanitation Data'!$G$12,0,10*ROW('Sanitation Data'!G4)),NA())</f>
        <v>#N/A</v>
      </c>
      <c r="AP10" s="97">
        <f ca="true">+IF(AND(ISNUMBER(OFFSET('Sanitation Data'!$H$4,0,10*ROW('Sanitation Data'!H4))),'Data Summary'!DE10="Yes"),100-OFFSET('Sanitation Data'!$H$4,0,10*ROW('Sanitation Data'!H4)),NA())</f>
        <v>73.5</v>
      </c>
      <c r="AQ10" s="97" t="e">
        <f ca="true">+IF(AND(ISNUMBER(OFFSET('Sanitation Data'!$H$6,0,10*ROW('Sanitation Data'!H4))),'Data Summary'!DF10="Yes"),OFFSET('Sanitation Data'!$H$6,0,10*ROW('Sanitation Data'!H4)),NA())</f>
        <v>#N/A</v>
      </c>
      <c r="AR10" s="97" t="e">
        <f ca="true">+IF(AND(ISNUMBER(OFFSET('Sanitation Data'!$H$10,0,10*ROW('Sanitation Data'!H4))),'Data Summary'!DG10="Yes"),OFFSET('Sanitation Data'!$H$10,0,10*ROW('Sanitation Data'!H4)),NA())</f>
        <v>#N/A</v>
      </c>
      <c r="AS10" s="97" t="e">
        <f ca="true">+IF(AND(ISNUMBER(OFFSET('Sanitation Data'!$H$11,0,10*ROW('Sanitation Data'!H4))),'Data Summary'!DH10="Yes"),OFFSET('Sanitation Data'!$H$11,0,10*ROW('Sanitation Data'!H4)),NA())</f>
        <v>#N/A</v>
      </c>
      <c r="AT10" s="97" t="e">
        <f ca="true">+IF(AND(ISNUMBER(OFFSET('Sanitation Data'!$H$12,0,10*ROW('Sanitation Data'!H4))),'Data Summary'!DI10="Yes"),OFFSET('Sanitation Data'!$H$12,0,10*ROW('Sanitation Data'!H4)),NA())</f>
        <v>#N/A</v>
      </c>
      <c r="AU10" s="97">
        <f ca="true">+IF(AND(ISNUMBER(OFFSET('Sanitation Data'!$I$4,0,10*ROW('Sanitation Data'!I4))),'Data Summary'!DJ10="Yes"),100-OFFSET('Sanitation Data'!$I$4,0,10*ROW('Sanitation Data'!I4)),NA())</f>
        <v>89</v>
      </c>
      <c r="AV10" s="97" t="e">
        <f ca="true">+IF(AND(ISNUMBER(OFFSET('Sanitation Data'!$I$6,0,10*ROW('Sanitation Data'!I4))),'Data Summary'!DK10="Yes"),OFFSET('Sanitation Data'!$I$6,0,10*ROW('Sanitation Data'!I4)),NA())</f>
        <v>#N/A</v>
      </c>
      <c r="AW10" s="97" t="e">
        <f ca="true">+IF(AND(ISNUMBER(OFFSET('Sanitation Data'!$I$10,0,10*ROW('Sanitation Data'!I4))),'Data Summary'!DL10="Yes"),OFFSET('Sanitation Data'!$I$10,0,10*ROW('Sanitation Data'!I4)),NA())</f>
        <v>#N/A</v>
      </c>
      <c r="AX10" s="97" t="e">
        <f ca="true">+IF(AND(ISNUMBER(OFFSET('Sanitation Data'!$I$11,0,10*ROW('Sanitation Data'!I4))),'Data Summary'!DM10="Yes"),OFFSET('Sanitation Data'!$I$11,0,10*ROW('Sanitation Data'!I4)),NA())</f>
        <v>#N/A</v>
      </c>
      <c r="AY10" s="97" t="e">
        <f ca="true">+IF(AND(ISNUMBER(OFFSET('Sanitation Data'!$I$12,0,10*ROW('Sanitation Data'!I4))),'Data Summary'!DN10="Yes"),OFFSET('Sanitation Data'!$I$12,0,10*ROW('Sanitation Data'!I4)),NA())</f>
        <v>#N/A</v>
      </c>
      <c r="AZ10" s="98">
        <f ca="true">+IF(AND(ISNUMBER(OFFSET('Hygiene Data'!$D$5,0,10*ROW('Hygiene Data'!D4))),'Data Summary'!DO10="Yes"),OFFSET('Hygiene Data'!$D$5,0,10*ROW('Hygiene Data'!D4)),NA())</f>
        <v>34.841181196081578</v>
      </c>
      <c r="BA10" s="98" t="e">
        <f ca="true">+IF(AND(ISNUMBER(OFFSET('Hygiene Data'!$D$7,0,10*ROW('Hygiene Data'!D4))),'Data Summary'!DP10="Yes"),OFFSET('Hygiene Data'!$D$7,0,10*ROW('Hygiene Data'!D4)),NA())</f>
        <v>#N/A</v>
      </c>
      <c r="BB10" s="98" t="e">
        <f ca="true">+IF(AND(ISNUMBER(OFFSET('Hygiene Data'!$D$9,0,10*ROW('Hygiene Data'!D4))),'Data Summary'!DQ10="Yes"),OFFSET('Hygiene Data'!$D$9,0,10*ROW('Hygiene Data'!D4)),NA())</f>
        <v>#N/A</v>
      </c>
      <c r="BC10" s="98" t="e">
        <f ca="true">+IF(AND(ISNUMBER(OFFSET('Hygiene Data'!$E$5,0,10*ROW('Hygiene Data'!E4))),'Data Summary'!DR10="Yes"),OFFSET('Hygiene Data'!$E$5,0,10*ROW('Hygiene Data'!E4)),NA())</f>
        <v>#N/A</v>
      </c>
      <c r="BD10" s="98" t="e">
        <f ca="true">+IF(AND(ISNUMBER(OFFSET('Hygiene Data'!$E$7,0,10*ROW('Hygiene Data'!E4))),'Data Summary'!DS10="Yes"),OFFSET('Hygiene Data'!$E$7,0,10*ROW('Hygiene Data'!E4)),NA())</f>
        <v>#N/A</v>
      </c>
      <c r="BE10" s="98" t="e">
        <f ca="true">+IF(AND(ISNUMBER(OFFSET('Hygiene Data'!$E$9,0,10*ROW('Hygiene Data'!E4))),'Data Summary'!DT10="Yes"),OFFSET('Hygiene Data'!$E$9,0,10*ROW('Hygiene Data'!E4)),NA())</f>
        <v>#N/A</v>
      </c>
      <c r="BF10" s="98" t="e">
        <f ca="true">+IF(AND(ISNUMBER(OFFSET('Hygiene Data'!$F$5,0,10*ROW('Hygiene Data'!F4))),'Data Summary'!DU10="Yes"),OFFSET('Hygiene Data'!$F$5,0,10*ROW('Hygiene Data'!F4)),NA())</f>
        <v>#N/A</v>
      </c>
      <c r="BG10" s="98" t="e">
        <f ca="true">+IF(AND(ISNUMBER(OFFSET('Hygiene Data'!$F$7,0,10*ROW('Hygiene Data'!F4))),'Data Summary'!DV10="Yes"),OFFSET('Hygiene Data'!$F$7,0,10*ROW('Hygiene Data'!F4)),NA())</f>
        <v>#N/A</v>
      </c>
      <c r="BH10" s="98" t="e">
        <f ca="true">+IF(AND(ISNUMBER(OFFSET('Hygiene Data'!$F$9,0,10*ROW('Hygiene Data'!F4))),'Data Summary'!DW10="Yes"),OFFSET('Hygiene Data'!$F$9,0,10*ROW('Hygiene Data'!F4)),NA())</f>
        <v>#N/A</v>
      </c>
      <c r="BI10" s="98" t="e">
        <f ca="true">+IF(AND(ISNUMBER(OFFSET('Hygiene Data'!$G$5,0,10*ROW('Hygiene Data'!G4))),'Data Summary'!DX10="Yes"),OFFSET('Hygiene Data'!$G$5,0,10*ROW('Hygiene Data'!G4)),NA())</f>
        <v>#N/A</v>
      </c>
      <c r="BJ10" s="98" t="e">
        <f ca="true">+IF(AND(ISNUMBER(OFFSET('Hygiene Data'!$G$7,0,10*ROW('Hygiene Data'!G4))),'Data Summary'!DY10="Yes"),OFFSET('Hygiene Data'!$G$7,0,10*ROW('Hygiene Data'!G4)),NA())</f>
        <v>#N/A</v>
      </c>
      <c r="BK10" s="98" t="e">
        <f ca="true">+IF(AND(ISNUMBER(OFFSET('Hygiene Data'!$G$9,0,10*ROW('Hygiene Data'!G4))),'Data Summary'!DZ10="Yes"),OFFSET('Hygiene Data'!$G$9,0,10*ROW('Hygiene Data'!G4)),NA())</f>
        <v>#N/A</v>
      </c>
      <c r="BL10" s="98">
        <f ca="true">+IF(AND(ISNUMBER(OFFSET('Hygiene Data'!$H$5,0,10*ROW('Hygiene Data'!H4))),'Data Summary'!EA10="Yes"),OFFSET('Hygiene Data'!$H$5,0,10*ROW('Hygiene Data'!H4)),NA())</f>
        <v>13.36551</v>
      </c>
      <c r="BM10" s="98" t="e">
        <f ca="true">+IF(AND(ISNUMBER(OFFSET('Hygiene Data'!$H$7,0,10*ROW('Hygiene Data'!H4))),'Data Summary'!EB10="Yes"),OFFSET('Hygiene Data'!$H$7,0,10*ROW('Hygiene Data'!H4)),NA())</f>
        <v>#N/A</v>
      </c>
      <c r="BN10" s="98" t="e">
        <f ca="true">+IF(AND(ISNUMBER(OFFSET('Hygiene Data'!$H$9,0,10*ROW('Hygiene Data'!H4))),'Data Summary'!EC10="Yes"),OFFSET('Hygiene Data'!$H$9,0,10*ROW('Hygiene Data'!H4)),NA())</f>
        <v>#N/A</v>
      </c>
      <c r="BO10" s="98">
        <f ca="true">+IF(AND(ISNUMBER(OFFSET('Hygiene Data'!$I$5,0,10*ROW('Hygiene Data'!I4))),'Data Summary'!ED10="Yes"),OFFSET('Hygiene Data'!$I$5,0,10*ROW('Hygiene Data'!I4)),NA())</f>
        <v>63.970313545904503</v>
      </c>
      <c r="BP10" s="98" t="e">
        <f ca="true">+IF(AND(ISNUMBER(OFFSET('Hygiene Data'!$I$7,0,10*ROW('Hygiene Data'!I4))),'Data Summary'!EE10="Yes"),OFFSET('Hygiene Data'!$I$7,0,10*ROW('Hygiene Data'!I4)),NA())</f>
        <v>#N/A</v>
      </c>
      <c r="BQ10" s="98" t="e">
        <f ca="true">+IF(AND(ISNUMBER(OFFSET('Hygiene Data'!$I$9,0,10*ROW('Hygiene Data'!I4))),'Data Summary'!EF10="Yes"),OFFSET('Hygiene Data'!$I$9,0,10*ROW('Hygiene Data'!I4)),NA())</f>
        <v>#N/A</v>
      </c>
    </row>
    <row xmlns:x14ac="http://schemas.microsoft.com/office/spreadsheetml/2009/9/ac" r="11" x14ac:dyDescent="0.2">
      <c r="A11" s="334" t="str">
        <f ca="true">+RIGHT('Data Summary'!A11,LEN('Data Summary'!A11)-9)</f>
        <v>SUR</v>
      </c>
      <c r="B11" s="36" t="str">
        <f ca="true">+IF(ISTEXT('Data Summary'!B11),'Data Summary'!B11,"")</f>
        <v>Survey with microdata</v>
      </c>
      <c r="C11" s="333">
        <f ca="true">+VALUE('Data Summary'!C11)</f>
        <v>2020</v>
      </c>
      <c r="D11" s="96">
        <f ca="true">+IF(AND(ISNUMBER(OFFSET('Water Data'!$D$4,0,10*ROW('Water Data'!D5))),'Data Summary'!BS11="Yes"),100-OFFSET('Water Data'!$D$4,0,10*ROW('Water Data'!D5)),NA())</f>
        <v>82.411504424778769</v>
      </c>
      <c r="E11" s="96">
        <f ca="true">+IF(AND(ISNUMBER(OFFSET('Water Data'!$D$6,0,10*ROW('Water Data'!D5))),'Data Summary'!BT11="Yes"),OFFSET('Water Data'!$D$6,0,10*ROW('Water Data'!D5)),NA())</f>
        <v>65.818584070796462</v>
      </c>
      <c r="F11" s="96">
        <f ca="true">+IF(AND(ISNUMBER(OFFSET('Water Data'!$D$9,0,10*ROW('Water Data'!D5))),'Data Summary'!BU11="Yes"),OFFSET('Water Data'!$D$9,0,10*ROW('Water Data'!D5)),NA())</f>
        <v>43.473451327433629</v>
      </c>
      <c r="G11" s="96">
        <f ca="true">+IF(AND(ISNUMBER(OFFSET('Water Data'!$E$4,0,10*ROW('Water Data'!E5))),'Data Summary'!BV11="Yes"),100-OFFSET('Water Data'!$E$4,0,10*ROW('Water Data'!E5)),NA())</f>
        <v>95.454545454545453</v>
      </c>
      <c r="H11" s="96">
        <f ca="true">+IF(AND(ISNUMBER(OFFSET('Water Data'!$E$6,0,10*ROW('Water Data'!E5))),'Data Summary'!BW11="Yes"),OFFSET('Water Data'!$E$6,0,10*ROW('Water Data'!E5)),NA())</f>
        <v>82.323232323232332</v>
      </c>
      <c r="I11" s="96">
        <f ca="true">+IF(AND(ISNUMBER(OFFSET('Water Data'!$E$9,0,10*ROW('Water Data'!E5))),'Data Summary'!BX11="Yes"),OFFSET('Water Data'!$E$9,0,10*ROW('Water Data'!E5)),NA())</f>
        <v>61.111111111111114</v>
      </c>
      <c r="J11" s="96">
        <f ca="true">+IF(AND(ISNUMBER(OFFSET('Water Data'!$F$4,0,10*ROW('Water Data'!F5))),'Data Summary'!BY11="Yes"),100-OFFSET('Water Data'!$F$4,0,10*ROW('Water Data'!F5)),NA())</f>
        <v>78.753541076487252</v>
      </c>
      <c r="K11" s="96">
        <f ca="true">+IF(AND(ISNUMBER(OFFSET('Water Data'!$F$6,0,10*ROW('Water Data'!F5))),'Data Summary'!BZ11="Yes"),OFFSET('Water Data'!$F$6,0,10*ROW('Water Data'!F5)),NA())</f>
        <v>61.189801699716703</v>
      </c>
      <c r="L11" s="96">
        <f ca="true">+IF(AND(ISNUMBER(OFFSET('Water Data'!$F$9,0,10*ROW('Water Data'!F5))),'Data Summary'!CA11="Yes"),OFFSET('Water Data'!$F$9,0,10*ROW('Water Data'!F5)),NA())</f>
        <v>38.526912181303111</v>
      </c>
      <c r="M11" s="96" t="e">
        <f ca="true">+IF(AND(ISNUMBER(OFFSET('Water Data'!$G$4,0,10*ROW('Water Data'!G5))),'Data Summary'!CB11="Yes"),100-OFFSET('Water Data'!$G$4,0,10*ROW('Water Data'!G5)),NA())</f>
        <v>#N/A</v>
      </c>
      <c r="N11" s="96" t="e">
        <f ca="true">+IF(AND(ISNUMBER(OFFSET('Water Data'!$G$6,0,10*ROW('Water Data'!G5))),'Data Summary'!CC11="Yes"),OFFSET('Water Data'!$G$6,0,10*ROW('Water Data'!G5)),NA())</f>
        <v>#N/A</v>
      </c>
      <c r="O11" s="96" t="e">
        <f ca="true">+IF(AND(ISNUMBER(OFFSET('Water Data'!$G$9,0,10*ROW('Water Data'!G5))),'Data Summary'!CD11="Yes"),OFFSET('Water Data'!$G$9,0,10*ROW('Water Data'!G5)),NA())</f>
        <v>#N/A</v>
      </c>
      <c r="P11" s="96">
        <f ca="true">+IF(AND(ISNUMBER(OFFSET('Water Data'!$H$4,0,10*ROW('Water Data'!H5))),'Data Summary'!CE11="Yes"),100-OFFSET('Water Data'!$H$4,0,10*ROW('Water Data'!H5)),NA())</f>
        <v>82.411504424778769</v>
      </c>
      <c r="Q11" s="96">
        <f ca="true">+IF(AND(ISNUMBER(OFFSET('Water Data'!$H$6,0,10*ROW('Water Data'!H5))),'Data Summary'!CF11="Yes"),OFFSET('Water Data'!$H$6,0,10*ROW('Water Data'!H5)),NA())</f>
        <v>65.818584070796462</v>
      </c>
      <c r="R11" s="96">
        <f ca="true">+IF(AND(ISNUMBER(OFFSET('Water Data'!$H$9,0,10*ROW('Water Data'!H5))),'Data Summary'!CG11="Yes"),OFFSET('Water Data'!$H$9,0,10*ROW('Water Data'!H5)),NA())</f>
        <v>43.473451327433629</v>
      </c>
      <c r="S11" s="96" t="e">
        <f ca="true">+IF(AND(ISNUMBER(OFFSET('Water Data'!$I$4,0,10*ROW('Water Data'!I5))),'Data Summary'!CH11="Yes"),100-OFFSET('Water Data'!$I$4,0,10*ROW('Water Data'!I5)),NA())</f>
        <v>#N/A</v>
      </c>
      <c r="T11" s="96" t="e">
        <f ca="true">+IF(AND(ISNUMBER(OFFSET('Water Data'!$I$6,0,10*ROW('Water Data'!I5))),'Data Summary'!CI11="Yes"),OFFSET('Water Data'!$I$6,0,10*ROW('Water Data'!I5)),NA())</f>
        <v>#N/A</v>
      </c>
      <c r="U11" s="96" t="e">
        <f ca="true">+IF(AND(ISNUMBER(OFFSET('Water Data'!$I$9,0,10*ROW('Water Data'!I5))),'Data Summary'!CJ11="Yes"),OFFSET('Water Data'!$I$9,0,10*ROW('Water Data'!I5)),NA())</f>
        <v>#N/A</v>
      </c>
      <c r="V11" s="97" t="e">
        <f ca="true">+IF(AND(ISNUMBER(OFFSET('Sanitation Data'!$D$4,0,10*ROW('Sanitation Data'!D5))),'Data Summary'!CK11="Yes"),100-OFFSET('Sanitation Data'!$D$4,0,10*ROW('Sanitation Data'!D5)),NA())</f>
        <v>#N/A</v>
      </c>
      <c r="W11" s="97" t="e">
        <f ca="true">+IF(AND(ISNUMBER(OFFSET('Sanitation Data'!$D$6,0,10*ROW('Sanitation Data'!D5))),'Data Summary'!CL11="Yes"),OFFSET('Sanitation Data'!$D$6,0,10*ROW('Sanitation Data'!D5)),NA())</f>
        <v>#N/A</v>
      </c>
      <c r="X11" s="97" t="e">
        <f ca="true">+IF(AND(ISNUMBER(OFFSET('Sanitation Data'!$D$10,0,10*ROW('Sanitation Data'!D5))),'Data Summary'!CM11="Yes"),OFFSET('Sanitation Data'!$D$10,0,10*ROW('Sanitation Data'!D5)),NA())</f>
        <v>#N/A</v>
      </c>
      <c r="Y11" s="97" t="e">
        <f ca="true">+IF(AND(ISNUMBER(OFFSET('Sanitation Data'!$D$11,0,10*ROW('Sanitation Data'!D5))),'Data Summary'!CN11="Yes"),OFFSET('Sanitation Data'!$D$11,0,10*ROW('Sanitation Data'!D5)),NA())</f>
        <v>#N/A</v>
      </c>
      <c r="Z11" s="97" t="e">
        <f ca="true">+IF(AND(ISNUMBER(OFFSET('Sanitation Data'!$D$12,0,10*ROW('Sanitation Data'!D5))),'Data Summary'!CO11="Yes"),OFFSET('Sanitation Data'!$D$12,0,10*ROW('Sanitation Data'!D5)),NA())</f>
        <v>#N/A</v>
      </c>
      <c r="AA11" s="97" t="e">
        <f ca="true">+IF(AND(ISNUMBER(OFFSET('Sanitation Data'!$E$4,0,10*ROW('Sanitation Data'!E5))),'Data Summary'!CP11="Yes"),100-OFFSET('Sanitation Data'!$E$4,0,10*ROW('Sanitation Data'!E5)),NA())</f>
        <v>#N/A</v>
      </c>
      <c r="AB11" s="97" t="e">
        <f ca="true">+IF(AND(ISNUMBER(OFFSET('Sanitation Data'!$E$6,0,10*ROW('Sanitation Data'!E5))),'Data Summary'!CQ11="Yes"),OFFSET('Sanitation Data'!$E$6,0,10*ROW('Sanitation Data'!E5)),NA())</f>
        <v>#N/A</v>
      </c>
      <c r="AC11" s="97" t="e">
        <f ca="true">+IF(AND(ISNUMBER(OFFSET('Sanitation Data'!$E$10,0,10*ROW('Sanitation Data'!E5))),'Data Summary'!CR11="Yes"),OFFSET('Sanitation Data'!$E$10,0,10*ROW('Sanitation Data'!E5)),NA())</f>
        <v>#N/A</v>
      </c>
      <c r="AD11" s="97" t="e">
        <f ca="true">+IF(AND(ISNUMBER(OFFSET('Sanitation Data'!$E$11,0,10*ROW('Sanitation Data'!E5))),'Data Summary'!CS11="Yes"),OFFSET('Sanitation Data'!$E$11,0,10*ROW('Sanitation Data'!E5)),NA())</f>
        <v>#N/A</v>
      </c>
      <c r="AE11" s="97" t="e">
        <f ca="true">+IF(AND(ISNUMBER(OFFSET('Sanitation Data'!$E$12,0,10*ROW('Sanitation Data'!E5))),'Data Summary'!CT11="Yes"),OFFSET('Sanitation Data'!$E$12,0,10*ROW('Sanitation Data'!E5)),NA())</f>
        <v>#N/A</v>
      </c>
      <c r="AF11" s="97" t="e">
        <f ca="true">+IF(AND(ISNUMBER(OFFSET('Sanitation Data'!$F$4,0,10*ROW('Sanitation Data'!F5))),'Data Summary'!CU11="Yes"),100-OFFSET('Sanitation Data'!$F$4,0,10*ROW('Sanitation Data'!F5)),NA())</f>
        <v>#N/A</v>
      </c>
      <c r="AG11" s="97" t="e">
        <f ca="true">+IF(AND(ISNUMBER(OFFSET('Sanitation Data'!$F$6,0,10*ROW('Sanitation Data'!F5))),'Data Summary'!CV11="Yes"),OFFSET('Sanitation Data'!$F$6,0,10*ROW('Sanitation Data'!F5)),NA())</f>
        <v>#N/A</v>
      </c>
      <c r="AH11" s="97" t="e">
        <f ca="true">+IF(AND(ISNUMBER(OFFSET('Sanitation Data'!$F$10,0,10*ROW('Sanitation Data'!F5))),'Data Summary'!CW11="Yes"),OFFSET('Sanitation Data'!$F$10,0,10*ROW('Sanitation Data'!F5)),NA())</f>
        <v>#N/A</v>
      </c>
      <c r="AI11" s="97" t="e">
        <f ca="true">+IF(AND(ISNUMBER(OFFSET('Sanitation Data'!$F$11,0,10*ROW('Sanitation Data'!F5))),'Data Summary'!CX11="Yes"),OFFSET('Sanitation Data'!$F$11,0,10*ROW('Sanitation Data'!F5)),NA())</f>
        <v>#N/A</v>
      </c>
      <c r="AJ11" s="97" t="e">
        <f ca="true">+IF(AND(ISNUMBER(OFFSET('Sanitation Data'!$F$12,0,10*ROW('Sanitation Data'!F5))),'Data Summary'!CY11="Yes"),OFFSET('Sanitation Data'!$F$12,0,10*ROW('Sanitation Data'!F5)),NA())</f>
        <v>#N/A</v>
      </c>
      <c r="AK11" s="97" t="e">
        <f ca="true">+IF(AND(ISNUMBER(OFFSET('Sanitation Data'!$G$4,0,10*ROW('Sanitation Data'!G5))),'Data Summary'!CZ11="Yes"),100-OFFSET('Sanitation Data'!$G$4,0,10*ROW('Sanitation Data'!G5)),NA())</f>
        <v>#N/A</v>
      </c>
      <c r="AL11" s="97" t="e">
        <f ca="true">+IF(AND(ISNUMBER(OFFSET('Sanitation Data'!$G$6,0,10*ROW('Sanitation Data'!G5))),'Data Summary'!DA11="Yes"),OFFSET('Sanitation Data'!$G$6,0,10*ROW('Sanitation Data'!G5)),NA())</f>
        <v>#N/A</v>
      </c>
      <c r="AM11" s="97" t="e">
        <f ca="true">+IF(AND(ISNUMBER(OFFSET('Sanitation Data'!$G$10,0,10*ROW('Sanitation Data'!G5))),'Data Summary'!DB11="Yes"),OFFSET('Sanitation Data'!$G$10,0,10*ROW('Sanitation Data'!G5)),NA())</f>
        <v>#N/A</v>
      </c>
      <c r="AN11" s="97" t="e">
        <f ca="true">+IF(AND(ISNUMBER(OFFSET('Sanitation Data'!$G$11,0,10*ROW('Sanitation Data'!G5))),'Data Summary'!DC11="Yes"),OFFSET('Sanitation Data'!$G$11,0,10*ROW('Sanitation Data'!G5)),NA())</f>
        <v>#N/A</v>
      </c>
      <c r="AO11" s="97" t="e">
        <f ca="true">+IF(AND(ISNUMBER(OFFSET('Sanitation Data'!$G$12,0,10*ROW('Sanitation Data'!G5))),'Data Summary'!DD11="Yes"),OFFSET('Sanitation Data'!$G$12,0,10*ROW('Sanitation Data'!G5)),NA())</f>
        <v>#N/A</v>
      </c>
      <c r="AP11" s="97" t="e">
        <f ca="true">+IF(AND(ISNUMBER(OFFSET('Sanitation Data'!$H$4,0,10*ROW('Sanitation Data'!H5))),'Data Summary'!DE11="Yes"),100-OFFSET('Sanitation Data'!$H$4,0,10*ROW('Sanitation Data'!H5)),NA())</f>
        <v>#N/A</v>
      </c>
      <c r="AQ11" s="97" t="e">
        <f ca="true">+IF(AND(ISNUMBER(OFFSET('Sanitation Data'!$H$6,0,10*ROW('Sanitation Data'!H5))),'Data Summary'!DF11="Yes"),OFFSET('Sanitation Data'!$H$6,0,10*ROW('Sanitation Data'!H5)),NA())</f>
        <v>#N/A</v>
      </c>
      <c r="AR11" s="97" t="e">
        <f ca="true">+IF(AND(ISNUMBER(OFFSET('Sanitation Data'!$H$10,0,10*ROW('Sanitation Data'!H5))),'Data Summary'!DG11="Yes"),OFFSET('Sanitation Data'!$H$10,0,10*ROW('Sanitation Data'!H5)),NA())</f>
        <v>#N/A</v>
      </c>
      <c r="AS11" s="97" t="e">
        <f ca="true">+IF(AND(ISNUMBER(OFFSET('Sanitation Data'!$H$11,0,10*ROW('Sanitation Data'!H5))),'Data Summary'!DH11="Yes"),OFFSET('Sanitation Data'!$H$11,0,10*ROW('Sanitation Data'!H5)),NA())</f>
        <v>#N/A</v>
      </c>
      <c r="AT11" s="97" t="e">
        <f ca="true">+IF(AND(ISNUMBER(OFFSET('Sanitation Data'!$H$12,0,10*ROW('Sanitation Data'!H5))),'Data Summary'!DI11="Yes"),OFFSET('Sanitation Data'!$H$12,0,10*ROW('Sanitation Data'!H5)),NA())</f>
        <v>#N/A</v>
      </c>
      <c r="AU11" s="97" t="e">
        <f ca="true">+IF(AND(ISNUMBER(OFFSET('Sanitation Data'!$I$4,0,10*ROW('Sanitation Data'!I5))),'Data Summary'!DJ11="Yes"),100-OFFSET('Sanitation Data'!$I$4,0,10*ROW('Sanitation Data'!I5)),NA())</f>
        <v>#N/A</v>
      </c>
      <c r="AV11" s="97" t="e">
        <f ca="true">+IF(AND(ISNUMBER(OFFSET('Sanitation Data'!$I$6,0,10*ROW('Sanitation Data'!I5))),'Data Summary'!DK11="Yes"),OFFSET('Sanitation Data'!$I$6,0,10*ROW('Sanitation Data'!I5)),NA())</f>
        <v>#N/A</v>
      </c>
      <c r="AW11" s="97" t="e">
        <f ca="true">+IF(AND(ISNUMBER(OFFSET('Sanitation Data'!$I$10,0,10*ROW('Sanitation Data'!I5))),'Data Summary'!DL11="Yes"),OFFSET('Sanitation Data'!$I$10,0,10*ROW('Sanitation Data'!I5)),NA())</f>
        <v>#N/A</v>
      </c>
      <c r="AX11" s="97" t="e">
        <f ca="true">+IF(AND(ISNUMBER(OFFSET('Sanitation Data'!$I$11,0,10*ROW('Sanitation Data'!I5))),'Data Summary'!DM11="Yes"),OFFSET('Sanitation Data'!$I$11,0,10*ROW('Sanitation Data'!I5)),NA())</f>
        <v>#N/A</v>
      </c>
      <c r="AY11" s="97" t="e">
        <f ca="true">+IF(AND(ISNUMBER(OFFSET('Sanitation Data'!$I$12,0,10*ROW('Sanitation Data'!I5))),'Data Summary'!DN11="Yes"),OFFSET('Sanitation Data'!$I$12,0,10*ROW('Sanitation Data'!I5)),NA())</f>
        <v>#N/A</v>
      </c>
      <c r="AZ11" s="98">
        <f ca="true">+IF(AND(ISNUMBER(OFFSET('Hygiene Data'!$D$5,0,10*ROW('Hygiene Data'!D5))),'Data Summary'!DO11="Yes"),OFFSET('Hygiene Data'!$D$5,0,10*ROW('Hygiene Data'!D5)),NA())</f>
        <v>44.657863145258105</v>
      </c>
      <c r="BA11" s="98">
        <f ca="true">+IF(AND(ISNUMBER(OFFSET('Hygiene Data'!$D$7,0,10*ROW('Hygiene Data'!D5))),'Data Summary'!DP11="Yes"),OFFSET('Hygiene Data'!$D$7,0,10*ROW('Hygiene Data'!D5)),NA())</f>
        <v>25.090036014405765</v>
      </c>
      <c r="BB11" s="98">
        <f ca="true">+IF(AND(ISNUMBER(OFFSET('Hygiene Data'!$D$9,0,10*ROW('Hygiene Data'!D5))),'Data Summary'!DQ11="Yes"),OFFSET('Hygiene Data'!$D$9,0,10*ROW('Hygiene Data'!D5)),NA())</f>
        <v>7.5630252100840334</v>
      </c>
      <c r="BC11" s="98">
        <f ca="true">+IF(AND(ISNUMBER(OFFSET('Hygiene Data'!$E$5,0,10*ROW('Hygiene Data'!E5))),'Data Summary'!DR11="Yes"),OFFSET('Hygiene Data'!$E$5,0,10*ROW('Hygiene Data'!E5)),NA())</f>
        <v>52.659574468085104</v>
      </c>
      <c r="BD11" s="98">
        <f ca="true">+IF(AND(ISNUMBER(OFFSET('Hygiene Data'!$E$7,0,10*ROW('Hygiene Data'!E5))),'Data Summary'!DS11="Yes"),OFFSET('Hygiene Data'!$E$7,0,10*ROW('Hygiene Data'!E5)),NA())</f>
        <v>38.297872340425535</v>
      </c>
      <c r="BE11" s="98">
        <f ca="true">+IF(AND(ISNUMBER(OFFSET('Hygiene Data'!$E$9,0,10*ROW('Hygiene Data'!E5))),'Data Summary'!DT11="Yes"),OFFSET('Hygiene Data'!$E$9,0,10*ROW('Hygiene Data'!E5)),NA())</f>
        <v>15.425531914893616</v>
      </c>
      <c r="BF11" s="98">
        <f ca="true">+IF(AND(ISNUMBER(OFFSET('Hygiene Data'!$F$5,0,10*ROW('Hygiene Data'!F5))),'Data Summary'!DU11="Yes"),OFFSET('Hygiene Data'!$F$5,0,10*ROW('Hygiene Data'!F5)),NA())</f>
        <v>42.325581395348841</v>
      </c>
      <c r="BG11" s="98">
        <f ca="true">+IF(AND(ISNUMBER(OFFSET('Hygiene Data'!$F$7,0,10*ROW('Hygiene Data'!F5))),'Data Summary'!DV11="Yes"),OFFSET('Hygiene Data'!$F$7,0,10*ROW('Hygiene Data'!F5)),NA())</f>
        <v>21.240310077519382</v>
      </c>
      <c r="BH11" s="98">
        <f ca="true">+IF(AND(ISNUMBER(OFFSET('Hygiene Data'!$F$9,0,10*ROW('Hygiene Data'!F5))),'Data Summary'!DW11="Yes"),OFFSET('Hygiene Data'!$F$9,0,10*ROW('Hygiene Data'!F5)),NA())</f>
        <v>5.2713178294573639</v>
      </c>
      <c r="BI11" s="98" t="e">
        <f ca="true">+IF(AND(ISNUMBER(OFFSET('Hygiene Data'!$G$5,0,10*ROW('Hygiene Data'!G5))),'Data Summary'!DX11="Yes"),OFFSET('Hygiene Data'!$G$5,0,10*ROW('Hygiene Data'!G5)),NA())</f>
        <v>#N/A</v>
      </c>
      <c r="BJ11" s="98" t="e">
        <f ca="true">+IF(AND(ISNUMBER(OFFSET('Hygiene Data'!$G$7,0,10*ROW('Hygiene Data'!G5))),'Data Summary'!DY11="Yes"),OFFSET('Hygiene Data'!$G$7,0,10*ROW('Hygiene Data'!G5)),NA())</f>
        <v>#N/A</v>
      </c>
      <c r="BK11" s="98" t="e">
        <f ca="true">+IF(AND(ISNUMBER(OFFSET('Hygiene Data'!$G$9,0,10*ROW('Hygiene Data'!G5))),'Data Summary'!DZ11="Yes"),OFFSET('Hygiene Data'!$G$9,0,10*ROW('Hygiene Data'!G5)),NA())</f>
        <v>#N/A</v>
      </c>
      <c r="BL11" s="98">
        <f ca="true">+IF(AND(ISNUMBER(OFFSET('Hygiene Data'!$H$5,0,10*ROW('Hygiene Data'!H5))),'Data Summary'!EA11="Yes"),OFFSET('Hygiene Data'!$H$5,0,10*ROW('Hygiene Data'!H5)),NA())</f>
        <v>44.657863145258105</v>
      </c>
      <c r="BM11" s="98">
        <f ca="true">+IF(AND(ISNUMBER(OFFSET('Hygiene Data'!$H$7,0,10*ROW('Hygiene Data'!H5))),'Data Summary'!EB11="Yes"),OFFSET('Hygiene Data'!$H$7,0,10*ROW('Hygiene Data'!H5)),NA())</f>
        <v>25.090036014405765</v>
      </c>
      <c r="BN11" s="98">
        <f ca="true">+IF(AND(ISNUMBER(OFFSET('Hygiene Data'!$H$9,0,10*ROW('Hygiene Data'!H5))),'Data Summary'!EC11="Yes"),OFFSET('Hygiene Data'!$H$9,0,10*ROW('Hygiene Data'!H5)),NA())</f>
        <v>7.5630252100840334</v>
      </c>
      <c r="BO11" s="98" t="e">
        <f ca="true">+IF(AND(ISNUMBER(OFFSET('Hygiene Data'!$I$5,0,10*ROW('Hygiene Data'!I5))),'Data Summary'!ED11="Yes"),OFFSET('Hygiene Data'!$I$5,0,10*ROW('Hygiene Data'!I5)),NA())</f>
        <v>#N/A</v>
      </c>
      <c r="BP11" s="98" t="e">
        <f ca="true">+IF(AND(ISNUMBER(OFFSET('Hygiene Data'!$I$7,0,10*ROW('Hygiene Data'!I5))),'Data Summary'!EE11="Yes"),OFFSET('Hygiene Data'!$I$7,0,10*ROW('Hygiene Data'!I5)),NA())</f>
        <v>#N/A</v>
      </c>
      <c r="BQ11" s="98" t="e">
        <f ca="true">+IF(AND(ISNUMBER(OFFSET('Hygiene Data'!$I$9,0,10*ROW('Hygiene Data'!I5))),'Data Summary'!EF11="Yes"),OFFSET('Hygiene Data'!$I$9,0,10*ROW('Hygiene Data'!I5)),NA())</f>
        <v>#N/A</v>
      </c>
    </row>
    <row xmlns:x14ac="http://schemas.microsoft.com/office/spreadsheetml/2009/9/ac" r="12" x14ac:dyDescent="0.2">
      <c r="A12" s="334" t="e">
        <f ca="true">+RIGHT('Data Summary'!A12,LEN('Data Summary'!A12)-9)</f>
        <v>#VALUE!</v>
      </c>
      <c r="B12" s="36" t="str">
        <f ca="true">+IF(ISTEXT('Data Summary'!B12),'Data Summary'!B12,"")</f>
        <v/>
      </c>
      <c r="C12" s="333" t="e">
        <f ca="true">+VALUE('Data Summary'!C12)</f>
        <v>#VALUE!</v>
      </c>
      <c r="D12" s="96" t="e">
        <f ca="true">+IF(AND(ISNUMBER(OFFSET('Water Data'!$D$4,0,10*ROW('Water Data'!D6))),'Data Summary'!BS12="Yes"),100-OFFSET('Water Data'!$D$4,0,10*ROW('Water Data'!D6)),NA())</f>
        <v>#N/A</v>
      </c>
      <c r="E12" s="96" t="e">
        <f ca="true">+IF(AND(ISNUMBER(OFFSET('Water Data'!$D$6,0,10*ROW('Water Data'!D6))),'Data Summary'!BT12="Yes"),OFFSET('Water Data'!$D$6,0,10*ROW('Water Data'!D6)),NA())</f>
        <v>#N/A</v>
      </c>
      <c r="F12" s="96" t="e">
        <f ca="true">+IF(AND(ISNUMBER(OFFSET('Water Data'!$D$9,0,10*ROW('Water Data'!D6))),'Data Summary'!BU12="Yes"),OFFSET('Water Data'!$D$9,0,10*ROW('Water Data'!D6)),NA())</f>
        <v>#N/A</v>
      </c>
      <c r="G12" s="96" t="e">
        <f ca="true">+IF(AND(ISNUMBER(OFFSET('Water Data'!$E$4,0,10*ROW('Water Data'!E6))),'Data Summary'!BV12="Yes"),100-OFFSET('Water Data'!$E$4,0,10*ROW('Water Data'!E6)),NA())</f>
        <v>#N/A</v>
      </c>
      <c r="H12" s="96" t="e">
        <f ca="true">+IF(AND(ISNUMBER(OFFSET('Water Data'!$E$6,0,10*ROW('Water Data'!E6))),'Data Summary'!BW12="Yes"),OFFSET('Water Data'!$E$6,0,10*ROW('Water Data'!E6)),NA())</f>
        <v>#N/A</v>
      </c>
      <c r="I12" s="96" t="e">
        <f ca="true">+IF(AND(ISNUMBER(OFFSET('Water Data'!$E$9,0,10*ROW('Water Data'!E6))),'Data Summary'!BX12="Yes"),OFFSET('Water Data'!$E$9,0,10*ROW('Water Data'!E6)),NA())</f>
        <v>#N/A</v>
      </c>
      <c r="J12" s="96" t="e">
        <f ca="true">+IF(AND(ISNUMBER(OFFSET('Water Data'!$F$4,0,10*ROW('Water Data'!F6))),'Data Summary'!BY12="Yes"),100-OFFSET('Water Data'!$F$4,0,10*ROW('Water Data'!F6)),NA())</f>
        <v>#N/A</v>
      </c>
      <c r="K12" s="96" t="e">
        <f ca="true">+IF(AND(ISNUMBER(OFFSET('Water Data'!$F$6,0,10*ROW('Water Data'!F6))),'Data Summary'!BZ12="Yes"),OFFSET('Water Data'!$F$6,0,10*ROW('Water Data'!F6)),NA())</f>
        <v>#N/A</v>
      </c>
      <c r="L12" s="96" t="e">
        <f ca="true">+IF(AND(ISNUMBER(OFFSET('Water Data'!$F$9,0,10*ROW('Water Data'!F6))),'Data Summary'!CA12="Yes"),OFFSET('Water Data'!$F$9,0,10*ROW('Water Data'!F6)),NA())</f>
        <v>#N/A</v>
      </c>
      <c r="M12" s="96" t="e">
        <f ca="true">+IF(AND(ISNUMBER(OFFSET('Water Data'!$G$4,0,10*ROW('Water Data'!G6))),'Data Summary'!CB12="Yes"),100-OFFSET('Water Data'!$G$4,0,10*ROW('Water Data'!G6)),NA())</f>
        <v>#N/A</v>
      </c>
      <c r="N12" s="96" t="e">
        <f ca="true">+IF(AND(ISNUMBER(OFFSET('Water Data'!$G$6,0,10*ROW('Water Data'!G6))),'Data Summary'!CC12="Yes"),OFFSET('Water Data'!$G$6,0,10*ROW('Water Data'!G6)),NA())</f>
        <v>#N/A</v>
      </c>
      <c r="O12" s="96" t="e">
        <f ca="true">+IF(AND(ISNUMBER(OFFSET('Water Data'!$G$9,0,10*ROW('Water Data'!G6))),'Data Summary'!CD12="Yes"),OFFSET('Water Data'!$G$9,0,10*ROW('Water Data'!G6)),NA())</f>
        <v>#N/A</v>
      </c>
      <c r="P12" s="96" t="e">
        <f ca="true">+IF(AND(ISNUMBER(OFFSET('Water Data'!$H$4,0,10*ROW('Water Data'!H6))),'Data Summary'!CE12="Yes"),100-OFFSET('Water Data'!$H$4,0,10*ROW('Water Data'!H6)),NA())</f>
        <v>#N/A</v>
      </c>
      <c r="Q12" s="96" t="e">
        <f ca="true">+IF(AND(ISNUMBER(OFFSET('Water Data'!$H$6,0,10*ROW('Water Data'!H6))),'Data Summary'!CF12="Yes"),OFFSET('Water Data'!$H$6,0,10*ROW('Water Data'!H6)),NA())</f>
        <v>#N/A</v>
      </c>
      <c r="R12" s="96" t="e">
        <f ca="true">+IF(AND(ISNUMBER(OFFSET('Water Data'!$H$9,0,10*ROW('Water Data'!H6))),'Data Summary'!CG12="Yes"),OFFSET('Water Data'!$H$9,0,10*ROW('Water Data'!H6)),NA())</f>
        <v>#N/A</v>
      </c>
      <c r="S12" s="96" t="e">
        <f ca="true">+IF(AND(ISNUMBER(OFFSET('Water Data'!$I$4,0,10*ROW('Water Data'!I6))),'Data Summary'!CH12="Yes"),100-OFFSET('Water Data'!$I$4,0,10*ROW('Water Data'!I6)),NA())</f>
        <v>#N/A</v>
      </c>
      <c r="T12" s="96" t="e">
        <f ca="true">+IF(AND(ISNUMBER(OFFSET('Water Data'!$I$6,0,10*ROW('Water Data'!I6))),'Data Summary'!CI12="Yes"),OFFSET('Water Data'!$I$6,0,10*ROW('Water Data'!I6)),NA())</f>
        <v>#N/A</v>
      </c>
      <c r="U12" s="96" t="e">
        <f ca="true">+IF(AND(ISNUMBER(OFFSET('Water Data'!$I$9,0,10*ROW('Water Data'!I6))),'Data Summary'!CJ12="Yes"),OFFSET('Water Data'!$I$9,0,10*ROW('Water Data'!I6)),NA())</f>
        <v>#N/A</v>
      </c>
      <c r="V12" s="97" t="e">
        <f ca="true">+IF(AND(ISNUMBER(OFFSET('Sanitation Data'!$D$4,0,10*ROW('Sanitation Data'!D6))),'Data Summary'!CK12="Yes"),100-OFFSET('Sanitation Data'!$D$4,0,10*ROW('Sanitation Data'!D6)),NA())</f>
        <v>#N/A</v>
      </c>
      <c r="W12" s="97" t="e">
        <f ca="true">+IF(AND(ISNUMBER(OFFSET('Sanitation Data'!$D$6,0,10*ROW('Sanitation Data'!D6))),'Data Summary'!CL12="Yes"),OFFSET('Sanitation Data'!$D$6,0,10*ROW('Sanitation Data'!D6)),NA())</f>
        <v>#N/A</v>
      </c>
      <c r="X12" s="97" t="e">
        <f ca="true">+IF(AND(ISNUMBER(OFFSET('Sanitation Data'!$D$10,0,10*ROW('Sanitation Data'!D6))),'Data Summary'!CM12="Yes"),OFFSET('Sanitation Data'!$D$10,0,10*ROW('Sanitation Data'!D6)),NA())</f>
        <v>#N/A</v>
      </c>
      <c r="Y12" s="97" t="e">
        <f ca="true">+IF(AND(ISNUMBER(OFFSET('Sanitation Data'!$D$11,0,10*ROW('Sanitation Data'!D6))),'Data Summary'!CN12="Yes"),OFFSET('Sanitation Data'!$D$11,0,10*ROW('Sanitation Data'!D6)),NA())</f>
        <v>#N/A</v>
      </c>
      <c r="Z12" s="97" t="e">
        <f ca="true">+IF(AND(ISNUMBER(OFFSET('Sanitation Data'!$D$12,0,10*ROW('Sanitation Data'!D6))),'Data Summary'!CO12="Yes"),OFFSET('Sanitation Data'!$D$12,0,10*ROW('Sanitation Data'!D6)),NA())</f>
        <v>#N/A</v>
      </c>
      <c r="AA12" s="97" t="e">
        <f ca="true">+IF(AND(ISNUMBER(OFFSET('Sanitation Data'!$E$4,0,10*ROW('Sanitation Data'!E6))),'Data Summary'!CP12="Yes"),100-OFFSET('Sanitation Data'!$E$4,0,10*ROW('Sanitation Data'!E6)),NA())</f>
        <v>#N/A</v>
      </c>
      <c r="AB12" s="97" t="e">
        <f ca="true">+IF(AND(ISNUMBER(OFFSET('Sanitation Data'!$E$6,0,10*ROW('Sanitation Data'!E6))),'Data Summary'!CQ12="Yes"),OFFSET('Sanitation Data'!$E$6,0,10*ROW('Sanitation Data'!E6)),NA())</f>
        <v>#N/A</v>
      </c>
      <c r="AC12" s="97" t="e">
        <f ca="true">+IF(AND(ISNUMBER(OFFSET('Sanitation Data'!$E$10,0,10*ROW('Sanitation Data'!E6))),'Data Summary'!CR12="Yes"),OFFSET('Sanitation Data'!$E$10,0,10*ROW('Sanitation Data'!E6)),NA())</f>
        <v>#N/A</v>
      </c>
      <c r="AD12" s="97" t="e">
        <f ca="true">+IF(AND(ISNUMBER(OFFSET('Sanitation Data'!$E$11,0,10*ROW('Sanitation Data'!E6))),'Data Summary'!CS12="Yes"),OFFSET('Sanitation Data'!$E$11,0,10*ROW('Sanitation Data'!E6)),NA())</f>
        <v>#N/A</v>
      </c>
      <c r="AE12" s="97" t="e">
        <f ca="true">+IF(AND(ISNUMBER(OFFSET('Sanitation Data'!$E$12,0,10*ROW('Sanitation Data'!E6))),'Data Summary'!CT12="Yes"),OFFSET('Sanitation Data'!$E$12,0,10*ROW('Sanitation Data'!E6)),NA())</f>
        <v>#N/A</v>
      </c>
      <c r="AF12" s="97" t="e">
        <f ca="true">+IF(AND(ISNUMBER(OFFSET('Sanitation Data'!$F$4,0,10*ROW('Sanitation Data'!F6))),'Data Summary'!CU12="Yes"),100-OFFSET('Sanitation Data'!$F$4,0,10*ROW('Sanitation Data'!F6)),NA())</f>
        <v>#N/A</v>
      </c>
      <c r="AG12" s="97" t="e">
        <f ca="true">+IF(AND(ISNUMBER(OFFSET('Sanitation Data'!$F$6,0,10*ROW('Sanitation Data'!F6))),'Data Summary'!CV12="Yes"),OFFSET('Sanitation Data'!$F$6,0,10*ROW('Sanitation Data'!F6)),NA())</f>
        <v>#N/A</v>
      </c>
      <c r="AH12" s="97" t="e">
        <f ca="true">+IF(AND(ISNUMBER(OFFSET('Sanitation Data'!$F$10,0,10*ROW('Sanitation Data'!F6))),'Data Summary'!CW12="Yes"),OFFSET('Sanitation Data'!$F$10,0,10*ROW('Sanitation Data'!F6)),NA())</f>
        <v>#N/A</v>
      </c>
      <c r="AI12" s="97" t="e">
        <f ca="true">+IF(AND(ISNUMBER(OFFSET('Sanitation Data'!$F$11,0,10*ROW('Sanitation Data'!F6))),'Data Summary'!CX12="Yes"),OFFSET('Sanitation Data'!$F$11,0,10*ROW('Sanitation Data'!F6)),NA())</f>
        <v>#N/A</v>
      </c>
      <c r="AJ12" s="97" t="e">
        <f ca="true">+IF(AND(ISNUMBER(OFFSET('Sanitation Data'!$F$12,0,10*ROW('Sanitation Data'!F6))),'Data Summary'!CY12="Yes"),OFFSET('Sanitation Data'!$F$12,0,10*ROW('Sanitation Data'!F6)),NA())</f>
        <v>#N/A</v>
      </c>
      <c r="AK12" s="97" t="e">
        <f ca="true">+IF(AND(ISNUMBER(OFFSET('Sanitation Data'!$G$4,0,10*ROW('Sanitation Data'!G6))),'Data Summary'!CZ12="Yes"),100-OFFSET('Sanitation Data'!$G$4,0,10*ROW('Sanitation Data'!G6)),NA())</f>
        <v>#N/A</v>
      </c>
      <c r="AL12" s="97" t="e">
        <f ca="true">+IF(AND(ISNUMBER(OFFSET('Sanitation Data'!$G$6,0,10*ROW('Sanitation Data'!G6))),'Data Summary'!DA12="Yes"),OFFSET('Sanitation Data'!$G$6,0,10*ROW('Sanitation Data'!G6)),NA())</f>
        <v>#N/A</v>
      </c>
      <c r="AM12" s="97" t="e">
        <f ca="true">+IF(AND(ISNUMBER(OFFSET('Sanitation Data'!$G$10,0,10*ROW('Sanitation Data'!G6))),'Data Summary'!DB12="Yes"),OFFSET('Sanitation Data'!$G$10,0,10*ROW('Sanitation Data'!G6)),NA())</f>
        <v>#N/A</v>
      </c>
      <c r="AN12" s="97" t="e">
        <f ca="true">+IF(AND(ISNUMBER(OFFSET('Sanitation Data'!$G$11,0,10*ROW('Sanitation Data'!G6))),'Data Summary'!DC12="Yes"),OFFSET('Sanitation Data'!$G$11,0,10*ROW('Sanitation Data'!G6)),NA())</f>
        <v>#N/A</v>
      </c>
      <c r="AO12" s="97" t="e">
        <f ca="true">+IF(AND(ISNUMBER(OFFSET('Sanitation Data'!$G$12,0,10*ROW('Sanitation Data'!G6))),'Data Summary'!DD12="Yes"),OFFSET('Sanitation Data'!$G$12,0,10*ROW('Sanitation Data'!G6)),NA())</f>
        <v>#N/A</v>
      </c>
      <c r="AP12" s="97" t="e">
        <f ca="true">+IF(AND(ISNUMBER(OFFSET('Sanitation Data'!$H$4,0,10*ROW('Sanitation Data'!H6))),'Data Summary'!DE12="Yes"),100-OFFSET('Sanitation Data'!$H$4,0,10*ROW('Sanitation Data'!H6)),NA())</f>
        <v>#N/A</v>
      </c>
      <c r="AQ12" s="97" t="e">
        <f ca="true">+IF(AND(ISNUMBER(OFFSET('Sanitation Data'!$H$6,0,10*ROW('Sanitation Data'!H6))),'Data Summary'!DF12="Yes"),OFFSET('Sanitation Data'!$H$6,0,10*ROW('Sanitation Data'!H6)),NA())</f>
        <v>#N/A</v>
      </c>
      <c r="AR12" s="97" t="e">
        <f ca="true">+IF(AND(ISNUMBER(OFFSET('Sanitation Data'!$H$10,0,10*ROW('Sanitation Data'!H6))),'Data Summary'!DG12="Yes"),OFFSET('Sanitation Data'!$H$10,0,10*ROW('Sanitation Data'!H6)),NA())</f>
        <v>#N/A</v>
      </c>
      <c r="AS12" s="97" t="e">
        <f ca="true">+IF(AND(ISNUMBER(OFFSET('Sanitation Data'!$H$11,0,10*ROW('Sanitation Data'!H6))),'Data Summary'!DH12="Yes"),OFFSET('Sanitation Data'!$H$11,0,10*ROW('Sanitation Data'!H6)),NA())</f>
        <v>#N/A</v>
      </c>
      <c r="AT12" s="97" t="e">
        <f ca="true">+IF(AND(ISNUMBER(OFFSET('Sanitation Data'!$H$12,0,10*ROW('Sanitation Data'!H6))),'Data Summary'!DI12="Yes"),OFFSET('Sanitation Data'!$H$12,0,10*ROW('Sanitation Data'!H6)),NA())</f>
        <v>#N/A</v>
      </c>
      <c r="AU12" s="97" t="e">
        <f ca="true">+IF(AND(ISNUMBER(OFFSET('Sanitation Data'!$I$4,0,10*ROW('Sanitation Data'!I6))),'Data Summary'!DJ12="Yes"),100-OFFSET('Sanitation Data'!$I$4,0,10*ROW('Sanitation Data'!I6)),NA())</f>
        <v>#N/A</v>
      </c>
      <c r="AV12" s="97" t="e">
        <f ca="true">+IF(AND(ISNUMBER(OFFSET('Sanitation Data'!$I$6,0,10*ROW('Sanitation Data'!I6))),'Data Summary'!DK12="Yes"),OFFSET('Sanitation Data'!$I$6,0,10*ROW('Sanitation Data'!I6)),NA())</f>
        <v>#N/A</v>
      </c>
      <c r="AW12" s="97" t="e">
        <f ca="true">+IF(AND(ISNUMBER(OFFSET('Sanitation Data'!$I$10,0,10*ROW('Sanitation Data'!I6))),'Data Summary'!DL12="Yes"),OFFSET('Sanitation Data'!$I$10,0,10*ROW('Sanitation Data'!I6)),NA())</f>
        <v>#N/A</v>
      </c>
      <c r="AX12" s="97" t="e">
        <f ca="true">+IF(AND(ISNUMBER(OFFSET('Sanitation Data'!$I$11,0,10*ROW('Sanitation Data'!I6))),'Data Summary'!DM12="Yes"),OFFSET('Sanitation Data'!$I$11,0,10*ROW('Sanitation Data'!I6)),NA())</f>
        <v>#N/A</v>
      </c>
      <c r="AY12" s="97" t="e">
        <f ca="true">+IF(AND(ISNUMBER(OFFSET('Sanitation Data'!$I$12,0,10*ROW('Sanitation Data'!I6))),'Data Summary'!DN12="Yes"),OFFSET('Sanitation Data'!$I$12,0,10*ROW('Sanitation Data'!I6)),NA())</f>
        <v>#N/A</v>
      </c>
      <c r="AZ12" s="98" t="e">
        <f ca="true">+IF(AND(ISNUMBER(OFFSET('Hygiene Data'!$D$5,0,10*ROW('Hygiene Data'!D6))),'Data Summary'!DO12="Yes"),OFFSET('Hygiene Data'!$D$5,0,10*ROW('Hygiene Data'!D6)),NA())</f>
        <v>#N/A</v>
      </c>
      <c r="BA12" s="98" t="e">
        <f ca="true">+IF(AND(ISNUMBER(OFFSET('Hygiene Data'!$D$7,0,10*ROW('Hygiene Data'!D6))),'Data Summary'!DP12="Yes"),OFFSET('Hygiene Data'!$D$7,0,10*ROW('Hygiene Data'!D6)),NA())</f>
        <v>#N/A</v>
      </c>
      <c r="BB12" s="98" t="e">
        <f ca="true">+IF(AND(ISNUMBER(OFFSET('Hygiene Data'!$D$9,0,10*ROW('Hygiene Data'!D6))),'Data Summary'!DQ12="Yes"),OFFSET('Hygiene Data'!$D$9,0,10*ROW('Hygiene Data'!D6)),NA())</f>
        <v>#N/A</v>
      </c>
      <c r="BC12" s="98" t="e">
        <f ca="true">+IF(AND(ISNUMBER(OFFSET('Hygiene Data'!$E$5,0,10*ROW('Hygiene Data'!E6))),'Data Summary'!DR12="Yes"),OFFSET('Hygiene Data'!$E$5,0,10*ROW('Hygiene Data'!E6)),NA())</f>
        <v>#N/A</v>
      </c>
      <c r="BD12" s="98" t="e">
        <f ca="true">+IF(AND(ISNUMBER(OFFSET('Hygiene Data'!$E$7,0,10*ROW('Hygiene Data'!E6))),'Data Summary'!DS12="Yes"),OFFSET('Hygiene Data'!$E$7,0,10*ROW('Hygiene Data'!E6)),NA())</f>
        <v>#N/A</v>
      </c>
      <c r="BE12" s="98" t="e">
        <f ca="true">+IF(AND(ISNUMBER(OFFSET('Hygiene Data'!$E$9,0,10*ROW('Hygiene Data'!E6))),'Data Summary'!DT12="Yes"),OFFSET('Hygiene Data'!$E$9,0,10*ROW('Hygiene Data'!E6)),NA())</f>
        <v>#N/A</v>
      </c>
      <c r="BF12" s="98" t="e">
        <f ca="true">+IF(AND(ISNUMBER(OFFSET('Hygiene Data'!$F$5,0,10*ROW('Hygiene Data'!F6))),'Data Summary'!DU12="Yes"),OFFSET('Hygiene Data'!$F$5,0,10*ROW('Hygiene Data'!F6)),NA())</f>
        <v>#N/A</v>
      </c>
      <c r="BG12" s="98" t="e">
        <f ca="true">+IF(AND(ISNUMBER(OFFSET('Hygiene Data'!$F$7,0,10*ROW('Hygiene Data'!F6))),'Data Summary'!DV12="Yes"),OFFSET('Hygiene Data'!$F$7,0,10*ROW('Hygiene Data'!F6)),NA())</f>
        <v>#N/A</v>
      </c>
      <c r="BH12" s="98" t="e">
        <f ca="true">+IF(AND(ISNUMBER(OFFSET('Hygiene Data'!$F$9,0,10*ROW('Hygiene Data'!F6))),'Data Summary'!DW12="Yes"),OFFSET('Hygiene Data'!$F$9,0,10*ROW('Hygiene Data'!F6)),NA())</f>
        <v>#N/A</v>
      </c>
      <c r="BI12" s="98" t="e">
        <f ca="true">+IF(AND(ISNUMBER(OFFSET('Hygiene Data'!$G$5,0,10*ROW('Hygiene Data'!G6))),'Data Summary'!DX12="Yes"),OFFSET('Hygiene Data'!$G$5,0,10*ROW('Hygiene Data'!G6)),NA())</f>
        <v>#N/A</v>
      </c>
      <c r="BJ12" s="98" t="e">
        <f ca="true">+IF(AND(ISNUMBER(OFFSET('Hygiene Data'!$G$7,0,10*ROW('Hygiene Data'!G6))),'Data Summary'!DY12="Yes"),OFFSET('Hygiene Data'!$G$7,0,10*ROW('Hygiene Data'!G6)),NA())</f>
        <v>#N/A</v>
      </c>
      <c r="BK12" s="98" t="e">
        <f ca="true">+IF(AND(ISNUMBER(OFFSET('Hygiene Data'!$G$9,0,10*ROW('Hygiene Data'!G6))),'Data Summary'!DZ12="Yes"),OFFSET('Hygiene Data'!$G$9,0,10*ROW('Hygiene Data'!G6)),NA())</f>
        <v>#N/A</v>
      </c>
      <c r="BL12" s="98" t="e">
        <f ca="true">+IF(AND(ISNUMBER(OFFSET('Hygiene Data'!$H$5,0,10*ROW('Hygiene Data'!H6))),'Data Summary'!EA12="Yes"),OFFSET('Hygiene Data'!$H$5,0,10*ROW('Hygiene Data'!H6)),NA())</f>
        <v>#N/A</v>
      </c>
      <c r="BM12" s="98" t="e">
        <f ca="true">+IF(AND(ISNUMBER(OFFSET('Hygiene Data'!$H$7,0,10*ROW('Hygiene Data'!H6))),'Data Summary'!EB12="Yes"),OFFSET('Hygiene Data'!$H$7,0,10*ROW('Hygiene Data'!H6)),NA())</f>
        <v>#N/A</v>
      </c>
      <c r="BN12" s="98" t="e">
        <f ca="true">+IF(AND(ISNUMBER(OFFSET('Hygiene Data'!$H$9,0,10*ROW('Hygiene Data'!H6))),'Data Summary'!EC12="Yes"),OFFSET('Hygiene Data'!$H$9,0,10*ROW('Hygiene Data'!H6)),NA())</f>
        <v>#N/A</v>
      </c>
      <c r="BO12" s="98" t="e">
        <f ca="true">+IF(AND(ISNUMBER(OFFSET('Hygiene Data'!$I$5,0,10*ROW('Hygiene Data'!I6))),'Data Summary'!ED12="Yes"),OFFSET('Hygiene Data'!$I$5,0,10*ROW('Hygiene Data'!I6)),NA())</f>
        <v>#N/A</v>
      </c>
      <c r="BP12" s="98" t="e">
        <f ca="true">+IF(AND(ISNUMBER(OFFSET('Hygiene Data'!$I$7,0,10*ROW('Hygiene Data'!I6))),'Data Summary'!EE12="Yes"),OFFSET('Hygiene Data'!$I$7,0,10*ROW('Hygiene Data'!I6)),NA())</f>
        <v>#N/A</v>
      </c>
      <c r="BQ12" s="98" t="e">
        <f ca="true">+IF(AND(ISNUMBER(OFFSET('Hygiene Data'!$I$9,0,10*ROW('Hygiene Data'!I6))),'Data Summary'!EF12="Yes"),OFFSET('Hygiene Data'!$I$9,0,10*ROW('Hygiene Data'!I6)),NA())</f>
        <v>#N/A</v>
      </c>
    </row>
    <row xmlns:x14ac="http://schemas.microsoft.com/office/spreadsheetml/2009/9/ac" r="13" x14ac:dyDescent="0.2">
      <c r="A13" s="334" t="e">
        <f ca="true">+RIGHT('Data Summary'!A13,LEN('Data Summary'!A13)-9)</f>
        <v>#VALUE!</v>
      </c>
      <c r="B13" s="36" t="str">
        <f ca="true">+IF(ISTEXT('Data Summary'!B13),'Data Summary'!B13,"")</f>
        <v/>
      </c>
      <c r="C13" s="333" t="e">
        <f ca="true">+VALUE('Data Summary'!C13)</f>
        <v>#VALUE!</v>
      </c>
      <c r="D13" s="96" t="e">
        <f ca="true">+IF(AND(ISNUMBER(OFFSET('Water Data'!$D$4,0,10*ROW('Water Data'!D7))),'Data Summary'!BS13="Yes"),100-OFFSET('Water Data'!$D$4,0,10*ROW('Water Data'!D7)),NA())</f>
        <v>#N/A</v>
      </c>
      <c r="E13" s="96" t="e">
        <f ca="true">+IF(AND(ISNUMBER(OFFSET('Water Data'!$D$6,0,10*ROW('Water Data'!D7))),'Data Summary'!BT13="Yes"),OFFSET('Water Data'!$D$6,0,10*ROW('Water Data'!D7)),NA())</f>
        <v>#N/A</v>
      </c>
      <c r="F13" s="96" t="e">
        <f ca="true">+IF(AND(ISNUMBER(OFFSET('Water Data'!$D$9,0,10*ROW('Water Data'!D7))),'Data Summary'!BU13="Yes"),OFFSET('Water Data'!$D$9,0,10*ROW('Water Data'!D7)),NA())</f>
        <v>#N/A</v>
      </c>
      <c r="G13" s="96" t="e">
        <f ca="true">+IF(AND(ISNUMBER(OFFSET('Water Data'!$E$4,0,10*ROW('Water Data'!E7))),'Data Summary'!BV13="Yes"),100-OFFSET('Water Data'!$E$4,0,10*ROW('Water Data'!E7)),NA())</f>
        <v>#N/A</v>
      </c>
      <c r="H13" s="96" t="e">
        <f ca="true">+IF(AND(ISNUMBER(OFFSET('Water Data'!$E$6,0,10*ROW('Water Data'!E7))),'Data Summary'!BW13="Yes"),OFFSET('Water Data'!$E$6,0,10*ROW('Water Data'!E7)),NA())</f>
        <v>#N/A</v>
      </c>
      <c r="I13" s="96" t="e">
        <f ca="true">+IF(AND(ISNUMBER(OFFSET('Water Data'!$E$9,0,10*ROW('Water Data'!E7))),'Data Summary'!BX13="Yes"),OFFSET('Water Data'!$E$9,0,10*ROW('Water Data'!E7)),NA())</f>
        <v>#N/A</v>
      </c>
      <c r="J13" s="96" t="e">
        <f ca="true">+IF(AND(ISNUMBER(OFFSET('Water Data'!$F$4,0,10*ROW('Water Data'!F7))),'Data Summary'!BY13="Yes"),100-OFFSET('Water Data'!$F$4,0,10*ROW('Water Data'!F7)),NA())</f>
        <v>#N/A</v>
      </c>
      <c r="K13" s="96" t="e">
        <f ca="true">+IF(AND(ISNUMBER(OFFSET('Water Data'!$F$6,0,10*ROW('Water Data'!F7))),'Data Summary'!BZ13="Yes"),OFFSET('Water Data'!$F$6,0,10*ROW('Water Data'!F7)),NA())</f>
        <v>#N/A</v>
      </c>
      <c r="L13" s="96" t="e">
        <f ca="true">+IF(AND(ISNUMBER(OFFSET('Water Data'!$F$9,0,10*ROW('Water Data'!F7))),'Data Summary'!CA13="Yes"),OFFSET('Water Data'!$F$9,0,10*ROW('Water Data'!F7)),NA())</f>
        <v>#N/A</v>
      </c>
      <c r="M13" s="96" t="e">
        <f ca="true">+IF(AND(ISNUMBER(OFFSET('Water Data'!$G$4,0,10*ROW('Water Data'!G7))),'Data Summary'!CB13="Yes"),100-OFFSET('Water Data'!$G$4,0,10*ROW('Water Data'!G7)),NA())</f>
        <v>#N/A</v>
      </c>
      <c r="N13" s="96" t="e">
        <f ca="true">+IF(AND(ISNUMBER(OFFSET('Water Data'!$G$6,0,10*ROW('Water Data'!G7))),'Data Summary'!CC13="Yes"),OFFSET('Water Data'!$G$6,0,10*ROW('Water Data'!G7)),NA())</f>
        <v>#N/A</v>
      </c>
      <c r="O13" s="96" t="e">
        <f ca="true">+IF(AND(ISNUMBER(OFFSET('Water Data'!$G$9,0,10*ROW('Water Data'!G7))),'Data Summary'!CD13="Yes"),OFFSET('Water Data'!$G$9,0,10*ROW('Water Data'!G7)),NA())</f>
        <v>#N/A</v>
      </c>
      <c r="P13" s="96" t="e">
        <f ca="true">+IF(AND(ISNUMBER(OFFSET('Water Data'!$H$4,0,10*ROW('Water Data'!H7))),'Data Summary'!CE13="Yes"),100-OFFSET('Water Data'!$H$4,0,10*ROW('Water Data'!H7)),NA())</f>
        <v>#N/A</v>
      </c>
      <c r="Q13" s="96" t="e">
        <f ca="true">+IF(AND(ISNUMBER(OFFSET('Water Data'!$H$6,0,10*ROW('Water Data'!H7))),'Data Summary'!CF13="Yes"),OFFSET('Water Data'!$H$6,0,10*ROW('Water Data'!H7)),NA())</f>
        <v>#N/A</v>
      </c>
      <c r="R13" s="96" t="e">
        <f ca="true">+IF(AND(ISNUMBER(OFFSET('Water Data'!$H$9,0,10*ROW('Water Data'!H7))),'Data Summary'!CG13="Yes"),OFFSET('Water Data'!$H$9,0,10*ROW('Water Data'!H7)),NA())</f>
        <v>#N/A</v>
      </c>
      <c r="S13" s="96" t="e">
        <f ca="true">+IF(AND(ISNUMBER(OFFSET('Water Data'!$I$4,0,10*ROW('Water Data'!I7))),'Data Summary'!CH13="Yes"),100-OFFSET('Water Data'!$I$4,0,10*ROW('Water Data'!I7)),NA())</f>
        <v>#N/A</v>
      </c>
      <c r="T13" s="96" t="e">
        <f ca="true">+IF(AND(ISNUMBER(OFFSET('Water Data'!$I$6,0,10*ROW('Water Data'!I7))),'Data Summary'!CI13="Yes"),OFFSET('Water Data'!$I$6,0,10*ROW('Water Data'!I7)),NA())</f>
        <v>#N/A</v>
      </c>
      <c r="U13" s="96" t="e">
        <f ca="true">+IF(AND(ISNUMBER(OFFSET('Water Data'!$I$9,0,10*ROW('Water Data'!I7))),'Data Summary'!CJ13="Yes"),OFFSET('Water Data'!$I$9,0,10*ROW('Water Data'!I7)),NA())</f>
        <v>#N/A</v>
      </c>
      <c r="V13" s="97" t="e">
        <f ca="true">+IF(AND(ISNUMBER(OFFSET('Sanitation Data'!$D$4,0,10*ROW('Sanitation Data'!D7))),'Data Summary'!CK13="Yes"),100-OFFSET('Sanitation Data'!$D$4,0,10*ROW('Sanitation Data'!D7)),NA())</f>
        <v>#N/A</v>
      </c>
      <c r="W13" s="97" t="e">
        <f ca="true">+IF(AND(ISNUMBER(OFFSET('Sanitation Data'!$D$6,0,10*ROW('Sanitation Data'!D7))),'Data Summary'!CL13="Yes"),OFFSET('Sanitation Data'!$D$6,0,10*ROW('Sanitation Data'!D7)),NA())</f>
        <v>#N/A</v>
      </c>
      <c r="X13" s="97" t="e">
        <f ca="true">+IF(AND(ISNUMBER(OFFSET('Sanitation Data'!$D$10,0,10*ROW('Sanitation Data'!D7))),'Data Summary'!CM13="Yes"),OFFSET('Sanitation Data'!$D$10,0,10*ROW('Sanitation Data'!D7)),NA())</f>
        <v>#N/A</v>
      </c>
      <c r="Y13" s="97" t="e">
        <f ca="true">+IF(AND(ISNUMBER(OFFSET('Sanitation Data'!$D$11,0,10*ROW('Sanitation Data'!D7))),'Data Summary'!CN13="Yes"),OFFSET('Sanitation Data'!$D$11,0,10*ROW('Sanitation Data'!D7)),NA())</f>
        <v>#N/A</v>
      </c>
      <c r="Z13" s="97" t="e">
        <f ca="true">+IF(AND(ISNUMBER(OFFSET('Sanitation Data'!$D$12,0,10*ROW('Sanitation Data'!D7))),'Data Summary'!CO13="Yes"),OFFSET('Sanitation Data'!$D$12,0,10*ROW('Sanitation Data'!D7)),NA())</f>
        <v>#N/A</v>
      </c>
      <c r="AA13" s="97" t="e">
        <f ca="true">+IF(AND(ISNUMBER(OFFSET('Sanitation Data'!$E$4,0,10*ROW('Sanitation Data'!E7))),'Data Summary'!CP13="Yes"),100-OFFSET('Sanitation Data'!$E$4,0,10*ROW('Sanitation Data'!E7)),NA())</f>
        <v>#N/A</v>
      </c>
      <c r="AB13" s="97" t="e">
        <f ca="true">+IF(AND(ISNUMBER(OFFSET('Sanitation Data'!$E$6,0,10*ROW('Sanitation Data'!E7))),'Data Summary'!CQ13="Yes"),OFFSET('Sanitation Data'!$E$6,0,10*ROW('Sanitation Data'!E7)),NA())</f>
        <v>#N/A</v>
      </c>
      <c r="AC13" s="97" t="e">
        <f ca="true">+IF(AND(ISNUMBER(OFFSET('Sanitation Data'!$E$10,0,10*ROW('Sanitation Data'!E7))),'Data Summary'!CR13="Yes"),OFFSET('Sanitation Data'!$E$10,0,10*ROW('Sanitation Data'!E7)),NA())</f>
        <v>#N/A</v>
      </c>
      <c r="AD13" s="97" t="e">
        <f ca="true">+IF(AND(ISNUMBER(OFFSET('Sanitation Data'!$E$11,0,10*ROW('Sanitation Data'!E7))),'Data Summary'!CS13="Yes"),OFFSET('Sanitation Data'!$E$11,0,10*ROW('Sanitation Data'!E7)),NA())</f>
        <v>#N/A</v>
      </c>
      <c r="AE13" s="97" t="e">
        <f ca="true">+IF(AND(ISNUMBER(OFFSET('Sanitation Data'!$E$12,0,10*ROW('Sanitation Data'!E7))),'Data Summary'!CT13="Yes"),OFFSET('Sanitation Data'!$E$12,0,10*ROW('Sanitation Data'!E7)),NA())</f>
        <v>#N/A</v>
      </c>
      <c r="AF13" s="97" t="e">
        <f ca="true">+IF(AND(ISNUMBER(OFFSET('Sanitation Data'!$F$4,0,10*ROW('Sanitation Data'!F7))),'Data Summary'!CU13="Yes"),100-OFFSET('Sanitation Data'!$F$4,0,10*ROW('Sanitation Data'!F7)),NA())</f>
        <v>#N/A</v>
      </c>
      <c r="AG13" s="97" t="e">
        <f ca="true">+IF(AND(ISNUMBER(OFFSET('Sanitation Data'!$F$6,0,10*ROW('Sanitation Data'!F7))),'Data Summary'!CV13="Yes"),OFFSET('Sanitation Data'!$F$6,0,10*ROW('Sanitation Data'!F7)),NA())</f>
        <v>#N/A</v>
      </c>
      <c r="AH13" s="97" t="e">
        <f ca="true">+IF(AND(ISNUMBER(OFFSET('Sanitation Data'!$F$10,0,10*ROW('Sanitation Data'!F7))),'Data Summary'!CW13="Yes"),OFFSET('Sanitation Data'!$F$10,0,10*ROW('Sanitation Data'!F7)),NA())</f>
        <v>#N/A</v>
      </c>
      <c r="AI13" s="97" t="e">
        <f ca="true">+IF(AND(ISNUMBER(OFFSET('Sanitation Data'!$F$11,0,10*ROW('Sanitation Data'!F7))),'Data Summary'!CX13="Yes"),OFFSET('Sanitation Data'!$F$11,0,10*ROW('Sanitation Data'!F7)),NA())</f>
        <v>#N/A</v>
      </c>
      <c r="AJ13" s="97" t="e">
        <f ca="true">+IF(AND(ISNUMBER(OFFSET('Sanitation Data'!$F$12,0,10*ROW('Sanitation Data'!F7))),'Data Summary'!CY13="Yes"),OFFSET('Sanitation Data'!$F$12,0,10*ROW('Sanitation Data'!F7)),NA())</f>
        <v>#N/A</v>
      </c>
      <c r="AK13" s="97" t="e">
        <f ca="true">+IF(AND(ISNUMBER(OFFSET('Sanitation Data'!$G$4,0,10*ROW('Sanitation Data'!G7))),'Data Summary'!CZ13="Yes"),100-OFFSET('Sanitation Data'!$G$4,0,10*ROW('Sanitation Data'!G7)),NA())</f>
        <v>#N/A</v>
      </c>
      <c r="AL13" s="97" t="e">
        <f ca="true">+IF(AND(ISNUMBER(OFFSET('Sanitation Data'!$G$6,0,10*ROW('Sanitation Data'!G7))),'Data Summary'!DA13="Yes"),OFFSET('Sanitation Data'!$G$6,0,10*ROW('Sanitation Data'!G7)),NA())</f>
        <v>#N/A</v>
      </c>
      <c r="AM13" s="97" t="e">
        <f ca="true">+IF(AND(ISNUMBER(OFFSET('Sanitation Data'!$G$10,0,10*ROW('Sanitation Data'!G7))),'Data Summary'!DB13="Yes"),OFFSET('Sanitation Data'!$G$10,0,10*ROW('Sanitation Data'!G7)),NA())</f>
        <v>#N/A</v>
      </c>
      <c r="AN13" s="97" t="e">
        <f ca="true">+IF(AND(ISNUMBER(OFFSET('Sanitation Data'!$G$11,0,10*ROW('Sanitation Data'!G7))),'Data Summary'!DC13="Yes"),OFFSET('Sanitation Data'!$G$11,0,10*ROW('Sanitation Data'!G7)),NA())</f>
        <v>#N/A</v>
      </c>
      <c r="AO13" s="97" t="e">
        <f ca="true">+IF(AND(ISNUMBER(OFFSET('Sanitation Data'!$G$12,0,10*ROW('Sanitation Data'!G7))),'Data Summary'!DD13="Yes"),OFFSET('Sanitation Data'!$G$12,0,10*ROW('Sanitation Data'!G7)),NA())</f>
        <v>#N/A</v>
      </c>
      <c r="AP13" s="97" t="e">
        <f ca="true">+IF(AND(ISNUMBER(OFFSET('Sanitation Data'!$H$4,0,10*ROW('Sanitation Data'!H7))),'Data Summary'!DE13="Yes"),100-OFFSET('Sanitation Data'!$H$4,0,10*ROW('Sanitation Data'!H7)),NA())</f>
        <v>#N/A</v>
      </c>
      <c r="AQ13" s="97" t="e">
        <f ca="true">+IF(AND(ISNUMBER(OFFSET('Sanitation Data'!$H$6,0,10*ROW('Sanitation Data'!H7))),'Data Summary'!DF13="Yes"),OFFSET('Sanitation Data'!$H$6,0,10*ROW('Sanitation Data'!H7)),NA())</f>
        <v>#N/A</v>
      </c>
      <c r="AR13" s="97" t="e">
        <f ca="true">+IF(AND(ISNUMBER(OFFSET('Sanitation Data'!$H$10,0,10*ROW('Sanitation Data'!H7))),'Data Summary'!DG13="Yes"),OFFSET('Sanitation Data'!$H$10,0,10*ROW('Sanitation Data'!H7)),NA())</f>
        <v>#N/A</v>
      </c>
      <c r="AS13" s="97" t="e">
        <f ca="true">+IF(AND(ISNUMBER(OFFSET('Sanitation Data'!$H$11,0,10*ROW('Sanitation Data'!H7))),'Data Summary'!DH13="Yes"),OFFSET('Sanitation Data'!$H$11,0,10*ROW('Sanitation Data'!H7)),NA())</f>
        <v>#N/A</v>
      </c>
      <c r="AT13" s="97" t="e">
        <f ca="true">+IF(AND(ISNUMBER(OFFSET('Sanitation Data'!$H$12,0,10*ROW('Sanitation Data'!H7))),'Data Summary'!DI13="Yes"),OFFSET('Sanitation Data'!$H$12,0,10*ROW('Sanitation Data'!H7)),NA())</f>
        <v>#N/A</v>
      </c>
      <c r="AU13" s="97" t="e">
        <f ca="true">+IF(AND(ISNUMBER(OFFSET('Sanitation Data'!$I$4,0,10*ROW('Sanitation Data'!I7))),'Data Summary'!DJ13="Yes"),100-OFFSET('Sanitation Data'!$I$4,0,10*ROW('Sanitation Data'!I7)),NA())</f>
        <v>#N/A</v>
      </c>
      <c r="AV13" s="97" t="e">
        <f ca="true">+IF(AND(ISNUMBER(OFFSET('Sanitation Data'!$I$6,0,10*ROW('Sanitation Data'!I7))),'Data Summary'!DK13="Yes"),OFFSET('Sanitation Data'!$I$6,0,10*ROW('Sanitation Data'!I7)),NA())</f>
        <v>#N/A</v>
      </c>
      <c r="AW13" s="97" t="e">
        <f ca="true">+IF(AND(ISNUMBER(OFFSET('Sanitation Data'!$I$10,0,10*ROW('Sanitation Data'!I7))),'Data Summary'!DL13="Yes"),OFFSET('Sanitation Data'!$I$10,0,10*ROW('Sanitation Data'!I7)),NA())</f>
        <v>#N/A</v>
      </c>
      <c r="AX13" s="97" t="e">
        <f ca="true">+IF(AND(ISNUMBER(OFFSET('Sanitation Data'!$I$11,0,10*ROW('Sanitation Data'!I7))),'Data Summary'!DM13="Yes"),OFFSET('Sanitation Data'!$I$11,0,10*ROW('Sanitation Data'!I7)),NA())</f>
        <v>#N/A</v>
      </c>
      <c r="AY13" s="97" t="e">
        <f ca="true">+IF(AND(ISNUMBER(OFFSET('Sanitation Data'!$I$12,0,10*ROW('Sanitation Data'!I7))),'Data Summary'!DN13="Yes"),OFFSET('Sanitation Data'!$I$12,0,10*ROW('Sanitation Data'!I7)),NA())</f>
        <v>#N/A</v>
      </c>
      <c r="AZ13" s="98" t="e">
        <f ca="true">+IF(AND(ISNUMBER(OFFSET('Hygiene Data'!$D$5,0,10*ROW('Hygiene Data'!D7))),'Data Summary'!DO13="Yes"),OFFSET('Hygiene Data'!$D$5,0,10*ROW('Hygiene Data'!D7)),NA())</f>
        <v>#N/A</v>
      </c>
      <c r="BA13" s="98" t="e">
        <f ca="true">+IF(AND(ISNUMBER(OFFSET('Hygiene Data'!$D$7,0,10*ROW('Hygiene Data'!D7))),'Data Summary'!DP13="Yes"),OFFSET('Hygiene Data'!$D$7,0,10*ROW('Hygiene Data'!D7)),NA())</f>
        <v>#N/A</v>
      </c>
      <c r="BB13" s="98" t="e">
        <f ca="true">+IF(AND(ISNUMBER(OFFSET('Hygiene Data'!$D$9,0,10*ROW('Hygiene Data'!D7))),'Data Summary'!DQ13="Yes"),OFFSET('Hygiene Data'!$D$9,0,10*ROW('Hygiene Data'!D7)),NA())</f>
        <v>#N/A</v>
      </c>
      <c r="BC13" s="98" t="e">
        <f ca="true">+IF(AND(ISNUMBER(OFFSET('Hygiene Data'!$E$5,0,10*ROW('Hygiene Data'!E7))),'Data Summary'!DR13="Yes"),OFFSET('Hygiene Data'!$E$5,0,10*ROW('Hygiene Data'!E7)),NA())</f>
        <v>#N/A</v>
      </c>
      <c r="BD13" s="98" t="e">
        <f ca="true">+IF(AND(ISNUMBER(OFFSET('Hygiene Data'!$E$7,0,10*ROW('Hygiene Data'!E7))),'Data Summary'!DS13="Yes"),OFFSET('Hygiene Data'!$E$7,0,10*ROW('Hygiene Data'!E7)),NA())</f>
        <v>#N/A</v>
      </c>
      <c r="BE13" s="98" t="e">
        <f ca="true">+IF(AND(ISNUMBER(OFFSET('Hygiene Data'!$E$9,0,10*ROW('Hygiene Data'!E7))),'Data Summary'!DT13="Yes"),OFFSET('Hygiene Data'!$E$9,0,10*ROW('Hygiene Data'!E7)),NA())</f>
        <v>#N/A</v>
      </c>
      <c r="BF13" s="98" t="e">
        <f ca="true">+IF(AND(ISNUMBER(OFFSET('Hygiene Data'!$F$5,0,10*ROW('Hygiene Data'!F7))),'Data Summary'!DU13="Yes"),OFFSET('Hygiene Data'!$F$5,0,10*ROW('Hygiene Data'!F7)),NA())</f>
        <v>#N/A</v>
      </c>
      <c r="BG13" s="98" t="e">
        <f ca="true">+IF(AND(ISNUMBER(OFFSET('Hygiene Data'!$F$7,0,10*ROW('Hygiene Data'!F7))),'Data Summary'!DV13="Yes"),OFFSET('Hygiene Data'!$F$7,0,10*ROW('Hygiene Data'!F7)),NA())</f>
        <v>#N/A</v>
      </c>
      <c r="BH13" s="98" t="e">
        <f ca="true">+IF(AND(ISNUMBER(OFFSET('Hygiene Data'!$F$9,0,10*ROW('Hygiene Data'!F7))),'Data Summary'!DW13="Yes"),OFFSET('Hygiene Data'!$F$9,0,10*ROW('Hygiene Data'!F7)),NA())</f>
        <v>#N/A</v>
      </c>
      <c r="BI13" s="98" t="e">
        <f ca="true">+IF(AND(ISNUMBER(OFFSET('Hygiene Data'!$G$5,0,10*ROW('Hygiene Data'!G7))),'Data Summary'!DX13="Yes"),OFFSET('Hygiene Data'!$G$5,0,10*ROW('Hygiene Data'!G7)),NA())</f>
        <v>#N/A</v>
      </c>
      <c r="BJ13" s="98" t="e">
        <f ca="true">+IF(AND(ISNUMBER(OFFSET('Hygiene Data'!$G$7,0,10*ROW('Hygiene Data'!G7))),'Data Summary'!DY13="Yes"),OFFSET('Hygiene Data'!$G$7,0,10*ROW('Hygiene Data'!G7)),NA())</f>
        <v>#N/A</v>
      </c>
      <c r="BK13" s="98" t="e">
        <f ca="true">+IF(AND(ISNUMBER(OFFSET('Hygiene Data'!$G$9,0,10*ROW('Hygiene Data'!G7))),'Data Summary'!DZ13="Yes"),OFFSET('Hygiene Data'!$G$9,0,10*ROW('Hygiene Data'!G7)),NA())</f>
        <v>#N/A</v>
      </c>
      <c r="BL13" s="98" t="e">
        <f ca="true">+IF(AND(ISNUMBER(OFFSET('Hygiene Data'!$H$5,0,10*ROW('Hygiene Data'!H7))),'Data Summary'!EA13="Yes"),OFFSET('Hygiene Data'!$H$5,0,10*ROW('Hygiene Data'!H7)),NA())</f>
        <v>#N/A</v>
      </c>
      <c r="BM13" s="98" t="e">
        <f ca="true">+IF(AND(ISNUMBER(OFFSET('Hygiene Data'!$H$7,0,10*ROW('Hygiene Data'!H7))),'Data Summary'!EB13="Yes"),OFFSET('Hygiene Data'!$H$7,0,10*ROW('Hygiene Data'!H7)),NA())</f>
        <v>#N/A</v>
      </c>
      <c r="BN13" s="98" t="e">
        <f ca="true">+IF(AND(ISNUMBER(OFFSET('Hygiene Data'!$H$9,0,10*ROW('Hygiene Data'!H7))),'Data Summary'!EC13="Yes"),OFFSET('Hygiene Data'!$H$9,0,10*ROW('Hygiene Data'!H7)),NA())</f>
        <v>#N/A</v>
      </c>
      <c r="BO13" s="98" t="e">
        <f ca="true">+IF(AND(ISNUMBER(OFFSET('Hygiene Data'!$I$5,0,10*ROW('Hygiene Data'!I7))),'Data Summary'!ED13="Yes"),OFFSET('Hygiene Data'!$I$5,0,10*ROW('Hygiene Data'!I7)),NA())</f>
        <v>#N/A</v>
      </c>
      <c r="BP13" s="98" t="e">
        <f ca="true">+IF(AND(ISNUMBER(OFFSET('Hygiene Data'!$I$7,0,10*ROW('Hygiene Data'!I7))),'Data Summary'!EE13="Yes"),OFFSET('Hygiene Data'!$I$7,0,10*ROW('Hygiene Data'!I7)),NA())</f>
        <v>#N/A</v>
      </c>
      <c r="BQ13" s="98" t="e">
        <f ca="true">+IF(AND(ISNUMBER(OFFSET('Hygiene Data'!$I$9,0,10*ROW('Hygiene Data'!I7))),'Data Summary'!EF13="Yes"),OFFSET('Hygiene Data'!$I$9,0,10*ROW('Hygiene Data'!I7)),NA())</f>
        <v>#N/A</v>
      </c>
    </row>
    <row xmlns:x14ac="http://schemas.microsoft.com/office/spreadsheetml/2009/9/ac" r="14" x14ac:dyDescent="0.2">
      <c r="A14" s="334" t="e">
        <f ca="true">+RIGHT('Data Summary'!A14,LEN('Data Summary'!A14)-9)</f>
        <v>#VALUE!</v>
      </c>
      <c r="B14" s="36" t="str">
        <f ca="true">+IF(ISTEXT('Data Summary'!B14),'Data Summary'!B14,"")</f>
        <v/>
      </c>
      <c r="C14" s="333" t="e">
        <f ca="true">+VALUE('Data Summary'!C14)</f>
        <v>#VALUE!</v>
      </c>
      <c r="D14" s="96" t="e">
        <f ca="true">+IF(AND(ISNUMBER(OFFSET('Water Data'!$D$4,0,10*ROW('Water Data'!D8))),'Data Summary'!BS14="Yes"),100-OFFSET('Water Data'!$D$4,0,10*ROW('Water Data'!D8)),NA())</f>
        <v>#N/A</v>
      </c>
      <c r="E14" s="96" t="e">
        <f ca="true">+IF(AND(ISNUMBER(OFFSET('Water Data'!$D$6,0,10*ROW('Water Data'!D8))),'Data Summary'!BT14="Yes"),OFFSET('Water Data'!$D$6,0,10*ROW('Water Data'!D8)),NA())</f>
        <v>#N/A</v>
      </c>
      <c r="F14" s="96" t="e">
        <f ca="true">+IF(AND(ISNUMBER(OFFSET('Water Data'!$D$9,0,10*ROW('Water Data'!D8))),'Data Summary'!BU14="Yes"),OFFSET('Water Data'!$D$9,0,10*ROW('Water Data'!D8)),NA())</f>
        <v>#N/A</v>
      </c>
      <c r="G14" s="96" t="e">
        <f ca="true">+IF(AND(ISNUMBER(OFFSET('Water Data'!$E$4,0,10*ROW('Water Data'!E8))),'Data Summary'!BV14="Yes"),100-OFFSET('Water Data'!$E$4,0,10*ROW('Water Data'!E8)),NA())</f>
        <v>#N/A</v>
      </c>
      <c r="H14" s="96" t="e">
        <f ca="true">+IF(AND(ISNUMBER(OFFSET('Water Data'!$E$6,0,10*ROW('Water Data'!E8))),'Data Summary'!BW14="Yes"),OFFSET('Water Data'!$E$6,0,10*ROW('Water Data'!E8)),NA())</f>
        <v>#N/A</v>
      </c>
      <c r="I14" s="96" t="e">
        <f ca="true">+IF(AND(ISNUMBER(OFFSET('Water Data'!$E$9,0,10*ROW('Water Data'!E8))),'Data Summary'!BX14="Yes"),OFFSET('Water Data'!$E$9,0,10*ROW('Water Data'!E8)),NA())</f>
        <v>#N/A</v>
      </c>
      <c r="J14" s="96" t="e">
        <f ca="true">+IF(AND(ISNUMBER(OFFSET('Water Data'!$F$4,0,10*ROW('Water Data'!F8))),'Data Summary'!BY14="Yes"),100-OFFSET('Water Data'!$F$4,0,10*ROW('Water Data'!F8)),NA())</f>
        <v>#N/A</v>
      </c>
      <c r="K14" s="96" t="e">
        <f ca="true">+IF(AND(ISNUMBER(OFFSET('Water Data'!$F$6,0,10*ROW('Water Data'!F8))),'Data Summary'!BZ14="Yes"),OFFSET('Water Data'!$F$6,0,10*ROW('Water Data'!F8)),NA())</f>
        <v>#N/A</v>
      </c>
      <c r="L14" s="96" t="e">
        <f ca="true">+IF(AND(ISNUMBER(OFFSET('Water Data'!$F$9,0,10*ROW('Water Data'!F8))),'Data Summary'!CA14="Yes"),OFFSET('Water Data'!$F$9,0,10*ROW('Water Data'!F8)),NA())</f>
        <v>#N/A</v>
      </c>
      <c r="M14" s="96" t="e">
        <f ca="true">+IF(AND(ISNUMBER(OFFSET('Water Data'!$G$4,0,10*ROW('Water Data'!G8))),'Data Summary'!CB14="Yes"),100-OFFSET('Water Data'!$G$4,0,10*ROW('Water Data'!G8)),NA())</f>
        <v>#N/A</v>
      </c>
      <c r="N14" s="96" t="e">
        <f ca="true">+IF(AND(ISNUMBER(OFFSET('Water Data'!$G$6,0,10*ROW('Water Data'!G8))),'Data Summary'!CC14="Yes"),OFFSET('Water Data'!$G$6,0,10*ROW('Water Data'!G8)),NA())</f>
        <v>#N/A</v>
      </c>
      <c r="O14" s="96" t="e">
        <f ca="true">+IF(AND(ISNUMBER(OFFSET('Water Data'!$G$9,0,10*ROW('Water Data'!G8))),'Data Summary'!CD14="Yes"),OFFSET('Water Data'!$G$9,0,10*ROW('Water Data'!G8)),NA())</f>
        <v>#N/A</v>
      </c>
      <c r="P14" s="96" t="e">
        <f ca="true">+IF(AND(ISNUMBER(OFFSET('Water Data'!$H$4,0,10*ROW('Water Data'!H8))),'Data Summary'!CE14="Yes"),100-OFFSET('Water Data'!$H$4,0,10*ROW('Water Data'!H8)),NA())</f>
        <v>#N/A</v>
      </c>
      <c r="Q14" s="96" t="e">
        <f ca="true">+IF(AND(ISNUMBER(OFFSET('Water Data'!$H$6,0,10*ROW('Water Data'!H8))),'Data Summary'!CF14="Yes"),OFFSET('Water Data'!$H$6,0,10*ROW('Water Data'!H8)),NA())</f>
        <v>#N/A</v>
      </c>
      <c r="R14" s="96" t="e">
        <f ca="true">+IF(AND(ISNUMBER(OFFSET('Water Data'!$H$9,0,10*ROW('Water Data'!H8))),'Data Summary'!CG14="Yes"),OFFSET('Water Data'!$H$9,0,10*ROW('Water Data'!H8)),NA())</f>
        <v>#N/A</v>
      </c>
      <c r="S14" s="96" t="e">
        <f ca="true">+IF(AND(ISNUMBER(OFFSET('Water Data'!$I$4,0,10*ROW('Water Data'!I8))),'Data Summary'!CH14="Yes"),100-OFFSET('Water Data'!$I$4,0,10*ROW('Water Data'!I8)),NA())</f>
        <v>#N/A</v>
      </c>
      <c r="T14" s="96" t="e">
        <f ca="true">+IF(AND(ISNUMBER(OFFSET('Water Data'!$I$6,0,10*ROW('Water Data'!I8))),'Data Summary'!CI14="Yes"),OFFSET('Water Data'!$I$6,0,10*ROW('Water Data'!I8)),NA())</f>
        <v>#N/A</v>
      </c>
      <c r="U14" s="96" t="e">
        <f ca="true">+IF(AND(ISNUMBER(OFFSET('Water Data'!$I$9,0,10*ROW('Water Data'!I8))),'Data Summary'!CJ14="Yes"),OFFSET('Water Data'!$I$9,0,10*ROW('Water Data'!I8)),NA())</f>
        <v>#N/A</v>
      </c>
      <c r="V14" s="97" t="e">
        <f ca="true">+IF(AND(ISNUMBER(OFFSET('Sanitation Data'!$D$4,0,10*ROW('Sanitation Data'!D8))),'Data Summary'!CK14="Yes"),100-OFFSET('Sanitation Data'!$D$4,0,10*ROW('Sanitation Data'!D8)),NA())</f>
        <v>#N/A</v>
      </c>
      <c r="W14" s="97" t="e">
        <f ca="true">+IF(AND(ISNUMBER(OFFSET('Sanitation Data'!$D$6,0,10*ROW('Sanitation Data'!D8))),'Data Summary'!CL14="Yes"),OFFSET('Sanitation Data'!$D$6,0,10*ROW('Sanitation Data'!D8)),NA())</f>
        <v>#N/A</v>
      </c>
      <c r="X14" s="97" t="e">
        <f ca="true">+IF(AND(ISNUMBER(OFFSET('Sanitation Data'!$D$10,0,10*ROW('Sanitation Data'!D8))),'Data Summary'!CM14="Yes"),OFFSET('Sanitation Data'!$D$10,0,10*ROW('Sanitation Data'!D8)),NA())</f>
        <v>#N/A</v>
      </c>
      <c r="Y14" s="97" t="e">
        <f ca="true">+IF(AND(ISNUMBER(OFFSET('Sanitation Data'!$D$11,0,10*ROW('Sanitation Data'!D8))),'Data Summary'!CN14="Yes"),OFFSET('Sanitation Data'!$D$11,0,10*ROW('Sanitation Data'!D8)),NA())</f>
        <v>#N/A</v>
      </c>
      <c r="Z14" s="97" t="e">
        <f ca="true">+IF(AND(ISNUMBER(OFFSET('Sanitation Data'!$D$12,0,10*ROW('Sanitation Data'!D8))),'Data Summary'!CO14="Yes"),OFFSET('Sanitation Data'!$D$12,0,10*ROW('Sanitation Data'!D8)),NA())</f>
        <v>#N/A</v>
      </c>
      <c r="AA14" s="97" t="e">
        <f ca="true">+IF(AND(ISNUMBER(OFFSET('Sanitation Data'!$E$4,0,10*ROW('Sanitation Data'!E8))),'Data Summary'!CP14="Yes"),100-OFFSET('Sanitation Data'!$E$4,0,10*ROW('Sanitation Data'!E8)),NA())</f>
        <v>#N/A</v>
      </c>
      <c r="AB14" s="97" t="e">
        <f ca="true">+IF(AND(ISNUMBER(OFFSET('Sanitation Data'!$E$6,0,10*ROW('Sanitation Data'!E8))),'Data Summary'!CQ14="Yes"),OFFSET('Sanitation Data'!$E$6,0,10*ROW('Sanitation Data'!E8)),NA())</f>
        <v>#N/A</v>
      </c>
      <c r="AC14" s="97" t="e">
        <f ca="true">+IF(AND(ISNUMBER(OFFSET('Sanitation Data'!$E$10,0,10*ROW('Sanitation Data'!E8))),'Data Summary'!CR14="Yes"),OFFSET('Sanitation Data'!$E$10,0,10*ROW('Sanitation Data'!E8)),NA())</f>
        <v>#N/A</v>
      </c>
      <c r="AD14" s="97" t="e">
        <f ca="true">+IF(AND(ISNUMBER(OFFSET('Sanitation Data'!$E$11,0,10*ROW('Sanitation Data'!E8))),'Data Summary'!CS14="Yes"),OFFSET('Sanitation Data'!$E$11,0,10*ROW('Sanitation Data'!E8)),NA())</f>
        <v>#N/A</v>
      </c>
      <c r="AE14" s="97" t="e">
        <f ca="true">+IF(AND(ISNUMBER(OFFSET('Sanitation Data'!$E$12,0,10*ROW('Sanitation Data'!E8))),'Data Summary'!CT14="Yes"),OFFSET('Sanitation Data'!$E$12,0,10*ROW('Sanitation Data'!E8)),NA())</f>
        <v>#N/A</v>
      </c>
      <c r="AF14" s="97" t="e">
        <f ca="true">+IF(AND(ISNUMBER(OFFSET('Sanitation Data'!$F$4,0,10*ROW('Sanitation Data'!F8))),'Data Summary'!CU14="Yes"),100-OFFSET('Sanitation Data'!$F$4,0,10*ROW('Sanitation Data'!F8)),NA())</f>
        <v>#N/A</v>
      </c>
      <c r="AG14" s="97" t="e">
        <f ca="true">+IF(AND(ISNUMBER(OFFSET('Sanitation Data'!$F$6,0,10*ROW('Sanitation Data'!F8))),'Data Summary'!CV14="Yes"),OFFSET('Sanitation Data'!$F$6,0,10*ROW('Sanitation Data'!F8)),NA())</f>
        <v>#N/A</v>
      </c>
      <c r="AH14" s="97" t="e">
        <f ca="true">+IF(AND(ISNUMBER(OFFSET('Sanitation Data'!$F$10,0,10*ROW('Sanitation Data'!F8))),'Data Summary'!CW14="Yes"),OFFSET('Sanitation Data'!$F$10,0,10*ROW('Sanitation Data'!F8)),NA())</f>
        <v>#N/A</v>
      </c>
      <c r="AI14" s="97" t="e">
        <f ca="true">+IF(AND(ISNUMBER(OFFSET('Sanitation Data'!$F$11,0,10*ROW('Sanitation Data'!F8))),'Data Summary'!CX14="Yes"),OFFSET('Sanitation Data'!$F$11,0,10*ROW('Sanitation Data'!F8)),NA())</f>
        <v>#N/A</v>
      </c>
      <c r="AJ14" s="97" t="e">
        <f ca="true">+IF(AND(ISNUMBER(OFFSET('Sanitation Data'!$F$12,0,10*ROW('Sanitation Data'!F8))),'Data Summary'!CY14="Yes"),OFFSET('Sanitation Data'!$F$12,0,10*ROW('Sanitation Data'!F8)),NA())</f>
        <v>#N/A</v>
      </c>
      <c r="AK14" s="97" t="e">
        <f ca="true">+IF(AND(ISNUMBER(OFFSET('Sanitation Data'!$G$4,0,10*ROW('Sanitation Data'!G8))),'Data Summary'!CZ14="Yes"),100-OFFSET('Sanitation Data'!$G$4,0,10*ROW('Sanitation Data'!G8)),NA())</f>
        <v>#N/A</v>
      </c>
      <c r="AL14" s="97" t="e">
        <f ca="true">+IF(AND(ISNUMBER(OFFSET('Sanitation Data'!$G$6,0,10*ROW('Sanitation Data'!G8))),'Data Summary'!DA14="Yes"),OFFSET('Sanitation Data'!$G$6,0,10*ROW('Sanitation Data'!G8)),NA())</f>
        <v>#N/A</v>
      </c>
      <c r="AM14" s="97" t="e">
        <f ca="true">+IF(AND(ISNUMBER(OFFSET('Sanitation Data'!$G$10,0,10*ROW('Sanitation Data'!G8))),'Data Summary'!DB14="Yes"),OFFSET('Sanitation Data'!$G$10,0,10*ROW('Sanitation Data'!G8)),NA())</f>
        <v>#N/A</v>
      </c>
      <c r="AN14" s="97" t="e">
        <f ca="true">+IF(AND(ISNUMBER(OFFSET('Sanitation Data'!$G$11,0,10*ROW('Sanitation Data'!G8))),'Data Summary'!DC14="Yes"),OFFSET('Sanitation Data'!$G$11,0,10*ROW('Sanitation Data'!G8)),NA())</f>
        <v>#N/A</v>
      </c>
      <c r="AO14" s="97" t="e">
        <f ca="true">+IF(AND(ISNUMBER(OFFSET('Sanitation Data'!$G$12,0,10*ROW('Sanitation Data'!G8))),'Data Summary'!DD14="Yes"),OFFSET('Sanitation Data'!$G$12,0,10*ROW('Sanitation Data'!G8)),NA())</f>
        <v>#N/A</v>
      </c>
      <c r="AP14" s="97" t="e">
        <f ca="true">+IF(AND(ISNUMBER(OFFSET('Sanitation Data'!$H$4,0,10*ROW('Sanitation Data'!H8))),'Data Summary'!DE14="Yes"),100-OFFSET('Sanitation Data'!$H$4,0,10*ROW('Sanitation Data'!H8)),NA())</f>
        <v>#N/A</v>
      </c>
      <c r="AQ14" s="97" t="e">
        <f ca="true">+IF(AND(ISNUMBER(OFFSET('Sanitation Data'!$H$6,0,10*ROW('Sanitation Data'!H8))),'Data Summary'!DF14="Yes"),OFFSET('Sanitation Data'!$H$6,0,10*ROW('Sanitation Data'!H8)),NA())</f>
        <v>#N/A</v>
      </c>
      <c r="AR14" s="97" t="e">
        <f ca="true">+IF(AND(ISNUMBER(OFFSET('Sanitation Data'!$H$10,0,10*ROW('Sanitation Data'!H8))),'Data Summary'!DG14="Yes"),OFFSET('Sanitation Data'!$H$10,0,10*ROW('Sanitation Data'!H8)),NA())</f>
        <v>#N/A</v>
      </c>
      <c r="AS14" s="97" t="e">
        <f ca="true">+IF(AND(ISNUMBER(OFFSET('Sanitation Data'!$H$11,0,10*ROW('Sanitation Data'!H8))),'Data Summary'!DH14="Yes"),OFFSET('Sanitation Data'!$H$11,0,10*ROW('Sanitation Data'!H8)),NA())</f>
        <v>#N/A</v>
      </c>
      <c r="AT14" s="97" t="e">
        <f ca="true">+IF(AND(ISNUMBER(OFFSET('Sanitation Data'!$H$12,0,10*ROW('Sanitation Data'!H8))),'Data Summary'!DI14="Yes"),OFFSET('Sanitation Data'!$H$12,0,10*ROW('Sanitation Data'!H8)),NA())</f>
        <v>#N/A</v>
      </c>
      <c r="AU14" s="97" t="e">
        <f ca="true">+IF(AND(ISNUMBER(OFFSET('Sanitation Data'!$I$4,0,10*ROW('Sanitation Data'!I8))),'Data Summary'!DJ14="Yes"),100-OFFSET('Sanitation Data'!$I$4,0,10*ROW('Sanitation Data'!I8)),NA())</f>
        <v>#N/A</v>
      </c>
      <c r="AV14" s="97" t="e">
        <f ca="true">+IF(AND(ISNUMBER(OFFSET('Sanitation Data'!$I$6,0,10*ROW('Sanitation Data'!I8))),'Data Summary'!DK14="Yes"),OFFSET('Sanitation Data'!$I$6,0,10*ROW('Sanitation Data'!I8)),NA())</f>
        <v>#N/A</v>
      </c>
      <c r="AW14" s="97" t="e">
        <f ca="true">+IF(AND(ISNUMBER(OFFSET('Sanitation Data'!$I$10,0,10*ROW('Sanitation Data'!I8))),'Data Summary'!DL14="Yes"),OFFSET('Sanitation Data'!$I$10,0,10*ROW('Sanitation Data'!I8)),NA())</f>
        <v>#N/A</v>
      </c>
      <c r="AX14" s="97" t="e">
        <f ca="true">+IF(AND(ISNUMBER(OFFSET('Sanitation Data'!$I$11,0,10*ROW('Sanitation Data'!I8))),'Data Summary'!DM14="Yes"),OFFSET('Sanitation Data'!$I$11,0,10*ROW('Sanitation Data'!I8)),NA())</f>
        <v>#N/A</v>
      </c>
      <c r="AY14" s="97" t="e">
        <f ca="true">+IF(AND(ISNUMBER(OFFSET('Sanitation Data'!$I$12,0,10*ROW('Sanitation Data'!I8))),'Data Summary'!DN14="Yes"),OFFSET('Sanitation Data'!$I$12,0,10*ROW('Sanitation Data'!I8)),NA())</f>
        <v>#N/A</v>
      </c>
      <c r="AZ14" s="98" t="e">
        <f ca="true">+IF(AND(ISNUMBER(OFFSET('Hygiene Data'!$D$5,0,10*ROW('Hygiene Data'!D8))),'Data Summary'!DO14="Yes"),OFFSET('Hygiene Data'!$D$5,0,10*ROW('Hygiene Data'!D8)),NA())</f>
        <v>#N/A</v>
      </c>
      <c r="BA14" s="98" t="e">
        <f ca="true">+IF(AND(ISNUMBER(OFFSET('Hygiene Data'!$D$7,0,10*ROW('Hygiene Data'!D8))),'Data Summary'!DP14="Yes"),OFFSET('Hygiene Data'!$D$7,0,10*ROW('Hygiene Data'!D8)),NA())</f>
        <v>#N/A</v>
      </c>
      <c r="BB14" s="98" t="e">
        <f ca="true">+IF(AND(ISNUMBER(OFFSET('Hygiene Data'!$D$9,0,10*ROW('Hygiene Data'!D8))),'Data Summary'!DQ14="Yes"),OFFSET('Hygiene Data'!$D$9,0,10*ROW('Hygiene Data'!D8)),NA())</f>
        <v>#N/A</v>
      </c>
      <c r="BC14" s="98" t="e">
        <f ca="true">+IF(AND(ISNUMBER(OFFSET('Hygiene Data'!$E$5,0,10*ROW('Hygiene Data'!E8))),'Data Summary'!DR14="Yes"),OFFSET('Hygiene Data'!$E$5,0,10*ROW('Hygiene Data'!E8)),NA())</f>
        <v>#N/A</v>
      </c>
      <c r="BD14" s="98" t="e">
        <f ca="true">+IF(AND(ISNUMBER(OFFSET('Hygiene Data'!$E$7,0,10*ROW('Hygiene Data'!E8))),'Data Summary'!DS14="Yes"),OFFSET('Hygiene Data'!$E$7,0,10*ROW('Hygiene Data'!E8)),NA())</f>
        <v>#N/A</v>
      </c>
      <c r="BE14" s="98" t="e">
        <f ca="true">+IF(AND(ISNUMBER(OFFSET('Hygiene Data'!$E$9,0,10*ROW('Hygiene Data'!E8))),'Data Summary'!DT14="Yes"),OFFSET('Hygiene Data'!$E$9,0,10*ROW('Hygiene Data'!E8)),NA())</f>
        <v>#N/A</v>
      </c>
      <c r="BF14" s="98" t="e">
        <f ca="true">+IF(AND(ISNUMBER(OFFSET('Hygiene Data'!$F$5,0,10*ROW('Hygiene Data'!F8))),'Data Summary'!DU14="Yes"),OFFSET('Hygiene Data'!$F$5,0,10*ROW('Hygiene Data'!F8)),NA())</f>
        <v>#N/A</v>
      </c>
      <c r="BG14" s="98" t="e">
        <f ca="true">+IF(AND(ISNUMBER(OFFSET('Hygiene Data'!$F$7,0,10*ROW('Hygiene Data'!F8))),'Data Summary'!DV14="Yes"),OFFSET('Hygiene Data'!$F$7,0,10*ROW('Hygiene Data'!F8)),NA())</f>
        <v>#N/A</v>
      </c>
      <c r="BH14" s="98" t="e">
        <f ca="true">+IF(AND(ISNUMBER(OFFSET('Hygiene Data'!$F$9,0,10*ROW('Hygiene Data'!F8))),'Data Summary'!DW14="Yes"),OFFSET('Hygiene Data'!$F$9,0,10*ROW('Hygiene Data'!F8)),NA())</f>
        <v>#N/A</v>
      </c>
      <c r="BI14" s="98" t="e">
        <f ca="true">+IF(AND(ISNUMBER(OFFSET('Hygiene Data'!$G$5,0,10*ROW('Hygiene Data'!G8))),'Data Summary'!DX14="Yes"),OFFSET('Hygiene Data'!$G$5,0,10*ROW('Hygiene Data'!G8)),NA())</f>
        <v>#N/A</v>
      </c>
      <c r="BJ14" s="98" t="e">
        <f ca="true">+IF(AND(ISNUMBER(OFFSET('Hygiene Data'!$G$7,0,10*ROW('Hygiene Data'!G8))),'Data Summary'!DY14="Yes"),OFFSET('Hygiene Data'!$G$7,0,10*ROW('Hygiene Data'!G8)),NA())</f>
        <v>#N/A</v>
      </c>
      <c r="BK14" s="98" t="e">
        <f ca="true">+IF(AND(ISNUMBER(OFFSET('Hygiene Data'!$G$9,0,10*ROW('Hygiene Data'!G8))),'Data Summary'!DZ14="Yes"),OFFSET('Hygiene Data'!$G$9,0,10*ROW('Hygiene Data'!G8)),NA())</f>
        <v>#N/A</v>
      </c>
      <c r="BL14" s="98" t="e">
        <f ca="true">+IF(AND(ISNUMBER(OFFSET('Hygiene Data'!$H$5,0,10*ROW('Hygiene Data'!H8))),'Data Summary'!EA14="Yes"),OFFSET('Hygiene Data'!$H$5,0,10*ROW('Hygiene Data'!H8)),NA())</f>
        <v>#N/A</v>
      </c>
      <c r="BM14" s="98" t="e">
        <f ca="true">+IF(AND(ISNUMBER(OFFSET('Hygiene Data'!$H$7,0,10*ROW('Hygiene Data'!H8))),'Data Summary'!EB14="Yes"),OFFSET('Hygiene Data'!$H$7,0,10*ROW('Hygiene Data'!H8)),NA())</f>
        <v>#N/A</v>
      </c>
      <c r="BN14" s="98" t="e">
        <f ca="true">+IF(AND(ISNUMBER(OFFSET('Hygiene Data'!$H$9,0,10*ROW('Hygiene Data'!H8))),'Data Summary'!EC14="Yes"),OFFSET('Hygiene Data'!$H$9,0,10*ROW('Hygiene Data'!H8)),NA())</f>
        <v>#N/A</v>
      </c>
      <c r="BO14" s="98" t="e">
        <f ca="true">+IF(AND(ISNUMBER(OFFSET('Hygiene Data'!$I$5,0,10*ROW('Hygiene Data'!I8))),'Data Summary'!ED14="Yes"),OFFSET('Hygiene Data'!$I$5,0,10*ROW('Hygiene Data'!I8)),NA())</f>
        <v>#N/A</v>
      </c>
      <c r="BP14" s="98" t="e">
        <f ca="true">+IF(AND(ISNUMBER(OFFSET('Hygiene Data'!$I$7,0,10*ROW('Hygiene Data'!I8))),'Data Summary'!EE14="Yes"),OFFSET('Hygiene Data'!$I$7,0,10*ROW('Hygiene Data'!I8)),NA())</f>
        <v>#N/A</v>
      </c>
      <c r="BQ14" s="98" t="e">
        <f ca="true">+IF(AND(ISNUMBER(OFFSET('Hygiene Data'!$I$9,0,10*ROW('Hygiene Data'!I8))),'Data Summary'!EF14="Yes"),OFFSET('Hygiene Data'!$I$9,0,10*ROW('Hygiene Data'!I8)),NA())</f>
        <v>#N/A</v>
      </c>
    </row>
    <row xmlns:x14ac="http://schemas.microsoft.com/office/spreadsheetml/2009/9/ac" r="15" x14ac:dyDescent="0.2">
      <c r="A15" s="334" t="e">
        <f ca="true">+RIGHT('Data Summary'!A15,LEN('Data Summary'!A15)-9)</f>
        <v>#VALUE!</v>
      </c>
      <c r="B15" s="36" t="str">
        <f ca="true">+IF(ISTEXT('Data Summary'!B15),'Data Summary'!B15,"")</f>
        <v/>
      </c>
      <c r="C15" s="333" t="e">
        <f ca="true">+VALUE('Data Summary'!C15)</f>
        <v>#VALUE!</v>
      </c>
      <c r="D15" s="96" t="e">
        <f ca="true">+IF(AND(ISNUMBER(OFFSET('Water Data'!$D$4,0,10*ROW('Water Data'!D9))),'Data Summary'!BS15="Yes"),100-OFFSET('Water Data'!$D$4,0,10*ROW('Water Data'!D9)),NA())</f>
        <v>#N/A</v>
      </c>
      <c r="E15" s="96" t="e">
        <f ca="true">+IF(AND(ISNUMBER(OFFSET('Water Data'!$D$6,0,10*ROW('Water Data'!D9))),'Data Summary'!BT15="Yes"),OFFSET('Water Data'!$D$6,0,10*ROW('Water Data'!D9)),NA())</f>
        <v>#N/A</v>
      </c>
      <c r="F15" s="96" t="e">
        <f ca="true">+IF(AND(ISNUMBER(OFFSET('Water Data'!$D$9,0,10*ROW('Water Data'!D9))),'Data Summary'!BU15="Yes"),OFFSET('Water Data'!$D$9,0,10*ROW('Water Data'!D9)),NA())</f>
        <v>#N/A</v>
      </c>
      <c r="G15" s="96" t="e">
        <f ca="true">+IF(AND(ISNUMBER(OFFSET('Water Data'!$E$4,0,10*ROW('Water Data'!E9))),'Data Summary'!BV15="Yes"),100-OFFSET('Water Data'!$E$4,0,10*ROW('Water Data'!E9)),NA())</f>
        <v>#N/A</v>
      </c>
      <c r="H15" s="96" t="e">
        <f ca="true">+IF(AND(ISNUMBER(OFFSET('Water Data'!$E$6,0,10*ROW('Water Data'!E9))),'Data Summary'!BW15="Yes"),OFFSET('Water Data'!$E$6,0,10*ROW('Water Data'!E9)),NA())</f>
        <v>#N/A</v>
      </c>
      <c r="I15" s="96" t="e">
        <f ca="true">+IF(AND(ISNUMBER(OFFSET('Water Data'!$E$9,0,10*ROW('Water Data'!E9))),'Data Summary'!BX15="Yes"),OFFSET('Water Data'!$E$9,0,10*ROW('Water Data'!E9)),NA())</f>
        <v>#N/A</v>
      </c>
      <c r="J15" s="96" t="e">
        <f ca="true">+IF(AND(ISNUMBER(OFFSET('Water Data'!$F$4,0,10*ROW('Water Data'!F9))),'Data Summary'!BY15="Yes"),100-OFFSET('Water Data'!$F$4,0,10*ROW('Water Data'!F9)),NA())</f>
        <v>#N/A</v>
      </c>
      <c r="K15" s="96" t="e">
        <f ca="true">+IF(AND(ISNUMBER(OFFSET('Water Data'!$F$6,0,10*ROW('Water Data'!F9))),'Data Summary'!BZ15="Yes"),OFFSET('Water Data'!$F$6,0,10*ROW('Water Data'!F9)),NA())</f>
        <v>#N/A</v>
      </c>
      <c r="L15" s="96" t="e">
        <f ca="true">+IF(AND(ISNUMBER(OFFSET('Water Data'!$F$9,0,10*ROW('Water Data'!F9))),'Data Summary'!CA15="Yes"),OFFSET('Water Data'!$F$9,0,10*ROW('Water Data'!F9)),NA())</f>
        <v>#N/A</v>
      </c>
      <c r="M15" s="96" t="e">
        <f ca="true">+IF(AND(ISNUMBER(OFFSET('Water Data'!$G$4,0,10*ROW('Water Data'!G9))),'Data Summary'!CB15="Yes"),100-OFFSET('Water Data'!$G$4,0,10*ROW('Water Data'!G9)),NA())</f>
        <v>#N/A</v>
      </c>
      <c r="N15" s="96" t="e">
        <f ca="true">+IF(AND(ISNUMBER(OFFSET('Water Data'!$G$6,0,10*ROW('Water Data'!G9))),'Data Summary'!CC15="Yes"),OFFSET('Water Data'!$G$6,0,10*ROW('Water Data'!G9)),NA())</f>
        <v>#N/A</v>
      </c>
      <c r="O15" s="96" t="e">
        <f ca="true">+IF(AND(ISNUMBER(OFFSET('Water Data'!$G$9,0,10*ROW('Water Data'!G9))),'Data Summary'!CD15="Yes"),OFFSET('Water Data'!$G$9,0,10*ROW('Water Data'!G9)),NA())</f>
        <v>#N/A</v>
      </c>
      <c r="P15" s="96" t="e">
        <f ca="true">+IF(AND(ISNUMBER(OFFSET('Water Data'!$H$4,0,10*ROW('Water Data'!H9))),'Data Summary'!CE15="Yes"),100-OFFSET('Water Data'!$H$4,0,10*ROW('Water Data'!H9)),NA())</f>
        <v>#N/A</v>
      </c>
      <c r="Q15" s="96" t="e">
        <f ca="true">+IF(AND(ISNUMBER(OFFSET('Water Data'!$H$6,0,10*ROW('Water Data'!H9))),'Data Summary'!CF15="Yes"),OFFSET('Water Data'!$H$6,0,10*ROW('Water Data'!H9)),NA())</f>
        <v>#N/A</v>
      </c>
      <c r="R15" s="96" t="e">
        <f ca="true">+IF(AND(ISNUMBER(OFFSET('Water Data'!$H$9,0,10*ROW('Water Data'!H9))),'Data Summary'!CG15="Yes"),OFFSET('Water Data'!$H$9,0,10*ROW('Water Data'!H9)),NA())</f>
        <v>#N/A</v>
      </c>
      <c r="S15" s="96" t="e">
        <f ca="true">+IF(AND(ISNUMBER(OFFSET('Water Data'!$I$4,0,10*ROW('Water Data'!I9))),'Data Summary'!CH15="Yes"),100-OFFSET('Water Data'!$I$4,0,10*ROW('Water Data'!I9)),NA())</f>
        <v>#N/A</v>
      </c>
      <c r="T15" s="96" t="e">
        <f ca="true">+IF(AND(ISNUMBER(OFFSET('Water Data'!$I$6,0,10*ROW('Water Data'!I9))),'Data Summary'!CI15="Yes"),OFFSET('Water Data'!$I$6,0,10*ROW('Water Data'!I9)),NA())</f>
        <v>#N/A</v>
      </c>
      <c r="U15" s="96" t="e">
        <f ca="true">+IF(AND(ISNUMBER(OFFSET('Water Data'!$I$9,0,10*ROW('Water Data'!I9))),'Data Summary'!CJ15="Yes"),OFFSET('Water Data'!$I$9,0,10*ROW('Water Data'!I9)),NA())</f>
        <v>#N/A</v>
      </c>
      <c r="V15" s="97" t="e">
        <f ca="true">+IF(AND(ISNUMBER(OFFSET('Sanitation Data'!$D$4,0,10*ROW('Sanitation Data'!D9))),'Data Summary'!CK15="Yes"),100-OFFSET('Sanitation Data'!$D$4,0,10*ROW('Sanitation Data'!D9)),NA())</f>
        <v>#N/A</v>
      </c>
      <c r="W15" s="97" t="e">
        <f ca="true">+IF(AND(ISNUMBER(OFFSET('Sanitation Data'!$D$6,0,10*ROW('Sanitation Data'!D9))),'Data Summary'!CL15="Yes"),OFFSET('Sanitation Data'!$D$6,0,10*ROW('Sanitation Data'!D9)),NA())</f>
        <v>#N/A</v>
      </c>
      <c r="X15" s="97" t="e">
        <f ca="true">+IF(AND(ISNUMBER(OFFSET('Sanitation Data'!$D$10,0,10*ROW('Sanitation Data'!D9))),'Data Summary'!CM15="Yes"),OFFSET('Sanitation Data'!$D$10,0,10*ROW('Sanitation Data'!D9)),NA())</f>
        <v>#N/A</v>
      </c>
      <c r="Y15" s="97" t="e">
        <f ca="true">+IF(AND(ISNUMBER(OFFSET('Sanitation Data'!$D$11,0,10*ROW('Sanitation Data'!D9))),'Data Summary'!CN15="Yes"),OFFSET('Sanitation Data'!$D$11,0,10*ROW('Sanitation Data'!D9)),NA())</f>
        <v>#N/A</v>
      </c>
      <c r="Z15" s="97" t="e">
        <f ca="true">+IF(AND(ISNUMBER(OFFSET('Sanitation Data'!$D$12,0,10*ROW('Sanitation Data'!D9))),'Data Summary'!CO15="Yes"),OFFSET('Sanitation Data'!$D$12,0,10*ROW('Sanitation Data'!D9)),NA())</f>
        <v>#N/A</v>
      </c>
      <c r="AA15" s="97" t="e">
        <f ca="true">+IF(AND(ISNUMBER(OFFSET('Sanitation Data'!$E$4,0,10*ROW('Sanitation Data'!E9))),'Data Summary'!CP15="Yes"),100-OFFSET('Sanitation Data'!$E$4,0,10*ROW('Sanitation Data'!E9)),NA())</f>
        <v>#N/A</v>
      </c>
      <c r="AB15" s="97" t="e">
        <f ca="true">+IF(AND(ISNUMBER(OFFSET('Sanitation Data'!$E$6,0,10*ROW('Sanitation Data'!E9))),'Data Summary'!CQ15="Yes"),OFFSET('Sanitation Data'!$E$6,0,10*ROW('Sanitation Data'!E9)),NA())</f>
        <v>#N/A</v>
      </c>
      <c r="AC15" s="97" t="e">
        <f ca="true">+IF(AND(ISNUMBER(OFFSET('Sanitation Data'!$E$10,0,10*ROW('Sanitation Data'!E9))),'Data Summary'!CR15="Yes"),OFFSET('Sanitation Data'!$E$10,0,10*ROW('Sanitation Data'!E9)),NA())</f>
        <v>#N/A</v>
      </c>
      <c r="AD15" s="97" t="e">
        <f ca="true">+IF(AND(ISNUMBER(OFFSET('Sanitation Data'!$E$11,0,10*ROW('Sanitation Data'!E9))),'Data Summary'!CS15="Yes"),OFFSET('Sanitation Data'!$E$11,0,10*ROW('Sanitation Data'!E9)),NA())</f>
        <v>#N/A</v>
      </c>
      <c r="AE15" s="97" t="e">
        <f ca="true">+IF(AND(ISNUMBER(OFFSET('Sanitation Data'!$E$12,0,10*ROW('Sanitation Data'!E9))),'Data Summary'!CT15="Yes"),OFFSET('Sanitation Data'!$E$12,0,10*ROW('Sanitation Data'!E9)),NA())</f>
        <v>#N/A</v>
      </c>
      <c r="AF15" s="97" t="e">
        <f ca="true">+IF(AND(ISNUMBER(OFFSET('Sanitation Data'!$F$4,0,10*ROW('Sanitation Data'!F9))),'Data Summary'!CU15="Yes"),100-OFFSET('Sanitation Data'!$F$4,0,10*ROW('Sanitation Data'!F9)),NA())</f>
        <v>#N/A</v>
      </c>
      <c r="AG15" s="97" t="e">
        <f ca="true">+IF(AND(ISNUMBER(OFFSET('Sanitation Data'!$F$6,0,10*ROW('Sanitation Data'!F9))),'Data Summary'!CV15="Yes"),OFFSET('Sanitation Data'!$F$6,0,10*ROW('Sanitation Data'!F9)),NA())</f>
        <v>#N/A</v>
      </c>
      <c r="AH15" s="97" t="e">
        <f ca="true">+IF(AND(ISNUMBER(OFFSET('Sanitation Data'!$F$10,0,10*ROW('Sanitation Data'!F9))),'Data Summary'!CW15="Yes"),OFFSET('Sanitation Data'!$F$10,0,10*ROW('Sanitation Data'!F9)),NA())</f>
        <v>#N/A</v>
      </c>
      <c r="AI15" s="97" t="e">
        <f ca="true">+IF(AND(ISNUMBER(OFFSET('Sanitation Data'!$F$11,0,10*ROW('Sanitation Data'!F9))),'Data Summary'!CX15="Yes"),OFFSET('Sanitation Data'!$F$11,0,10*ROW('Sanitation Data'!F9)),NA())</f>
        <v>#N/A</v>
      </c>
      <c r="AJ15" s="97" t="e">
        <f ca="true">+IF(AND(ISNUMBER(OFFSET('Sanitation Data'!$F$12,0,10*ROW('Sanitation Data'!F9))),'Data Summary'!CY15="Yes"),OFFSET('Sanitation Data'!$F$12,0,10*ROW('Sanitation Data'!F9)),NA())</f>
        <v>#N/A</v>
      </c>
      <c r="AK15" s="97" t="e">
        <f ca="true">+IF(AND(ISNUMBER(OFFSET('Sanitation Data'!$G$4,0,10*ROW('Sanitation Data'!G9))),'Data Summary'!CZ15="Yes"),100-OFFSET('Sanitation Data'!$G$4,0,10*ROW('Sanitation Data'!G9)),NA())</f>
        <v>#N/A</v>
      </c>
      <c r="AL15" s="97" t="e">
        <f ca="true">+IF(AND(ISNUMBER(OFFSET('Sanitation Data'!$G$6,0,10*ROW('Sanitation Data'!G9))),'Data Summary'!DA15="Yes"),OFFSET('Sanitation Data'!$G$6,0,10*ROW('Sanitation Data'!G9)),NA())</f>
        <v>#N/A</v>
      </c>
      <c r="AM15" s="97" t="e">
        <f ca="true">+IF(AND(ISNUMBER(OFFSET('Sanitation Data'!$G$10,0,10*ROW('Sanitation Data'!G9))),'Data Summary'!DB15="Yes"),OFFSET('Sanitation Data'!$G$10,0,10*ROW('Sanitation Data'!G9)),NA())</f>
        <v>#N/A</v>
      </c>
      <c r="AN15" s="97" t="e">
        <f ca="true">+IF(AND(ISNUMBER(OFFSET('Sanitation Data'!$G$11,0,10*ROW('Sanitation Data'!G9))),'Data Summary'!DC15="Yes"),OFFSET('Sanitation Data'!$G$11,0,10*ROW('Sanitation Data'!G9)),NA())</f>
        <v>#N/A</v>
      </c>
      <c r="AO15" s="97" t="e">
        <f ca="true">+IF(AND(ISNUMBER(OFFSET('Sanitation Data'!$G$12,0,10*ROW('Sanitation Data'!G9))),'Data Summary'!DD15="Yes"),OFFSET('Sanitation Data'!$G$12,0,10*ROW('Sanitation Data'!G9)),NA())</f>
        <v>#N/A</v>
      </c>
      <c r="AP15" s="97" t="e">
        <f ca="true">+IF(AND(ISNUMBER(OFFSET('Sanitation Data'!$H$4,0,10*ROW('Sanitation Data'!H9))),'Data Summary'!DE15="Yes"),100-OFFSET('Sanitation Data'!$H$4,0,10*ROW('Sanitation Data'!H9)),NA())</f>
        <v>#N/A</v>
      </c>
      <c r="AQ15" s="97" t="e">
        <f ca="true">+IF(AND(ISNUMBER(OFFSET('Sanitation Data'!$H$6,0,10*ROW('Sanitation Data'!H9))),'Data Summary'!DF15="Yes"),OFFSET('Sanitation Data'!$H$6,0,10*ROW('Sanitation Data'!H9)),NA())</f>
        <v>#N/A</v>
      </c>
      <c r="AR15" s="97" t="e">
        <f ca="true">+IF(AND(ISNUMBER(OFFSET('Sanitation Data'!$H$10,0,10*ROW('Sanitation Data'!H9))),'Data Summary'!DG15="Yes"),OFFSET('Sanitation Data'!$H$10,0,10*ROW('Sanitation Data'!H9)),NA())</f>
        <v>#N/A</v>
      </c>
      <c r="AS15" s="97" t="e">
        <f ca="true">+IF(AND(ISNUMBER(OFFSET('Sanitation Data'!$H$11,0,10*ROW('Sanitation Data'!H9))),'Data Summary'!DH15="Yes"),OFFSET('Sanitation Data'!$H$11,0,10*ROW('Sanitation Data'!H9)),NA())</f>
        <v>#N/A</v>
      </c>
      <c r="AT15" s="97" t="e">
        <f ca="true">+IF(AND(ISNUMBER(OFFSET('Sanitation Data'!$H$12,0,10*ROW('Sanitation Data'!H9))),'Data Summary'!DI15="Yes"),OFFSET('Sanitation Data'!$H$12,0,10*ROW('Sanitation Data'!H9)),NA())</f>
        <v>#N/A</v>
      </c>
      <c r="AU15" s="97" t="e">
        <f ca="true">+IF(AND(ISNUMBER(OFFSET('Sanitation Data'!$I$4,0,10*ROW('Sanitation Data'!I9))),'Data Summary'!DJ15="Yes"),100-OFFSET('Sanitation Data'!$I$4,0,10*ROW('Sanitation Data'!I9)),NA())</f>
        <v>#N/A</v>
      </c>
      <c r="AV15" s="97" t="e">
        <f ca="true">+IF(AND(ISNUMBER(OFFSET('Sanitation Data'!$I$6,0,10*ROW('Sanitation Data'!I9))),'Data Summary'!DK15="Yes"),OFFSET('Sanitation Data'!$I$6,0,10*ROW('Sanitation Data'!I9)),NA())</f>
        <v>#N/A</v>
      </c>
      <c r="AW15" s="97" t="e">
        <f ca="true">+IF(AND(ISNUMBER(OFFSET('Sanitation Data'!$I$10,0,10*ROW('Sanitation Data'!I9))),'Data Summary'!DL15="Yes"),OFFSET('Sanitation Data'!$I$10,0,10*ROW('Sanitation Data'!I9)),NA())</f>
        <v>#N/A</v>
      </c>
      <c r="AX15" s="97" t="e">
        <f ca="true">+IF(AND(ISNUMBER(OFFSET('Sanitation Data'!$I$11,0,10*ROW('Sanitation Data'!I9))),'Data Summary'!DM15="Yes"),OFFSET('Sanitation Data'!$I$11,0,10*ROW('Sanitation Data'!I9)),NA())</f>
        <v>#N/A</v>
      </c>
      <c r="AY15" s="97" t="e">
        <f ca="true">+IF(AND(ISNUMBER(OFFSET('Sanitation Data'!$I$12,0,10*ROW('Sanitation Data'!I9))),'Data Summary'!DN15="Yes"),OFFSET('Sanitation Data'!$I$12,0,10*ROW('Sanitation Data'!I9)),NA())</f>
        <v>#N/A</v>
      </c>
      <c r="AZ15" s="98" t="e">
        <f ca="true">+IF(AND(ISNUMBER(OFFSET('Hygiene Data'!$D$5,0,10*ROW('Hygiene Data'!D9))),'Data Summary'!DO15="Yes"),OFFSET('Hygiene Data'!$D$5,0,10*ROW('Hygiene Data'!D9)),NA())</f>
        <v>#N/A</v>
      </c>
      <c r="BA15" s="98" t="e">
        <f ca="true">+IF(AND(ISNUMBER(OFFSET('Hygiene Data'!$D$7,0,10*ROW('Hygiene Data'!D9))),'Data Summary'!DP15="Yes"),OFFSET('Hygiene Data'!$D$7,0,10*ROW('Hygiene Data'!D9)),NA())</f>
        <v>#N/A</v>
      </c>
      <c r="BB15" s="98" t="e">
        <f ca="true">+IF(AND(ISNUMBER(OFFSET('Hygiene Data'!$D$9,0,10*ROW('Hygiene Data'!D9))),'Data Summary'!DQ15="Yes"),OFFSET('Hygiene Data'!$D$9,0,10*ROW('Hygiene Data'!D9)),NA())</f>
        <v>#N/A</v>
      </c>
      <c r="BC15" s="98" t="e">
        <f ca="true">+IF(AND(ISNUMBER(OFFSET('Hygiene Data'!$E$5,0,10*ROW('Hygiene Data'!E9))),'Data Summary'!DR15="Yes"),OFFSET('Hygiene Data'!$E$5,0,10*ROW('Hygiene Data'!E9)),NA())</f>
        <v>#N/A</v>
      </c>
      <c r="BD15" s="98" t="e">
        <f ca="true">+IF(AND(ISNUMBER(OFFSET('Hygiene Data'!$E$7,0,10*ROW('Hygiene Data'!E9))),'Data Summary'!DS15="Yes"),OFFSET('Hygiene Data'!$E$7,0,10*ROW('Hygiene Data'!E9)),NA())</f>
        <v>#N/A</v>
      </c>
      <c r="BE15" s="98" t="e">
        <f ca="true">+IF(AND(ISNUMBER(OFFSET('Hygiene Data'!$E$9,0,10*ROW('Hygiene Data'!E9))),'Data Summary'!DT15="Yes"),OFFSET('Hygiene Data'!$E$9,0,10*ROW('Hygiene Data'!E9)),NA())</f>
        <v>#N/A</v>
      </c>
      <c r="BF15" s="98" t="e">
        <f ca="true">+IF(AND(ISNUMBER(OFFSET('Hygiene Data'!$F$5,0,10*ROW('Hygiene Data'!F9))),'Data Summary'!DU15="Yes"),OFFSET('Hygiene Data'!$F$5,0,10*ROW('Hygiene Data'!F9)),NA())</f>
        <v>#N/A</v>
      </c>
      <c r="BG15" s="98" t="e">
        <f ca="true">+IF(AND(ISNUMBER(OFFSET('Hygiene Data'!$F$7,0,10*ROW('Hygiene Data'!F9))),'Data Summary'!DV15="Yes"),OFFSET('Hygiene Data'!$F$7,0,10*ROW('Hygiene Data'!F9)),NA())</f>
        <v>#N/A</v>
      </c>
      <c r="BH15" s="98" t="e">
        <f ca="true">+IF(AND(ISNUMBER(OFFSET('Hygiene Data'!$F$9,0,10*ROW('Hygiene Data'!F9))),'Data Summary'!DW15="Yes"),OFFSET('Hygiene Data'!$F$9,0,10*ROW('Hygiene Data'!F9)),NA())</f>
        <v>#N/A</v>
      </c>
      <c r="BI15" s="98" t="e">
        <f ca="true">+IF(AND(ISNUMBER(OFFSET('Hygiene Data'!$G$5,0,10*ROW('Hygiene Data'!G9))),'Data Summary'!DX15="Yes"),OFFSET('Hygiene Data'!$G$5,0,10*ROW('Hygiene Data'!G9)),NA())</f>
        <v>#N/A</v>
      </c>
      <c r="BJ15" s="98" t="e">
        <f ca="true">+IF(AND(ISNUMBER(OFFSET('Hygiene Data'!$G$7,0,10*ROW('Hygiene Data'!G9))),'Data Summary'!DY15="Yes"),OFFSET('Hygiene Data'!$G$7,0,10*ROW('Hygiene Data'!G9)),NA())</f>
        <v>#N/A</v>
      </c>
      <c r="BK15" s="98" t="e">
        <f ca="true">+IF(AND(ISNUMBER(OFFSET('Hygiene Data'!$G$9,0,10*ROW('Hygiene Data'!G9))),'Data Summary'!DZ15="Yes"),OFFSET('Hygiene Data'!$G$9,0,10*ROW('Hygiene Data'!G9)),NA())</f>
        <v>#N/A</v>
      </c>
      <c r="BL15" s="98" t="e">
        <f ca="true">+IF(AND(ISNUMBER(OFFSET('Hygiene Data'!$H$5,0,10*ROW('Hygiene Data'!H9))),'Data Summary'!EA15="Yes"),OFFSET('Hygiene Data'!$H$5,0,10*ROW('Hygiene Data'!H9)),NA())</f>
        <v>#N/A</v>
      </c>
      <c r="BM15" s="98" t="e">
        <f ca="true">+IF(AND(ISNUMBER(OFFSET('Hygiene Data'!$H$7,0,10*ROW('Hygiene Data'!H9))),'Data Summary'!EB15="Yes"),OFFSET('Hygiene Data'!$H$7,0,10*ROW('Hygiene Data'!H9)),NA())</f>
        <v>#N/A</v>
      </c>
      <c r="BN15" s="98" t="e">
        <f ca="true">+IF(AND(ISNUMBER(OFFSET('Hygiene Data'!$H$9,0,10*ROW('Hygiene Data'!H9))),'Data Summary'!EC15="Yes"),OFFSET('Hygiene Data'!$H$9,0,10*ROW('Hygiene Data'!H9)),NA())</f>
        <v>#N/A</v>
      </c>
      <c r="BO15" s="98" t="e">
        <f ca="true">+IF(AND(ISNUMBER(OFFSET('Hygiene Data'!$I$5,0,10*ROW('Hygiene Data'!I9))),'Data Summary'!ED15="Yes"),OFFSET('Hygiene Data'!$I$5,0,10*ROW('Hygiene Data'!I9)),NA())</f>
        <v>#N/A</v>
      </c>
      <c r="BP15" s="98" t="e">
        <f ca="true">+IF(AND(ISNUMBER(OFFSET('Hygiene Data'!$I$7,0,10*ROW('Hygiene Data'!I9))),'Data Summary'!EE15="Yes"),OFFSET('Hygiene Data'!$I$7,0,10*ROW('Hygiene Data'!I9)),NA())</f>
        <v>#N/A</v>
      </c>
      <c r="BQ15" s="98" t="e">
        <f ca="true">+IF(AND(ISNUMBER(OFFSET('Hygiene Data'!$I$9,0,10*ROW('Hygiene Data'!I9))),'Data Summary'!EF15="Yes"),OFFSET('Hygiene Data'!$I$9,0,10*ROW('Hygiene Data'!I9)),NA())</f>
        <v>#N/A</v>
      </c>
    </row>
    <row xmlns:x14ac="http://schemas.microsoft.com/office/spreadsheetml/2009/9/ac" r="16" x14ac:dyDescent="0.2">
      <c r="A16" s="334" t="e">
        <f ca="true">+RIGHT('Data Summary'!A16,LEN('Data Summary'!A16)-9)</f>
        <v>#VALUE!</v>
      </c>
      <c r="B16" s="36" t="str">
        <f ca="true">+IF(ISTEXT('Data Summary'!B16),'Data Summary'!B16,"")</f>
        <v/>
      </c>
      <c r="C16" s="333" t="e">
        <f ca="true">+VALUE('Data Summary'!C16)</f>
        <v>#VALUE!</v>
      </c>
      <c r="D16" s="96" t="e">
        <f ca="true">+IF(AND(ISNUMBER(OFFSET('Water Data'!$D$4,0,10*ROW('Water Data'!D10))),'Data Summary'!BS16="Yes"),100-OFFSET('Water Data'!$D$4,0,10*ROW('Water Data'!D10)),NA())</f>
        <v>#N/A</v>
      </c>
      <c r="E16" s="96" t="e">
        <f ca="true">+IF(AND(ISNUMBER(OFFSET('Water Data'!$D$6,0,10*ROW('Water Data'!D10))),'Data Summary'!BT16="Yes"),OFFSET('Water Data'!$D$6,0,10*ROW('Water Data'!D10)),NA())</f>
        <v>#N/A</v>
      </c>
      <c r="F16" s="96" t="e">
        <f ca="true">+IF(AND(ISNUMBER(OFFSET('Water Data'!$D$9,0,10*ROW('Water Data'!D10))),'Data Summary'!BU16="Yes"),OFFSET('Water Data'!$D$9,0,10*ROW('Water Data'!D10)),NA())</f>
        <v>#N/A</v>
      </c>
      <c r="G16" s="96" t="e">
        <f ca="true">+IF(AND(ISNUMBER(OFFSET('Water Data'!$E$4,0,10*ROW('Water Data'!E10))),'Data Summary'!BV16="Yes"),100-OFFSET('Water Data'!$E$4,0,10*ROW('Water Data'!E10)),NA())</f>
        <v>#N/A</v>
      </c>
      <c r="H16" s="96" t="e">
        <f ca="true">+IF(AND(ISNUMBER(OFFSET('Water Data'!$E$6,0,10*ROW('Water Data'!E10))),'Data Summary'!BW16="Yes"),OFFSET('Water Data'!$E$6,0,10*ROW('Water Data'!E10)),NA())</f>
        <v>#N/A</v>
      </c>
      <c r="I16" s="96" t="e">
        <f ca="true">+IF(AND(ISNUMBER(OFFSET('Water Data'!$E$9,0,10*ROW('Water Data'!E10))),'Data Summary'!BX16="Yes"),OFFSET('Water Data'!$E$9,0,10*ROW('Water Data'!E10)),NA())</f>
        <v>#N/A</v>
      </c>
      <c r="J16" s="96" t="e">
        <f ca="true">+IF(AND(ISNUMBER(OFFSET('Water Data'!$F$4,0,10*ROW('Water Data'!F10))),'Data Summary'!BY16="Yes"),100-OFFSET('Water Data'!$F$4,0,10*ROW('Water Data'!F10)),NA())</f>
        <v>#N/A</v>
      </c>
      <c r="K16" s="96" t="e">
        <f ca="true">+IF(AND(ISNUMBER(OFFSET('Water Data'!$F$6,0,10*ROW('Water Data'!F10))),'Data Summary'!BZ16="Yes"),OFFSET('Water Data'!$F$6,0,10*ROW('Water Data'!F10)),NA())</f>
        <v>#N/A</v>
      </c>
      <c r="L16" s="96" t="e">
        <f ca="true">+IF(AND(ISNUMBER(OFFSET('Water Data'!$F$9,0,10*ROW('Water Data'!F10))),'Data Summary'!CA16="Yes"),OFFSET('Water Data'!$F$9,0,10*ROW('Water Data'!F10)),NA())</f>
        <v>#N/A</v>
      </c>
      <c r="M16" s="96" t="e">
        <f ca="true">+IF(AND(ISNUMBER(OFFSET('Water Data'!$G$4,0,10*ROW('Water Data'!G10))),'Data Summary'!CB16="Yes"),100-OFFSET('Water Data'!$G$4,0,10*ROW('Water Data'!G10)),NA())</f>
        <v>#N/A</v>
      </c>
      <c r="N16" s="96" t="e">
        <f ca="true">+IF(AND(ISNUMBER(OFFSET('Water Data'!$G$6,0,10*ROW('Water Data'!G10))),'Data Summary'!CC16="Yes"),OFFSET('Water Data'!$G$6,0,10*ROW('Water Data'!G10)),NA())</f>
        <v>#N/A</v>
      </c>
      <c r="O16" s="96" t="e">
        <f ca="true">+IF(AND(ISNUMBER(OFFSET('Water Data'!$G$9,0,10*ROW('Water Data'!G10))),'Data Summary'!CD16="Yes"),OFFSET('Water Data'!$G$9,0,10*ROW('Water Data'!G10)),NA())</f>
        <v>#N/A</v>
      </c>
      <c r="P16" s="96" t="e">
        <f ca="true">+IF(AND(ISNUMBER(OFFSET('Water Data'!$H$4,0,10*ROW('Water Data'!H10))),'Data Summary'!CE16="Yes"),100-OFFSET('Water Data'!$H$4,0,10*ROW('Water Data'!H10)),NA())</f>
        <v>#N/A</v>
      </c>
      <c r="Q16" s="96" t="e">
        <f ca="true">+IF(AND(ISNUMBER(OFFSET('Water Data'!$H$6,0,10*ROW('Water Data'!H10))),'Data Summary'!CF16="Yes"),OFFSET('Water Data'!$H$6,0,10*ROW('Water Data'!H10)),NA())</f>
        <v>#N/A</v>
      </c>
      <c r="R16" s="96" t="e">
        <f ca="true">+IF(AND(ISNUMBER(OFFSET('Water Data'!$H$9,0,10*ROW('Water Data'!H10))),'Data Summary'!CG16="Yes"),OFFSET('Water Data'!$H$9,0,10*ROW('Water Data'!H10)),NA())</f>
        <v>#N/A</v>
      </c>
      <c r="S16" s="96" t="e">
        <f ca="true">+IF(AND(ISNUMBER(OFFSET('Water Data'!$I$4,0,10*ROW('Water Data'!I10))),'Data Summary'!CH16="Yes"),100-OFFSET('Water Data'!$I$4,0,10*ROW('Water Data'!I10)),NA())</f>
        <v>#N/A</v>
      </c>
      <c r="T16" s="96" t="e">
        <f ca="true">+IF(AND(ISNUMBER(OFFSET('Water Data'!$I$6,0,10*ROW('Water Data'!I10))),'Data Summary'!CI16="Yes"),OFFSET('Water Data'!$I$6,0,10*ROW('Water Data'!I10)),NA())</f>
        <v>#N/A</v>
      </c>
      <c r="U16" s="96" t="e">
        <f ca="true">+IF(AND(ISNUMBER(OFFSET('Water Data'!$I$9,0,10*ROW('Water Data'!I10))),'Data Summary'!CJ16="Yes"),OFFSET('Water Data'!$I$9,0,10*ROW('Water Data'!I10)),NA())</f>
        <v>#N/A</v>
      </c>
      <c r="V16" s="97" t="e">
        <f ca="true">+IF(AND(ISNUMBER(OFFSET('Sanitation Data'!$D$4,0,10*ROW('Sanitation Data'!D10))),'Data Summary'!CK16="Yes"),100-OFFSET('Sanitation Data'!$D$4,0,10*ROW('Sanitation Data'!D10)),NA())</f>
        <v>#N/A</v>
      </c>
      <c r="W16" s="97" t="e">
        <f ca="true">+IF(AND(ISNUMBER(OFFSET('Sanitation Data'!$D$6,0,10*ROW('Sanitation Data'!D10))),'Data Summary'!CL16="Yes"),OFFSET('Sanitation Data'!$D$6,0,10*ROW('Sanitation Data'!D10)),NA())</f>
        <v>#N/A</v>
      </c>
      <c r="X16" s="97" t="e">
        <f ca="true">+IF(AND(ISNUMBER(OFFSET('Sanitation Data'!$D$10,0,10*ROW('Sanitation Data'!D10))),'Data Summary'!CM16="Yes"),OFFSET('Sanitation Data'!$D$10,0,10*ROW('Sanitation Data'!D10)),NA())</f>
        <v>#N/A</v>
      </c>
      <c r="Y16" s="97" t="e">
        <f ca="true">+IF(AND(ISNUMBER(OFFSET('Sanitation Data'!$D$11,0,10*ROW('Sanitation Data'!D10))),'Data Summary'!CN16="Yes"),OFFSET('Sanitation Data'!$D$11,0,10*ROW('Sanitation Data'!D10)),NA())</f>
        <v>#N/A</v>
      </c>
      <c r="Z16" s="97" t="e">
        <f ca="true">+IF(AND(ISNUMBER(OFFSET('Sanitation Data'!$D$12,0,10*ROW('Sanitation Data'!D10))),'Data Summary'!CO16="Yes"),OFFSET('Sanitation Data'!$D$12,0,10*ROW('Sanitation Data'!D10)),NA())</f>
        <v>#N/A</v>
      </c>
      <c r="AA16" s="97" t="e">
        <f ca="true">+IF(AND(ISNUMBER(OFFSET('Sanitation Data'!$E$4,0,10*ROW('Sanitation Data'!E10))),'Data Summary'!CP16="Yes"),100-OFFSET('Sanitation Data'!$E$4,0,10*ROW('Sanitation Data'!E10)),NA())</f>
        <v>#N/A</v>
      </c>
      <c r="AB16" s="97" t="e">
        <f ca="true">+IF(AND(ISNUMBER(OFFSET('Sanitation Data'!$E$6,0,10*ROW('Sanitation Data'!E10))),'Data Summary'!CQ16="Yes"),OFFSET('Sanitation Data'!$E$6,0,10*ROW('Sanitation Data'!E10)),NA())</f>
        <v>#N/A</v>
      </c>
      <c r="AC16" s="97" t="e">
        <f ca="true">+IF(AND(ISNUMBER(OFFSET('Sanitation Data'!$E$10,0,10*ROW('Sanitation Data'!E10))),'Data Summary'!CR16="Yes"),OFFSET('Sanitation Data'!$E$10,0,10*ROW('Sanitation Data'!E10)),NA())</f>
        <v>#N/A</v>
      </c>
      <c r="AD16" s="97" t="e">
        <f ca="true">+IF(AND(ISNUMBER(OFFSET('Sanitation Data'!$E$11,0,10*ROW('Sanitation Data'!E10))),'Data Summary'!CS16="Yes"),OFFSET('Sanitation Data'!$E$11,0,10*ROW('Sanitation Data'!E10)),NA())</f>
        <v>#N/A</v>
      </c>
      <c r="AE16" s="97" t="e">
        <f ca="true">+IF(AND(ISNUMBER(OFFSET('Sanitation Data'!$E$12,0,10*ROW('Sanitation Data'!E10))),'Data Summary'!CT16="Yes"),OFFSET('Sanitation Data'!$E$12,0,10*ROW('Sanitation Data'!E10)),NA())</f>
        <v>#N/A</v>
      </c>
      <c r="AF16" s="97" t="e">
        <f ca="true">+IF(AND(ISNUMBER(OFFSET('Sanitation Data'!$F$4,0,10*ROW('Sanitation Data'!F10))),'Data Summary'!CU16="Yes"),100-OFFSET('Sanitation Data'!$F$4,0,10*ROW('Sanitation Data'!F10)),NA())</f>
        <v>#N/A</v>
      </c>
      <c r="AG16" s="97" t="e">
        <f ca="true">+IF(AND(ISNUMBER(OFFSET('Sanitation Data'!$F$6,0,10*ROW('Sanitation Data'!F10))),'Data Summary'!CV16="Yes"),OFFSET('Sanitation Data'!$F$6,0,10*ROW('Sanitation Data'!F10)),NA())</f>
        <v>#N/A</v>
      </c>
      <c r="AH16" s="97" t="e">
        <f ca="true">+IF(AND(ISNUMBER(OFFSET('Sanitation Data'!$F$10,0,10*ROW('Sanitation Data'!F10))),'Data Summary'!CW16="Yes"),OFFSET('Sanitation Data'!$F$10,0,10*ROW('Sanitation Data'!F10)),NA())</f>
        <v>#N/A</v>
      </c>
      <c r="AI16" s="97" t="e">
        <f ca="true">+IF(AND(ISNUMBER(OFFSET('Sanitation Data'!$F$11,0,10*ROW('Sanitation Data'!F10))),'Data Summary'!CX16="Yes"),OFFSET('Sanitation Data'!$F$11,0,10*ROW('Sanitation Data'!F10)),NA())</f>
        <v>#N/A</v>
      </c>
      <c r="AJ16" s="97" t="e">
        <f ca="true">+IF(AND(ISNUMBER(OFFSET('Sanitation Data'!$F$12,0,10*ROW('Sanitation Data'!F10))),'Data Summary'!CY16="Yes"),OFFSET('Sanitation Data'!$F$12,0,10*ROW('Sanitation Data'!F10)),NA())</f>
        <v>#N/A</v>
      </c>
      <c r="AK16" s="97" t="e">
        <f ca="true">+IF(AND(ISNUMBER(OFFSET('Sanitation Data'!$G$4,0,10*ROW('Sanitation Data'!G10))),'Data Summary'!CZ16="Yes"),100-OFFSET('Sanitation Data'!$G$4,0,10*ROW('Sanitation Data'!G10)),NA())</f>
        <v>#N/A</v>
      </c>
      <c r="AL16" s="97" t="e">
        <f ca="true">+IF(AND(ISNUMBER(OFFSET('Sanitation Data'!$G$6,0,10*ROW('Sanitation Data'!G10))),'Data Summary'!DA16="Yes"),OFFSET('Sanitation Data'!$G$6,0,10*ROW('Sanitation Data'!G10)),NA())</f>
        <v>#N/A</v>
      </c>
      <c r="AM16" s="97" t="e">
        <f ca="true">+IF(AND(ISNUMBER(OFFSET('Sanitation Data'!$G$10,0,10*ROW('Sanitation Data'!G10))),'Data Summary'!DB16="Yes"),OFFSET('Sanitation Data'!$G$10,0,10*ROW('Sanitation Data'!G10)),NA())</f>
        <v>#N/A</v>
      </c>
      <c r="AN16" s="97" t="e">
        <f ca="true">+IF(AND(ISNUMBER(OFFSET('Sanitation Data'!$G$11,0,10*ROW('Sanitation Data'!G10))),'Data Summary'!DC16="Yes"),OFFSET('Sanitation Data'!$G$11,0,10*ROW('Sanitation Data'!G10)),NA())</f>
        <v>#N/A</v>
      </c>
      <c r="AO16" s="97" t="e">
        <f ca="true">+IF(AND(ISNUMBER(OFFSET('Sanitation Data'!$G$12,0,10*ROW('Sanitation Data'!G10))),'Data Summary'!DD16="Yes"),OFFSET('Sanitation Data'!$G$12,0,10*ROW('Sanitation Data'!G10)),NA())</f>
        <v>#N/A</v>
      </c>
      <c r="AP16" s="97" t="e">
        <f ca="true">+IF(AND(ISNUMBER(OFFSET('Sanitation Data'!$H$4,0,10*ROW('Sanitation Data'!H10))),'Data Summary'!DE16="Yes"),100-OFFSET('Sanitation Data'!$H$4,0,10*ROW('Sanitation Data'!H10)),NA())</f>
        <v>#N/A</v>
      </c>
      <c r="AQ16" s="97" t="e">
        <f ca="true">+IF(AND(ISNUMBER(OFFSET('Sanitation Data'!$H$6,0,10*ROW('Sanitation Data'!H10))),'Data Summary'!DF16="Yes"),OFFSET('Sanitation Data'!$H$6,0,10*ROW('Sanitation Data'!H10)),NA())</f>
        <v>#N/A</v>
      </c>
      <c r="AR16" s="97" t="e">
        <f ca="true">+IF(AND(ISNUMBER(OFFSET('Sanitation Data'!$H$10,0,10*ROW('Sanitation Data'!H10))),'Data Summary'!DG16="Yes"),OFFSET('Sanitation Data'!$H$10,0,10*ROW('Sanitation Data'!H10)),NA())</f>
        <v>#N/A</v>
      </c>
      <c r="AS16" s="97" t="e">
        <f ca="true">+IF(AND(ISNUMBER(OFFSET('Sanitation Data'!$H$11,0,10*ROW('Sanitation Data'!H10))),'Data Summary'!DH16="Yes"),OFFSET('Sanitation Data'!$H$11,0,10*ROW('Sanitation Data'!H10)),NA())</f>
        <v>#N/A</v>
      </c>
      <c r="AT16" s="97" t="e">
        <f ca="true">+IF(AND(ISNUMBER(OFFSET('Sanitation Data'!$H$12,0,10*ROW('Sanitation Data'!H10))),'Data Summary'!DI16="Yes"),OFFSET('Sanitation Data'!$H$12,0,10*ROW('Sanitation Data'!H10)),NA())</f>
        <v>#N/A</v>
      </c>
      <c r="AU16" s="97" t="e">
        <f ca="true">+IF(AND(ISNUMBER(OFFSET('Sanitation Data'!$I$4,0,10*ROW('Sanitation Data'!I10))),'Data Summary'!DJ16="Yes"),100-OFFSET('Sanitation Data'!$I$4,0,10*ROW('Sanitation Data'!I10)),NA())</f>
        <v>#N/A</v>
      </c>
      <c r="AV16" s="97" t="e">
        <f ca="true">+IF(AND(ISNUMBER(OFFSET('Sanitation Data'!$I$6,0,10*ROW('Sanitation Data'!I10))),'Data Summary'!DK16="Yes"),OFFSET('Sanitation Data'!$I$6,0,10*ROW('Sanitation Data'!I10)),NA())</f>
        <v>#N/A</v>
      </c>
      <c r="AW16" s="97" t="e">
        <f ca="true">+IF(AND(ISNUMBER(OFFSET('Sanitation Data'!$I$10,0,10*ROW('Sanitation Data'!I10))),'Data Summary'!DL16="Yes"),OFFSET('Sanitation Data'!$I$10,0,10*ROW('Sanitation Data'!I10)),NA())</f>
        <v>#N/A</v>
      </c>
      <c r="AX16" s="97" t="e">
        <f ca="true">+IF(AND(ISNUMBER(OFFSET('Sanitation Data'!$I$11,0,10*ROW('Sanitation Data'!I10))),'Data Summary'!DM16="Yes"),OFFSET('Sanitation Data'!$I$11,0,10*ROW('Sanitation Data'!I10)),NA())</f>
        <v>#N/A</v>
      </c>
      <c r="AY16" s="97" t="e">
        <f ca="true">+IF(AND(ISNUMBER(OFFSET('Sanitation Data'!$I$12,0,10*ROW('Sanitation Data'!I10))),'Data Summary'!DN16="Yes"),OFFSET('Sanitation Data'!$I$12,0,10*ROW('Sanitation Data'!I10)),NA())</f>
        <v>#N/A</v>
      </c>
      <c r="AZ16" s="98" t="e">
        <f ca="true">+IF(AND(ISNUMBER(OFFSET('Hygiene Data'!$D$5,0,10*ROW('Hygiene Data'!D10))),'Data Summary'!DO16="Yes"),OFFSET('Hygiene Data'!$D$5,0,10*ROW('Hygiene Data'!D10)),NA())</f>
        <v>#N/A</v>
      </c>
      <c r="BA16" s="98" t="e">
        <f ca="true">+IF(AND(ISNUMBER(OFFSET('Hygiene Data'!$D$7,0,10*ROW('Hygiene Data'!D10))),'Data Summary'!DP16="Yes"),OFFSET('Hygiene Data'!$D$7,0,10*ROW('Hygiene Data'!D10)),NA())</f>
        <v>#N/A</v>
      </c>
      <c r="BB16" s="98" t="e">
        <f ca="true">+IF(AND(ISNUMBER(OFFSET('Hygiene Data'!$D$9,0,10*ROW('Hygiene Data'!D10))),'Data Summary'!DQ16="Yes"),OFFSET('Hygiene Data'!$D$9,0,10*ROW('Hygiene Data'!D10)),NA())</f>
        <v>#N/A</v>
      </c>
      <c r="BC16" s="98" t="e">
        <f ca="true">+IF(AND(ISNUMBER(OFFSET('Hygiene Data'!$E$5,0,10*ROW('Hygiene Data'!E10))),'Data Summary'!DR16="Yes"),OFFSET('Hygiene Data'!$E$5,0,10*ROW('Hygiene Data'!E10)),NA())</f>
        <v>#N/A</v>
      </c>
      <c r="BD16" s="98" t="e">
        <f ca="true">+IF(AND(ISNUMBER(OFFSET('Hygiene Data'!$E$7,0,10*ROW('Hygiene Data'!E10))),'Data Summary'!DS16="Yes"),OFFSET('Hygiene Data'!$E$7,0,10*ROW('Hygiene Data'!E10)),NA())</f>
        <v>#N/A</v>
      </c>
      <c r="BE16" s="98" t="e">
        <f ca="true">+IF(AND(ISNUMBER(OFFSET('Hygiene Data'!$E$9,0,10*ROW('Hygiene Data'!E10))),'Data Summary'!DT16="Yes"),OFFSET('Hygiene Data'!$E$9,0,10*ROW('Hygiene Data'!E10)),NA())</f>
        <v>#N/A</v>
      </c>
      <c r="BF16" s="98" t="e">
        <f ca="true">+IF(AND(ISNUMBER(OFFSET('Hygiene Data'!$F$5,0,10*ROW('Hygiene Data'!F10))),'Data Summary'!DU16="Yes"),OFFSET('Hygiene Data'!$F$5,0,10*ROW('Hygiene Data'!F10)),NA())</f>
        <v>#N/A</v>
      </c>
      <c r="BG16" s="98" t="e">
        <f ca="true">+IF(AND(ISNUMBER(OFFSET('Hygiene Data'!$F$7,0,10*ROW('Hygiene Data'!F10))),'Data Summary'!DV16="Yes"),OFFSET('Hygiene Data'!$F$7,0,10*ROW('Hygiene Data'!F10)),NA())</f>
        <v>#N/A</v>
      </c>
      <c r="BH16" s="98" t="e">
        <f ca="true">+IF(AND(ISNUMBER(OFFSET('Hygiene Data'!$F$9,0,10*ROW('Hygiene Data'!F10))),'Data Summary'!DW16="Yes"),OFFSET('Hygiene Data'!$F$9,0,10*ROW('Hygiene Data'!F10)),NA())</f>
        <v>#N/A</v>
      </c>
      <c r="BI16" s="98" t="e">
        <f ca="true">+IF(AND(ISNUMBER(OFFSET('Hygiene Data'!$G$5,0,10*ROW('Hygiene Data'!G10))),'Data Summary'!DX16="Yes"),OFFSET('Hygiene Data'!$G$5,0,10*ROW('Hygiene Data'!G10)),NA())</f>
        <v>#N/A</v>
      </c>
      <c r="BJ16" s="98" t="e">
        <f ca="true">+IF(AND(ISNUMBER(OFFSET('Hygiene Data'!$G$7,0,10*ROW('Hygiene Data'!G10))),'Data Summary'!DY16="Yes"),OFFSET('Hygiene Data'!$G$7,0,10*ROW('Hygiene Data'!G10)),NA())</f>
        <v>#N/A</v>
      </c>
      <c r="BK16" s="98" t="e">
        <f ca="true">+IF(AND(ISNUMBER(OFFSET('Hygiene Data'!$G$9,0,10*ROW('Hygiene Data'!G10))),'Data Summary'!DZ16="Yes"),OFFSET('Hygiene Data'!$G$9,0,10*ROW('Hygiene Data'!G10)),NA())</f>
        <v>#N/A</v>
      </c>
      <c r="BL16" s="98" t="e">
        <f ca="true">+IF(AND(ISNUMBER(OFFSET('Hygiene Data'!$H$5,0,10*ROW('Hygiene Data'!H10))),'Data Summary'!EA16="Yes"),OFFSET('Hygiene Data'!$H$5,0,10*ROW('Hygiene Data'!H10)),NA())</f>
        <v>#N/A</v>
      </c>
      <c r="BM16" s="98" t="e">
        <f ca="true">+IF(AND(ISNUMBER(OFFSET('Hygiene Data'!$H$7,0,10*ROW('Hygiene Data'!H10))),'Data Summary'!EB16="Yes"),OFFSET('Hygiene Data'!$H$7,0,10*ROW('Hygiene Data'!H10)),NA())</f>
        <v>#N/A</v>
      </c>
      <c r="BN16" s="98" t="e">
        <f ca="true">+IF(AND(ISNUMBER(OFFSET('Hygiene Data'!$H$9,0,10*ROW('Hygiene Data'!H10))),'Data Summary'!EC16="Yes"),OFFSET('Hygiene Data'!$H$9,0,10*ROW('Hygiene Data'!H10)),NA())</f>
        <v>#N/A</v>
      </c>
      <c r="BO16" s="98" t="e">
        <f ca="true">+IF(AND(ISNUMBER(OFFSET('Hygiene Data'!$I$5,0,10*ROW('Hygiene Data'!I10))),'Data Summary'!ED16="Yes"),OFFSET('Hygiene Data'!$I$5,0,10*ROW('Hygiene Data'!I10)),NA())</f>
        <v>#N/A</v>
      </c>
      <c r="BP16" s="98" t="e">
        <f ca="true">+IF(AND(ISNUMBER(OFFSET('Hygiene Data'!$I$7,0,10*ROW('Hygiene Data'!I10))),'Data Summary'!EE16="Yes"),OFFSET('Hygiene Data'!$I$7,0,10*ROW('Hygiene Data'!I10)),NA())</f>
        <v>#N/A</v>
      </c>
      <c r="BQ16" s="98" t="e">
        <f ca="true">+IF(AND(ISNUMBER(OFFSET('Hygiene Data'!$I$9,0,10*ROW('Hygiene Data'!I10))),'Data Summary'!EF16="Yes"),OFFSET('Hygiene Data'!$I$9,0,10*ROW('Hygiene Data'!I10)),NA())</f>
        <v>#N/A</v>
      </c>
    </row>
    <row xmlns:x14ac="http://schemas.microsoft.com/office/spreadsheetml/2009/9/ac" r="17" x14ac:dyDescent="0.2">
      <c r="A17" s="334" t="e">
        <f ca="true">+RIGHT('Data Summary'!A17,LEN('Data Summary'!A17)-9)</f>
        <v>#VALUE!</v>
      </c>
      <c r="B17" s="36" t="str">
        <f ca="true">+IF(ISTEXT('Data Summary'!B17),'Data Summary'!B17,"")</f>
        <v/>
      </c>
      <c r="C17" s="333" t="e">
        <f ca="true">+VALUE('Data Summary'!C17)</f>
        <v>#VALUE!</v>
      </c>
      <c r="D17" s="96" t="e">
        <f ca="true">+IF(AND(ISNUMBER(OFFSET('Water Data'!$D$4,0,10*ROW('Water Data'!D11))),'Data Summary'!BS17="Yes"),100-OFFSET('Water Data'!$D$4,0,10*ROW('Water Data'!D11)),NA())</f>
        <v>#N/A</v>
      </c>
      <c r="E17" s="96" t="e">
        <f ca="true">+IF(AND(ISNUMBER(OFFSET('Water Data'!$D$6,0,10*ROW('Water Data'!D11))),'Data Summary'!BT17="Yes"),OFFSET('Water Data'!$D$6,0,10*ROW('Water Data'!D11)),NA())</f>
        <v>#N/A</v>
      </c>
      <c r="F17" s="96" t="e">
        <f ca="true">+IF(AND(ISNUMBER(OFFSET('Water Data'!$D$9,0,10*ROW('Water Data'!D11))),'Data Summary'!BU17="Yes"),OFFSET('Water Data'!$D$9,0,10*ROW('Water Data'!D11)),NA())</f>
        <v>#N/A</v>
      </c>
      <c r="G17" s="96" t="e">
        <f ca="true">+IF(AND(ISNUMBER(OFFSET('Water Data'!$E$4,0,10*ROW('Water Data'!E11))),'Data Summary'!BV17="Yes"),100-OFFSET('Water Data'!$E$4,0,10*ROW('Water Data'!E11)),NA())</f>
        <v>#N/A</v>
      </c>
      <c r="H17" s="96" t="e">
        <f ca="true">+IF(AND(ISNUMBER(OFFSET('Water Data'!$E$6,0,10*ROW('Water Data'!E11))),'Data Summary'!BW17="Yes"),OFFSET('Water Data'!$E$6,0,10*ROW('Water Data'!E11)),NA())</f>
        <v>#N/A</v>
      </c>
      <c r="I17" s="96" t="e">
        <f ca="true">+IF(AND(ISNUMBER(OFFSET('Water Data'!$E$9,0,10*ROW('Water Data'!E11))),'Data Summary'!BX17="Yes"),OFFSET('Water Data'!$E$9,0,10*ROW('Water Data'!E11)),NA())</f>
        <v>#N/A</v>
      </c>
      <c r="J17" s="96" t="e">
        <f ca="true">+IF(AND(ISNUMBER(OFFSET('Water Data'!$F$4,0,10*ROW('Water Data'!F11))),'Data Summary'!BY17="Yes"),100-OFFSET('Water Data'!$F$4,0,10*ROW('Water Data'!F11)),NA())</f>
        <v>#N/A</v>
      </c>
      <c r="K17" s="96" t="e">
        <f ca="true">+IF(AND(ISNUMBER(OFFSET('Water Data'!$F$6,0,10*ROW('Water Data'!F11))),'Data Summary'!BZ17="Yes"),OFFSET('Water Data'!$F$6,0,10*ROW('Water Data'!F11)),NA())</f>
        <v>#N/A</v>
      </c>
      <c r="L17" s="96" t="e">
        <f ca="true">+IF(AND(ISNUMBER(OFFSET('Water Data'!$F$9,0,10*ROW('Water Data'!F11))),'Data Summary'!CA17="Yes"),OFFSET('Water Data'!$F$9,0,10*ROW('Water Data'!F11)),NA())</f>
        <v>#N/A</v>
      </c>
      <c r="M17" s="96" t="e">
        <f ca="true">+IF(AND(ISNUMBER(OFFSET('Water Data'!$G$4,0,10*ROW('Water Data'!G11))),'Data Summary'!CB17="Yes"),100-OFFSET('Water Data'!$G$4,0,10*ROW('Water Data'!G11)),NA())</f>
        <v>#N/A</v>
      </c>
      <c r="N17" s="96" t="e">
        <f ca="true">+IF(AND(ISNUMBER(OFFSET('Water Data'!$G$6,0,10*ROW('Water Data'!G11))),'Data Summary'!CC17="Yes"),OFFSET('Water Data'!$G$6,0,10*ROW('Water Data'!G11)),NA())</f>
        <v>#N/A</v>
      </c>
      <c r="O17" s="96" t="e">
        <f ca="true">+IF(AND(ISNUMBER(OFFSET('Water Data'!$G$9,0,10*ROW('Water Data'!G11))),'Data Summary'!CD17="Yes"),OFFSET('Water Data'!$G$9,0,10*ROW('Water Data'!G11)),NA())</f>
        <v>#N/A</v>
      </c>
      <c r="P17" s="96" t="e">
        <f ca="true">+IF(AND(ISNUMBER(OFFSET('Water Data'!$H$4,0,10*ROW('Water Data'!H11))),'Data Summary'!CE17="Yes"),100-OFFSET('Water Data'!$H$4,0,10*ROW('Water Data'!H11)),NA())</f>
        <v>#N/A</v>
      </c>
      <c r="Q17" s="96" t="e">
        <f ca="true">+IF(AND(ISNUMBER(OFFSET('Water Data'!$H$6,0,10*ROW('Water Data'!H11))),'Data Summary'!CF17="Yes"),OFFSET('Water Data'!$H$6,0,10*ROW('Water Data'!H11)),NA())</f>
        <v>#N/A</v>
      </c>
      <c r="R17" s="96" t="e">
        <f ca="true">+IF(AND(ISNUMBER(OFFSET('Water Data'!$H$9,0,10*ROW('Water Data'!H11))),'Data Summary'!CG17="Yes"),OFFSET('Water Data'!$H$9,0,10*ROW('Water Data'!H11)),NA())</f>
        <v>#N/A</v>
      </c>
      <c r="S17" s="96" t="e">
        <f ca="true">+IF(AND(ISNUMBER(OFFSET('Water Data'!$I$4,0,10*ROW('Water Data'!I11))),'Data Summary'!CH17="Yes"),100-OFFSET('Water Data'!$I$4,0,10*ROW('Water Data'!I11)),NA())</f>
        <v>#N/A</v>
      </c>
      <c r="T17" s="96" t="e">
        <f ca="true">+IF(AND(ISNUMBER(OFFSET('Water Data'!$I$6,0,10*ROW('Water Data'!I11))),'Data Summary'!CI17="Yes"),OFFSET('Water Data'!$I$6,0,10*ROW('Water Data'!I11)),NA())</f>
        <v>#N/A</v>
      </c>
      <c r="U17" s="96" t="e">
        <f ca="true">+IF(AND(ISNUMBER(OFFSET('Water Data'!$I$9,0,10*ROW('Water Data'!I11))),'Data Summary'!CJ17="Yes"),OFFSET('Water Data'!$I$9,0,10*ROW('Water Data'!I11)),NA())</f>
        <v>#N/A</v>
      </c>
      <c r="V17" s="97" t="e">
        <f ca="true">+IF(AND(ISNUMBER(OFFSET('Sanitation Data'!$D$4,0,10*ROW('Sanitation Data'!D11))),'Data Summary'!CK17="Yes"),100-OFFSET('Sanitation Data'!$D$4,0,10*ROW('Sanitation Data'!D11)),NA())</f>
        <v>#N/A</v>
      </c>
      <c r="W17" s="97" t="e">
        <f ca="true">+IF(AND(ISNUMBER(OFFSET('Sanitation Data'!$D$6,0,10*ROW('Sanitation Data'!D11))),'Data Summary'!CL17="Yes"),OFFSET('Sanitation Data'!$D$6,0,10*ROW('Sanitation Data'!D11)),NA())</f>
        <v>#N/A</v>
      </c>
      <c r="X17" s="97" t="e">
        <f ca="true">+IF(AND(ISNUMBER(OFFSET('Sanitation Data'!$D$10,0,10*ROW('Sanitation Data'!D11))),'Data Summary'!CM17="Yes"),OFFSET('Sanitation Data'!$D$10,0,10*ROW('Sanitation Data'!D11)),NA())</f>
        <v>#N/A</v>
      </c>
      <c r="Y17" s="97" t="e">
        <f ca="true">+IF(AND(ISNUMBER(OFFSET('Sanitation Data'!$D$11,0,10*ROW('Sanitation Data'!D11))),'Data Summary'!CN17="Yes"),OFFSET('Sanitation Data'!$D$11,0,10*ROW('Sanitation Data'!D11)),NA())</f>
        <v>#N/A</v>
      </c>
      <c r="Z17" s="97" t="e">
        <f ca="true">+IF(AND(ISNUMBER(OFFSET('Sanitation Data'!$D$12,0,10*ROW('Sanitation Data'!D11))),'Data Summary'!CO17="Yes"),OFFSET('Sanitation Data'!$D$12,0,10*ROW('Sanitation Data'!D11)),NA())</f>
        <v>#N/A</v>
      </c>
      <c r="AA17" s="97" t="e">
        <f ca="true">+IF(AND(ISNUMBER(OFFSET('Sanitation Data'!$E$4,0,10*ROW('Sanitation Data'!E11))),'Data Summary'!CP17="Yes"),100-OFFSET('Sanitation Data'!$E$4,0,10*ROW('Sanitation Data'!E11)),NA())</f>
        <v>#N/A</v>
      </c>
      <c r="AB17" s="97" t="e">
        <f ca="true">+IF(AND(ISNUMBER(OFFSET('Sanitation Data'!$E$6,0,10*ROW('Sanitation Data'!E11))),'Data Summary'!CQ17="Yes"),OFFSET('Sanitation Data'!$E$6,0,10*ROW('Sanitation Data'!E11)),NA())</f>
        <v>#N/A</v>
      </c>
      <c r="AC17" s="97" t="e">
        <f ca="true">+IF(AND(ISNUMBER(OFFSET('Sanitation Data'!$E$10,0,10*ROW('Sanitation Data'!E11))),'Data Summary'!CR17="Yes"),OFFSET('Sanitation Data'!$E$10,0,10*ROW('Sanitation Data'!E11)),NA())</f>
        <v>#N/A</v>
      </c>
      <c r="AD17" s="97" t="e">
        <f ca="true">+IF(AND(ISNUMBER(OFFSET('Sanitation Data'!$E$11,0,10*ROW('Sanitation Data'!E11))),'Data Summary'!CS17="Yes"),OFFSET('Sanitation Data'!$E$11,0,10*ROW('Sanitation Data'!E11)),NA())</f>
        <v>#N/A</v>
      </c>
      <c r="AE17" s="97" t="e">
        <f ca="true">+IF(AND(ISNUMBER(OFFSET('Sanitation Data'!$E$12,0,10*ROW('Sanitation Data'!E11))),'Data Summary'!CT17="Yes"),OFFSET('Sanitation Data'!$E$12,0,10*ROW('Sanitation Data'!E11)),NA())</f>
        <v>#N/A</v>
      </c>
      <c r="AF17" s="97" t="e">
        <f ca="true">+IF(AND(ISNUMBER(OFFSET('Sanitation Data'!$F$4,0,10*ROW('Sanitation Data'!F11))),'Data Summary'!CU17="Yes"),100-OFFSET('Sanitation Data'!$F$4,0,10*ROW('Sanitation Data'!F11)),NA())</f>
        <v>#N/A</v>
      </c>
      <c r="AG17" s="97" t="e">
        <f ca="true">+IF(AND(ISNUMBER(OFFSET('Sanitation Data'!$F$6,0,10*ROW('Sanitation Data'!F11))),'Data Summary'!CV17="Yes"),OFFSET('Sanitation Data'!$F$6,0,10*ROW('Sanitation Data'!F11)),NA())</f>
        <v>#N/A</v>
      </c>
      <c r="AH17" s="97" t="e">
        <f ca="true">+IF(AND(ISNUMBER(OFFSET('Sanitation Data'!$F$10,0,10*ROW('Sanitation Data'!F11))),'Data Summary'!CW17="Yes"),OFFSET('Sanitation Data'!$F$10,0,10*ROW('Sanitation Data'!F11)),NA())</f>
        <v>#N/A</v>
      </c>
      <c r="AI17" s="97" t="e">
        <f ca="true">+IF(AND(ISNUMBER(OFFSET('Sanitation Data'!$F$11,0,10*ROW('Sanitation Data'!F11))),'Data Summary'!CX17="Yes"),OFFSET('Sanitation Data'!$F$11,0,10*ROW('Sanitation Data'!F11)),NA())</f>
        <v>#N/A</v>
      </c>
      <c r="AJ17" s="97" t="e">
        <f ca="true">+IF(AND(ISNUMBER(OFFSET('Sanitation Data'!$F$12,0,10*ROW('Sanitation Data'!F11))),'Data Summary'!CY17="Yes"),OFFSET('Sanitation Data'!$F$12,0,10*ROW('Sanitation Data'!F11)),NA())</f>
        <v>#N/A</v>
      </c>
      <c r="AK17" s="97" t="e">
        <f ca="true">+IF(AND(ISNUMBER(OFFSET('Sanitation Data'!$G$4,0,10*ROW('Sanitation Data'!G11))),'Data Summary'!CZ17="Yes"),100-OFFSET('Sanitation Data'!$G$4,0,10*ROW('Sanitation Data'!G11)),NA())</f>
        <v>#N/A</v>
      </c>
      <c r="AL17" s="97" t="e">
        <f ca="true">+IF(AND(ISNUMBER(OFFSET('Sanitation Data'!$G$6,0,10*ROW('Sanitation Data'!G11))),'Data Summary'!DA17="Yes"),OFFSET('Sanitation Data'!$G$6,0,10*ROW('Sanitation Data'!G11)),NA())</f>
        <v>#N/A</v>
      </c>
      <c r="AM17" s="97" t="e">
        <f ca="true">+IF(AND(ISNUMBER(OFFSET('Sanitation Data'!$G$10,0,10*ROW('Sanitation Data'!G11))),'Data Summary'!DB17="Yes"),OFFSET('Sanitation Data'!$G$10,0,10*ROW('Sanitation Data'!G11)),NA())</f>
        <v>#N/A</v>
      </c>
      <c r="AN17" s="97" t="e">
        <f ca="true">+IF(AND(ISNUMBER(OFFSET('Sanitation Data'!$G$11,0,10*ROW('Sanitation Data'!G11))),'Data Summary'!DC17="Yes"),OFFSET('Sanitation Data'!$G$11,0,10*ROW('Sanitation Data'!G11)),NA())</f>
        <v>#N/A</v>
      </c>
      <c r="AO17" s="97" t="e">
        <f ca="true">+IF(AND(ISNUMBER(OFFSET('Sanitation Data'!$G$12,0,10*ROW('Sanitation Data'!G11))),'Data Summary'!DD17="Yes"),OFFSET('Sanitation Data'!$G$12,0,10*ROW('Sanitation Data'!G11)),NA())</f>
        <v>#N/A</v>
      </c>
      <c r="AP17" s="97" t="e">
        <f ca="true">+IF(AND(ISNUMBER(OFFSET('Sanitation Data'!$H$4,0,10*ROW('Sanitation Data'!H11))),'Data Summary'!DE17="Yes"),100-OFFSET('Sanitation Data'!$H$4,0,10*ROW('Sanitation Data'!H11)),NA())</f>
        <v>#N/A</v>
      </c>
      <c r="AQ17" s="97" t="e">
        <f ca="true">+IF(AND(ISNUMBER(OFFSET('Sanitation Data'!$H$6,0,10*ROW('Sanitation Data'!H11))),'Data Summary'!DF17="Yes"),OFFSET('Sanitation Data'!$H$6,0,10*ROW('Sanitation Data'!H11)),NA())</f>
        <v>#N/A</v>
      </c>
      <c r="AR17" s="97" t="e">
        <f ca="true">+IF(AND(ISNUMBER(OFFSET('Sanitation Data'!$H$10,0,10*ROW('Sanitation Data'!H11))),'Data Summary'!DG17="Yes"),OFFSET('Sanitation Data'!$H$10,0,10*ROW('Sanitation Data'!H11)),NA())</f>
        <v>#N/A</v>
      </c>
      <c r="AS17" s="97" t="e">
        <f ca="true">+IF(AND(ISNUMBER(OFFSET('Sanitation Data'!$H$11,0,10*ROW('Sanitation Data'!H11))),'Data Summary'!DH17="Yes"),OFFSET('Sanitation Data'!$H$11,0,10*ROW('Sanitation Data'!H11)),NA())</f>
        <v>#N/A</v>
      </c>
      <c r="AT17" s="97" t="e">
        <f ca="true">+IF(AND(ISNUMBER(OFFSET('Sanitation Data'!$H$12,0,10*ROW('Sanitation Data'!H11))),'Data Summary'!DI17="Yes"),OFFSET('Sanitation Data'!$H$12,0,10*ROW('Sanitation Data'!H11)),NA())</f>
        <v>#N/A</v>
      </c>
      <c r="AU17" s="97" t="e">
        <f ca="true">+IF(AND(ISNUMBER(OFFSET('Sanitation Data'!$I$4,0,10*ROW('Sanitation Data'!I11))),'Data Summary'!DJ17="Yes"),100-OFFSET('Sanitation Data'!$I$4,0,10*ROW('Sanitation Data'!I11)),NA())</f>
        <v>#N/A</v>
      </c>
      <c r="AV17" s="97" t="e">
        <f ca="true">+IF(AND(ISNUMBER(OFFSET('Sanitation Data'!$I$6,0,10*ROW('Sanitation Data'!I11))),'Data Summary'!DK17="Yes"),OFFSET('Sanitation Data'!$I$6,0,10*ROW('Sanitation Data'!I11)),NA())</f>
        <v>#N/A</v>
      </c>
      <c r="AW17" s="97" t="e">
        <f ca="true">+IF(AND(ISNUMBER(OFFSET('Sanitation Data'!$I$10,0,10*ROW('Sanitation Data'!I11))),'Data Summary'!DL17="Yes"),OFFSET('Sanitation Data'!$I$10,0,10*ROW('Sanitation Data'!I11)),NA())</f>
        <v>#N/A</v>
      </c>
      <c r="AX17" s="97" t="e">
        <f ca="true">+IF(AND(ISNUMBER(OFFSET('Sanitation Data'!$I$11,0,10*ROW('Sanitation Data'!I11))),'Data Summary'!DM17="Yes"),OFFSET('Sanitation Data'!$I$11,0,10*ROW('Sanitation Data'!I11)),NA())</f>
        <v>#N/A</v>
      </c>
      <c r="AY17" s="97" t="e">
        <f ca="true">+IF(AND(ISNUMBER(OFFSET('Sanitation Data'!$I$12,0,10*ROW('Sanitation Data'!I11))),'Data Summary'!DN17="Yes"),OFFSET('Sanitation Data'!$I$12,0,10*ROW('Sanitation Data'!I11)),NA())</f>
        <v>#N/A</v>
      </c>
      <c r="AZ17" s="98" t="e">
        <f ca="true">+IF(AND(ISNUMBER(OFFSET('Hygiene Data'!$D$5,0,10*ROW('Hygiene Data'!D11))),'Data Summary'!DO17="Yes"),OFFSET('Hygiene Data'!$D$5,0,10*ROW('Hygiene Data'!D11)),NA())</f>
        <v>#N/A</v>
      </c>
      <c r="BA17" s="98" t="e">
        <f ca="true">+IF(AND(ISNUMBER(OFFSET('Hygiene Data'!$D$7,0,10*ROW('Hygiene Data'!D11))),'Data Summary'!DP17="Yes"),OFFSET('Hygiene Data'!$D$7,0,10*ROW('Hygiene Data'!D11)),NA())</f>
        <v>#N/A</v>
      </c>
      <c r="BB17" s="98" t="e">
        <f ca="true">+IF(AND(ISNUMBER(OFFSET('Hygiene Data'!$D$9,0,10*ROW('Hygiene Data'!D11))),'Data Summary'!DQ17="Yes"),OFFSET('Hygiene Data'!$D$9,0,10*ROW('Hygiene Data'!D11)),NA())</f>
        <v>#N/A</v>
      </c>
      <c r="BC17" s="98" t="e">
        <f ca="true">+IF(AND(ISNUMBER(OFFSET('Hygiene Data'!$E$5,0,10*ROW('Hygiene Data'!E11))),'Data Summary'!DR17="Yes"),OFFSET('Hygiene Data'!$E$5,0,10*ROW('Hygiene Data'!E11)),NA())</f>
        <v>#N/A</v>
      </c>
      <c r="BD17" s="98" t="e">
        <f ca="true">+IF(AND(ISNUMBER(OFFSET('Hygiene Data'!$E$7,0,10*ROW('Hygiene Data'!E11))),'Data Summary'!DS17="Yes"),OFFSET('Hygiene Data'!$E$7,0,10*ROW('Hygiene Data'!E11)),NA())</f>
        <v>#N/A</v>
      </c>
      <c r="BE17" s="98" t="e">
        <f ca="true">+IF(AND(ISNUMBER(OFFSET('Hygiene Data'!$E$9,0,10*ROW('Hygiene Data'!E11))),'Data Summary'!DT17="Yes"),OFFSET('Hygiene Data'!$E$9,0,10*ROW('Hygiene Data'!E11)),NA())</f>
        <v>#N/A</v>
      </c>
      <c r="BF17" s="98" t="e">
        <f ca="true">+IF(AND(ISNUMBER(OFFSET('Hygiene Data'!$F$5,0,10*ROW('Hygiene Data'!F11))),'Data Summary'!DU17="Yes"),OFFSET('Hygiene Data'!$F$5,0,10*ROW('Hygiene Data'!F11)),NA())</f>
        <v>#N/A</v>
      </c>
      <c r="BG17" s="98" t="e">
        <f ca="true">+IF(AND(ISNUMBER(OFFSET('Hygiene Data'!$F$7,0,10*ROW('Hygiene Data'!F11))),'Data Summary'!DV17="Yes"),OFFSET('Hygiene Data'!$F$7,0,10*ROW('Hygiene Data'!F11)),NA())</f>
        <v>#N/A</v>
      </c>
      <c r="BH17" s="98" t="e">
        <f ca="true">+IF(AND(ISNUMBER(OFFSET('Hygiene Data'!$F$9,0,10*ROW('Hygiene Data'!F11))),'Data Summary'!DW17="Yes"),OFFSET('Hygiene Data'!$F$9,0,10*ROW('Hygiene Data'!F11)),NA())</f>
        <v>#N/A</v>
      </c>
      <c r="BI17" s="98" t="e">
        <f ca="true">+IF(AND(ISNUMBER(OFFSET('Hygiene Data'!$G$5,0,10*ROW('Hygiene Data'!G11))),'Data Summary'!DX17="Yes"),OFFSET('Hygiene Data'!$G$5,0,10*ROW('Hygiene Data'!G11)),NA())</f>
        <v>#N/A</v>
      </c>
      <c r="BJ17" s="98" t="e">
        <f ca="true">+IF(AND(ISNUMBER(OFFSET('Hygiene Data'!$G$7,0,10*ROW('Hygiene Data'!G11))),'Data Summary'!DY17="Yes"),OFFSET('Hygiene Data'!$G$7,0,10*ROW('Hygiene Data'!G11)),NA())</f>
        <v>#N/A</v>
      </c>
      <c r="BK17" s="98" t="e">
        <f ca="true">+IF(AND(ISNUMBER(OFFSET('Hygiene Data'!$G$9,0,10*ROW('Hygiene Data'!G11))),'Data Summary'!DZ17="Yes"),OFFSET('Hygiene Data'!$G$9,0,10*ROW('Hygiene Data'!G11)),NA())</f>
        <v>#N/A</v>
      </c>
      <c r="BL17" s="98" t="e">
        <f ca="true">+IF(AND(ISNUMBER(OFFSET('Hygiene Data'!$H$5,0,10*ROW('Hygiene Data'!H11))),'Data Summary'!EA17="Yes"),OFFSET('Hygiene Data'!$H$5,0,10*ROW('Hygiene Data'!H11)),NA())</f>
        <v>#N/A</v>
      </c>
      <c r="BM17" s="98" t="e">
        <f ca="true">+IF(AND(ISNUMBER(OFFSET('Hygiene Data'!$H$7,0,10*ROW('Hygiene Data'!H11))),'Data Summary'!EB17="Yes"),OFFSET('Hygiene Data'!$H$7,0,10*ROW('Hygiene Data'!H11)),NA())</f>
        <v>#N/A</v>
      </c>
      <c r="BN17" s="98" t="e">
        <f ca="true">+IF(AND(ISNUMBER(OFFSET('Hygiene Data'!$H$9,0,10*ROW('Hygiene Data'!H11))),'Data Summary'!EC17="Yes"),OFFSET('Hygiene Data'!$H$9,0,10*ROW('Hygiene Data'!H11)),NA())</f>
        <v>#N/A</v>
      </c>
      <c r="BO17" s="98" t="e">
        <f ca="true">+IF(AND(ISNUMBER(OFFSET('Hygiene Data'!$I$5,0,10*ROW('Hygiene Data'!I11))),'Data Summary'!ED17="Yes"),OFFSET('Hygiene Data'!$I$5,0,10*ROW('Hygiene Data'!I11)),NA())</f>
        <v>#N/A</v>
      </c>
      <c r="BP17" s="98" t="e">
        <f ca="true">+IF(AND(ISNUMBER(OFFSET('Hygiene Data'!$I$7,0,10*ROW('Hygiene Data'!I11))),'Data Summary'!EE17="Yes"),OFFSET('Hygiene Data'!$I$7,0,10*ROW('Hygiene Data'!I11)),NA())</f>
        <v>#N/A</v>
      </c>
      <c r="BQ17" s="98" t="e">
        <f ca="true">+IF(AND(ISNUMBER(OFFSET('Hygiene Data'!$I$9,0,10*ROW('Hygiene Data'!I11))),'Data Summary'!EF17="Yes"),OFFSET('Hygiene Data'!$I$9,0,10*ROW('Hygiene Data'!I11)),NA())</f>
        <v>#N/A</v>
      </c>
    </row>
    <row xmlns:x14ac="http://schemas.microsoft.com/office/spreadsheetml/2009/9/ac" r="18" x14ac:dyDescent="0.2">
      <c r="A18" s="334" t="e">
        <f ca="true">+RIGHT('Data Summary'!A18,LEN('Data Summary'!A18)-9)</f>
        <v>#VALUE!</v>
      </c>
      <c r="B18" s="36" t="str">
        <f ca="true">+IF(ISTEXT('Data Summary'!B18),'Data Summary'!B18,"")</f>
        <v/>
      </c>
      <c r="C18" s="333" t="e">
        <f ca="true">+VALUE('Data Summary'!C18)</f>
        <v>#VALUE!</v>
      </c>
      <c r="D18" s="96" t="e">
        <f ca="true">+IF(AND(ISNUMBER(OFFSET('Water Data'!$D$4,0,10*ROW('Water Data'!D12))),'Data Summary'!BS18="Yes"),100-OFFSET('Water Data'!$D$4,0,10*ROW('Water Data'!D12)),NA())</f>
        <v>#N/A</v>
      </c>
      <c r="E18" s="96" t="e">
        <f ca="true">+IF(AND(ISNUMBER(OFFSET('Water Data'!$D$6,0,10*ROW('Water Data'!D12))),'Data Summary'!BT18="Yes"),OFFSET('Water Data'!$D$6,0,10*ROW('Water Data'!D12)),NA())</f>
        <v>#N/A</v>
      </c>
      <c r="F18" s="96" t="e">
        <f ca="true">+IF(AND(ISNUMBER(OFFSET('Water Data'!$D$9,0,10*ROW('Water Data'!D12))),'Data Summary'!BU18="Yes"),OFFSET('Water Data'!$D$9,0,10*ROW('Water Data'!D12)),NA())</f>
        <v>#N/A</v>
      </c>
      <c r="G18" s="96" t="e">
        <f ca="true">+IF(AND(ISNUMBER(OFFSET('Water Data'!$E$4,0,10*ROW('Water Data'!E12))),'Data Summary'!BV18="Yes"),100-OFFSET('Water Data'!$E$4,0,10*ROW('Water Data'!E12)),NA())</f>
        <v>#N/A</v>
      </c>
      <c r="H18" s="96" t="e">
        <f ca="true">+IF(AND(ISNUMBER(OFFSET('Water Data'!$E$6,0,10*ROW('Water Data'!E12))),'Data Summary'!BW18="Yes"),OFFSET('Water Data'!$E$6,0,10*ROW('Water Data'!E12)),NA())</f>
        <v>#N/A</v>
      </c>
      <c r="I18" s="96" t="e">
        <f ca="true">+IF(AND(ISNUMBER(OFFSET('Water Data'!$E$9,0,10*ROW('Water Data'!E12))),'Data Summary'!BX18="Yes"),OFFSET('Water Data'!$E$9,0,10*ROW('Water Data'!E12)),NA())</f>
        <v>#N/A</v>
      </c>
      <c r="J18" s="96" t="e">
        <f ca="true">+IF(AND(ISNUMBER(OFFSET('Water Data'!$F$4,0,10*ROW('Water Data'!F12))),'Data Summary'!BY18="Yes"),100-OFFSET('Water Data'!$F$4,0,10*ROW('Water Data'!F12)),NA())</f>
        <v>#N/A</v>
      </c>
      <c r="K18" s="96" t="e">
        <f ca="true">+IF(AND(ISNUMBER(OFFSET('Water Data'!$F$6,0,10*ROW('Water Data'!F12))),'Data Summary'!BZ18="Yes"),OFFSET('Water Data'!$F$6,0,10*ROW('Water Data'!F12)),NA())</f>
        <v>#N/A</v>
      </c>
      <c r="L18" s="96" t="e">
        <f ca="true">+IF(AND(ISNUMBER(OFFSET('Water Data'!$F$9,0,10*ROW('Water Data'!F12))),'Data Summary'!CA18="Yes"),OFFSET('Water Data'!$F$9,0,10*ROW('Water Data'!F12)),NA())</f>
        <v>#N/A</v>
      </c>
      <c r="M18" s="96" t="e">
        <f ca="true">+IF(AND(ISNUMBER(OFFSET('Water Data'!$G$4,0,10*ROW('Water Data'!G12))),'Data Summary'!CB18="Yes"),100-OFFSET('Water Data'!$G$4,0,10*ROW('Water Data'!G12)),NA())</f>
        <v>#N/A</v>
      </c>
      <c r="N18" s="96" t="e">
        <f ca="true">+IF(AND(ISNUMBER(OFFSET('Water Data'!$G$6,0,10*ROW('Water Data'!G12))),'Data Summary'!CC18="Yes"),OFFSET('Water Data'!$G$6,0,10*ROW('Water Data'!G12)),NA())</f>
        <v>#N/A</v>
      </c>
      <c r="O18" s="96" t="e">
        <f ca="true">+IF(AND(ISNUMBER(OFFSET('Water Data'!$G$9,0,10*ROW('Water Data'!G12))),'Data Summary'!CD18="Yes"),OFFSET('Water Data'!$G$9,0,10*ROW('Water Data'!G12)),NA())</f>
        <v>#N/A</v>
      </c>
      <c r="P18" s="96" t="e">
        <f ca="true">+IF(AND(ISNUMBER(OFFSET('Water Data'!$H$4,0,10*ROW('Water Data'!H12))),'Data Summary'!CE18="Yes"),100-OFFSET('Water Data'!$H$4,0,10*ROW('Water Data'!H12)),NA())</f>
        <v>#N/A</v>
      </c>
      <c r="Q18" s="96" t="e">
        <f ca="true">+IF(AND(ISNUMBER(OFFSET('Water Data'!$H$6,0,10*ROW('Water Data'!H12))),'Data Summary'!CF18="Yes"),OFFSET('Water Data'!$H$6,0,10*ROW('Water Data'!H12)),NA())</f>
        <v>#N/A</v>
      </c>
      <c r="R18" s="96" t="e">
        <f ca="true">+IF(AND(ISNUMBER(OFFSET('Water Data'!$H$9,0,10*ROW('Water Data'!H12))),'Data Summary'!CG18="Yes"),OFFSET('Water Data'!$H$9,0,10*ROW('Water Data'!H12)),NA())</f>
        <v>#N/A</v>
      </c>
      <c r="S18" s="96" t="e">
        <f ca="true">+IF(AND(ISNUMBER(OFFSET('Water Data'!$I$4,0,10*ROW('Water Data'!I12))),'Data Summary'!CH18="Yes"),100-OFFSET('Water Data'!$I$4,0,10*ROW('Water Data'!I12)),NA())</f>
        <v>#N/A</v>
      </c>
      <c r="T18" s="96" t="e">
        <f ca="true">+IF(AND(ISNUMBER(OFFSET('Water Data'!$I$6,0,10*ROW('Water Data'!I12))),'Data Summary'!CI18="Yes"),OFFSET('Water Data'!$I$6,0,10*ROW('Water Data'!I12)),NA())</f>
        <v>#N/A</v>
      </c>
      <c r="U18" s="96" t="e">
        <f ca="true">+IF(AND(ISNUMBER(OFFSET('Water Data'!$I$9,0,10*ROW('Water Data'!I12))),'Data Summary'!CJ18="Yes"),OFFSET('Water Data'!$I$9,0,10*ROW('Water Data'!I12)),NA())</f>
        <v>#N/A</v>
      </c>
      <c r="V18" s="97" t="e">
        <f ca="true">+IF(AND(ISNUMBER(OFFSET('Sanitation Data'!$D$4,0,10*ROW('Sanitation Data'!D12))),'Data Summary'!CK18="Yes"),100-OFFSET('Sanitation Data'!$D$4,0,10*ROW('Sanitation Data'!D12)),NA())</f>
        <v>#N/A</v>
      </c>
      <c r="W18" s="97" t="e">
        <f ca="true">+IF(AND(ISNUMBER(OFFSET('Sanitation Data'!$D$6,0,10*ROW('Sanitation Data'!D12))),'Data Summary'!CL18="Yes"),OFFSET('Sanitation Data'!$D$6,0,10*ROW('Sanitation Data'!D12)),NA())</f>
        <v>#N/A</v>
      </c>
      <c r="X18" s="97" t="e">
        <f ca="true">+IF(AND(ISNUMBER(OFFSET('Sanitation Data'!$D$10,0,10*ROW('Sanitation Data'!D12))),'Data Summary'!CM18="Yes"),OFFSET('Sanitation Data'!$D$10,0,10*ROW('Sanitation Data'!D12)),NA())</f>
        <v>#N/A</v>
      </c>
      <c r="Y18" s="97" t="e">
        <f ca="true">+IF(AND(ISNUMBER(OFFSET('Sanitation Data'!$D$11,0,10*ROW('Sanitation Data'!D12))),'Data Summary'!CN18="Yes"),OFFSET('Sanitation Data'!$D$11,0,10*ROW('Sanitation Data'!D12)),NA())</f>
        <v>#N/A</v>
      </c>
      <c r="Z18" s="97" t="e">
        <f ca="true">+IF(AND(ISNUMBER(OFFSET('Sanitation Data'!$D$12,0,10*ROW('Sanitation Data'!D12))),'Data Summary'!CO18="Yes"),OFFSET('Sanitation Data'!$D$12,0,10*ROW('Sanitation Data'!D12)),NA())</f>
        <v>#N/A</v>
      </c>
      <c r="AA18" s="97" t="e">
        <f ca="true">+IF(AND(ISNUMBER(OFFSET('Sanitation Data'!$E$4,0,10*ROW('Sanitation Data'!E12))),'Data Summary'!CP18="Yes"),100-OFFSET('Sanitation Data'!$E$4,0,10*ROW('Sanitation Data'!E12)),NA())</f>
        <v>#N/A</v>
      </c>
      <c r="AB18" s="97" t="e">
        <f ca="true">+IF(AND(ISNUMBER(OFFSET('Sanitation Data'!$E$6,0,10*ROW('Sanitation Data'!E12))),'Data Summary'!CQ18="Yes"),OFFSET('Sanitation Data'!$E$6,0,10*ROW('Sanitation Data'!E12)),NA())</f>
        <v>#N/A</v>
      </c>
      <c r="AC18" s="97" t="e">
        <f ca="true">+IF(AND(ISNUMBER(OFFSET('Sanitation Data'!$E$10,0,10*ROW('Sanitation Data'!E12))),'Data Summary'!CR18="Yes"),OFFSET('Sanitation Data'!$E$10,0,10*ROW('Sanitation Data'!E12)),NA())</f>
        <v>#N/A</v>
      </c>
      <c r="AD18" s="97" t="e">
        <f ca="true">+IF(AND(ISNUMBER(OFFSET('Sanitation Data'!$E$11,0,10*ROW('Sanitation Data'!E12))),'Data Summary'!CS18="Yes"),OFFSET('Sanitation Data'!$E$11,0,10*ROW('Sanitation Data'!E12)),NA())</f>
        <v>#N/A</v>
      </c>
      <c r="AE18" s="97" t="e">
        <f ca="true">+IF(AND(ISNUMBER(OFFSET('Sanitation Data'!$E$12,0,10*ROW('Sanitation Data'!E12))),'Data Summary'!CT18="Yes"),OFFSET('Sanitation Data'!$E$12,0,10*ROW('Sanitation Data'!E12)),NA())</f>
        <v>#N/A</v>
      </c>
      <c r="AF18" s="97" t="e">
        <f ca="true">+IF(AND(ISNUMBER(OFFSET('Sanitation Data'!$F$4,0,10*ROW('Sanitation Data'!F12))),'Data Summary'!CU18="Yes"),100-OFFSET('Sanitation Data'!$F$4,0,10*ROW('Sanitation Data'!F12)),NA())</f>
        <v>#N/A</v>
      </c>
      <c r="AG18" s="97" t="e">
        <f ca="true">+IF(AND(ISNUMBER(OFFSET('Sanitation Data'!$F$6,0,10*ROW('Sanitation Data'!F12))),'Data Summary'!CV18="Yes"),OFFSET('Sanitation Data'!$F$6,0,10*ROW('Sanitation Data'!F12)),NA())</f>
        <v>#N/A</v>
      </c>
      <c r="AH18" s="97" t="e">
        <f ca="true">+IF(AND(ISNUMBER(OFFSET('Sanitation Data'!$F$10,0,10*ROW('Sanitation Data'!F12))),'Data Summary'!CW18="Yes"),OFFSET('Sanitation Data'!$F$10,0,10*ROW('Sanitation Data'!F12)),NA())</f>
        <v>#N/A</v>
      </c>
      <c r="AI18" s="97" t="e">
        <f ca="true">+IF(AND(ISNUMBER(OFFSET('Sanitation Data'!$F$11,0,10*ROW('Sanitation Data'!F12))),'Data Summary'!CX18="Yes"),OFFSET('Sanitation Data'!$F$11,0,10*ROW('Sanitation Data'!F12)),NA())</f>
        <v>#N/A</v>
      </c>
      <c r="AJ18" s="97" t="e">
        <f ca="true">+IF(AND(ISNUMBER(OFFSET('Sanitation Data'!$F$12,0,10*ROW('Sanitation Data'!F12))),'Data Summary'!CY18="Yes"),OFFSET('Sanitation Data'!$F$12,0,10*ROW('Sanitation Data'!F12)),NA())</f>
        <v>#N/A</v>
      </c>
      <c r="AK18" s="97" t="e">
        <f ca="true">+IF(AND(ISNUMBER(OFFSET('Sanitation Data'!$G$4,0,10*ROW('Sanitation Data'!G12))),'Data Summary'!CZ18="Yes"),100-OFFSET('Sanitation Data'!$G$4,0,10*ROW('Sanitation Data'!G12)),NA())</f>
        <v>#N/A</v>
      </c>
      <c r="AL18" s="97" t="e">
        <f ca="true">+IF(AND(ISNUMBER(OFFSET('Sanitation Data'!$G$6,0,10*ROW('Sanitation Data'!G12))),'Data Summary'!DA18="Yes"),OFFSET('Sanitation Data'!$G$6,0,10*ROW('Sanitation Data'!G12)),NA())</f>
        <v>#N/A</v>
      </c>
      <c r="AM18" s="97" t="e">
        <f ca="true">+IF(AND(ISNUMBER(OFFSET('Sanitation Data'!$G$10,0,10*ROW('Sanitation Data'!G12))),'Data Summary'!DB18="Yes"),OFFSET('Sanitation Data'!$G$10,0,10*ROW('Sanitation Data'!G12)),NA())</f>
        <v>#N/A</v>
      </c>
      <c r="AN18" s="97" t="e">
        <f ca="true">+IF(AND(ISNUMBER(OFFSET('Sanitation Data'!$G$11,0,10*ROW('Sanitation Data'!G12))),'Data Summary'!DC18="Yes"),OFFSET('Sanitation Data'!$G$11,0,10*ROW('Sanitation Data'!G12)),NA())</f>
        <v>#N/A</v>
      </c>
      <c r="AO18" s="97" t="e">
        <f ca="true">+IF(AND(ISNUMBER(OFFSET('Sanitation Data'!$G$12,0,10*ROW('Sanitation Data'!G12))),'Data Summary'!DD18="Yes"),OFFSET('Sanitation Data'!$G$12,0,10*ROW('Sanitation Data'!G12)),NA())</f>
        <v>#N/A</v>
      </c>
      <c r="AP18" s="97" t="e">
        <f ca="true">+IF(AND(ISNUMBER(OFFSET('Sanitation Data'!$H$4,0,10*ROW('Sanitation Data'!H12))),'Data Summary'!DE18="Yes"),100-OFFSET('Sanitation Data'!$H$4,0,10*ROW('Sanitation Data'!H12)),NA())</f>
        <v>#N/A</v>
      </c>
      <c r="AQ18" s="97" t="e">
        <f ca="true">+IF(AND(ISNUMBER(OFFSET('Sanitation Data'!$H$6,0,10*ROW('Sanitation Data'!H12))),'Data Summary'!DF18="Yes"),OFFSET('Sanitation Data'!$H$6,0,10*ROW('Sanitation Data'!H12)),NA())</f>
        <v>#N/A</v>
      </c>
      <c r="AR18" s="97" t="e">
        <f ca="true">+IF(AND(ISNUMBER(OFFSET('Sanitation Data'!$H$10,0,10*ROW('Sanitation Data'!H12))),'Data Summary'!DG18="Yes"),OFFSET('Sanitation Data'!$H$10,0,10*ROW('Sanitation Data'!H12)),NA())</f>
        <v>#N/A</v>
      </c>
      <c r="AS18" s="97" t="e">
        <f ca="true">+IF(AND(ISNUMBER(OFFSET('Sanitation Data'!$H$11,0,10*ROW('Sanitation Data'!H12))),'Data Summary'!DH18="Yes"),OFFSET('Sanitation Data'!$H$11,0,10*ROW('Sanitation Data'!H12)),NA())</f>
        <v>#N/A</v>
      </c>
      <c r="AT18" s="97" t="e">
        <f ca="true">+IF(AND(ISNUMBER(OFFSET('Sanitation Data'!$H$12,0,10*ROW('Sanitation Data'!H12))),'Data Summary'!DI18="Yes"),OFFSET('Sanitation Data'!$H$12,0,10*ROW('Sanitation Data'!H12)),NA())</f>
        <v>#N/A</v>
      </c>
      <c r="AU18" s="97" t="e">
        <f ca="true">+IF(AND(ISNUMBER(OFFSET('Sanitation Data'!$I$4,0,10*ROW('Sanitation Data'!I12))),'Data Summary'!DJ18="Yes"),100-OFFSET('Sanitation Data'!$I$4,0,10*ROW('Sanitation Data'!I12)),NA())</f>
        <v>#N/A</v>
      </c>
      <c r="AV18" s="97" t="e">
        <f ca="true">+IF(AND(ISNUMBER(OFFSET('Sanitation Data'!$I$6,0,10*ROW('Sanitation Data'!I12))),'Data Summary'!DK18="Yes"),OFFSET('Sanitation Data'!$I$6,0,10*ROW('Sanitation Data'!I12)),NA())</f>
        <v>#N/A</v>
      </c>
      <c r="AW18" s="97" t="e">
        <f ca="true">+IF(AND(ISNUMBER(OFFSET('Sanitation Data'!$I$10,0,10*ROW('Sanitation Data'!I12))),'Data Summary'!DL18="Yes"),OFFSET('Sanitation Data'!$I$10,0,10*ROW('Sanitation Data'!I12)),NA())</f>
        <v>#N/A</v>
      </c>
      <c r="AX18" s="97" t="e">
        <f ca="true">+IF(AND(ISNUMBER(OFFSET('Sanitation Data'!$I$11,0,10*ROW('Sanitation Data'!I12))),'Data Summary'!DM18="Yes"),OFFSET('Sanitation Data'!$I$11,0,10*ROW('Sanitation Data'!I12)),NA())</f>
        <v>#N/A</v>
      </c>
      <c r="AY18" s="97" t="e">
        <f ca="true">+IF(AND(ISNUMBER(OFFSET('Sanitation Data'!$I$12,0,10*ROW('Sanitation Data'!I12))),'Data Summary'!DN18="Yes"),OFFSET('Sanitation Data'!$I$12,0,10*ROW('Sanitation Data'!I12)),NA())</f>
        <v>#N/A</v>
      </c>
      <c r="AZ18" s="98" t="e">
        <f ca="true">+IF(AND(ISNUMBER(OFFSET('Hygiene Data'!$D$5,0,10*ROW('Hygiene Data'!D12))),'Data Summary'!DO18="Yes"),OFFSET('Hygiene Data'!$D$5,0,10*ROW('Hygiene Data'!D12)),NA())</f>
        <v>#N/A</v>
      </c>
      <c r="BA18" s="98" t="e">
        <f ca="true">+IF(AND(ISNUMBER(OFFSET('Hygiene Data'!$D$7,0,10*ROW('Hygiene Data'!D12))),'Data Summary'!DP18="Yes"),OFFSET('Hygiene Data'!$D$7,0,10*ROW('Hygiene Data'!D12)),NA())</f>
        <v>#N/A</v>
      </c>
      <c r="BB18" s="98" t="e">
        <f ca="true">+IF(AND(ISNUMBER(OFFSET('Hygiene Data'!$D$9,0,10*ROW('Hygiene Data'!D12))),'Data Summary'!DQ18="Yes"),OFFSET('Hygiene Data'!$D$9,0,10*ROW('Hygiene Data'!D12)),NA())</f>
        <v>#N/A</v>
      </c>
      <c r="BC18" s="98" t="e">
        <f ca="true">+IF(AND(ISNUMBER(OFFSET('Hygiene Data'!$E$5,0,10*ROW('Hygiene Data'!E12))),'Data Summary'!DR18="Yes"),OFFSET('Hygiene Data'!$E$5,0,10*ROW('Hygiene Data'!E12)),NA())</f>
        <v>#N/A</v>
      </c>
      <c r="BD18" s="98" t="e">
        <f ca="true">+IF(AND(ISNUMBER(OFFSET('Hygiene Data'!$E$7,0,10*ROW('Hygiene Data'!E12))),'Data Summary'!DS18="Yes"),OFFSET('Hygiene Data'!$E$7,0,10*ROW('Hygiene Data'!E12)),NA())</f>
        <v>#N/A</v>
      </c>
      <c r="BE18" s="98" t="e">
        <f ca="true">+IF(AND(ISNUMBER(OFFSET('Hygiene Data'!$E$9,0,10*ROW('Hygiene Data'!E12))),'Data Summary'!DT18="Yes"),OFFSET('Hygiene Data'!$E$9,0,10*ROW('Hygiene Data'!E12)),NA())</f>
        <v>#N/A</v>
      </c>
      <c r="BF18" s="98" t="e">
        <f ca="true">+IF(AND(ISNUMBER(OFFSET('Hygiene Data'!$F$5,0,10*ROW('Hygiene Data'!F12))),'Data Summary'!DU18="Yes"),OFFSET('Hygiene Data'!$F$5,0,10*ROW('Hygiene Data'!F12)),NA())</f>
        <v>#N/A</v>
      </c>
      <c r="BG18" s="98" t="e">
        <f ca="true">+IF(AND(ISNUMBER(OFFSET('Hygiene Data'!$F$7,0,10*ROW('Hygiene Data'!F12))),'Data Summary'!DV18="Yes"),OFFSET('Hygiene Data'!$F$7,0,10*ROW('Hygiene Data'!F12)),NA())</f>
        <v>#N/A</v>
      </c>
      <c r="BH18" s="98" t="e">
        <f ca="true">+IF(AND(ISNUMBER(OFFSET('Hygiene Data'!$F$9,0,10*ROW('Hygiene Data'!F12))),'Data Summary'!DW18="Yes"),OFFSET('Hygiene Data'!$F$9,0,10*ROW('Hygiene Data'!F12)),NA())</f>
        <v>#N/A</v>
      </c>
      <c r="BI18" s="98" t="e">
        <f ca="true">+IF(AND(ISNUMBER(OFFSET('Hygiene Data'!$G$5,0,10*ROW('Hygiene Data'!G12))),'Data Summary'!DX18="Yes"),OFFSET('Hygiene Data'!$G$5,0,10*ROW('Hygiene Data'!G12)),NA())</f>
        <v>#N/A</v>
      </c>
      <c r="BJ18" s="98" t="e">
        <f ca="true">+IF(AND(ISNUMBER(OFFSET('Hygiene Data'!$G$7,0,10*ROW('Hygiene Data'!G12))),'Data Summary'!DY18="Yes"),OFFSET('Hygiene Data'!$G$7,0,10*ROW('Hygiene Data'!G12)),NA())</f>
        <v>#N/A</v>
      </c>
      <c r="BK18" s="98" t="e">
        <f ca="true">+IF(AND(ISNUMBER(OFFSET('Hygiene Data'!$G$9,0,10*ROW('Hygiene Data'!G12))),'Data Summary'!DZ18="Yes"),OFFSET('Hygiene Data'!$G$9,0,10*ROW('Hygiene Data'!G12)),NA())</f>
        <v>#N/A</v>
      </c>
      <c r="BL18" s="98" t="e">
        <f ca="true">+IF(AND(ISNUMBER(OFFSET('Hygiene Data'!$H$5,0,10*ROW('Hygiene Data'!H12))),'Data Summary'!EA18="Yes"),OFFSET('Hygiene Data'!$H$5,0,10*ROW('Hygiene Data'!H12)),NA())</f>
        <v>#N/A</v>
      </c>
      <c r="BM18" s="98" t="e">
        <f ca="true">+IF(AND(ISNUMBER(OFFSET('Hygiene Data'!$H$7,0,10*ROW('Hygiene Data'!H12))),'Data Summary'!EB18="Yes"),OFFSET('Hygiene Data'!$H$7,0,10*ROW('Hygiene Data'!H12)),NA())</f>
        <v>#N/A</v>
      </c>
      <c r="BN18" s="98" t="e">
        <f ca="true">+IF(AND(ISNUMBER(OFFSET('Hygiene Data'!$H$9,0,10*ROW('Hygiene Data'!H12))),'Data Summary'!EC18="Yes"),OFFSET('Hygiene Data'!$H$9,0,10*ROW('Hygiene Data'!H12)),NA())</f>
        <v>#N/A</v>
      </c>
      <c r="BO18" s="98" t="e">
        <f ca="true">+IF(AND(ISNUMBER(OFFSET('Hygiene Data'!$I$5,0,10*ROW('Hygiene Data'!I12))),'Data Summary'!ED18="Yes"),OFFSET('Hygiene Data'!$I$5,0,10*ROW('Hygiene Data'!I12)),NA())</f>
        <v>#N/A</v>
      </c>
      <c r="BP18" s="98" t="e">
        <f ca="true">+IF(AND(ISNUMBER(OFFSET('Hygiene Data'!$I$7,0,10*ROW('Hygiene Data'!I12))),'Data Summary'!EE18="Yes"),OFFSET('Hygiene Data'!$I$7,0,10*ROW('Hygiene Data'!I12)),NA())</f>
        <v>#N/A</v>
      </c>
      <c r="BQ18" s="98" t="e">
        <f ca="true">+IF(AND(ISNUMBER(OFFSET('Hygiene Data'!$I$9,0,10*ROW('Hygiene Data'!I12))),'Data Summary'!EF18="Yes"),OFFSET('Hygiene Data'!$I$9,0,10*ROW('Hygiene Data'!I12)),NA())</f>
        <v>#N/A</v>
      </c>
    </row>
    <row xmlns:x14ac="http://schemas.microsoft.com/office/spreadsheetml/2009/9/ac" r="19" x14ac:dyDescent="0.2">
      <c r="A19" s="334" t="e">
        <f ca="true">+RIGHT('Data Summary'!A19,LEN('Data Summary'!A19)-9)</f>
        <v>#VALUE!</v>
      </c>
      <c r="B19" s="36" t="str">
        <f ca="true">+IF(ISTEXT('Data Summary'!B19),'Data Summary'!B19,"")</f>
        <v/>
      </c>
      <c r="C19" s="333" t="e">
        <f ca="true">+VALUE('Data Summary'!C19)</f>
        <v>#VALUE!</v>
      </c>
      <c r="D19" s="96" t="e">
        <f ca="true">+IF(AND(ISNUMBER(OFFSET('Water Data'!$D$4,0,10*ROW('Water Data'!D13))),'Data Summary'!BS19="Yes"),100-OFFSET('Water Data'!$D$4,0,10*ROW('Water Data'!D13)),NA())</f>
        <v>#N/A</v>
      </c>
      <c r="E19" s="96" t="e">
        <f ca="true">+IF(AND(ISNUMBER(OFFSET('Water Data'!$D$6,0,10*ROW('Water Data'!D13))),'Data Summary'!BT19="Yes"),OFFSET('Water Data'!$D$6,0,10*ROW('Water Data'!D13)),NA())</f>
        <v>#N/A</v>
      </c>
      <c r="F19" s="96" t="e">
        <f ca="true">+IF(AND(ISNUMBER(OFFSET('Water Data'!$D$9,0,10*ROW('Water Data'!D13))),'Data Summary'!BU19="Yes"),OFFSET('Water Data'!$D$9,0,10*ROW('Water Data'!D13)),NA())</f>
        <v>#N/A</v>
      </c>
      <c r="G19" s="96" t="e">
        <f ca="true">+IF(AND(ISNUMBER(OFFSET('Water Data'!$E$4,0,10*ROW('Water Data'!E13))),'Data Summary'!BV19="Yes"),100-OFFSET('Water Data'!$E$4,0,10*ROW('Water Data'!E13)),NA())</f>
        <v>#N/A</v>
      </c>
      <c r="H19" s="96" t="e">
        <f ca="true">+IF(AND(ISNUMBER(OFFSET('Water Data'!$E$6,0,10*ROW('Water Data'!E13))),'Data Summary'!BW19="Yes"),OFFSET('Water Data'!$E$6,0,10*ROW('Water Data'!E13)),NA())</f>
        <v>#N/A</v>
      </c>
      <c r="I19" s="96" t="e">
        <f ca="true">+IF(AND(ISNUMBER(OFFSET('Water Data'!$E$9,0,10*ROW('Water Data'!E13))),'Data Summary'!BX19="Yes"),OFFSET('Water Data'!$E$9,0,10*ROW('Water Data'!E13)),NA())</f>
        <v>#N/A</v>
      </c>
      <c r="J19" s="96" t="e">
        <f ca="true">+IF(AND(ISNUMBER(OFFSET('Water Data'!$F$4,0,10*ROW('Water Data'!F13))),'Data Summary'!BY19="Yes"),100-OFFSET('Water Data'!$F$4,0,10*ROW('Water Data'!F13)),NA())</f>
        <v>#N/A</v>
      </c>
      <c r="K19" s="96" t="e">
        <f ca="true">+IF(AND(ISNUMBER(OFFSET('Water Data'!$F$6,0,10*ROW('Water Data'!F13))),'Data Summary'!BZ19="Yes"),OFFSET('Water Data'!$F$6,0,10*ROW('Water Data'!F13)),NA())</f>
        <v>#N/A</v>
      </c>
      <c r="L19" s="96" t="e">
        <f ca="true">+IF(AND(ISNUMBER(OFFSET('Water Data'!$F$9,0,10*ROW('Water Data'!F13))),'Data Summary'!CA19="Yes"),OFFSET('Water Data'!$F$9,0,10*ROW('Water Data'!F13)),NA())</f>
        <v>#N/A</v>
      </c>
      <c r="M19" s="96" t="e">
        <f ca="true">+IF(AND(ISNUMBER(OFFSET('Water Data'!$G$4,0,10*ROW('Water Data'!G13))),'Data Summary'!CB19="Yes"),100-OFFSET('Water Data'!$G$4,0,10*ROW('Water Data'!G13)),NA())</f>
        <v>#N/A</v>
      </c>
      <c r="N19" s="96" t="e">
        <f ca="true">+IF(AND(ISNUMBER(OFFSET('Water Data'!$G$6,0,10*ROW('Water Data'!G13))),'Data Summary'!CC19="Yes"),OFFSET('Water Data'!$G$6,0,10*ROW('Water Data'!G13)),NA())</f>
        <v>#N/A</v>
      </c>
      <c r="O19" s="96" t="e">
        <f ca="true">+IF(AND(ISNUMBER(OFFSET('Water Data'!$G$9,0,10*ROW('Water Data'!G13))),'Data Summary'!CD19="Yes"),OFFSET('Water Data'!$G$9,0,10*ROW('Water Data'!G13)),NA())</f>
        <v>#N/A</v>
      </c>
      <c r="P19" s="96" t="e">
        <f ca="true">+IF(AND(ISNUMBER(OFFSET('Water Data'!$H$4,0,10*ROW('Water Data'!H13))),'Data Summary'!CE19="Yes"),100-OFFSET('Water Data'!$H$4,0,10*ROW('Water Data'!H13)),NA())</f>
        <v>#N/A</v>
      </c>
      <c r="Q19" s="96" t="e">
        <f ca="true">+IF(AND(ISNUMBER(OFFSET('Water Data'!$H$6,0,10*ROW('Water Data'!H13))),'Data Summary'!CF19="Yes"),OFFSET('Water Data'!$H$6,0,10*ROW('Water Data'!H13)),NA())</f>
        <v>#N/A</v>
      </c>
      <c r="R19" s="96" t="e">
        <f ca="true">+IF(AND(ISNUMBER(OFFSET('Water Data'!$H$9,0,10*ROW('Water Data'!H13))),'Data Summary'!CG19="Yes"),OFFSET('Water Data'!$H$9,0,10*ROW('Water Data'!H13)),NA())</f>
        <v>#N/A</v>
      </c>
      <c r="S19" s="96" t="e">
        <f ca="true">+IF(AND(ISNUMBER(OFFSET('Water Data'!$I$4,0,10*ROW('Water Data'!I13))),'Data Summary'!CH19="Yes"),100-OFFSET('Water Data'!$I$4,0,10*ROW('Water Data'!I13)),NA())</f>
        <v>#N/A</v>
      </c>
      <c r="T19" s="96" t="e">
        <f ca="true">+IF(AND(ISNUMBER(OFFSET('Water Data'!$I$6,0,10*ROW('Water Data'!I13))),'Data Summary'!CI19="Yes"),OFFSET('Water Data'!$I$6,0,10*ROW('Water Data'!I13)),NA())</f>
        <v>#N/A</v>
      </c>
      <c r="U19" s="96" t="e">
        <f ca="true">+IF(AND(ISNUMBER(OFFSET('Water Data'!$I$9,0,10*ROW('Water Data'!I13))),'Data Summary'!CJ19="Yes"),OFFSET('Water Data'!$I$9,0,10*ROW('Water Data'!I13)),NA())</f>
        <v>#N/A</v>
      </c>
      <c r="V19" s="97" t="e">
        <f ca="true">+IF(AND(ISNUMBER(OFFSET('Sanitation Data'!$D$4,0,10*ROW('Sanitation Data'!D13))),'Data Summary'!CK19="Yes"),100-OFFSET('Sanitation Data'!$D$4,0,10*ROW('Sanitation Data'!D13)),NA())</f>
        <v>#N/A</v>
      </c>
      <c r="W19" s="97" t="e">
        <f ca="true">+IF(AND(ISNUMBER(OFFSET('Sanitation Data'!$D$6,0,10*ROW('Sanitation Data'!D13))),'Data Summary'!CL19="Yes"),OFFSET('Sanitation Data'!$D$6,0,10*ROW('Sanitation Data'!D13)),NA())</f>
        <v>#N/A</v>
      </c>
      <c r="X19" s="97" t="e">
        <f ca="true">+IF(AND(ISNUMBER(OFFSET('Sanitation Data'!$D$10,0,10*ROW('Sanitation Data'!D13))),'Data Summary'!CM19="Yes"),OFFSET('Sanitation Data'!$D$10,0,10*ROW('Sanitation Data'!D13)),NA())</f>
        <v>#N/A</v>
      </c>
      <c r="Y19" s="97" t="e">
        <f ca="true">+IF(AND(ISNUMBER(OFFSET('Sanitation Data'!$D$11,0,10*ROW('Sanitation Data'!D13))),'Data Summary'!CN19="Yes"),OFFSET('Sanitation Data'!$D$11,0,10*ROW('Sanitation Data'!D13)),NA())</f>
        <v>#N/A</v>
      </c>
      <c r="Z19" s="97" t="e">
        <f ca="true">+IF(AND(ISNUMBER(OFFSET('Sanitation Data'!$D$12,0,10*ROW('Sanitation Data'!D13))),'Data Summary'!CO19="Yes"),OFFSET('Sanitation Data'!$D$12,0,10*ROW('Sanitation Data'!D13)),NA())</f>
        <v>#N/A</v>
      </c>
      <c r="AA19" s="97" t="e">
        <f ca="true">+IF(AND(ISNUMBER(OFFSET('Sanitation Data'!$E$4,0,10*ROW('Sanitation Data'!E13))),'Data Summary'!CP19="Yes"),100-OFFSET('Sanitation Data'!$E$4,0,10*ROW('Sanitation Data'!E13)),NA())</f>
        <v>#N/A</v>
      </c>
      <c r="AB19" s="97" t="e">
        <f ca="true">+IF(AND(ISNUMBER(OFFSET('Sanitation Data'!$E$6,0,10*ROW('Sanitation Data'!E13))),'Data Summary'!CQ19="Yes"),OFFSET('Sanitation Data'!$E$6,0,10*ROW('Sanitation Data'!E13)),NA())</f>
        <v>#N/A</v>
      </c>
      <c r="AC19" s="97" t="e">
        <f ca="true">+IF(AND(ISNUMBER(OFFSET('Sanitation Data'!$E$10,0,10*ROW('Sanitation Data'!E13))),'Data Summary'!CR19="Yes"),OFFSET('Sanitation Data'!$E$10,0,10*ROW('Sanitation Data'!E13)),NA())</f>
        <v>#N/A</v>
      </c>
      <c r="AD19" s="97" t="e">
        <f ca="true">+IF(AND(ISNUMBER(OFFSET('Sanitation Data'!$E$11,0,10*ROW('Sanitation Data'!E13))),'Data Summary'!CS19="Yes"),OFFSET('Sanitation Data'!$E$11,0,10*ROW('Sanitation Data'!E13)),NA())</f>
        <v>#N/A</v>
      </c>
      <c r="AE19" s="97" t="e">
        <f ca="true">+IF(AND(ISNUMBER(OFFSET('Sanitation Data'!$E$12,0,10*ROW('Sanitation Data'!E13))),'Data Summary'!CT19="Yes"),OFFSET('Sanitation Data'!$E$12,0,10*ROW('Sanitation Data'!E13)),NA())</f>
        <v>#N/A</v>
      </c>
      <c r="AF19" s="97" t="e">
        <f ca="true">+IF(AND(ISNUMBER(OFFSET('Sanitation Data'!$F$4,0,10*ROW('Sanitation Data'!F13))),'Data Summary'!CU19="Yes"),100-OFFSET('Sanitation Data'!$F$4,0,10*ROW('Sanitation Data'!F13)),NA())</f>
        <v>#N/A</v>
      </c>
      <c r="AG19" s="97" t="e">
        <f ca="true">+IF(AND(ISNUMBER(OFFSET('Sanitation Data'!$F$6,0,10*ROW('Sanitation Data'!F13))),'Data Summary'!CV19="Yes"),OFFSET('Sanitation Data'!$F$6,0,10*ROW('Sanitation Data'!F13)),NA())</f>
        <v>#N/A</v>
      </c>
      <c r="AH19" s="97" t="e">
        <f ca="true">+IF(AND(ISNUMBER(OFFSET('Sanitation Data'!$F$10,0,10*ROW('Sanitation Data'!F13))),'Data Summary'!CW19="Yes"),OFFSET('Sanitation Data'!$F$10,0,10*ROW('Sanitation Data'!F13)),NA())</f>
        <v>#N/A</v>
      </c>
      <c r="AI19" s="97" t="e">
        <f ca="true">+IF(AND(ISNUMBER(OFFSET('Sanitation Data'!$F$11,0,10*ROW('Sanitation Data'!F13))),'Data Summary'!CX19="Yes"),OFFSET('Sanitation Data'!$F$11,0,10*ROW('Sanitation Data'!F13)),NA())</f>
        <v>#N/A</v>
      </c>
      <c r="AJ19" s="97" t="e">
        <f ca="true">+IF(AND(ISNUMBER(OFFSET('Sanitation Data'!$F$12,0,10*ROW('Sanitation Data'!F13))),'Data Summary'!CY19="Yes"),OFFSET('Sanitation Data'!$F$12,0,10*ROW('Sanitation Data'!F13)),NA())</f>
        <v>#N/A</v>
      </c>
      <c r="AK19" s="97" t="e">
        <f ca="true">+IF(AND(ISNUMBER(OFFSET('Sanitation Data'!$G$4,0,10*ROW('Sanitation Data'!G13))),'Data Summary'!CZ19="Yes"),100-OFFSET('Sanitation Data'!$G$4,0,10*ROW('Sanitation Data'!G13)),NA())</f>
        <v>#N/A</v>
      </c>
      <c r="AL19" s="97" t="e">
        <f ca="true">+IF(AND(ISNUMBER(OFFSET('Sanitation Data'!$G$6,0,10*ROW('Sanitation Data'!G13))),'Data Summary'!DA19="Yes"),OFFSET('Sanitation Data'!$G$6,0,10*ROW('Sanitation Data'!G13)),NA())</f>
        <v>#N/A</v>
      </c>
      <c r="AM19" s="97" t="e">
        <f ca="true">+IF(AND(ISNUMBER(OFFSET('Sanitation Data'!$G$10,0,10*ROW('Sanitation Data'!G13))),'Data Summary'!DB19="Yes"),OFFSET('Sanitation Data'!$G$10,0,10*ROW('Sanitation Data'!G13)),NA())</f>
        <v>#N/A</v>
      </c>
      <c r="AN19" s="97" t="e">
        <f ca="true">+IF(AND(ISNUMBER(OFFSET('Sanitation Data'!$G$11,0,10*ROW('Sanitation Data'!G13))),'Data Summary'!DC19="Yes"),OFFSET('Sanitation Data'!$G$11,0,10*ROW('Sanitation Data'!G13)),NA())</f>
        <v>#N/A</v>
      </c>
      <c r="AO19" s="97" t="e">
        <f ca="true">+IF(AND(ISNUMBER(OFFSET('Sanitation Data'!$G$12,0,10*ROW('Sanitation Data'!G13))),'Data Summary'!DD19="Yes"),OFFSET('Sanitation Data'!$G$12,0,10*ROW('Sanitation Data'!G13)),NA())</f>
        <v>#N/A</v>
      </c>
      <c r="AP19" s="97" t="e">
        <f ca="true">+IF(AND(ISNUMBER(OFFSET('Sanitation Data'!$H$4,0,10*ROW('Sanitation Data'!H13))),'Data Summary'!DE19="Yes"),100-OFFSET('Sanitation Data'!$H$4,0,10*ROW('Sanitation Data'!H13)),NA())</f>
        <v>#N/A</v>
      </c>
      <c r="AQ19" s="97" t="e">
        <f ca="true">+IF(AND(ISNUMBER(OFFSET('Sanitation Data'!$H$6,0,10*ROW('Sanitation Data'!H13))),'Data Summary'!DF19="Yes"),OFFSET('Sanitation Data'!$H$6,0,10*ROW('Sanitation Data'!H13)),NA())</f>
        <v>#N/A</v>
      </c>
      <c r="AR19" s="97" t="e">
        <f ca="true">+IF(AND(ISNUMBER(OFFSET('Sanitation Data'!$H$10,0,10*ROW('Sanitation Data'!H13))),'Data Summary'!DG19="Yes"),OFFSET('Sanitation Data'!$H$10,0,10*ROW('Sanitation Data'!H13)),NA())</f>
        <v>#N/A</v>
      </c>
      <c r="AS19" s="97" t="e">
        <f ca="true">+IF(AND(ISNUMBER(OFFSET('Sanitation Data'!$H$11,0,10*ROW('Sanitation Data'!H13))),'Data Summary'!DH19="Yes"),OFFSET('Sanitation Data'!$H$11,0,10*ROW('Sanitation Data'!H13)),NA())</f>
        <v>#N/A</v>
      </c>
      <c r="AT19" s="97" t="e">
        <f ca="true">+IF(AND(ISNUMBER(OFFSET('Sanitation Data'!$H$12,0,10*ROW('Sanitation Data'!H13))),'Data Summary'!DI19="Yes"),OFFSET('Sanitation Data'!$H$12,0,10*ROW('Sanitation Data'!H13)),NA())</f>
        <v>#N/A</v>
      </c>
      <c r="AU19" s="97" t="e">
        <f ca="true">+IF(AND(ISNUMBER(OFFSET('Sanitation Data'!$I$4,0,10*ROW('Sanitation Data'!I13))),'Data Summary'!DJ19="Yes"),100-OFFSET('Sanitation Data'!$I$4,0,10*ROW('Sanitation Data'!I13)),NA())</f>
        <v>#N/A</v>
      </c>
      <c r="AV19" s="97" t="e">
        <f ca="true">+IF(AND(ISNUMBER(OFFSET('Sanitation Data'!$I$6,0,10*ROW('Sanitation Data'!I13))),'Data Summary'!DK19="Yes"),OFFSET('Sanitation Data'!$I$6,0,10*ROW('Sanitation Data'!I13)),NA())</f>
        <v>#N/A</v>
      </c>
      <c r="AW19" s="97" t="e">
        <f ca="true">+IF(AND(ISNUMBER(OFFSET('Sanitation Data'!$I$10,0,10*ROW('Sanitation Data'!I13))),'Data Summary'!DL19="Yes"),OFFSET('Sanitation Data'!$I$10,0,10*ROW('Sanitation Data'!I13)),NA())</f>
        <v>#N/A</v>
      </c>
      <c r="AX19" s="97" t="e">
        <f ca="true">+IF(AND(ISNUMBER(OFFSET('Sanitation Data'!$I$11,0,10*ROW('Sanitation Data'!I13))),'Data Summary'!DM19="Yes"),OFFSET('Sanitation Data'!$I$11,0,10*ROW('Sanitation Data'!I13)),NA())</f>
        <v>#N/A</v>
      </c>
      <c r="AY19" s="97" t="e">
        <f ca="true">+IF(AND(ISNUMBER(OFFSET('Sanitation Data'!$I$12,0,10*ROW('Sanitation Data'!I13))),'Data Summary'!DN19="Yes"),OFFSET('Sanitation Data'!$I$12,0,10*ROW('Sanitation Data'!I13)),NA())</f>
        <v>#N/A</v>
      </c>
      <c r="AZ19" s="98" t="e">
        <f ca="true">+IF(AND(ISNUMBER(OFFSET('Hygiene Data'!$D$5,0,10*ROW('Hygiene Data'!D13))),'Data Summary'!DO19="Yes"),OFFSET('Hygiene Data'!$D$5,0,10*ROW('Hygiene Data'!D13)),NA())</f>
        <v>#N/A</v>
      </c>
      <c r="BA19" s="98" t="e">
        <f ca="true">+IF(AND(ISNUMBER(OFFSET('Hygiene Data'!$D$7,0,10*ROW('Hygiene Data'!D13))),'Data Summary'!DP19="Yes"),OFFSET('Hygiene Data'!$D$7,0,10*ROW('Hygiene Data'!D13)),NA())</f>
        <v>#N/A</v>
      </c>
      <c r="BB19" s="98" t="e">
        <f ca="true">+IF(AND(ISNUMBER(OFFSET('Hygiene Data'!$D$9,0,10*ROW('Hygiene Data'!D13))),'Data Summary'!DQ19="Yes"),OFFSET('Hygiene Data'!$D$9,0,10*ROW('Hygiene Data'!D13)),NA())</f>
        <v>#N/A</v>
      </c>
      <c r="BC19" s="98" t="e">
        <f ca="true">+IF(AND(ISNUMBER(OFFSET('Hygiene Data'!$E$5,0,10*ROW('Hygiene Data'!E13))),'Data Summary'!DR19="Yes"),OFFSET('Hygiene Data'!$E$5,0,10*ROW('Hygiene Data'!E13)),NA())</f>
        <v>#N/A</v>
      </c>
      <c r="BD19" s="98" t="e">
        <f ca="true">+IF(AND(ISNUMBER(OFFSET('Hygiene Data'!$E$7,0,10*ROW('Hygiene Data'!E13))),'Data Summary'!DS19="Yes"),OFFSET('Hygiene Data'!$E$7,0,10*ROW('Hygiene Data'!E13)),NA())</f>
        <v>#N/A</v>
      </c>
      <c r="BE19" s="98" t="e">
        <f ca="true">+IF(AND(ISNUMBER(OFFSET('Hygiene Data'!$E$9,0,10*ROW('Hygiene Data'!E13))),'Data Summary'!DT19="Yes"),OFFSET('Hygiene Data'!$E$9,0,10*ROW('Hygiene Data'!E13)),NA())</f>
        <v>#N/A</v>
      </c>
      <c r="BF19" s="98" t="e">
        <f ca="true">+IF(AND(ISNUMBER(OFFSET('Hygiene Data'!$F$5,0,10*ROW('Hygiene Data'!F13))),'Data Summary'!DU19="Yes"),OFFSET('Hygiene Data'!$F$5,0,10*ROW('Hygiene Data'!F13)),NA())</f>
        <v>#N/A</v>
      </c>
      <c r="BG19" s="98" t="e">
        <f ca="true">+IF(AND(ISNUMBER(OFFSET('Hygiene Data'!$F$7,0,10*ROW('Hygiene Data'!F13))),'Data Summary'!DV19="Yes"),OFFSET('Hygiene Data'!$F$7,0,10*ROW('Hygiene Data'!F13)),NA())</f>
        <v>#N/A</v>
      </c>
      <c r="BH19" s="98" t="e">
        <f ca="true">+IF(AND(ISNUMBER(OFFSET('Hygiene Data'!$F$9,0,10*ROW('Hygiene Data'!F13))),'Data Summary'!DW19="Yes"),OFFSET('Hygiene Data'!$F$9,0,10*ROW('Hygiene Data'!F13)),NA())</f>
        <v>#N/A</v>
      </c>
      <c r="BI19" s="98" t="e">
        <f ca="true">+IF(AND(ISNUMBER(OFFSET('Hygiene Data'!$G$5,0,10*ROW('Hygiene Data'!G13))),'Data Summary'!DX19="Yes"),OFFSET('Hygiene Data'!$G$5,0,10*ROW('Hygiene Data'!G13)),NA())</f>
        <v>#N/A</v>
      </c>
      <c r="BJ19" s="98" t="e">
        <f ca="true">+IF(AND(ISNUMBER(OFFSET('Hygiene Data'!$G$7,0,10*ROW('Hygiene Data'!G13))),'Data Summary'!DY19="Yes"),OFFSET('Hygiene Data'!$G$7,0,10*ROW('Hygiene Data'!G13)),NA())</f>
        <v>#N/A</v>
      </c>
      <c r="BK19" s="98" t="e">
        <f ca="true">+IF(AND(ISNUMBER(OFFSET('Hygiene Data'!$G$9,0,10*ROW('Hygiene Data'!G13))),'Data Summary'!DZ19="Yes"),OFFSET('Hygiene Data'!$G$9,0,10*ROW('Hygiene Data'!G13)),NA())</f>
        <v>#N/A</v>
      </c>
      <c r="BL19" s="98" t="e">
        <f ca="true">+IF(AND(ISNUMBER(OFFSET('Hygiene Data'!$H$5,0,10*ROW('Hygiene Data'!H13))),'Data Summary'!EA19="Yes"),OFFSET('Hygiene Data'!$H$5,0,10*ROW('Hygiene Data'!H13)),NA())</f>
        <v>#N/A</v>
      </c>
      <c r="BM19" s="98" t="e">
        <f ca="true">+IF(AND(ISNUMBER(OFFSET('Hygiene Data'!$H$7,0,10*ROW('Hygiene Data'!H13))),'Data Summary'!EB19="Yes"),OFFSET('Hygiene Data'!$H$7,0,10*ROW('Hygiene Data'!H13)),NA())</f>
        <v>#N/A</v>
      </c>
      <c r="BN19" s="98" t="e">
        <f ca="true">+IF(AND(ISNUMBER(OFFSET('Hygiene Data'!$H$9,0,10*ROW('Hygiene Data'!H13))),'Data Summary'!EC19="Yes"),OFFSET('Hygiene Data'!$H$9,0,10*ROW('Hygiene Data'!H13)),NA())</f>
        <v>#N/A</v>
      </c>
      <c r="BO19" s="98" t="e">
        <f ca="true">+IF(AND(ISNUMBER(OFFSET('Hygiene Data'!$I$5,0,10*ROW('Hygiene Data'!I13))),'Data Summary'!ED19="Yes"),OFFSET('Hygiene Data'!$I$5,0,10*ROW('Hygiene Data'!I13)),NA())</f>
        <v>#N/A</v>
      </c>
      <c r="BP19" s="98" t="e">
        <f ca="true">+IF(AND(ISNUMBER(OFFSET('Hygiene Data'!$I$7,0,10*ROW('Hygiene Data'!I13))),'Data Summary'!EE19="Yes"),OFFSET('Hygiene Data'!$I$7,0,10*ROW('Hygiene Data'!I13)),NA())</f>
        <v>#N/A</v>
      </c>
      <c r="BQ19" s="98" t="e">
        <f ca="true">+IF(AND(ISNUMBER(OFFSET('Hygiene Data'!$I$9,0,10*ROW('Hygiene Data'!I13))),'Data Summary'!EF19="Yes"),OFFSET('Hygiene Data'!$I$9,0,10*ROW('Hygiene Data'!I13)),NA())</f>
        <v>#N/A</v>
      </c>
    </row>
    <row xmlns:x14ac="http://schemas.microsoft.com/office/spreadsheetml/2009/9/ac" r="20" x14ac:dyDescent="0.2">
      <c r="A20" s="334" t="e">
        <f ca="true">+RIGHT('Data Summary'!A20,LEN('Data Summary'!A20)-9)</f>
        <v>#VALUE!</v>
      </c>
      <c r="B20" s="36" t="str">
        <f ca="true">+IF(ISTEXT('Data Summary'!B20),'Data Summary'!B20,"")</f>
        <v/>
      </c>
      <c r="C20" s="333" t="e">
        <f ca="true">+VALUE('Data Summary'!C20)</f>
        <v>#VALUE!</v>
      </c>
      <c r="D20" s="96" t="e">
        <f ca="true">+IF(AND(ISNUMBER(OFFSET('Water Data'!$D$4,0,10*ROW('Water Data'!D14))),'Data Summary'!BS20="Yes"),100-OFFSET('Water Data'!$D$4,0,10*ROW('Water Data'!D14)),NA())</f>
        <v>#N/A</v>
      </c>
      <c r="E20" s="96" t="e">
        <f ca="true">+IF(AND(ISNUMBER(OFFSET('Water Data'!$D$6,0,10*ROW('Water Data'!D14))),'Data Summary'!BT20="Yes"),OFFSET('Water Data'!$D$6,0,10*ROW('Water Data'!D14)),NA())</f>
        <v>#N/A</v>
      </c>
      <c r="F20" s="96" t="e">
        <f ca="true">+IF(AND(ISNUMBER(OFFSET('Water Data'!$D$9,0,10*ROW('Water Data'!D14))),'Data Summary'!BU20="Yes"),OFFSET('Water Data'!$D$9,0,10*ROW('Water Data'!D14)),NA())</f>
        <v>#N/A</v>
      </c>
      <c r="G20" s="96" t="e">
        <f ca="true">+IF(AND(ISNUMBER(OFFSET('Water Data'!$E$4,0,10*ROW('Water Data'!E14))),'Data Summary'!BV20="Yes"),100-OFFSET('Water Data'!$E$4,0,10*ROW('Water Data'!E14)),NA())</f>
        <v>#N/A</v>
      </c>
      <c r="H20" s="96" t="e">
        <f ca="true">+IF(AND(ISNUMBER(OFFSET('Water Data'!$E$6,0,10*ROW('Water Data'!E14))),'Data Summary'!BW20="Yes"),OFFSET('Water Data'!$E$6,0,10*ROW('Water Data'!E14)),NA())</f>
        <v>#N/A</v>
      </c>
      <c r="I20" s="96" t="e">
        <f ca="true">+IF(AND(ISNUMBER(OFFSET('Water Data'!$E$9,0,10*ROW('Water Data'!E14))),'Data Summary'!BX20="Yes"),OFFSET('Water Data'!$E$9,0,10*ROW('Water Data'!E14)),NA())</f>
        <v>#N/A</v>
      </c>
      <c r="J20" s="96" t="e">
        <f ca="true">+IF(AND(ISNUMBER(OFFSET('Water Data'!$F$4,0,10*ROW('Water Data'!F14))),'Data Summary'!BY20="Yes"),100-OFFSET('Water Data'!$F$4,0,10*ROW('Water Data'!F14)),NA())</f>
        <v>#N/A</v>
      </c>
      <c r="K20" s="96" t="e">
        <f ca="true">+IF(AND(ISNUMBER(OFFSET('Water Data'!$F$6,0,10*ROW('Water Data'!F14))),'Data Summary'!BZ20="Yes"),OFFSET('Water Data'!$F$6,0,10*ROW('Water Data'!F14)),NA())</f>
        <v>#N/A</v>
      </c>
      <c r="L20" s="96" t="e">
        <f ca="true">+IF(AND(ISNUMBER(OFFSET('Water Data'!$F$9,0,10*ROW('Water Data'!F14))),'Data Summary'!CA20="Yes"),OFFSET('Water Data'!$F$9,0,10*ROW('Water Data'!F14)),NA())</f>
        <v>#N/A</v>
      </c>
      <c r="M20" s="96" t="e">
        <f ca="true">+IF(AND(ISNUMBER(OFFSET('Water Data'!$G$4,0,10*ROW('Water Data'!G14))),'Data Summary'!CB20="Yes"),100-OFFSET('Water Data'!$G$4,0,10*ROW('Water Data'!G14)),NA())</f>
        <v>#N/A</v>
      </c>
      <c r="N20" s="96" t="e">
        <f ca="true">+IF(AND(ISNUMBER(OFFSET('Water Data'!$G$6,0,10*ROW('Water Data'!G14))),'Data Summary'!CC20="Yes"),OFFSET('Water Data'!$G$6,0,10*ROW('Water Data'!G14)),NA())</f>
        <v>#N/A</v>
      </c>
      <c r="O20" s="96" t="e">
        <f ca="true">+IF(AND(ISNUMBER(OFFSET('Water Data'!$G$9,0,10*ROW('Water Data'!G14))),'Data Summary'!CD20="Yes"),OFFSET('Water Data'!$G$9,0,10*ROW('Water Data'!G14)),NA())</f>
        <v>#N/A</v>
      </c>
      <c r="P20" s="96" t="e">
        <f ca="true">+IF(AND(ISNUMBER(OFFSET('Water Data'!$H$4,0,10*ROW('Water Data'!H14))),'Data Summary'!CE20="Yes"),100-OFFSET('Water Data'!$H$4,0,10*ROW('Water Data'!H14)),NA())</f>
        <v>#N/A</v>
      </c>
      <c r="Q20" s="96" t="e">
        <f ca="true">+IF(AND(ISNUMBER(OFFSET('Water Data'!$H$6,0,10*ROW('Water Data'!H14))),'Data Summary'!CF20="Yes"),OFFSET('Water Data'!$H$6,0,10*ROW('Water Data'!H14)),NA())</f>
        <v>#N/A</v>
      </c>
      <c r="R20" s="96" t="e">
        <f ca="true">+IF(AND(ISNUMBER(OFFSET('Water Data'!$H$9,0,10*ROW('Water Data'!H14))),'Data Summary'!CG20="Yes"),OFFSET('Water Data'!$H$9,0,10*ROW('Water Data'!H14)),NA())</f>
        <v>#N/A</v>
      </c>
      <c r="S20" s="96" t="e">
        <f ca="true">+IF(AND(ISNUMBER(OFFSET('Water Data'!$I$4,0,10*ROW('Water Data'!I14))),'Data Summary'!CH20="Yes"),100-OFFSET('Water Data'!$I$4,0,10*ROW('Water Data'!I14)),NA())</f>
        <v>#N/A</v>
      </c>
      <c r="T20" s="96" t="e">
        <f ca="true">+IF(AND(ISNUMBER(OFFSET('Water Data'!$I$6,0,10*ROW('Water Data'!I14))),'Data Summary'!CI20="Yes"),OFFSET('Water Data'!$I$6,0,10*ROW('Water Data'!I14)),NA())</f>
        <v>#N/A</v>
      </c>
      <c r="U20" s="96" t="e">
        <f ca="true">+IF(AND(ISNUMBER(OFFSET('Water Data'!$I$9,0,10*ROW('Water Data'!I14))),'Data Summary'!CJ20="Yes"),OFFSET('Water Data'!$I$9,0,10*ROW('Water Data'!I14)),NA())</f>
        <v>#N/A</v>
      </c>
      <c r="V20" s="97" t="e">
        <f ca="true">+IF(AND(ISNUMBER(OFFSET('Sanitation Data'!$D$4,0,10*ROW('Sanitation Data'!D14))),'Data Summary'!CK20="Yes"),100-OFFSET('Sanitation Data'!$D$4,0,10*ROW('Sanitation Data'!D14)),NA())</f>
        <v>#N/A</v>
      </c>
      <c r="W20" s="97" t="e">
        <f ca="true">+IF(AND(ISNUMBER(OFFSET('Sanitation Data'!$D$6,0,10*ROW('Sanitation Data'!D14))),'Data Summary'!CL20="Yes"),OFFSET('Sanitation Data'!$D$6,0,10*ROW('Sanitation Data'!D14)),NA())</f>
        <v>#N/A</v>
      </c>
      <c r="X20" s="97" t="e">
        <f ca="true">+IF(AND(ISNUMBER(OFFSET('Sanitation Data'!$D$10,0,10*ROW('Sanitation Data'!D14))),'Data Summary'!CM20="Yes"),OFFSET('Sanitation Data'!$D$10,0,10*ROW('Sanitation Data'!D14)),NA())</f>
        <v>#N/A</v>
      </c>
      <c r="Y20" s="97" t="e">
        <f ca="true">+IF(AND(ISNUMBER(OFFSET('Sanitation Data'!$D$11,0,10*ROW('Sanitation Data'!D14))),'Data Summary'!CN20="Yes"),OFFSET('Sanitation Data'!$D$11,0,10*ROW('Sanitation Data'!D14)),NA())</f>
        <v>#N/A</v>
      </c>
      <c r="Z20" s="97" t="e">
        <f ca="true">+IF(AND(ISNUMBER(OFFSET('Sanitation Data'!$D$12,0,10*ROW('Sanitation Data'!D14))),'Data Summary'!CO20="Yes"),OFFSET('Sanitation Data'!$D$12,0,10*ROW('Sanitation Data'!D14)),NA())</f>
        <v>#N/A</v>
      </c>
      <c r="AA20" s="97" t="e">
        <f ca="true">+IF(AND(ISNUMBER(OFFSET('Sanitation Data'!$E$4,0,10*ROW('Sanitation Data'!E14))),'Data Summary'!CP20="Yes"),100-OFFSET('Sanitation Data'!$E$4,0,10*ROW('Sanitation Data'!E14)),NA())</f>
        <v>#N/A</v>
      </c>
      <c r="AB20" s="97" t="e">
        <f ca="true">+IF(AND(ISNUMBER(OFFSET('Sanitation Data'!$E$6,0,10*ROW('Sanitation Data'!E14))),'Data Summary'!CQ20="Yes"),OFFSET('Sanitation Data'!$E$6,0,10*ROW('Sanitation Data'!E14)),NA())</f>
        <v>#N/A</v>
      </c>
      <c r="AC20" s="97" t="e">
        <f ca="true">+IF(AND(ISNUMBER(OFFSET('Sanitation Data'!$E$10,0,10*ROW('Sanitation Data'!E14))),'Data Summary'!CR20="Yes"),OFFSET('Sanitation Data'!$E$10,0,10*ROW('Sanitation Data'!E14)),NA())</f>
        <v>#N/A</v>
      </c>
      <c r="AD20" s="97" t="e">
        <f ca="true">+IF(AND(ISNUMBER(OFFSET('Sanitation Data'!$E$11,0,10*ROW('Sanitation Data'!E14))),'Data Summary'!CS20="Yes"),OFFSET('Sanitation Data'!$E$11,0,10*ROW('Sanitation Data'!E14)),NA())</f>
        <v>#N/A</v>
      </c>
      <c r="AE20" s="97" t="e">
        <f ca="true">+IF(AND(ISNUMBER(OFFSET('Sanitation Data'!$E$12,0,10*ROW('Sanitation Data'!E14))),'Data Summary'!CT20="Yes"),OFFSET('Sanitation Data'!$E$12,0,10*ROW('Sanitation Data'!E14)),NA())</f>
        <v>#N/A</v>
      </c>
      <c r="AF20" s="97" t="e">
        <f ca="true">+IF(AND(ISNUMBER(OFFSET('Sanitation Data'!$F$4,0,10*ROW('Sanitation Data'!F14))),'Data Summary'!CU20="Yes"),100-OFFSET('Sanitation Data'!$F$4,0,10*ROW('Sanitation Data'!F14)),NA())</f>
        <v>#N/A</v>
      </c>
      <c r="AG20" s="97" t="e">
        <f ca="true">+IF(AND(ISNUMBER(OFFSET('Sanitation Data'!$F$6,0,10*ROW('Sanitation Data'!F14))),'Data Summary'!CV20="Yes"),OFFSET('Sanitation Data'!$F$6,0,10*ROW('Sanitation Data'!F14)),NA())</f>
        <v>#N/A</v>
      </c>
      <c r="AH20" s="97" t="e">
        <f ca="true">+IF(AND(ISNUMBER(OFFSET('Sanitation Data'!$F$10,0,10*ROW('Sanitation Data'!F14))),'Data Summary'!CW20="Yes"),OFFSET('Sanitation Data'!$F$10,0,10*ROW('Sanitation Data'!F14)),NA())</f>
        <v>#N/A</v>
      </c>
      <c r="AI20" s="97" t="e">
        <f ca="true">+IF(AND(ISNUMBER(OFFSET('Sanitation Data'!$F$11,0,10*ROW('Sanitation Data'!F14))),'Data Summary'!CX20="Yes"),OFFSET('Sanitation Data'!$F$11,0,10*ROW('Sanitation Data'!F14)),NA())</f>
        <v>#N/A</v>
      </c>
      <c r="AJ20" s="97" t="e">
        <f ca="true">+IF(AND(ISNUMBER(OFFSET('Sanitation Data'!$F$12,0,10*ROW('Sanitation Data'!F14))),'Data Summary'!CY20="Yes"),OFFSET('Sanitation Data'!$F$12,0,10*ROW('Sanitation Data'!F14)),NA())</f>
        <v>#N/A</v>
      </c>
      <c r="AK20" s="97" t="e">
        <f ca="true">+IF(AND(ISNUMBER(OFFSET('Sanitation Data'!$G$4,0,10*ROW('Sanitation Data'!G14))),'Data Summary'!CZ20="Yes"),100-OFFSET('Sanitation Data'!$G$4,0,10*ROW('Sanitation Data'!G14)),NA())</f>
        <v>#N/A</v>
      </c>
      <c r="AL20" s="97" t="e">
        <f ca="true">+IF(AND(ISNUMBER(OFFSET('Sanitation Data'!$G$6,0,10*ROW('Sanitation Data'!G14))),'Data Summary'!DA20="Yes"),OFFSET('Sanitation Data'!$G$6,0,10*ROW('Sanitation Data'!G14)),NA())</f>
        <v>#N/A</v>
      </c>
      <c r="AM20" s="97" t="e">
        <f ca="true">+IF(AND(ISNUMBER(OFFSET('Sanitation Data'!$G$10,0,10*ROW('Sanitation Data'!G14))),'Data Summary'!DB20="Yes"),OFFSET('Sanitation Data'!$G$10,0,10*ROW('Sanitation Data'!G14)),NA())</f>
        <v>#N/A</v>
      </c>
      <c r="AN20" s="97" t="e">
        <f ca="true">+IF(AND(ISNUMBER(OFFSET('Sanitation Data'!$G$11,0,10*ROW('Sanitation Data'!G14))),'Data Summary'!DC20="Yes"),OFFSET('Sanitation Data'!$G$11,0,10*ROW('Sanitation Data'!G14)),NA())</f>
        <v>#N/A</v>
      </c>
      <c r="AO20" s="97" t="e">
        <f ca="true">+IF(AND(ISNUMBER(OFFSET('Sanitation Data'!$G$12,0,10*ROW('Sanitation Data'!G14))),'Data Summary'!DD20="Yes"),OFFSET('Sanitation Data'!$G$12,0,10*ROW('Sanitation Data'!G14)),NA())</f>
        <v>#N/A</v>
      </c>
      <c r="AP20" s="97" t="e">
        <f ca="true">+IF(AND(ISNUMBER(OFFSET('Sanitation Data'!$H$4,0,10*ROW('Sanitation Data'!H14))),'Data Summary'!DE20="Yes"),100-OFFSET('Sanitation Data'!$H$4,0,10*ROW('Sanitation Data'!H14)),NA())</f>
        <v>#N/A</v>
      </c>
      <c r="AQ20" s="97" t="e">
        <f ca="true">+IF(AND(ISNUMBER(OFFSET('Sanitation Data'!$H$6,0,10*ROW('Sanitation Data'!H14))),'Data Summary'!DF20="Yes"),OFFSET('Sanitation Data'!$H$6,0,10*ROW('Sanitation Data'!H14)),NA())</f>
        <v>#N/A</v>
      </c>
      <c r="AR20" s="97" t="e">
        <f ca="true">+IF(AND(ISNUMBER(OFFSET('Sanitation Data'!$H$10,0,10*ROW('Sanitation Data'!H14))),'Data Summary'!DG20="Yes"),OFFSET('Sanitation Data'!$H$10,0,10*ROW('Sanitation Data'!H14)),NA())</f>
        <v>#N/A</v>
      </c>
      <c r="AS20" s="97" t="e">
        <f ca="true">+IF(AND(ISNUMBER(OFFSET('Sanitation Data'!$H$11,0,10*ROW('Sanitation Data'!H14))),'Data Summary'!DH20="Yes"),OFFSET('Sanitation Data'!$H$11,0,10*ROW('Sanitation Data'!H14)),NA())</f>
        <v>#N/A</v>
      </c>
      <c r="AT20" s="97" t="e">
        <f ca="true">+IF(AND(ISNUMBER(OFFSET('Sanitation Data'!$H$12,0,10*ROW('Sanitation Data'!H14))),'Data Summary'!DI20="Yes"),OFFSET('Sanitation Data'!$H$12,0,10*ROW('Sanitation Data'!H14)),NA())</f>
        <v>#N/A</v>
      </c>
      <c r="AU20" s="97" t="e">
        <f ca="true">+IF(AND(ISNUMBER(OFFSET('Sanitation Data'!$I$4,0,10*ROW('Sanitation Data'!I14))),'Data Summary'!DJ20="Yes"),100-OFFSET('Sanitation Data'!$I$4,0,10*ROW('Sanitation Data'!I14)),NA())</f>
        <v>#N/A</v>
      </c>
      <c r="AV20" s="97" t="e">
        <f ca="true">+IF(AND(ISNUMBER(OFFSET('Sanitation Data'!$I$6,0,10*ROW('Sanitation Data'!I14))),'Data Summary'!DK20="Yes"),OFFSET('Sanitation Data'!$I$6,0,10*ROW('Sanitation Data'!I14)),NA())</f>
        <v>#N/A</v>
      </c>
      <c r="AW20" s="97" t="e">
        <f ca="true">+IF(AND(ISNUMBER(OFFSET('Sanitation Data'!$I$10,0,10*ROW('Sanitation Data'!I14))),'Data Summary'!DL20="Yes"),OFFSET('Sanitation Data'!$I$10,0,10*ROW('Sanitation Data'!I14)),NA())</f>
        <v>#N/A</v>
      </c>
      <c r="AX20" s="97" t="e">
        <f ca="true">+IF(AND(ISNUMBER(OFFSET('Sanitation Data'!$I$11,0,10*ROW('Sanitation Data'!I14))),'Data Summary'!DM20="Yes"),OFFSET('Sanitation Data'!$I$11,0,10*ROW('Sanitation Data'!I14)),NA())</f>
        <v>#N/A</v>
      </c>
      <c r="AY20" s="97" t="e">
        <f ca="true">+IF(AND(ISNUMBER(OFFSET('Sanitation Data'!$I$12,0,10*ROW('Sanitation Data'!I14))),'Data Summary'!DN20="Yes"),OFFSET('Sanitation Data'!$I$12,0,10*ROW('Sanitation Data'!I14)),NA())</f>
        <v>#N/A</v>
      </c>
      <c r="AZ20" s="98" t="e">
        <f ca="true">+IF(AND(ISNUMBER(OFFSET('Hygiene Data'!$D$5,0,10*ROW('Hygiene Data'!D14))),'Data Summary'!DO20="Yes"),OFFSET('Hygiene Data'!$D$5,0,10*ROW('Hygiene Data'!D14)),NA())</f>
        <v>#N/A</v>
      </c>
      <c r="BA20" s="98" t="e">
        <f ca="true">+IF(AND(ISNUMBER(OFFSET('Hygiene Data'!$D$7,0,10*ROW('Hygiene Data'!D14))),'Data Summary'!DP20="Yes"),OFFSET('Hygiene Data'!$D$7,0,10*ROW('Hygiene Data'!D14)),NA())</f>
        <v>#N/A</v>
      </c>
      <c r="BB20" s="98" t="e">
        <f ca="true">+IF(AND(ISNUMBER(OFFSET('Hygiene Data'!$D$9,0,10*ROW('Hygiene Data'!D14))),'Data Summary'!DQ20="Yes"),OFFSET('Hygiene Data'!$D$9,0,10*ROW('Hygiene Data'!D14)),NA())</f>
        <v>#N/A</v>
      </c>
      <c r="BC20" s="98" t="e">
        <f ca="true">+IF(AND(ISNUMBER(OFFSET('Hygiene Data'!$E$5,0,10*ROW('Hygiene Data'!E14))),'Data Summary'!DR20="Yes"),OFFSET('Hygiene Data'!$E$5,0,10*ROW('Hygiene Data'!E14)),NA())</f>
        <v>#N/A</v>
      </c>
      <c r="BD20" s="98" t="e">
        <f ca="true">+IF(AND(ISNUMBER(OFFSET('Hygiene Data'!$E$7,0,10*ROW('Hygiene Data'!E14))),'Data Summary'!DS20="Yes"),OFFSET('Hygiene Data'!$E$7,0,10*ROW('Hygiene Data'!E14)),NA())</f>
        <v>#N/A</v>
      </c>
      <c r="BE20" s="98" t="e">
        <f ca="true">+IF(AND(ISNUMBER(OFFSET('Hygiene Data'!$E$9,0,10*ROW('Hygiene Data'!E14))),'Data Summary'!DT20="Yes"),OFFSET('Hygiene Data'!$E$9,0,10*ROW('Hygiene Data'!E14)),NA())</f>
        <v>#N/A</v>
      </c>
      <c r="BF20" s="98" t="e">
        <f ca="true">+IF(AND(ISNUMBER(OFFSET('Hygiene Data'!$F$5,0,10*ROW('Hygiene Data'!F14))),'Data Summary'!DU20="Yes"),OFFSET('Hygiene Data'!$F$5,0,10*ROW('Hygiene Data'!F14)),NA())</f>
        <v>#N/A</v>
      </c>
      <c r="BG20" s="98" t="e">
        <f ca="true">+IF(AND(ISNUMBER(OFFSET('Hygiene Data'!$F$7,0,10*ROW('Hygiene Data'!F14))),'Data Summary'!DV20="Yes"),OFFSET('Hygiene Data'!$F$7,0,10*ROW('Hygiene Data'!F14)),NA())</f>
        <v>#N/A</v>
      </c>
      <c r="BH20" s="98" t="e">
        <f ca="true">+IF(AND(ISNUMBER(OFFSET('Hygiene Data'!$F$9,0,10*ROW('Hygiene Data'!F14))),'Data Summary'!DW20="Yes"),OFFSET('Hygiene Data'!$F$9,0,10*ROW('Hygiene Data'!F14)),NA())</f>
        <v>#N/A</v>
      </c>
      <c r="BI20" s="98" t="e">
        <f ca="true">+IF(AND(ISNUMBER(OFFSET('Hygiene Data'!$G$5,0,10*ROW('Hygiene Data'!G14))),'Data Summary'!DX20="Yes"),OFFSET('Hygiene Data'!$G$5,0,10*ROW('Hygiene Data'!G14)),NA())</f>
        <v>#N/A</v>
      </c>
      <c r="BJ20" s="98" t="e">
        <f ca="true">+IF(AND(ISNUMBER(OFFSET('Hygiene Data'!$G$7,0,10*ROW('Hygiene Data'!G14))),'Data Summary'!DY20="Yes"),OFFSET('Hygiene Data'!$G$7,0,10*ROW('Hygiene Data'!G14)),NA())</f>
        <v>#N/A</v>
      </c>
      <c r="BK20" s="98" t="e">
        <f ca="true">+IF(AND(ISNUMBER(OFFSET('Hygiene Data'!$G$9,0,10*ROW('Hygiene Data'!G14))),'Data Summary'!DZ20="Yes"),OFFSET('Hygiene Data'!$G$9,0,10*ROW('Hygiene Data'!G14)),NA())</f>
        <v>#N/A</v>
      </c>
      <c r="BL20" s="98" t="e">
        <f ca="true">+IF(AND(ISNUMBER(OFFSET('Hygiene Data'!$H$5,0,10*ROW('Hygiene Data'!H14))),'Data Summary'!EA20="Yes"),OFFSET('Hygiene Data'!$H$5,0,10*ROW('Hygiene Data'!H14)),NA())</f>
        <v>#N/A</v>
      </c>
      <c r="BM20" s="98" t="e">
        <f ca="true">+IF(AND(ISNUMBER(OFFSET('Hygiene Data'!$H$7,0,10*ROW('Hygiene Data'!H14))),'Data Summary'!EB20="Yes"),OFFSET('Hygiene Data'!$H$7,0,10*ROW('Hygiene Data'!H14)),NA())</f>
        <v>#N/A</v>
      </c>
      <c r="BN20" s="98" t="e">
        <f ca="true">+IF(AND(ISNUMBER(OFFSET('Hygiene Data'!$H$9,0,10*ROW('Hygiene Data'!H14))),'Data Summary'!EC20="Yes"),OFFSET('Hygiene Data'!$H$9,0,10*ROW('Hygiene Data'!H14)),NA())</f>
        <v>#N/A</v>
      </c>
      <c r="BO20" s="98" t="e">
        <f ca="true">+IF(AND(ISNUMBER(OFFSET('Hygiene Data'!$I$5,0,10*ROW('Hygiene Data'!I14))),'Data Summary'!ED20="Yes"),OFFSET('Hygiene Data'!$I$5,0,10*ROW('Hygiene Data'!I14)),NA())</f>
        <v>#N/A</v>
      </c>
      <c r="BP20" s="98" t="e">
        <f ca="true">+IF(AND(ISNUMBER(OFFSET('Hygiene Data'!$I$7,0,10*ROW('Hygiene Data'!I14))),'Data Summary'!EE20="Yes"),OFFSET('Hygiene Data'!$I$7,0,10*ROW('Hygiene Data'!I14)),NA())</f>
        <v>#N/A</v>
      </c>
      <c r="BQ20" s="98" t="e">
        <f ca="true">+IF(AND(ISNUMBER(OFFSET('Hygiene Data'!$I$9,0,10*ROW('Hygiene Data'!I14))),'Data Summary'!EF20="Yes"),OFFSET('Hygiene Data'!$I$9,0,10*ROW('Hygiene Data'!I14)),NA())</f>
        <v>#N/A</v>
      </c>
    </row>
    <row xmlns:x14ac="http://schemas.microsoft.com/office/spreadsheetml/2009/9/ac" r="21" x14ac:dyDescent="0.2">
      <c r="A21" s="334" t="e">
        <f ca="true">+RIGHT('Data Summary'!A21,LEN('Data Summary'!A21)-9)</f>
        <v>#VALUE!</v>
      </c>
      <c r="B21" s="36" t="str">
        <f ca="true">+IF(ISTEXT('Data Summary'!B21),'Data Summary'!B21,"")</f>
        <v/>
      </c>
      <c r="C21" s="333" t="e">
        <f ca="true">+VALUE('Data Summary'!C21)</f>
        <v>#VALUE!</v>
      </c>
      <c r="D21" s="96" t="e">
        <f ca="true">+IF(AND(ISNUMBER(OFFSET('Water Data'!$D$4,0,10*ROW('Water Data'!D15))),'Data Summary'!BS21="Yes"),100-OFFSET('Water Data'!$D$4,0,10*ROW('Water Data'!D15)),NA())</f>
        <v>#N/A</v>
      </c>
      <c r="E21" s="96" t="e">
        <f ca="true">+IF(AND(ISNUMBER(OFFSET('Water Data'!$D$6,0,10*ROW('Water Data'!D15))),'Data Summary'!BT21="Yes"),OFFSET('Water Data'!$D$6,0,10*ROW('Water Data'!D15)),NA())</f>
        <v>#N/A</v>
      </c>
      <c r="F21" s="96" t="e">
        <f ca="true">+IF(AND(ISNUMBER(OFFSET('Water Data'!$D$9,0,10*ROW('Water Data'!D15))),'Data Summary'!BU21="Yes"),OFFSET('Water Data'!$D$9,0,10*ROW('Water Data'!D15)),NA())</f>
        <v>#N/A</v>
      </c>
      <c r="G21" s="96" t="e">
        <f ca="true">+IF(AND(ISNUMBER(OFFSET('Water Data'!$E$4,0,10*ROW('Water Data'!E15))),'Data Summary'!BV21="Yes"),100-OFFSET('Water Data'!$E$4,0,10*ROW('Water Data'!E15)),NA())</f>
        <v>#N/A</v>
      </c>
      <c r="H21" s="96" t="e">
        <f ca="true">+IF(AND(ISNUMBER(OFFSET('Water Data'!$E$6,0,10*ROW('Water Data'!E15))),'Data Summary'!BW21="Yes"),OFFSET('Water Data'!$E$6,0,10*ROW('Water Data'!E15)),NA())</f>
        <v>#N/A</v>
      </c>
      <c r="I21" s="96" t="e">
        <f ca="true">+IF(AND(ISNUMBER(OFFSET('Water Data'!$E$9,0,10*ROW('Water Data'!E15))),'Data Summary'!BX21="Yes"),OFFSET('Water Data'!$E$9,0,10*ROW('Water Data'!E15)),NA())</f>
        <v>#N/A</v>
      </c>
      <c r="J21" s="96" t="e">
        <f ca="true">+IF(AND(ISNUMBER(OFFSET('Water Data'!$F$4,0,10*ROW('Water Data'!F15))),'Data Summary'!BY21="Yes"),100-OFFSET('Water Data'!$F$4,0,10*ROW('Water Data'!F15)),NA())</f>
        <v>#N/A</v>
      </c>
      <c r="K21" s="96" t="e">
        <f ca="true">+IF(AND(ISNUMBER(OFFSET('Water Data'!$F$6,0,10*ROW('Water Data'!F15))),'Data Summary'!BZ21="Yes"),OFFSET('Water Data'!$F$6,0,10*ROW('Water Data'!F15)),NA())</f>
        <v>#N/A</v>
      </c>
      <c r="L21" s="96" t="e">
        <f ca="true">+IF(AND(ISNUMBER(OFFSET('Water Data'!$F$9,0,10*ROW('Water Data'!F15))),'Data Summary'!CA21="Yes"),OFFSET('Water Data'!$F$9,0,10*ROW('Water Data'!F15)),NA())</f>
        <v>#N/A</v>
      </c>
      <c r="M21" s="96" t="e">
        <f ca="true">+IF(AND(ISNUMBER(OFFSET('Water Data'!$G$4,0,10*ROW('Water Data'!G15))),'Data Summary'!CB21="Yes"),100-OFFSET('Water Data'!$G$4,0,10*ROW('Water Data'!G15)),NA())</f>
        <v>#N/A</v>
      </c>
      <c r="N21" s="96" t="e">
        <f ca="true">+IF(AND(ISNUMBER(OFFSET('Water Data'!$G$6,0,10*ROW('Water Data'!G15))),'Data Summary'!CC21="Yes"),OFFSET('Water Data'!$G$6,0,10*ROW('Water Data'!G15)),NA())</f>
        <v>#N/A</v>
      </c>
      <c r="O21" s="96" t="e">
        <f ca="true">+IF(AND(ISNUMBER(OFFSET('Water Data'!$G$9,0,10*ROW('Water Data'!G15))),'Data Summary'!CD21="Yes"),OFFSET('Water Data'!$G$9,0,10*ROW('Water Data'!G15)),NA())</f>
        <v>#N/A</v>
      </c>
      <c r="P21" s="96" t="e">
        <f ca="true">+IF(AND(ISNUMBER(OFFSET('Water Data'!$H$4,0,10*ROW('Water Data'!H15))),'Data Summary'!CE21="Yes"),100-OFFSET('Water Data'!$H$4,0,10*ROW('Water Data'!H15)),NA())</f>
        <v>#N/A</v>
      </c>
      <c r="Q21" s="96" t="e">
        <f ca="true">+IF(AND(ISNUMBER(OFFSET('Water Data'!$H$6,0,10*ROW('Water Data'!H15))),'Data Summary'!CF21="Yes"),OFFSET('Water Data'!$H$6,0,10*ROW('Water Data'!H15)),NA())</f>
        <v>#N/A</v>
      </c>
      <c r="R21" s="96" t="e">
        <f ca="true">+IF(AND(ISNUMBER(OFFSET('Water Data'!$H$9,0,10*ROW('Water Data'!H15))),'Data Summary'!CG21="Yes"),OFFSET('Water Data'!$H$9,0,10*ROW('Water Data'!H15)),NA())</f>
        <v>#N/A</v>
      </c>
      <c r="S21" s="96" t="e">
        <f ca="true">+IF(AND(ISNUMBER(OFFSET('Water Data'!$I$4,0,10*ROW('Water Data'!I15))),'Data Summary'!CH21="Yes"),100-OFFSET('Water Data'!$I$4,0,10*ROW('Water Data'!I15)),NA())</f>
        <v>#N/A</v>
      </c>
      <c r="T21" s="96" t="e">
        <f ca="true">+IF(AND(ISNUMBER(OFFSET('Water Data'!$I$6,0,10*ROW('Water Data'!I15))),'Data Summary'!CI21="Yes"),OFFSET('Water Data'!$I$6,0,10*ROW('Water Data'!I15)),NA())</f>
        <v>#N/A</v>
      </c>
      <c r="U21" s="96" t="e">
        <f ca="true">+IF(AND(ISNUMBER(OFFSET('Water Data'!$I$9,0,10*ROW('Water Data'!I15))),'Data Summary'!CJ21="Yes"),OFFSET('Water Data'!$I$9,0,10*ROW('Water Data'!I15)),NA())</f>
        <v>#N/A</v>
      </c>
      <c r="V21" s="97" t="e">
        <f ca="true">+IF(AND(ISNUMBER(OFFSET('Sanitation Data'!$D$4,0,10*ROW('Sanitation Data'!D15))),'Data Summary'!CK21="Yes"),100-OFFSET('Sanitation Data'!$D$4,0,10*ROW('Sanitation Data'!D15)),NA())</f>
        <v>#N/A</v>
      </c>
      <c r="W21" s="97" t="e">
        <f ca="true">+IF(AND(ISNUMBER(OFFSET('Sanitation Data'!$D$6,0,10*ROW('Sanitation Data'!D15))),'Data Summary'!CL21="Yes"),OFFSET('Sanitation Data'!$D$6,0,10*ROW('Sanitation Data'!D15)),NA())</f>
        <v>#N/A</v>
      </c>
      <c r="X21" s="97" t="e">
        <f ca="true">+IF(AND(ISNUMBER(OFFSET('Sanitation Data'!$D$10,0,10*ROW('Sanitation Data'!D15))),'Data Summary'!CM21="Yes"),OFFSET('Sanitation Data'!$D$10,0,10*ROW('Sanitation Data'!D15)),NA())</f>
        <v>#N/A</v>
      </c>
      <c r="Y21" s="97" t="e">
        <f ca="true">+IF(AND(ISNUMBER(OFFSET('Sanitation Data'!$D$11,0,10*ROW('Sanitation Data'!D15))),'Data Summary'!CN21="Yes"),OFFSET('Sanitation Data'!$D$11,0,10*ROW('Sanitation Data'!D15)),NA())</f>
        <v>#N/A</v>
      </c>
      <c r="Z21" s="97" t="e">
        <f ca="true">+IF(AND(ISNUMBER(OFFSET('Sanitation Data'!$D$12,0,10*ROW('Sanitation Data'!D15))),'Data Summary'!CO21="Yes"),OFFSET('Sanitation Data'!$D$12,0,10*ROW('Sanitation Data'!D15)),NA())</f>
        <v>#N/A</v>
      </c>
      <c r="AA21" s="97" t="e">
        <f ca="true">+IF(AND(ISNUMBER(OFFSET('Sanitation Data'!$E$4,0,10*ROW('Sanitation Data'!E15))),'Data Summary'!CP21="Yes"),100-OFFSET('Sanitation Data'!$E$4,0,10*ROW('Sanitation Data'!E15)),NA())</f>
        <v>#N/A</v>
      </c>
      <c r="AB21" s="97" t="e">
        <f ca="true">+IF(AND(ISNUMBER(OFFSET('Sanitation Data'!$E$6,0,10*ROW('Sanitation Data'!E15))),'Data Summary'!CQ21="Yes"),OFFSET('Sanitation Data'!$E$6,0,10*ROW('Sanitation Data'!E15)),NA())</f>
        <v>#N/A</v>
      </c>
      <c r="AC21" s="97" t="e">
        <f ca="true">+IF(AND(ISNUMBER(OFFSET('Sanitation Data'!$E$10,0,10*ROW('Sanitation Data'!E15))),'Data Summary'!CR21="Yes"),OFFSET('Sanitation Data'!$E$10,0,10*ROW('Sanitation Data'!E15)),NA())</f>
        <v>#N/A</v>
      </c>
      <c r="AD21" s="97" t="e">
        <f ca="true">+IF(AND(ISNUMBER(OFFSET('Sanitation Data'!$E$11,0,10*ROW('Sanitation Data'!E15))),'Data Summary'!CS21="Yes"),OFFSET('Sanitation Data'!$E$11,0,10*ROW('Sanitation Data'!E15)),NA())</f>
        <v>#N/A</v>
      </c>
      <c r="AE21" s="97" t="e">
        <f ca="true">+IF(AND(ISNUMBER(OFFSET('Sanitation Data'!$E$12,0,10*ROW('Sanitation Data'!E15))),'Data Summary'!CT21="Yes"),OFFSET('Sanitation Data'!$E$12,0,10*ROW('Sanitation Data'!E15)),NA())</f>
        <v>#N/A</v>
      </c>
      <c r="AF21" s="97" t="e">
        <f ca="true">+IF(AND(ISNUMBER(OFFSET('Sanitation Data'!$F$4,0,10*ROW('Sanitation Data'!F15))),'Data Summary'!CU21="Yes"),100-OFFSET('Sanitation Data'!$F$4,0,10*ROW('Sanitation Data'!F15)),NA())</f>
        <v>#N/A</v>
      </c>
      <c r="AG21" s="97" t="e">
        <f ca="true">+IF(AND(ISNUMBER(OFFSET('Sanitation Data'!$F$6,0,10*ROW('Sanitation Data'!F15))),'Data Summary'!CV21="Yes"),OFFSET('Sanitation Data'!$F$6,0,10*ROW('Sanitation Data'!F15)),NA())</f>
        <v>#N/A</v>
      </c>
      <c r="AH21" s="97" t="e">
        <f ca="true">+IF(AND(ISNUMBER(OFFSET('Sanitation Data'!$F$10,0,10*ROW('Sanitation Data'!F15))),'Data Summary'!CW21="Yes"),OFFSET('Sanitation Data'!$F$10,0,10*ROW('Sanitation Data'!F15)),NA())</f>
        <v>#N/A</v>
      </c>
      <c r="AI21" s="97" t="e">
        <f ca="true">+IF(AND(ISNUMBER(OFFSET('Sanitation Data'!$F$11,0,10*ROW('Sanitation Data'!F15))),'Data Summary'!CX21="Yes"),OFFSET('Sanitation Data'!$F$11,0,10*ROW('Sanitation Data'!F15)),NA())</f>
        <v>#N/A</v>
      </c>
      <c r="AJ21" s="97" t="e">
        <f ca="true">+IF(AND(ISNUMBER(OFFSET('Sanitation Data'!$F$12,0,10*ROW('Sanitation Data'!F15))),'Data Summary'!CY21="Yes"),OFFSET('Sanitation Data'!$F$12,0,10*ROW('Sanitation Data'!F15)),NA())</f>
        <v>#N/A</v>
      </c>
      <c r="AK21" s="97" t="e">
        <f ca="true">+IF(AND(ISNUMBER(OFFSET('Sanitation Data'!$G$4,0,10*ROW('Sanitation Data'!G15))),'Data Summary'!CZ21="Yes"),100-OFFSET('Sanitation Data'!$G$4,0,10*ROW('Sanitation Data'!G15)),NA())</f>
        <v>#N/A</v>
      </c>
      <c r="AL21" s="97" t="e">
        <f ca="true">+IF(AND(ISNUMBER(OFFSET('Sanitation Data'!$G$6,0,10*ROW('Sanitation Data'!G15))),'Data Summary'!DA21="Yes"),OFFSET('Sanitation Data'!$G$6,0,10*ROW('Sanitation Data'!G15)),NA())</f>
        <v>#N/A</v>
      </c>
      <c r="AM21" s="97" t="e">
        <f ca="true">+IF(AND(ISNUMBER(OFFSET('Sanitation Data'!$G$10,0,10*ROW('Sanitation Data'!G15))),'Data Summary'!DB21="Yes"),OFFSET('Sanitation Data'!$G$10,0,10*ROW('Sanitation Data'!G15)),NA())</f>
        <v>#N/A</v>
      </c>
      <c r="AN21" s="97" t="e">
        <f ca="true">+IF(AND(ISNUMBER(OFFSET('Sanitation Data'!$G$11,0,10*ROW('Sanitation Data'!G15))),'Data Summary'!DC21="Yes"),OFFSET('Sanitation Data'!$G$11,0,10*ROW('Sanitation Data'!G15)),NA())</f>
        <v>#N/A</v>
      </c>
      <c r="AO21" s="97" t="e">
        <f ca="true">+IF(AND(ISNUMBER(OFFSET('Sanitation Data'!$G$12,0,10*ROW('Sanitation Data'!G15))),'Data Summary'!DD21="Yes"),OFFSET('Sanitation Data'!$G$12,0,10*ROW('Sanitation Data'!G15)),NA())</f>
        <v>#N/A</v>
      </c>
      <c r="AP21" s="97" t="e">
        <f ca="true">+IF(AND(ISNUMBER(OFFSET('Sanitation Data'!$H$4,0,10*ROW('Sanitation Data'!H15))),'Data Summary'!DE21="Yes"),100-OFFSET('Sanitation Data'!$H$4,0,10*ROW('Sanitation Data'!H15)),NA())</f>
        <v>#N/A</v>
      </c>
      <c r="AQ21" s="97" t="e">
        <f ca="true">+IF(AND(ISNUMBER(OFFSET('Sanitation Data'!$H$6,0,10*ROW('Sanitation Data'!H15))),'Data Summary'!DF21="Yes"),OFFSET('Sanitation Data'!$H$6,0,10*ROW('Sanitation Data'!H15)),NA())</f>
        <v>#N/A</v>
      </c>
      <c r="AR21" s="97" t="e">
        <f ca="true">+IF(AND(ISNUMBER(OFFSET('Sanitation Data'!$H$10,0,10*ROW('Sanitation Data'!H15))),'Data Summary'!DG21="Yes"),OFFSET('Sanitation Data'!$H$10,0,10*ROW('Sanitation Data'!H15)),NA())</f>
        <v>#N/A</v>
      </c>
      <c r="AS21" s="97" t="e">
        <f ca="true">+IF(AND(ISNUMBER(OFFSET('Sanitation Data'!$H$11,0,10*ROW('Sanitation Data'!H15))),'Data Summary'!DH21="Yes"),OFFSET('Sanitation Data'!$H$11,0,10*ROW('Sanitation Data'!H15)),NA())</f>
        <v>#N/A</v>
      </c>
      <c r="AT21" s="97" t="e">
        <f ca="true">+IF(AND(ISNUMBER(OFFSET('Sanitation Data'!$H$12,0,10*ROW('Sanitation Data'!H15))),'Data Summary'!DI21="Yes"),OFFSET('Sanitation Data'!$H$12,0,10*ROW('Sanitation Data'!H15)),NA())</f>
        <v>#N/A</v>
      </c>
      <c r="AU21" s="97" t="e">
        <f ca="true">+IF(AND(ISNUMBER(OFFSET('Sanitation Data'!$I$4,0,10*ROW('Sanitation Data'!I15))),'Data Summary'!DJ21="Yes"),100-OFFSET('Sanitation Data'!$I$4,0,10*ROW('Sanitation Data'!I15)),NA())</f>
        <v>#N/A</v>
      </c>
      <c r="AV21" s="97" t="e">
        <f ca="true">+IF(AND(ISNUMBER(OFFSET('Sanitation Data'!$I$6,0,10*ROW('Sanitation Data'!I15))),'Data Summary'!DK21="Yes"),OFFSET('Sanitation Data'!$I$6,0,10*ROW('Sanitation Data'!I15)),NA())</f>
        <v>#N/A</v>
      </c>
      <c r="AW21" s="97" t="e">
        <f ca="true">+IF(AND(ISNUMBER(OFFSET('Sanitation Data'!$I$10,0,10*ROW('Sanitation Data'!I15))),'Data Summary'!DL21="Yes"),OFFSET('Sanitation Data'!$I$10,0,10*ROW('Sanitation Data'!I15)),NA())</f>
        <v>#N/A</v>
      </c>
      <c r="AX21" s="97" t="e">
        <f ca="true">+IF(AND(ISNUMBER(OFFSET('Sanitation Data'!$I$11,0,10*ROW('Sanitation Data'!I15))),'Data Summary'!DM21="Yes"),OFFSET('Sanitation Data'!$I$11,0,10*ROW('Sanitation Data'!I15)),NA())</f>
        <v>#N/A</v>
      </c>
      <c r="AY21" s="97" t="e">
        <f ca="true">+IF(AND(ISNUMBER(OFFSET('Sanitation Data'!$I$12,0,10*ROW('Sanitation Data'!I15))),'Data Summary'!DN21="Yes"),OFFSET('Sanitation Data'!$I$12,0,10*ROW('Sanitation Data'!I15)),NA())</f>
        <v>#N/A</v>
      </c>
      <c r="AZ21" s="98" t="e">
        <f ca="true">+IF(AND(ISNUMBER(OFFSET('Hygiene Data'!$D$5,0,10*ROW('Hygiene Data'!D15))),'Data Summary'!DO21="Yes"),OFFSET('Hygiene Data'!$D$5,0,10*ROW('Hygiene Data'!D15)),NA())</f>
        <v>#N/A</v>
      </c>
      <c r="BA21" s="98" t="e">
        <f ca="true">+IF(AND(ISNUMBER(OFFSET('Hygiene Data'!$D$7,0,10*ROW('Hygiene Data'!D15))),'Data Summary'!DP21="Yes"),OFFSET('Hygiene Data'!$D$7,0,10*ROW('Hygiene Data'!D15)),NA())</f>
        <v>#N/A</v>
      </c>
      <c r="BB21" s="98" t="e">
        <f ca="true">+IF(AND(ISNUMBER(OFFSET('Hygiene Data'!$D$9,0,10*ROW('Hygiene Data'!D15))),'Data Summary'!DQ21="Yes"),OFFSET('Hygiene Data'!$D$9,0,10*ROW('Hygiene Data'!D15)),NA())</f>
        <v>#N/A</v>
      </c>
      <c r="BC21" s="98" t="e">
        <f ca="true">+IF(AND(ISNUMBER(OFFSET('Hygiene Data'!$E$5,0,10*ROW('Hygiene Data'!E15))),'Data Summary'!DR21="Yes"),OFFSET('Hygiene Data'!$E$5,0,10*ROW('Hygiene Data'!E15)),NA())</f>
        <v>#N/A</v>
      </c>
      <c r="BD21" s="98" t="e">
        <f ca="true">+IF(AND(ISNUMBER(OFFSET('Hygiene Data'!$E$7,0,10*ROW('Hygiene Data'!E15))),'Data Summary'!DS21="Yes"),OFFSET('Hygiene Data'!$E$7,0,10*ROW('Hygiene Data'!E15)),NA())</f>
        <v>#N/A</v>
      </c>
      <c r="BE21" s="98" t="e">
        <f ca="true">+IF(AND(ISNUMBER(OFFSET('Hygiene Data'!$E$9,0,10*ROW('Hygiene Data'!E15))),'Data Summary'!DT21="Yes"),OFFSET('Hygiene Data'!$E$9,0,10*ROW('Hygiene Data'!E15)),NA())</f>
        <v>#N/A</v>
      </c>
      <c r="BF21" s="98" t="e">
        <f ca="true">+IF(AND(ISNUMBER(OFFSET('Hygiene Data'!$F$5,0,10*ROW('Hygiene Data'!F15))),'Data Summary'!DU21="Yes"),OFFSET('Hygiene Data'!$F$5,0,10*ROW('Hygiene Data'!F15)),NA())</f>
        <v>#N/A</v>
      </c>
      <c r="BG21" s="98" t="e">
        <f ca="true">+IF(AND(ISNUMBER(OFFSET('Hygiene Data'!$F$7,0,10*ROW('Hygiene Data'!F15))),'Data Summary'!DV21="Yes"),OFFSET('Hygiene Data'!$F$7,0,10*ROW('Hygiene Data'!F15)),NA())</f>
        <v>#N/A</v>
      </c>
      <c r="BH21" s="98" t="e">
        <f ca="true">+IF(AND(ISNUMBER(OFFSET('Hygiene Data'!$F$9,0,10*ROW('Hygiene Data'!F15))),'Data Summary'!DW21="Yes"),OFFSET('Hygiene Data'!$F$9,0,10*ROW('Hygiene Data'!F15)),NA())</f>
        <v>#N/A</v>
      </c>
      <c r="BI21" s="98" t="e">
        <f ca="true">+IF(AND(ISNUMBER(OFFSET('Hygiene Data'!$G$5,0,10*ROW('Hygiene Data'!G15))),'Data Summary'!DX21="Yes"),OFFSET('Hygiene Data'!$G$5,0,10*ROW('Hygiene Data'!G15)),NA())</f>
        <v>#N/A</v>
      </c>
      <c r="BJ21" s="98" t="e">
        <f ca="true">+IF(AND(ISNUMBER(OFFSET('Hygiene Data'!$G$7,0,10*ROW('Hygiene Data'!G15))),'Data Summary'!DY21="Yes"),OFFSET('Hygiene Data'!$G$7,0,10*ROW('Hygiene Data'!G15)),NA())</f>
        <v>#N/A</v>
      </c>
      <c r="BK21" s="98" t="e">
        <f ca="true">+IF(AND(ISNUMBER(OFFSET('Hygiene Data'!$G$9,0,10*ROW('Hygiene Data'!G15))),'Data Summary'!DZ21="Yes"),OFFSET('Hygiene Data'!$G$9,0,10*ROW('Hygiene Data'!G15)),NA())</f>
        <v>#N/A</v>
      </c>
      <c r="BL21" s="98" t="e">
        <f ca="true">+IF(AND(ISNUMBER(OFFSET('Hygiene Data'!$H$5,0,10*ROW('Hygiene Data'!H15))),'Data Summary'!EA21="Yes"),OFFSET('Hygiene Data'!$H$5,0,10*ROW('Hygiene Data'!H15)),NA())</f>
        <v>#N/A</v>
      </c>
      <c r="BM21" s="98" t="e">
        <f ca="true">+IF(AND(ISNUMBER(OFFSET('Hygiene Data'!$H$7,0,10*ROW('Hygiene Data'!H15))),'Data Summary'!EB21="Yes"),OFFSET('Hygiene Data'!$H$7,0,10*ROW('Hygiene Data'!H15)),NA())</f>
        <v>#N/A</v>
      </c>
      <c r="BN21" s="98" t="e">
        <f ca="true">+IF(AND(ISNUMBER(OFFSET('Hygiene Data'!$H$9,0,10*ROW('Hygiene Data'!H15))),'Data Summary'!EC21="Yes"),OFFSET('Hygiene Data'!$H$9,0,10*ROW('Hygiene Data'!H15)),NA())</f>
        <v>#N/A</v>
      </c>
      <c r="BO21" s="98" t="e">
        <f ca="true">+IF(AND(ISNUMBER(OFFSET('Hygiene Data'!$I$5,0,10*ROW('Hygiene Data'!I15))),'Data Summary'!ED21="Yes"),OFFSET('Hygiene Data'!$I$5,0,10*ROW('Hygiene Data'!I15)),NA())</f>
        <v>#N/A</v>
      </c>
      <c r="BP21" s="98" t="e">
        <f ca="true">+IF(AND(ISNUMBER(OFFSET('Hygiene Data'!$I$7,0,10*ROW('Hygiene Data'!I15))),'Data Summary'!EE21="Yes"),OFFSET('Hygiene Data'!$I$7,0,10*ROW('Hygiene Data'!I15)),NA())</f>
        <v>#N/A</v>
      </c>
      <c r="BQ21" s="98" t="e">
        <f ca="true">+IF(AND(ISNUMBER(OFFSET('Hygiene Data'!$I$9,0,10*ROW('Hygiene Data'!I15))),'Data Summary'!EF21="Yes"),OFFSET('Hygiene Data'!$I$9,0,10*ROW('Hygiene Data'!I15)),NA())</f>
        <v>#N/A</v>
      </c>
    </row>
    <row xmlns:x14ac="http://schemas.microsoft.com/office/spreadsheetml/2009/9/ac" r="22" x14ac:dyDescent="0.2">
      <c r="A22" s="334" t="e">
        <f ca="true">+RIGHT('Data Summary'!A22,LEN('Data Summary'!A22)-9)</f>
        <v>#VALUE!</v>
      </c>
      <c r="B22" s="36" t="str">
        <f ca="true">+IF(ISTEXT('Data Summary'!B22),'Data Summary'!B22,"")</f>
        <v/>
      </c>
      <c r="C22" s="333" t="e">
        <f ca="true">+VALUE('Data Summary'!C22)</f>
        <v>#VALUE!</v>
      </c>
      <c r="D22" s="96" t="e">
        <f ca="true">+IF(AND(ISNUMBER(OFFSET('Water Data'!$D$4,0,10*ROW('Water Data'!D16))),'Data Summary'!BS22="Yes"),100-OFFSET('Water Data'!$D$4,0,10*ROW('Water Data'!D16)),NA())</f>
        <v>#N/A</v>
      </c>
      <c r="E22" s="96" t="e">
        <f ca="true">+IF(AND(ISNUMBER(OFFSET('Water Data'!$D$6,0,10*ROW('Water Data'!D16))),'Data Summary'!BT22="Yes"),OFFSET('Water Data'!$D$6,0,10*ROW('Water Data'!D16)),NA())</f>
        <v>#N/A</v>
      </c>
      <c r="F22" s="96" t="e">
        <f ca="true">+IF(AND(ISNUMBER(OFFSET('Water Data'!$D$9,0,10*ROW('Water Data'!D16))),'Data Summary'!BU22="Yes"),OFFSET('Water Data'!$D$9,0,10*ROW('Water Data'!D16)),NA())</f>
        <v>#N/A</v>
      </c>
      <c r="G22" s="96" t="e">
        <f ca="true">+IF(AND(ISNUMBER(OFFSET('Water Data'!$E$4,0,10*ROW('Water Data'!E16))),'Data Summary'!BV22="Yes"),100-OFFSET('Water Data'!$E$4,0,10*ROW('Water Data'!E16)),NA())</f>
        <v>#N/A</v>
      </c>
      <c r="H22" s="96" t="e">
        <f ca="true">+IF(AND(ISNUMBER(OFFSET('Water Data'!$E$6,0,10*ROW('Water Data'!E16))),'Data Summary'!BW22="Yes"),OFFSET('Water Data'!$E$6,0,10*ROW('Water Data'!E16)),NA())</f>
        <v>#N/A</v>
      </c>
      <c r="I22" s="96" t="e">
        <f ca="true">+IF(AND(ISNUMBER(OFFSET('Water Data'!$E$9,0,10*ROW('Water Data'!E16))),'Data Summary'!BX22="Yes"),OFFSET('Water Data'!$E$9,0,10*ROW('Water Data'!E16)),NA())</f>
        <v>#N/A</v>
      </c>
      <c r="J22" s="96" t="e">
        <f ca="true">+IF(AND(ISNUMBER(OFFSET('Water Data'!$F$4,0,10*ROW('Water Data'!F16))),'Data Summary'!BY22="Yes"),100-OFFSET('Water Data'!$F$4,0,10*ROW('Water Data'!F16)),NA())</f>
        <v>#N/A</v>
      </c>
      <c r="K22" s="96" t="e">
        <f ca="true">+IF(AND(ISNUMBER(OFFSET('Water Data'!$F$6,0,10*ROW('Water Data'!F16))),'Data Summary'!BZ22="Yes"),OFFSET('Water Data'!$F$6,0,10*ROW('Water Data'!F16)),NA())</f>
        <v>#N/A</v>
      </c>
      <c r="L22" s="96" t="e">
        <f ca="true">+IF(AND(ISNUMBER(OFFSET('Water Data'!$F$9,0,10*ROW('Water Data'!F16))),'Data Summary'!CA22="Yes"),OFFSET('Water Data'!$F$9,0,10*ROW('Water Data'!F16)),NA())</f>
        <v>#N/A</v>
      </c>
      <c r="M22" s="96" t="e">
        <f ca="true">+IF(AND(ISNUMBER(OFFSET('Water Data'!$G$4,0,10*ROW('Water Data'!G16))),'Data Summary'!CB22="Yes"),100-OFFSET('Water Data'!$G$4,0,10*ROW('Water Data'!G16)),NA())</f>
        <v>#N/A</v>
      </c>
      <c r="N22" s="96" t="e">
        <f ca="true">+IF(AND(ISNUMBER(OFFSET('Water Data'!$G$6,0,10*ROW('Water Data'!G16))),'Data Summary'!CC22="Yes"),OFFSET('Water Data'!$G$6,0,10*ROW('Water Data'!G16)),NA())</f>
        <v>#N/A</v>
      </c>
      <c r="O22" s="96" t="e">
        <f ca="true">+IF(AND(ISNUMBER(OFFSET('Water Data'!$G$9,0,10*ROW('Water Data'!G16))),'Data Summary'!CD22="Yes"),OFFSET('Water Data'!$G$9,0,10*ROW('Water Data'!G16)),NA())</f>
        <v>#N/A</v>
      </c>
      <c r="P22" s="96" t="e">
        <f ca="true">+IF(AND(ISNUMBER(OFFSET('Water Data'!$H$4,0,10*ROW('Water Data'!H16))),'Data Summary'!CE22="Yes"),100-OFFSET('Water Data'!$H$4,0,10*ROW('Water Data'!H16)),NA())</f>
        <v>#N/A</v>
      </c>
      <c r="Q22" s="96" t="e">
        <f ca="true">+IF(AND(ISNUMBER(OFFSET('Water Data'!$H$6,0,10*ROW('Water Data'!H16))),'Data Summary'!CF22="Yes"),OFFSET('Water Data'!$H$6,0,10*ROW('Water Data'!H16)),NA())</f>
        <v>#N/A</v>
      </c>
      <c r="R22" s="96" t="e">
        <f ca="true">+IF(AND(ISNUMBER(OFFSET('Water Data'!$H$9,0,10*ROW('Water Data'!H16))),'Data Summary'!CG22="Yes"),OFFSET('Water Data'!$H$9,0,10*ROW('Water Data'!H16)),NA())</f>
        <v>#N/A</v>
      </c>
      <c r="S22" s="96" t="e">
        <f ca="true">+IF(AND(ISNUMBER(OFFSET('Water Data'!$I$4,0,10*ROW('Water Data'!I16))),'Data Summary'!CH22="Yes"),100-OFFSET('Water Data'!$I$4,0,10*ROW('Water Data'!I16)),NA())</f>
        <v>#N/A</v>
      </c>
      <c r="T22" s="96" t="e">
        <f ca="true">+IF(AND(ISNUMBER(OFFSET('Water Data'!$I$6,0,10*ROW('Water Data'!I16))),'Data Summary'!CI22="Yes"),OFFSET('Water Data'!$I$6,0,10*ROW('Water Data'!I16)),NA())</f>
        <v>#N/A</v>
      </c>
      <c r="U22" s="96" t="e">
        <f ca="true">+IF(AND(ISNUMBER(OFFSET('Water Data'!$I$9,0,10*ROW('Water Data'!I16))),'Data Summary'!CJ22="Yes"),OFFSET('Water Data'!$I$9,0,10*ROW('Water Data'!I16)),NA())</f>
        <v>#N/A</v>
      </c>
      <c r="V22" s="97" t="e">
        <f ca="true">+IF(AND(ISNUMBER(OFFSET('Sanitation Data'!$D$4,0,10*ROW('Sanitation Data'!D16))),'Data Summary'!CK22="Yes"),100-OFFSET('Sanitation Data'!$D$4,0,10*ROW('Sanitation Data'!D16)),NA())</f>
        <v>#N/A</v>
      </c>
      <c r="W22" s="97" t="e">
        <f ca="true">+IF(AND(ISNUMBER(OFFSET('Sanitation Data'!$D$6,0,10*ROW('Sanitation Data'!D16))),'Data Summary'!CL22="Yes"),OFFSET('Sanitation Data'!$D$6,0,10*ROW('Sanitation Data'!D16)),NA())</f>
        <v>#N/A</v>
      </c>
      <c r="X22" s="97" t="e">
        <f ca="true">+IF(AND(ISNUMBER(OFFSET('Sanitation Data'!$D$10,0,10*ROW('Sanitation Data'!D16))),'Data Summary'!CM22="Yes"),OFFSET('Sanitation Data'!$D$10,0,10*ROW('Sanitation Data'!D16)),NA())</f>
        <v>#N/A</v>
      </c>
      <c r="Y22" s="97" t="e">
        <f ca="true">+IF(AND(ISNUMBER(OFFSET('Sanitation Data'!$D$11,0,10*ROW('Sanitation Data'!D16))),'Data Summary'!CN22="Yes"),OFFSET('Sanitation Data'!$D$11,0,10*ROW('Sanitation Data'!D16)),NA())</f>
        <v>#N/A</v>
      </c>
      <c r="Z22" s="97" t="e">
        <f ca="true">+IF(AND(ISNUMBER(OFFSET('Sanitation Data'!$D$12,0,10*ROW('Sanitation Data'!D16))),'Data Summary'!CO22="Yes"),OFFSET('Sanitation Data'!$D$12,0,10*ROW('Sanitation Data'!D16)),NA())</f>
        <v>#N/A</v>
      </c>
      <c r="AA22" s="97" t="e">
        <f ca="true">+IF(AND(ISNUMBER(OFFSET('Sanitation Data'!$E$4,0,10*ROW('Sanitation Data'!E16))),'Data Summary'!CP22="Yes"),100-OFFSET('Sanitation Data'!$E$4,0,10*ROW('Sanitation Data'!E16)),NA())</f>
        <v>#N/A</v>
      </c>
      <c r="AB22" s="97" t="e">
        <f ca="true">+IF(AND(ISNUMBER(OFFSET('Sanitation Data'!$E$6,0,10*ROW('Sanitation Data'!E16))),'Data Summary'!CQ22="Yes"),OFFSET('Sanitation Data'!$E$6,0,10*ROW('Sanitation Data'!E16)),NA())</f>
        <v>#N/A</v>
      </c>
      <c r="AC22" s="97" t="e">
        <f ca="true">+IF(AND(ISNUMBER(OFFSET('Sanitation Data'!$E$10,0,10*ROW('Sanitation Data'!E16))),'Data Summary'!CR22="Yes"),OFFSET('Sanitation Data'!$E$10,0,10*ROW('Sanitation Data'!E16)),NA())</f>
        <v>#N/A</v>
      </c>
      <c r="AD22" s="97" t="e">
        <f ca="true">+IF(AND(ISNUMBER(OFFSET('Sanitation Data'!$E$11,0,10*ROW('Sanitation Data'!E16))),'Data Summary'!CS22="Yes"),OFFSET('Sanitation Data'!$E$11,0,10*ROW('Sanitation Data'!E16)),NA())</f>
        <v>#N/A</v>
      </c>
      <c r="AE22" s="97" t="e">
        <f ca="true">+IF(AND(ISNUMBER(OFFSET('Sanitation Data'!$E$12,0,10*ROW('Sanitation Data'!E16))),'Data Summary'!CT22="Yes"),OFFSET('Sanitation Data'!$E$12,0,10*ROW('Sanitation Data'!E16)),NA())</f>
        <v>#N/A</v>
      </c>
      <c r="AF22" s="97" t="e">
        <f ca="true">+IF(AND(ISNUMBER(OFFSET('Sanitation Data'!$F$4,0,10*ROW('Sanitation Data'!F16))),'Data Summary'!CU22="Yes"),100-OFFSET('Sanitation Data'!$F$4,0,10*ROW('Sanitation Data'!F16)),NA())</f>
        <v>#N/A</v>
      </c>
      <c r="AG22" s="97" t="e">
        <f ca="true">+IF(AND(ISNUMBER(OFFSET('Sanitation Data'!$F$6,0,10*ROW('Sanitation Data'!F16))),'Data Summary'!CV22="Yes"),OFFSET('Sanitation Data'!$F$6,0,10*ROW('Sanitation Data'!F16)),NA())</f>
        <v>#N/A</v>
      </c>
      <c r="AH22" s="97" t="e">
        <f ca="true">+IF(AND(ISNUMBER(OFFSET('Sanitation Data'!$F$10,0,10*ROW('Sanitation Data'!F16))),'Data Summary'!CW22="Yes"),OFFSET('Sanitation Data'!$F$10,0,10*ROW('Sanitation Data'!F16)),NA())</f>
        <v>#N/A</v>
      </c>
      <c r="AI22" s="97" t="e">
        <f ca="true">+IF(AND(ISNUMBER(OFFSET('Sanitation Data'!$F$11,0,10*ROW('Sanitation Data'!F16))),'Data Summary'!CX22="Yes"),OFFSET('Sanitation Data'!$F$11,0,10*ROW('Sanitation Data'!F16)),NA())</f>
        <v>#N/A</v>
      </c>
      <c r="AJ22" s="97" t="e">
        <f ca="true">+IF(AND(ISNUMBER(OFFSET('Sanitation Data'!$F$12,0,10*ROW('Sanitation Data'!F16))),'Data Summary'!CY22="Yes"),OFFSET('Sanitation Data'!$F$12,0,10*ROW('Sanitation Data'!F16)),NA())</f>
        <v>#N/A</v>
      </c>
      <c r="AK22" s="97" t="e">
        <f ca="true">+IF(AND(ISNUMBER(OFFSET('Sanitation Data'!$G$4,0,10*ROW('Sanitation Data'!G16))),'Data Summary'!CZ22="Yes"),100-OFFSET('Sanitation Data'!$G$4,0,10*ROW('Sanitation Data'!G16)),NA())</f>
        <v>#N/A</v>
      </c>
      <c r="AL22" s="97" t="e">
        <f ca="true">+IF(AND(ISNUMBER(OFFSET('Sanitation Data'!$G$6,0,10*ROW('Sanitation Data'!G16))),'Data Summary'!DA22="Yes"),OFFSET('Sanitation Data'!$G$6,0,10*ROW('Sanitation Data'!G16)),NA())</f>
        <v>#N/A</v>
      </c>
      <c r="AM22" s="97" t="e">
        <f ca="true">+IF(AND(ISNUMBER(OFFSET('Sanitation Data'!$G$10,0,10*ROW('Sanitation Data'!G16))),'Data Summary'!DB22="Yes"),OFFSET('Sanitation Data'!$G$10,0,10*ROW('Sanitation Data'!G16)),NA())</f>
        <v>#N/A</v>
      </c>
      <c r="AN22" s="97" t="e">
        <f ca="true">+IF(AND(ISNUMBER(OFFSET('Sanitation Data'!$G$11,0,10*ROW('Sanitation Data'!G16))),'Data Summary'!DC22="Yes"),OFFSET('Sanitation Data'!$G$11,0,10*ROW('Sanitation Data'!G16)),NA())</f>
        <v>#N/A</v>
      </c>
      <c r="AO22" s="97" t="e">
        <f ca="true">+IF(AND(ISNUMBER(OFFSET('Sanitation Data'!$G$12,0,10*ROW('Sanitation Data'!G16))),'Data Summary'!DD22="Yes"),OFFSET('Sanitation Data'!$G$12,0,10*ROW('Sanitation Data'!G16)),NA())</f>
        <v>#N/A</v>
      </c>
      <c r="AP22" s="97" t="e">
        <f ca="true">+IF(AND(ISNUMBER(OFFSET('Sanitation Data'!$H$4,0,10*ROW('Sanitation Data'!H16))),'Data Summary'!DE22="Yes"),100-OFFSET('Sanitation Data'!$H$4,0,10*ROW('Sanitation Data'!H16)),NA())</f>
        <v>#N/A</v>
      </c>
      <c r="AQ22" s="97" t="e">
        <f ca="true">+IF(AND(ISNUMBER(OFFSET('Sanitation Data'!$H$6,0,10*ROW('Sanitation Data'!H16))),'Data Summary'!DF22="Yes"),OFFSET('Sanitation Data'!$H$6,0,10*ROW('Sanitation Data'!H16)),NA())</f>
        <v>#N/A</v>
      </c>
      <c r="AR22" s="97" t="e">
        <f ca="true">+IF(AND(ISNUMBER(OFFSET('Sanitation Data'!$H$10,0,10*ROW('Sanitation Data'!H16))),'Data Summary'!DG22="Yes"),OFFSET('Sanitation Data'!$H$10,0,10*ROW('Sanitation Data'!H16)),NA())</f>
        <v>#N/A</v>
      </c>
      <c r="AS22" s="97" t="e">
        <f ca="true">+IF(AND(ISNUMBER(OFFSET('Sanitation Data'!$H$11,0,10*ROW('Sanitation Data'!H16))),'Data Summary'!DH22="Yes"),OFFSET('Sanitation Data'!$H$11,0,10*ROW('Sanitation Data'!H16)),NA())</f>
        <v>#N/A</v>
      </c>
      <c r="AT22" s="97" t="e">
        <f ca="true">+IF(AND(ISNUMBER(OFFSET('Sanitation Data'!$H$12,0,10*ROW('Sanitation Data'!H16))),'Data Summary'!DI22="Yes"),OFFSET('Sanitation Data'!$H$12,0,10*ROW('Sanitation Data'!H16)),NA())</f>
        <v>#N/A</v>
      </c>
      <c r="AU22" s="97" t="e">
        <f ca="true">+IF(AND(ISNUMBER(OFFSET('Sanitation Data'!$I$4,0,10*ROW('Sanitation Data'!I16))),'Data Summary'!DJ22="Yes"),100-OFFSET('Sanitation Data'!$I$4,0,10*ROW('Sanitation Data'!I16)),NA())</f>
        <v>#N/A</v>
      </c>
      <c r="AV22" s="97" t="e">
        <f ca="true">+IF(AND(ISNUMBER(OFFSET('Sanitation Data'!$I$6,0,10*ROW('Sanitation Data'!I16))),'Data Summary'!DK22="Yes"),OFFSET('Sanitation Data'!$I$6,0,10*ROW('Sanitation Data'!I16)),NA())</f>
        <v>#N/A</v>
      </c>
      <c r="AW22" s="97" t="e">
        <f ca="true">+IF(AND(ISNUMBER(OFFSET('Sanitation Data'!$I$10,0,10*ROW('Sanitation Data'!I16))),'Data Summary'!DL22="Yes"),OFFSET('Sanitation Data'!$I$10,0,10*ROW('Sanitation Data'!I16)),NA())</f>
        <v>#N/A</v>
      </c>
      <c r="AX22" s="97" t="e">
        <f ca="true">+IF(AND(ISNUMBER(OFFSET('Sanitation Data'!$I$11,0,10*ROW('Sanitation Data'!I16))),'Data Summary'!DM22="Yes"),OFFSET('Sanitation Data'!$I$11,0,10*ROW('Sanitation Data'!I16)),NA())</f>
        <v>#N/A</v>
      </c>
      <c r="AY22" s="97" t="e">
        <f ca="true">+IF(AND(ISNUMBER(OFFSET('Sanitation Data'!$I$12,0,10*ROW('Sanitation Data'!I16))),'Data Summary'!DN22="Yes"),OFFSET('Sanitation Data'!$I$12,0,10*ROW('Sanitation Data'!I16)),NA())</f>
        <v>#N/A</v>
      </c>
      <c r="AZ22" s="98" t="e">
        <f ca="true">+IF(AND(ISNUMBER(OFFSET('Hygiene Data'!$D$5,0,10*ROW('Hygiene Data'!D16))),'Data Summary'!DO22="Yes"),OFFSET('Hygiene Data'!$D$5,0,10*ROW('Hygiene Data'!D16)),NA())</f>
        <v>#N/A</v>
      </c>
      <c r="BA22" s="98" t="e">
        <f ca="true">+IF(AND(ISNUMBER(OFFSET('Hygiene Data'!$D$7,0,10*ROW('Hygiene Data'!D16))),'Data Summary'!DP22="Yes"),OFFSET('Hygiene Data'!$D$7,0,10*ROW('Hygiene Data'!D16)),NA())</f>
        <v>#N/A</v>
      </c>
      <c r="BB22" s="98" t="e">
        <f ca="true">+IF(AND(ISNUMBER(OFFSET('Hygiene Data'!$D$9,0,10*ROW('Hygiene Data'!D16))),'Data Summary'!DQ22="Yes"),OFFSET('Hygiene Data'!$D$9,0,10*ROW('Hygiene Data'!D16)),NA())</f>
        <v>#N/A</v>
      </c>
      <c r="BC22" s="98" t="e">
        <f ca="true">+IF(AND(ISNUMBER(OFFSET('Hygiene Data'!$E$5,0,10*ROW('Hygiene Data'!E16))),'Data Summary'!DR22="Yes"),OFFSET('Hygiene Data'!$E$5,0,10*ROW('Hygiene Data'!E16)),NA())</f>
        <v>#N/A</v>
      </c>
      <c r="BD22" s="98" t="e">
        <f ca="true">+IF(AND(ISNUMBER(OFFSET('Hygiene Data'!$E$7,0,10*ROW('Hygiene Data'!E16))),'Data Summary'!DS22="Yes"),OFFSET('Hygiene Data'!$E$7,0,10*ROW('Hygiene Data'!E16)),NA())</f>
        <v>#N/A</v>
      </c>
      <c r="BE22" s="98" t="e">
        <f ca="true">+IF(AND(ISNUMBER(OFFSET('Hygiene Data'!$E$9,0,10*ROW('Hygiene Data'!E16))),'Data Summary'!DT22="Yes"),OFFSET('Hygiene Data'!$E$9,0,10*ROW('Hygiene Data'!E16)),NA())</f>
        <v>#N/A</v>
      </c>
      <c r="BF22" s="98" t="e">
        <f ca="true">+IF(AND(ISNUMBER(OFFSET('Hygiene Data'!$F$5,0,10*ROW('Hygiene Data'!F16))),'Data Summary'!DU22="Yes"),OFFSET('Hygiene Data'!$F$5,0,10*ROW('Hygiene Data'!F16)),NA())</f>
        <v>#N/A</v>
      </c>
      <c r="BG22" s="98" t="e">
        <f ca="true">+IF(AND(ISNUMBER(OFFSET('Hygiene Data'!$F$7,0,10*ROW('Hygiene Data'!F16))),'Data Summary'!DV22="Yes"),OFFSET('Hygiene Data'!$F$7,0,10*ROW('Hygiene Data'!F16)),NA())</f>
        <v>#N/A</v>
      </c>
      <c r="BH22" s="98" t="e">
        <f ca="true">+IF(AND(ISNUMBER(OFFSET('Hygiene Data'!$F$9,0,10*ROW('Hygiene Data'!F16))),'Data Summary'!DW22="Yes"),OFFSET('Hygiene Data'!$F$9,0,10*ROW('Hygiene Data'!F16)),NA())</f>
        <v>#N/A</v>
      </c>
      <c r="BI22" s="98" t="e">
        <f ca="true">+IF(AND(ISNUMBER(OFFSET('Hygiene Data'!$G$5,0,10*ROW('Hygiene Data'!G16))),'Data Summary'!DX22="Yes"),OFFSET('Hygiene Data'!$G$5,0,10*ROW('Hygiene Data'!G16)),NA())</f>
        <v>#N/A</v>
      </c>
      <c r="BJ22" s="98" t="e">
        <f ca="true">+IF(AND(ISNUMBER(OFFSET('Hygiene Data'!$G$7,0,10*ROW('Hygiene Data'!G16))),'Data Summary'!DY22="Yes"),OFFSET('Hygiene Data'!$G$7,0,10*ROW('Hygiene Data'!G16)),NA())</f>
        <v>#N/A</v>
      </c>
      <c r="BK22" s="98" t="e">
        <f ca="true">+IF(AND(ISNUMBER(OFFSET('Hygiene Data'!$G$9,0,10*ROW('Hygiene Data'!G16))),'Data Summary'!DZ22="Yes"),OFFSET('Hygiene Data'!$G$9,0,10*ROW('Hygiene Data'!G16)),NA())</f>
        <v>#N/A</v>
      </c>
      <c r="BL22" s="98" t="e">
        <f ca="true">+IF(AND(ISNUMBER(OFFSET('Hygiene Data'!$H$5,0,10*ROW('Hygiene Data'!H16))),'Data Summary'!EA22="Yes"),OFFSET('Hygiene Data'!$H$5,0,10*ROW('Hygiene Data'!H16)),NA())</f>
        <v>#N/A</v>
      </c>
      <c r="BM22" s="98" t="e">
        <f ca="true">+IF(AND(ISNUMBER(OFFSET('Hygiene Data'!$H$7,0,10*ROW('Hygiene Data'!H16))),'Data Summary'!EB22="Yes"),OFFSET('Hygiene Data'!$H$7,0,10*ROW('Hygiene Data'!H16)),NA())</f>
        <v>#N/A</v>
      </c>
      <c r="BN22" s="98" t="e">
        <f ca="true">+IF(AND(ISNUMBER(OFFSET('Hygiene Data'!$H$9,0,10*ROW('Hygiene Data'!H16))),'Data Summary'!EC22="Yes"),OFFSET('Hygiene Data'!$H$9,0,10*ROW('Hygiene Data'!H16)),NA())</f>
        <v>#N/A</v>
      </c>
      <c r="BO22" s="98" t="e">
        <f ca="true">+IF(AND(ISNUMBER(OFFSET('Hygiene Data'!$I$5,0,10*ROW('Hygiene Data'!I16))),'Data Summary'!ED22="Yes"),OFFSET('Hygiene Data'!$I$5,0,10*ROW('Hygiene Data'!I16)),NA())</f>
        <v>#N/A</v>
      </c>
      <c r="BP22" s="98" t="e">
        <f ca="true">+IF(AND(ISNUMBER(OFFSET('Hygiene Data'!$I$7,0,10*ROW('Hygiene Data'!I16))),'Data Summary'!EE22="Yes"),OFFSET('Hygiene Data'!$I$7,0,10*ROW('Hygiene Data'!I16)),NA())</f>
        <v>#N/A</v>
      </c>
      <c r="BQ22" s="98" t="e">
        <f ca="true">+IF(AND(ISNUMBER(OFFSET('Hygiene Data'!$I$9,0,10*ROW('Hygiene Data'!I16))),'Data Summary'!EF22="Yes"),OFFSET('Hygiene Data'!$I$9,0,10*ROW('Hygiene Data'!I16)),NA())</f>
        <v>#N/A</v>
      </c>
    </row>
    <row xmlns:x14ac="http://schemas.microsoft.com/office/spreadsheetml/2009/9/ac" r="23" x14ac:dyDescent="0.2">
      <c r="A23" s="334" t="e">
        <f ca="true">+RIGHT('Data Summary'!A23,LEN('Data Summary'!A23)-9)</f>
        <v>#VALUE!</v>
      </c>
      <c r="B23" s="36" t="str">
        <f ca="true">+IF(ISTEXT('Data Summary'!B23),'Data Summary'!B23,"")</f>
        <v/>
      </c>
      <c r="C23" s="333" t="e">
        <f ca="true">+VALUE('Data Summary'!C23)</f>
        <v>#VALUE!</v>
      </c>
      <c r="D23" s="96" t="e">
        <f ca="true">+IF(AND(ISNUMBER(OFFSET('Water Data'!$D$4,0,10*ROW('Water Data'!D17))),'Data Summary'!BS23="Yes"),100-OFFSET('Water Data'!$D$4,0,10*ROW('Water Data'!D17)),NA())</f>
        <v>#N/A</v>
      </c>
      <c r="E23" s="96" t="e">
        <f ca="true">+IF(AND(ISNUMBER(OFFSET('Water Data'!$D$6,0,10*ROW('Water Data'!D17))),'Data Summary'!BT23="Yes"),OFFSET('Water Data'!$D$6,0,10*ROW('Water Data'!D17)),NA())</f>
        <v>#N/A</v>
      </c>
      <c r="F23" s="96" t="e">
        <f ca="true">+IF(AND(ISNUMBER(OFFSET('Water Data'!$D$9,0,10*ROW('Water Data'!D17))),'Data Summary'!BU23="Yes"),OFFSET('Water Data'!$D$9,0,10*ROW('Water Data'!D17)),NA())</f>
        <v>#N/A</v>
      </c>
      <c r="G23" s="96" t="e">
        <f ca="true">+IF(AND(ISNUMBER(OFFSET('Water Data'!$E$4,0,10*ROW('Water Data'!E17))),'Data Summary'!BV23="Yes"),100-OFFSET('Water Data'!$E$4,0,10*ROW('Water Data'!E17)),NA())</f>
        <v>#N/A</v>
      </c>
      <c r="H23" s="96" t="e">
        <f ca="true">+IF(AND(ISNUMBER(OFFSET('Water Data'!$E$6,0,10*ROW('Water Data'!E17))),'Data Summary'!BW23="Yes"),OFFSET('Water Data'!$E$6,0,10*ROW('Water Data'!E17)),NA())</f>
        <v>#N/A</v>
      </c>
      <c r="I23" s="96" t="e">
        <f ca="true">+IF(AND(ISNUMBER(OFFSET('Water Data'!$E$9,0,10*ROW('Water Data'!E17))),'Data Summary'!BX23="Yes"),OFFSET('Water Data'!$E$9,0,10*ROW('Water Data'!E17)),NA())</f>
        <v>#N/A</v>
      </c>
      <c r="J23" s="96" t="e">
        <f ca="true">+IF(AND(ISNUMBER(OFFSET('Water Data'!$F$4,0,10*ROW('Water Data'!F17))),'Data Summary'!BY23="Yes"),100-OFFSET('Water Data'!$F$4,0,10*ROW('Water Data'!F17)),NA())</f>
        <v>#N/A</v>
      </c>
      <c r="K23" s="96" t="e">
        <f ca="true">+IF(AND(ISNUMBER(OFFSET('Water Data'!$F$6,0,10*ROW('Water Data'!F17))),'Data Summary'!BZ23="Yes"),OFFSET('Water Data'!$F$6,0,10*ROW('Water Data'!F17)),NA())</f>
        <v>#N/A</v>
      </c>
      <c r="L23" s="96" t="e">
        <f ca="true">+IF(AND(ISNUMBER(OFFSET('Water Data'!$F$9,0,10*ROW('Water Data'!F17))),'Data Summary'!CA23="Yes"),OFFSET('Water Data'!$F$9,0,10*ROW('Water Data'!F17)),NA())</f>
        <v>#N/A</v>
      </c>
      <c r="M23" s="96" t="e">
        <f ca="true">+IF(AND(ISNUMBER(OFFSET('Water Data'!$G$4,0,10*ROW('Water Data'!G17))),'Data Summary'!CB23="Yes"),100-OFFSET('Water Data'!$G$4,0,10*ROW('Water Data'!G17)),NA())</f>
        <v>#N/A</v>
      </c>
      <c r="N23" s="96" t="e">
        <f ca="true">+IF(AND(ISNUMBER(OFFSET('Water Data'!$G$6,0,10*ROW('Water Data'!G17))),'Data Summary'!CC23="Yes"),OFFSET('Water Data'!$G$6,0,10*ROW('Water Data'!G17)),NA())</f>
        <v>#N/A</v>
      </c>
      <c r="O23" s="96" t="e">
        <f ca="true">+IF(AND(ISNUMBER(OFFSET('Water Data'!$G$9,0,10*ROW('Water Data'!G17))),'Data Summary'!CD23="Yes"),OFFSET('Water Data'!$G$9,0,10*ROW('Water Data'!G17)),NA())</f>
        <v>#N/A</v>
      </c>
      <c r="P23" s="96" t="e">
        <f ca="true">+IF(AND(ISNUMBER(OFFSET('Water Data'!$H$4,0,10*ROW('Water Data'!H17))),'Data Summary'!CE23="Yes"),100-OFFSET('Water Data'!$H$4,0,10*ROW('Water Data'!H17)),NA())</f>
        <v>#N/A</v>
      </c>
      <c r="Q23" s="96" t="e">
        <f ca="true">+IF(AND(ISNUMBER(OFFSET('Water Data'!$H$6,0,10*ROW('Water Data'!H17))),'Data Summary'!CF23="Yes"),OFFSET('Water Data'!$H$6,0,10*ROW('Water Data'!H17)),NA())</f>
        <v>#N/A</v>
      </c>
      <c r="R23" s="96" t="e">
        <f ca="true">+IF(AND(ISNUMBER(OFFSET('Water Data'!$H$9,0,10*ROW('Water Data'!H17))),'Data Summary'!CG23="Yes"),OFFSET('Water Data'!$H$9,0,10*ROW('Water Data'!H17)),NA())</f>
        <v>#N/A</v>
      </c>
      <c r="S23" s="96" t="e">
        <f ca="true">+IF(AND(ISNUMBER(OFFSET('Water Data'!$I$4,0,10*ROW('Water Data'!I17))),'Data Summary'!CH23="Yes"),100-OFFSET('Water Data'!$I$4,0,10*ROW('Water Data'!I17)),NA())</f>
        <v>#N/A</v>
      </c>
      <c r="T23" s="96" t="e">
        <f ca="true">+IF(AND(ISNUMBER(OFFSET('Water Data'!$I$6,0,10*ROW('Water Data'!I17))),'Data Summary'!CI23="Yes"),OFFSET('Water Data'!$I$6,0,10*ROW('Water Data'!I17)),NA())</f>
        <v>#N/A</v>
      </c>
      <c r="U23" s="96" t="e">
        <f ca="true">+IF(AND(ISNUMBER(OFFSET('Water Data'!$I$9,0,10*ROW('Water Data'!I17))),'Data Summary'!CJ23="Yes"),OFFSET('Water Data'!$I$9,0,10*ROW('Water Data'!I17)),NA())</f>
        <v>#N/A</v>
      </c>
      <c r="V23" s="97" t="e">
        <f ca="true">+IF(AND(ISNUMBER(OFFSET('Sanitation Data'!$D$4,0,10*ROW('Sanitation Data'!D17))),'Data Summary'!CK23="Yes"),100-OFFSET('Sanitation Data'!$D$4,0,10*ROW('Sanitation Data'!D17)),NA())</f>
        <v>#N/A</v>
      </c>
      <c r="W23" s="97" t="e">
        <f ca="true">+IF(AND(ISNUMBER(OFFSET('Sanitation Data'!$D$6,0,10*ROW('Sanitation Data'!D17))),'Data Summary'!CL23="Yes"),OFFSET('Sanitation Data'!$D$6,0,10*ROW('Sanitation Data'!D17)),NA())</f>
        <v>#N/A</v>
      </c>
      <c r="X23" s="97" t="e">
        <f ca="true">+IF(AND(ISNUMBER(OFFSET('Sanitation Data'!$D$10,0,10*ROW('Sanitation Data'!D17))),'Data Summary'!CM23="Yes"),OFFSET('Sanitation Data'!$D$10,0,10*ROW('Sanitation Data'!D17)),NA())</f>
        <v>#N/A</v>
      </c>
      <c r="Y23" s="97" t="e">
        <f ca="true">+IF(AND(ISNUMBER(OFFSET('Sanitation Data'!$D$11,0,10*ROW('Sanitation Data'!D17))),'Data Summary'!CN23="Yes"),OFFSET('Sanitation Data'!$D$11,0,10*ROW('Sanitation Data'!D17)),NA())</f>
        <v>#N/A</v>
      </c>
      <c r="Z23" s="97" t="e">
        <f ca="true">+IF(AND(ISNUMBER(OFFSET('Sanitation Data'!$D$12,0,10*ROW('Sanitation Data'!D17))),'Data Summary'!CO23="Yes"),OFFSET('Sanitation Data'!$D$12,0,10*ROW('Sanitation Data'!D17)),NA())</f>
        <v>#N/A</v>
      </c>
      <c r="AA23" s="97" t="e">
        <f ca="true">+IF(AND(ISNUMBER(OFFSET('Sanitation Data'!$E$4,0,10*ROW('Sanitation Data'!E17))),'Data Summary'!CP23="Yes"),100-OFFSET('Sanitation Data'!$E$4,0,10*ROW('Sanitation Data'!E17)),NA())</f>
        <v>#N/A</v>
      </c>
      <c r="AB23" s="97" t="e">
        <f ca="true">+IF(AND(ISNUMBER(OFFSET('Sanitation Data'!$E$6,0,10*ROW('Sanitation Data'!E17))),'Data Summary'!CQ23="Yes"),OFFSET('Sanitation Data'!$E$6,0,10*ROW('Sanitation Data'!E17)),NA())</f>
        <v>#N/A</v>
      </c>
      <c r="AC23" s="97" t="e">
        <f ca="true">+IF(AND(ISNUMBER(OFFSET('Sanitation Data'!$E$10,0,10*ROW('Sanitation Data'!E17))),'Data Summary'!CR23="Yes"),OFFSET('Sanitation Data'!$E$10,0,10*ROW('Sanitation Data'!E17)),NA())</f>
        <v>#N/A</v>
      </c>
      <c r="AD23" s="97" t="e">
        <f ca="true">+IF(AND(ISNUMBER(OFFSET('Sanitation Data'!$E$11,0,10*ROW('Sanitation Data'!E17))),'Data Summary'!CS23="Yes"),OFFSET('Sanitation Data'!$E$11,0,10*ROW('Sanitation Data'!E17)),NA())</f>
        <v>#N/A</v>
      </c>
      <c r="AE23" s="97" t="e">
        <f ca="true">+IF(AND(ISNUMBER(OFFSET('Sanitation Data'!$E$12,0,10*ROW('Sanitation Data'!E17))),'Data Summary'!CT23="Yes"),OFFSET('Sanitation Data'!$E$12,0,10*ROW('Sanitation Data'!E17)),NA())</f>
        <v>#N/A</v>
      </c>
      <c r="AF23" s="97" t="e">
        <f ca="true">+IF(AND(ISNUMBER(OFFSET('Sanitation Data'!$F$4,0,10*ROW('Sanitation Data'!F17))),'Data Summary'!CU23="Yes"),100-OFFSET('Sanitation Data'!$F$4,0,10*ROW('Sanitation Data'!F17)),NA())</f>
        <v>#N/A</v>
      </c>
      <c r="AG23" s="97" t="e">
        <f ca="true">+IF(AND(ISNUMBER(OFFSET('Sanitation Data'!$F$6,0,10*ROW('Sanitation Data'!F17))),'Data Summary'!CV23="Yes"),OFFSET('Sanitation Data'!$F$6,0,10*ROW('Sanitation Data'!F17)),NA())</f>
        <v>#N/A</v>
      </c>
      <c r="AH23" s="97" t="e">
        <f ca="true">+IF(AND(ISNUMBER(OFFSET('Sanitation Data'!$F$10,0,10*ROW('Sanitation Data'!F17))),'Data Summary'!CW23="Yes"),OFFSET('Sanitation Data'!$F$10,0,10*ROW('Sanitation Data'!F17)),NA())</f>
        <v>#N/A</v>
      </c>
      <c r="AI23" s="97" t="e">
        <f ca="true">+IF(AND(ISNUMBER(OFFSET('Sanitation Data'!$F$11,0,10*ROW('Sanitation Data'!F17))),'Data Summary'!CX23="Yes"),OFFSET('Sanitation Data'!$F$11,0,10*ROW('Sanitation Data'!F17)),NA())</f>
        <v>#N/A</v>
      </c>
      <c r="AJ23" s="97" t="e">
        <f ca="true">+IF(AND(ISNUMBER(OFFSET('Sanitation Data'!$F$12,0,10*ROW('Sanitation Data'!F17))),'Data Summary'!CY23="Yes"),OFFSET('Sanitation Data'!$F$12,0,10*ROW('Sanitation Data'!F17)),NA())</f>
        <v>#N/A</v>
      </c>
      <c r="AK23" s="97" t="e">
        <f ca="true">+IF(AND(ISNUMBER(OFFSET('Sanitation Data'!$G$4,0,10*ROW('Sanitation Data'!G17))),'Data Summary'!CZ23="Yes"),100-OFFSET('Sanitation Data'!$G$4,0,10*ROW('Sanitation Data'!G17)),NA())</f>
        <v>#N/A</v>
      </c>
      <c r="AL23" s="97" t="e">
        <f ca="true">+IF(AND(ISNUMBER(OFFSET('Sanitation Data'!$G$6,0,10*ROW('Sanitation Data'!G17))),'Data Summary'!DA23="Yes"),OFFSET('Sanitation Data'!$G$6,0,10*ROW('Sanitation Data'!G17)),NA())</f>
        <v>#N/A</v>
      </c>
      <c r="AM23" s="97" t="e">
        <f ca="true">+IF(AND(ISNUMBER(OFFSET('Sanitation Data'!$G$10,0,10*ROW('Sanitation Data'!G17))),'Data Summary'!DB23="Yes"),OFFSET('Sanitation Data'!$G$10,0,10*ROW('Sanitation Data'!G17)),NA())</f>
        <v>#N/A</v>
      </c>
      <c r="AN23" s="97" t="e">
        <f ca="true">+IF(AND(ISNUMBER(OFFSET('Sanitation Data'!$G$11,0,10*ROW('Sanitation Data'!G17))),'Data Summary'!DC23="Yes"),OFFSET('Sanitation Data'!$G$11,0,10*ROW('Sanitation Data'!G17)),NA())</f>
        <v>#N/A</v>
      </c>
      <c r="AO23" s="97" t="e">
        <f ca="true">+IF(AND(ISNUMBER(OFFSET('Sanitation Data'!$G$12,0,10*ROW('Sanitation Data'!G17))),'Data Summary'!DD23="Yes"),OFFSET('Sanitation Data'!$G$12,0,10*ROW('Sanitation Data'!G17)),NA())</f>
        <v>#N/A</v>
      </c>
      <c r="AP23" s="97" t="e">
        <f ca="true">+IF(AND(ISNUMBER(OFFSET('Sanitation Data'!$H$4,0,10*ROW('Sanitation Data'!H17))),'Data Summary'!DE23="Yes"),100-OFFSET('Sanitation Data'!$H$4,0,10*ROW('Sanitation Data'!H17)),NA())</f>
        <v>#N/A</v>
      </c>
      <c r="AQ23" s="97" t="e">
        <f ca="true">+IF(AND(ISNUMBER(OFFSET('Sanitation Data'!$H$6,0,10*ROW('Sanitation Data'!H17))),'Data Summary'!DF23="Yes"),OFFSET('Sanitation Data'!$H$6,0,10*ROW('Sanitation Data'!H17)),NA())</f>
        <v>#N/A</v>
      </c>
      <c r="AR23" s="97" t="e">
        <f ca="true">+IF(AND(ISNUMBER(OFFSET('Sanitation Data'!$H$10,0,10*ROW('Sanitation Data'!H17))),'Data Summary'!DG23="Yes"),OFFSET('Sanitation Data'!$H$10,0,10*ROW('Sanitation Data'!H17)),NA())</f>
        <v>#N/A</v>
      </c>
      <c r="AS23" s="97" t="e">
        <f ca="true">+IF(AND(ISNUMBER(OFFSET('Sanitation Data'!$H$11,0,10*ROW('Sanitation Data'!H17))),'Data Summary'!DH23="Yes"),OFFSET('Sanitation Data'!$H$11,0,10*ROW('Sanitation Data'!H17)),NA())</f>
        <v>#N/A</v>
      </c>
      <c r="AT23" s="97" t="e">
        <f ca="true">+IF(AND(ISNUMBER(OFFSET('Sanitation Data'!$H$12,0,10*ROW('Sanitation Data'!H17))),'Data Summary'!DI23="Yes"),OFFSET('Sanitation Data'!$H$12,0,10*ROW('Sanitation Data'!H17)),NA())</f>
        <v>#N/A</v>
      </c>
      <c r="AU23" s="97" t="e">
        <f ca="true">+IF(AND(ISNUMBER(OFFSET('Sanitation Data'!$I$4,0,10*ROW('Sanitation Data'!I17))),'Data Summary'!DJ23="Yes"),100-OFFSET('Sanitation Data'!$I$4,0,10*ROW('Sanitation Data'!I17)),NA())</f>
        <v>#N/A</v>
      </c>
      <c r="AV23" s="97" t="e">
        <f ca="true">+IF(AND(ISNUMBER(OFFSET('Sanitation Data'!$I$6,0,10*ROW('Sanitation Data'!I17))),'Data Summary'!DK23="Yes"),OFFSET('Sanitation Data'!$I$6,0,10*ROW('Sanitation Data'!I17)),NA())</f>
        <v>#N/A</v>
      </c>
      <c r="AW23" s="97" t="e">
        <f ca="true">+IF(AND(ISNUMBER(OFFSET('Sanitation Data'!$I$10,0,10*ROW('Sanitation Data'!I17))),'Data Summary'!DL23="Yes"),OFFSET('Sanitation Data'!$I$10,0,10*ROW('Sanitation Data'!I17)),NA())</f>
        <v>#N/A</v>
      </c>
      <c r="AX23" s="97" t="e">
        <f ca="true">+IF(AND(ISNUMBER(OFFSET('Sanitation Data'!$I$11,0,10*ROW('Sanitation Data'!I17))),'Data Summary'!DM23="Yes"),OFFSET('Sanitation Data'!$I$11,0,10*ROW('Sanitation Data'!I17)),NA())</f>
        <v>#N/A</v>
      </c>
      <c r="AY23" s="97" t="e">
        <f ca="true">+IF(AND(ISNUMBER(OFFSET('Sanitation Data'!$I$12,0,10*ROW('Sanitation Data'!I17))),'Data Summary'!DN23="Yes"),OFFSET('Sanitation Data'!$I$12,0,10*ROW('Sanitation Data'!I17)),NA())</f>
        <v>#N/A</v>
      </c>
      <c r="AZ23" s="98" t="e">
        <f ca="true">+IF(AND(ISNUMBER(OFFSET('Hygiene Data'!$D$5,0,10*ROW('Hygiene Data'!D17))),'Data Summary'!DO23="Yes"),OFFSET('Hygiene Data'!$D$5,0,10*ROW('Hygiene Data'!D17)),NA())</f>
        <v>#N/A</v>
      </c>
      <c r="BA23" s="98" t="e">
        <f ca="true">+IF(AND(ISNUMBER(OFFSET('Hygiene Data'!$D$7,0,10*ROW('Hygiene Data'!D17))),'Data Summary'!DP23="Yes"),OFFSET('Hygiene Data'!$D$7,0,10*ROW('Hygiene Data'!D17)),NA())</f>
        <v>#N/A</v>
      </c>
      <c r="BB23" s="98" t="e">
        <f ca="true">+IF(AND(ISNUMBER(OFFSET('Hygiene Data'!$D$9,0,10*ROW('Hygiene Data'!D17))),'Data Summary'!DQ23="Yes"),OFFSET('Hygiene Data'!$D$9,0,10*ROW('Hygiene Data'!D17)),NA())</f>
        <v>#N/A</v>
      </c>
      <c r="BC23" s="98" t="e">
        <f ca="true">+IF(AND(ISNUMBER(OFFSET('Hygiene Data'!$E$5,0,10*ROW('Hygiene Data'!E17))),'Data Summary'!DR23="Yes"),OFFSET('Hygiene Data'!$E$5,0,10*ROW('Hygiene Data'!E17)),NA())</f>
        <v>#N/A</v>
      </c>
      <c r="BD23" s="98" t="e">
        <f ca="true">+IF(AND(ISNUMBER(OFFSET('Hygiene Data'!$E$7,0,10*ROW('Hygiene Data'!E17))),'Data Summary'!DS23="Yes"),OFFSET('Hygiene Data'!$E$7,0,10*ROW('Hygiene Data'!E17)),NA())</f>
        <v>#N/A</v>
      </c>
      <c r="BE23" s="98" t="e">
        <f ca="true">+IF(AND(ISNUMBER(OFFSET('Hygiene Data'!$E$9,0,10*ROW('Hygiene Data'!E17))),'Data Summary'!DT23="Yes"),OFFSET('Hygiene Data'!$E$9,0,10*ROW('Hygiene Data'!E17)),NA())</f>
        <v>#N/A</v>
      </c>
      <c r="BF23" s="98" t="e">
        <f ca="true">+IF(AND(ISNUMBER(OFFSET('Hygiene Data'!$F$5,0,10*ROW('Hygiene Data'!F17))),'Data Summary'!DU23="Yes"),OFFSET('Hygiene Data'!$F$5,0,10*ROW('Hygiene Data'!F17)),NA())</f>
        <v>#N/A</v>
      </c>
      <c r="BG23" s="98" t="e">
        <f ca="true">+IF(AND(ISNUMBER(OFFSET('Hygiene Data'!$F$7,0,10*ROW('Hygiene Data'!F17))),'Data Summary'!DV23="Yes"),OFFSET('Hygiene Data'!$F$7,0,10*ROW('Hygiene Data'!F17)),NA())</f>
        <v>#N/A</v>
      </c>
      <c r="BH23" s="98" t="e">
        <f ca="true">+IF(AND(ISNUMBER(OFFSET('Hygiene Data'!$F$9,0,10*ROW('Hygiene Data'!F17))),'Data Summary'!DW23="Yes"),OFFSET('Hygiene Data'!$F$9,0,10*ROW('Hygiene Data'!F17)),NA())</f>
        <v>#N/A</v>
      </c>
      <c r="BI23" s="98" t="e">
        <f ca="true">+IF(AND(ISNUMBER(OFFSET('Hygiene Data'!$G$5,0,10*ROW('Hygiene Data'!G17))),'Data Summary'!DX23="Yes"),OFFSET('Hygiene Data'!$G$5,0,10*ROW('Hygiene Data'!G17)),NA())</f>
        <v>#N/A</v>
      </c>
      <c r="BJ23" s="98" t="e">
        <f ca="true">+IF(AND(ISNUMBER(OFFSET('Hygiene Data'!$G$7,0,10*ROW('Hygiene Data'!G17))),'Data Summary'!DY23="Yes"),OFFSET('Hygiene Data'!$G$7,0,10*ROW('Hygiene Data'!G17)),NA())</f>
        <v>#N/A</v>
      </c>
      <c r="BK23" s="98" t="e">
        <f ca="true">+IF(AND(ISNUMBER(OFFSET('Hygiene Data'!$G$9,0,10*ROW('Hygiene Data'!G17))),'Data Summary'!DZ23="Yes"),OFFSET('Hygiene Data'!$G$9,0,10*ROW('Hygiene Data'!G17)),NA())</f>
        <v>#N/A</v>
      </c>
      <c r="BL23" s="98" t="e">
        <f ca="true">+IF(AND(ISNUMBER(OFFSET('Hygiene Data'!$H$5,0,10*ROW('Hygiene Data'!H17))),'Data Summary'!EA23="Yes"),OFFSET('Hygiene Data'!$H$5,0,10*ROW('Hygiene Data'!H17)),NA())</f>
        <v>#N/A</v>
      </c>
      <c r="BM23" s="98" t="e">
        <f ca="true">+IF(AND(ISNUMBER(OFFSET('Hygiene Data'!$H$7,0,10*ROW('Hygiene Data'!H17))),'Data Summary'!EB23="Yes"),OFFSET('Hygiene Data'!$H$7,0,10*ROW('Hygiene Data'!H17)),NA())</f>
        <v>#N/A</v>
      </c>
      <c r="BN23" s="98" t="e">
        <f ca="true">+IF(AND(ISNUMBER(OFFSET('Hygiene Data'!$H$9,0,10*ROW('Hygiene Data'!H17))),'Data Summary'!EC23="Yes"),OFFSET('Hygiene Data'!$H$9,0,10*ROW('Hygiene Data'!H17)),NA())</f>
        <v>#N/A</v>
      </c>
      <c r="BO23" s="98" t="e">
        <f ca="true">+IF(AND(ISNUMBER(OFFSET('Hygiene Data'!$I$5,0,10*ROW('Hygiene Data'!I17))),'Data Summary'!ED23="Yes"),OFFSET('Hygiene Data'!$I$5,0,10*ROW('Hygiene Data'!I17)),NA())</f>
        <v>#N/A</v>
      </c>
      <c r="BP23" s="98" t="e">
        <f ca="true">+IF(AND(ISNUMBER(OFFSET('Hygiene Data'!$I$7,0,10*ROW('Hygiene Data'!I17))),'Data Summary'!EE23="Yes"),OFFSET('Hygiene Data'!$I$7,0,10*ROW('Hygiene Data'!I17)),NA())</f>
        <v>#N/A</v>
      </c>
      <c r="BQ23" s="98" t="e">
        <f ca="true">+IF(AND(ISNUMBER(OFFSET('Hygiene Data'!$I$9,0,10*ROW('Hygiene Data'!I17))),'Data Summary'!EF23="Yes"),OFFSET('Hygiene Data'!$I$9,0,10*ROW('Hygiene Data'!I17)),NA())</f>
        <v>#N/A</v>
      </c>
    </row>
    <row xmlns:x14ac="http://schemas.microsoft.com/office/spreadsheetml/2009/9/ac" r="24" x14ac:dyDescent="0.2">
      <c r="A24" s="334" t="e">
        <f ca="true">+RIGHT('Data Summary'!A24,LEN('Data Summary'!A24)-9)</f>
        <v>#VALUE!</v>
      </c>
      <c r="B24" s="36" t="str">
        <f ca="true">+IF(ISTEXT('Data Summary'!B24),'Data Summary'!B24,"")</f>
        <v/>
      </c>
      <c r="C24" s="333" t="e">
        <f ca="true">+VALUE('Data Summary'!C24)</f>
        <v>#VALUE!</v>
      </c>
      <c r="D24" s="96" t="e">
        <f ca="true">+IF(AND(ISNUMBER(OFFSET('Water Data'!$D$4,0,10*ROW('Water Data'!D18))),'Data Summary'!BS24="Yes"),100-OFFSET('Water Data'!$D$4,0,10*ROW('Water Data'!D18)),NA())</f>
        <v>#N/A</v>
      </c>
      <c r="E24" s="96" t="e">
        <f ca="true">+IF(AND(ISNUMBER(OFFSET('Water Data'!$D$6,0,10*ROW('Water Data'!D18))),'Data Summary'!BT24="Yes"),OFFSET('Water Data'!$D$6,0,10*ROW('Water Data'!D18)),NA())</f>
        <v>#N/A</v>
      </c>
      <c r="F24" s="96" t="e">
        <f ca="true">+IF(AND(ISNUMBER(OFFSET('Water Data'!$D$9,0,10*ROW('Water Data'!D18))),'Data Summary'!BU24="Yes"),OFFSET('Water Data'!$D$9,0,10*ROW('Water Data'!D18)),NA())</f>
        <v>#N/A</v>
      </c>
      <c r="G24" s="96" t="e">
        <f ca="true">+IF(AND(ISNUMBER(OFFSET('Water Data'!$E$4,0,10*ROW('Water Data'!E18))),'Data Summary'!BV24="Yes"),100-OFFSET('Water Data'!$E$4,0,10*ROW('Water Data'!E18)),NA())</f>
        <v>#N/A</v>
      </c>
      <c r="H24" s="96" t="e">
        <f ca="true">+IF(AND(ISNUMBER(OFFSET('Water Data'!$E$6,0,10*ROW('Water Data'!E18))),'Data Summary'!BW24="Yes"),OFFSET('Water Data'!$E$6,0,10*ROW('Water Data'!E18)),NA())</f>
        <v>#N/A</v>
      </c>
      <c r="I24" s="96" t="e">
        <f ca="true">+IF(AND(ISNUMBER(OFFSET('Water Data'!$E$9,0,10*ROW('Water Data'!E18))),'Data Summary'!BX24="Yes"),OFFSET('Water Data'!$E$9,0,10*ROW('Water Data'!E18)),NA())</f>
        <v>#N/A</v>
      </c>
      <c r="J24" s="96" t="e">
        <f ca="true">+IF(AND(ISNUMBER(OFFSET('Water Data'!$F$4,0,10*ROW('Water Data'!F18))),'Data Summary'!BY24="Yes"),100-OFFSET('Water Data'!$F$4,0,10*ROW('Water Data'!F18)),NA())</f>
        <v>#N/A</v>
      </c>
      <c r="K24" s="96" t="e">
        <f ca="true">+IF(AND(ISNUMBER(OFFSET('Water Data'!$F$6,0,10*ROW('Water Data'!F18))),'Data Summary'!BZ24="Yes"),OFFSET('Water Data'!$F$6,0,10*ROW('Water Data'!F18)),NA())</f>
        <v>#N/A</v>
      </c>
      <c r="L24" s="96" t="e">
        <f ca="true">+IF(AND(ISNUMBER(OFFSET('Water Data'!$F$9,0,10*ROW('Water Data'!F18))),'Data Summary'!CA24="Yes"),OFFSET('Water Data'!$F$9,0,10*ROW('Water Data'!F18)),NA())</f>
        <v>#N/A</v>
      </c>
      <c r="M24" s="96" t="e">
        <f ca="true">+IF(AND(ISNUMBER(OFFSET('Water Data'!$G$4,0,10*ROW('Water Data'!G18))),'Data Summary'!CB24="Yes"),100-OFFSET('Water Data'!$G$4,0,10*ROW('Water Data'!G18)),NA())</f>
        <v>#N/A</v>
      </c>
      <c r="N24" s="96" t="e">
        <f ca="true">+IF(AND(ISNUMBER(OFFSET('Water Data'!$G$6,0,10*ROW('Water Data'!G18))),'Data Summary'!CC24="Yes"),OFFSET('Water Data'!$G$6,0,10*ROW('Water Data'!G18)),NA())</f>
        <v>#N/A</v>
      </c>
      <c r="O24" s="96" t="e">
        <f ca="true">+IF(AND(ISNUMBER(OFFSET('Water Data'!$G$9,0,10*ROW('Water Data'!G18))),'Data Summary'!CD24="Yes"),OFFSET('Water Data'!$G$9,0,10*ROW('Water Data'!G18)),NA())</f>
        <v>#N/A</v>
      </c>
      <c r="P24" s="96" t="e">
        <f ca="true">+IF(AND(ISNUMBER(OFFSET('Water Data'!$H$4,0,10*ROW('Water Data'!H18))),'Data Summary'!CE24="Yes"),100-OFFSET('Water Data'!$H$4,0,10*ROW('Water Data'!H18)),NA())</f>
        <v>#N/A</v>
      </c>
      <c r="Q24" s="96" t="e">
        <f ca="true">+IF(AND(ISNUMBER(OFFSET('Water Data'!$H$6,0,10*ROW('Water Data'!H18))),'Data Summary'!CF24="Yes"),OFFSET('Water Data'!$H$6,0,10*ROW('Water Data'!H18)),NA())</f>
        <v>#N/A</v>
      </c>
      <c r="R24" s="96" t="e">
        <f ca="true">+IF(AND(ISNUMBER(OFFSET('Water Data'!$H$9,0,10*ROW('Water Data'!H18))),'Data Summary'!CG24="Yes"),OFFSET('Water Data'!$H$9,0,10*ROW('Water Data'!H18)),NA())</f>
        <v>#N/A</v>
      </c>
      <c r="S24" s="96" t="e">
        <f ca="true">+IF(AND(ISNUMBER(OFFSET('Water Data'!$I$4,0,10*ROW('Water Data'!I18))),'Data Summary'!CH24="Yes"),100-OFFSET('Water Data'!$I$4,0,10*ROW('Water Data'!I18)),NA())</f>
        <v>#N/A</v>
      </c>
      <c r="T24" s="96" t="e">
        <f ca="true">+IF(AND(ISNUMBER(OFFSET('Water Data'!$I$6,0,10*ROW('Water Data'!I18))),'Data Summary'!CI24="Yes"),OFFSET('Water Data'!$I$6,0,10*ROW('Water Data'!I18)),NA())</f>
        <v>#N/A</v>
      </c>
      <c r="U24" s="96" t="e">
        <f ca="true">+IF(AND(ISNUMBER(OFFSET('Water Data'!$I$9,0,10*ROW('Water Data'!I18))),'Data Summary'!CJ24="Yes"),OFFSET('Water Data'!$I$9,0,10*ROW('Water Data'!I18)),NA())</f>
        <v>#N/A</v>
      </c>
      <c r="V24" s="97" t="e">
        <f ca="true">+IF(AND(ISNUMBER(OFFSET('Sanitation Data'!$D$4,0,10*ROW('Sanitation Data'!D18))),'Data Summary'!CK24="Yes"),100-OFFSET('Sanitation Data'!$D$4,0,10*ROW('Sanitation Data'!D18)),NA())</f>
        <v>#N/A</v>
      </c>
      <c r="W24" s="97" t="e">
        <f ca="true">+IF(AND(ISNUMBER(OFFSET('Sanitation Data'!$D$6,0,10*ROW('Sanitation Data'!D18))),'Data Summary'!CL24="Yes"),OFFSET('Sanitation Data'!$D$6,0,10*ROW('Sanitation Data'!D18)),NA())</f>
        <v>#N/A</v>
      </c>
      <c r="X24" s="97" t="e">
        <f ca="true">+IF(AND(ISNUMBER(OFFSET('Sanitation Data'!$D$10,0,10*ROW('Sanitation Data'!D18))),'Data Summary'!CM24="Yes"),OFFSET('Sanitation Data'!$D$10,0,10*ROW('Sanitation Data'!D18)),NA())</f>
        <v>#N/A</v>
      </c>
      <c r="Y24" s="97" t="e">
        <f ca="true">+IF(AND(ISNUMBER(OFFSET('Sanitation Data'!$D$11,0,10*ROW('Sanitation Data'!D18))),'Data Summary'!CN24="Yes"),OFFSET('Sanitation Data'!$D$11,0,10*ROW('Sanitation Data'!D18)),NA())</f>
        <v>#N/A</v>
      </c>
      <c r="Z24" s="97" t="e">
        <f ca="true">+IF(AND(ISNUMBER(OFFSET('Sanitation Data'!$D$12,0,10*ROW('Sanitation Data'!D18))),'Data Summary'!CO24="Yes"),OFFSET('Sanitation Data'!$D$12,0,10*ROW('Sanitation Data'!D18)),NA())</f>
        <v>#N/A</v>
      </c>
      <c r="AA24" s="97" t="e">
        <f ca="true">+IF(AND(ISNUMBER(OFFSET('Sanitation Data'!$E$4,0,10*ROW('Sanitation Data'!E18))),'Data Summary'!CP24="Yes"),100-OFFSET('Sanitation Data'!$E$4,0,10*ROW('Sanitation Data'!E18)),NA())</f>
        <v>#N/A</v>
      </c>
      <c r="AB24" s="97" t="e">
        <f ca="true">+IF(AND(ISNUMBER(OFFSET('Sanitation Data'!$E$6,0,10*ROW('Sanitation Data'!E18))),'Data Summary'!CQ24="Yes"),OFFSET('Sanitation Data'!$E$6,0,10*ROW('Sanitation Data'!E18)),NA())</f>
        <v>#N/A</v>
      </c>
      <c r="AC24" s="97" t="e">
        <f ca="true">+IF(AND(ISNUMBER(OFFSET('Sanitation Data'!$E$10,0,10*ROW('Sanitation Data'!E18))),'Data Summary'!CR24="Yes"),OFFSET('Sanitation Data'!$E$10,0,10*ROW('Sanitation Data'!E18)),NA())</f>
        <v>#N/A</v>
      </c>
      <c r="AD24" s="97" t="e">
        <f ca="true">+IF(AND(ISNUMBER(OFFSET('Sanitation Data'!$E$11,0,10*ROW('Sanitation Data'!E18))),'Data Summary'!CS24="Yes"),OFFSET('Sanitation Data'!$E$11,0,10*ROW('Sanitation Data'!E18)),NA())</f>
        <v>#N/A</v>
      </c>
      <c r="AE24" s="97" t="e">
        <f ca="true">+IF(AND(ISNUMBER(OFFSET('Sanitation Data'!$E$12,0,10*ROW('Sanitation Data'!E18))),'Data Summary'!CT24="Yes"),OFFSET('Sanitation Data'!$E$12,0,10*ROW('Sanitation Data'!E18)),NA())</f>
        <v>#N/A</v>
      </c>
      <c r="AF24" s="97" t="e">
        <f ca="true">+IF(AND(ISNUMBER(OFFSET('Sanitation Data'!$F$4,0,10*ROW('Sanitation Data'!F18))),'Data Summary'!CU24="Yes"),100-OFFSET('Sanitation Data'!$F$4,0,10*ROW('Sanitation Data'!F18)),NA())</f>
        <v>#N/A</v>
      </c>
      <c r="AG24" s="97" t="e">
        <f ca="true">+IF(AND(ISNUMBER(OFFSET('Sanitation Data'!$F$6,0,10*ROW('Sanitation Data'!F18))),'Data Summary'!CV24="Yes"),OFFSET('Sanitation Data'!$F$6,0,10*ROW('Sanitation Data'!F18)),NA())</f>
        <v>#N/A</v>
      </c>
      <c r="AH24" s="97" t="e">
        <f ca="true">+IF(AND(ISNUMBER(OFFSET('Sanitation Data'!$F$10,0,10*ROW('Sanitation Data'!F18))),'Data Summary'!CW24="Yes"),OFFSET('Sanitation Data'!$F$10,0,10*ROW('Sanitation Data'!F18)),NA())</f>
        <v>#N/A</v>
      </c>
      <c r="AI24" s="97" t="e">
        <f ca="true">+IF(AND(ISNUMBER(OFFSET('Sanitation Data'!$F$11,0,10*ROW('Sanitation Data'!F18))),'Data Summary'!CX24="Yes"),OFFSET('Sanitation Data'!$F$11,0,10*ROW('Sanitation Data'!F18)),NA())</f>
        <v>#N/A</v>
      </c>
      <c r="AJ24" s="97" t="e">
        <f ca="true">+IF(AND(ISNUMBER(OFFSET('Sanitation Data'!$F$12,0,10*ROW('Sanitation Data'!F18))),'Data Summary'!CY24="Yes"),OFFSET('Sanitation Data'!$F$12,0,10*ROW('Sanitation Data'!F18)),NA())</f>
        <v>#N/A</v>
      </c>
      <c r="AK24" s="97" t="e">
        <f ca="true">+IF(AND(ISNUMBER(OFFSET('Sanitation Data'!$G$4,0,10*ROW('Sanitation Data'!G18))),'Data Summary'!CZ24="Yes"),100-OFFSET('Sanitation Data'!$G$4,0,10*ROW('Sanitation Data'!G18)),NA())</f>
        <v>#N/A</v>
      </c>
      <c r="AL24" s="97" t="e">
        <f ca="true">+IF(AND(ISNUMBER(OFFSET('Sanitation Data'!$G$6,0,10*ROW('Sanitation Data'!G18))),'Data Summary'!DA24="Yes"),OFFSET('Sanitation Data'!$G$6,0,10*ROW('Sanitation Data'!G18)),NA())</f>
        <v>#N/A</v>
      </c>
      <c r="AM24" s="97" t="e">
        <f ca="true">+IF(AND(ISNUMBER(OFFSET('Sanitation Data'!$G$10,0,10*ROW('Sanitation Data'!G18))),'Data Summary'!DB24="Yes"),OFFSET('Sanitation Data'!$G$10,0,10*ROW('Sanitation Data'!G18)),NA())</f>
        <v>#N/A</v>
      </c>
      <c r="AN24" s="97" t="e">
        <f ca="true">+IF(AND(ISNUMBER(OFFSET('Sanitation Data'!$G$11,0,10*ROW('Sanitation Data'!G18))),'Data Summary'!DC24="Yes"),OFFSET('Sanitation Data'!$G$11,0,10*ROW('Sanitation Data'!G18)),NA())</f>
        <v>#N/A</v>
      </c>
      <c r="AO24" s="97" t="e">
        <f ca="true">+IF(AND(ISNUMBER(OFFSET('Sanitation Data'!$G$12,0,10*ROW('Sanitation Data'!G18))),'Data Summary'!DD24="Yes"),OFFSET('Sanitation Data'!$G$12,0,10*ROW('Sanitation Data'!G18)),NA())</f>
        <v>#N/A</v>
      </c>
      <c r="AP24" s="97" t="e">
        <f ca="true">+IF(AND(ISNUMBER(OFFSET('Sanitation Data'!$H$4,0,10*ROW('Sanitation Data'!H18))),'Data Summary'!DE24="Yes"),100-OFFSET('Sanitation Data'!$H$4,0,10*ROW('Sanitation Data'!H18)),NA())</f>
        <v>#N/A</v>
      </c>
      <c r="AQ24" s="97" t="e">
        <f ca="true">+IF(AND(ISNUMBER(OFFSET('Sanitation Data'!$H$6,0,10*ROW('Sanitation Data'!H18))),'Data Summary'!DF24="Yes"),OFFSET('Sanitation Data'!$H$6,0,10*ROW('Sanitation Data'!H18)),NA())</f>
        <v>#N/A</v>
      </c>
      <c r="AR24" s="97" t="e">
        <f ca="true">+IF(AND(ISNUMBER(OFFSET('Sanitation Data'!$H$10,0,10*ROW('Sanitation Data'!H18))),'Data Summary'!DG24="Yes"),OFFSET('Sanitation Data'!$H$10,0,10*ROW('Sanitation Data'!H18)),NA())</f>
        <v>#N/A</v>
      </c>
      <c r="AS24" s="97" t="e">
        <f ca="true">+IF(AND(ISNUMBER(OFFSET('Sanitation Data'!$H$11,0,10*ROW('Sanitation Data'!H18))),'Data Summary'!DH24="Yes"),OFFSET('Sanitation Data'!$H$11,0,10*ROW('Sanitation Data'!H18)),NA())</f>
        <v>#N/A</v>
      </c>
      <c r="AT24" s="97" t="e">
        <f ca="true">+IF(AND(ISNUMBER(OFFSET('Sanitation Data'!$H$12,0,10*ROW('Sanitation Data'!H18))),'Data Summary'!DI24="Yes"),OFFSET('Sanitation Data'!$H$12,0,10*ROW('Sanitation Data'!H18)),NA())</f>
        <v>#N/A</v>
      </c>
      <c r="AU24" s="97" t="e">
        <f ca="true">+IF(AND(ISNUMBER(OFFSET('Sanitation Data'!$I$4,0,10*ROW('Sanitation Data'!I18))),'Data Summary'!DJ24="Yes"),100-OFFSET('Sanitation Data'!$I$4,0,10*ROW('Sanitation Data'!I18)),NA())</f>
        <v>#N/A</v>
      </c>
      <c r="AV24" s="97" t="e">
        <f ca="true">+IF(AND(ISNUMBER(OFFSET('Sanitation Data'!$I$6,0,10*ROW('Sanitation Data'!I18))),'Data Summary'!DK24="Yes"),OFFSET('Sanitation Data'!$I$6,0,10*ROW('Sanitation Data'!I18)),NA())</f>
        <v>#N/A</v>
      </c>
      <c r="AW24" s="97" t="e">
        <f ca="true">+IF(AND(ISNUMBER(OFFSET('Sanitation Data'!$I$10,0,10*ROW('Sanitation Data'!I18))),'Data Summary'!DL24="Yes"),OFFSET('Sanitation Data'!$I$10,0,10*ROW('Sanitation Data'!I18)),NA())</f>
        <v>#N/A</v>
      </c>
      <c r="AX24" s="97" t="e">
        <f ca="true">+IF(AND(ISNUMBER(OFFSET('Sanitation Data'!$I$11,0,10*ROW('Sanitation Data'!I18))),'Data Summary'!DM24="Yes"),OFFSET('Sanitation Data'!$I$11,0,10*ROW('Sanitation Data'!I18)),NA())</f>
        <v>#N/A</v>
      </c>
      <c r="AY24" s="97" t="e">
        <f ca="true">+IF(AND(ISNUMBER(OFFSET('Sanitation Data'!$I$12,0,10*ROW('Sanitation Data'!I18))),'Data Summary'!DN24="Yes"),OFFSET('Sanitation Data'!$I$12,0,10*ROW('Sanitation Data'!I18)),NA())</f>
        <v>#N/A</v>
      </c>
      <c r="AZ24" s="98" t="e">
        <f ca="true">+IF(AND(ISNUMBER(OFFSET('Hygiene Data'!$D$5,0,10*ROW('Hygiene Data'!D18))),'Data Summary'!DO24="Yes"),OFFSET('Hygiene Data'!$D$5,0,10*ROW('Hygiene Data'!D18)),NA())</f>
        <v>#N/A</v>
      </c>
      <c r="BA24" s="98" t="e">
        <f ca="true">+IF(AND(ISNUMBER(OFFSET('Hygiene Data'!$D$7,0,10*ROW('Hygiene Data'!D18))),'Data Summary'!DP24="Yes"),OFFSET('Hygiene Data'!$D$7,0,10*ROW('Hygiene Data'!D18)),NA())</f>
        <v>#N/A</v>
      </c>
      <c r="BB24" s="98" t="e">
        <f ca="true">+IF(AND(ISNUMBER(OFFSET('Hygiene Data'!$D$9,0,10*ROW('Hygiene Data'!D18))),'Data Summary'!DQ24="Yes"),OFFSET('Hygiene Data'!$D$9,0,10*ROW('Hygiene Data'!D18)),NA())</f>
        <v>#N/A</v>
      </c>
      <c r="BC24" s="98" t="e">
        <f ca="true">+IF(AND(ISNUMBER(OFFSET('Hygiene Data'!$E$5,0,10*ROW('Hygiene Data'!E18))),'Data Summary'!DR24="Yes"),OFFSET('Hygiene Data'!$E$5,0,10*ROW('Hygiene Data'!E18)),NA())</f>
        <v>#N/A</v>
      </c>
      <c r="BD24" s="98" t="e">
        <f ca="true">+IF(AND(ISNUMBER(OFFSET('Hygiene Data'!$E$7,0,10*ROW('Hygiene Data'!E18))),'Data Summary'!DS24="Yes"),OFFSET('Hygiene Data'!$E$7,0,10*ROW('Hygiene Data'!E18)),NA())</f>
        <v>#N/A</v>
      </c>
      <c r="BE24" s="98" t="e">
        <f ca="true">+IF(AND(ISNUMBER(OFFSET('Hygiene Data'!$E$9,0,10*ROW('Hygiene Data'!E18))),'Data Summary'!DT24="Yes"),OFFSET('Hygiene Data'!$E$9,0,10*ROW('Hygiene Data'!E18)),NA())</f>
        <v>#N/A</v>
      </c>
      <c r="BF24" s="98" t="e">
        <f ca="true">+IF(AND(ISNUMBER(OFFSET('Hygiene Data'!$F$5,0,10*ROW('Hygiene Data'!F18))),'Data Summary'!DU24="Yes"),OFFSET('Hygiene Data'!$F$5,0,10*ROW('Hygiene Data'!F18)),NA())</f>
        <v>#N/A</v>
      </c>
      <c r="BG24" s="98" t="e">
        <f ca="true">+IF(AND(ISNUMBER(OFFSET('Hygiene Data'!$F$7,0,10*ROW('Hygiene Data'!F18))),'Data Summary'!DV24="Yes"),OFFSET('Hygiene Data'!$F$7,0,10*ROW('Hygiene Data'!F18)),NA())</f>
        <v>#N/A</v>
      </c>
      <c r="BH24" s="98" t="e">
        <f ca="true">+IF(AND(ISNUMBER(OFFSET('Hygiene Data'!$F$9,0,10*ROW('Hygiene Data'!F18))),'Data Summary'!DW24="Yes"),OFFSET('Hygiene Data'!$F$9,0,10*ROW('Hygiene Data'!F18)),NA())</f>
        <v>#N/A</v>
      </c>
      <c r="BI24" s="98" t="e">
        <f ca="true">+IF(AND(ISNUMBER(OFFSET('Hygiene Data'!$G$5,0,10*ROW('Hygiene Data'!G18))),'Data Summary'!DX24="Yes"),OFFSET('Hygiene Data'!$G$5,0,10*ROW('Hygiene Data'!G18)),NA())</f>
        <v>#N/A</v>
      </c>
      <c r="BJ24" s="98" t="e">
        <f ca="true">+IF(AND(ISNUMBER(OFFSET('Hygiene Data'!$G$7,0,10*ROW('Hygiene Data'!G18))),'Data Summary'!DY24="Yes"),OFFSET('Hygiene Data'!$G$7,0,10*ROW('Hygiene Data'!G18)),NA())</f>
        <v>#N/A</v>
      </c>
      <c r="BK24" s="98" t="e">
        <f ca="true">+IF(AND(ISNUMBER(OFFSET('Hygiene Data'!$G$9,0,10*ROW('Hygiene Data'!G18))),'Data Summary'!DZ24="Yes"),OFFSET('Hygiene Data'!$G$9,0,10*ROW('Hygiene Data'!G18)),NA())</f>
        <v>#N/A</v>
      </c>
      <c r="BL24" s="98" t="e">
        <f ca="true">+IF(AND(ISNUMBER(OFFSET('Hygiene Data'!$H$5,0,10*ROW('Hygiene Data'!H18))),'Data Summary'!EA24="Yes"),OFFSET('Hygiene Data'!$H$5,0,10*ROW('Hygiene Data'!H18)),NA())</f>
        <v>#N/A</v>
      </c>
      <c r="BM24" s="98" t="e">
        <f ca="true">+IF(AND(ISNUMBER(OFFSET('Hygiene Data'!$H$7,0,10*ROW('Hygiene Data'!H18))),'Data Summary'!EB24="Yes"),OFFSET('Hygiene Data'!$H$7,0,10*ROW('Hygiene Data'!H18)),NA())</f>
        <v>#N/A</v>
      </c>
      <c r="BN24" s="98" t="e">
        <f ca="true">+IF(AND(ISNUMBER(OFFSET('Hygiene Data'!$H$9,0,10*ROW('Hygiene Data'!H18))),'Data Summary'!EC24="Yes"),OFFSET('Hygiene Data'!$H$9,0,10*ROW('Hygiene Data'!H18)),NA())</f>
        <v>#N/A</v>
      </c>
      <c r="BO24" s="98" t="e">
        <f ca="true">+IF(AND(ISNUMBER(OFFSET('Hygiene Data'!$I$5,0,10*ROW('Hygiene Data'!I18))),'Data Summary'!ED24="Yes"),OFFSET('Hygiene Data'!$I$5,0,10*ROW('Hygiene Data'!I18)),NA())</f>
        <v>#N/A</v>
      </c>
      <c r="BP24" s="98" t="e">
        <f ca="true">+IF(AND(ISNUMBER(OFFSET('Hygiene Data'!$I$7,0,10*ROW('Hygiene Data'!I18))),'Data Summary'!EE24="Yes"),OFFSET('Hygiene Data'!$I$7,0,10*ROW('Hygiene Data'!I18)),NA())</f>
        <v>#N/A</v>
      </c>
      <c r="BQ24" s="98" t="e">
        <f ca="true">+IF(AND(ISNUMBER(OFFSET('Hygiene Data'!$I$9,0,10*ROW('Hygiene Data'!I18))),'Data Summary'!EF24="Yes"),OFFSET('Hygiene Data'!$I$9,0,10*ROW('Hygiene Data'!I18)),NA())</f>
        <v>#N/A</v>
      </c>
    </row>
    <row xmlns:x14ac="http://schemas.microsoft.com/office/spreadsheetml/2009/9/ac" r="25" x14ac:dyDescent="0.2">
      <c r="A25" s="334" t="e">
        <f ca="true">+RIGHT('Data Summary'!A25,LEN('Data Summary'!A25)-9)</f>
        <v>#VALUE!</v>
      </c>
      <c r="B25" s="36" t="str">
        <f ca="true">+IF(ISTEXT('Data Summary'!B25),'Data Summary'!B25,"")</f>
        <v/>
      </c>
      <c r="C25" s="333" t="e">
        <f ca="true">+VALUE('Data Summary'!C25)</f>
        <v>#VALUE!</v>
      </c>
      <c r="D25" s="96" t="e">
        <f ca="true">+IF(AND(ISNUMBER(OFFSET('Water Data'!$D$4,0,10*ROW('Water Data'!D19))),'Data Summary'!BS25="Yes"),100-OFFSET('Water Data'!$D$4,0,10*ROW('Water Data'!D19)),NA())</f>
        <v>#N/A</v>
      </c>
      <c r="E25" s="96" t="e">
        <f ca="true">+IF(AND(ISNUMBER(OFFSET('Water Data'!$D$6,0,10*ROW('Water Data'!D19))),'Data Summary'!BT25="Yes"),OFFSET('Water Data'!$D$6,0,10*ROW('Water Data'!D19)),NA())</f>
        <v>#N/A</v>
      </c>
      <c r="F25" s="96" t="e">
        <f ca="true">+IF(AND(ISNUMBER(OFFSET('Water Data'!$D$9,0,10*ROW('Water Data'!D19))),'Data Summary'!BU25="Yes"),OFFSET('Water Data'!$D$9,0,10*ROW('Water Data'!D19)),NA())</f>
        <v>#N/A</v>
      </c>
      <c r="G25" s="96" t="e">
        <f ca="true">+IF(AND(ISNUMBER(OFFSET('Water Data'!$E$4,0,10*ROW('Water Data'!E19))),'Data Summary'!BV25="Yes"),100-OFFSET('Water Data'!$E$4,0,10*ROW('Water Data'!E19)),NA())</f>
        <v>#N/A</v>
      </c>
      <c r="H25" s="96" t="e">
        <f ca="true">+IF(AND(ISNUMBER(OFFSET('Water Data'!$E$6,0,10*ROW('Water Data'!E19))),'Data Summary'!BW25="Yes"),OFFSET('Water Data'!$E$6,0,10*ROW('Water Data'!E19)),NA())</f>
        <v>#N/A</v>
      </c>
      <c r="I25" s="96" t="e">
        <f ca="true">+IF(AND(ISNUMBER(OFFSET('Water Data'!$E$9,0,10*ROW('Water Data'!E19))),'Data Summary'!BX25="Yes"),OFFSET('Water Data'!$E$9,0,10*ROW('Water Data'!E19)),NA())</f>
        <v>#N/A</v>
      </c>
      <c r="J25" s="96" t="e">
        <f ca="true">+IF(AND(ISNUMBER(OFFSET('Water Data'!$F$4,0,10*ROW('Water Data'!F19))),'Data Summary'!BY25="Yes"),100-OFFSET('Water Data'!$F$4,0,10*ROW('Water Data'!F19)),NA())</f>
        <v>#N/A</v>
      </c>
      <c r="K25" s="96" t="e">
        <f ca="true">+IF(AND(ISNUMBER(OFFSET('Water Data'!$F$6,0,10*ROW('Water Data'!F19))),'Data Summary'!BZ25="Yes"),OFFSET('Water Data'!$F$6,0,10*ROW('Water Data'!F19)),NA())</f>
        <v>#N/A</v>
      </c>
      <c r="L25" s="96" t="e">
        <f ca="true">+IF(AND(ISNUMBER(OFFSET('Water Data'!$F$9,0,10*ROW('Water Data'!F19))),'Data Summary'!CA25="Yes"),OFFSET('Water Data'!$F$9,0,10*ROW('Water Data'!F19)),NA())</f>
        <v>#N/A</v>
      </c>
      <c r="M25" s="96" t="e">
        <f ca="true">+IF(AND(ISNUMBER(OFFSET('Water Data'!$G$4,0,10*ROW('Water Data'!G19))),'Data Summary'!CB25="Yes"),100-OFFSET('Water Data'!$G$4,0,10*ROW('Water Data'!G19)),NA())</f>
        <v>#N/A</v>
      </c>
      <c r="N25" s="96" t="e">
        <f ca="true">+IF(AND(ISNUMBER(OFFSET('Water Data'!$G$6,0,10*ROW('Water Data'!G19))),'Data Summary'!CC25="Yes"),OFFSET('Water Data'!$G$6,0,10*ROW('Water Data'!G19)),NA())</f>
        <v>#N/A</v>
      </c>
      <c r="O25" s="96" t="e">
        <f ca="true">+IF(AND(ISNUMBER(OFFSET('Water Data'!$G$9,0,10*ROW('Water Data'!G19))),'Data Summary'!CD25="Yes"),OFFSET('Water Data'!$G$9,0,10*ROW('Water Data'!G19)),NA())</f>
        <v>#N/A</v>
      </c>
      <c r="P25" s="96" t="e">
        <f ca="true">+IF(AND(ISNUMBER(OFFSET('Water Data'!$H$4,0,10*ROW('Water Data'!H19))),'Data Summary'!CE25="Yes"),100-OFFSET('Water Data'!$H$4,0,10*ROW('Water Data'!H19)),NA())</f>
        <v>#N/A</v>
      </c>
      <c r="Q25" s="96" t="e">
        <f ca="true">+IF(AND(ISNUMBER(OFFSET('Water Data'!$H$6,0,10*ROW('Water Data'!H19))),'Data Summary'!CF25="Yes"),OFFSET('Water Data'!$H$6,0,10*ROW('Water Data'!H19)),NA())</f>
        <v>#N/A</v>
      </c>
      <c r="R25" s="96" t="e">
        <f ca="true">+IF(AND(ISNUMBER(OFFSET('Water Data'!$H$9,0,10*ROW('Water Data'!H19))),'Data Summary'!CG25="Yes"),OFFSET('Water Data'!$H$9,0,10*ROW('Water Data'!H19)),NA())</f>
        <v>#N/A</v>
      </c>
      <c r="S25" s="96" t="e">
        <f ca="true">+IF(AND(ISNUMBER(OFFSET('Water Data'!$I$4,0,10*ROW('Water Data'!I19))),'Data Summary'!CH25="Yes"),100-OFFSET('Water Data'!$I$4,0,10*ROW('Water Data'!I19)),NA())</f>
        <v>#N/A</v>
      </c>
      <c r="T25" s="96" t="e">
        <f ca="true">+IF(AND(ISNUMBER(OFFSET('Water Data'!$I$6,0,10*ROW('Water Data'!I19))),'Data Summary'!CI25="Yes"),OFFSET('Water Data'!$I$6,0,10*ROW('Water Data'!I19)),NA())</f>
        <v>#N/A</v>
      </c>
      <c r="U25" s="96" t="e">
        <f ca="true">+IF(AND(ISNUMBER(OFFSET('Water Data'!$I$9,0,10*ROW('Water Data'!I19))),'Data Summary'!CJ25="Yes"),OFFSET('Water Data'!$I$9,0,10*ROW('Water Data'!I19)),NA())</f>
        <v>#N/A</v>
      </c>
      <c r="V25" s="97" t="e">
        <f ca="true">+IF(AND(ISNUMBER(OFFSET('Sanitation Data'!$D$4,0,10*ROW('Sanitation Data'!D19))),'Data Summary'!CK25="Yes"),100-OFFSET('Sanitation Data'!$D$4,0,10*ROW('Sanitation Data'!D19)),NA())</f>
        <v>#N/A</v>
      </c>
      <c r="W25" s="97" t="e">
        <f ca="true">+IF(AND(ISNUMBER(OFFSET('Sanitation Data'!$D$6,0,10*ROW('Sanitation Data'!D19))),'Data Summary'!CL25="Yes"),OFFSET('Sanitation Data'!$D$6,0,10*ROW('Sanitation Data'!D19)),NA())</f>
        <v>#N/A</v>
      </c>
      <c r="X25" s="97" t="e">
        <f ca="true">+IF(AND(ISNUMBER(OFFSET('Sanitation Data'!$D$10,0,10*ROW('Sanitation Data'!D19))),'Data Summary'!CM25="Yes"),OFFSET('Sanitation Data'!$D$10,0,10*ROW('Sanitation Data'!D19)),NA())</f>
        <v>#N/A</v>
      </c>
      <c r="Y25" s="97" t="e">
        <f ca="true">+IF(AND(ISNUMBER(OFFSET('Sanitation Data'!$D$11,0,10*ROW('Sanitation Data'!D19))),'Data Summary'!CN25="Yes"),OFFSET('Sanitation Data'!$D$11,0,10*ROW('Sanitation Data'!D19)),NA())</f>
        <v>#N/A</v>
      </c>
      <c r="Z25" s="97" t="e">
        <f ca="true">+IF(AND(ISNUMBER(OFFSET('Sanitation Data'!$D$12,0,10*ROW('Sanitation Data'!D19))),'Data Summary'!CO25="Yes"),OFFSET('Sanitation Data'!$D$12,0,10*ROW('Sanitation Data'!D19)),NA())</f>
        <v>#N/A</v>
      </c>
      <c r="AA25" s="97" t="e">
        <f ca="true">+IF(AND(ISNUMBER(OFFSET('Sanitation Data'!$E$4,0,10*ROW('Sanitation Data'!E19))),'Data Summary'!CP25="Yes"),100-OFFSET('Sanitation Data'!$E$4,0,10*ROW('Sanitation Data'!E19)),NA())</f>
        <v>#N/A</v>
      </c>
      <c r="AB25" s="97" t="e">
        <f ca="true">+IF(AND(ISNUMBER(OFFSET('Sanitation Data'!$E$6,0,10*ROW('Sanitation Data'!E19))),'Data Summary'!CQ25="Yes"),OFFSET('Sanitation Data'!$E$6,0,10*ROW('Sanitation Data'!E19)),NA())</f>
        <v>#N/A</v>
      </c>
      <c r="AC25" s="97" t="e">
        <f ca="true">+IF(AND(ISNUMBER(OFFSET('Sanitation Data'!$E$10,0,10*ROW('Sanitation Data'!E19))),'Data Summary'!CR25="Yes"),OFFSET('Sanitation Data'!$E$10,0,10*ROW('Sanitation Data'!E19)),NA())</f>
        <v>#N/A</v>
      </c>
      <c r="AD25" s="97" t="e">
        <f ca="true">+IF(AND(ISNUMBER(OFFSET('Sanitation Data'!$E$11,0,10*ROW('Sanitation Data'!E19))),'Data Summary'!CS25="Yes"),OFFSET('Sanitation Data'!$E$11,0,10*ROW('Sanitation Data'!E19)),NA())</f>
        <v>#N/A</v>
      </c>
      <c r="AE25" s="97" t="e">
        <f ca="true">+IF(AND(ISNUMBER(OFFSET('Sanitation Data'!$E$12,0,10*ROW('Sanitation Data'!E19))),'Data Summary'!CT25="Yes"),OFFSET('Sanitation Data'!$E$12,0,10*ROW('Sanitation Data'!E19)),NA())</f>
        <v>#N/A</v>
      </c>
      <c r="AF25" s="97" t="e">
        <f ca="true">+IF(AND(ISNUMBER(OFFSET('Sanitation Data'!$F$4,0,10*ROW('Sanitation Data'!F19))),'Data Summary'!CU25="Yes"),100-OFFSET('Sanitation Data'!$F$4,0,10*ROW('Sanitation Data'!F19)),NA())</f>
        <v>#N/A</v>
      </c>
      <c r="AG25" s="97" t="e">
        <f ca="true">+IF(AND(ISNUMBER(OFFSET('Sanitation Data'!$F$6,0,10*ROW('Sanitation Data'!F19))),'Data Summary'!CV25="Yes"),OFFSET('Sanitation Data'!$F$6,0,10*ROW('Sanitation Data'!F19)),NA())</f>
        <v>#N/A</v>
      </c>
      <c r="AH25" s="97" t="e">
        <f ca="true">+IF(AND(ISNUMBER(OFFSET('Sanitation Data'!$F$10,0,10*ROW('Sanitation Data'!F19))),'Data Summary'!CW25="Yes"),OFFSET('Sanitation Data'!$F$10,0,10*ROW('Sanitation Data'!F19)),NA())</f>
        <v>#N/A</v>
      </c>
      <c r="AI25" s="97" t="e">
        <f ca="true">+IF(AND(ISNUMBER(OFFSET('Sanitation Data'!$F$11,0,10*ROW('Sanitation Data'!F19))),'Data Summary'!CX25="Yes"),OFFSET('Sanitation Data'!$F$11,0,10*ROW('Sanitation Data'!F19)),NA())</f>
        <v>#N/A</v>
      </c>
      <c r="AJ25" s="97" t="e">
        <f ca="true">+IF(AND(ISNUMBER(OFFSET('Sanitation Data'!$F$12,0,10*ROW('Sanitation Data'!F19))),'Data Summary'!CY25="Yes"),OFFSET('Sanitation Data'!$F$12,0,10*ROW('Sanitation Data'!F19)),NA())</f>
        <v>#N/A</v>
      </c>
      <c r="AK25" s="97" t="e">
        <f ca="true">+IF(AND(ISNUMBER(OFFSET('Sanitation Data'!$G$4,0,10*ROW('Sanitation Data'!G19))),'Data Summary'!CZ25="Yes"),100-OFFSET('Sanitation Data'!$G$4,0,10*ROW('Sanitation Data'!G19)),NA())</f>
        <v>#N/A</v>
      </c>
      <c r="AL25" s="97" t="e">
        <f ca="true">+IF(AND(ISNUMBER(OFFSET('Sanitation Data'!$G$6,0,10*ROW('Sanitation Data'!G19))),'Data Summary'!DA25="Yes"),OFFSET('Sanitation Data'!$G$6,0,10*ROW('Sanitation Data'!G19)),NA())</f>
        <v>#N/A</v>
      </c>
      <c r="AM25" s="97" t="e">
        <f ca="true">+IF(AND(ISNUMBER(OFFSET('Sanitation Data'!$G$10,0,10*ROW('Sanitation Data'!G19))),'Data Summary'!DB25="Yes"),OFFSET('Sanitation Data'!$G$10,0,10*ROW('Sanitation Data'!G19)),NA())</f>
        <v>#N/A</v>
      </c>
      <c r="AN25" s="97" t="e">
        <f ca="true">+IF(AND(ISNUMBER(OFFSET('Sanitation Data'!$G$11,0,10*ROW('Sanitation Data'!G19))),'Data Summary'!DC25="Yes"),OFFSET('Sanitation Data'!$G$11,0,10*ROW('Sanitation Data'!G19)),NA())</f>
        <v>#N/A</v>
      </c>
      <c r="AO25" s="97" t="e">
        <f ca="true">+IF(AND(ISNUMBER(OFFSET('Sanitation Data'!$G$12,0,10*ROW('Sanitation Data'!G19))),'Data Summary'!DD25="Yes"),OFFSET('Sanitation Data'!$G$12,0,10*ROW('Sanitation Data'!G19)),NA())</f>
        <v>#N/A</v>
      </c>
      <c r="AP25" s="97" t="e">
        <f ca="true">+IF(AND(ISNUMBER(OFFSET('Sanitation Data'!$H$4,0,10*ROW('Sanitation Data'!H19))),'Data Summary'!DE25="Yes"),100-OFFSET('Sanitation Data'!$H$4,0,10*ROW('Sanitation Data'!H19)),NA())</f>
        <v>#N/A</v>
      </c>
      <c r="AQ25" s="97" t="e">
        <f ca="true">+IF(AND(ISNUMBER(OFFSET('Sanitation Data'!$H$6,0,10*ROW('Sanitation Data'!H19))),'Data Summary'!DF25="Yes"),OFFSET('Sanitation Data'!$H$6,0,10*ROW('Sanitation Data'!H19)),NA())</f>
        <v>#N/A</v>
      </c>
      <c r="AR25" s="97" t="e">
        <f ca="true">+IF(AND(ISNUMBER(OFFSET('Sanitation Data'!$H$10,0,10*ROW('Sanitation Data'!H19))),'Data Summary'!DG25="Yes"),OFFSET('Sanitation Data'!$H$10,0,10*ROW('Sanitation Data'!H19)),NA())</f>
        <v>#N/A</v>
      </c>
      <c r="AS25" s="97" t="e">
        <f ca="true">+IF(AND(ISNUMBER(OFFSET('Sanitation Data'!$H$11,0,10*ROW('Sanitation Data'!H19))),'Data Summary'!DH25="Yes"),OFFSET('Sanitation Data'!$H$11,0,10*ROW('Sanitation Data'!H19)),NA())</f>
        <v>#N/A</v>
      </c>
      <c r="AT25" s="97" t="e">
        <f ca="true">+IF(AND(ISNUMBER(OFFSET('Sanitation Data'!$H$12,0,10*ROW('Sanitation Data'!H19))),'Data Summary'!DI25="Yes"),OFFSET('Sanitation Data'!$H$12,0,10*ROW('Sanitation Data'!H19)),NA())</f>
        <v>#N/A</v>
      </c>
      <c r="AU25" s="97" t="e">
        <f ca="true">+IF(AND(ISNUMBER(OFFSET('Sanitation Data'!$I$4,0,10*ROW('Sanitation Data'!I19))),'Data Summary'!DJ25="Yes"),100-OFFSET('Sanitation Data'!$I$4,0,10*ROW('Sanitation Data'!I19)),NA())</f>
        <v>#N/A</v>
      </c>
      <c r="AV25" s="97" t="e">
        <f ca="true">+IF(AND(ISNUMBER(OFFSET('Sanitation Data'!$I$6,0,10*ROW('Sanitation Data'!I19))),'Data Summary'!DK25="Yes"),OFFSET('Sanitation Data'!$I$6,0,10*ROW('Sanitation Data'!I19)),NA())</f>
        <v>#N/A</v>
      </c>
      <c r="AW25" s="97" t="e">
        <f ca="true">+IF(AND(ISNUMBER(OFFSET('Sanitation Data'!$I$10,0,10*ROW('Sanitation Data'!I19))),'Data Summary'!DL25="Yes"),OFFSET('Sanitation Data'!$I$10,0,10*ROW('Sanitation Data'!I19)),NA())</f>
        <v>#N/A</v>
      </c>
      <c r="AX25" s="97" t="e">
        <f ca="true">+IF(AND(ISNUMBER(OFFSET('Sanitation Data'!$I$11,0,10*ROW('Sanitation Data'!I19))),'Data Summary'!DM25="Yes"),OFFSET('Sanitation Data'!$I$11,0,10*ROW('Sanitation Data'!I19)),NA())</f>
        <v>#N/A</v>
      </c>
      <c r="AY25" s="97" t="e">
        <f ca="true">+IF(AND(ISNUMBER(OFFSET('Sanitation Data'!$I$12,0,10*ROW('Sanitation Data'!I19))),'Data Summary'!DN25="Yes"),OFFSET('Sanitation Data'!$I$12,0,10*ROW('Sanitation Data'!I19)),NA())</f>
        <v>#N/A</v>
      </c>
      <c r="AZ25" s="98" t="e">
        <f ca="true">+IF(AND(ISNUMBER(OFFSET('Hygiene Data'!$D$5,0,10*ROW('Hygiene Data'!D19))),'Data Summary'!DO25="Yes"),OFFSET('Hygiene Data'!$D$5,0,10*ROW('Hygiene Data'!D19)),NA())</f>
        <v>#N/A</v>
      </c>
      <c r="BA25" s="98" t="e">
        <f ca="true">+IF(AND(ISNUMBER(OFFSET('Hygiene Data'!$D$7,0,10*ROW('Hygiene Data'!D19))),'Data Summary'!DP25="Yes"),OFFSET('Hygiene Data'!$D$7,0,10*ROW('Hygiene Data'!D19)),NA())</f>
        <v>#N/A</v>
      </c>
      <c r="BB25" s="98" t="e">
        <f ca="true">+IF(AND(ISNUMBER(OFFSET('Hygiene Data'!$D$9,0,10*ROW('Hygiene Data'!D19))),'Data Summary'!DQ25="Yes"),OFFSET('Hygiene Data'!$D$9,0,10*ROW('Hygiene Data'!D19)),NA())</f>
        <v>#N/A</v>
      </c>
      <c r="BC25" s="98" t="e">
        <f ca="true">+IF(AND(ISNUMBER(OFFSET('Hygiene Data'!$E$5,0,10*ROW('Hygiene Data'!E19))),'Data Summary'!DR25="Yes"),OFFSET('Hygiene Data'!$E$5,0,10*ROW('Hygiene Data'!E19)),NA())</f>
        <v>#N/A</v>
      </c>
      <c r="BD25" s="98" t="e">
        <f ca="true">+IF(AND(ISNUMBER(OFFSET('Hygiene Data'!$E$7,0,10*ROW('Hygiene Data'!E19))),'Data Summary'!DS25="Yes"),OFFSET('Hygiene Data'!$E$7,0,10*ROW('Hygiene Data'!E19)),NA())</f>
        <v>#N/A</v>
      </c>
      <c r="BE25" s="98" t="e">
        <f ca="true">+IF(AND(ISNUMBER(OFFSET('Hygiene Data'!$E$9,0,10*ROW('Hygiene Data'!E19))),'Data Summary'!DT25="Yes"),OFFSET('Hygiene Data'!$E$9,0,10*ROW('Hygiene Data'!E19)),NA())</f>
        <v>#N/A</v>
      </c>
      <c r="BF25" s="98" t="e">
        <f ca="true">+IF(AND(ISNUMBER(OFFSET('Hygiene Data'!$F$5,0,10*ROW('Hygiene Data'!F19))),'Data Summary'!DU25="Yes"),OFFSET('Hygiene Data'!$F$5,0,10*ROW('Hygiene Data'!F19)),NA())</f>
        <v>#N/A</v>
      </c>
      <c r="BG25" s="98" t="e">
        <f ca="true">+IF(AND(ISNUMBER(OFFSET('Hygiene Data'!$F$7,0,10*ROW('Hygiene Data'!F19))),'Data Summary'!DV25="Yes"),OFFSET('Hygiene Data'!$F$7,0,10*ROW('Hygiene Data'!F19)),NA())</f>
        <v>#N/A</v>
      </c>
      <c r="BH25" s="98" t="e">
        <f ca="true">+IF(AND(ISNUMBER(OFFSET('Hygiene Data'!$F$9,0,10*ROW('Hygiene Data'!F19))),'Data Summary'!DW25="Yes"),OFFSET('Hygiene Data'!$F$9,0,10*ROW('Hygiene Data'!F19)),NA())</f>
        <v>#N/A</v>
      </c>
      <c r="BI25" s="98" t="e">
        <f ca="true">+IF(AND(ISNUMBER(OFFSET('Hygiene Data'!$G$5,0,10*ROW('Hygiene Data'!G19))),'Data Summary'!DX25="Yes"),OFFSET('Hygiene Data'!$G$5,0,10*ROW('Hygiene Data'!G19)),NA())</f>
        <v>#N/A</v>
      </c>
      <c r="BJ25" s="98" t="e">
        <f ca="true">+IF(AND(ISNUMBER(OFFSET('Hygiene Data'!$G$7,0,10*ROW('Hygiene Data'!G19))),'Data Summary'!DY25="Yes"),OFFSET('Hygiene Data'!$G$7,0,10*ROW('Hygiene Data'!G19)),NA())</f>
        <v>#N/A</v>
      </c>
      <c r="BK25" s="98" t="e">
        <f ca="true">+IF(AND(ISNUMBER(OFFSET('Hygiene Data'!$G$9,0,10*ROW('Hygiene Data'!G19))),'Data Summary'!DZ25="Yes"),OFFSET('Hygiene Data'!$G$9,0,10*ROW('Hygiene Data'!G19)),NA())</f>
        <v>#N/A</v>
      </c>
      <c r="BL25" s="98" t="e">
        <f ca="true">+IF(AND(ISNUMBER(OFFSET('Hygiene Data'!$H$5,0,10*ROW('Hygiene Data'!H19))),'Data Summary'!EA25="Yes"),OFFSET('Hygiene Data'!$H$5,0,10*ROW('Hygiene Data'!H19)),NA())</f>
        <v>#N/A</v>
      </c>
      <c r="BM25" s="98" t="e">
        <f ca="true">+IF(AND(ISNUMBER(OFFSET('Hygiene Data'!$H$7,0,10*ROW('Hygiene Data'!H19))),'Data Summary'!EB25="Yes"),OFFSET('Hygiene Data'!$H$7,0,10*ROW('Hygiene Data'!H19)),NA())</f>
        <v>#N/A</v>
      </c>
      <c r="BN25" s="98" t="e">
        <f ca="true">+IF(AND(ISNUMBER(OFFSET('Hygiene Data'!$H$9,0,10*ROW('Hygiene Data'!H19))),'Data Summary'!EC25="Yes"),OFFSET('Hygiene Data'!$H$9,0,10*ROW('Hygiene Data'!H19)),NA())</f>
        <v>#N/A</v>
      </c>
      <c r="BO25" s="98" t="e">
        <f ca="true">+IF(AND(ISNUMBER(OFFSET('Hygiene Data'!$I$5,0,10*ROW('Hygiene Data'!I19))),'Data Summary'!ED25="Yes"),OFFSET('Hygiene Data'!$I$5,0,10*ROW('Hygiene Data'!I19)),NA())</f>
        <v>#N/A</v>
      </c>
      <c r="BP25" s="98" t="e">
        <f ca="true">+IF(AND(ISNUMBER(OFFSET('Hygiene Data'!$I$7,0,10*ROW('Hygiene Data'!I19))),'Data Summary'!EE25="Yes"),OFFSET('Hygiene Data'!$I$7,0,10*ROW('Hygiene Data'!I19)),NA())</f>
        <v>#N/A</v>
      </c>
      <c r="BQ25" s="98" t="e">
        <f ca="true">+IF(AND(ISNUMBER(OFFSET('Hygiene Data'!$I$9,0,10*ROW('Hygiene Data'!I19))),'Data Summary'!EF25="Yes"),OFFSET('Hygiene Data'!$I$9,0,10*ROW('Hygiene Data'!I19)),NA())</f>
        <v>#N/A</v>
      </c>
    </row>
    <row xmlns:x14ac="http://schemas.microsoft.com/office/spreadsheetml/2009/9/ac" r="26" x14ac:dyDescent="0.2">
      <c r="A26" s="334" t="e">
        <f ca="true">+RIGHT('Data Summary'!A26,LEN('Data Summary'!A26)-9)</f>
        <v>#VALUE!</v>
      </c>
      <c r="B26" s="36" t="str">
        <f ca="true">+IF(ISTEXT('Data Summary'!B26),'Data Summary'!B26,"")</f>
        <v/>
      </c>
      <c r="C26" s="333" t="e">
        <f ca="true">+VALUE('Data Summary'!C26)</f>
        <v>#VALUE!</v>
      </c>
      <c r="D26" s="96" t="e">
        <f ca="true">+IF(AND(ISNUMBER(OFFSET('Water Data'!$D$4,0,10*ROW('Water Data'!D20))),'Data Summary'!BS26="Yes"),100-OFFSET('Water Data'!$D$4,0,10*ROW('Water Data'!D20)),NA())</f>
        <v>#N/A</v>
      </c>
      <c r="E26" s="96" t="e">
        <f ca="true">+IF(AND(ISNUMBER(OFFSET('Water Data'!$D$6,0,10*ROW('Water Data'!D20))),'Data Summary'!BT26="Yes"),OFFSET('Water Data'!$D$6,0,10*ROW('Water Data'!D20)),NA())</f>
        <v>#N/A</v>
      </c>
      <c r="F26" s="96" t="e">
        <f ca="true">+IF(AND(ISNUMBER(OFFSET('Water Data'!$D$9,0,10*ROW('Water Data'!D20))),'Data Summary'!BU26="Yes"),OFFSET('Water Data'!$D$9,0,10*ROW('Water Data'!D20)),NA())</f>
        <v>#N/A</v>
      </c>
      <c r="G26" s="96" t="e">
        <f ca="true">+IF(AND(ISNUMBER(OFFSET('Water Data'!$E$4,0,10*ROW('Water Data'!E20))),'Data Summary'!BV26="Yes"),100-OFFSET('Water Data'!$E$4,0,10*ROW('Water Data'!E20)),NA())</f>
        <v>#N/A</v>
      </c>
      <c r="H26" s="96" t="e">
        <f ca="true">+IF(AND(ISNUMBER(OFFSET('Water Data'!$E$6,0,10*ROW('Water Data'!E20))),'Data Summary'!BW26="Yes"),OFFSET('Water Data'!$E$6,0,10*ROW('Water Data'!E20)),NA())</f>
        <v>#N/A</v>
      </c>
      <c r="I26" s="96" t="e">
        <f ca="true">+IF(AND(ISNUMBER(OFFSET('Water Data'!$E$9,0,10*ROW('Water Data'!E20))),'Data Summary'!BX26="Yes"),OFFSET('Water Data'!$E$9,0,10*ROW('Water Data'!E20)),NA())</f>
        <v>#N/A</v>
      </c>
      <c r="J26" s="96" t="e">
        <f ca="true">+IF(AND(ISNUMBER(OFFSET('Water Data'!$F$4,0,10*ROW('Water Data'!F20))),'Data Summary'!BY26="Yes"),100-OFFSET('Water Data'!$F$4,0,10*ROW('Water Data'!F20)),NA())</f>
        <v>#N/A</v>
      </c>
      <c r="K26" s="96" t="e">
        <f ca="true">+IF(AND(ISNUMBER(OFFSET('Water Data'!$F$6,0,10*ROW('Water Data'!F20))),'Data Summary'!BZ26="Yes"),OFFSET('Water Data'!$F$6,0,10*ROW('Water Data'!F20)),NA())</f>
        <v>#N/A</v>
      </c>
      <c r="L26" s="96" t="e">
        <f ca="true">+IF(AND(ISNUMBER(OFFSET('Water Data'!$F$9,0,10*ROW('Water Data'!F20))),'Data Summary'!CA26="Yes"),OFFSET('Water Data'!$F$9,0,10*ROW('Water Data'!F20)),NA())</f>
        <v>#N/A</v>
      </c>
      <c r="M26" s="96" t="e">
        <f ca="true">+IF(AND(ISNUMBER(OFFSET('Water Data'!$G$4,0,10*ROW('Water Data'!G20))),'Data Summary'!CB26="Yes"),100-OFFSET('Water Data'!$G$4,0,10*ROW('Water Data'!G20)),NA())</f>
        <v>#N/A</v>
      </c>
      <c r="N26" s="96" t="e">
        <f ca="true">+IF(AND(ISNUMBER(OFFSET('Water Data'!$G$6,0,10*ROW('Water Data'!G20))),'Data Summary'!CC26="Yes"),OFFSET('Water Data'!$G$6,0,10*ROW('Water Data'!G20)),NA())</f>
        <v>#N/A</v>
      </c>
      <c r="O26" s="96" t="e">
        <f ca="true">+IF(AND(ISNUMBER(OFFSET('Water Data'!$G$9,0,10*ROW('Water Data'!G20))),'Data Summary'!CD26="Yes"),OFFSET('Water Data'!$G$9,0,10*ROW('Water Data'!G20)),NA())</f>
        <v>#N/A</v>
      </c>
      <c r="P26" s="96" t="e">
        <f ca="true">+IF(AND(ISNUMBER(OFFSET('Water Data'!$H$4,0,10*ROW('Water Data'!H20))),'Data Summary'!CE26="Yes"),100-OFFSET('Water Data'!$H$4,0,10*ROW('Water Data'!H20)),NA())</f>
        <v>#N/A</v>
      </c>
      <c r="Q26" s="96" t="e">
        <f ca="true">+IF(AND(ISNUMBER(OFFSET('Water Data'!$H$6,0,10*ROW('Water Data'!H20))),'Data Summary'!CF26="Yes"),OFFSET('Water Data'!$H$6,0,10*ROW('Water Data'!H20)),NA())</f>
        <v>#N/A</v>
      </c>
      <c r="R26" s="96" t="e">
        <f ca="true">+IF(AND(ISNUMBER(OFFSET('Water Data'!$H$9,0,10*ROW('Water Data'!H20))),'Data Summary'!CG26="Yes"),OFFSET('Water Data'!$H$9,0,10*ROW('Water Data'!H20)),NA())</f>
        <v>#N/A</v>
      </c>
      <c r="S26" s="96" t="e">
        <f ca="true">+IF(AND(ISNUMBER(OFFSET('Water Data'!$I$4,0,10*ROW('Water Data'!I20))),'Data Summary'!CH26="Yes"),100-OFFSET('Water Data'!$I$4,0,10*ROW('Water Data'!I20)),NA())</f>
        <v>#N/A</v>
      </c>
      <c r="T26" s="96" t="e">
        <f ca="true">+IF(AND(ISNUMBER(OFFSET('Water Data'!$I$6,0,10*ROW('Water Data'!I20))),'Data Summary'!CI26="Yes"),OFFSET('Water Data'!$I$6,0,10*ROW('Water Data'!I20)),NA())</f>
        <v>#N/A</v>
      </c>
      <c r="U26" s="96" t="e">
        <f ca="true">+IF(AND(ISNUMBER(OFFSET('Water Data'!$I$9,0,10*ROW('Water Data'!I20))),'Data Summary'!CJ26="Yes"),OFFSET('Water Data'!$I$9,0,10*ROW('Water Data'!I20)),NA())</f>
        <v>#N/A</v>
      </c>
      <c r="V26" s="97" t="e">
        <f ca="true">+IF(AND(ISNUMBER(OFFSET('Sanitation Data'!$D$4,0,10*ROW('Sanitation Data'!D20))),'Data Summary'!CK26="Yes"),100-OFFSET('Sanitation Data'!$D$4,0,10*ROW('Sanitation Data'!D20)),NA())</f>
        <v>#N/A</v>
      </c>
      <c r="W26" s="97" t="e">
        <f ca="true">+IF(AND(ISNUMBER(OFFSET('Sanitation Data'!$D$6,0,10*ROW('Sanitation Data'!D20))),'Data Summary'!CL26="Yes"),OFFSET('Sanitation Data'!$D$6,0,10*ROW('Sanitation Data'!D20)),NA())</f>
        <v>#N/A</v>
      </c>
      <c r="X26" s="97" t="e">
        <f ca="true">+IF(AND(ISNUMBER(OFFSET('Sanitation Data'!$D$10,0,10*ROW('Sanitation Data'!D20))),'Data Summary'!CM26="Yes"),OFFSET('Sanitation Data'!$D$10,0,10*ROW('Sanitation Data'!D20)),NA())</f>
        <v>#N/A</v>
      </c>
      <c r="Y26" s="97" t="e">
        <f ca="true">+IF(AND(ISNUMBER(OFFSET('Sanitation Data'!$D$11,0,10*ROW('Sanitation Data'!D20))),'Data Summary'!CN26="Yes"),OFFSET('Sanitation Data'!$D$11,0,10*ROW('Sanitation Data'!D20)),NA())</f>
        <v>#N/A</v>
      </c>
      <c r="Z26" s="97" t="e">
        <f ca="true">+IF(AND(ISNUMBER(OFFSET('Sanitation Data'!$D$12,0,10*ROW('Sanitation Data'!D20))),'Data Summary'!CO26="Yes"),OFFSET('Sanitation Data'!$D$12,0,10*ROW('Sanitation Data'!D20)),NA())</f>
        <v>#N/A</v>
      </c>
      <c r="AA26" s="97" t="e">
        <f ca="true">+IF(AND(ISNUMBER(OFFSET('Sanitation Data'!$E$4,0,10*ROW('Sanitation Data'!E20))),'Data Summary'!CP26="Yes"),100-OFFSET('Sanitation Data'!$E$4,0,10*ROW('Sanitation Data'!E20)),NA())</f>
        <v>#N/A</v>
      </c>
      <c r="AB26" s="97" t="e">
        <f ca="true">+IF(AND(ISNUMBER(OFFSET('Sanitation Data'!$E$6,0,10*ROW('Sanitation Data'!E20))),'Data Summary'!CQ26="Yes"),OFFSET('Sanitation Data'!$E$6,0,10*ROW('Sanitation Data'!E20)),NA())</f>
        <v>#N/A</v>
      </c>
      <c r="AC26" s="97" t="e">
        <f ca="true">+IF(AND(ISNUMBER(OFFSET('Sanitation Data'!$E$10,0,10*ROW('Sanitation Data'!E20))),'Data Summary'!CR26="Yes"),OFFSET('Sanitation Data'!$E$10,0,10*ROW('Sanitation Data'!E20)),NA())</f>
        <v>#N/A</v>
      </c>
      <c r="AD26" s="97" t="e">
        <f ca="true">+IF(AND(ISNUMBER(OFFSET('Sanitation Data'!$E$11,0,10*ROW('Sanitation Data'!E20))),'Data Summary'!CS26="Yes"),OFFSET('Sanitation Data'!$E$11,0,10*ROW('Sanitation Data'!E20)),NA())</f>
        <v>#N/A</v>
      </c>
      <c r="AE26" s="97" t="e">
        <f ca="true">+IF(AND(ISNUMBER(OFFSET('Sanitation Data'!$E$12,0,10*ROW('Sanitation Data'!E20))),'Data Summary'!CT26="Yes"),OFFSET('Sanitation Data'!$E$12,0,10*ROW('Sanitation Data'!E20)),NA())</f>
        <v>#N/A</v>
      </c>
      <c r="AF26" s="97" t="e">
        <f ca="true">+IF(AND(ISNUMBER(OFFSET('Sanitation Data'!$F$4,0,10*ROW('Sanitation Data'!F20))),'Data Summary'!CU26="Yes"),100-OFFSET('Sanitation Data'!$F$4,0,10*ROW('Sanitation Data'!F20)),NA())</f>
        <v>#N/A</v>
      </c>
      <c r="AG26" s="97" t="e">
        <f ca="true">+IF(AND(ISNUMBER(OFFSET('Sanitation Data'!$F$6,0,10*ROW('Sanitation Data'!F20))),'Data Summary'!CV26="Yes"),OFFSET('Sanitation Data'!$F$6,0,10*ROW('Sanitation Data'!F20)),NA())</f>
        <v>#N/A</v>
      </c>
      <c r="AH26" s="97" t="e">
        <f ca="true">+IF(AND(ISNUMBER(OFFSET('Sanitation Data'!$F$10,0,10*ROW('Sanitation Data'!F20))),'Data Summary'!CW26="Yes"),OFFSET('Sanitation Data'!$F$10,0,10*ROW('Sanitation Data'!F20)),NA())</f>
        <v>#N/A</v>
      </c>
      <c r="AI26" s="97" t="e">
        <f ca="true">+IF(AND(ISNUMBER(OFFSET('Sanitation Data'!$F$11,0,10*ROW('Sanitation Data'!F20))),'Data Summary'!CX26="Yes"),OFFSET('Sanitation Data'!$F$11,0,10*ROW('Sanitation Data'!F20)),NA())</f>
        <v>#N/A</v>
      </c>
      <c r="AJ26" s="97" t="e">
        <f ca="true">+IF(AND(ISNUMBER(OFFSET('Sanitation Data'!$F$12,0,10*ROW('Sanitation Data'!F20))),'Data Summary'!CY26="Yes"),OFFSET('Sanitation Data'!$F$12,0,10*ROW('Sanitation Data'!F20)),NA())</f>
        <v>#N/A</v>
      </c>
      <c r="AK26" s="97" t="e">
        <f ca="true">+IF(AND(ISNUMBER(OFFSET('Sanitation Data'!$G$4,0,10*ROW('Sanitation Data'!G20))),'Data Summary'!CZ26="Yes"),100-OFFSET('Sanitation Data'!$G$4,0,10*ROW('Sanitation Data'!G20)),NA())</f>
        <v>#N/A</v>
      </c>
      <c r="AL26" s="97" t="e">
        <f ca="true">+IF(AND(ISNUMBER(OFFSET('Sanitation Data'!$G$6,0,10*ROW('Sanitation Data'!G20))),'Data Summary'!DA26="Yes"),OFFSET('Sanitation Data'!$G$6,0,10*ROW('Sanitation Data'!G20)),NA())</f>
        <v>#N/A</v>
      </c>
      <c r="AM26" s="97" t="e">
        <f ca="true">+IF(AND(ISNUMBER(OFFSET('Sanitation Data'!$G$10,0,10*ROW('Sanitation Data'!G20))),'Data Summary'!DB26="Yes"),OFFSET('Sanitation Data'!$G$10,0,10*ROW('Sanitation Data'!G20)),NA())</f>
        <v>#N/A</v>
      </c>
      <c r="AN26" s="97" t="e">
        <f ca="true">+IF(AND(ISNUMBER(OFFSET('Sanitation Data'!$G$11,0,10*ROW('Sanitation Data'!G20))),'Data Summary'!DC26="Yes"),OFFSET('Sanitation Data'!$G$11,0,10*ROW('Sanitation Data'!G20)),NA())</f>
        <v>#N/A</v>
      </c>
      <c r="AO26" s="97" t="e">
        <f ca="true">+IF(AND(ISNUMBER(OFFSET('Sanitation Data'!$G$12,0,10*ROW('Sanitation Data'!G20))),'Data Summary'!DD26="Yes"),OFFSET('Sanitation Data'!$G$12,0,10*ROW('Sanitation Data'!G20)),NA())</f>
        <v>#N/A</v>
      </c>
      <c r="AP26" s="97" t="e">
        <f ca="true">+IF(AND(ISNUMBER(OFFSET('Sanitation Data'!$H$4,0,10*ROW('Sanitation Data'!H20))),'Data Summary'!DE26="Yes"),100-OFFSET('Sanitation Data'!$H$4,0,10*ROW('Sanitation Data'!H20)),NA())</f>
        <v>#N/A</v>
      </c>
      <c r="AQ26" s="97" t="e">
        <f ca="true">+IF(AND(ISNUMBER(OFFSET('Sanitation Data'!$H$6,0,10*ROW('Sanitation Data'!H20))),'Data Summary'!DF26="Yes"),OFFSET('Sanitation Data'!$H$6,0,10*ROW('Sanitation Data'!H20)),NA())</f>
        <v>#N/A</v>
      </c>
      <c r="AR26" s="97" t="e">
        <f ca="true">+IF(AND(ISNUMBER(OFFSET('Sanitation Data'!$H$10,0,10*ROW('Sanitation Data'!H20))),'Data Summary'!DG26="Yes"),OFFSET('Sanitation Data'!$H$10,0,10*ROW('Sanitation Data'!H20)),NA())</f>
        <v>#N/A</v>
      </c>
      <c r="AS26" s="97" t="e">
        <f ca="true">+IF(AND(ISNUMBER(OFFSET('Sanitation Data'!$H$11,0,10*ROW('Sanitation Data'!H20))),'Data Summary'!DH26="Yes"),OFFSET('Sanitation Data'!$H$11,0,10*ROW('Sanitation Data'!H20)),NA())</f>
        <v>#N/A</v>
      </c>
      <c r="AT26" s="97" t="e">
        <f ca="true">+IF(AND(ISNUMBER(OFFSET('Sanitation Data'!$H$12,0,10*ROW('Sanitation Data'!H20))),'Data Summary'!DI26="Yes"),OFFSET('Sanitation Data'!$H$12,0,10*ROW('Sanitation Data'!H20)),NA())</f>
        <v>#N/A</v>
      </c>
      <c r="AU26" s="97" t="e">
        <f ca="true">+IF(AND(ISNUMBER(OFFSET('Sanitation Data'!$I$4,0,10*ROW('Sanitation Data'!I20))),'Data Summary'!DJ26="Yes"),100-OFFSET('Sanitation Data'!$I$4,0,10*ROW('Sanitation Data'!I20)),NA())</f>
        <v>#N/A</v>
      </c>
      <c r="AV26" s="97" t="e">
        <f ca="true">+IF(AND(ISNUMBER(OFFSET('Sanitation Data'!$I$6,0,10*ROW('Sanitation Data'!I20))),'Data Summary'!DK26="Yes"),OFFSET('Sanitation Data'!$I$6,0,10*ROW('Sanitation Data'!I20)),NA())</f>
        <v>#N/A</v>
      </c>
      <c r="AW26" s="97" t="e">
        <f ca="true">+IF(AND(ISNUMBER(OFFSET('Sanitation Data'!$I$10,0,10*ROW('Sanitation Data'!I20))),'Data Summary'!DL26="Yes"),OFFSET('Sanitation Data'!$I$10,0,10*ROW('Sanitation Data'!I20)),NA())</f>
        <v>#N/A</v>
      </c>
      <c r="AX26" s="97" t="e">
        <f ca="true">+IF(AND(ISNUMBER(OFFSET('Sanitation Data'!$I$11,0,10*ROW('Sanitation Data'!I20))),'Data Summary'!DM26="Yes"),OFFSET('Sanitation Data'!$I$11,0,10*ROW('Sanitation Data'!I20)),NA())</f>
        <v>#N/A</v>
      </c>
      <c r="AY26" s="97" t="e">
        <f ca="true">+IF(AND(ISNUMBER(OFFSET('Sanitation Data'!$I$12,0,10*ROW('Sanitation Data'!I20))),'Data Summary'!DN26="Yes"),OFFSET('Sanitation Data'!$I$12,0,10*ROW('Sanitation Data'!I20)),NA())</f>
        <v>#N/A</v>
      </c>
      <c r="AZ26" s="98" t="e">
        <f ca="true">+IF(AND(ISNUMBER(OFFSET('Hygiene Data'!$D$5,0,10*ROW('Hygiene Data'!D20))),'Data Summary'!DO26="Yes"),OFFSET('Hygiene Data'!$D$5,0,10*ROW('Hygiene Data'!D20)),NA())</f>
        <v>#N/A</v>
      </c>
      <c r="BA26" s="98" t="e">
        <f ca="true">+IF(AND(ISNUMBER(OFFSET('Hygiene Data'!$D$7,0,10*ROW('Hygiene Data'!D20))),'Data Summary'!DP26="Yes"),OFFSET('Hygiene Data'!$D$7,0,10*ROW('Hygiene Data'!D20)),NA())</f>
        <v>#N/A</v>
      </c>
      <c r="BB26" s="98" t="e">
        <f ca="true">+IF(AND(ISNUMBER(OFFSET('Hygiene Data'!$D$9,0,10*ROW('Hygiene Data'!D20))),'Data Summary'!DQ26="Yes"),OFFSET('Hygiene Data'!$D$9,0,10*ROW('Hygiene Data'!D20)),NA())</f>
        <v>#N/A</v>
      </c>
      <c r="BC26" s="98" t="e">
        <f ca="true">+IF(AND(ISNUMBER(OFFSET('Hygiene Data'!$E$5,0,10*ROW('Hygiene Data'!E20))),'Data Summary'!DR26="Yes"),OFFSET('Hygiene Data'!$E$5,0,10*ROW('Hygiene Data'!E20)),NA())</f>
        <v>#N/A</v>
      </c>
      <c r="BD26" s="98" t="e">
        <f ca="true">+IF(AND(ISNUMBER(OFFSET('Hygiene Data'!$E$7,0,10*ROW('Hygiene Data'!E20))),'Data Summary'!DS26="Yes"),OFFSET('Hygiene Data'!$E$7,0,10*ROW('Hygiene Data'!E20)),NA())</f>
        <v>#N/A</v>
      </c>
      <c r="BE26" s="98" t="e">
        <f ca="true">+IF(AND(ISNUMBER(OFFSET('Hygiene Data'!$E$9,0,10*ROW('Hygiene Data'!E20))),'Data Summary'!DT26="Yes"),OFFSET('Hygiene Data'!$E$9,0,10*ROW('Hygiene Data'!E20)),NA())</f>
        <v>#N/A</v>
      </c>
      <c r="BF26" s="98" t="e">
        <f ca="true">+IF(AND(ISNUMBER(OFFSET('Hygiene Data'!$F$5,0,10*ROW('Hygiene Data'!F20))),'Data Summary'!DU26="Yes"),OFFSET('Hygiene Data'!$F$5,0,10*ROW('Hygiene Data'!F20)),NA())</f>
        <v>#N/A</v>
      </c>
      <c r="BG26" s="98" t="e">
        <f ca="true">+IF(AND(ISNUMBER(OFFSET('Hygiene Data'!$F$7,0,10*ROW('Hygiene Data'!F20))),'Data Summary'!DV26="Yes"),OFFSET('Hygiene Data'!$F$7,0,10*ROW('Hygiene Data'!F20)),NA())</f>
        <v>#N/A</v>
      </c>
      <c r="BH26" s="98" t="e">
        <f ca="true">+IF(AND(ISNUMBER(OFFSET('Hygiene Data'!$F$9,0,10*ROW('Hygiene Data'!F20))),'Data Summary'!DW26="Yes"),OFFSET('Hygiene Data'!$F$9,0,10*ROW('Hygiene Data'!F20)),NA())</f>
        <v>#N/A</v>
      </c>
      <c r="BI26" s="98" t="e">
        <f ca="true">+IF(AND(ISNUMBER(OFFSET('Hygiene Data'!$G$5,0,10*ROW('Hygiene Data'!G20))),'Data Summary'!DX26="Yes"),OFFSET('Hygiene Data'!$G$5,0,10*ROW('Hygiene Data'!G20)),NA())</f>
        <v>#N/A</v>
      </c>
      <c r="BJ26" s="98" t="e">
        <f ca="true">+IF(AND(ISNUMBER(OFFSET('Hygiene Data'!$G$7,0,10*ROW('Hygiene Data'!G20))),'Data Summary'!DY26="Yes"),OFFSET('Hygiene Data'!$G$7,0,10*ROW('Hygiene Data'!G20)),NA())</f>
        <v>#N/A</v>
      </c>
      <c r="BK26" s="98" t="e">
        <f ca="true">+IF(AND(ISNUMBER(OFFSET('Hygiene Data'!$G$9,0,10*ROW('Hygiene Data'!G20))),'Data Summary'!DZ26="Yes"),OFFSET('Hygiene Data'!$G$9,0,10*ROW('Hygiene Data'!G20)),NA())</f>
        <v>#N/A</v>
      </c>
      <c r="BL26" s="98" t="e">
        <f ca="true">+IF(AND(ISNUMBER(OFFSET('Hygiene Data'!$H$5,0,10*ROW('Hygiene Data'!H20))),'Data Summary'!EA26="Yes"),OFFSET('Hygiene Data'!$H$5,0,10*ROW('Hygiene Data'!H20)),NA())</f>
        <v>#N/A</v>
      </c>
      <c r="BM26" s="98" t="e">
        <f ca="true">+IF(AND(ISNUMBER(OFFSET('Hygiene Data'!$H$7,0,10*ROW('Hygiene Data'!H20))),'Data Summary'!EB26="Yes"),OFFSET('Hygiene Data'!$H$7,0,10*ROW('Hygiene Data'!H20)),NA())</f>
        <v>#N/A</v>
      </c>
      <c r="BN26" s="98" t="e">
        <f ca="true">+IF(AND(ISNUMBER(OFFSET('Hygiene Data'!$H$9,0,10*ROW('Hygiene Data'!H20))),'Data Summary'!EC26="Yes"),OFFSET('Hygiene Data'!$H$9,0,10*ROW('Hygiene Data'!H20)),NA())</f>
        <v>#N/A</v>
      </c>
      <c r="BO26" s="98" t="e">
        <f ca="true">+IF(AND(ISNUMBER(OFFSET('Hygiene Data'!$I$5,0,10*ROW('Hygiene Data'!I20))),'Data Summary'!ED26="Yes"),OFFSET('Hygiene Data'!$I$5,0,10*ROW('Hygiene Data'!I20)),NA())</f>
        <v>#N/A</v>
      </c>
      <c r="BP26" s="98" t="e">
        <f ca="true">+IF(AND(ISNUMBER(OFFSET('Hygiene Data'!$I$7,0,10*ROW('Hygiene Data'!I20))),'Data Summary'!EE26="Yes"),OFFSET('Hygiene Data'!$I$7,0,10*ROW('Hygiene Data'!I20)),NA())</f>
        <v>#N/A</v>
      </c>
      <c r="BQ26" s="98" t="e">
        <f ca="true">+IF(AND(ISNUMBER(OFFSET('Hygiene Data'!$I$9,0,10*ROW('Hygiene Data'!I20))),'Data Summary'!EF26="Yes"),OFFSET('Hygiene Data'!$I$9,0,10*ROW('Hygiene Data'!I20)),NA())</f>
        <v>#N/A</v>
      </c>
    </row>
    <row xmlns:x14ac="http://schemas.microsoft.com/office/spreadsheetml/2009/9/ac" r="27" x14ac:dyDescent="0.2">
      <c r="A27" s="334" t="e">
        <f ca="true">+RIGHT('Data Summary'!A27,LEN('Data Summary'!A27)-9)</f>
        <v>#VALUE!</v>
      </c>
      <c r="B27" s="36" t="str">
        <f ca="true">+IF(ISTEXT('Data Summary'!B27),'Data Summary'!B27,"")</f>
        <v/>
      </c>
      <c r="C27" s="333" t="e">
        <f ca="true">+VALUE('Data Summary'!C27)</f>
        <v>#VALUE!</v>
      </c>
      <c r="D27" s="96" t="e">
        <f ca="true">+IF(AND(ISNUMBER(OFFSET('Water Data'!$D$4,0,10*ROW('Water Data'!D21))),'Data Summary'!BS27="Yes"),100-OFFSET('Water Data'!$D$4,0,10*ROW('Water Data'!D21)),NA())</f>
        <v>#N/A</v>
      </c>
      <c r="E27" s="96" t="e">
        <f ca="true">+IF(AND(ISNUMBER(OFFSET('Water Data'!$D$6,0,10*ROW('Water Data'!D21))),'Data Summary'!BT27="Yes"),OFFSET('Water Data'!$D$6,0,10*ROW('Water Data'!D21)),NA())</f>
        <v>#N/A</v>
      </c>
      <c r="F27" s="96" t="e">
        <f ca="true">+IF(AND(ISNUMBER(OFFSET('Water Data'!$D$9,0,10*ROW('Water Data'!D21))),'Data Summary'!BU27="Yes"),OFFSET('Water Data'!$D$9,0,10*ROW('Water Data'!D21)),NA())</f>
        <v>#N/A</v>
      </c>
      <c r="G27" s="96" t="e">
        <f ca="true">+IF(AND(ISNUMBER(OFFSET('Water Data'!$E$4,0,10*ROW('Water Data'!E21))),'Data Summary'!BV27="Yes"),100-OFFSET('Water Data'!$E$4,0,10*ROW('Water Data'!E21)),NA())</f>
        <v>#N/A</v>
      </c>
      <c r="H27" s="96" t="e">
        <f ca="true">+IF(AND(ISNUMBER(OFFSET('Water Data'!$E$6,0,10*ROW('Water Data'!E21))),'Data Summary'!BW27="Yes"),OFFSET('Water Data'!$E$6,0,10*ROW('Water Data'!E21)),NA())</f>
        <v>#N/A</v>
      </c>
      <c r="I27" s="96" t="e">
        <f ca="true">+IF(AND(ISNUMBER(OFFSET('Water Data'!$E$9,0,10*ROW('Water Data'!E21))),'Data Summary'!BX27="Yes"),OFFSET('Water Data'!$E$9,0,10*ROW('Water Data'!E21)),NA())</f>
        <v>#N/A</v>
      </c>
      <c r="J27" s="96" t="e">
        <f ca="true">+IF(AND(ISNUMBER(OFFSET('Water Data'!$F$4,0,10*ROW('Water Data'!F21))),'Data Summary'!BY27="Yes"),100-OFFSET('Water Data'!$F$4,0,10*ROW('Water Data'!F21)),NA())</f>
        <v>#N/A</v>
      </c>
      <c r="K27" s="96" t="e">
        <f ca="true">+IF(AND(ISNUMBER(OFFSET('Water Data'!$F$6,0,10*ROW('Water Data'!F21))),'Data Summary'!BZ27="Yes"),OFFSET('Water Data'!$F$6,0,10*ROW('Water Data'!F21)),NA())</f>
        <v>#N/A</v>
      </c>
      <c r="L27" s="96" t="e">
        <f ca="true">+IF(AND(ISNUMBER(OFFSET('Water Data'!$F$9,0,10*ROW('Water Data'!F21))),'Data Summary'!CA27="Yes"),OFFSET('Water Data'!$F$9,0,10*ROW('Water Data'!F21)),NA())</f>
        <v>#N/A</v>
      </c>
      <c r="M27" s="96" t="e">
        <f ca="true">+IF(AND(ISNUMBER(OFFSET('Water Data'!$G$4,0,10*ROW('Water Data'!G21))),'Data Summary'!CB27="Yes"),100-OFFSET('Water Data'!$G$4,0,10*ROW('Water Data'!G21)),NA())</f>
        <v>#N/A</v>
      </c>
      <c r="N27" s="96" t="e">
        <f ca="true">+IF(AND(ISNUMBER(OFFSET('Water Data'!$G$6,0,10*ROW('Water Data'!G21))),'Data Summary'!CC27="Yes"),OFFSET('Water Data'!$G$6,0,10*ROW('Water Data'!G21)),NA())</f>
        <v>#N/A</v>
      </c>
      <c r="O27" s="96" t="e">
        <f ca="true">+IF(AND(ISNUMBER(OFFSET('Water Data'!$G$9,0,10*ROW('Water Data'!G21))),'Data Summary'!CD27="Yes"),OFFSET('Water Data'!$G$9,0,10*ROW('Water Data'!G21)),NA())</f>
        <v>#N/A</v>
      </c>
      <c r="P27" s="96" t="e">
        <f ca="true">+IF(AND(ISNUMBER(OFFSET('Water Data'!$H$4,0,10*ROW('Water Data'!H21))),'Data Summary'!CE27="Yes"),100-OFFSET('Water Data'!$H$4,0,10*ROW('Water Data'!H21)),NA())</f>
        <v>#N/A</v>
      </c>
      <c r="Q27" s="96" t="e">
        <f ca="true">+IF(AND(ISNUMBER(OFFSET('Water Data'!$H$6,0,10*ROW('Water Data'!H21))),'Data Summary'!CF27="Yes"),OFFSET('Water Data'!$H$6,0,10*ROW('Water Data'!H21)),NA())</f>
        <v>#N/A</v>
      </c>
      <c r="R27" s="96" t="e">
        <f ca="true">+IF(AND(ISNUMBER(OFFSET('Water Data'!$H$9,0,10*ROW('Water Data'!H21))),'Data Summary'!CG27="Yes"),OFFSET('Water Data'!$H$9,0,10*ROW('Water Data'!H21)),NA())</f>
        <v>#N/A</v>
      </c>
      <c r="S27" s="96" t="e">
        <f ca="true">+IF(AND(ISNUMBER(OFFSET('Water Data'!$I$4,0,10*ROW('Water Data'!I21))),'Data Summary'!CH27="Yes"),100-OFFSET('Water Data'!$I$4,0,10*ROW('Water Data'!I21)),NA())</f>
        <v>#N/A</v>
      </c>
      <c r="T27" s="96" t="e">
        <f ca="true">+IF(AND(ISNUMBER(OFFSET('Water Data'!$I$6,0,10*ROW('Water Data'!I21))),'Data Summary'!CI27="Yes"),OFFSET('Water Data'!$I$6,0,10*ROW('Water Data'!I21)),NA())</f>
        <v>#N/A</v>
      </c>
      <c r="U27" s="96" t="e">
        <f ca="true">+IF(AND(ISNUMBER(OFFSET('Water Data'!$I$9,0,10*ROW('Water Data'!I21))),'Data Summary'!CJ27="Yes"),OFFSET('Water Data'!$I$9,0,10*ROW('Water Data'!I21)),NA())</f>
        <v>#N/A</v>
      </c>
      <c r="V27" s="97" t="e">
        <f ca="true">+IF(AND(ISNUMBER(OFFSET('Sanitation Data'!$D$4,0,10*ROW('Sanitation Data'!D21))),'Data Summary'!CK27="Yes"),100-OFFSET('Sanitation Data'!$D$4,0,10*ROW('Sanitation Data'!D21)),NA())</f>
        <v>#N/A</v>
      </c>
      <c r="W27" s="97" t="e">
        <f ca="true">+IF(AND(ISNUMBER(OFFSET('Sanitation Data'!$D$6,0,10*ROW('Sanitation Data'!D21))),'Data Summary'!CL27="Yes"),OFFSET('Sanitation Data'!$D$6,0,10*ROW('Sanitation Data'!D21)),NA())</f>
        <v>#N/A</v>
      </c>
      <c r="X27" s="97" t="e">
        <f ca="true">+IF(AND(ISNUMBER(OFFSET('Sanitation Data'!$D$10,0,10*ROW('Sanitation Data'!D21))),'Data Summary'!CM27="Yes"),OFFSET('Sanitation Data'!$D$10,0,10*ROW('Sanitation Data'!D21)),NA())</f>
        <v>#N/A</v>
      </c>
      <c r="Y27" s="97" t="e">
        <f ca="true">+IF(AND(ISNUMBER(OFFSET('Sanitation Data'!$D$11,0,10*ROW('Sanitation Data'!D21))),'Data Summary'!CN27="Yes"),OFFSET('Sanitation Data'!$D$11,0,10*ROW('Sanitation Data'!D21)),NA())</f>
        <v>#N/A</v>
      </c>
      <c r="Z27" s="97" t="e">
        <f ca="true">+IF(AND(ISNUMBER(OFFSET('Sanitation Data'!$D$12,0,10*ROW('Sanitation Data'!D21))),'Data Summary'!CO27="Yes"),OFFSET('Sanitation Data'!$D$12,0,10*ROW('Sanitation Data'!D21)),NA())</f>
        <v>#N/A</v>
      </c>
      <c r="AA27" s="97" t="e">
        <f ca="true">+IF(AND(ISNUMBER(OFFSET('Sanitation Data'!$E$4,0,10*ROW('Sanitation Data'!E21))),'Data Summary'!CP27="Yes"),100-OFFSET('Sanitation Data'!$E$4,0,10*ROW('Sanitation Data'!E21)),NA())</f>
        <v>#N/A</v>
      </c>
      <c r="AB27" s="97" t="e">
        <f ca="true">+IF(AND(ISNUMBER(OFFSET('Sanitation Data'!$E$6,0,10*ROW('Sanitation Data'!E21))),'Data Summary'!CQ27="Yes"),OFFSET('Sanitation Data'!$E$6,0,10*ROW('Sanitation Data'!E21)),NA())</f>
        <v>#N/A</v>
      </c>
      <c r="AC27" s="97" t="e">
        <f ca="true">+IF(AND(ISNUMBER(OFFSET('Sanitation Data'!$E$10,0,10*ROW('Sanitation Data'!E21))),'Data Summary'!CR27="Yes"),OFFSET('Sanitation Data'!$E$10,0,10*ROW('Sanitation Data'!E21)),NA())</f>
        <v>#N/A</v>
      </c>
      <c r="AD27" s="97" t="e">
        <f ca="true">+IF(AND(ISNUMBER(OFFSET('Sanitation Data'!$E$11,0,10*ROW('Sanitation Data'!E21))),'Data Summary'!CS27="Yes"),OFFSET('Sanitation Data'!$E$11,0,10*ROW('Sanitation Data'!E21)),NA())</f>
        <v>#N/A</v>
      </c>
      <c r="AE27" s="97" t="e">
        <f ca="true">+IF(AND(ISNUMBER(OFFSET('Sanitation Data'!$E$12,0,10*ROW('Sanitation Data'!E21))),'Data Summary'!CT27="Yes"),OFFSET('Sanitation Data'!$E$12,0,10*ROW('Sanitation Data'!E21)),NA())</f>
        <v>#N/A</v>
      </c>
      <c r="AF27" s="97" t="e">
        <f ca="true">+IF(AND(ISNUMBER(OFFSET('Sanitation Data'!$F$4,0,10*ROW('Sanitation Data'!F21))),'Data Summary'!CU27="Yes"),100-OFFSET('Sanitation Data'!$F$4,0,10*ROW('Sanitation Data'!F21)),NA())</f>
        <v>#N/A</v>
      </c>
      <c r="AG27" s="97" t="e">
        <f ca="true">+IF(AND(ISNUMBER(OFFSET('Sanitation Data'!$F$6,0,10*ROW('Sanitation Data'!F21))),'Data Summary'!CV27="Yes"),OFFSET('Sanitation Data'!$F$6,0,10*ROW('Sanitation Data'!F21)),NA())</f>
        <v>#N/A</v>
      </c>
      <c r="AH27" s="97" t="e">
        <f ca="true">+IF(AND(ISNUMBER(OFFSET('Sanitation Data'!$F$10,0,10*ROW('Sanitation Data'!F21))),'Data Summary'!CW27="Yes"),OFFSET('Sanitation Data'!$F$10,0,10*ROW('Sanitation Data'!F21)),NA())</f>
        <v>#N/A</v>
      </c>
      <c r="AI27" s="97" t="e">
        <f ca="true">+IF(AND(ISNUMBER(OFFSET('Sanitation Data'!$F$11,0,10*ROW('Sanitation Data'!F21))),'Data Summary'!CX27="Yes"),OFFSET('Sanitation Data'!$F$11,0,10*ROW('Sanitation Data'!F21)),NA())</f>
        <v>#N/A</v>
      </c>
      <c r="AJ27" s="97" t="e">
        <f ca="true">+IF(AND(ISNUMBER(OFFSET('Sanitation Data'!$F$12,0,10*ROW('Sanitation Data'!F21))),'Data Summary'!CY27="Yes"),OFFSET('Sanitation Data'!$F$12,0,10*ROW('Sanitation Data'!F21)),NA())</f>
        <v>#N/A</v>
      </c>
      <c r="AK27" s="97" t="e">
        <f ca="true">+IF(AND(ISNUMBER(OFFSET('Sanitation Data'!$G$4,0,10*ROW('Sanitation Data'!G21))),'Data Summary'!CZ27="Yes"),100-OFFSET('Sanitation Data'!$G$4,0,10*ROW('Sanitation Data'!G21)),NA())</f>
        <v>#N/A</v>
      </c>
      <c r="AL27" s="97" t="e">
        <f ca="true">+IF(AND(ISNUMBER(OFFSET('Sanitation Data'!$G$6,0,10*ROW('Sanitation Data'!G21))),'Data Summary'!DA27="Yes"),OFFSET('Sanitation Data'!$G$6,0,10*ROW('Sanitation Data'!G21)),NA())</f>
        <v>#N/A</v>
      </c>
      <c r="AM27" s="97" t="e">
        <f ca="true">+IF(AND(ISNUMBER(OFFSET('Sanitation Data'!$G$10,0,10*ROW('Sanitation Data'!G21))),'Data Summary'!DB27="Yes"),OFFSET('Sanitation Data'!$G$10,0,10*ROW('Sanitation Data'!G21)),NA())</f>
        <v>#N/A</v>
      </c>
      <c r="AN27" s="97" t="e">
        <f ca="true">+IF(AND(ISNUMBER(OFFSET('Sanitation Data'!$G$11,0,10*ROW('Sanitation Data'!G21))),'Data Summary'!DC27="Yes"),OFFSET('Sanitation Data'!$G$11,0,10*ROW('Sanitation Data'!G21)),NA())</f>
        <v>#N/A</v>
      </c>
      <c r="AO27" s="97" t="e">
        <f ca="true">+IF(AND(ISNUMBER(OFFSET('Sanitation Data'!$G$12,0,10*ROW('Sanitation Data'!G21))),'Data Summary'!DD27="Yes"),OFFSET('Sanitation Data'!$G$12,0,10*ROW('Sanitation Data'!G21)),NA())</f>
        <v>#N/A</v>
      </c>
      <c r="AP27" s="97" t="e">
        <f ca="true">+IF(AND(ISNUMBER(OFFSET('Sanitation Data'!$H$4,0,10*ROW('Sanitation Data'!H21))),'Data Summary'!DE27="Yes"),100-OFFSET('Sanitation Data'!$H$4,0,10*ROW('Sanitation Data'!H21)),NA())</f>
        <v>#N/A</v>
      </c>
      <c r="AQ27" s="97" t="e">
        <f ca="true">+IF(AND(ISNUMBER(OFFSET('Sanitation Data'!$H$6,0,10*ROW('Sanitation Data'!H21))),'Data Summary'!DF27="Yes"),OFFSET('Sanitation Data'!$H$6,0,10*ROW('Sanitation Data'!H21)),NA())</f>
        <v>#N/A</v>
      </c>
      <c r="AR27" s="97" t="e">
        <f ca="true">+IF(AND(ISNUMBER(OFFSET('Sanitation Data'!$H$10,0,10*ROW('Sanitation Data'!H21))),'Data Summary'!DG27="Yes"),OFFSET('Sanitation Data'!$H$10,0,10*ROW('Sanitation Data'!H21)),NA())</f>
        <v>#N/A</v>
      </c>
      <c r="AS27" s="97" t="e">
        <f ca="true">+IF(AND(ISNUMBER(OFFSET('Sanitation Data'!$H$11,0,10*ROW('Sanitation Data'!H21))),'Data Summary'!DH27="Yes"),OFFSET('Sanitation Data'!$H$11,0,10*ROW('Sanitation Data'!H21)),NA())</f>
        <v>#N/A</v>
      </c>
      <c r="AT27" s="97" t="e">
        <f ca="true">+IF(AND(ISNUMBER(OFFSET('Sanitation Data'!$H$12,0,10*ROW('Sanitation Data'!H21))),'Data Summary'!DI27="Yes"),OFFSET('Sanitation Data'!$H$12,0,10*ROW('Sanitation Data'!H21)),NA())</f>
        <v>#N/A</v>
      </c>
      <c r="AU27" s="97" t="e">
        <f ca="true">+IF(AND(ISNUMBER(OFFSET('Sanitation Data'!$I$4,0,10*ROW('Sanitation Data'!I21))),'Data Summary'!DJ27="Yes"),100-OFFSET('Sanitation Data'!$I$4,0,10*ROW('Sanitation Data'!I21)),NA())</f>
        <v>#N/A</v>
      </c>
      <c r="AV27" s="97" t="e">
        <f ca="true">+IF(AND(ISNUMBER(OFFSET('Sanitation Data'!$I$6,0,10*ROW('Sanitation Data'!I21))),'Data Summary'!DK27="Yes"),OFFSET('Sanitation Data'!$I$6,0,10*ROW('Sanitation Data'!I21)),NA())</f>
        <v>#N/A</v>
      </c>
      <c r="AW27" s="97" t="e">
        <f ca="true">+IF(AND(ISNUMBER(OFFSET('Sanitation Data'!$I$10,0,10*ROW('Sanitation Data'!I21))),'Data Summary'!DL27="Yes"),OFFSET('Sanitation Data'!$I$10,0,10*ROW('Sanitation Data'!I21)),NA())</f>
        <v>#N/A</v>
      </c>
      <c r="AX27" s="97" t="e">
        <f ca="true">+IF(AND(ISNUMBER(OFFSET('Sanitation Data'!$I$11,0,10*ROW('Sanitation Data'!I21))),'Data Summary'!DM27="Yes"),OFFSET('Sanitation Data'!$I$11,0,10*ROW('Sanitation Data'!I21)),NA())</f>
        <v>#N/A</v>
      </c>
      <c r="AY27" s="97" t="e">
        <f ca="true">+IF(AND(ISNUMBER(OFFSET('Sanitation Data'!$I$12,0,10*ROW('Sanitation Data'!I21))),'Data Summary'!DN27="Yes"),OFFSET('Sanitation Data'!$I$12,0,10*ROW('Sanitation Data'!I21)),NA())</f>
        <v>#N/A</v>
      </c>
      <c r="AZ27" s="98" t="e">
        <f ca="true">+IF(AND(ISNUMBER(OFFSET('Hygiene Data'!$D$5,0,10*ROW('Hygiene Data'!D21))),'Data Summary'!DO27="Yes"),OFFSET('Hygiene Data'!$D$5,0,10*ROW('Hygiene Data'!D21)),NA())</f>
        <v>#N/A</v>
      </c>
      <c r="BA27" s="98" t="e">
        <f ca="true">+IF(AND(ISNUMBER(OFFSET('Hygiene Data'!$D$7,0,10*ROW('Hygiene Data'!D21))),'Data Summary'!DP27="Yes"),OFFSET('Hygiene Data'!$D$7,0,10*ROW('Hygiene Data'!D21)),NA())</f>
        <v>#N/A</v>
      </c>
      <c r="BB27" s="98" t="e">
        <f ca="true">+IF(AND(ISNUMBER(OFFSET('Hygiene Data'!$D$9,0,10*ROW('Hygiene Data'!D21))),'Data Summary'!DQ27="Yes"),OFFSET('Hygiene Data'!$D$9,0,10*ROW('Hygiene Data'!D21)),NA())</f>
        <v>#N/A</v>
      </c>
      <c r="BC27" s="98" t="e">
        <f ca="true">+IF(AND(ISNUMBER(OFFSET('Hygiene Data'!$E$5,0,10*ROW('Hygiene Data'!E21))),'Data Summary'!DR27="Yes"),OFFSET('Hygiene Data'!$E$5,0,10*ROW('Hygiene Data'!E21)),NA())</f>
        <v>#N/A</v>
      </c>
      <c r="BD27" s="98" t="e">
        <f ca="true">+IF(AND(ISNUMBER(OFFSET('Hygiene Data'!$E$7,0,10*ROW('Hygiene Data'!E21))),'Data Summary'!DS27="Yes"),OFFSET('Hygiene Data'!$E$7,0,10*ROW('Hygiene Data'!E21)),NA())</f>
        <v>#N/A</v>
      </c>
      <c r="BE27" s="98" t="e">
        <f ca="true">+IF(AND(ISNUMBER(OFFSET('Hygiene Data'!$E$9,0,10*ROW('Hygiene Data'!E21))),'Data Summary'!DT27="Yes"),OFFSET('Hygiene Data'!$E$9,0,10*ROW('Hygiene Data'!E21)),NA())</f>
        <v>#N/A</v>
      </c>
      <c r="BF27" s="98" t="e">
        <f ca="true">+IF(AND(ISNUMBER(OFFSET('Hygiene Data'!$F$5,0,10*ROW('Hygiene Data'!F21))),'Data Summary'!DU27="Yes"),OFFSET('Hygiene Data'!$F$5,0,10*ROW('Hygiene Data'!F21)),NA())</f>
        <v>#N/A</v>
      </c>
      <c r="BG27" s="98" t="e">
        <f ca="true">+IF(AND(ISNUMBER(OFFSET('Hygiene Data'!$F$7,0,10*ROW('Hygiene Data'!F21))),'Data Summary'!DV27="Yes"),OFFSET('Hygiene Data'!$F$7,0,10*ROW('Hygiene Data'!F21)),NA())</f>
        <v>#N/A</v>
      </c>
      <c r="BH27" s="98" t="e">
        <f ca="true">+IF(AND(ISNUMBER(OFFSET('Hygiene Data'!$F$9,0,10*ROW('Hygiene Data'!F21))),'Data Summary'!DW27="Yes"),OFFSET('Hygiene Data'!$F$9,0,10*ROW('Hygiene Data'!F21)),NA())</f>
        <v>#N/A</v>
      </c>
      <c r="BI27" s="98" t="e">
        <f ca="true">+IF(AND(ISNUMBER(OFFSET('Hygiene Data'!$G$5,0,10*ROW('Hygiene Data'!G21))),'Data Summary'!DX27="Yes"),OFFSET('Hygiene Data'!$G$5,0,10*ROW('Hygiene Data'!G21)),NA())</f>
        <v>#N/A</v>
      </c>
      <c r="BJ27" s="98" t="e">
        <f ca="true">+IF(AND(ISNUMBER(OFFSET('Hygiene Data'!$G$7,0,10*ROW('Hygiene Data'!G21))),'Data Summary'!DY27="Yes"),OFFSET('Hygiene Data'!$G$7,0,10*ROW('Hygiene Data'!G21)),NA())</f>
        <v>#N/A</v>
      </c>
      <c r="BK27" s="98" t="e">
        <f ca="true">+IF(AND(ISNUMBER(OFFSET('Hygiene Data'!$G$9,0,10*ROW('Hygiene Data'!G21))),'Data Summary'!DZ27="Yes"),OFFSET('Hygiene Data'!$G$9,0,10*ROW('Hygiene Data'!G21)),NA())</f>
        <v>#N/A</v>
      </c>
      <c r="BL27" s="98" t="e">
        <f ca="true">+IF(AND(ISNUMBER(OFFSET('Hygiene Data'!$H$5,0,10*ROW('Hygiene Data'!H21))),'Data Summary'!EA27="Yes"),OFFSET('Hygiene Data'!$H$5,0,10*ROW('Hygiene Data'!H21)),NA())</f>
        <v>#N/A</v>
      </c>
      <c r="BM27" s="98" t="e">
        <f ca="true">+IF(AND(ISNUMBER(OFFSET('Hygiene Data'!$H$7,0,10*ROW('Hygiene Data'!H21))),'Data Summary'!EB27="Yes"),OFFSET('Hygiene Data'!$H$7,0,10*ROW('Hygiene Data'!H21)),NA())</f>
        <v>#N/A</v>
      </c>
      <c r="BN27" s="98" t="e">
        <f ca="true">+IF(AND(ISNUMBER(OFFSET('Hygiene Data'!$H$9,0,10*ROW('Hygiene Data'!H21))),'Data Summary'!EC27="Yes"),OFFSET('Hygiene Data'!$H$9,0,10*ROW('Hygiene Data'!H21)),NA())</f>
        <v>#N/A</v>
      </c>
      <c r="BO27" s="98" t="e">
        <f ca="true">+IF(AND(ISNUMBER(OFFSET('Hygiene Data'!$I$5,0,10*ROW('Hygiene Data'!I21))),'Data Summary'!ED27="Yes"),OFFSET('Hygiene Data'!$I$5,0,10*ROW('Hygiene Data'!I21)),NA())</f>
        <v>#N/A</v>
      </c>
      <c r="BP27" s="98" t="e">
        <f ca="true">+IF(AND(ISNUMBER(OFFSET('Hygiene Data'!$I$7,0,10*ROW('Hygiene Data'!I21))),'Data Summary'!EE27="Yes"),OFFSET('Hygiene Data'!$I$7,0,10*ROW('Hygiene Data'!I21)),NA())</f>
        <v>#N/A</v>
      </c>
      <c r="BQ27" s="98" t="e">
        <f ca="true">+IF(AND(ISNUMBER(OFFSET('Hygiene Data'!$I$9,0,10*ROW('Hygiene Data'!I21))),'Data Summary'!EF27="Yes"),OFFSET('Hygiene Data'!$I$9,0,10*ROW('Hygiene Data'!I21)),NA())</f>
        <v>#N/A</v>
      </c>
    </row>
    <row xmlns:x14ac="http://schemas.microsoft.com/office/spreadsheetml/2009/9/ac" r="28" x14ac:dyDescent="0.2">
      <c r="A28" s="334" t="e">
        <f ca="true">+RIGHT('Data Summary'!A28,LEN('Data Summary'!A28)-9)</f>
        <v>#VALUE!</v>
      </c>
      <c r="B28" s="36" t="str">
        <f ca="true">+IF(ISTEXT('Data Summary'!B28),'Data Summary'!B28,"")</f>
        <v/>
      </c>
      <c r="C28" s="333" t="e">
        <f ca="true">+VALUE('Data Summary'!C28)</f>
        <v>#VALUE!</v>
      </c>
      <c r="D28" s="96" t="e">
        <f ca="true">+IF(AND(ISNUMBER(OFFSET('Water Data'!$D$4,0,10*ROW('Water Data'!D22))),'Data Summary'!BS28="Yes"),100-OFFSET('Water Data'!$D$4,0,10*ROW('Water Data'!D22)),NA())</f>
        <v>#N/A</v>
      </c>
      <c r="E28" s="96" t="e">
        <f ca="true">+IF(AND(ISNUMBER(OFFSET('Water Data'!$D$6,0,10*ROW('Water Data'!D22))),'Data Summary'!BT28="Yes"),OFFSET('Water Data'!$D$6,0,10*ROW('Water Data'!D22)),NA())</f>
        <v>#N/A</v>
      </c>
      <c r="F28" s="96" t="e">
        <f ca="true">+IF(AND(ISNUMBER(OFFSET('Water Data'!$D$9,0,10*ROW('Water Data'!D22))),'Data Summary'!BU28="Yes"),OFFSET('Water Data'!$D$9,0,10*ROW('Water Data'!D22)),NA())</f>
        <v>#N/A</v>
      </c>
      <c r="G28" s="96" t="e">
        <f ca="true">+IF(AND(ISNUMBER(OFFSET('Water Data'!$E$4,0,10*ROW('Water Data'!E22))),'Data Summary'!BV28="Yes"),100-OFFSET('Water Data'!$E$4,0,10*ROW('Water Data'!E22)),NA())</f>
        <v>#N/A</v>
      </c>
      <c r="H28" s="96" t="e">
        <f ca="true">+IF(AND(ISNUMBER(OFFSET('Water Data'!$E$6,0,10*ROW('Water Data'!E22))),'Data Summary'!BW28="Yes"),OFFSET('Water Data'!$E$6,0,10*ROW('Water Data'!E22)),NA())</f>
        <v>#N/A</v>
      </c>
      <c r="I28" s="96" t="e">
        <f ca="true">+IF(AND(ISNUMBER(OFFSET('Water Data'!$E$9,0,10*ROW('Water Data'!E22))),'Data Summary'!BX28="Yes"),OFFSET('Water Data'!$E$9,0,10*ROW('Water Data'!E22)),NA())</f>
        <v>#N/A</v>
      </c>
      <c r="J28" s="96" t="e">
        <f ca="true">+IF(AND(ISNUMBER(OFFSET('Water Data'!$F$4,0,10*ROW('Water Data'!F22))),'Data Summary'!BY28="Yes"),100-OFFSET('Water Data'!$F$4,0,10*ROW('Water Data'!F22)),NA())</f>
        <v>#N/A</v>
      </c>
      <c r="K28" s="96" t="e">
        <f ca="true">+IF(AND(ISNUMBER(OFFSET('Water Data'!$F$6,0,10*ROW('Water Data'!F22))),'Data Summary'!BZ28="Yes"),OFFSET('Water Data'!$F$6,0,10*ROW('Water Data'!F22)),NA())</f>
        <v>#N/A</v>
      </c>
      <c r="L28" s="96" t="e">
        <f ca="true">+IF(AND(ISNUMBER(OFFSET('Water Data'!$F$9,0,10*ROW('Water Data'!F22))),'Data Summary'!CA28="Yes"),OFFSET('Water Data'!$F$9,0,10*ROW('Water Data'!F22)),NA())</f>
        <v>#N/A</v>
      </c>
      <c r="M28" s="96" t="e">
        <f ca="true">+IF(AND(ISNUMBER(OFFSET('Water Data'!$G$4,0,10*ROW('Water Data'!G22))),'Data Summary'!CB28="Yes"),100-OFFSET('Water Data'!$G$4,0,10*ROW('Water Data'!G22)),NA())</f>
        <v>#N/A</v>
      </c>
      <c r="N28" s="96" t="e">
        <f ca="true">+IF(AND(ISNUMBER(OFFSET('Water Data'!$G$6,0,10*ROW('Water Data'!G22))),'Data Summary'!CC28="Yes"),OFFSET('Water Data'!$G$6,0,10*ROW('Water Data'!G22)),NA())</f>
        <v>#N/A</v>
      </c>
      <c r="O28" s="96" t="e">
        <f ca="true">+IF(AND(ISNUMBER(OFFSET('Water Data'!$G$9,0,10*ROW('Water Data'!G22))),'Data Summary'!CD28="Yes"),OFFSET('Water Data'!$G$9,0,10*ROW('Water Data'!G22)),NA())</f>
        <v>#N/A</v>
      </c>
      <c r="P28" s="96" t="e">
        <f ca="true">+IF(AND(ISNUMBER(OFFSET('Water Data'!$H$4,0,10*ROW('Water Data'!H22))),'Data Summary'!CE28="Yes"),100-OFFSET('Water Data'!$H$4,0,10*ROW('Water Data'!H22)),NA())</f>
        <v>#N/A</v>
      </c>
      <c r="Q28" s="96" t="e">
        <f ca="true">+IF(AND(ISNUMBER(OFFSET('Water Data'!$H$6,0,10*ROW('Water Data'!H22))),'Data Summary'!CF28="Yes"),OFFSET('Water Data'!$H$6,0,10*ROW('Water Data'!H22)),NA())</f>
        <v>#N/A</v>
      </c>
      <c r="R28" s="96" t="e">
        <f ca="true">+IF(AND(ISNUMBER(OFFSET('Water Data'!$H$9,0,10*ROW('Water Data'!H22))),'Data Summary'!CG28="Yes"),OFFSET('Water Data'!$H$9,0,10*ROW('Water Data'!H22)),NA())</f>
        <v>#N/A</v>
      </c>
      <c r="S28" s="96" t="e">
        <f ca="true">+IF(AND(ISNUMBER(OFFSET('Water Data'!$I$4,0,10*ROW('Water Data'!I22))),'Data Summary'!CH28="Yes"),100-OFFSET('Water Data'!$I$4,0,10*ROW('Water Data'!I22)),NA())</f>
        <v>#N/A</v>
      </c>
      <c r="T28" s="96" t="e">
        <f ca="true">+IF(AND(ISNUMBER(OFFSET('Water Data'!$I$6,0,10*ROW('Water Data'!I22))),'Data Summary'!CI28="Yes"),OFFSET('Water Data'!$I$6,0,10*ROW('Water Data'!I22)),NA())</f>
        <v>#N/A</v>
      </c>
      <c r="U28" s="96" t="e">
        <f ca="true">+IF(AND(ISNUMBER(OFFSET('Water Data'!$I$9,0,10*ROW('Water Data'!I22))),'Data Summary'!CJ28="Yes"),OFFSET('Water Data'!$I$9,0,10*ROW('Water Data'!I22)),NA())</f>
        <v>#N/A</v>
      </c>
      <c r="V28" s="97" t="e">
        <f ca="true">+IF(AND(ISNUMBER(OFFSET('Sanitation Data'!$D$4,0,10*ROW('Sanitation Data'!D22))),'Data Summary'!CK28="Yes"),100-OFFSET('Sanitation Data'!$D$4,0,10*ROW('Sanitation Data'!D22)),NA())</f>
        <v>#N/A</v>
      </c>
      <c r="W28" s="97" t="e">
        <f ca="true">+IF(AND(ISNUMBER(OFFSET('Sanitation Data'!$D$6,0,10*ROW('Sanitation Data'!D22))),'Data Summary'!CL28="Yes"),OFFSET('Sanitation Data'!$D$6,0,10*ROW('Sanitation Data'!D22)),NA())</f>
        <v>#N/A</v>
      </c>
      <c r="X28" s="97" t="e">
        <f ca="true">+IF(AND(ISNUMBER(OFFSET('Sanitation Data'!$D$10,0,10*ROW('Sanitation Data'!D22))),'Data Summary'!CM28="Yes"),OFFSET('Sanitation Data'!$D$10,0,10*ROW('Sanitation Data'!D22)),NA())</f>
        <v>#N/A</v>
      </c>
      <c r="Y28" s="97" t="e">
        <f ca="true">+IF(AND(ISNUMBER(OFFSET('Sanitation Data'!$D$11,0,10*ROW('Sanitation Data'!D22))),'Data Summary'!CN28="Yes"),OFFSET('Sanitation Data'!$D$11,0,10*ROW('Sanitation Data'!D22)),NA())</f>
        <v>#N/A</v>
      </c>
      <c r="Z28" s="97" t="e">
        <f ca="true">+IF(AND(ISNUMBER(OFFSET('Sanitation Data'!$D$12,0,10*ROW('Sanitation Data'!D22))),'Data Summary'!CO28="Yes"),OFFSET('Sanitation Data'!$D$12,0,10*ROW('Sanitation Data'!D22)),NA())</f>
        <v>#N/A</v>
      </c>
      <c r="AA28" s="97" t="e">
        <f ca="true">+IF(AND(ISNUMBER(OFFSET('Sanitation Data'!$E$4,0,10*ROW('Sanitation Data'!E22))),'Data Summary'!CP28="Yes"),100-OFFSET('Sanitation Data'!$E$4,0,10*ROW('Sanitation Data'!E22)),NA())</f>
        <v>#N/A</v>
      </c>
      <c r="AB28" s="97" t="e">
        <f ca="true">+IF(AND(ISNUMBER(OFFSET('Sanitation Data'!$E$6,0,10*ROW('Sanitation Data'!E22))),'Data Summary'!CQ28="Yes"),OFFSET('Sanitation Data'!$E$6,0,10*ROW('Sanitation Data'!E22)),NA())</f>
        <v>#N/A</v>
      </c>
      <c r="AC28" s="97" t="e">
        <f ca="true">+IF(AND(ISNUMBER(OFFSET('Sanitation Data'!$E$10,0,10*ROW('Sanitation Data'!E22))),'Data Summary'!CR28="Yes"),OFFSET('Sanitation Data'!$E$10,0,10*ROW('Sanitation Data'!E22)),NA())</f>
        <v>#N/A</v>
      </c>
      <c r="AD28" s="97" t="e">
        <f ca="true">+IF(AND(ISNUMBER(OFFSET('Sanitation Data'!$E$11,0,10*ROW('Sanitation Data'!E22))),'Data Summary'!CS28="Yes"),OFFSET('Sanitation Data'!$E$11,0,10*ROW('Sanitation Data'!E22)),NA())</f>
        <v>#N/A</v>
      </c>
      <c r="AE28" s="97" t="e">
        <f ca="true">+IF(AND(ISNUMBER(OFFSET('Sanitation Data'!$E$12,0,10*ROW('Sanitation Data'!E22))),'Data Summary'!CT28="Yes"),OFFSET('Sanitation Data'!$E$12,0,10*ROW('Sanitation Data'!E22)),NA())</f>
        <v>#N/A</v>
      </c>
      <c r="AF28" s="97" t="e">
        <f ca="true">+IF(AND(ISNUMBER(OFFSET('Sanitation Data'!$F$4,0,10*ROW('Sanitation Data'!F22))),'Data Summary'!CU28="Yes"),100-OFFSET('Sanitation Data'!$F$4,0,10*ROW('Sanitation Data'!F22)),NA())</f>
        <v>#N/A</v>
      </c>
      <c r="AG28" s="97" t="e">
        <f ca="true">+IF(AND(ISNUMBER(OFFSET('Sanitation Data'!$F$6,0,10*ROW('Sanitation Data'!F22))),'Data Summary'!CV28="Yes"),OFFSET('Sanitation Data'!$F$6,0,10*ROW('Sanitation Data'!F22)),NA())</f>
        <v>#N/A</v>
      </c>
      <c r="AH28" s="97" t="e">
        <f ca="true">+IF(AND(ISNUMBER(OFFSET('Sanitation Data'!$F$10,0,10*ROW('Sanitation Data'!F22))),'Data Summary'!CW28="Yes"),OFFSET('Sanitation Data'!$F$10,0,10*ROW('Sanitation Data'!F22)),NA())</f>
        <v>#N/A</v>
      </c>
      <c r="AI28" s="97" t="e">
        <f ca="true">+IF(AND(ISNUMBER(OFFSET('Sanitation Data'!$F$11,0,10*ROW('Sanitation Data'!F22))),'Data Summary'!CX28="Yes"),OFFSET('Sanitation Data'!$F$11,0,10*ROW('Sanitation Data'!F22)),NA())</f>
        <v>#N/A</v>
      </c>
      <c r="AJ28" s="97" t="e">
        <f ca="true">+IF(AND(ISNUMBER(OFFSET('Sanitation Data'!$F$12,0,10*ROW('Sanitation Data'!F22))),'Data Summary'!CY28="Yes"),OFFSET('Sanitation Data'!$F$12,0,10*ROW('Sanitation Data'!F22)),NA())</f>
        <v>#N/A</v>
      </c>
      <c r="AK28" s="97" t="e">
        <f ca="true">+IF(AND(ISNUMBER(OFFSET('Sanitation Data'!$G$4,0,10*ROW('Sanitation Data'!G22))),'Data Summary'!CZ28="Yes"),100-OFFSET('Sanitation Data'!$G$4,0,10*ROW('Sanitation Data'!G22)),NA())</f>
        <v>#N/A</v>
      </c>
      <c r="AL28" s="97" t="e">
        <f ca="true">+IF(AND(ISNUMBER(OFFSET('Sanitation Data'!$G$6,0,10*ROW('Sanitation Data'!G22))),'Data Summary'!DA28="Yes"),OFFSET('Sanitation Data'!$G$6,0,10*ROW('Sanitation Data'!G22)),NA())</f>
        <v>#N/A</v>
      </c>
      <c r="AM28" s="97" t="e">
        <f ca="true">+IF(AND(ISNUMBER(OFFSET('Sanitation Data'!$G$10,0,10*ROW('Sanitation Data'!G22))),'Data Summary'!DB28="Yes"),OFFSET('Sanitation Data'!$G$10,0,10*ROW('Sanitation Data'!G22)),NA())</f>
        <v>#N/A</v>
      </c>
      <c r="AN28" s="97" t="e">
        <f ca="true">+IF(AND(ISNUMBER(OFFSET('Sanitation Data'!$G$11,0,10*ROW('Sanitation Data'!G22))),'Data Summary'!DC28="Yes"),OFFSET('Sanitation Data'!$G$11,0,10*ROW('Sanitation Data'!G22)),NA())</f>
        <v>#N/A</v>
      </c>
      <c r="AO28" s="97" t="e">
        <f ca="true">+IF(AND(ISNUMBER(OFFSET('Sanitation Data'!$G$12,0,10*ROW('Sanitation Data'!G22))),'Data Summary'!DD28="Yes"),OFFSET('Sanitation Data'!$G$12,0,10*ROW('Sanitation Data'!G22)),NA())</f>
        <v>#N/A</v>
      </c>
      <c r="AP28" s="97" t="e">
        <f ca="true">+IF(AND(ISNUMBER(OFFSET('Sanitation Data'!$H$4,0,10*ROW('Sanitation Data'!H22))),'Data Summary'!DE28="Yes"),100-OFFSET('Sanitation Data'!$H$4,0,10*ROW('Sanitation Data'!H22)),NA())</f>
        <v>#N/A</v>
      </c>
      <c r="AQ28" s="97" t="e">
        <f ca="true">+IF(AND(ISNUMBER(OFFSET('Sanitation Data'!$H$6,0,10*ROW('Sanitation Data'!H22))),'Data Summary'!DF28="Yes"),OFFSET('Sanitation Data'!$H$6,0,10*ROW('Sanitation Data'!H22)),NA())</f>
        <v>#N/A</v>
      </c>
      <c r="AR28" s="97" t="e">
        <f ca="true">+IF(AND(ISNUMBER(OFFSET('Sanitation Data'!$H$10,0,10*ROW('Sanitation Data'!H22))),'Data Summary'!DG28="Yes"),OFFSET('Sanitation Data'!$H$10,0,10*ROW('Sanitation Data'!H22)),NA())</f>
        <v>#N/A</v>
      </c>
      <c r="AS28" s="97" t="e">
        <f ca="true">+IF(AND(ISNUMBER(OFFSET('Sanitation Data'!$H$11,0,10*ROW('Sanitation Data'!H22))),'Data Summary'!DH28="Yes"),OFFSET('Sanitation Data'!$H$11,0,10*ROW('Sanitation Data'!H22)),NA())</f>
        <v>#N/A</v>
      </c>
      <c r="AT28" s="97" t="e">
        <f ca="true">+IF(AND(ISNUMBER(OFFSET('Sanitation Data'!$H$12,0,10*ROW('Sanitation Data'!H22))),'Data Summary'!DI28="Yes"),OFFSET('Sanitation Data'!$H$12,0,10*ROW('Sanitation Data'!H22)),NA())</f>
        <v>#N/A</v>
      </c>
      <c r="AU28" s="97" t="e">
        <f ca="true">+IF(AND(ISNUMBER(OFFSET('Sanitation Data'!$I$4,0,10*ROW('Sanitation Data'!I22))),'Data Summary'!DJ28="Yes"),100-OFFSET('Sanitation Data'!$I$4,0,10*ROW('Sanitation Data'!I22)),NA())</f>
        <v>#N/A</v>
      </c>
      <c r="AV28" s="97" t="e">
        <f ca="true">+IF(AND(ISNUMBER(OFFSET('Sanitation Data'!$I$6,0,10*ROW('Sanitation Data'!I22))),'Data Summary'!DK28="Yes"),OFFSET('Sanitation Data'!$I$6,0,10*ROW('Sanitation Data'!I22)),NA())</f>
        <v>#N/A</v>
      </c>
      <c r="AW28" s="97" t="e">
        <f ca="true">+IF(AND(ISNUMBER(OFFSET('Sanitation Data'!$I$10,0,10*ROW('Sanitation Data'!I22))),'Data Summary'!DL28="Yes"),OFFSET('Sanitation Data'!$I$10,0,10*ROW('Sanitation Data'!I22)),NA())</f>
        <v>#N/A</v>
      </c>
      <c r="AX28" s="97" t="e">
        <f ca="true">+IF(AND(ISNUMBER(OFFSET('Sanitation Data'!$I$11,0,10*ROW('Sanitation Data'!I22))),'Data Summary'!DM28="Yes"),OFFSET('Sanitation Data'!$I$11,0,10*ROW('Sanitation Data'!I22)),NA())</f>
        <v>#N/A</v>
      </c>
      <c r="AY28" s="97" t="e">
        <f ca="true">+IF(AND(ISNUMBER(OFFSET('Sanitation Data'!$I$12,0,10*ROW('Sanitation Data'!I22))),'Data Summary'!DN28="Yes"),OFFSET('Sanitation Data'!$I$12,0,10*ROW('Sanitation Data'!I22)),NA())</f>
        <v>#N/A</v>
      </c>
      <c r="AZ28" s="98" t="e">
        <f ca="true">+IF(AND(ISNUMBER(OFFSET('Hygiene Data'!$D$5,0,10*ROW('Hygiene Data'!D22))),'Data Summary'!DO28="Yes"),OFFSET('Hygiene Data'!$D$5,0,10*ROW('Hygiene Data'!D22)),NA())</f>
        <v>#N/A</v>
      </c>
      <c r="BA28" s="98" t="e">
        <f ca="true">+IF(AND(ISNUMBER(OFFSET('Hygiene Data'!$D$7,0,10*ROW('Hygiene Data'!D22))),'Data Summary'!DP28="Yes"),OFFSET('Hygiene Data'!$D$7,0,10*ROW('Hygiene Data'!D22)),NA())</f>
        <v>#N/A</v>
      </c>
      <c r="BB28" s="98" t="e">
        <f ca="true">+IF(AND(ISNUMBER(OFFSET('Hygiene Data'!$D$9,0,10*ROW('Hygiene Data'!D22))),'Data Summary'!DQ28="Yes"),OFFSET('Hygiene Data'!$D$9,0,10*ROW('Hygiene Data'!D22)),NA())</f>
        <v>#N/A</v>
      </c>
      <c r="BC28" s="98" t="e">
        <f ca="true">+IF(AND(ISNUMBER(OFFSET('Hygiene Data'!$E$5,0,10*ROW('Hygiene Data'!E22))),'Data Summary'!DR28="Yes"),OFFSET('Hygiene Data'!$E$5,0,10*ROW('Hygiene Data'!E22)),NA())</f>
        <v>#N/A</v>
      </c>
      <c r="BD28" s="98" t="e">
        <f ca="true">+IF(AND(ISNUMBER(OFFSET('Hygiene Data'!$E$7,0,10*ROW('Hygiene Data'!E22))),'Data Summary'!DS28="Yes"),OFFSET('Hygiene Data'!$E$7,0,10*ROW('Hygiene Data'!E22)),NA())</f>
        <v>#N/A</v>
      </c>
      <c r="BE28" s="98" t="e">
        <f ca="true">+IF(AND(ISNUMBER(OFFSET('Hygiene Data'!$E$9,0,10*ROW('Hygiene Data'!E22))),'Data Summary'!DT28="Yes"),OFFSET('Hygiene Data'!$E$9,0,10*ROW('Hygiene Data'!E22)),NA())</f>
        <v>#N/A</v>
      </c>
      <c r="BF28" s="98" t="e">
        <f ca="true">+IF(AND(ISNUMBER(OFFSET('Hygiene Data'!$F$5,0,10*ROW('Hygiene Data'!F22))),'Data Summary'!DU28="Yes"),OFFSET('Hygiene Data'!$F$5,0,10*ROW('Hygiene Data'!F22)),NA())</f>
        <v>#N/A</v>
      </c>
      <c r="BG28" s="98" t="e">
        <f ca="true">+IF(AND(ISNUMBER(OFFSET('Hygiene Data'!$F$7,0,10*ROW('Hygiene Data'!F22))),'Data Summary'!DV28="Yes"),OFFSET('Hygiene Data'!$F$7,0,10*ROW('Hygiene Data'!F22)),NA())</f>
        <v>#N/A</v>
      </c>
      <c r="BH28" s="98" t="e">
        <f ca="true">+IF(AND(ISNUMBER(OFFSET('Hygiene Data'!$F$9,0,10*ROW('Hygiene Data'!F22))),'Data Summary'!DW28="Yes"),OFFSET('Hygiene Data'!$F$9,0,10*ROW('Hygiene Data'!F22)),NA())</f>
        <v>#N/A</v>
      </c>
      <c r="BI28" s="98" t="e">
        <f ca="true">+IF(AND(ISNUMBER(OFFSET('Hygiene Data'!$G$5,0,10*ROW('Hygiene Data'!G22))),'Data Summary'!DX28="Yes"),OFFSET('Hygiene Data'!$G$5,0,10*ROW('Hygiene Data'!G22)),NA())</f>
        <v>#N/A</v>
      </c>
      <c r="BJ28" s="98" t="e">
        <f ca="true">+IF(AND(ISNUMBER(OFFSET('Hygiene Data'!$G$7,0,10*ROW('Hygiene Data'!G22))),'Data Summary'!DY28="Yes"),OFFSET('Hygiene Data'!$G$7,0,10*ROW('Hygiene Data'!G22)),NA())</f>
        <v>#N/A</v>
      </c>
      <c r="BK28" s="98" t="e">
        <f ca="true">+IF(AND(ISNUMBER(OFFSET('Hygiene Data'!$G$9,0,10*ROW('Hygiene Data'!G22))),'Data Summary'!DZ28="Yes"),OFFSET('Hygiene Data'!$G$9,0,10*ROW('Hygiene Data'!G22)),NA())</f>
        <v>#N/A</v>
      </c>
      <c r="BL28" s="98" t="e">
        <f ca="true">+IF(AND(ISNUMBER(OFFSET('Hygiene Data'!$H$5,0,10*ROW('Hygiene Data'!H22))),'Data Summary'!EA28="Yes"),OFFSET('Hygiene Data'!$H$5,0,10*ROW('Hygiene Data'!H22)),NA())</f>
        <v>#N/A</v>
      </c>
      <c r="BM28" s="98" t="e">
        <f ca="true">+IF(AND(ISNUMBER(OFFSET('Hygiene Data'!$H$7,0,10*ROW('Hygiene Data'!H22))),'Data Summary'!EB28="Yes"),OFFSET('Hygiene Data'!$H$7,0,10*ROW('Hygiene Data'!H22)),NA())</f>
        <v>#N/A</v>
      </c>
      <c r="BN28" s="98" t="e">
        <f ca="true">+IF(AND(ISNUMBER(OFFSET('Hygiene Data'!$H$9,0,10*ROW('Hygiene Data'!H22))),'Data Summary'!EC28="Yes"),OFFSET('Hygiene Data'!$H$9,0,10*ROW('Hygiene Data'!H22)),NA())</f>
        <v>#N/A</v>
      </c>
      <c r="BO28" s="98" t="e">
        <f ca="true">+IF(AND(ISNUMBER(OFFSET('Hygiene Data'!$I$5,0,10*ROW('Hygiene Data'!I22))),'Data Summary'!ED28="Yes"),OFFSET('Hygiene Data'!$I$5,0,10*ROW('Hygiene Data'!I22)),NA())</f>
        <v>#N/A</v>
      </c>
      <c r="BP28" s="98" t="e">
        <f ca="true">+IF(AND(ISNUMBER(OFFSET('Hygiene Data'!$I$7,0,10*ROW('Hygiene Data'!I22))),'Data Summary'!EE28="Yes"),OFFSET('Hygiene Data'!$I$7,0,10*ROW('Hygiene Data'!I22)),NA())</f>
        <v>#N/A</v>
      </c>
      <c r="BQ28" s="98" t="e">
        <f ca="true">+IF(AND(ISNUMBER(OFFSET('Hygiene Data'!$I$9,0,10*ROW('Hygiene Data'!I22))),'Data Summary'!EF28="Yes"),OFFSET('Hygiene Data'!$I$9,0,10*ROW('Hygiene Data'!I22)),NA())</f>
        <v>#N/A</v>
      </c>
    </row>
    <row xmlns:x14ac="http://schemas.microsoft.com/office/spreadsheetml/2009/9/ac" r="29" x14ac:dyDescent="0.2">
      <c r="A29" s="334" t="e">
        <f ca="true">+RIGHT('Data Summary'!A29,LEN('Data Summary'!A29)-9)</f>
        <v>#VALUE!</v>
      </c>
      <c r="B29" s="36" t="str">
        <f ca="true">+IF(ISTEXT('Data Summary'!B29),'Data Summary'!B29,"")</f>
        <v/>
      </c>
      <c r="C29" s="333" t="e">
        <f ca="true">+VALUE('Data Summary'!C29)</f>
        <v>#VALUE!</v>
      </c>
      <c r="D29" s="96" t="e">
        <f ca="true">+IF(AND(ISNUMBER(OFFSET('Water Data'!$D$4,0,10*ROW('Water Data'!D23))),'Data Summary'!BS29="Yes"),100-OFFSET('Water Data'!$D$4,0,10*ROW('Water Data'!D23)),NA())</f>
        <v>#N/A</v>
      </c>
      <c r="E29" s="96" t="e">
        <f ca="true">+IF(AND(ISNUMBER(OFFSET('Water Data'!$D$6,0,10*ROW('Water Data'!D23))),'Data Summary'!BT29="Yes"),OFFSET('Water Data'!$D$6,0,10*ROW('Water Data'!D23)),NA())</f>
        <v>#N/A</v>
      </c>
      <c r="F29" s="96" t="e">
        <f ca="true">+IF(AND(ISNUMBER(OFFSET('Water Data'!$D$9,0,10*ROW('Water Data'!D23))),'Data Summary'!BU29="Yes"),OFFSET('Water Data'!$D$9,0,10*ROW('Water Data'!D23)),NA())</f>
        <v>#N/A</v>
      </c>
      <c r="G29" s="96" t="e">
        <f ca="true">+IF(AND(ISNUMBER(OFFSET('Water Data'!$E$4,0,10*ROW('Water Data'!E23))),'Data Summary'!BV29="Yes"),100-OFFSET('Water Data'!$E$4,0,10*ROW('Water Data'!E23)),NA())</f>
        <v>#N/A</v>
      </c>
      <c r="H29" s="96" t="e">
        <f ca="true">+IF(AND(ISNUMBER(OFFSET('Water Data'!$E$6,0,10*ROW('Water Data'!E23))),'Data Summary'!BW29="Yes"),OFFSET('Water Data'!$E$6,0,10*ROW('Water Data'!E23)),NA())</f>
        <v>#N/A</v>
      </c>
      <c r="I29" s="96" t="e">
        <f ca="true">+IF(AND(ISNUMBER(OFFSET('Water Data'!$E$9,0,10*ROW('Water Data'!E23))),'Data Summary'!BX29="Yes"),OFFSET('Water Data'!$E$9,0,10*ROW('Water Data'!E23)),NA())</f>
        <v>#N/A</v>
      </c>
      <c r="J29" s="96" t="e">
        <f ca="true">+IF(AND(ISNUMBER(OFFSET('Water Data'!$F$4,0,10*ROW('Water Data'!F23))),'Data Summary'!BY29="Yes"),100-OFFSET('Water Data'!$F$4,0,10*ROW('Water Data'!F23)),NA())</f>
        <v>#N/A</v>
      </c>
      <c r="K29" s="96" t="e">
        <f ca="true">+IF(AND(ISNUMBER(OFFSET('Water Data'!$F$6,0,10*ROW('Water Data'!F23))),'Data Summary'!BZ29="Yes"),OFFSET('Water Data'!$F$6,0,10*ROW('Water Data'!F23)),NA())</f>
        <v>#N/A</v>
      </c>
      <c r="L29" s="96" t="e">
        <f ca="true">+IF(AND(ISNUMBER(OFFSET('Water Data'!$F$9,0,10*ROW('Water Data'!F23))),'Data Summary'!CA29="Yes"),OFFSET('Water Data'!$F$9,0,10*ROW('Water Data'!F23)),NA())</f>
        <v>#N/A</v>
      </c>
      <c r="M29" s="96" t="e">
        <f ca="true">+IF(AND(ISNUMBER(OFFSET('Water Data'!$G$4,0,10*ROW('Water Data'!G23))),'Data Summary'!CB29="Yes"),100-OFFSET('Water Data'!$G$4,0,10*ROW('Water Data'!G23)),NA())</f>
        <v>#N/A</v>
      </c>
      <c r="N29" s="96" t="e">
        <f ca="true">+IF(AND(ISNUMBER(OFFSET('Water Data'!$G$6,0,10*ROW('Water Data'!G23))),'Data Summary'!CC29="Yes"),OFFSET('Water Data'!$G$6,0,10*ROW('Water Data'!G23)),NA())</f>
        <v>#N/A</v>
      </c>
      <c r="O29" s="96" t="e">
        <f ca="true">+IF(AND(ISNUMBER(OFFSET('Water Data'!$G$9,0,10*ROW('Water Data'!G23))),'Data Summary'!CD29="Yes"),OFFSET('Water Data'!$G$9,0,10*ROW('Water Data'!G23)),NA())</f>
        <v>#N/A</v>
      </c>
      <c r="P29" s="96" t="e">
        <f ca="true">+IF(AND(ISNUMBER(OFFSET('Water Data'!$H$4,0,10*ROW('Water Data'!H23))),'Data Summary'!CE29="Yes"),100-OFFSET('Water Data'!$H$4,0,10*ROW('Water Data'!H23)),NA())</f>
        <v>#N/A</v>
      </c>
      <c r="Q29" s="96" t="e">
        <f ca="true">+IF(AND(ISNUMBER(OFFSET('Water Data'!$H$6,0,10*ROW('Water Data'!H23))),'Data Summary'!CF29="Yes"),OFFSET('Water Data'!$H$6,0,10*ROW('Water Data'!H23)),NA())</f>
        <v>#N/A</v>
      </c>
      <c r="R29" s="96" t="e">
        <f ca="true">+IF(AND(ISNUMBER(OFFSET('Water Data'!$H$9,0,10*ROW('Water Data'!H23))),'Data Summary'!CG29="Yes"),OFFSET('Water Data'!$H$9,0,10*ROW('Water Data'!H23)),NA())</f>
        <v>#N/A</v>
      </c>
      <c r="S29" s="96" t="e">
        <f ca="true">+IF(AND(ISNUMBER(OFFSET('Water Data'!$I$4,0,10*ROW('Water Data'!I23))),'Data Summary'!CH29="Yes"),100-OFFSET('Water Data'!$I$4,0,10*ROW('Water Data'!I23)),NA())</f>
        <v>#N/A</v>
      </c>
      <c r="T29" s="96" t="e">
        <f ca="true">+IF(AND(ISNUMBER(OFFSET('Water Data'!$I$6,0,10*ROW('Water Data'!I23))),'Data Summary'!CI29="Yes"),OFFSET('Water Data'!$I$6,0,10*ROW('Water Data'!I23)),NA())</f>
        <v>#N/A</v>
      </c>
      <c r="U29" s="96" t="e">
        <f ca="true">+IF(AND(ISNUMBER(OFFSET('Water Data'!$I$9,0,10*ROW('Water Data'!I23))),'Data Summary'!CJ29="Yes"),OFFSET('Water Data'!$I$9,0,10*ROW('Water Data'!I23)),NA())</f>
        <v>#N/A</v>
      </c>
      <c r="V29" s="97" t="e">
        <f ca="true">+IF(AND(ISNUMBER(OFFSET('Sanitation Data'!$D$4,0,10*ROW('Sanitation Data'!D23))),'Data Summary'!CK29="Yes"),100-OFFSET('Sanitation Data'!$D$4,0,10*ROW('Sanitation Data'!D23)),NA())</f>
        <v>#N/A</v>
      </c>
      <c r="W29" s="97" t="e">
        <f ca="true">+IF(AND(ISNUMBER(OFFSET('Sanitation Data'!$D$6,0,10*ROW('Sanitation Data'!D23))),'Data Summary'!CL29="Yes"),OFFSET('Sanitation Data'!$D$6,0,10*ROW('Sanitation Data'!D23)),NA())</f>
        <v>#N/A</v>
      </c>
      <c r="X29" s="97" t="e">
        <f ca="true">+IF(AND(ISNUMBER(OFFSET('Sanitation Data'!$D$10,0,10*ROW('Sanitation Data'!D23))),'Data Summary'!CM29="Yes"),OFFSET('Sanitation Data'!$D$10,0,10*ROW('Sanitation Data'!D23)),NA())</f>
        <v>#N/A</v>
      </c>
      <c r="Y29" s="97" t="e">
        <f ca="true">+IF(AND(ISNUMBER(OFFSET('Sanitation Data'!$D$11,0,10*ROW('Sanitation Data'!D23))),'Data Summary'!CN29="Yes"),OFFSET('Sanitation Data'!$D$11,0,10*ROW('Sanitation Data'!D23)),NA())</f>
        <v>#N/A</v>
      </c>
      <c r="Z29" s="97" t="e">
        <f ca="true">+IF(AND(ISNUMBER(OFFSET('Sanitation Data'!$D$12,0,10*ROW('Sanitation Data'!D23))),'Data Summary'!CO29="Yes"),OFFSET('Sanitation Data'!$D$12,0,10*ROW('Sanitation Data'!D23)),NA())</f>
        <v>#N/A</v>
      </c>
      <c r="AA29" s="97" t="e">
        <f ca="true">+IF(AND(ISNUMBER(OFFSET('Sanitation Data'!$E$4,0,10*ROW('Sanitation Data'!E23))),'Data Summary'!CP29="Yes"),100-OFFSET('Sanitation Data'!$E$4,0,10*ROW('Sanitation Data'!E23)),NA())</f>
        <v>#N/A</v>
      </c>
      <c r="AB29" s="97" t="e">
        <f ca="true">+IF(AND(ISNUMBER(OFFSET('Sanitation Data'!$E$6,0,10*ROW('Sanitation Data'!E23))),'Data Summary'!CQ29="Yes"),OFFSET('Sanitation Data'!$E$6,0,10*ROW('Sanitation Data'!E23)),NA())</f>
        <v>#N/A</v>
      </c>
      <c r="AC29" s="97" t="e">
        <f ca="true">+IF(AND(ISNUMBER(OFFSET('Sanitation Data'!$E$10,0,10*ROW('Sanitation Data'!E23))),'Data Summary'!CR29="Yes"),OFFSET('Sanitation Data'!$E$10,0,10*ROW('Sanitation Data'!E23)),NA())</f>
        <v>#N/A</v>
      </c>
      <c r="AD29" s="97" t="e">
        <f ca="true">+IF(AND(ISNUMBER(OFFSET('Sanitation Data'!$E$11,0,10*ROW('Sanitation Data'!E23))),'Data Summary'!CS29="Yes"),OFFSET('Sanitation Data'!$E$11,0,10*ROW('Sanitation Data'!E23)),NA())</f>
        <v>#N/A</v>
      </c>
      <c r="AE29" s="97" t="e">
        <f ca="true">+IF(AND(ISNUMBER(OFFSET('Sanitation Data'!$E$12,0,10*ROW('Sanitation Data'!E23))),'Data Summary'!CT29="Yes"),OFFSET('Sanitation Data'!$E$12,0,10*ROW('Sanitation Data'!E23)),NA())</f>
        <v>#N/A</v>
      </c>
      <c r="AF29" s="97" t="e">
        <f ca="true">+IF(AND(ISNUMBER(OFFSET('Sanitation Data'!$F$4,0,10*ROW('Sanitation Data'!F23))),'Data Summary'!CU29="Yes"),100-OFFSET('Sanitation Data'!$F$4,0,10*ROW('Sanitation Data'!F23)),NA())</f>
        <v>#N/A</v>
      </c>
      <c r="AG29" s="97" t="e">
        <f ca="true">+IF(AND(ISNUMBER(OFFSET('Sanitation Data'!$F$6,0,10*ROW('Sanitation Data'!F23))),'Data Summary'!CV29="Yes"),OFFSET('Sanitation Data'!$F$6,0,10*ROW('Sanitation Data'!F23)),NA())</f>
        <v>#N/A</v>
      </c>
      <c r="AH29" s="97" t="e">
        <f ca="true">+IF(AND(ISNUMBER(OFFSET('Sanitation Data'!$F$10,0,10*ROW('Sanitation Data'!F23))),'Data Summary'!CW29="Yes"),OFFSET('Sanitation Data'!$F$10,0,10*ROW('Sanitation Data'!F23)),NA())</f>
        <v>#N/A</v>
      </c>
      <c r="AI29" s="97" t="e">
        <f ca="true">+IF(AND(ISNUMBER(OFFSET('Sanitation Data'!$F$11,0,10*ROW('Sanitation Data'!F23))),'Data Summary'!CX29="Yes"),OFFSET('Sanitation Data'!$F$11,0,10*ROW('Sanitation Data'!F23)),NA())</f>
        <v>#N/A</v>
      </c>
      <c r="AJ29" s="97" t="e">
        <f ca="true">+IF(AND(ISNUMBER(OFFSET('Sanitation Data'!$F$12,0,10*ROW('Sanitation Data'!F23))),'Data Summary'!CY29="Yes"),OFFSET('Sanitation Data'!$F$12,0,10*ROW('Sanitation Data'!F23)),NA())</f>
        <v>#N/A</v>
      </c>
      <c r="AK29" s="97" t="e">
        <f ca="true">+IF(AND(ISNUMBER(OFFSET('Sanitation Data'!$G$4,0,10*ROW('Sanitation Data'!G23))),'Data Summary'!CZ29="Yes"),100-OFFSET('Sanitation Data'!$G$4,0,10*ROW('Sanitation Data'!G23)),NA())</f>
        <v>#N/A</v>
      </c>
      <c r="AL29" s="97" t="e">
        <f ca="true">+IF(AND(ISNUMBER(OFFSET('Sanitation Data'!$G$6,0,10*ROW('Sanitation Data'!G23))),'Data Summary'!DA29="Yes"),OFFSET('Sanitation Data'!$G$6,0,10*ROW('Sanitation Data'!G23)),NA())</f>
        <v>#N/A</v>
      </c>
      <c r="AM29" s="97" t="e">
        <f ca="true">+IF(AND(ISNUMBER(OFFSET('Sanitation Data'!$G$10,0,10*ROW('Sanitation Data'!G23))),'Data Summary'!DB29="Yes"),OFFSET('Sanitation Data'!$G$10,0,10*ROW('Sanitation Data'!G23)),NA())</f>
        <v>#N/A</v>
      </c>
      <c r="AN29" s="97" t="e">
        <f ca="true">+IF(AND(ISNUMBER(OFFSET('Sanitation Data'!$G$11,0,10*ROW('Sanitation Data'!G23))),'Data Summary'!DC29="Yes"),OFFSET('Sanitation Data'!$G$11,0,10*ROW('Sanitation Data'!G23)),NA())</f>
        <v>#N/A</v>
      </c>
      <c r="AO29" s="97" t="e">
        <f ca="true">+IF(AND(ISNUMBER(OFFSET('Sanitation Data'!$G$12,0,10*ROW('Sanitation Data'!G23))),'Data Summary'!DD29="Yes"),OFFSET('Sanitation Data'!$G$12,0,10*ROW('Sanitation Data'!G23)),NA())</f>
        <v>#N/A</v>
      </c>
      <c r="AP29" s="97" t="e">
        <f ca="true">+IF(AND(ISNUMBER(OFFSET('Sanitation Data'!$H$4,0,10*ROW('Sanitation Data'!H23))),'Data Summary'!DE29="Yes"),100-OFFSET('Sanitation Data'!$H$4,0,10*ROW('Sanitation Data'!H23)),NA())</f>
        <v>#N/A</v>
      </c>
      <c r="AQ29" s="97" t="e">
        <f ca="true">+IF(AND(ISNUMBER(OFFSET('Sanitation Data'!$H$6,0,10*ROW('Sanitation Data'!H23))),'Data Summary'!DF29="Yes"),OFFSET('Sanitation Data'!$H$6,0,10*ROW('Sanitation Data'!H23)),NA())</f>
        <v>#N/A</v>
      </c>
      <c r="AR29" s="97" t="e">
        <f ca="true">+IF(AND(ISNUMBER(OFFSET('Sanitation Data'!$H$10,0,10*ROW('Sanitation Data'!H23))),'Data Summary'!DG29="Yes"),OFFSET('Sanitation Data'!$H$10,0,10*ROW('Sanitation Data'!H23)),NA())</f>
        <v>#N/A</v>
      </c>
      <c r="AS29" s="97" t="e">
        <f ca="true">+IF(AND(ISNUMBER(OFFSET('Sanitation Data'!$H$11,0,10*ROW('Sanitation Data'!H23))),'Data Summary'!DH29="Yes"),OFFSET('Sanitation Data'!$H$11,0,10*ROW('Sanitation Data'!H23)),NA())</f>
        <v>#N/A</v>
      </c>
      <c r="AT29" s="97" t="e">
        <f ca="true">+IF(AND(ISNUMBER(OFFSET('Sanitation Data'!$H$12,0,10*ROW('Sanitation Data'!H23))),'Data Summary'!DI29="Yes"),OFFSET('Sanitation Data'!$H$12,0,10*ROW('Sanitation Data'!H23)),NA())</f>
        <v>#N/A</v>
      </c>
      <c r="AU29" s="97" t="e">
        <f ca="true">+IF(AND(ISNUMBER(OFFSET('Sanitation Data'!$I$4,0,10*ROW('Sanitation Data'!I23))),'Data Summary'!DJ29="Yes"),100-OFFSET('Sanitation Data'!$I$4,0,10*ROW('Sanitation Data'!I23)),NA())</f>
        <v>#N/A</v>
      </c>
      <c r="AV29" s="97" t="e">
        <f ca="true">+IF(AND(ISNUMBER(OFFSET('Sanitation Data'!$I$6,0,10*ROW('Sanitation Data'!I23))),'Data Summary'!DK29="Yes"),OFFSET('Sanitation Data'!$I$6,0,10*ROW('Sanitation Data'!I23)),NA())</f>
        <v>#N/A</v>
      </c>
      <c r="AW29" s="97" t="e">
        <f ca="true">+IF(AND(ISNUMBER(OFFSET('Sanitation Data'!$I$10,0,10*ROW('Sanitation Data'!I23))),'Data Summary'!DL29="Yes"),OFFSET('Sanitation Data'!$I$10,0,10*ROW('Sanitation Data'!I23)),NA())</f>
        <v>#N/A</v>
      </c>
      <c r="AX29" s="97" t="e">
        <f ca="true">+IF(AND(ISNUMBER(OFFSET('Sanitation Data'!$I$11,0,10*ROW('Sanitation Data'!I23))),'Data Summary'!DM29="Yes"),OFFSET('Sanitation Data'!$I$11,0,10*ROW('Sanitation Data'!I23)),NA())</f>
        <v>#N/A</v>
      </c>
      <c r="AY29" s="97" t="e">
        <f ca="true">+IF(AND(ISNUMBER(OFFSET('Sanitation Data'!$I$12,0,10*ROW('Sanitation Data'!I23))),'Data Summary'!DN29="Yes"),OFFSET('Sanitation Data'!$I$12,0,10*ROW('Sanitation Data'!I23)),NA())</f>
        <v>#N/A</v>
      </c>
      <c r="AZ29" s="98" t="e">
        <f ca="true">+IF(AND(ISNUMBER(OFFSET('Hygiene Data'!$D$5,0,10*ROW('Hygiene Data'!D23))),'Data Summary'!DO29="Yes"),OFFSET('Hygiene Data'!$D$5,0,10*ROW('Hygiene Data'!D23)),NA())</f>
        <v>#N/A</v>
      </c>
      <c r="BA29" s="98" t="e">
        <f ca="true">+IF(AND(ISNUMBER(OFFSET('Hygiene Data'!$D$7,0,10*ROW('Hygiene Data'!D23))),'Data Summary'!DP29="Yes"),OFFSET('Hygiene Data'!$D$7,0,10*ROW('Hygiene Data'!D23)),NA())</f>
        <v>#N/A</v>
      </c>
      <c r="BB29" s="98" t="e">
        <f ca="true">+IF(AND(ISNUMBER(OFFSET('Hygiene Data'!$D$9,0,10*ROW('Hygiene Data'!D23))),'Data Summary'!DQ29="Yes"),OFFSET('Hygiene Data'!$D$9,0,10*ROW('Hygiene Data'!D23)),NA())</f>
        <v>#N/A</v>
      </c>
      <c r="BC29" s="98" t="e">
        <f ca="true">+IF(AND(ISNUMBER(OFFSET('Hygiene Data'!$E$5,0,10*ROW('Hygiene Data'!E23))),'Data Summary'!DR29="Yes"),OFFSET('Hygiene Data'!$E$5,0,10*ROW('Hygiene Data'!E23)),NA())</f>
        <v>#N/A</v>
      </c>
      <c r="BD29" s="98" t="e">
        <f ca="true">+IF(AND(ISNUMBER(OFFSET('Hygiene Data'!$E$7,0,10*ROW('Hygiene Data'!E23))),'Data Summary'!DS29="Yes"),OFFSET('Hygiene Data'!$E$7,0,10*ROW('Hygiene Data'!E23)),NA())</f>
        <v>#N/A</v>
      </c>
      <c r="BE29" s="98" t="e">
        <f ca="true">+IF(AND(ISNUMBER(OFFSET('Hygiene Data'!$E$9,0,10*ROW('Hygiene Data'!E23))),'Data Summary'!DT29="Yes"),OFFSET('Hygiene Data'!$E$9,0,10*ROW('Hygiene Data'!E23)),NA())</f>
        <v>#N/A</v>
      </c>
      <c r="BF29" s="98" t="e">
        <f ca="true">+IF(AND(ISNUMBER(OFFSET('Hygiene Data'!$F$5,0,10*ROW('Hygiene Data'!F23))),'Data Summary'!DU29="Yes"),OFFSET('Hygiene Data'!$F$5,0,10*ROW('Hygiene Data'!F23)),NA())</f>
        <v>#N/A</v>
      </c>
      <c r="BG29" s="98" t="e">
        <f ca="true">+IF(AND(ISNUMBER(OFFSET('Hygiene Data'!$F$7,0,10*ROW('Hygiene Data'!F23))),'Data Summary'!DV29="Yes"),OFFSET('Hygiene Data'!$F$7,0,10*ROW('Hygiene Data'!F23)),NA())</f>
        <v>#N/A</v>
      </c>
      <c r="BH29" s="98" t="e">
        <f ca="true">+IF(AND(ISNUMBER(OFFSET('Hygiene Data'!$F$9,0,10*ROW('Hygiene Data'!F23))),'Data Summary'!DW29="Yes"),OFFSET('Hygiene Data'!$F$9,0,10*ROW('Hygiene Data'!F23)),NA())</f>
        <v>#N/A</v>
      </c>
      <c r="BI29" s="98" t="e">
        <f ca="true">+IF(AND(ISNUMBER(OFFSET('Hygiene Data'!$G$5,0,10*ROW('Hygiene Data'!G23))),'Data Summary'!DX29="Yes"),OFFSET('Hygiene Data'!$G$5,0,10*ROW('Hygiene Data'!G23)),NA())</f>
        <v>#N/A</v>
      </c>
      <c r="BJ29" s="98" t="e">
        <f ca="true">+IF(AND(ISNUMBER(OFFSET('Hygiene Data'!$G$7,0,10*ROW('Hygiene Data'!G23))),'Data Summary'!DY29="Yes"),OFFSET('Hygiene Data'!$G$7,0,10*ROW('Hygiene Data'!G23)),NA())</f>
        <v>#N/A</v>
      </c>
      <c r="BK29" s="98" t="e">
        <f ca="true">+IF(AND(ISNUMBER(OFFSET('Hygiene Data'!$G$9,0,10*ROW('Hygiene Data'!G23))),'Data Summary'!DZ29="Yes"),OFFSET('Hygiene Data'!$G$9,0,10*ROW('Hygiene Data'!G23)),NA())</f>
        <v>#N/A</v>
      </c>
      <c r="BL29" s="98" t="e">
        <f ca="true">+IF(AND(ISNUMBER(OFFSET('Hygiene Data'!$H$5,0,10*ROW('Hygiene Data'!H23))),'Data Summary'!EA29="Yes"),OFFSET('Hygiene Data'!$H$5,0,10*ROW('Hygiene Data'!H23)),NA())</f>
        <v>#N/A</v>
      </c>
      <c r="BM29" s="98" t="e">
        <f ca="true">+IF(AND(ISNUMBER(OFFSET('Hygiene Data'!$H$7,0,10*ROW('Hygiene Data'!H23))),'Data Summary'!EB29="Yes"),OFFSET('Hygiene Data'!$H$7,0,10*ROW('Hygiene Data'!H23)),NA())</f>
        <v>#N/A</v>
      </c>
      <c r="BN29" s="98" t="e">
        <f ca="true">+IF(AND(ISNUMBER(OFFSET('Hygiene Data'!$H$9,0,10*ROW('Hygiene Data'!H23))),'Data Summary'!EC29="Yes"),OFFSET('Hygiene Data'!$H$9,0,10*ROW('Hygiene Data'!H23)),NA())</f>
        <v>#N/A</v>
      </c>
      <c r="BO29" s="98" t="e">
        <f ca="true">+IF(AND(ISNUMBER(OFFSET('Hygiene Data'!$I$5,0,10*ROW('Hygiene Data'!I23))),'Data Summary'!ED29="Yes"),OFFSET('Hygiene Data'!$I$5,0,10*ROW('Hygiene Data'!I23)),NA())</f>
        <v>#N/A</v>
      </c>
      <c r="BP29" s="98" t="e">
        <f ca="true">+IF(AND(ISNUMBER(OFFSET('Hygiene Data'!$I$7,0,10*ROW('Hygiene Data'!I23))),'Data Summary'!EE29="Yes"),OFFSET('Hygiene Data'!$I$7,0,10*ROW('Hygiene Data'!I23)),NA())</f>
        <v>#N/A</v>
      </c>
      <c r="BQ29" s="98" t="e">
        <f ca="true">+IF(AND(ISNUMBER(OFFSET('Hygiene Data'!$I$9,0,10*ROW('Hygiene Data'!I23))),'Data Summary'!EF29="Yes"),OFFSET('Hygiene Data'!$I$9,0,10*ROW('Hygiene Data'!I23)),NA())</f>
        <v>#N/A</v>
      </c>
    </row>
    <row xmlns:x14ac="http://schemas.microsoft.com/office/spreadsheetml/2009/9/ac" r="30" x14ac:dyDescent="0.2">
      <c r="A30" s="334" t="e">
        <f ca="true">+RIGHT('Data Summary'!A30,LEN('Data Summary'!A30)-9)</f>
        <v>#VALUE!</v>
      </c>
      <c r="B30" s="36" t="str">
        <f ca="true">+IF(ISTEXT('Data Summary'!B30),'Data Summary'!B30,"")</f>
        <v/>
      </c>
      <c r="C30" s="333" t="e">
        <f ca="true">+VALUE('Data Summary'!C30)</f>
        <v>#VALUE!</v>
      </c>
      <c r="D30" s="96" t="e">
        <f ca="true">+IF(AND(ISNUMBER(OFFSET('Water Data'!$D$4,0,10*ROW('Water Data'!D24))),'Data Summary'!BS30="Yes"),100-OFFSET('Water Data'!$D$4,0,10*ROW('Water Data'!D24)),NA())</f>
        <v>#N/A</v>
      </c>
      <c r="E30" s="96" t="e">
        <f ca="true">+IF(AND(ISNUMBER(OFFSET('Water Data'!$D$6,0,10*ROW('Water Data'!D24))),'Data Summary'!BT30="Yes"),OFFSET('Water Data'!$D$6,0,10*ROW('Water Data'!D24)),NA())</f>
        <v>#N/A</v>
      </c>
      <c r="F30" s="96" t="e">
        <f ca="true">+IF(AND(ISNUMBER(OFFSET('Water Data'!$D$9,0,10*ROW('Water Data'!D24))),'Data Summary'!BU30="Yes"),OFFSET('Water Data'!$D$9,0,10*ROW('Water Data'!D24)),NA())</f>
        <v>#N/A</v>
      </c>
      <c r="G30" s="96" t="e">
        <f ca="true">+IF(AND(ISNUMBER(OFFSET('Water Data'!$E$4,0,10*ROW('Water Data'!E24))),'Data Summary'!BV30="Yes"),100-OFFSET('Water Data'!$E$4,0,10*ROW('Water Data'!E24)),NA())</f>
        <v>#N/A</v>
      </c>
      <c r="H30" s="96" t="e">
        <f ca="true">+IF(AND(ISNUMBER(OFFSET('Water Data'!$E$6,0,10*ROW('Water Data'!E24))),'Data Summary'!BW30="Yes"),OFFSET('Water Data'!$E$6,0,10*ROW('Water Data'!E24)),NA())</f>
        <v>#N/A</v>
      </c>
      <c r="I30" s="96" t="e">
        <f ca="true">+IF(AND(ISNUMBER(OFFSET('Water Data'!$E$9,0,10*ROW('Water Data'!E24))),'Data Summary'!BX30="Yes"),OFFSET('Water Data'!$E$9,0,10*ROW('Water Data'!E24)),NA())</f>
        <v>#N/A</v>
      </c>
      <c r="J30" s="96" t="e">
        <f ca="true">+IF(AND(ISNUMBER(OFFSET('Water Data'!$F$4,0,10*ROW('Water Data'!F24))),'Data Summary'!BY30="Yes"),100-OFFSET('Water Data'!$F$4,0,10*ROW('Water Data'!F24)),NA())</f>
        <v>#N/A</v>
      </c>
      <c r="K30" s="96" t="e">
        <f ca="true">+IF(AND(ISNUMBER(OFFSET('Water Data'!$F$6,0,10*ROW('Water Data'!F24))),'Data Summary'!BZ30="Yes"),OFFSET('Water Data'!$F$6,0,10*ROW('Water Data'!F24)),NA())</f>
        <v>#N/A</v>
      </c>
      <c r="L30" s="96" t="e">
        <f ca="true">+IF(AND(ISNUMBER(OFFSET('Water Data'!$F$9,0,10*ROW('Water Data'!F24))),'Data Summary'!CA30="Yes"),OFFSET('Water Data'!$F$9,0,10*ROW('Water Data'!F24)),NA())</f>
        <v>#N/A</v>
      </c>
      <c r="M30" s="96" t="e">
        <f ca="true">+IF(AND(ISNUMBER(OFFSET('Water Data'!$G$4,0,10*ROW('Water Data'!G24))),'Data Summary'!CB30="Yes"),100-OFFSET('Water Data'!$G$4,0,10*ROW('Water Data'!G24)),NA())</f>
        <v>#N/A</v>
      </c>
      <c r="N30" s="96" t="e">
        <f ca="true">+IF(AND(ISNUMBER(OFFSET('Water Data'!$G$6,0,10*ROW('Water Data'!G24))),'Data Summary'!CC30="Yes"),OFFSET('Water Data'!$G$6,0,10*ROW('Water Data'!G24)),NA())</f>
        <v>#N/A</v>
      </c>
      <c r="O30" s="96" t="e">
        <f ca="true">+IF(AND(ISNUMBER(OFFSET('Water Data'!$G$9,0,10*ROW('Water Data'!G24))),'Data Summary'!CD30="Yes"),OFFSET('Water Data'!$G$9,0,10*ROW('Water Data'!G24)),NA())</f>
        <v>#N/A</v>
      </c>
      <c r="P30" s="96" t="e">
        <f ca="true">+IF(AND(ISNUMBER(OFFSET('Water Data'!$H$4,0,10*ROW('Water Data'!H24))),'Data Summary'!CE30="Yes"),100-OFFSET('Water Data'!$H$4,0,10*ROW('Water Data'!H24)),NA())</f>
        <v>#N/A</v>
      </c>
      <c r="Q30" s="96" t="e">
        <f ca="true">+IF(AND(ISNUMBER(OFFSET('Water Data'!$H$6,0,10*ROW('Water Data'!H24))),'Data Summary'!CF30="Yes"),OFFSET('Water Data'!$H$6,0,10*ROW('Water Data'!H24)),NA())</f>
        <v>#N/A</v>
      </c>
      <c r="R30" s="96" t="e">
        <f ca="true">+IF(AND(ISNUMBER(OFFSET('Water Data'!$H$9,0,10*ROW('Water Data'!H24))),'Data Summary'!CG30="Yes"),OFFSET('Water Data'!$H$9,0,10*ROW('Water Data'!H24)),NA())</f>
        <v>#N/A</v>
      </c>
      <c r="S30" s="96" t="e">
        <f ca="true">+IF(AND(ISNUMBER(OFFSET('Water Data'!$I$4,0,10*ROW('Water Data'!I24))),'Data Summary'!CH30="Yes"),100-OFFSET('Water Data'!$I$4,0,10*ROW('Water Data'!I24)),NA())</f>
        <v>#N/A</v>
      </c>
      <c r="T30" s="96" t="e">
        <f ca="true">+IF(AND(ISNUMBER(OFFSET('Water Data'!$I$6,0,10*ROW('Water Data'!I24))),'Data Summary'!CI30="Yes"),OFFSET('Water Data'!$I$6,0,10*ROW('Water Data'!I24)),NA())</f>
        <v>#N/A</v>
      </c>
      <c r="U30" s="96" t="e">
        <f ca="true">+IF(AND(ISNUMBER(OFFSET('Water Data'!$I$9,0,10*ROW('Water Data'!I24))),'Data Summary'!CJ30="Yes"),OFFSET('Water Data'!$I$9,0,10*ROW('Water Data'!I24)),NA())</f>
        <v>#N/A</v>
      </c>
      <c r="V30" s="97" t="e">
        <f ca="true">+IF(AND(ISNUMBER(OFFSET('Sanitation Data'!$D$4,0,10*ROW('Sanitation Data'!D24))),'Data Summary'!CK30="Yes"),100-OFFSET('Sanitation Data'!$D$4,0,10*ROW('Sanitation Data'!D24)),NA())</f>
        <v>#N/A</v>
      </c>
      <c r="W30" s="97" t="e">
        <f ca="true">+IF(AND(ISNUMBER(OFFSET('Sanitation Data'!$D$6,0,10*ROW('Sanitation Data'!D24))),'Data Summary'!CL30="Yes"),OFFSET('Sanitation Data'!$D$6,0,10*ROW('Sanitation Data'!D24)),NA())</f>
        <v>#N/A</v>
      </c>
      <c r="X30" s="97" t="e">
        <f ca="true">+IF(AND(ISNUMBER(OFFSET('Sanitation Data'!$D$10,0,10*ROW('Sanitation Data'!D24))),'Data Summary'!CM30="Yes"),OFFSET('Sanitation Data'!$D$10,0,10*ROW('Sanitation Data'!D24)),NA())</f>
        <v>#N/A</v>
      </c>
      <c r="Y30" s="97" t="e">
        <f ca="true">+IF(AND(ISNUMBER(OFFSET('Sanitation Data'!$D$11,0,10*ROW('Sanitation Data'!D24))),'Data Summary'!CN30="Yes"),OFFSET('Sanitation Data'!$D$11,0,10*ROW('Sanitation Data'!D24)),NA())</f>
        <v>#N/A</v>
      </c>
      <c r="Z30" s="97" t="e">
        <f ca="true">+IF(AND(ISNUMBER(OFFSET('Sanitation Data'!$D$12,0,10*ROW('Sanitation Data'!D24))),'Data Summary'!CO30="Yes"),OFFSET('Sanitation Data'!$D$12,0,10*ROW('Sanitation Data'!D24)),NA())</f>
        <v>#N/A</v>
      </c>
      <c r="AA30" s="97" t="e">
        <f ca="true">+IF(AND(ISNUMBER(OFFSET('Sanitation Data'!$E$4,0,10*ROW('Sanitation Data'!E24))),'Data Summary'!CP30="Yes"),100-OFFSET('Sanitation Data'!$E$4,0,10*ROW('Sanitation Data'!E24)),NA())</f>
        <v>#N/A</v>
      </c>
      <c r="AB30" s="97" t="e">
        <f ca="true">+IF(AND(ISNUMBER(OFFSET('Sanitation Data'!$E$6,0,10*ROW('Sanitation Data'!E24))),'Data Summary'!CQ30="Yes"),OFFSET('Sanitation Data'!$E$6,0,10*ROW('Sanitation Data'!E24)),NA())</f>
        <v>#N/A</v>
      </c>
      <c r="AC30" s="97" t="e">
        <f ca="true">+IF(AND(ISNUMBER(OFFSET('Sanitation Data'!$E$10,0,10*ROW('Sanitation Data'!E24))),'Data Summary'!CR30="Yes"),OFFSET('Sanitation Data'!$E$10,0,10*ROW('Sanitation Data'!E24)),NA())</f>
        <v>#N/A</v>
      </c>
      <c r="AD30" s="97" t="e">
        <f ca="true">+IF(AND(ISNUMBER(OFFSET('Sanitation Data'!$E$11,0,10*ROW('Sanitation Data'!E24))),'Data Summary'!CS30="Yes"),OFFSET('Sanitation Data'!$E$11,0,10*ROW('Sanitation Data'!E24)),NA())</f>
        <v>#N/A</v>
      </c>
      <c r="AE30" s="97" t="e">
        <f ca="true">+IF(AND(ISNUMBER(OFFSET('Sanitation Data'!$E$12,0,10*ROW('Sanitation Data'!E24))),'Data Summary'!CT30="Yes"),OFFSET('Sanitation Data'!$E$12,0,10*ROW('Sanitation Data'!E24)),NA())</f>
        <v>#N/A</v>
      </c>
      <c r="AF30" s="97" t="e">
        <f ca="true">+IF(AND(ISNUMBER(OFFSET('Sanitation Data'!$F$4,0,10*ROW('Sanitation Data'!F24))),'Data Summary'!CU30="Yes"),100-OFFSET('Sanitation Data'!$F$4,0,10*ROW('Sanitation Data'!F24)),NA())</f>
        <v>#N/A</v>
      </c>
      <c r="AG30" s="97" t="e">
        <f ca="true">+IF(AND(ISNUMBER(OFFSET('Sanitation Data'!$F$6,0,10*ROW('Sanitation Data'!F24))),'Data Summary'!CV30="Yes"),OFFSET('Sanitation Data'!$F$6,0,10*ROW('Sanitation Data'!F24)),NA())</f>
        <v>#N/A</v>
      </c>
      <c r="AH30" s="97" t="e">
        <f ca="true">+IF(AND(ISNUMBER(OFFSET('Sanitation Data'!$F$10,0,10*ROW('Sanitation Data'!F24))),'Data Summary'!CW30="Yes"),OFFSET('Sanitation Data'!$F$10,0,10*ROW('Sanitation Data'!F24)),NA())</f>
        <v>#N/A</v>
      </c>
      <c r="AI30" s="97" t="e">
        <f ca="true">+IF(AND(ISNUMBER(OFFSET('Sanitation Data'!$F$11,0,10*ROW('Sanitation Data'!F24))),'Data Summary'!CX30="Yes"),OFFSET('Sanitation Data'!$F$11,0,10*ROW('Sanitation Data'!F24)),NA())</f>
        <v>#N/A</v>
      </c>
      <c r="AJ30" s="97" t="e">
        <f ca="true">+IF(AND(ISNUMBER(OFFSET('Sanitation Data'!$F$12,0,10*ROW('Sanitation Data'!F24))),'Data Summary'!CY30="Yes"),OFFSET('Sanitation Data'!$F$12,0,10*ROW('Sanitation Data'!F24)),NA())</f>
        <v>#N/A</v>
      </c>
      <c r="AK30" s="97" t="e">
        <f ca="true">+IF(AND(ISNUMBER(OFFSET('Sanitation Data'!$G$4,0,10*ROW('Sanitation Data'!G24))),'Data Summary'!CZ30="Yes"),100-OFFSET('Sanitation Data'!$G$4,0,10*ROW('Sanitation Data'!G24)),NA())</f>
        <v>#N/A</v>
      </c>
      <c r="AL30" s="97" t="e">
        <f ca="true">+IF(AND(ISNUMBER(OFFSET('Sanitation Data'!$G$6,0,10*ROW('Sanitation Data'!G24))),'Data Summary'!DA30="Yes"),OFFSET('Sanitation Data'!$G$6,0,10*ROW('Sanitation Data'!G24)),NA())</f>
        <v>#N/A</v>
      </c>
      <c r="AM30" s="97" t="e">
        <f ca="true">+IF(AND(ISNUMBER(OFFSET('Sanitation Data'!$G$10,0,10*ROW('Sanitation Data'!G24))),'Data Summary'!DB30="Yes"),OFFSET('Sanitation Data'!$G$10,0,10*ROW('Sanitation Data'!G24)),NA())</f>
        <v>#N/A</v>
      </c>
      <c r="AN30" s="97" t="e">
        <f ca="true">+IF(AND(ISNUMBER(OFFSET('Sanitation Data'!$G$11,0,10*ROW('Sanitation Data'!G24))),'Data Summary'!DC30="Yes"),OFFSET('Sanitation Data'!$G$11,0,10*ROW('Sanitation Data'!G24)),NA())</f>
        <v>#N/A</v>
      </c>
      <c r="AO30" s="97" t="e">
        <f ca="true">+IF(AND(ISNUMBER(OFFSET('Sanitation Data'!$G$12,0,10*ROW('Sanitation Data'!G24))),'Data Summary'!DD30="Yes"),OFFSET('Sanitation Data'!$G$12,0,10*ROW('Sanitation Data'!G24)),NA())</f>
        <v>#N/A</v>
      </c>
      <c r="AP30" s="97" t="e">
        <f ca="true">+IF(AND(ISNUMBER(OFFSET('Sanitation Data'!$H$4,0,10*ROW('Sanitation Data'!H24))),'Data Summary'!DE30="Yes"),100-OFFSET('Sanitation Data'!$H$4,0,10*ROW('Sanitation Data'!H24)),NA())</f>
        <v>#N/A</v>
      </c>
      <c r="AQ30" s="97" t="e">
        <f ca="true">+IF(AND(ISNUMBER(OFFSET('Sanitation Data'!$H$6,0,10*ROW('Sanitation Data'!H24))),'Data Summary'!DF30="Yes"),OFFSET('Sanitation Data'!$H$6,0,10*ROW('Sanitation Data'!H24)),NA())</f>
        <v>#N/A</v>
      </c>
      <c r="AR30" s="97" t="e">
        <f ca="true">+IF(AND(ISNUMBER(OFFSET('Sanitation Data'!$H$10,0,10*ROW('Sanitation Data'!H24))),'Data Summary'!DG30="Yes"),OFFSET('Sanitation Data'!$H$10,0,10*ROW('Sanitation Data'!H24)),NA())</f>
        <v>#N/A</v>
      </c>
      <c r="AS30" s="97" t="e">
        <f ca="true">+IF(AND(ISNUMBER(OFFSET('Sanitation Data'!$H$11,0,10*ROW('Sanitation Data'!H24))),'Data Summary'!DH30="Yes"),OFFSET('Sanitation Data'!$H$11,0,10*ROW('Sanitation Data'!H24)),NA())</f>
        <v>#N/A</v>
      </c>
      <c r="AT30" s="97" t="e">
        <f ca="true">+IF(AND(ISNUMBER(OFFSET('Sanitation Data'!$H$12,0,10*ROW('Sanitation Data'!H24))),'Data Summary'!DI30="Yes"),OFFSET('Sanitation Data'!$H$12,0,10*ROW('Sanitation Data'!H24)),NA())</f>
        <v>#N/A</v>
      </c>
      <c r="AU30" s="97" t="e">
        <f ca="true">+IF(AND(ISNUMBER(OFFSET('Sanitation Data'!$I$4,0,10*ROW('Sanitation Data'!I24))),'Data Summary'!DJ30="Yes"),100-OFFSET('Sanitation Data'!$I$4,0,10*ROW('Sanitation Data'!I24)),NA())</f>
        <v>#N/A</v>
      </c>
      <c r="AV30" s="97" t="e">
        <f ca="true">+IF(AND(ISNUMBER(OFFSET('Sanitation Data'!$I$6,0,10*ROW('Sanitation Data'!I24))),'Data Summary'!DK30="Yes"),OFFSET('Sanitation Data'!$I$6,0,10*ROW('Sanitation Data'!I24)),NA())</f>
        <v>#N/A</v>
      </c>
      <c r="AW30" s="97" t="e">
        <f ca="true">+IF(AND(ISNUMBER(OFFSET('Sanitation Data'!$I$10,0,10*ROW('Sanitation Data'!I24))),'Data Summary'!DL30="Yes"),OFFSET('Sanitation Data'!$I$10,0,10*ROW('Sanitation Data'!I24)),NA())</f>
        <v>#N/A</v>
      </c>
      <c r="AX30" s="97" t="e">
        <f ca="true">+IF(AND(ISNUMBER(OFFSET('Sanitation Data'!$I$11,0,10*ROW('Sanitation Data'!I24))),'Data Summary'!DM30="Yes"),OFFSET('Sanitation Data'!$I$11,0,10*ROW('Sanitation Data'!I24)),NA())</f>
        <v>#N/A</v>
      </c>
      <c r="AY30" s="97" t="e">
        <f ca="true">+IF(AND(ISNUMBER(OFFSET('Sanitation Data'!$I$12,0,10*ROW('Sanitation Data'!I24))),'Data Summary'!DN30="Yes"),OFFSET('Sanitation Data'!$I$12,0,10*ROW('Sanitation Data'!I24)),NA())</f>
        <v>#N/A</v>
      </c>
      <c r="AZ30" s="98" t="e">
        <f ca="true">+IF(AND(ISNUMBER(OFFSET('Hygiene Data'!$D$5,0,10*ROW('Hygiene Data'!D24))),'Data Summary'!DO30="Yes"),OFFSET('Hygiene Data'!$D$5,0,10*ROW('Hygiene Data'!D24)),NA())</f>
        <v>#N/A</v>
      </c>
      <c r="BA30" s="98" t="e">
        <f ca="true">+IF(AND(ISNUMBER(OFFSET('Hygiene Data'!$D$7,0,10*ROW('Hygiene Data'!D24))),'Data Summary'!DP30="Yes"),OFFSET('Hygiene Data'!$D$7,0,10*ROW('Hygiene Data'!D24)),NA())</f>
        <v>#N/A</v>
      </c>
      <c r="BB30" s="98" t="e">
        <f ca="true">+IF(AND(ISNUMBER(OFFSET('Hygiene Data'!$D$9,0,10*ROW('Hygiene Data'!D24))),'Data Summary'!DQ30="Yes"),OFFSET('Hygiene Data'!$D$9,0,10*ROW('Hygiene Data'!D24)),NA())</f>
        <v>#N/A</v>
      </c>
      <c r="BC30" s="98" t="e">
        <f ca="true">+IF(AND(ISNUMBER(OFFSET('Hygiene Data'!$E$5,0,10*ROW('Hygiene Data'!E24))),'Data Summary'!DR30="Yes"),OFFSET('Hygiene Data'!$E$5,0,10*ROW('Hygiene Data'!E24)),NA())</f>
        <v>#N/A</v>
      </c>
      <c r="BD30" s="98" t="e">
        <f ca="true">+IF(AND(ISNUMBER(OFFSET('Hygiene Data'!$E$7,0,10*ROW('Hygiene Data'!E24))),'Data Summary'!DS30="Yes"),OFFSET('Hygiene Data'!$E$7,0,10*ROW('Hygiene Data'!E24)),NA())</f>
        <v>#N/A</v>
      </c>
      <c r="BE30" s="98" t="e">
        <f ca="true">+IF(AND(ISNUMBER(OFFSET('Hygiene Data'!$E$9,0,10*ROW('Hygiene Data'!E24))),'Data Summary'!DT30="Yes"),OFFSET('Hygiene Data'!$E$9,0,10*ROW('Hygiene Data'!E24)),NA())</f>
        <v>#N/A</v>
      </c>
      <c r="BF30" s="98" t="e">
        <f ca="true">+IF(AND(ISNUMBER(OFFSET('Hygiene Data'!$F$5,0,10*ROW('Hygiene Data'!F24))),'Data Summary'!DU30="Yes"),OFFSET('Hygiene Data'!$F$5,0,10*ROW('Hygiene Data'!F24)),NA())</f>
        <v>#N/A</v>
      </c>
      <c r="BG30" s="98" t="e">
        <f ca="true">+IF(AND(ISNUMBER(OFFSET('Hygiene Data'!$F$7,0,10*ROW('Hygiene Data'!F24))),'Data Summary'!DV30="Yes"),OFFSET('Hygiene Data'!$F$7,0,10*ROW('Hygiene Data'!F24)),NA())</f>
        <v>#N/A</v>
      </c>
      <c r="BH30" s="98" t="e">
        <f ca="true">+IF(AND(ISNUMBER(OFFSET('Hygiene Data'!$F$9,0,10*ROW('Hygiene Data'!F24))),'Data Summary'!DW30="Yes"),OFFSET('Hygiene Data'!$F$9,0,10*ROW('Hygiene Data'!F24)),NA())</f>
        <v>#N/A</v>
      </c>
      <c r="BI30" s="98" t="e">
        <f ca="true">+IF(AND(ISNUMBER(OFFSET('Hygiene Data'!$G$5,0,10*ROW('Hygiene Data'!G24))),'Data Summary'!DX30="Yes"),OFFSET('Hygiene Data'!$G$5,0,10*ROW('Hygiene Data'!G24)),NA())</f>
        <v>#N/A</v>
      </c>
      <c r="BJ30" s="98" t="e">
        <f ca="true">+IF(AND(ISNUMBER(OFFSET('Hygiene Data'!$G$7,0,10*ROW('Hygiene Data'!G24))),'Data Summary'!DY30="Yes"),OFFSET('Hygiene Data'!$G$7,0,10*ROW('Hygiene Data'!G24)),NA())</f>
        <v>#N/A</v>
      </c>
      <c r="BK30" s="98" t="e">
        <f ca="true">+IF(AND(ISNUMBER(OFFSET('Hygiene Data'!$G$9,0,10*ROW('Hygiene Data'!G24))),'Data Summary'!DZ30="Yes"),OFFSET('Hygiene Data'!$G$9,0,10*ROW('Hygiene Data'!G24)),NA())</f>
        <v>#N/A</v>
      </c>
      <c r="BL30" s="98" t="e">
        <f ca="true">+IF(AND(ISNUMBER(OFFSET('Hygiene Data'!$H$5,0,10*ROW('Hygiene Data'!H24))),'Data Summary'!EA30="Yes"),OFFSET('Hygiene Data'!$H$5,0,10*ROW('Hygiene Data'!H24)),NA())</f>
        <v>#N/A</v>
      </c>
      <c r="BM30" s="98" t="e">
        <f ca="true">+IF(AND(ISNUMBER(OFFSET('Hygiene Data'!$H$7,0,10*ROW('Hygiene Data'!H24))),'Data Summary'!EB30="Yes"),OFFSET('Hygiene Data'!$H$7,0,10*ROW('Hygiene Data'!H24)),NA())</f>
        <v>#N/A</v>
      </c>
      <c r="BN30" s="98" t="e">
        <f ca="true">+IF(AND(ISNUMBER(OFFSET('Hygiene Data'!$H$9,0,10*ROW('Hygiene Data'!H24))),'Data Summary'!EC30="Yes"),OFFSET('Hygiene Data'!$H$9,0,10*ROW('Hygiene Data'!H24)),NA())</f>
        <v>#N/A</v>
      </c>
      <c r="BO30" s="98" t="e">
        <f ca="true">+IF(AND(ISNUMBER(OFFSET('Hygiene Data'!$I$5,0,10*ROW('Hygiene Data'!I24))),'Data Summary'!ED30="Yes"),OFFSET('Hygiene Data'!$I$5,0,10*ROW('Hygiene Data'!I24)),NA())</f>
        <v>#N/A</v>
      </c>
      <c r="BP30" s="98" t="e">
        <f ca="true">+IF(AND(ISNUMBER(OFFSET('Hygiene Data'!$I$7,0,10*ROW('Hygiene Data'!I24))),'Data Summary'!EE30="Yes"),OFFSET('Hygiene Data'!$I$7,0,10*ROW('Hygiene Data'!I24)),NA())</f>
        <v>#N/A</v>
      </c>
      <c r="BQ30" s="98" t="e">
        <f ca="true">+IF(AND(ISNUMBER(OFFSET('Hygiene Data'!$I$9,0,10*ROW('Hygiene Data'!I24))),'Data Summary'!EF30="Yes"),OFFSET('Hygiene Data'!$I$9,0,10*ROW('Hygiene Data'!I24)),NA())</f>
        <v>#N/A</v>
      </c>
    </row>
    <row xmlns:x14ac="http://schemas.microsoft.com/office/spreadsheetml/2009/9/ac" r="31" x14ac:dyDescent="0.2">
      <c r="A31" s="334" t="e">
        <f ca="true">+RIGHT('Data Summary'!A31,LEN('Data Summary'!A31)-9)</f>
        <v>#VALUE!</v>
      </c>
      <c r="B31" s="36" t="str">
        <f ca="true">+IF(ISTEXT('Data Summary'!B31),'Data Summary'!B31,"")</f>
        <v/>
      </c>
      <c r="C31" s="333" t="e">
        <f ca="true">+VALUE('Data Summary'!C31)</f>
        <v>#VALUE!</v>
      </c>
      <c r="D31" s="96" t="e">
        <f ca="true">+IF(AND(ISNUMBER(OFFSET('Water Data'!$D$4,0,10*ROW('Water Data'!D25))),'Data Summary'!BS31="Yes"),100-OFFSET('Water Data'!$D$4,0,10*ROW('Water Data'!D25)),NA())</f>
        <v>#N/A</v>
      </c>
      <c r="E31" s="96" t="e">
        <f ca="true">+IF(AND(ISNUMBER(OFFSET('Water Data'!$D$6,0,10*ROW('Water Data'!D25))),'Data Summary'!BT31="Yes"),OFFSET('Water Data'!$D$6,0,10*ROW('Water Data'!D25)),NA())</f>
        <v>#N/A</v>
      </c>
      <c r="F31" s="96" t="e">
        <f ca="true">+IF(AND(ISNUMBER(OFFSET('Water Data'!$D$9,0,10*ROW('Water Data'!D25))),'Data Summary'!BU31="Yes"),OFFSET('Water Data'!$D$9,0,10*ROW('Water Data'!D25)),NA())</f>
        <v>#N/A</v>
      </c>
      <c r="G31" s="96" t="e">
        <f ca="true">+IF(AND(ISNUMBER(OFFSET('Water Data'!$E$4,0,10*ROW('Water Data'!E25))),'Data Summary'!BV31="Yes"),100-OFFSET('Water Data'!$E$4,0,10*ROW('Water Data'!E25)),NA())</f>
        <v>#N/A</v>
      </c>
      <c r="H31" s="96" t="e">
        <f ca="true">+IF(AND(ISNUMBER(OFFSET('Water Data'!$E$6,0,10*ROW('Water Data'!E25))),'Data Summary'!BW31="Yes"),OFFSET('Water Data'!$E$6,0,10*ROW('Water Data'!E25)),NA())</f>
        <v>#N/A</v>
      </c>
      <c r="I31" s="96" t="e">
        <f ca="true">+IF(AND(ISNUMBER(OFFSET('Water Data'!$E$9,0,10*ROW('Water Data'!E25))),'Data Summary'!BX31="Yes"),OFFSET('Water Data'!$E$9,0,10*ROW('Water Data'!E25)),NA())</f>
        <v>#N/A</v>
      </c>
      <c r="J31" s="96" t="e">
        <f ca="true">+IF(AND(ISNUMBER(OFFSET('Water Data'!$F$4,0,10*ROW('Water Data'!F25))),'Data Summary'!BY31="Yes"),100-OFFSET('Water Data'!$F$4,0,10*ROW('Water Data'!F25)),NA())</f>
        <v>#N/A</v>
      </c>
      <c r="K31" s="96" t="e">
        <f ca="true">+IF(AND(ISNUMBER(OFFSET('Water Data'!$F$6,0,10*ROW('Water Data'!F25))),'Data Summary'!BZ31="Yes"),OFFSET('Water Data'!$F$6,0,10*ROW('Water Data'!F25)),NA())</f>
        <v>#N/A</v>
      </c>
      <c r="L31" s="96" t="e">
        <f ca="true">+IF(AND(ISNUMBER(OFFSET('Water Data'!$F$9,0,10*ROW('Water Data'!F25))),'Data Summary'!CA31="Yes"),OFFSET('Water Data'!$F$9,0,10*ROW('Water Data'!F25)),NA())</f>
        <v>#N/A</v>
      </c>
      <c r="M31" s="96" t="e">
        <f ca="true">+IF(AND(ISNUMBER(OFFSET('Water Data'!$G$4,0,10*ROW('Water Data'!G25))),'Data Summary'!CB31="Yes"),100-OFFSET('Water Data'!$G$4,0,10*ROW('Water Data'!G25)),NA())</f>
        <v>#N/A</v>
      </c>
      <c r="N31" s="96" t="e">
        <f ca="true">+IF(AND(ISNUMBER(OFFSET('Water Data'!$G$6,0,10*ROW('Water Data'!G25))),'Data Summary'!CC31="Yes"),OFFSET('Water Data'!$G$6,0,10*ROW('Water Data'!G25)),NA())</f>
        <v>#N/A</v>
      </c>
      <c r="O31" s="96" t="e">
        <f ca="true">+IF(AND(ISNUMBER(OFFSET('Water Data'!$G$9,0,10*ROW('Water Data'!G25))),'Data Summary'!CD31="Yes"),OFFSET('Water Data'!$G$9,0,10*ROW('Water Data'!G25)),NA())</f>
        <v>#N/A</v>
      </c>
      <c r="P31" s="96" t="e">
        <f ca="true">+IF(AND(ISNUMBER(OFFSET('Water Data'!$H$4,0,10*ROW('Water Data'!H25))),'Data Summary'!CE31="Yes"),100-OFFSET('Water Data'!$H$4,0,10*ROW('Water Data'!H25)),NA())</f>
        <v>#N/A</v>
      </c>
      <c r="Q31" s="96" t="e">
        <f ca="true">+IF(AND(ISNUMBER(OFFSET('Water Data'!$H$6,0,10*ROW('Water Data'!H25))),'Data Summary'!CF31="Yes"),OFFSET('Water Data'!$H$6,0,10*ROW('Water Data'!H25)),NA())</f>
        <v>#N/A</v>
      </c>
      <c r="R31" s="96" t="e">
        <f ca="true">+IF(AND(ISNUMBER(OFFSET('Water Data'!$H$9,0,10*ROW('Water Data'!H25))),'Data Summary'!CG31="Yes"),OFFSET('Water Data'!$H$9,0,10*ROW('Water Data'!H25)),NA())</f>
        <v>#N/A</v>
      </c>
      <c r="S31" s="96" t="e">
        <f ca="true">+IF(AND(ISNUMBER(OFFSET('Water Data'!$I$4,0,10*ROW('Water Data'!I25))),'Data Summary'!CH31="Yes"),100-OFFSET('Water Data'!$I$4,0,10*ROW('Water Data'!I25)),NA())</f>
        <v>#N/A</v>
      </c>
      <c r="T31" s="96" t="e">
        <f ca="true">+IF(AND(ISNUMBER(OFFSET('Water Data'!$I$6,0,10*ROW('Water Data'!I25))),'Data Summary'!CI31="Yes"),OFFSET('Water Data'!$I$6,0,10*ROW('Water Data'!I25)),NA())</f>
        <v>#N/A</v>
      </c>
      <c r="U31" s="96" t="e">
        <f ca="true">+IF(AND(ISNUMBER(OFFSET('Water Data'!$I$9,0,10*ROW('Water Data'!I25))),'Data Summary'!CJ31="Yes"),OFFSET('Water Data'!$I$9,0,10*ROW('Water Data'!I25)),NA())</f>
        <v>#N/A</v>
      </c>
      <c r="V31" s="97" t="e">
        <f ca="true">+IF(AND(ISNUMBER(OFFSET('Sanitation Data'!$D$4,0,10*ROW('Sanitation Data'!D25))),'Data Summary'!CK31="Yes"),100-OFFSET('Sanitation Data'!$D$4,0,10*ROW('Sanitation Data'!D25)),NA())</f>
        <v>#N/A</v>
      </c>
      <c r="W31" s="97" t="e">
        <f ca="true">+IF(AND(ISNUMBER(OFFSET('Sanitation Data'!$D$6,0,10*ROW('Sanitation Data'!D25))),'Data Summary'!CL31="Yes"),OFFSET('Sanitation Data'!$D$6,0,10*ROW('Sanitation Data'!D25)),NA())</f>
        <v>#N/A</v>
      </c>
      <c r="X31" s="97" t="e">
        <f ca="true">+IF(AND(ISNUMBER(OFFSET('Sanitation Data'!$D$10,0,10*ROW('Sanitation Data'!D25))),'Data Summary'!CM31="Yes"),OFFSET('Sanitation Data'!$D$10,0,10*ROW('Sanitation Data'!D25)),NA())</f>
        <v>#N/A</v>
      </c>
      <c r="Y31" s="97" t="e">
        <f ca="true">+IF(AND(ISNUMBER(OFFSET('Sanitation Data'!$D$11,0,10*ROW('Sanitation Data'!D25))),'Data Summary'!CN31="Yes"),OFFSET('Sanitation Data'!$D$11,0,10*ROW('Sanitation Data'!D25)),NA())</f>
        <v>#N/A</v>
      </c>
      <c r="Z31" s="97" t="e">
        <f ca="true">+IF(AND(ISNUMBER(OFFSET('Sanitation Data'!$D$12,0,10*ROW('Sanitation Data'!D25))),'Data Summary'!CO31="Yes"),OFFSET('Sanitation Data'!$D$12,0,10*ROW('Sanitation Data'!D25)),NA())</f>
        <v>#N/A</v>
      </c>
      <c r="AA31" s="97" t="e">
        <f ca="true">+IF(AND(ISNUMBER(OFFSET('Sanitation Data'!$E$4,0,10*ROW('Sanitation Data'!E25))),'Data Summary'!CP31="Yes"),100-OFFSET('Sanitation Data'!$E$4,0,10*ROW('Sanitation Data'!E25)),NA())</f>
        <v>#N/A</v>
      </c>
      <c r="AB31" s="97" t="e">
        <f ca="true">+IF(AND(ISNUMBER(OFFSET('Sanitation Data'!$E$6,0,10*ROW('Sanitation Data'!E25))),'Data Summary'!CQ31="Yes"),OFFSET('Sanitation Data'!$E$6,0,10*ROW('Sanitation Data'!E25)),NA())</f>
        <v>#N/A</v>
      </c>
      <c r="AC31" s="97" t="e">
        <f ca="true">+IF(AND(ISNUMBER(OFFSET('Sanitation Data'!$E$10,0,10*ROW('Sanitation Data'!E25))),'Data Summary'!CR31="Yes"),OFFSET('Sanitation Data'!$E$10,0,10*ROW('Sanitation Data'!E25)),NA())</f>
        <v>#N/A</v>
      </c>
      <c r="AD31" s="97" t="e">
        <f ca="true">+IF(AND(ISNUMBER(OFFSET('Sanitation Data'!$E$11,0,10*ROW('Sanitation Data'!E25))),'Data Summary'!CS31="Yes"),OFFSET('Sanitation Data'!$E$11,0,10*ROW('Sanitation Data'!E25)),NA())</f>
        <v>#N/A</v>
      </c>
      <c r="AE31" s="97" t="e">
        <f ca="true">+IF(AND(ISNUMBER(OFFSET('Sanitation Data'!$E$12,0,10*ROW('Sanitation Data'!E25))),'Data Summary'!CT31="Yes"),OFFSET('Sanitation Data'!$E$12,0,10*ROW('Sanitation Data'!E25)),NA())</f>
        <v>#N/A</v>
      </c>
      <c r="AF31" s="97" t="e">
        <f ca="true">+IF(AND(ISNUMBER(OFFSET('Sanitation Data'!$F$4,0,10*ROW('Sanitation Data'!F25))),'Data Summary'!CU31="Yes"),100-OFFSET('Sanitation Data'!$F$4,0,10*ROW('Sanitation Data'!F25)),NA())</f>
        <v>#N/A</v>
      </c>
      <c r="AG31" s="97" t="e">
        <f ca="true">+IF(AND(ISNUMBER(OFFSET('Sanitation Data'!$F$6,0,10*ROW('Sanitation Data'!F25))),'Data Summary'!CV31="Yes"),OFFSET('Sanitation Data'!$F$6,0,10*ROW('Sanitation Data'!F25)),NA())</f>
        <v>#N/A</v>
      </c>
      <c r="AH31" s="97" t="e">
        <f ca="true">+IF(AND(ISNUMBER(OFFSET('Sanitation Data'!$F$10,0,10*ROW('Sanitation Data'!F25))),'Data Summary'!CW31="Yes"),OFFSET('Sanitation Data'!$F$10,0,10*ROW('Sanitation Data'!F25)),NA())</f>
        <v>#N/A</v>
      </c>
      <c r="AI31" s="97" t="e">
        <f ca="true">+IF(AND(ISNUMBER(OFFSET('Sanitation Data'!$F$11,0,10*ROW('Sanitation Data'!F25))),'Data Summary'!CX31="Yes"),OFFSET('Sanitation Data'!$F$11,0,10*ROW('Sanitation Data'!F25)),NA())</f>
        <v>#N/A</v>
      </c>
      <c r="AJ31" s="97" t="e">
        <f ca="true">+IF(AND(ISNUMBER(OFFSET('Sanitation Data'!$F$12,0,10*ROW('Sanitation Data'!F25))),'Data Summary'!CY31="Yes"),OFFSET('Sanitation Data'!$F$12,0,10*ROW('Sanitation Data'!F25)),NA())</f>
        <v>#N/A</v>
      </c>
      <c r="AK31" s="97" t="e">
        <f ca="true">+IF(AND(ISNUMBER(OFFSET('Sanitation Data'!$G$4,0,10*ROW('Sanitation Data'!G25))),'Data Summary'!CZ31="Yes"),100-OFFSET('Sanitation Data'!$G$4,0,10*ROW('Sanitation Data'!G25)),NA())</f>
        <v>#N/A</v>
      </c>
      <c r="AL31" s="97" t="e">
        <f ca="true">+IF(AND(ISNUMBER(OFFSET('Sanitation Data'!$G$6,0,10*ROW('Sanitation Data'!G25))),'Data Summary'!DA31="Yes"),OFFSET('Sanitation Data'!$G$6,0,10*ROW('Sanitation Data'!G25)),NA())</f>
        <v>#N/A</v>
      </c>
      <c r="AM31" s="97" t="e">
        <f ca="true">+IF(AND(ISNUMBER(OFFSET('Sanitation Data'!$G$10,0,10*ROW('Sanitation Data'!G25))),'Data Summary'!DB31="Yes"),OFFSET('Sanitation Data'!$G$10,0,10*ROW('Sanitation Data'!G25)),NA())</f>
        <v>#N/A</v>
      </c>
      <c r="AN31" s="97" t="e">
        <f ca="true">+IF(AND(ISNUMBER(OFFSET('Sanitation Data'!$G$11,0,10*ROW('Sanitation Data'!G25))),'Data Summary'!DC31="Yes"),OFFSET('Sanitation Data'!$G$11,0,10*ROW('Sanitation Data'!G25)),NA())</f>
        <v>#N/A</v>
      </c>
      <c r="AO31" s="97" t="e">
        <f ca="true">+IF(AND(ISNUMBER(OFFSET('Sanitation Data'!$G$12,0,10*ROW('Sanitation Data'!G25))),'Data Summary'!DD31="Yes"),OFFSET('Sanitation Data'!$G$12,0,10*ROW('Sanitation Data'!G25)),NA())</f>
        <v>#N/A</v>
      </c>
      <c r="AP31" s="97" t="e">
        <f ca="true">+IF(AND(ISNUMBER(OFFSET('Sanitation Data'!$H$4,0,10*ROW('Sanitation Data'!H25))),'Data Summary'!DE31="Yes"),100-OFFSET('Sanitation Data'!$H$4,0,10*ROW('Sanitation Data'!H25)),NA())</f>
        <v>#N/A</v>
      </c>
      <c r="AQ31" s="97" t="e">
        <f ca="true">+IF(AND(ISNUMBER(OFFSET('Sanitation Data'!$H$6,0,10*ROW('Sanitation Data'!H25))),'Data Summary'!DF31="Yes"),OFFSET('Sanitation Data'!$H$6,0,10*ROW('Sanitation Data'!H25)),NA())</f>
        <v>#N/A</v>
      </c>
      <c r="AR31" s="97" t="e">
        <f ca="true">+IF(AND(ISNUMBER(OFFSET('Sanitation Data'!$H$10,0,10*ROW('Sanitation Data'!H25))),'Data Summary'!DG31="Yes"),OFFSET('Sanitation Data'!$H$10,0,10*ROW('Sanitation Data'!H25)),NA())</f>
        <v>#N/A</v>
      </c>
      <c r="AS31" s="97" t="e">
        <f ca="true">+IF(AND(ISNUMBER(OFFSET('Sanitation Data'!$H$11,0,10*ROW('Sanitation Data'!H25))),'Data Summary'!DH31="Yes"),OFFSET('Sanitation Data'!$H$11,0,10*ROW('Sanitation Data'!H25)),NA())</f>
        <v>#N/A</v>
      </c>
      <c r="AT31" s="97" t="e">
        <f ca="true">+IF(AND(ISNUMBER(OFFSET('Sanitation Data'!$H$12,0,10*ROW('Sanitation Data'!H25))),'Data Summary'!DI31="Yes"),OFFSET('Sanitation Data'!$H$12,0,10*ROW('Sanitation Data'!H25)),NA())</f>
        <v>#N/A</v>
      </c>
      <c r="AU31" s="97" t="e">
        <f ca="true">+IF(AND(ISNUMBER(OFFSET('Sanitation Data'!$I$4,0,10*ROW('Sanitation Data'!I25))),'Data Summary'!DJ31="Yes"),100-OFFSET('Sanitation Data'!$I$4,0,10*ROW('Sanitation Data'!I25)),NA())</f>
        <v>#N/A</v>
      </c>
      <c r="AV31" s="97" t="e">
        <f ca="true">+IF(AND(ISNUMBER(OFFSET('Sanitation Data'!$I$6,0,10*ROW('Sanitation Data'!I25))),'Data Summary'!DK31="Yes"),OFFSET('Sanitation Data'!$I$6,0,10*ROW('Sanitation Data'!I25)),NA())</f>
        <v>#N/A</v>
      </c>
      <c r="AW31" s="97" t="e">
        <f ca="true">+IF(AND(ISNUMBER(OFFSET('Sanitation Data'!$I$10,0,10*ROW('Sanitation Data'!I25))),'Data Summary'!DL31="Yes"),OFFSET('Sanitation Data'!$I$10,0,10*ROW('Sanitation Data'!I25)),NA())</f>
        <v>#N/A</v>
      </c>
      <c r="AX31" s="97" t="e">
        <f ca="true">+IF(AND(ISNUMBER(OFFSET('Sanitation Data'!$I$11,0,10*ROW('Sanitation Data'!I25))),'Data Summary'!DM31="Yes"),OFFSET('Sanitation Data'!$I$11,0,10*ROW('Sanitation Data'!I25)),NA())</f>
        <v>#N/A</v>
      </c>
      <c r="AY31" s="97" t="e">
        <f ca="true">+IF(AND(ISNUMBER(OFFSET('Sanitation Data'!$I$12,0,10*ROW('Sanitation Data'!I25))),'Data Summary'!DN31="Yes"),OFFSET('Sanitation Data'!$I$12,0,10*ROW('Sanitation Data'!I25)),NA())</f>
        <v>#N/A</v>
      </c>
      <c r="AZ31" s="98" t="e">
        <f ca="true">+IF(AND(ISNUMBER(OFFSET('Hygiene Data'!$D$5,0,10*ROW('Hygiene Data'!D25))),'Data Summary'!DO31="Yes"),OFFSET('Hygiene Data'!$D$5,0,10*ROW('Hygiene Data'!D25)),NA())</f>
        <v>#N/A</v>
      </c>
      <c r="BA31" s="98" t="e">
        <f ca="true">+IF(AND(ISNUMBER(OFFSET('Hygiene Data'!$D$7,0,10*ROW('Hygiene Data'!D25))),'Data Summary'!DP31="Yes"),OFFSET('Hygiene Data'!$D$7,0,10*ROW('Hygiene Data'!D25)),NA())</f>
        <v>#N/A</v>
      </c>
      <c r="BB31" s="98" t="e">
        <f ca="true">+IF(AND(ISNUMBER(OFFSET('Hygiene Data'!$D$9,0,10*ROW('Hygiene Data'!D25))),'Data Summary'!DQ31="Yes"),OFFSET('Hygiene Data'!$D$9,0,10*ROW('Hygiene Data'!D25)),NA())</f>
        <v>#N/A</v>
      </c>
      <c r="BC31" s="98" t="e">
        <f ca="true">+IF(AND(ISNUMBER(OFFSET('Hygiene Data'!$E$5,0,10*ROW('Hygiene Data'!E25))),'Data Summary'!DR31="Yes"),OFFSET('Hygiene Data'!$E$5,0,10*ROW('Hygiene Data'!E25)),NA())</f>
        <v>#N/A</v>
      </c>
      <c r="BD31" s="98" t="e">
        <f ca="true">+IF(AND(ISNUMBER(OFFSET('Hygiene Data'!$E$7,0,10*ROW('Hygiene Data'!E25))),'Data Summary'!DS31="Yes"),OFFSET('Hygiene Data'!$E$7,0,10*ROW('Hygiene Data'!E25)),NA())</f>
        <v>#N/A</v>
      </c>
      <c r="BE31" s="98" t="e">
        <f ca="true">+IF(AND(ISNUMBER(OFFSET('Hygiene Data'!$E$9,0,10*ROW('Hygiene Data'!E25))),'Data Summary'!DT31="Yes"),OFFSET('Hygiene Data'!$E$9,0,10*ROW('Hygiene Data'!E25)),NA())</f>
        <v>#N/A</v>
      </c>
      <c r="BF31" s="98" t="e">
        <f ca="true">+IF(AND(ISNUMBER(OFFSET('Hygiene Data'!$F$5,0,10*ROW('Hygiene Data'!F25))),'Data Summary'!DU31="Yes"),OFFSET('Hygiene Data'!$F$5,0,10*ROW('Hygiene Data'!F25)),NA())</f>
        <v>#N/A</v>
      </c>
      <c r="BG31" s="98" t="e">
        <f ca="true">+IF(AND(ISNUMBER(OFFSET('Hygiene Data'!$F$7,0,10*ROW('Hygiene Data'!F25))),'Data Summary'!DV31="Yes"),OFFSET('Hygiene Data'!$F$7,0,10*ROW('Hygiene Data'!F25)),NA())</f>
        <v>#N/A</v>
      </c>
      <c r="BH31" s="98" t="e">
        <f ca="true">+IF(AND(ISNUMBER(OFFSET('Hygiene Data'!$F$9,0,10*ROW('Hygiene Data'!F25))),'Data Summary'!DW31="Yes"),OFFSET('Hygiene Data'!$F$9,0,10*ROW('Hygiene Data'!F25)),NA())</f>
        <v>#N/A</v>
      </c>
      <c r="BI31" s="98" t="e">
        <f ca="true">+IF(AND(ISNUMBER(OFFSET('Hygiene Data'!$G$5,0,10*ROW('Hygiene Data'!G25))),'Data Summary'!DX31="Yes"),OFFSET('Hygiene Data'!$G$5,0,10*ROW('Hygiene Data'!G25)),NA())</f>
        <v>#N/A</v>
      </c>
      <c r="BJ31" s="98" t="e">
        <f ca="true">+IF(AND(ISNUMBER(OFFSET('Hygiene Data'!$G$7,0,10*ROW('Hygiene Data'!G25))),'Data Summary'!DY31="Yes"),OFFSET('Hygiene Data'!$G$7,0,10*ROW('Hygiene Data'!G25)),NA())</f>
        <v>#N/A</v>
      </c>
      <c r="BK31" s="98" t="e">
        <f ca="true">+IF(AND(ISNUMBER(OFFSET('Hygiene Data'!$G$9,0,10*ROW('Hygiene Data'!G25))),'Data Summary'!DZ31="Yes"),OFFSET('Hygiene Data'!$G$9,0,10*ROW('Hygiene Data'!G25)),NA())</f>
        <v>#N/A</v>
      </c>
      <c r="BL31" s="98" t="e">
        <f ca="true">+IF(AND(ISNUMBER(OFFSET('Hygiene Data'!$H$5,0,10*ROW('Hygiene Data'!H25))),'Data Summary'!EA31="Yes"),OFFSET('Hygiene Data'!$H$5,0,10*ROW('Hygiene Data'!H25)),NA())</f>
        <v>#N/A</v>
      </c>
      <c r="BM31" s="98" t="e">
        <f ca="true">+IF(AND(ISNUMBER(OFFSET('Hygiene Data'!$H$7,0,10*ROW('Hygiene Data'!H25))),'Data Summary'!EB31="Yes"),OFFSET('Hygiene Data'!$H$7,0,10*ROW('Hygiene Data'!H25)),NA())</f>
        <v>#N/A</v>
      </c>
      <c r="BN31" s="98" t="e">
        <f ca="true">+IF(AND(ISNUMBER(OFFSET('Hygiene Data'!$H$9,0,10*ROW('Hygiene Data'!H25))),'Data Summary'!EC31="Yes"),OFFSET('Hygiene Data'!$H$9,0,10*ROW('Hygiene Data'!H25)),NA())</f>
        <v>#N/A</v>
      </c>
      <c r="BO31" s="98" t="e">
        <f ca="true">+IF(AND(ISNUMBER(OFFSET('Hygiene Data'!$I$5,0,10*ROW('Hygiene Data'!I25))),'Data Summary'!ED31="Yes"),OFFSET('Hygiene Data'!$I$5,0,10*ROW('Hygiene Data'!I25)),NA())</f>
        <v>#N/A</v>
      </c>
      <c r="BP31" s="98" t="e">
        <f ca="true">+IF(AND(ISNUMBER(OFFSET('Hygiene Data'!$I$7,0,10*ROW('Hygiene Data'!I25))),'Data Summary'!EE31="Yes"),OFFSET('Hygiene Data'!$I$7,0,10*ROW('Hygiene Data'!I25)),NA())</f>
        <v>#N/A</v>
      </c>
      <c r="BQ31" s="98" t="e">
        <f ca="true">+IF(AND(ISNUMBER(OFFSET('Hygiene Data'!$I$9,0,10*ROW('Hygiene Data'!I25))),'Data Summary'!EF31="Yes"),OFFSET('Hygiene Data'!$I$9,0,10*ROW('Hygiene Data'!I25)),NA())</f>
        <v>#N/A</v>
      </c>
    </row>
    <row xmlns:x14ac="http://schemas.microsoft.com/office/spreadsheetml/2009/9/ac" r="32" x14ac:dyDescent="0.2">
      <c r="A32" s="334" t="e">
        <f ca="true">+RIGHT('Data Summary'!A32,LEN('Data Summary'!A32)-9)</f>
        <v>#VALUE!</v>
      </c>
      <c r="B32" s="36" t="str">
        <f ca="true">+IF(ISTEXT('Data Summary'!B32),'Data Summary'!B32,"")</f>
        <v/>
      </c>
      <c r="C32" s="333" t="e">
        <f ca="true">+VALUE('Data Summary'!C32)</f>
        <v>#VALUE!</v>
      </c>
      <c r="D32" s="96" t="e">
        <f ca="true">+IF(AND(ISNUMBER(OFFSET('Water Data'!$D$4,0,10*ROW('Water Data'!D26))),'Data Summary'!BS32="Yes"),100-OFFSET('Water Data'!$D$4,0,10*ROW('Water Data'!D26)),NA())</f>
        <v>#N/A</v>
      </c>
      <c r="E32" s="96" t="e">
        <f ca="true">+IF(AND(ISNUMBER(OFFSET('Water Data'!$D$6,0,10*ROW('Water Data'!D26))),'Data Summary'!BT32="Yes"),OFFSET('Water Data'!$D$6,0,10*ROW('Water Data'!D26)),NA())</f>
        <v>#N/A</v>
      </c>
      <c r="F32" s="96" t="e">
        <f ca="true">+IF(AND(ISNUMBER(OFFSET('Water Data'!$D$9,0,10*ROW('Water Data'!D26))),'Data Summary'!BU32="Yes"),OFFSET('Water Data'!$D$9,0,10*ROW('Water Data'!D26)),NA())</f>
        <v>#N/A</v>
      </c>
      <c r="G32" s="96" t="e">
        <f ca="true">+IF(AND(ISNUMBER(OFFSET('Water Data'!$E$4,0,10*ROW('Water Data'!E26))),'Data Summary'!BV32="Yes"),100-OFFSET('Water Data'!$E$4,0,10*ROW('Water Data'!E26)),NA())</f>
        <v>#N/A</v>
      </c>
      <c r="H32" s="96" t="e">
        <f ca="true">+IF(AND(ISNUMBER(OFFSET('Water Data'!$E$6,0,10*ROW('Water Data'!E26))),'Data Summary'!BW32="Yes"),OFFSET('Water Data'!$E$6,0,10*ROW('Water Data'!E26)),NA())</f>
        <v>#N/A</v>
      </c>
      <c r="I32" s="96" t="e">
        <f ca="true">+IF(AND(ISNUMBER(OFFSET('Water Data'!$E$9,0,10*ROW('Water Data'!E26))),'Data Summary'!BX32="Yes"),OFFSET('Water Data'!$E$9,0,10*ROW('Water Data'!E26)),NA())</f>
        <v>#N/A</v>
      </c>
      <c r="J32" s="96" t="e">
        <f ca="true">+IF(AND(ISNUMBER(OFFSET('Water Data'!$F$4,0,10*ROW('Water Data'!F26))),'Data Summary'!BY32="Yes"),100-OFFSET('Water Data'!$F$4,0,10*ROW('Water Data'!F26)),NA())</f>
        <v>#N/A</v>
      </c>
      <c r="K32" s="96" t="e">
        <f ca="true">+IF(AND(ISNUMBER(OFFSET('Water Data'!$F$6,0,10*ROW('Water Data'!F26))),'Data Summary'!BZ32="Yes"),OFFSET('Water Data'!$F$6,0,10*ROW('Water Data'!F26)),NA())</f>
        <v>#N/A</v>
      </c>
      <c r="L32" s="96" t="e">
        <f ca="true">+IF(AND(ISNUMBER(OFFSET('Water Data'!$F$9,0,10*ROW('Water Data'!F26))),'Data Summary'!CA32="Yes"),OFFSET('Water Data'!$F$9,0,10*ROW('Water Data'!F26)),NA())</f>
        <v>#N/A</v>
      </c>
      <c r="M32" s="96" t="e">
        <f ca="true">+IF(AND(ISNUMBER(OFFSET('Water Data'!$G$4,0,10*ROW('Water Data'!G26))),'Data Summary'!CB32="Yes"),100-OFFSET('Water Data'!$G$4,0,10*ROW('Water Data'!G26)),NA())</f>
        <v>#N/A</v>
      </c>
      <c r="N32" s="96" t="e">
        <f ca="true">+IF(AND(ISNUMBER(OFFSET('Water Data'!$G$6,0,10*ROW('Water Data'!G26))),'Data Summary'!CC32="Yes"),OFFSET('Water Data'!$G$6,0,10*ROW('Water Data'!G26)),NA())</f>
        <v>#N/A</v>
      </c>
      <c r="O32" s="96" t="e">
        <f ca="true">+IF(AND(ISNUMBER(OFFSET('Water Data'!$G$9,0,10*ROW('Water Data'!G26))),'Data Summary'!CD32="Yes"),OFFSET('Water Data'!$G$9,0,10*ROW('Water Data'!G26)),NA())</f>
        <v>#N/A</v>
      </c>
      <c r="P32" s="96" t="e">
        <f ca="true">+IF(AND(ISNUMBER(OFFSET('Water Data'!$H$4,0,10*ROW('Water Data'!H26))),'Data Summary'!CE32="Yes"),100-OFFSET('Water Data'!$H$4,0,10*ROW('Water Data'!H26)),NA())</f>
        <v>#N/A</v>
      </c>
      <c r="Q32" s="96" t="e">
        <f ca="true">+IF(AND(ISNUMBER(OFFSET('Water Data'!$H$6,0,10*ROW('Water Data'!H26))),'Data Summary'!CF32="Yes"),OFFSET('Water Data'!$H$6,0,10*ROW('Water Data'!H26)),NA())</f>
        <v>#N/A</v>
      </c>
      <c r="R32" s="96" t="e">
        <f ca="true">+IF(AND(ISNUMBER(OFFSET('Water Data'!$H$9,0,10*ROW('Water Data'!H26))),'Data Summary'!CG32="Yes"),OFFSET('Water Data'!$H$9,0,10*ROW('Water Data'!H26)),NA())</f>
        <v>#N/A</v>
      </c>
      <c r="S32" s="96" t="e">
        <f ca="true">+IF(AND(ISNUMBER(OFFSET('Water Data'!$I$4,0,10*ROW('Water Data'!I26))),'Data Summary'!CH32="Yes"),100-OFFSET('Water Data'!$I$4,0,10*ROW('Water Data'!I26)),NA())</f>
        <v>#N/A</v>
      </c>
      <c r="T32" s="96" t="e">
        <f ca="true">+IF(AND(ISNUMBER(OFFSET('Water Data'!$I$6,0,10*ROW('Water Data'!I26))),'Data Summary'!CI32="Yes"),OFFSET('Water Data'!$I$6,0,10*ROW('Water Data'!I26)),NA())</f>
        <v>#N/A</v>
      </c>
      <c r="U32" s="96" t="e">
        <f ca="true">+IF(AND(ISNUMBER(OFFSET('Water Data'!$I$9,0,10*ROW('Water Data'!I26))),'Data Summary'!CJ32="Yes"),OFFSET('Water Data'!$I$9,0,10*ROW('Water Data'!I26)),NA())</f>
        <v>#N/A</v>
      </c>
      <c r="V32" s="97" t="e">
        <f ca="true">+IF(AND(ISNUMBER(OFFSET('Sanitation Data'!$D$4,0,10*ROW('Sanitation Data'!D26))),'Data Summary'!CK32="Yes"),100-OFFSET('Sanitation Data'!$D$4,0,10*ROW('Sanitation Data'!D26)),NA())</f>
        <v>#N/A</v>
      </c>
      <c r="W32" s="97" t="e">
        <f ca="true">+IF(AND(ISNUMBER(OFFSET('Sanitation Data'!$D$6,0,10*ROW('Sanitation Data'!D26))),'Data Summary'!CL32="Yes"),OFFSET('Sanitation Data'!$D$6,0,10*ROW('Sanitation Data'!D26)),NA())</f>
        <v>#N/A</v>
      </c>
      <c r="X32" s="97" t="e">
        <f ca="true">+IF(AND(ISNUMBER(OFFSET('Sanitation Data'!$D$10,0,10*ROW('Sanitation Data'!D26))),'Data Summary'!CM32="Yes"),OFFSET('Sanitation Data'!$D$10,0,10*ROW('Sanitation Data'!D26)),NA())</f>
        <v>#N/A</v>
      </c>
      <c r="Y32" s="97" t="e">
        <f ca="true">+IF(AND(ISNUMBER(OFFSET('Sanitation Data'!$D$11,0,10*ROW('Sanitation Data'!D26))),'Data Summary'!CN32="Yes"),OFFSET('Sanitation Data'!$D$11,0,10*ROW('Sanitation Data'!D26)),NA())</f>
        <v>#N/A</v>
      </c>
      <c r="Z32" s="97" t="e">
        <f ca="true">+IF(AND(ISNUMBER(OFFSET('Sanitation Data'!$D$12,0,10*ROW('Sanitation Data'!D26))),'Data Summary'!CO32="Yes"),OFFSET('Sanitation Data'!$D$12,0,10*ROW('Sanitation Data'!D26)),NA())</f>
        <v>#N/A</v>
      </c>
      <c r="AA32" s="97" t="e">
        <f ca="true">+IF(AND(ISNUMBER(OFFSET('Sanitation Data'!$E$4,0,10*ROW('Sanitation Data'!E26))),'Data Summary'!CP32="Yes"),100-OFFSET('Sanitation Data'!$E$4,0,10*ROW('Sanitation Data'!E26)),NA())</f>
        <v>#N/A</v>
      </c>
      <c r="AB32" s="97" t="e">
        <f ca="true">+IF(AND(ISNUMBER(OFFSET('Sanitation Data'!$E$6,0,10*ROW('Sanitation Data'!E26))),'Data Summary'!CQ32="Yes"),OFFSET('Sanitation Data'!$E$6,0,10*ROW('Sanitation Data'!E26)),NA())</f>
        <v>#N/A</v>
      </c>
      <c r="AC32" s="97" t="e">
        <f ca="true">+IF(AND(ISNUMBER(OFFSET('Sanitation Data'!$E$10,0,10*ROW('Sanitation Data'!E26))),'Data Summary'!CR32="Yes"),OFFSET('Sanitation Data'!$E$10,0,10*ROW('Sanitation Data'!E26)),NA())</f>
        <v>#N/A</v>
      </c>
      <c r="AD32" s="97" t="e">
        <f ca="true">+IF(AND(ISNUMBER(OFFSET('Sanitation Data'!$E$11,0,10*ROW('Sanitation Data'!E26))),'Data Summary'!CS32="Yes"),OFFSET('Sanitation Data'!$E$11,0,10*ROW('Sanitation Data'!E26)),NA())</f>
        <v>#N/A</v>
      </c>
      <c r="AE32" s="97" t="e">
        <f ca="true">+IF(AND(ISNUMBER(OFFSET('Sanitation Data'!$E$12,0,10*ROW('Sanitation Data'!E26))),'Data Summary'!CT32="Yes"),OFFSET('Sanitation Data'!$E$12,0,10*ROW('Sanitation Data'!E26)),NA())</f>
        <v>#N/A</v>
      </c>
      <c r="AF32" s="97" t="e">
        <f ca="true">+IF(AND(ISNUMBER(OFFSET('Sanitation Data'!$F$4,0,10*ROW('Sanitation Data'!F26))),'Data Summary'!CU32="Yes"),100-OFFSET('Sanitation Data'!$F$4,0,10*ROW('Sanitation Data'!F26)),NA())</f>
        <v>#N/A</v>
      </c>
      <c r="AG32" s="97" t="e">
        <f ca="true">+IF(AND(ISNUMBER(OFFSET('Sanitation Data'!$F$6,0,10*ROW('Sanitation Data'!F26))),'Data Summary'!CV32="Yes"),OFFSET('Sanitation Data'!$F$6,0,10*ROW('Sanitation Data'!F26)),NA())</f>
        <v>#N/A</v>
      </c>
      <c r="AH32" s="97" t="e">
        <f ca="true">+IF(AND(ISNUMBER(OFFSET('Sanitation Data'!$F$10,0,10*ROW('Sanitation Data'!F26))),'Data Summary'!CW32="Yes"),OFFSET('Sanitation Data'!$F$10,0,10*ROW('Sanitation Data'!F26)),NA())</f>
        <v>#N/A</v>
      </c>
      <c r="AI32" s="97" t="e">
        <f ca="true">+IF(AND(ISNUMBER(OFFSET('Sanitation Data'!$F$11,0,10*ROW('Sanitation Data'!F26))),'Data Summary'!CX32="Yes"),OFFSET('Sanitation Data'!$F$11,0,10*ROW('Sanitation Data'!F26)),NA())</f>
        <v>#N/A</v>
      </c>
      <c r="AJ32" s="97" t="e">
        <f ca="true">+IF(AND(ISNUMBER(OFFSET('Sanitation Data'!$F$12,0,10*ROW('Sanitation Data'!F26))),'Data Summary'!CY32="Yes"),OFFSET('Sanitation Data'!$F$12,0,10*ROW('Sanitation Data'!F26)),NA())</f>
        <v>#N/A</v>
      </c>
      <c r="AK32" s="97" t="e">
        <f ca="true">+IF(AND(ISNUMBER(OFFSET('Sanitation Data'!$G$4,0,10*ROW('Sanitation Data'!G26))),'Data Summary'!CZ32="Yes"),100-OFFSET('Sanitation Data'!$G$4,0,10*ROW('Sanitation Data'!G26)),NA())</f>
        <v>#N/A</v>
      </c>
      <c r="AL32" s="97" t="e">
        <f ca="true">+IF(AND(ISNUMBER(OFFSET('Sanitation Data'!$G$6,0,10*ROW('Sanitation Data'!G26))),'Data Summary'!DA32="Yes"),OFFSET('Sanitation Data'!$G$6,0,10*ROW('Sanitation Data'!G26)),NA())</f>
        <v>#N/A</v>
      </c>
      <c r="AM32" s="97" t="e">
        <f ca="true">+IF(AND(ISNUMBER(OFFSET('Sanitation Data'!$G$10,0,10*ROW('Sanitation Data'!G26))),'Data Summary'!DB32="Yes"),OFFSET('Sanitation Data'!$G$10,0,10*ROW('Sanitation Data'!G26)),NA())</f>
        <v>#N/A</v>
      </c>
      <c r="AN32" s="97" t="e">
        <f ca="true">+IF(AND(ISNUMBER(OFFSET('Sanitation Data'!$G$11,0,10*ROW('Sanitation Data'!G26))),'Data Summary'!DC32="Yes"),OFFSET('Sanitation Data'!$G$11,0,10*ROW('Sanitation Data'!G26)),NA())</f>
        <v>#N/A</v>
      </c>
      <c r="AO32" s="97" t="e">
        <f ca="true">+IF(AND(ISNUMBER(OFFSET('Sanitation Data'!$G$12,0,10*ROW('Sanitation Data'!G26))),'Data Summary'!DD32="Yes"),OFFSET('Sanitation Data'!$G$12,0,10*ROW('Sanitation Data'!G26)),NA())</f>
        <v>#N/A</v>
      </c>
      <c r="AP32" s="97" t="e">
        <f ca="true">+IF(AND(ISNUMBER(OFFSET('Sanitation Data'!$H$4,0,10*ROW('Sanitation Data'!H26))),'Data Summary'!DE32="Yes"),100-OFFSET('Sanitation Data'!$H$4,0,10*ROW('Sanitation Data'!H26)),NA())</f>
        <v>#N/A</v>
      </c>
      <c r="AQ32" s="97" t="e">
        <f ca="true">+IF(AND(ISNUMBER(OFFSET('Sanitation Data'!$H$6,0,10*ROW('Sanitation Data'!H26))),'Data Summary'!DF32="Yes"),OFFSET('Sanitation Data'!$H$6,0,10*ROW('Sanitation Data'!H26)),NA())</f>
        <v>#N/A</v>
      </c>
      <c r="AR32" s="97" t="e">
        <f ca="true">+IF(AND(ISNUMBER(OFFSET('Sanitation Data'!$H$10,0,10*ROW('Sanitation Data'!H26))),'Data Summary'!DG32="Yes"),OFFSET('Sanitation Data'!$H$10,0,10*ROW('Sanitation Data'!H26)),NA())</f>
        <v>#N/A</v>
      </c>
      <c r="AS32" s="97" t="e">
        <f ca="true">+IF(AND(ISNUMBER(OFFSET('Sanitation Data'!$H$11,0,10*ROW('Sanitation Data'!H26))),'Data Summary'!DH32="Yes"),OFFSET('Sanitation Data'!$H$11,0,10*ROW('Sanitation Data'!H26)),NA())</f>
        <v>#N/A</v>
      </c>
      <c r="AT32" s="97" t="e">
        <f ca="true">+IF(AND(ISNUMBER(OFFSET('Sanitation Data'!$H$12,0,10*ROW('Sanitation Data'!H26))),'Data Summary'!DI32="Yes"),OFFSET('Sanitation Data'!$H$12,0,10*ROW('Sanitation Data'!H26)),NA())</f>
        <v>#N/A</v>
      </c>
      <c r="AU32" s="97" t="e">
        <f ca="true">+IF(AND(ISNUMBER(OFFSET('Sanitation Data'!$I$4,0,10*ROW('Sanitation Data'!I26))),'Data Summary'!DJ32="Yes"),100-OFFSET('Sanitation Data'!$I$4,0,10*ROW('Sanitation Data'!I26)),NA())</f>
        <v>#N/A</v>
      </c>
      <c r="AV32" s="97" t="e">
        <f ca="true">+IF(AND(ISNUMBER(OFFSET('Sanitation Data'!$I$6,0,10*ROW('Sanitation Data'!I26))),'Data Summary'!DK32="Yes"),OFFSET('Sanitation Data'!$I$6,0,10*ROW('Sanitation Data'!I26)),NA())</f>
        <v>#N/A</v>
      </c>
      <c r="AW32" s="97" t="e">
        <f ca="true">+IF(AND(ISNUMBER(OFFSET('Sanitation Data'!$I$10,0,10*ROW('Sanitation Data'!I26))),'Data Summary'!DL32="Yes"),OFFSET('Sanitation Data'!$I$10,0,10*ROW('Sanitation Data'!I26)),NA())</f>
        <v>#N/A</v>
      </c>
      <c r="AX32" s="97" t="e">
        <f ca="true">+IF(AND(ISNUMBER(OFFSET('Sanitation Data'!$I$11,0,10*ROW('Sanitation Data'!I26))),'Data Summary'!DM32="Yes"),OFFSET('Sanitation Data'!$I$11,0,10*ROW('Sanitation Data'!I26)),NA())</f>
        <v>#N/A</v>
      </c>
      <c r="AY32" s="97" t="e">
        <f ca="true">+IF(AND(ISNUMBER(OFFSET('Sanitation Data'!$I$12,0,10*ROW('Sanitation Data'!I26))),'Data Summary'!DN32="Yes"),OFFSET('Sanitation Data'!$I$12,0,10*ROW('Sanitation Data'!I26)),NA())</f>
        <v>#N/A</v>
      </c>
      <c r="AZ32" s="98" t="e">
        <f ca="true">+IF(AND(ISNUMBER(OFFSET('Hygiene Data'!$D$5,0,10*ROW('Hygiene Data'!D26))),'Data Summary'!DO32="Yes"),OFFSET('Hygiene Data'!$D$5,0,10*ROW('Hygiene Data'!D26)),NA())</f>
        <v>#N/A</v>
      </c>
      <c r="BA32" s="98" t="e">
        <f ca="true">+IF(AND(ISNUMBER(OFFSET('Hygiene Data'!$D$7,0,10*ROW('Hygiene Data'!D26))),'Data Summary'!DP32="Yes"),OFFSET('Hygiene Data'!$D$7,0,10*ROW('Hygiene Data'!D26)),NA())</f>
        <v>#N/A</v>
      </c>
      <c r="BB32" s="98" t="e">
        <f ca="true">+IF(AND(ISNUMBER(OFFSET('Hygiene Data'!$D$9,0,10*ROW('Hygiene Data'!D26))),'Data Summary'!DQ32="Yes"),OFFSET('Hygiene Data'!$D$9,0,10*ROW('Hygiene Data'!D26)),NA())</f>
        <v>#N/A</v>
      </c>
      <c r="BC32" s="98" t="e">
        <f ca="true">+IF(AND(ISNUMBER(OFFSET('Hygiene Data'!$E$5,0,10*ROW('Hygiene Data'!E26))),'Data Summary'!DR32="Yes"),OFFSET('Hygiene Data'!$E$5,0,10*ROW('Hygiene Data'!E26)),NA())</f>
        <v>#N/A</v>
      </c>
      <c r="BD32" s="98" t="e">
        <f ca="true">+IF(AND(ISNUMBER(OFFSET('Hygiene Data'!$E$7,0,10*ROW('Hygiene Data'!E26))),'Data Summary'!DS32="Yes"),OFFSET('Hygiene Data'!$E$7,0,10*ROW('Hygiene Data'!E26)),NA())</f>
        <v>#N/A</v>
      </c>
      <c r="BE32" s="98" t="e">
        <f ca="true">+IF(AND(ISNUMBER(OFFSET('Hygiene Data'!$E$9,0,10*ROW('Hygiene Data'!E26))),'Data Summary'!DT32="Yes"),OFFSET('Hygiene Data'!$E$9,0,10*ROW('Hygiene Data'!E26)),NA())</f>
        <v>#N/A</v>
      </c>
      <c r="BF32" s="98" t="e">
        <f ca="true">+IF(AND(ISNUMBER(OFFSET('Hygiene Data'!$F$5,0,10*ROW('Hygiene Data'!F26))),'Data Summary'!DU32="Yes"),OFFSET('Hygiene Data'!$F$5,0,10*ROW('Hygiene Data'!F26)),NA())</f>
        <v>#N/A</v>
      </c>
      <c r="BG32" s="98" t="e">
        <f ca="true">+IF(AND(ISNUMBER(OFFSET('Hygiene Data'!$F$7,0,10*ROW('Hygiene Data'!F26))),'Data Summary'!DV32="Yes"),OFFSET('Hygiene Data'!$F$7,0,10*ROW('Hygiene Data'!F26)),NA())</f>
        <v>#N/A</v>
      </c>
      <c r="BH32" s="98" t="e">
        <f ca="true">+IF(AND(ISNUMBER(OFFSET('Hygiene Data'!$F$9,0,10*ROW('Hygiene Data'!F26))),'Data Summary'!DW32="Yes"),OFFSET('Hygiene Data'!$F$9,0,10*ROW('Hygiene Data'!F26)),NA())</f>
        <v>#N/A</v>
      </c>
      <c r="BI32" s="98" t="e">
        <f ca="true">+IF(AND(ISNUMBER(OFFSET('Hygiene Data'!$G$5,0,10*ROW('Hygiene Data'!G26))),'Data Summary'!DX32="Yes"),OFFSET('Hygiene Data'!$G$5,0,10*ROW('Hygiene Data'!G26)),NA())</f>
        <v>#N/A</v>
      </c>
      <c r="BJ32" s="98" t="e">
        <f ca="true">+IF(AND(ISNUMBER(OFFSET('Hygiene Data'!$G$7,0,10*ROW('Hygiene Data'!G26))),'Data Summary'!DY32="Yes"),OFFSET('Hygiene Data'!$G$7,0,10*ROW('Hygiene Data'!G26)),NA())</f>
        <v>#N/A</v>
      </c>
      <c r="BK32" s="98" t="e">
        <f ca="true">+IF(AND(ISNUMBER(OFFSET('Hygiene Data'!$G$9,0,10*ROW('Hygiene Data'!G26))),'Data Summary'!DZ32="Yes"),OFFSET('Hygiene Data'!$G$9,0,10*ROW('Hygiene Data'!G26)),NA())</f>
        <v>#N/A</v>
      </c>
      <c r="BL32" s="98" t="e">
        <f ca="true">+IF(AND(ISNUMBER(OFFSET('Hygiene Data'!$H$5,0,10*ROW('Hygiene Data'!H26))),'Data Summary'!EA32="Yes"),OFFSET('Hygiene Data'!$H$5,0,10*ROW('Hygiene Data'!H26)),NA())</f>
        <v>#N/A</v>
      </c>
      <c r="BM32" s="98" t="e">
        <f ca="true">+IF(AND(ISNUMBER(OFFSET('Hygiene Data'!$H$7,0,10*ROW('Hygiene Data'!H26))),'Data Summary'!EB32="Yes"),OFFSET('Hygiene Data'!$H$7,0,10*ROW('Hygiene Data'!H26)),NA())</f>
        <v>#N/A</v>
      </c>
      <c r="BN32" s="98" t="e">
        <f ca="true">+IF(AND(ISNUMBER(OFFSET('Hygiene Data'!$H$9,0,10*ROW('Hygiene Data'!H26))),'Data Summary'!EC32="Yes"),OFFSET('Hygiene Data'!$H$9,0,10*ROW('Hygiene Data'!H26)),NA())</f>
        <v>#N/A</v>
      </c>
      <c r="BO32" s="98" t="e">
        <f ca="true">+IF(AND(ISNUMBER(OFFSET('Hygiene Data'!$I$5,0,10*ROW('Hygiene Data'!I26))),'Data Summary'!ED32="Yes"),OFFSET('Hygiene Data'!$I$5,0,10*ROW('Hygiene Data'!I26)),NA())</f>
        <v>#N/A</v>
      </c>
      <c r="BP32" s="98" t="e">
        <f ca="true">+IF(AND(ISNUMBER(OFFSET('Hygiene Data'!$I$7,0,10*ROW('Hygiene Data'!I26))),'Data Summary'!EE32="Yes"),OFFSET('Hygiene Data'!$I$7,0,10*ROW('Hygiene Data'!I26)),NA())</f>
        <v>#N/A</v>
      </c>
      <c r="BQ32" s="98" t="e">
        <f ca="true">+IF(AND(ISNUMBER(OFFSET('Hygiene Data'!$I$9,0,10*ROW('Hygiene Data'!I26))),'Data Summary'!EF32="Yes"),OFFSET('Hygiene Data'!$I$9,0,10*ROW('Hygiene Data'!I26)),NA())</f>
        <v>#N/A</v>
      </c>
    </row>
    <row xmlns:x14ac="http://schemas.microsoft.com/office/spreadsheetml/2009/9/ac" r="33" x14ac:dyDescent="0.2">
      <c r="A33" s="334" t="e">
        <f ca="true">+RIGHT('Data Summary'!A33,LEN('Data Summary'!A33)-9)</f>
        <v>#VALUE!</v>
      </c>
      <c r="B33" s="36" t="str">
        <f ca="true">+IF(ISTEXT('Data Summary'!B33),'Data Summary'!B33,"")</f>
        <v/>
      </c>
      <c r="C33" s="333" t="e">
        <f ca="true">+VALUE('Data Summary'!C33)</f>
        <v>#VALUE!</v>
      </c>
      <c r="D33" s="96" t="e">
        <f ca="true">+IF(AND(ISNUMBER(OFFSET('Water Data'!$D$4,0,10*ROW('Water Data'!D27))),'Data Summary'!BS33="Yes"),100-OFFSET('Water Data'!$D$4,0,10*ROW('Water Data'!D27)),NA())</f>
        <v>#N/A</v>
      </c>
      <c r="E33" s="96" t="e">
        <f ca="true">+IF(AND(ISNUMBER(OFFSET('Water Data'!$D$6,0,10*ROW('Water Data'!D27))),'Data Summary'!BT33="Yes"),OFFSET('Water Data'!$D$6,0,10*ROW('Water Data'!D27)),NA())</f>
        <v>#N/A</v>
      </c>
      <c r="F33" s="96" t="e">
        <f ca="true">+IF(AND(ISNUMBER(OFFSET('Water Data'!$D$9,0,10*ROW('Water Data'!D27))),'Data Summary'!BU33="Yes"),OFFSET('Water Data'!$D$9,0,10*ROW('Water Data'!D27)),NA())</f>
        <v>#N/A</v>
      </c>
      <c r="G33" s="96" t="e">
        <f ca="true">+IF(AND(ISNUMBER(OFFSET('Water Data'!$E$4,0,10*ROW('Water Data'!E27))),'Data Summary'!BV33="Yes"),100-OFFSET('Water Data'!$E$4,0,10*ROW('Water Data'!E27)),NA())</f>
        <v>#N/A</v>
      </c>
      <c r="H33" s="96" t="e">
        <f ca="true">+IF(AND(ISNUMBER(OFFSET('Water Data'!$E$6,0,10*ROW('Water Data'!E27))),'Data Summary'!BW33="Yes"),OFFSET('Water Data'!$E$6,0,10*ROW('Water Data'!E27)),NA())</f>
        <v>#N/A</v>
      </c>
      <c r="I33" s="96" t="e">
        <f ca="true">+IF(AND(ISNUMBER(OFFSET('Water Data'!$E$9,0,10*ROW('Water Data'!E27))),'Data Summary'!BX33="Yes"),OFFSET('Water Data'!$E$9,0,10*ROW('Water Data'!E27)),NA())</f>
        <v>#N/A</v>
      </c>
      <c r="J33" s="96" t="e">
        <f ca="true">+IF(AND(ISNUMBER(OFFSET('Water Data'!$F$4,0,10*ROW('Water Data'!F27))),'Data Summary'!BY33="Yes"),100-OFFSET('Water Data'!$F$4,0,10*ROW('Water Data'!F27)),NA())</f>
        <v>#N/A</v>
      </c>
      <c r="K33" s="96" t="e">
        <f ca="true">+IF(AND(ISNUMBER(OFFSET('Water Data'!$F$6,0,10*ROW('Water Data'!F27))),'Data Summary'!BZ33="Yes"),OFFSET('Water Data'!$F$6,0,10*ROW('Water Data'!F27)),NA())</f>
        <v>#N/A</v>
      </c>
      <c r="L33" s="96" t="e">
        <f ca="true">+IF(AND(ISNUMBER(OFFSET('Water Data'!$F$9,0,10*ROW('Water Data'!F27))),'Data Summary'!CA33="Yes"),OFFSET('Water Data'!$F$9,0,10*ROW('Water Data'!F27)),NA())</f>
        <v>#N/A</v>
      </c>
      <c r="M33" s="96" t="e">
        <f ca="true">+IF(AND(ISNUMBER(OFFSET('Water Data'!$G$4,0,10*ROW('Water Data'!G27))),'Data Summary'!CB33="Yes"),100-OFFSET('Water Data'!$G$4,0,10*ROW('Water Data'!G27)),NA())</f>
        <v>#N/A</v>
      </c>
      <c r="N33" s="96" t="e">
        <f ca="true">+IF(AND(ISNUMBER(OFFSET('Water Data'!$G$6,0,10*ROW('Water Data'!G27))),'Data Summary'!CC33="Yes"),OFFSET('Water Data'!$G$6,0,10*ROW('Water Data'!G27)),NA())</f>
        <v>#N/A</v>
      </c>
      <c r="O33" s="96" t="e">
        <f ca="true">+IF(AND(ISNUMBER(OFFSET('Water Data'!$G$9,0,10*ROW('Water Data'!G27))),'Data Summary'!CD33="Yes"),OFFSET('Water Data'!$G$9,0,10*ROW('Water Data'!G27)),NA())</f>
        <v>#N/A</v>
      </c>
      <c r="P33" s="96" t="e">
        <f ca="true">+IF(AND(ISNUMBER(OFFSET('Water Data'!$H$4,0,10*ROW('Water Data'!H27))),'Data Summary'!CE33="Yes"),100-OFFSET('Water Data'!$H$4,0,10*ROW('Water Data'!H27)),NA())</f>
        <v>#N/A</v>
      </c>
      <c r="Q33" s="96" t="e">
        <f ca="true">+IF(AND(ISNUMBER(OFFSET('Water Data'!$H$6,0,10*ROW('Water Data'!H27))),'Data Summary'!CF33="Yes"),OFFSET('Water Data'!$H$6,0,10*ROW('Water Data'!H27)),NA())</f>
        <v>#N/A</v>
      </c>
      <c r="R33" s="96" t="e">
        <f ca="true">+IF(AND(ISNUMBER(OFFSET('Water Data'!$H$9,0,10*ROW('Water Data'!H27))),'Data Summary'!CG33="Yes"),OFFSET('Water Data'!$H$9,0,10*ROW('Water Data'!H27)),NA())</f>
        <v>#N/A</v>
      </c>
      <c r="S33" s="96" t="e">
        <f ca="true">+IF(AND(ISNUMBER(OFFSET('Water Data'!$I$4,0,10*ROW('Water Data'!I27))),'Data Summary'!CH33="Yes"),100-OFFSET('Water Data'!$I$4,0,10*ROW('Water Data'!I27)),NA())</f>
        <v>#N/A</v>
      </c>
      <c r="T33" s="96" t="e">
        <f ca="true">+IF(AND(ISNUMBER(OFFSET('Water Data'!$I$6,0,10*ROW('Water Data'!I27))),'Data Summary'!CI33="Yes"),OFFSET('Water Data'!$I$6,0,10*ROW('Water Data'!I27)),NA())</f>
        <v>#N/A</v>
      </c>
      <c r="U33" s="96" t="e">
        <f ca="true">+IF(AND(ISNUMBER(OFFSET('Water Data'!$I$9,0,10*ROW('Water Data'!I27))),'Data Summary'!CJ33="Yes"),OFFSET('Water Data'!$I$9,0,10*ROW('Water Data'!I27)),NA())</f>
        <v>#N/A</v>
      </c>
      <c r="V33" s="97" t="e">
        <f ca="true">+IF(AND(ISNUMBER(OFFSET('Sanitation Data'!$D$4,0,10*ROW('Sanitation Data'!D27))),'Data Summary'!CK33="Yes"),100-OFFSET('Sanitation Data'!$D$4,0,10*ROW('Sanitation Data'!D27)),NA())</f>
        <v>#N/A</v>
      </c>
      <c r="W33" s="97" t="e">
        <f ca="true">+IF(AND(ISNUMBER(OFFSET('Sanitation Data'!$D$6,0,10*ROW('Sanitation Data'!D27))),'Data Summary'!CL33="Yes"),OFFSET('Sanitation Data'!$D$6,0,10*ROW('Sanitation Data'!D27)),NA())</f>
        <v>#N/A</v>
      </c>
      <c r="X33" s="97" t="e">
        <f ca="true">+IF(AND(ISNUMBER(OFFSET('Sanitation Data'!$D$10,0,10*ROW('Sanitation Data'!D27))),'Data Summary'!CM33="Yes"),OFFSET('Sanitation Data'!$D$10,0,10*ROW('Sanitation Data'!D27)),NA())</f>
        <v>#N/A</v>
      </c>
      <c r="Y33" s="97" t="e">
        <f ca="true">+IF(AND(ISNUMBER(OFFSET('Sanitation Data'!$D$11,0,10*ROW('Sanitation Data'!D27))),'Data Summary'!CN33="Yes"),OFFSET('Sanitation Data'!$D$11,0,10*ROW('Sanitation Data'!D27)),NA())</f>
        <v>#N/A</v>
      </c>
      <c r="Z33" s="97" t="e">
        <f ca="true">+IF(AND(ISNUMBER(OFFSET('Sanitation Data'!$D$12,0,10*ROW('Sanitation Data'!D27))),'Data Summary'!CO33="Yes"),OFFSET('Sanitation Data'!$D$12,0,10*ROW('Sanitation Data'!D27)),NA())</f>
        <v>#N/A</v>
      </c>
      <c r="AA33" s="97" t="e">
        <f ca="true">+IF(AND(ISNUMBER(OFFSET('Sanitation Data'!$E$4,0,10*ROW('Sanitation Data'!E27))),'Data Summary'!CP33="Yes"),100-OFFSET('Sanitation Data'!$E$4,0,10*ROW('Sanitation Data'!E27)),NA())</f>
        <v>#N/A</v>
      </c>
      <c r="AB33" s="97" t="e">
        <f ca="true">+IF(AND(ISNUMBER(OFFSET('Sanitation Data'!$E$6,0,10*ROW('Sanitation Data'!E27))),'Data Summary'!CQ33="Yes"),OFFSET('Sanitation Data'!$E$6,0,10*ROW('Sanitation Data'!E27)),NA())</f>
        <v>#N/A</v>
      </c>
      <c r="AC33" s="97" t="e">
        <f ca="true">+IF(AND(ISNUMBER(OFFSET('Sanitation Data'!$E$10,0,10*ROW('Sanitation Data'!E27))),'Data Summary'!CR33="Yes"),OFFSET('Sanitation Data'!$E$10,0,10*ROW('Sanitation Data'!E27)),NA())</f>
        <v>#N/A</v>
      </c>
      <c r="AD33" s="97" t="e">
        <f ca="true">+IF(AND(ISNUMBER(OFFSET('Sanitation Data'!$E$11,0,10*ROW('Sanitation Data'!E27))),'Data Summary'!CS33="Yes"),OFFSET('Sanitation Data'!$E$11,0,10*ROW('Sanitation Data'!E27)),NA())</f>
        <v>#N/A</v>
      </c>
      <c r="AE33" s="97" t="e">
        <f ca="true">+IF(AND(ISNUMBER(OFFSET('Sanitation Data'!$E$12,0,10*ROW('Sanitation Data'!E27))),'Data Summary'!CT33="Yes"),OFFSET('Sanitation Data'!$E$12,0,10*ROW('Sanitation Data'!E27)),NA())</f>
        <v>#N/A</v>
      </c>
      <c r="AF33" s="97" t="e">
        <f ca="true">+IF(AND(ISNUMBER(OFFSET('Sanitation Data'!$F$4,0,10*ROW('Sanitation Data'!F27))),'Data Summary'!CU33="Yes"),100-OFFSET('Sanitation Data'!$F$4,0,10*ROW('Sanitation Data'!F27)),NA())</f>
        <v>#N/A</v>
      </c>
      <c r="AG33" s="97" t="e">
        <f ca="true">+IF(AND(ISNUMBER(OFFSET('Sanitation Data'!$F$6,0,10*ROW('Sanitation Data'!F27))),'Data Summary'!CV33="Yes"),OFFSET('Sanitation Data'!$F$6,0,10*ROW('Sanitation Data'!F27)),NA())</f>
        <v>#N/A</v>
      </c>
      <c r="AH33" s="97" t="e">
        <f ca="true">+IF(AND(ISNUMBER(OFFSET('Sanitation Data'!$F$10,0,10*ROW('Sanitation Data'!F27))),'Data Summary'!CW33="Yes"),OFFSET('Sanitation Data'!$F$10,0,10*ROW('Sanitation Data'!F27)),NA())</f>
        <v>#N/A</v>
      </c>
      <c r="AI33" s="97" t="e">
        <f ca="true">+IF(AND(ISNUMBER(OFFSET('Sanitation Data'!$F$11,0,10*ROW('Sanitation Data'!F27))),'Data Summary'!CX33="Yes"),OFFSET('Sanitation Data'!$F$11,0,10*ROW('Sanitation Data'!F27)),NA())</f>
        <v>#N/A</v>
      </c>
      <c r="AJ33" s="97" t="e">
        <f ca="true">+IF(AND(ISNUMBER(OFFSET('Sanitation Data'!$F$12,0,10*ROW('Sanitation Data'!F27))),'Data Summary'!CY33="Yes"),OFFSET('Sanitation Data'!$F$12,0,10*ROW('Sanitation Data'!F27)),NA())</f>
        <v>#N/A</v>
      </c>
      <c r="AK33" s="97" t="e">
        <f ca="true">+IF(AND(ISNUMBER(OFFSET('Sanitation Data'!$G$4,0,10*ROW('Sanitation Data'!G27))),'Data Summary'!CZ33="Yes"),100-OFFSET('Sanitation Data'!$G$4,0,10*ROW('Sanitation Data'!G27)),NA())</f>
        <v>#N/A</v>
      </c>
      <c r="AL33" s="97" t="e">
        <f ca="true">+IF(AND(ISNUMBER(OFFSET('Sanitation Data'!$G$6,0,10*ROW('Sanitation Data'!G27))),'Data Summary'!DA33="Yes"),OFFSET('Sanitation Data'!$G$6,0,10*ROW('Sanitation Data'!G27)),NA())</f>
        <v>#N/A</v>
      </c>
      <c r="AM33" s="97" t="e">
        <f ca="true">+IF(AND(ISNUMBER(OFFSET('Sanitation Data'!$G$10,0,10*ROW('Sanitation Data'!G27))),'Data Summary'!DB33="Yes"),OFFSET('Sanitation Data'!$G$10,0,10*ROW('Sanitation Data'!G27)),NA())</f>
        <v>#N/A</v>
      </c>
      <c r="AN33" s="97" t="e">
        <f ca="true">+IF(AND(ISNUMBER(OFFSET('Sanitation Data'!$G$11,0,10*ROW('Sanitation Data'!G27))),'Data Summary'!DC33="Yes"),OFFSET('Sanitation Data'!$G$11,0,10*ROW('Sanitation Data'!G27)),NA())</f>
        <v>#N/A</v>
      </c>
      <c r="AO33" s="97" t="e">
        <f ca="true">+IF(AND(ISNUMBER(OFFSET('Sanitation Data'!$G$12,0,10*ROW('Sanitation Data'!G27))),'Data Summary'!DD33="Yes"),OFFSET('Sanitation Data'!$G$12,0,10*ROW('Sanitation Data'!G27)),NA())</f>
        <v>#N/A</v>
      </c>
      <c r="AP33" s="97" t="e">
        <f ca="true">+IF(AND(ISNUMBER(OFFSET('Sanitation Data'!$H$4,0,10*ROW('Sanitation Data'!H27))),'Data Summary'!DE33="Yes"),100-OFFSET('Sanitation Data'!$H$4,0,10*ROW('Sanitation Data'!H27)),NA())</f>
        <v>#N/A</v>
      </c>
      <c r="AQ33" s="97" t="e">
        <f ca="true">+IF(AND(ISNUMBER(OFFSET('Sanitation Data'!$H$6,0,10*ROW('Sanitation Data'!H27))),'Data Summary'!DF33="Yes"),OFFSET('Sanitation Data'!$H$6,0,10*ROW('Sanitation Data'!H27)),NA())</f>
        <v>#N/A</v>
      </c>
      <c r="AR33" s="97" t="e">
        <f ca="true">+IF(AND(ISNUMBER(OFFSET('Sanitation Data'!$H$10,0,10*ROW('Sanitation Data'!H27))),'Data Summary'!DG33="Yes"),OFFSET('Sanitation Data'!$H$10,0,10*ROW('Sanitation Data'!H27)),NA())</f>
        <v>#N/A</v>
      </c>
      <c r="AS33" s="97" t="e">
        <f ca="true">+IF(AND(ISNUMBER(OFFSET('Sanitation Data'!$H$11,0,10*ROW('Sanitation Data'!H27))),'Data Summary'!DH33="Yes"),OFFSET('Sanitation Data'!$H$11,0,10*ROW('Sanitation Data'!H27)),NA())</f>
        <v>#N/A</v>
      </c>
      <c r="AT33" s="97" t="e">
        <f ca="true">+IF(AND(ISNUMBER(OFFSET('Sanitation Data'!$H$12,0,10*ROW('Sanitation Data'!H27))),'Data Summary'!DI33="Yes"),OFFSET('Sanitation Data'!$H$12,0,10*ROW('Sanitation Data'!H27)),NA())</f>
        <v>#N/A</v>
      </c>
      <c r="AU33" s="97" t="e">
        <f ca="true">+IF(AND(ISNUMBER(OFFSET('Sanitation Data'!$I$4,0,10*ROW('Sanitation Data'!I27))),'Data Summary'!DJ33="Yes"),100-OFFSET('Sanitation Data'!$I$4,0,10*ROW('Sanitation Data'!I27)),NA())</f>
        <v>#N/A</v>
      </c>
      <c r="AV33" s="97" t="e">
        <f ca="true">+IF(AND(ISNUMBER(OFFSET('Sanitation Data'!$I$6,0,10*ROW('Sanitation Data'!I27))),'Data Summary'!DK33="Yes"),OFFSET('Sanitation Data'!$I$6,0,10*ROW('Sanitation Data'!I27)),NA())</f>
        <v>#N/A</v>
      </c>
      <c r="AW33" s="97" t="e">
        <f ca="true">+IF(AND(ISNUMBER(OFFSET('Sanitation Data'!$I$10,0,10*ROW('Sanitation Data'!I27))),'Data Summary'!DL33="Yes"),OFFSET('Sanitation Data'!$I$10,0,10*ROW('Sanitation Data'!I27)),NA())</f>
        <v>#N/A</v>
      </c>
      <c r="AX33" s="97" t="e">
        <f ca="true">+IF(AND(ISNUMBER(OFFSET('Sanitation Data'!$I$11,0,10*ROW('Sanitation Data'!I27))),'Data Summary'!DM33="Yes"),OFFSET('Sanitation Data'!$I$11,0,10*ROW('Sanitation Data'!I27)),NA())</f>
        <v>#N/A</v>
      </c>
      <c r="AY33" s="97" t="e">
        <f ca="true">+IF(AND(ISNUMBER(OFFSET('Sanitation Data'!$I$12,0,10*ROW('Sanitation Data'!I27))),'Data Summary'!DN33="Yes"),OFFSET('Sanitation Data'!$I$12,0,10*ROW('Sanitation Data'!I27)),NA())</f>
        <v>#N/A</v>
      </c>
      <c r="AZ33" s="98" t="e">
        <f ca="true">+IF(AND(ISNUMBER(OFFSET('Hygiene Data'!$D$5,0,10*ROW('Hygiene Data'!D27))),'Data Summary'!DO33="Yes"),OFFSET('Hygiene Data'!$D$5,0,10*ROW('Hygiene Data'!D27)),NA())</f>
        <v>#N/A</v>
      </c>
      <c r="BA33" s="98" t="e">
        <f ca="true">+IF(AND(ISNUMBER(OFFSET('Hygiene Data'!$D$7,0,10*ROW('Hygiene Data'!D27))),'Data Summary'!DP33="Yes"),OFFSET('Hygiene Data'!$D$7,0,10*ROW('Hygiene Data'!D27)),NA())</f>
        <v>#N/A</v>
      </c>
      <c r="BB33" s="98" t="e">
        <f ca="true">+IF(AND(ISNUMBER(OFFSET('Hygiene Data'!$D$9,0,10*ROW('Hygiene Data'!D27))),'Data Summary'!DQ33="Yes"),OFFSET('Hygiene Data'!$D$9,0,10*ROW('Hygiene Data'!D27)),NA())</f>
        <v>#N/A</v>
      </c>
      <c r="BC33" s="98" t="e">
        <f ca="true">+IF(AND(ISNUMBER(OFFSET('Hygiene Data'!$E$5,0,10*ROW('Hygiene Data'!E27))),'Data Summary'!DR33="Yes"),OFFSET('Hygiene Data'!$E$5,0,10*ROW('Hygiene Data'!E27)),NA())</f>
        <v>#N/A</v>
      </c>
      <c r="BD33" s="98" t="e">
        <f ca="true">+IF(AND(ISNUMBER(OFFSET('Hygiene Data'!$E$7,0,10*ROW('Hygiene Data'!E27))),'Data Summary'!DS33="Yes"),OFFSET('Hygiene Data'!$E$7,0,10*ROW('Hygiene Data'!E27)),NA())</f>
        <v>#N/A</v>
      </c>
      <c r="BE33" s="98" t="e">
        <f ca="true">+IF(AND(ISNUMBER(OFFSET('Hygiene Data'!$E$9,0,10*ROW('Hygiene Data'!E27))),'Data Summary'!DT33="Yes"),OFFSET('Hygiene Data'!$E$9,0,10*ROW('Hygiene Data'!E27)),NA())</f>
        <v>#N/A</v>
      </c>
      <c r="BF33" s="98" t="e">
        <f ca="true">+IF(AND(ISNUMBER(OFFSET('Hygiene Data'!$F$5,0,10*ROW('Hygiene Data'!F27))),'Data Summary'!DU33="Yes"),OFFSET('Hygiene Data'!$F$5,0,10*ROW('Hygiene Data'!F27)),NA())</f>
        <v>#N/A</v>
      </c>
      <c r="BG33" s="98" t="e">
        <f ca="true">+IF(AND(ISNUMBER(OFFSET('Hygiene Data'!$F$7,0,10*ROW('Hygiene Data'!F27))),'Data Summary'!DV33="Yes"),OFFSET('Hygiene Data'!$F$7,0,10*ROW('Hygiene Data'!F27)),NA())</f>
        <v>#N/A</v>
      </c>
      <c r="BH33" s="98" t="e">
        <f ca="true">+IF(AND(ISNUMBER(OFFSET('Hygiene Data'!$F$9,0,10*ROW('Hygiene Data'!F27))),'Data Summary'!DW33="Yes"),OFFSET('Hygiene Data'!$F$9,0,10*ROW('Hygiene Data'!F27)),NA())</f>
        <v>#N/A</v>
      </c>
      <c r="BI33" s="98" t="e">
        <f ca="true">+IF(AND(ISNUMBER(OFFSET('Hygiene Data'!$G$5,0,10*ROW('Hygiene Data'!G27))),'Data Summary'!DX33="Yes"),OFFSET('Hygiene Data'!$G$5,0,10*ROW('Hygiene Data'!G27)),NA())</f>
        <v>#N/A</v>
      </c>
      <c r="BJ33" s="98" t="e">
        <f ca="true">+IF(AND(ISNUMBER(OFFSET('Hygiene Data'!$G$7,0,10*ROW('Hygiene Data'!G27))),'Data Summary'!DY33="Yes"),OFFSET('Hygiene Data'!$G$7,0,10*ROW('Hygiene Data'!G27)),NA())</f>
        <v>#N/A</v>
      </c>
      <c r="BK33" s="98" t="e">
        <f ca="true">+IF(AND(ISNUMBER(OFFSET('Hygiene Data'!$G$9,0,10*ROW('Hygiene Data'!G27))),'Data Summary'!DZ33="Yes"),OFFSET('Hygiene Data'!$G$9,0,10*ROW('Hygiene Data'!G27)),NA())</f>
        <v>#N/A</v>
      </c>
      <c r="BL33" s="98" t="e">
        <f ca="true">+IF(AND(ISNUMBER(OFFSET('Hygiene Data'!$H$5,0,10*ROW('Hygiene Data'!H27))),'Data Summary'!EA33="Yes"),OFFSET('Hygiene Data'!$H$5,0,10*ROW('Hygiene Data'!H27)),NA())</f>
        <v>#N/A</v>
      </c>
      <c r="BM33" s="98" t="e">
        <f ca="true">+IF(AND(ISNUMBER(OFFSET('Hygiene Data'!$H$7,0,10*ROW('Hygiene Data'!H27))),'Data Summary'!EB33="Yes"),OFFSET('Hygiene Data'!$H$7,0,10*ROW('Hygiene Data'!H27)),NA())</f>
        <v>#N/A</v>
      </c>
      <c r="BN33" s="98" t="e">
        <f ca="true">+IF(AND(ISNUMBER(OFFSET('Hygiene Data'!$H$9,0,10*ROW('Hygiene Data'!H27))),'Data Summary'!EC33="Yes"),OFFSET('Hygiene Data'!$H$9,0,10*ROW('Hygiene Data'!H27)),NA())</f>
        <v>#N/A</v>
      </c>
      <c r="BO33" s="98" t="e">
        <f ca="true">+IF(AND(ISNUMBER(OFFSET('Hygiene Data'!$I$5,0,10*ROW('Hygiene Data'!I27))),'Data Summary'!ED33="Yes"),OFFSET('Hygiene Data'!$I$5,0,10*ROW('Hygiene Data'!I27)),NA())</f>
        <v>#N/A</v>
      </c>
      <c r="BP33" s="98" t="e">
        <f ca="true">+IF(AND(ISNUMBER(OFFSET('Hygiene Data'!$I$7,0,10*ROW('Hygiene Data'!I27))),'Data Summary'!EE33="Yes"),OFFSET('Hygiene Data'!$I$7,0,10*ROW('Hygiene Data'!I27)),NA())</f>
        <v>#N/A</v>
      </c>
      <c r="BQ33" s="98" t="e">
        <f ca="true">+IF(AND(ISNUMBER(OFFSET('Hygiene Data'!$I$9,0,10*ROW('Hygiene Data'!I27))),'Data Summary'!EF33="Yes"),OFFSET('Hygiene Data'!$I$9,0,10*ROW('Hygiene Data'!I27)),NA())</f>
        <v>#N/A</v>
      </c>
    </row>
    <row xmlns:x14ac="http://schemas.microsoft.com/office/spreadsheetml/2009/9/ac" r="34" x14ac:dyDescent="0.2">
      <c r="A34" s="334" t="e">
        <f ca="true">+RIGHT('Data Summary'!A34,LEN('Data Summary'!A34)-9)</f>
        <v>#VALUE!</v>
      </c>
      <c r="B34" s="36" t="str">
        <f ca="true">+IF(ISTEXT('Data Summary'!B34),'Data Summary'!B34,"")</f>
        <v/>
      </c>
      <c r="C34" s="333" t="e">
        <f ca="true">+VALUE('Data Summary'!C34)</f>
        <v>#VALUE!</v>
      </c>
      <c r="D34" s="96" t="e">
        <f ca="true">+IF(AND(ISNUMBER(OFFSET('Water Data'!$D$4,0,10*ROW('Water Data'!D28))),'Data Summary'!BS34="Yes"),100-OFFSET('Water Data'!$D$4,0,10*ROW('Water Data'!D28)),NA())</f>
        <v>#N/A</v>
      </c>
      <c r="E34" s="96" t="e">
        <f ca="true">+IF(AND(ISNUMBER(OFFSET('Water Data'!$D$6,0,10*ROW('Water Data'!D28))),'Data Summary'!BT34="Yes"),OFFSET('Water Data'!$D$6,0,10*ROW('Water Data'!D28)),NA())</f>
        <v>#N/A</v>
      </c>
      <c r="F34" s="96" t="e">
        <f ca="true">+IF(AND(ISNUMBER(OFFSET('Water Data'!$D$9,0,10*ROW('Water Data'!D28))),'Data Summary'!BU34="Yes"),OFFSET('Water Data'!$D$9,0,10*ROW('Water Data'!D28)),NA())</f>
        <v>#N/A</v>
      </c>
      <c r="G34" s="96" t="e">
        <f ca="true">+IF(AND(ISNUMBER(OFFSET('Water Data'!$E$4,0,10*ROW('Water Data'!E28))),'Data Summary'!BV34="Yes"),100-OFFSET('Water Data'!$E$4,0,10*ROW('Water Data'!E28)),NA())</f>
        <v>#N/A</v>
      </c>
      <c r="H34" s="96" t="e">
        <f ca="true">+IF(AND(ISNUMBER(OFFSET('Water Data'!$E$6,0,10*ROW('Water Data'!E28))),'Data Summary'!BW34="Yes"),OFFSET('Water Data'!$E$6,0,10*ROW('Water Data'!E28)),NA())</f>
        <v>#N/A</v>
      </c>
      <c r="I34" s="96" t="e">
        <f ca="true">+IF(AND(ISNUMBER(OFFSET('Water Data'!$E$9,0,10*ROW('Water Data'!E28))),'Data Summary'!BX34="Yes"),OFFSET('Water Data'!$E$9,0,10*ROW('Water Data'!E28)),NA())</f>
        <v>#N/A</v>
      </c>
      <c r="J34" s="96" t="e">
        <f ca="true">+IF(AND(ISNUMBER(OFFSET('Water Data'!$F$4,0,10*ROW('Water Data'!F28))),'Data Summary'!BY34="Yes"),100-OFFSET('Water Data'!$F$4,0,10*ROW('Water Data'!F28)),NA())</f>
        <v>#N/A</v>
      </c>
      <c r="K34" s="96" t="e">
        <f ca="true">+IF(AND(ISNUMBER(OFFSET('Water Data'!$F$6,0,10*ROW('Water Data'!F28))),'Data Summary'!BZ34="Yes"),OFFSET('Water Data'!$F$6,0,10*ROW('Water Data'!F28)),NA())</f>
        <v>#N/A</v>
      </c>
      <c r="L34" s="96" t="e">
        <f ca="true">+IF(AND(ISNUMBER(OFFSET('Water Data'!$F$9,0,10*ROW('Water Data'!F28))),'Data Summary'!CA34="Yes"),OFFSET('Water Data'!$F$9,0,10*ROW('Water Data'!F28)),NA())</f>
        <v>#N/A</v>
      </c>
      <c r="M34" s="96" t="e">
        <f ca="true">+IF(AND(ISNUMBER(OFFSET('Water Data'!$G$4,0,10*ROW('Water Data'!G28))),'Data Summary'!CB34="Yes"),100-OFFSET('Water Data'!$G$4,0,10*ROW('Water Data'!G28)),NA())</f>
        <v>#N/A</v>
      </c>
      <c r="N34" s="96" t="e">
        <f ca="true">+IF(AND(ISNUMBER(OFFSET('Water Data'!$G$6,0,10*ROW('Water Data'!G28))),'Data Summary'!CC34="Yes"),OFFSET('Water Data'!$G$6,0,10*ROW('Water Data'!G28)),NA())</f>
        <v>#N/A</v>
      </c>
      <c r="O34" s="96" t="e">
        <f ca="true">+IF(AND(ISNUMBER(OFFSET('Water Data'!$G$9,0,10*ROW('Water Data'!G28))),'Data Summary'!CD34="Yes"),OFFSET('Water Data'!$G$9,0,10*ROW('Water Data'!G28)),NA())</f>
        <v>#N/A</v>
      </c>
      <c r="P34" s="96" t="e">
        <f ca="true">+IF(AND(ISNUMBER(OFFSET('Water Data'!$H$4,0,10*ROW('Water Data'!H28))),'Data Summary'!CE34="Yes"),100-OFFSET('Water Data'!$H$4,0,10*ROW('Water Data'!H28)),NA())</f>
        <v>#N/A</v>
      </c>
      <c r="Q34" s="96" t="e">
        <f ca="true">+IF(AND(ISNUMBER(OFFSET('Water Data'!$H$6,0,10*ROW('Water Data'!H28))),'Data Summary'!CF34="Yes"),OFFSET('Water Data'!$H$6,0,10*ROW('Water Data'!H28)),NA())</f>
        <v>#N/A</v>
      </c>
      <c r="R34" s="96" t="e">
        <f ca="true">+IF(AND(ISNUMBER(OFFSET('Water Data'!$H$9,0,10*ROW('Water Data'!H28))),'Data Summary'!CG34="Yes"),OFFSET('Water Data'!$H$9,0,10*ROW('Water Data'!H28)),NA())</f>
        <v>#N/A</v>
      </c>
      <c r="S34" s="96" t="e">
        <f ca="true">+IF(AND(ISNUMBER(OFFSET('Water Data'!$I$4,0,10*ROW('Water Data'!I28))),'Data Summary'!CH34="Yes"),100-OFFSET('Water Data'!$I$4,0,10*ROW('Water Data'!I28)),NA())</f>
        <v>#N/A</v>
      </c>
      <c r="T34" s="96" t="e">
        <f ca="true">+IF(AND(ISNUMBER(OFFSET('Water Data'!$I$6,0,10*ROW('Water Data'!I28))),'Data Summary'!CI34="Yes"),OFFSET('Water Data'!$I$6,0,10*ROW('Water Data'!I28)),NA())</f>
        <v>#N/A</v>
      </c>
      <c r="U34" s="96" t="e">
        <f ca="true">+IF(AND(ISNUMBER(OFFSET('Water Data'!$I$9,0,10*ROW('Water Data'!I28))),'Data Summary'!CJ34="Yes"),OFFSET('Water Data'!$I$9,0,10*ROW('Water Data'!I28)),NA())</f>
        <v>#N/A</v>
      </c>
      <c r="V34" s="97" t="e">
        <f ca="true">+IF(AND(ISNUMBER(OFFSET('Sanitation Data'!$D$4,0,10*ROW('Sanitation Data'!D28))),'Data Summary'!CK34="Yes"),100-OFFSET('Sanitation Data'!$D$4,0,10*ROW('Sanitation Data'!D28)),NA())</f>
        <v>#N/A</v>
      </c>
      <c r="W34" s="97" t="e">
        <f ca="true">+IF(AND(ISNUMBER(OFFSET('Sanitation Data'!$D$6,0,10*ROW('Sanitation Data'!D28))),'Data Summary'!CL34="Yes"),OFFSET('Sanitation Data'!$D$6,0,10*ROW('Sanitation Data'!D28)),NA())</f>
        <v>#N/A</v>
      </c>
      <c r="X34" s="97" t="e">
        <f ca="true">+IF(AND(ISNUMBER(OFFSET('Sanitation Data'!$D$10,0,10*ROW('Sanitation Data'!D28))),'Data Summary'!CM34="Yes"),OFFSET('Sanitation Data'!$D$10,0,10*ROW('Sanitation Data'!D28)),NA())</f>
        <v>#N/A</v>
      </c>
      <c r="Y34" s="97" t="e">
        <f ca="true">+IF(AND(ISNUMBER(OFFSET('Sanitation Data'!$D$11,0,10*ROW('Sanitation Data'!D28))),'Data Summary'!CN34="Yes"),OFFSET('Sanitation Data'!$D$11,0,10*ROW('Sanitation Data'!D28)),NA())</f>
        <v>#N/A</v>
      </c>
      <c r="Z34" s="97" t="e">
        <f ca="true">+IF(AND(ISNUMBER(OFFSET('Sanitation Data'!$D$12,0,10*ROW('Sanitation Data'!D28))),'Data Summary'!CO34="Yes"),OFFSET('Sanitation Data'!$D$12,0,10*ROW('Sanitation Data'!D28)),NA())</f>
        <v>#N/A</v>
      </c>
      <c r="AA34" s="97" t="e">
        <f ca="true">+IF(AND(ISNUMBER(OFFSET('Sanitation Data'!$E$4,0,10*ROW('Sanitation Data'!E28))),'Data Summary'!CP34="Yes"),100-OFFSET('Sanitation Data'!$E$4,0,10*ROW('Sanitation Data'!E28)),NA())</f>
        <v>#N/A</v>
      </c>
      <c r="AB34" s="97" t="e">
        <f ca="true">+IF(AND(ISNUMBER(OFFSET('Sanitation Data'!$E$6,0,10*ROW('Sanitation Data'!E28))),'Data Summary'!CQ34="Yes"),OFFSET('Sanitation Data'!$E$6,0,10*ROW('Sanitation Data'!E28)),NA())</f>
        <v>#N/A</v>
      </c>
      <c r="AC34" s="97" t="e">
        <f ca="true">+IF(AND(ISNUMBER(OFFSET('Sanitation Data'!$E$10,0,10*ROW('Sanitation Data'!E28))),'Data Summary'!CR34="Yes"),OFFSET('Sanitation Data'!$E$10,0,10*ROW('Sanitation Data'!E28)),NA())</f>
        <v>#N/A</v>
      </c>
      <c r="AD34" s="97" t="e">
        <f ca="true">+IF(AND(ISNUMBER(OFFSET('Sanitation Data'!$E$11,0,10*ROW('Sanitation Data'!E28))),'Data Summary'!CS34="Yes"),OFFSET('Sanitation Data'!$E$11,0,10*ROW('Sanitation Data'!E28)),NA())</f>
        <v>#N/A</v>
      </c>
      <c r="AE34" s="97" t="e">
        <f ca="true">+IF(AND(ISNUMBER(OFFSET('Sanitation Data'!$E$12,0,10*ROW('Sanitation Data'!E28))),'Data Summary'!CT34="Yes"),OFFSET('Sanitation Data'!$E$12,0,10*ROW('Sanitation Data'!E28)),NA())</f>
        <v>#N/A</v>
      </c>
      <c r="AF34" s="97" t="e">
        <f ca="true">+IF(AND(ISNUMBER(OFFSET('Sanitation Data'!$F$4,0,10*ROW('Sanitation Data'!F28))),'Data Summary'!CU34="Yes"),100-OFFSET('Sanitation Data'!$F$4,0,10*ROW('Sanitation Data'!F28)),NA())</f>
        <v>#N/A</v>
      </c>
      <c r="AG34" s="97" t="e">
        <f ca="true">+IF(AND(ISNUMBER(OFFSET('Sanitation Data'!$F$6,0,10*ROW('Sanitation Data'!F28))),'Data Summary'!CV34="Yes"),OFFSET('Sanitation Data'!$F$6,0,10*ROW('Sanitation Data'!F28)),NA())</f>
        <v>#N/A</v>
      </c>
      <c r="AH34" s="97" t="e">
        <f ca="true">+IF(AND(ISNUMBER(OFFSET('Sanitation Data'!$F$10,0,10*ROW('Sanitation Data'!F28))),'Data Summary'!CW34="Yes"),OFFSET('Sanitation Data'!$F$10,0,10*ROW('Sanitation Data'!F28)),NA())</f>
        <v>#N/A</v>
      </c>
      <c r="AI34" s="97" t="e">
        <f ca="true">+IF(AND(ISNUMBER(OFFSET('Sanitation Data'!$F$11,0,10*ROW('Sanitation Data'!F28))),'Data Summary'!CX34="Yes"),OFFSET('Sanitation Data'!$F$11,0,10*ROW('Sanitation Data'!F28)),NA())</f>
        <v>#N/A</v>
      </c>
      <c r="AJ34" s="97" t="e">
        <f ca="true">+IF(AND(ISNUMBER(OFFSET('Sanitation Data'!$F$12,0,10*ROW('Sanitation Data'!F28))),'Data Summary'!CY34="Yes"),OFFSET('Sanitation Data'!$F$12,0,10*ROW('Sanitation Data'!F28)),NA())</f>
        <v>#N/A</v>
      </c>
      <c r="AK34" s="97" t="e">
        <f ca="true">+IF(AND(ISNUMBER(OFFSET('Sanitation Data'!$G$4,0,10*ROW('Sanitation Data'!G28))),'Data Summary'!CZ34="Yes"),100-OFFSET('Sanitation Data'!$G$4,0,10*ROW('Sanitation Data'!G28)),NA())</f>
        <v>#N/A</v>
      </c>
      <c r="AL34" s="97" t="e">
        <f ca="true">+IF(AND(ISNUMBER(OFFSET('Sanitation Data'!$G$6,0,10*ROW('Sanitation Data'!G28))),'Data Summary'!DA34="Yes"),OFFSET('Sanitation Data'!$G$6,0,10*ROW('Sanitation Data'!G28)),NA())</f>
        <v>#N/A</v>
      </c>
      <c r="AM34" s="97" t="e">
        <f ca="true">+IF(AND(ISNUMBER(OFFSET('Sanitation Data'!$G$10,0,10*ROW('Sanitation Data'!G28))),'Data Summary'!DB34="Yes"),OFFSET('Sanitation Data'!$G$10,0,10*ROW('Sanitation Data'!G28)),NA())</f>
        <v>#N/A</v>
      </c>
      <c r="AN34" s="97" t="e">
        <f ca="true">+IF(AND(ISNUMBER(OFFSET('Sanitation Data'!$G$11,0,10*ROW('Sanitation Data'!G28))),'Data Summary'!DC34="Yes"),OFFSET('Sanitation Data'!$G$11,0,10*ROW('Sanitation Data'!G28)),NA())</f>
        <v>#N/A</v>
      </c>
      <c r="AO34" s="97" t="e">
        <f ca="true">+IF(AND(ISNUMBER(OFFSET('Sanitation Data'!$G$12,0,10*ROW('Sanitation Data'!G28))),'Data Summary'!DD34="Yes"),OFFSET('Sanitation Data'!$G$12,0,10*ROW('Sanitation Data'!G28)),NA())</f>
        <v>#N/A</v>
      </c>
      <c r="AP34" s="97" t="e">
        <f ca="true">+IF(AND(ISNUMBER(OFFSET('Sanitation Data'!$H$4,0,10*ROW('Sanitation Data'!H28))),'Data Summary'!DE34="Yes"),100-OFFSET('Sanitation Data'!$H$4,0,10*ROW('Sanitation Data'!H28)),NA())</f>
        <v>#N/A</v>
      </c>
      <c r="AQ34" s="97" t="e">
        <f ca="true">+IF(AND(ISNUMBER(OFFSET('Sanitation Data'!$H$6,0,10*ROW('Sanitation Data'!H28))),'Data Summary'!DF34="Yes"),OFFSET('Sanitation Data'!$H$6,0,10*ROW('Sanitation Data'!H28)),NA())</f>
        <v>#N/A</v>
      </c>
      <c r="AR34" s="97" t="e">
        <f ca="true">+IF(AND(ISNUMBER(OFFSET('Sanitation Data'!$H$10,0,10*ROW('Sanitation Data'!H28))),'Data Summary'!DG34="Yes"),OFFSET('Sanitation Data'!$H$10,0,10*ROW('Sanitation Data'!H28)),NA())</f>
        <v>#N/A</v>
      </c>
      <c r="AS34" s="97" t="e">
        <f ca="true">+IF(AND(ISNUMBER(OFFSET('Sanitation Data'!$H$11,0,10*ROW('Sanitation Data'!H28))),'Data Summary'!DH34="Yes"),OFFSET('Sanitation Data'!$H$11,0,10*ROW('Sanitation Data'!H28)),NA())</f>
        <v>#N/A</v>
      </c>
      <c r="AT34" s="97" t="e">
        <f ca="true">+IF(AND(ISNUMBER(OFFSET('Sanitation Data'!$H$12,0,10*ROW('Sanitation Data'!H28))),'Data Summary'!DI34="Yes"),OFFSET('Sanitation Data'!$H$12,0,10*ROW('Sanitation Data'!H28)),NA())</f>
        <v>#N/A</v>
      </c>
      <c r="AU34" s="97" t="e">
        <f ca="true">+IF(AND(ISNUMBER(OFFSET('Sanitation Data'!$I$4,0,10*ROW('Sanitation Data'!I28))),'Data Summary'!DJ34="Yes"),100-OFFSET('Sanitation Data'!$I$4,0,10*ROW('Sanitation Data'!I28)),NA())</f>
        <v>#N/A</v>
      </c>
      <c r="AV34" s="97" t="e">
        <f ca="true">+IF(AND(ISNUMBER(OFFSET('Sanitation Data'!$I$6,0,10*ROW('Sanitation Data'!I28))),'Data Summary'!DK34="Yes"),OFFSET('Sanitation Data'!$I$6,0,10*ROW('Sanitation Data'!I28)),NA())</f>
        <v>#N/A</v>
      </c>
      <c r="AW34" s="97" t="e">
        <f ca="true">+IF(AND(ISNUMBER(OFFSET('Sanitation Data'!$I$10,0,10*ROW('Sanitation Data'!I28))),'Data Summary'!DL34="Yes"),OFFSET('Sanitation Data'!$I$10,0,10*ROW('Sanitation Data'!I28)),NA())</f>
        <v>#N/A</v>
      </c>
      <c r="AX34" s="97" t="e">
        <f ca="true">+IF(AND(ISNUMBER(OFFSET('Sanitation Data'!$I$11,0,10*ROW('Sanitation Data'!I28))),'Data Summary'!DM34="Yes"),OFFSET('Sanitation Data'!$I$11,0,10*ROW('Sanitation Data'!I28)),NA())</f>
        <v>#N/A</v>
      </c>
      <c r="AY34" s="97" t="e">
        <f ca="true">+IF(AND(ISNUMBER(OFFSET('Sanitation Data'!$I$12,0,10*ROW('Sanitation Data'!I28))),'Data Summary'!DN34="Yes"),OFFSET('Sanitation Data'!$I$12,0,10*ROW('Sanitation Data'!I28)),NA())</f>
        <v>#N/A</v>
      </c>
      <c r="AZ34" s="98" t="e">
        <f ca="true">+IF(AND(ISNUMBER(OFFSET('Hygiene Data'!$D$5,0,10*ROW('Hygiene Data'!D28))),'Data Summary'!DO34="Yes"),OFFSET('Hygiene Data'!$D$5,0,10*ROW('Hygiene Data'!D28)),NA())</f>
        <v>#N/A</v>
      </c>
      <c r="BA34" s="98" t="e">
        <f ca="true">+IF(AND(ISNUMBER(OFFSET('Hygiene Data'!$D$7,0,10*ROW('Hygiene Data'!D28))),'Data Summary'!DP34="Yes"),OFFSET('Hygiene Data'!$D$7,0,10*ROW('Hygiene Data'!D28)),NA())</f>
        <v>#N/A</v>
      </c>
      <c r="BB34" s="98" t="e">
        <f ca="true">+IF(AND(ISNUMBER(OFFSET('Hygiene Data'!$D$9,0,10*ROW('Hygiene Data'!D28))),'Data Summary'!DQ34="Yes"),OFFSET('Hygiene Data'!$D$9,0,10*ROW('Hygiene Data'!D28)),NA())</f>
        <v>#N/A</v>
      </c>
      <c r="BC34" s="98" t="e">
        <f ca="true">+IF(AND(ISNUMBER(OFFSET('Hygiene Data'!$E$5,0,10*ROW('Hygiene Data'!E28))),'Data Summary'!DR34="Yes"),OFFSET('Hygiene Data'!$E$5,0,10*ROW('Hygiene Data'!E28)),NA())</f>
        <v>#N/A</v>
      </c>
      <c r="BD34" s="98" t="e">
        <f ca="true">+IF(AND(ISNUMBER(OFFSET('Hygiene Data'!$E$7,0,10*ROW('Hygiene Data'!E28))),'Data Summary'!DS34="Yes"),OFFSET('Hygiene Data'!$E$7,0,10*ROW('Hygiene Data'!E28)),NA())</f>
        <v>#N/A</v>
      </c>
      <c r="BE34" s="98" t="e">
        <f ca="true">+IF(AND(ISNUMBER(OFFSET('Hygiene Data'!$E$9,0,10*ROW('Hygiene Data'!E28))),'Data Summary'!DT34="Yes"),OFFSET('Hygiene Data'!$E$9,0,10*ROW('Hygiene Data'!E28)),NA())</f>
        <v>#N/A</v>
      </c>
      <c r="BF34" s="98" t="e">
        <f ca="true">+IF(AND(ISNUMBER(OFFSET('Hygiene Data'!$F$5,0,10*ROW('Hygiene Data'!F28))),'Data Summary'!DU34="Yes"),OFFSET('Hygiene Data'!$F$5,0,10*ROW('Hygiene Data'!F28)),NA())</f>
        <v>#N/A</v>
      </c>
      <c r="BG34" s="98" t="e">
        <f ca="true">+IF(AND(ISNUMBER(OFFSET('Hygiene Data'!$F$7,0,10*ROW('Hygiene Data'!F28))),'Data Summary'!DV34="Yes"),OFFSET('Hygiene Data'!$F$7,0,10*ROW('Hygiene Data'!F28)),NA())</f>
        <v>#N/A</v>
      </c>
      <c r="BH34" s="98" t="e">
        <f ca="true">+IF(AND(ISNUMBER(OFFSET('Hygiene Data'!$F$9,0,10*ROW('Hygiene Data'!F28))),'Data Summary'!DW34="Yes"),OFFSET('Hygiene Data'!$F$9,0,10*ROW('Hygiene Data'!F28)),NA())</f>
        <v>#N/A</v>
      </c>
      <c r="BI34" s="98" t="e">
        <f ca="true">+IF(AND(ISNUMBER(OFFSET('Hygiene Data'!$G$5,0,10*ROW('Hygiene Data'!G28))),'Data Summary'!DX34="Yes"),OFFSET('Hygiene Data'!$G$5,0,10*ROW('Hygiene Data'!G28)),NA())</f>
        <v>#N/A</v>
      </c>
      <c r="BJ34" s="98" t="e">
        <f ca="true">+IF(AND(ISNUMBER(OFFSET('Hygiene Data'!$G$7,0,10*ROW('Hygiene Data'!G28))),'Data Summary'!DY34="Yes"),OFFSET('Hygiene Data'!$G$7,0,10*ROW('Hygiene Data'!G28)),NA())</f>
        <v>#N/A</v>
      </c>
      <c r="BK34" s="98" t="e">
        <f ca="true">+IF(AND(ISNUMBER(OFFSET('Hygiene Data'!$G$9,0,10*ROW('Hygiene Data'!G28))),'Data Summary'!DZ34="Yes"),OFFSET('Hygiene Data'!$G$9,0,10*ROW('Hygiene Data'!G28)),NA())</f>
        <v>#N/A</v>
      </c>
      <c r="BL34" s="98" t="e">
        <f ca="true">+IF(AND(ISNUMBER(OFFSET('Hygiene Data'!$H$5,0,10*ROW('Hygiene Data'!H28))),'Data Summary'!EA34="Yes"),OFFSET('Hygiene Data'!$H$5,0,10*ROW('Hygiene Data'!H28)),NA())</f>
        <v>#N/A</v>
      </c>
      <c r="BM34" s="98" t="e">
        <f ca="true">+IF(AND(ISNUMBER(OFFSET('Hygiene Data'!$H$7,0,10*ROW('Hygiene Data'!H28))),'Data Summary'!EB34="Yes"),OFFSET('Hygiene Data'!$H$7,0,10*ROW('Hygiene Data'!H28)),NA())</f>
        <v>#N/A</v>
      </c>
      <c r="BN34" s="98" t="e">
        <f ca="true">+IF(AND(ISNUMBER(OFFSET('Hygiene Data'!$H$9,0,10*ROW('Hygiene Data'!H28))),'Data Summary'!EC34="Yes"),OFFSET('Hygiene Data'!$H$9,0,10*ROW('Hygiene Data'!H28)),NA())</f>
        <v>#N/A</v>
      </c>
      <c r="BO34" s="98" t="e">
        <f ca="true">+IF(AND(ISNUMBER(OFFSET('Hygiene Data'!$I$5,0,10*ROW('Hygiene Data'!I28))),'Data Summary'!ED34="Yes"),OFFSET('Hygiene Data'!$I$5,0,10*ROW('Hygiene Data'!I28)),NA())</f>
        <v>#N/A</v>
      </c>
      <c r="BP34" s="98" t="e">
        <f ca="true">+IF(AND(ISNUMBER(OFFSET('Hygiene Data'!$I$7,0,10*ROW('Hygiene Data'!I28))),'Data Summary'!EE34="Yes"),OFFSET('Hygiene Data'!$I$7,0,10*ROW('Hygiene Data'!I28)),NA())</f>
        <v>#N/A</v>
      </c>
      <c r="BQ34" s="98" t="e">
        <f ca="true">+IF(AND(ISNUMBER(OFFSET('Hygiene Data'!$I$9,0,10*ROW('Hygiene Data'!I28))),'Data Summary'!EF34="Yes"),OFFSET('Hygiene Data'!$I$9,0,10*ROW('Hygiene Data'!I28)),NA())</f>
        <v>#N/A</v>
      </c>
    </row>
    <row xmlns:x14ac="http://schemas.microsoft.com/office/spreadsheetml/2009/9/ac" r="35" x14ac:dyDescent="0.2">
      <c r="A35" s="334" t="e">
        <f ca="true">+RIGHT('Data Summary'!A35,LEN('Data Summary'!A35)-9)</f>
        <v>#VALUE!</v>
      </c>
      <c r="B35" s="36" t="str">
        <f ca="true">+IF(ISTEXT('Data Summary'!B35),'Data Summary'!B35,"")</f>
        <v/>
      </c>
      <c r="C35" s="333" t="e">
        <f ca="true">+VALUE('Data Summary'!C35)</f>
        <v>#VALUE!</v>
      </c>
      <c r="D35" s="96" t="e">
        <f ca="true">+IF(AND(ISNUMBER(OFFSET('Water Data'!$D$4,0,10*ROW('Water Data'!D29))),'Data Summary'!BS35="Yes"),100-OFFSET('Water Data'!$D$4,0,10*ROW('Water Data'!D29)),NA())</f>
        <v>#N/A</v>
      </c>
      <c r="E35" s="96" t="e">
        <f ca="true">+IF(AND(ISNUMBER(OFFSET('Water Data'!$D$6,0,10*ROW('Water Data'!D29))),'Data Summary'!BT35="Yes"),OFFSET('Water Data'!$D$6,0,10*ROW('Water Data'!D29)),NA())</f>
        <v>#N/A</v>
      </c>
      <c r="F35" s="96" t="e">
        <f ca="true">+IF(AND(ISNUMBER(OFFSET('Water Data'!$D$9,0,10*ROW('Water Data'!D29))),'Data Summary'!BU35="Yes"),OFFSET('Water Data'!$D$9,0,10*ROW('Water Data'!D29)),NA())</f>
        <v>#N/A</v>
      </c>
      <c r="G35" s="96" t="e">
        <f ca="true">+IF(AND(ISNUMBER(OFFSET('Water Data'!$E$4,0,10*ROW('Water Data'!E29))),'Data Summary'!BV35="Yes"),100-OFFSET('Water Data'!$E$4,0,10*ROW('Water Data'!E29)),NA())</f>
        <v>#N/A</v>
      </c>
      <c r="H35" s="96" t="e">
        <f ca="true">+IF(AND(ISNUMBER(OFFSET('Water Data'!$E$6,0,10*ROW('Water Data'!E29))),'Data Summary'!BW35="Yes"),OFFSET('Water Data'!$E$6,0,10*ROW('Water Data'!E29)),NA())</f>
        <v>#N/A</v>
      </c>
      <c r="I35" s="96" t="e">
        <f ca="true">+IF(AND(ISNUMBER(OFFSET('Water Data'!$E$9,0,10*ROW('Water Data'!E29))),'Data Summary'!BX35="Yes"),OFFSET('Water Data'!$E$9,0,10*ROW('Water Data'!E29)),NA())</f>
        <v>#N/A</v>
      </c>
      <c r="J35" s="96" t="e">
        <f ca="true">+IF(AND(ISNUMBER(OFFSET('Water Data'!$F$4,0,10*ROW('Water Data'!F29))),'Data Summary'!BY35="Yes"),100-OFFSET('Water Data'!$F$4,0,10*ROW('Water Data'!F29)),NA())</f>
        <v>#N/A</v>
      </c>
      <c r="K35" s="96" t="e">
        <f ca="true">+IF(AND(ISNUMBER(OFFSET('Water Data'!$F$6,0,10*ROW('Water Data'!F29))),'Data Summary'!BZ35="Yes"),OFFSET('Water Data'!$F$6,0,10*ROW('Water Data'!F29)),NA())</f>
        <v>#N/A</v>
      </c>
      <c r="L35" s="96" t="e">
        <f ca="true">+IF(AND(ISNUMBER(OFFSET('Water Data'!$F$9,0,10*ROW('Water Data'!F29))),'Data Summary'!CA35="Yes"),OFFSET('Water Data'!$F$9,0,10*ROW('Water Data'!F29)),NA())</f>
        <v>#N/A</v>
      </c>
      <c r="M35" s="96" t="e">
        <f ca="true">+IF(AND(ISNUMBER(OFFSET('Water Data'!$G$4,0,10*ROW('Water Data'!G29))),'Data Summary'!CB35="Yes"),100-OFFSET('Water Data'!$G$4,0,10*ROW('Water Data'!G29)),NA())</f>
        <v>#N/A</v>
      </c>
      <c r="N35" s="96" t="e">
        <f ca="true">+IF(AND(ISNUMBER(OFFSET('Water Data'!$G$6,0,10*ROW('Water Data'!G29))),'Data Summary'!CC35="Yes"),OFFSET('Water Data'!$G$6,0,10*ROW('Water Data'!G29)),NA())</f>
        <v>#N/A</v>
      </c>
      <c r="O35" s="96" t="e">
        <f ca="true">+IF(AND(ISNUMBER(OFFSET('Water Data'!$G$9,0,10*ROW('Water Data'!G29))),'Data Summary'!CD35="Yes"),OFFSET('Water Data'!$G$9,0,10*ROW('Water Data'!G29)),NA())</f>
        <v>#N/A</v>
      </c>
      <c r="P35" s="96" t="e">
        <f ca="true">+IF(AND(ISNUMBER(OFFSET('Water Data'!$H$4,0,10*ROW('Water Data'!H29))),'Data Summary'!CE35="Yes"),100-OFFSET('Water Data'!$H$4,0,10*ROW('Water Data'!H29)),NA())</f>
        <v>#N/A</v>
      </c>
      <c r="Q35" s="96" t="e">
        <f ca="true">+IF(AND(ISNUMBER(OFFSET('Water Data'!$H$6,0,10*ROW('Water Data'!H29))),'Data Summary'!CF35="Yes"),OFFSET('Water Data'!$H$6,0,10*ROW('Water Data'!H29)),NA())</f>
        <v>#N/A</v>
      </c>
      <c r="R35" s="96" t="e">
        <f ca="true">+IF(AND(ISNUMBER(OFFSET('Water Data'!$H$9,0,10*ROW('Water Data'!H29))),'Data Summary'!CG35="Yes"),OFFSET('Water Data'!$H$9,0,10*ROW('Water Data'!H29)),NA())</f>
        <v>#N/A</v>
      </c>
      <c r="S35" s="96" t="e">
        <f ca="true">+IF(AND(ISNUMBER(OFFSET('Water Data'!$I$4,0,10*ROW('Water Data'!I29))),'Data Summary'!CH35="Yes"),100-OFFSET('Water Data'!$I$4,0,10*ROW('Water Data'!I29)),NA())</f>
        <v>#N/A</v>
      </c>
      <c r="T35" s="96" t="e">
        <f ca="true">+IF(AND(ISNUMBER(OFFSET('Water Data'!$I$6,0,10*ROW('Water Data'!I29))),'Data Summary'!CI35="Yes"),OFFSET('Water Data'!$I$6,0,10*ROW('Water Data'!I29)),NA())</f>
        <v>#N/A</v>
      </c>
      <c r="U35" s="96" t="e">
        <f ca="true">+IF(AND(ISNUMBER(OFFSET('Water Data'!$I$9,0,10*ROW('Water Data'!I29))),'Data Summary'!CJ35="Yes"),OFFSET('Water Data'!$I$9,0,10*ROW('Water Data'!I29)),NA())</f>
        <v>#N/A</v>
      </c>
      <c r="V35" s="97" t="e">
        <f ca="true">+IF(AND(ISNUMBER(OFFSET('Sanitation Data'!$D$4,0,10*ROW('Sanitation Data'!D29))),'Data Summary'!CK35="Yes"),100-OFFSET('Sanitation Data'!$D$4,0,10*ROW('Sanitation Data'!D29)),NA())</f>
        <v>#N/A</v>
      </c>
      <c r="W35" s="97" t="e">
        <f ca="true">+IF(AND(ISNUMBER(OFFSET('Sanitation Data'!$D$6,0,10*ROW('Sanitation Data'!D29))),'Data Summary'!CL35="Yes"),OFFSET('Sanitation Data'!$D$6,0,10*ROW('Sanitation Data'!D29)),NA())</f>
        <v>#N/A</v>
      </c>
      <c r="X35" s="97" t="e">
        <f ca="true">+IF(AND(ISNUMBER(OFFSET('Sanitation Data'!$D$10,0,10*ROW('Sanitation Data'!D29))),'Data Summary'!CM35="Yes"),OFFSET('Sanitation Data'!$D$10,0,10*ROW('Sanitation Data'!D29)),NA())</f>
        <v>#N/A</v>
      </c>
      <c r="Y35" s="97" t="e">
        <f ca="true">+IF(AND(ISNUMBER(OFFSET('Sanitation Data'!$D$11,0,10*ROW('Sanitation Data'!D29))),'Data Summary'!CN35="Yes"),OFFSET('Sanitation Data'!$D$11,0,10*ROW('Sanitation Data'!D29)),NA())</f>
        <v>#N/A</v>
      </c>
      <c r="Z35" s="97" t="e">
        <f ca="true">+IF(AND(ISNUMBER(OFFSET('Sanitation Data'!$D$12,0,10*ROW('Sanitation Data'!D29))),'Data Summary'!CO35="Yes"),OFFSET('Sanitation Data'!$D$12,0,10*ROW('Sanitation Data'!D29)),NA())</f>
        <v>#N/A</v>
      </c>
      <c r="AA35" s="97" t="e">
        <f ca="true">+IF(AND(ISNUMBER(OFFSET('Sanitation Data'!$E$4,0,10*ROW('Sanitation Data'!E29))),'Data Summary'!CP35="Yes"),100-OFFSET('Sanitation Data'!$E$4,0,10*ROW('Sanitation Data'!E29)),NA())</f>
        <v>#N/A</v>
      </c>
      <c r="AB35" s="97" t="e">
        <f ca="true">+IF(AND(ISNUMBER(OFFSET('Sanitation Data'!$E$6,0,10*ROW('Sanitation Data'!E29))),'Data Summary'!CQ35="Yes"),OFFSET('Sanitation Data'!$E$6,0,10*ROW('Sanitation Data'!E29)),NA())</f>
        <v>#N/A</v>
      </c>
      <c r="AC35" s="97" t="e">
        <f ca="true">+IF(AND(ISNUMBER(OFFSET('Sanitation Data'!$E$10,0,10*ROW('Sanitation Data'!E29))),'Data Summary'!CR35="Yes"),OFFSET('Sanitation Data'!$E$10,0,10*ROW('Sanitation Data'!E29)),NA())</f>
        <v>#N/A</v>
      </c>
      <c r="AD35" s="97" t="e">
        <f ca="true">+IF(AND(ISNUMBER(OFFSET('Sanitation Data'!$E$11,0,10*ROW('Sanitation Data'!E29))),'Data Summary'!CS35="Yes"),OFFSET('Sanitation Data'!$E$11,0,10*ROW('Sanitation Data'!E29)),NA())</f>
        <v>#N/A</v>
      </c>
      <c r="AE35" s="97" t="e">
        <f ca="true">+IF(AND(ISNUMBER(OFFSET('Sanitation Data'!$E$12,0,10*ROW('Sanitation Data'!E29))),'Data Summary'!CT35="Yes"),OFFSET('Sanitation Data'!$E$12,0,10*ROW('Sanitation Data'!E29)),NA())</f>
        <v>#N/A</v>
      </c>
      <c r="AF35" s="97" t="e">
        <f ca="true">+IF(AND(ISNUMBER(OFFSET('Sanitation Data'!$F$4,0,10*ROW('Sanitation Data'!F29))),'Data Summary'!CU35="Yes"),100-OFFSET('Sanitation Data'!$F$4,0,10*ROW('Sanitation Data'!F29)),NA())</f>
        <v>#N/A</v>
      </c>
      <c r="AG35" s="97" t="e">
        <f ca="true">+IF(AND(ISNUMBER(OFFSET('Sanitation Data'!$F$6,0,10*ROW('Sanitation Data'!F29))),'Data Summary'!CV35="Yes"),OFFSET('Sanitation Data'!$F$6,0,10*ROW('Sanitation Data'!F29)),NA())</f>
        <v>#N/A</v>
      </c>
      <c r="AH35" s="97" t="e">
        <f ca="true">+IF(AND(ISNUMBER(OFFSET('Sanitation Data'!$F$10,0,10*ROW('Sanitation Data'!F29))),'Data Summary'!CW35="Yes"),OFFSET('Sanitation Data'!$F$10,0,10*ROW('Sanitation Data'!F29)),NA())</f>
        <v>#N/A</v>
      </c>
      <c r="AI35" s="97" t="e">
        <f ca="true">+IF(AND(ISNUMBER(OFFSET('Sanitation Data'!$F$11,0,10*ROW('Sanitation Data'!F29))),'Data Summary'!CX35="Yes"),OFFSET('Sanitation Data'!$F$11,0,10*ROW('Sanitation Data'!F29)),NA())</f>
        <v>#N/A</v>
      </c>
      <c r="AJ35" s="97" t="e">
        <f ca="true">+IF(AND(ISNUMBER(OFFSET('Sanitation Data'!$F$12,0,10*ROW('Sanitation Data'!F29))),'Data Summary'!CY35="Yes"),OFFSET('Sanitation Data'!$F$12,0,10*ROW('Sanitation Data'!F29)),NA())</f>
        <v>#N/A</v>
      </c>
      <c r="AK35" s="97" t="e">
        <f ca="true">+IF(AND(ISNUMBER(OFFSET('Sanitation Data'!$G$4,0,10*ROW('Sanitation Data'!G29))),'Data Summary'!CZ35="Yes"),100-OFFSET('Sanitation Data'!$G$4,0,10*ROW('Sanitation Data'!G29)),NA())</f>
        <v>#N/A</v>
      </c>
      <c r="AL35" s="97" t="e">
        <f ca="true">+IF(AND(ISNUMBER(OFFSET('Sanitation Data'!$G$6,0,10*ROW('Sanitation Data'!G29))),'Data Summary'!DA35="Yes"),OFFSET('Sanitation Data'!$G$6,0,10*ROW('Sanitation Data'!G29)),NA())</f>
        <v>#N/A</v>
      </c>
      <c r="AM35" s="97" t="e">
        <f ca="true">+IF(AND(ISNUMBER(OFFSET('Sanitation Data'!$G$10,0,10*ROW('Sanitation Data'!G29))),'Data Summary'!DB35="Yes"),OFFSET('Sanitation Data'!$G$10,0,10*ROW('Sanitation Data'!G29)),NA())</f>
        <v>#N/A</v>
      </c>
      <c r="AN35" s="97" t="e">
        <f ca="true">+IF(AND(ISNUMBER(OFFSET('Sanitation Data'!$G$11,0,10*ROW('Sanitation Data'!G29))),'Data Summary'!DC35="Yes"),OFFSET('Sanitation Data'!$G$11,0,10*ROW('Sanitation Data'!G29)),NA())</f>
        <v>#N/A</v>
      </c>
      <c r="AO35" s="97" t="e">
        <f ca="true">+IF(AND(ISNUMBER(OFFSET('Sanitation Data'!$G$12,0,10*ROW('Sanitation Data'!G29))),'Data Summary'!DD35="Yes"),OFFSET('Sanitation Data'!$G$12,0,10*ROW('Sanitation Data'!G29)),NA())</f>
        <v>#N/A</v>
      </c>
      <c r="AP35" s="97" t="e">
        <f ca="true">+IF(AND(ISNUMBER(OFFSET('Sanitation Data'!$H$4,0,10*ROW('Sanitation Data'!H29))),'Data Summary'!DE35="Yes"),100-OFFSET('Sanitation Data'!$H$4,0,10*ROW('Sanitation Data'!H29)),NA())</f>
        <v>#N/A</v>
      </c>
      <c r="AQ35" s="97" t="e">
        <f ca="true">+IF(AND(ISNUMBER(OFFSET('Sanitation Data'!$H$6,0,10*ROW('Sanitation Data'!H29))),'Data Summary'!DF35="Yes"),OFFSET('Sanitation Data'!$H$6,0,10*ROW('Sanitation Data'!H29)),NA())</f>
        <v>#N/A</v>
      </c>
      <c r="AR35" s="97" t="e">
        <f ca="true">+IF(AND(ISNUMBER(OFFSET('Sanitation Data'!$H$10,0,10*ROW('Sanitation Data'!H29))),'Data Summary'!DG35="Yes"),OFFSET('Sanitation Data'!$H$10,0,10*ROW('Sanitation Data'!H29)),NA())</f>
        <v>#N/A</v>
      </c>
      <c r="AS35" s="97" t="e">
        <f ca="true">+IF(AND(ISNUMBER(OFFSET('Sanitation Data'!$H$11,0,10*ROW('Sanitation Data'!H29))),'Data Summary'!DH35="Yes"),OFFSET('Sanitation Data'!$H$11,0,10*ROW('Sanitation Data'!H29)),NA())</f>
        <v>#N/A</v>
      </c>
      <c r="AT35" s="97" t="e">
        <f ca="true">+IF(AND(ISNUMBER(OFFSET('Sanitation Data'!$H$12,0,10*ROW('Sanitation Data'!H29))),'Data Summary'!DI35="Yes"),OFFSET('Sanitation Data'!$H$12,0,10*ROW('Sanitation Data'!H29)),NA())</f>
        <v>#N/A</v>
      </c>
      <c r="AU35" s="97" t="e">
        <f ca="true">+IF(AND(ISNUMBER(OFFSET('Sanitation Data'!$I$4,0,10*ROW('Sanitation Data'!I29))),'Data Summary'!DJ35="Yes"),100-OFFSET('Sanitation Data'!$I$4,0,10*ROW('Sanitation Data'!I29)),NA())</f>
        <v>#N/A</v>
      </c>
      <c r="AV35" s="97" t="e">
        <f ca="true">+IF(AND(ISNUMBER(OFFSET('Sanitation Data'!$I$6,0,10*ROW('Sanitation Data'!I29))),'Data Summary'!DK35="Yes"),OFFSET('Sanitation Data'!$I$6,0,10*ROW('Sanitation Data'!I29)),NA())</f>
        <v>#N/A</v>
      </c>
      <c r="AW35" s="97" t="e">
        <f ca="true">+IF(AND(ISNUMBER(OFFSET('Sanitation Data'!$I$10,0,10*ROW('Sanitation Data'!I29))),'Data Summary'!DL35="Yes"),OFFSET('Sanitation Data'!$I$10,0,10*ROW('Sanitation Data'!I29)),NA())</f>
        <v>#N/A</v>
      </c>
      <c r="AX35" s="97" t="e">
        <f ca="true">+IF(AND(ISNUMBER(OFFSET('Sanitation Data'!$I$11,0,10*ROW('Sanitation Data'!I29))),'Data Summary'!DM35="Yes"),OFFSET('Sanitation Data'!$I$11,0,10*ROW('Sanitation Data'!I29)),NA())</f>
        <v>#N/A</v>
      </c>
      <c r="AY35" s="97" t="e">
        <f ca="true">+IF(AND(ISNUMBER(OFFSET('Sanitation Data'!$I$12,0,10*ROW('Sanitation Data'!I29))),'Data Summary'!DN35="Yes"),OFFSET('Sanitation Data'!$I$12,0,10*ROW('Sanitation Data'!I29)),NA())</f>
        <v>#N/A</v>
      </c>
      <c r="AZ35" s="98" t="e">
        <f ca="true">+IF(AND(ISNUMBER(OFFSET('Hygiene Data'!$D$5,0,10*ROW('Hygiene Data'!D29))),'Data Summary'!DO35="Yes"),OFFSET('Hygiene Data'!$D$5,0,10*ROW('Hygiene Data'!D29)),NA())</f>
        <v>#N/A</v>
      </c>
      <c r="BA35" s="98" t="e">
        <f ca="true">+IF(AND(ISNUMBER(OFFSET('Hygiene Data'!$D$7,0,10*ROW('Hygiene Data'!D29))),'Data Summary'!DP35="Yes"),OFFSET('Hygiene Data'!$D$7,0,10*ROW('Hygiene Data'!D29)),NA())</f>
        <v>#N/A</v>
      </c>
      <c r="BB35" s="98" t="e">
        <f ca="true">+IF(AND(ISNUMBER(OFFSET('Hygiene Data'!$D$9,0,10*ROW('Hygiene Data'!D29))),'Data Summary'!DQ35="Yes"),OFFSET('Hygiene Data'!$D$9,0,10*ROW('Hygiene Data'!D29)),NA())</f>
        <v>#N/A</v>
      </c>
      <c r="BC35" s="98" t="e">
        <f ca="true">+IF(AND(ISNUMBER(OFFSET('Hygiene Data'!$E$5,0,10*ROW('Hygiene Data'!E29))),'Data Summary'!DR35="Yes"),OFFSET('Hygiene Data'!$E$5,0,10*ROW('Hygiene Data'!E29)),NA())</f>
        <v>#N/A</v>
      </c>
      <c r="BD35" s="98" t="e">
        <f ca="true">+IF(AND(ISNUMBER(OFFSET('Hygiene Data'!$E$7,0,10*ROW('Hygiene Data'!E29))),'Data Summary'!DS35="Yes"),OFFSET('Hygiene Data'!$E$7,0,10*ROW('Hygiene Data'!E29)),NA())</f>
        <v>#N/A</v>
      </c>
      <c r="BE35" s="98" t="e">
        <f ca="true">+IF(AND(ISNUMBER(OFFSET('Hygiene Data'!$E$9,0,10*ROW('Hygiene Data'!E29))),'Data Summary'!DT35="Yes"),OFFSET('Hygiene Data'!$E$9,0,10*ROW('Hygiene Data'!E29)),NA())</f>
        <v>#N/A</v>
      </c>
      <c r="BF35" s="98" t="e">
        <f ca="true">+IF(AND(ISNUMBER(OFFSET('Hygiene Data'!$F$5,0,10*ROW('Hygiene Data'!F29))),'Data Summary'!DU35="Yes"),OFFSET('Hygiene Data'!$F$5,0,10*ROW('Hygiene Data'!F29)),NA())</f>
        <v>#N/A</v>
      </c>
      <c r="BG35" s="98" t="e">
        <f ca="true">+IF(AND(ISNUMBER(OFFSET('Hygiene Data'!$F$7,0,10*ROW('Hygiene Data'!F29))),'Data Summary'!DV35="Yes"),OFFSET('Hygiene Data'!$F$7,0,10*ROW('Hygiene Data'!F29)),NA())</f>
        <v>#N/A</v>
      </c>
      <c r="BH35" s="98" t="e">
        <f ca="true">+IF(AND(ISNUMBER(OFFSET('Hygiene Data'!$F$9,0,10*ROW('Hygiene Data'!F29))),'Data Summary'!DW35="Yes"),OFFSET('Hygiene Data'!$F$9,0,10*ROW('Hygiene Data'!F29)),NA())</f>
        <v>#N/A</v>
      </c>
      <c r="BI35" s="98" t="e">
        <f ca="true">+IF(AND(ISNUMBER(OFFSET('Hygiene Data'!$G$5,0,10*ROW('Hygiene Data'!G29))),'Data Summary'!DX35="Yes"),OFFSET('Hygiene Data'!$G$5,0,10*ROW('Hygiene Data'!G29)),NA())</f>
        <v>#N/A</v>
      </c>
      <c r="BJ35" s="98" t="e">
        <f ca="true">+IF(AND(ISNUMBER(OFFSET('Hygiene Data'!$G$7,0,10*ROW('Hygiene Data'!G29))),'Data Summary'!DY35="Yes"),OFFSET('Hygiene Data'!$G$7,0,10*ROW('Hygiene Data'!G29)),NA())</f>
        <v>#N/A</v>
      </c>
      <c r="BK35" s="98" t="e">
        <f ca="true">+IF(AND(ISNUMBER(OFFSET('Hygiene Data'!$G$9,0,10*ROW('Hygiene Data'!G29))),'Data Summary'!DZ35="Yes"),OFFSET('Hygiene Data'!$G$9,0,10*ROW('Hygiene Data'!G29)),NA())</f>
        <v>#N/A</v>
      </c>
      <c r="BL35" s="98" t="e">
        <f ca="true">+IF(AND(ISNUMBER(OFFSET('Hygiene Data'!$H$5,0,10*ROW('Hygiene Data'!H29))),'Data Summary'!EA35="Yes"),OFFSET('Hygiene Data'!$H$5,0,10*ROW('Hygiene Data'!H29)),NA())</f>
        <v>#N/A</v>
      </c>
      <c r="BM35" s="98" t="e">
        <f ca="true">+IF(AND(ISNUMBER(OFFSET('Hygiene Data'!$H$7,0,10*ROW('Hygiene Data'!H29))),'Data Summary'!EB35="Yes"),OFFSET('Hygiene Data'!$H$7,0,10*ROW('Hygiene Data'!H29)),NA())</f>
        <v>#N/A</v>
      </c>
      <c r="BN35" s="98" t="e">
        <f ca="true">+IF(AND(ISNUMBER(OFFSET('Hygiene Data'!$H$9,0,10*ROW('Hygiene Data'!H29))),'Data Summary'!EC35="Yes"),OFFSET('Hygiene Data'!$H$9,0,10*ROW('Hygiene Data'!H29)),NA())</f>
        <v>#N/A</v>
      </c>
      <c r="BO35" s="98" t="e">
        <f ca="true">+IF(AND(ISNUMBER(OFFSET('Hygiene Data'!$I$5,0,10*ROW('Hygiene Data'!I29))),'Data Summary'!ED35="Yes"),OFFSET('Hygiene Data'!$I$5,0,10*ROW('Hygiene Data'!I29)),NA())</f>
        <v>#N/A</v>
      </c>
      <c r="BP35" s="98" t="e">
        <f ca="true">+IF(AND(ISNUMBER(OFFSET('Hygiene Data'!$I$7,0,10*ROW('Hygiene Data'!I29))),'Data Summary'!EE35="Yes"),OFFSET('Hygiene Data'!$I$7,0,10*ROW('Hygiene Data'!I29)),NA())</f>
        <v>#N/A</v>
      </c>
      <c r="BQ35" s="98" t="e">
        <f ca="true">+IF(AND(ISNUMBER(OFFSET('Hygiene Data'!$I$9,0,10*ROW('Hygiene Data'!I29))),'Data Summary'!EF35="Yes"),OFFSET('Hygiene Data'!$I$9,0,10*ROW('Hygiene Data'!I29)),NA())</f>
        <v>#N/A</v>
      </c>
    </row>
    <row xmlns:x14ac="http://schemas.microsoft.com/office/spreadsheetml/2009/9/ac" r="36" x14ac:dyDescent="0.2">
      <c r="A36" s="334" t="e">
        <f ca="true">+RIGHT('Data Summary'!A36,LEN('Data Summary'!A36)-9)</f>
        <v>#VALUE!</v>
      </c>
      <c r="B36" s="36" t="str">
        <f ca="true">+IF(ISTEXT('Data Summary'!B36),'Data Summary'!B36,"")</f>
        <v/>
      </c>
      <c r="C36" s="333" t="e">
        <f ca="true">+VALUE('Data Summary'!C36)</f>
        <v>#VALUE!</v>
      </c>
      <c r="D36" s="96" t="e">
        <f ca="true">+IF(AND(ISNUMBER(OFFSET('Water Data'!$D$4,0,10*ROW('Water Data'!D30))),'Data Summary'!BS36="Yes"),100-OFFSET('Water Data'!$D$4,0,10*ROW('Water Data'!D30)),NA())</f>
        <v>#N/A</v>
      </c>
      <c r="E36" s="96" t="e">
        <f ca="true">+IF(AND(ISNUMBER(OFFSET('Water Data'!$D$6,0,10*ROW('Water Data'!D30))),'Data Summary'!BT36="Yes"),OFFSET('Water Data'!$D$6,0,10*ROW('Water Data'!D30)),NA())</f>
        <v>#N/A</v>
      </c>
      <c r="F36" s="96" t="e">
        <f ca="true">+IF(AND(ISNUMBER(OFFSET('Water Data'!$D$9,0,10*ROW('Water Data'!D30))),'Data Summary'!BU36="Yes"),OFFSET('Water Data'!$D$9,0,10*ROW('Water Data'!D30)),NA())</f>
        <v>#N/A</v>
      </c>
      <c r="G36" s="96" t="e">
        <f ca="true">+IF(AND(ISNUMBER(OFFSET('Water Data'!$E$4,0,10*ROW('Water Data'!E30))),'Data Summary'!BV36="Yes"),100-OFFSET('Water Data'!$E$4,0,10*ROW('Water Data'!E30)),NA())</f>
        <v>#N/A</v>
      </c>
      <c r="H36" s="96" t="e">
        <f ca="true">+IF(AND(ISNUMBER(OFFSET('Water Data'!$E$6,0,10*ROW('Water Data'!E30))),'Data Summary'!BW36="Yes"),OFFSET('Water Data'!$E$6,0,10*ROW('Water Data'!E30)),NA())</f>
        <v>#N/A</v>
      </c>
      <c r="I36" s="96" t="e">
        <f ca="true">+IF(AND(ISNUMBER(OFFSET('Water Data'!$E$9,0,10*ROW('Water Data'!E30))),'Data Summary'!BX36="Yes"),OFFSET('Water Data'!$E$9,0,10*ROW('Water Data'!E30)),NA())</f>
        <v>#N/A</v>
      </c>
      <c r="J36" s="96" t="e">
        <f ca="true">+IF(AND(ISNUMBER(OFFSET('Water Data'!$F$4,0,10*ROW('Water Data'!F30))),'Data Summary'!BY36="Yes"),100-OFFSET('Water Data'!$F$4,0,10*ROW('Water Data'!F30)),NA())</f>
        <v>#N/A</v>
      </c>
      <c r="K36" s="96" t="e">
        <f ca="true">+IF(AND(ISNUMBER(OFFSET('Water Data'!$F$6,0,10*ROW('Water Data'!F30))),'Data Summary'!BZ36="Yes"),OFFSET('Water Data'!$F$6,0,10*ROW('Water Data'!F30)),NA())</f>
        <v>#N/A</v>
      </c>
      <c r="L36" s="96" t="e">
        <f ca="true">+IF(AND(ISNUMBER(OFFSET('Water Data'!$F$9,0,10*ROW('Water Data'!F30))),'Data Summary'!CA36="Yes"),OFFSET('Water Data'!$F$9,0,10*ROW('Water Data'!F30)),NA())</f>
        <v>#N/A</v>
      </c>
      <c r="M36" s="96" t="e">
        <f ca="true">+IF(AND(ISNUMBER(OFFSET('Water Data'!$G$4,0,10*ROW('Water Data'!G30))),'Data Summary'!CB36="Yes"),100-OFFSET('Water Data'!$G$4,0,10*ROW('Water Data'!G30)),NA())</f>
        <v>#N/A</v>
      </c>
      <c r="N36" s="96" t="e">
        <f ca="true">+IF(AND(ISNUMBER(OFFSET('Water Data'!$G$6,0,10*ROW('Water Data'!G30))),'Data Summary'!CC36="Yes"),OFFSET('Water Data'!$G$6,0,10*ROW('Water Data'!G30)),NA())</f>
        <v>#N/A</v>
      </c>
      <c r="O36" s="96" t="e">
        <f ca="true">+IF(AND(ISNUMBER(OFFSET('Water Data'!$G$9,0,10*ROW('Water Data'!G30))),'Data Summary'!CD36="Yes"),OFFSET('Water Data'!$G$9,0,10*ROW('Water Data'!G30)),NA())</f>
        <v>#N/A</v>
      </c>
      <c r="P36" s="96" t="e">
        <f ca="true">+IF(AND(ISNUMBER(OFFSET('Water Data'!$H$4,0,10*ROW('Water Data'!H30))),'Data Summary'!CE36="Yes"),100-OFFSET('Water Data'!$H$4,0,10*ROW('Water Data'!H30)),NA())</f>
        <v>#N/A</v>
      </c>
      <c r="Q36" s="96" t="e">
        <f ca="true">+IF(AND(ISNUMBER(OFFSET('Water Data'!$H$6,0,10*ROW('Water Data'!H30))),'Data Summary'!CF36="Yes"),OFFSET('Water Data'!$H$6,0,10*ROW('Water Data'!H30)),NA())</f>
        <v>#N/A</v>
      </c>
      <c r="R36" s="96" t="e">
        <f ca="true">+IF(AND(ISNUMBER(OFFSET('Water Data'!$H$9,0,10*ROW('Water Data'!H30))),'Data Summary'!CG36="Yes"),OFFSET('Water Data'!$H$9,0,10*ROW('Water Data'!H30)),NA())</f>
        <v>#N/A</v>
      </c>
      <c r="S36" s="96" t="e">
        <f ca="true">+IF(AND(ISNUMBER(OFFSET('Water Data'!$I$4,0,10*ROW('Water Data'!I30))),'Data Summary'!CH36="Yes"),100-OFFSET('Water Data'!$I$4,0,10*ROW('Water Data'!I30)),NA())</f>
        <v>#N/A</v>
      </c>
      <c r="T36" s="96" t="e">
        <f ca="true">+IF(AND(ISNUMBER(OFFSET('Water Data'!$I$6,0,10*ROW('Water Data'!I30))),'Data Summary'!CI36="Yes"),OFFSET('Water Data'!$I$6,0,10*ROW('Water Data'!I30)),NA())</f>
        <v>#N/A</v>
      </c>
      <c r="U36" s="96" t="e">
        <f ca="true">+IF(AND(ISNUMBER(OFFSET('Water Data'!$I$9,0,10*ROW('Water Data'!I30))),'Data Summary'!CJ36="Yes"),OFFSET('Water Data'!$I$9,0,10*ROW('Water Data'!I30)),NA())</f>
        <v>#N/A</v>
      </c>
      <c r="V36" s="97" t="e">
        <f ca="true">+IF(AND(ISNUMBER(OFFSET('Sanitation Data'!$D$4,0,10*ROW('Sanitation Data'!D30))),'Data Summary'!CK36="Yes"),100-OFFSET('Sanitation Data'!$D$4,0,10*ROW('Sanitation Data'!D30)),NA())</f>
        <v>#N/A</v>
      </c>
      <c r="W36" s="97" t="e">
        <f ca="true">+IF(AND(ISNUMBER(OFFSET('Sanitation Data'!$D$6,0,10*ROW('Sanitation Data'!D30))),'Data Summary'!CL36="Yes"),OFFSET('Sanitation Data'!$D$6,0,10*ROW('Sanitation Data'!D30)),NA())</f>
        <v>#N/A</v>
      </c>
      <c r="X36" s="97" t="e">
        <f ca="true">+IF(AND(ISNUMBER(OFFSET('Sanitation Data'!$D$10,0,10*ROW('Sanitation Data'!D30))),'Data Summary'!CM36="Yes"),OFFSET('Sanitation Data'!$D$10,0,10*ROW('Sanitation Data'!D30)),NA())</f>
        <v>#N/A</v>
      </c>
      <c r="Y36" s="97" t="e">
        <f ca="true">+IF(AND(ISNUMBER(OFFSET('Sanitation Data'!$D$11,0,10*ROW('Sanitation Data'!D30))),'Data Summary'!CN36="Yes"),OFFSET('Sanitation Data'!$D$11,0,10*ROW('Sanitation Data'!D30)),NA())</f>
        <v>#N/A</v>
      </c>
      <c r="Z36" s="97" t="e">
        <f ca="true">+IF(AND(ISNUMBER(OFFSET('Sanitation Data'!$D$12,0,10*ROW('Sanitation Data'!D30))),'Data Summary'!CO36="Yes"),OFFSET('Sanitation Data'!$D$12,0,10*ROW('Sanitation Data'!D30)),NA())</f>
        <v>#N/A</v>
      </c>
      <c r="AA36" s="97" t="e">
        <f ca="true">+IF(AND(ISNUMBER(OFFSET('Sanitation Data'!$E$4,0,10*ROW('Sanitation Data'!E30))),'Data Summary'!CP36="Yes"),100-OFFSET('Sanitation Data'!$E$4,0,10*ROW('Sanitation Data'!E30)),NA())</f>
        <v>#N/A</v>
      </c>
      <c r="AB36" s="97" t="e">
        <f ca="true">+IF(AND(ISNUMBER(OFFSET('Sanitation Data'!$E$6,0,10*ROW('Sanitation Data'!E30))),'Data Summary'!CQ36="Yes"),OFFSET('Sanitation Data'!$E$6,0,10*ROW('Sanitation Data'!E30)),NA())</f>
        <v>#N/A</v>
      </c>
      <c r="AC36" s="97" t="e">
        <f ca="true">+IF(AND(ISNUMBER(OFFSET('Sanitation Data'!$E$10,0,10*ROW('Sanitation Data'!E30))),'Data Summary'!CR36="Yes"),OFFSET('Sanitation Data'!$E$10,0,10*ROW('Sanitation Data'!E30)),NA())</f>
        <v>#N/A</v>
      </c>
      <c r="AD36" s="97" t="e">
        <f ca="true">+IF(AND(ISNUMBER(OFFSET('Sanitation Data'!$E$11,0,10*ROW('Sanitation Data'!E30))),'Data Summary'!CS36="Yes"),OFFSET('Sanitation Data'!$E$11,0,10*ROW('Sanitation Data'!E30)),NA())</f>
        <v>#N/A</v>
      </c>
      <c r="AE36" s="97" t="e">
        <f ca="true">+IF(AND(ISNUMBER(OFFSET('Sanitation Data'!$E$12,0,10*ROW('Sanitation Data'!E30))),'Data Summary'!CT36="Yes"),OFFSET('Sanitation Data'!$E$12,0,10*ROW('Sanitation Data'!E30)),NA())</f>
        <v>#N/A</v>
      </c>
      <c r="AF36" s="97" t="e">
        <f ca="true">+IF(AND(ISNUMBER(OFFSET('Sanitation Data'!$F$4,0,10*ROW('Sanitation Data'!F30))),'Data Summary'!CU36="Yes"),100-OFFSET('Sanitation Data'!$F$4,0,10*ROW('Sanitation Data'!F30)),NA())</f>
        <v>#N/A</v>
      </c>
      <c r="AG36" s="97" t="e">
        <f ca="true">+IF(AND(ISNUMBER(OFFSET('Sanitation Data'!$F$6,0,10*ROW('Sanitation Data'!F30))),'Data Summary'!CV36="Yes"),OFFSET('Sanitation Data'!$F$6,0,10*ROW('Sanitation Data'!F30)),NA())</f>
        <v>#N/A</v>
      </c>
      <c r="AH36" s="97" t="e">
        <f ca="true">+IF(AND(ISNUMBER(OFFSET('Sanitation Data'!$F$10,0,10*ROW('Sanitation Data'!F30))),'Data Summary'!CW36="Yes"),OFFSET('Sanitation Data'!$F$10,0,10*ROW('Sanitation Data'!F30)),NA())</f>
        <v>#N/A</v>
      </c>
      <c r="AI36" s="97" t="e">
        <f ca="true">+IF(AND(ISNUMBER(OFFSET('Sanitation Data'!$F$11,0,10*ROW('Sanitation Data'!F30))),'Data Summary'!CX36="Yes"),OFFSET('Sanitation Data'!$F$11,0,10*ROW('Sanitation Data'!F30)),NA())</f>
        <v>#N/A</v>
      </c>
      <c r="AJ36" s="97" t="e">
        <f ca="true">+IF(AND(ISNUMBER(OFFSET('Sanitation Data'!$F$12,0,10*ROW('Sanitation Data'!F30))),'Data Summary'!CY36="Yes"),OFFSET('Sanitation Data'!$F$12,0,10*ROW('Sanitation Data'!F30)),NA())</f>
        <v>#N/A</v>
      </c>
      <c r="AK36" s="97" t="e">
        <f ca="true">+IF(AND(ISNUMBER(OFFSET('Sanitation Data'!$G$4,0,10*ROW('Sanitation Data'!G30))),'Data Summary'!CZ36="Yes"),100-OFFSET('Sanitation Data'!$G$4,0,10*ROW('Sanitation Data'!G30)),NA())</f>
        <v>#N/A</v>
      </c>
      <c r="AL36" s="97" t="e">
        <f ca="true">+IF(AND(ISNUMBER(OFFSET('Sanitation Data'!$G$6,0,10*ROW('Sanitation Data'!G30))),'Data Summary'!DA36="Yes"),OFFSET('Sanitation Data'!$G$6,0,10*ROW('Sanitation Data'!G30)),NA())</f>
        <v>#N/A</v>
      </c>
      <c r="AM36" s="97" t="e">
        <f ca="true">+IF(AND(ISNUMBER(OFFSET('Sanitation Data'!$G$10,0,10*ROW('Sanitation Data'!G30))),'Data Summary'!DB36="Yes"),OFFSET('Sanitation Data'!$G$10,0,10*ROW('Sanitation Data'!G30)),NA())</f>
        <v>#N/A</v>
      </c>
      <c r="AN36" s="97" t="e">
        <f ca="true">+IF(AND(ISNUMBER(OFFSET('Sanitation Data'!$G$11,0,10*ROW('Sanitation Data'!G30))),'Data Summary'!DC36="Yes"),OFFSET('Sanitation Data'!$G$11,0,10*ROW('Sanitation Data'!G30)),NA())</f>
        <v>#N/A</v>
      </c>
      <c r="AO36" s="97" t="e">
        <f ca="true">+IF(AND(ISNUMBER(OFFSET('Sanitation Data'!$G$12,0,10*ROW('Sanitation Data'!G30))),'Data Summary'!DD36="Yes"),OFFSET('Sanitation Data'!$G$12,0,10*ROW('Sanitation Data'!G30)),NA())</f>
        <v>#N/A</v>
      </c>
      <c r="AP36" s="97" t="e">
        <f ca="true">+IF(AND(ISNUMBER(OFFSET('Sanitation Data'!$H$4,0,10*ROW('Sanitation Data'!H30))),'Data Summary'!DE36="Yes"),100-OFFSET('Sanitation Data'!$H$4,0,10*ROW('Sanitation Data'!H30)),NA())</f>
        <v>#N/A</v>
      </c>
      <c r="AQ36" s="97" t="e">
        <f ca="true">+IF(AND(ISNUMBER(OFFSET('Sanitation Data'!$H$6,0,10*ROW('Sanitation Data'!H30))),'Data Summary'!DF36="Yes"),OFFSET('Sanitation Data'!$H$6,0,10*ROW('Sanitation Data'!H30)),NA())</f>
        <v>#N/A</v>
      </c>
      <c r="AR36" s="97" t="e">
        <f ca="true">+IF(AND(ISNUMBER(OFFSET('Sanitation Data'!$H$10,0,10*ROW('Sanitation Data'!H30))),'Data Summary'!DG36="Yes"),OFFSET('Sanitation Data'!$H$10,0,10*ROW('Sanitation Data'!H30)),NA())</f>
        <v>#N/A</v>
      </c>
      <c r="AS36" s="97" t="e">
        <f ca="true">+IF(AND(ISNUMBER(OFFSET('Sanitation Data'!$H$11,0,10*ROW('Sanitation Data'!H30))),'Data Summary'!DH36="Yes"),OFFSET('Sanitation Data'!$H$11,0,10*ROW('Sanitation Data'!H30)),NA())</f>
        <v>#N/A</v>
      </c>
      <c r="AT36" s="97" t="e">
        <f ca="true">+IF(AND(ISNUMBER(OFFSET('Sanitation Data'!$H$12,0,10*ROW('Sanitation Data'!H30))),'Data Summary'!DI36="Yes"),OFFSET('Sanitation Data'!$H$12,0,10*ROW('Sanitation Data'!H30)),NA())</f>
        <v>#N/A</v>
      </c>
      <c r="AU36" s="97" t="e">
        <f ca="true">+IF(AND(ISNUMBER(OFFSET('Sanitation Data'!$I$4,0,10*ROW('Sanitation Data'!I30))),'Data Summary'!DJ36="Yes"),100-OFFSET('Sanitation Data'!$I$4,0,10*ROW('Sanitation Data'!I30)),NA())</f>
        <v>#N/A</v>
      </c>
      <c r="AV36" s="97" t="e">
        <f ca="true">+IF(AND(ISNUMBER(OFFSET('Sanitation Data'!$I$6,0,10*ROW('Sanitation Data'!I30))),'Data Summary'!DK36="Yes"),OFFSET('Sanitation Data'!$I$6,0,10*ROW('Sanitation Data'!I30)),NA())</f>
        <v>#N/A</v>
      </c>
      <c r="AW36" s="97" t="e">
        <f ca="true">+IF(AND(ISNUMBER(OFFSET('Sanitation Data'!$I$10,0,10*ROW('Sanitation Data'!I30))),'Data Summary'!DL36="Yes"),OFFSET('Sanitation Data'!$I$10,0,10*ROW('Sanitation Data'!I30)),NA())</f>
        <v>#N/A</v>
      </c>
      <c r="AX36" s="97" t="e">
        <f ca="true">+IF(AND(ISNUMBER(OFFSET('Sanitation Data'!$I$11,0,10*ROW('Sanitation Data'!I30))),'Data Summary'!DM36="Yes"),OFFSET('Sanitation Data'!$I$11,0,10*ROW('Sanitation Data'!I30)),NA())</f>
        <v>#N/A</v>
      </c>
      <c r="AY36" s="97" t="e">
        <f ca="true">+IF(AND(ISNUMBER(OFFSET('Sanitation Data'!$I$12,0,10*ROW('Sanitation Data'!I30))),'Data Summary'!DN36="Yes"),OFFSET('Sanitation Data'!$I$12,0,10*ROW('Sanitation Data'!I30)),NA())</f>
        <v>#N/A</v>
      </c>
      <c r="AZ36" s="98" t="e">
        <f ca="true">+IF(AND(ISNUMBER(OFFSET('Hygiene Data'!$D$5,0,10*ROW('Hygiene Data'!D30))),'Data Summary'!DO36="Yes"),OFFSET('Hygiene Data'!$D$5,0,10*ROW('Hygiene Data'!D30)),NA())</f>
        <v>#N/A</v>
      </c>
      <c r="BA36" s="98" t="e">
        <f ca="true">+IF(AND(ISNUMBER(OFFSET('Hygiene Data'!$D$7,0,10*ROW('Hygiene Data'!D30))),'Data Summary'!DP36="Yes"),OFFSET('Hygiene Data'!$D$7,0,10*ROW('Hygiene Data'!D30)),NA())</f>
        <v>#N/A</v>
      </c>
      <c r="BB36" s="98" t="e">
        <f ca="true">+IF(AND(ISNUMBER(OFFSET('Hygiene Data'!$D$9,0,10*ROW('Hygiene Data'!D30))),'Data Summary'!DQ36="Yes"),OFFSET('Hygiene Data'!$D$9,0,10*ROW('Hygiene Data'!D30)),NA())</f>
        <v>#N/A</v>
      </c>
      <c r="BC36" s="98" t="e">
        <f ca="true">+IF(AND(ISNUMBER(OFFSET('Hygiene Data'!$E$5,0,10*ROW('Hygiene Data'!E30))),'Data Summary'!DR36="Yes"),OFFSET('Hygiene Data'!$E$5,0,10*ROW('Hygiene Data'!E30)),NA())</f>
        <v>#N/A</v>
      </c>
      <c r="BD36" s="98" t="e">
        <f ca="true">+IF(AND(ISNUMBER(OFFSET('Hygiene Data'!$E$7,0,10*ROW('Hygiene Data'!E30))),'Data Summary'!DS36="Yes"),OFFSET('Hygiene Data'!$E$7,0,10*ROW('Hygiene Data'!E30)),NA())</f>
        <v>#N/A</v>
      </c>
      <c r="BE36" s="98" t="e">
        <f ca="true">+IF(AND(ISNUMBER(OFFSET('Hygiene Data'!$E$9,0,10*ROW('Hygiene Data'!E30))),'Data Summary'!DT36="Yes"),OFFSET('Hygiene Data'!$E$9,0,10*ROW('Hygiene Data'!E30)),NA())</f>
        <v>#N/A</v>
      </c>
      <c r="BF36" s="98" t="e">
        <f ca="true">+IF(AND(ISNUMBER(OFFSET('Hygiene Data'!$F$5,0,10*ROW('Hygiene Data'!F30))),'Data Summary'!DU36="Yes"),OFFSET('Hygiene Data'!$F$5,0,10*ROW('Hygiene Data'!F30)),NA())</f>
        <v>#N/A</v>
      </c>
      <c r="BG36" s="98" t="e">
        <f ca="true">+IF(AND(ISNUMBER(OFFSET('Hygiene Data'!$F$7,0,10*ROW('Hygiene Data'!F30))),'Data Summary'!DV36="Yes"),OFFSET('Hygiene Data'!$F$7,0,10*ROW('Hygiene Data'!F30)),NA())</f>
        <v>#N/A</v>
      </c>
      <c r="BH36" s="98" t="e">
        <f ca="true">+IF(AND(ISNUMBER(OFFSET('Hygiene Data'!$F$9,0,10*ROW('Hygiene Data'!F30))),'Data Summary'!DW36="Yes"),OFFSET('Hygiene Data'!$F$9,0,10*ROW('Hygiene Data'!F30)),NA())</f>
        <v>#N/A</v>
      </c>
      <c r="BI36" s="98" t="e">
        <f ca="true">+IF(AND(ISNUMBER(OFFSET('Hygiene Data'!$G$5,0,10*ROW('Hygiene Data'!G30))),'Data Summary'!DX36="Yes"),OFFSET('Hygiene Data'!$G$5,0,10*ROW('Hygiene Data'!G30)),NA())</f>
        <v>#N/A</v>
      </c>
      <c r="BJ36" s="98" t="e">
        <f ca="true">+IF(AND(ISNUMBER(OFFSET('Hygiene Data'!$G$7,0,10*ROW('Hygiene Data'!G30))),'Data Summary'!DY36="Yes"),OFFSET('Hygiene Data'!$G$7,0,10*ROW('Hygiene Data'!G30)),NA())</f>
        <v>#N/A</v>
      </c>
      <c r="BK36" s="98" t="e">
        <f ca="true">+IF(AND(ISNUMBER(OFFSET('Hygiene Data'!$G$9,0,10*ROW('Hygiene Data'!G30))),'Data Summary'!DZ36="Yes"),OFFSET('Hygiene Data'!$G$9,0,10*ROW('Hygiene Data'!G30)),NA())</f>
        <v>#N/A</v>
      </c>
      <c r="BL36" s="98" t="e">
        <f ca="true">+IF(AND(ISNUMBER(OFFSET('Hygiene Data'!$H$5,0,10*ROW('Hygiene Data'!H30))),'Data Summary'!EA36="Yes"),OFFSET('Hygiene Data'!$H$5,0,10*ROW('Hygiene Data'!H30)),NA())</f>
        <v>#N/A</v>
      </c>
      <c r="BM36" s="98" t="e">
        <f ca="true">+IF(AND(ISNUMBER(OFFSET('Hygiene Data'!$H$7,0,10*ROW('Hygiene Data'!H30))),'Data Summary'!EB36="Yes"),OFFSET('Hygiene Data'!$H$7,0,10*ROW('Hygiene Data'!H30)),NA())</f>
        <v>#N/A</v>
      </c>
      <c r="BN36" s="98" t="e">
        <f ca="true">+IF(AND(ISNUMBER(OFFSET('Hygiene Data'!$H$9,0,10*ROW('Hygiene Data'!H30))),'Data Summary'!EC36="Yes"),OFFSET('Hygiene Data'!$H$9,0,10*ROW('Hygiene Data'!H30)),NA())</f>
        <v>#N/A</v>
      </c>
      <c r="BO36" s="98" t="e">
        <f ca="true">+IF(AND(ISNUMBER(OFFSET('Hygiene Data'!$I$5,0,10*ROW('Hygiene Data'!I30))),'Data Summary'!ED36="Yes"),OFFSET('Hygiene Data'!$I$5,0,10*ROW('Hygiene Data'!I30)),NA())</f>
        <v>#N/A</v>
      </c>
      <c r="BP36" s="98" t="e">
        <f ca="true">+IF(AND(ISNUMBER(OFFSET('Hygiene Data'!$I$7,0,10*ROW('Hygiene Data'!I30))),'Data Summary'!EE36="Yes"),OFFSET('Hygiene Data'!$I$7,0,10*ROW('Hygiene Data'!I30)),NA())</f>
        <v>#N/A</v>
      </c>
      <c r="BQ36" s="98" t="e">
        <f ca="true">+IF(AND(ISNUMBER(OFFSET('Hygiene Data'!$I$9,0,10*ROW('Hygiene Data'!I30))),'Data Summary'!EF36="Yes"),OFFSET('Hygiene Data'!$I$9,0,10*ROW('Hygiene Data'!I30)),NA())</f>
        <v>#N/A</v>
      </c>
    </row>
    <row xmlns:x14ac="http://schemas.microsoft.com/office/spreadsheetml/2009/9/ac" r="37" x14ac:dyDescent="0.2">
      <c r="A37" s="334" t="e">
        <f ca="true">+RIGHT('Data Summary'!A37,LEN('Data Summary'!A37)-9)</f>
        <v>#VALUE!</v>
      </c>
      <c r="B37" s="36" t="str">
        <f ca="true">+IF(ISTEXT('Data Summary'!B37),'Data Summary'!B37,"")</f>
        <v/>
      </c>
      <c r="C37" s="333" t="e">
        <f ca="true">+VALUE('Data Summary'!C37)</f>
        <v>#VALUE!</v>
      </c>
      <c r="D37" s="96" t="e">
        <f ca="true">+IF(AND(ISNUMBER(OFFSET('Water Data'!$D$4,0,10*ROW('Water Data'!D31))),'Data Summary'!BS37="Yes"),100-OFFSET('Water Data'!$D$4,0,10*ROW('Water Data'!D31)),NA())</f>
        <v>#N/A</v>
      </c>
      <c r="E37" s="96" t="e">
        <f ca="true">+IF(AND(ISNUMBER(OFFSET('Water Data'!$D$6,0,10*ROW('Water Data'!D31))),'Data Summary'!BT37="Yes"),OFFSET('Water Data'!$D$6,0,10*ROW('Water Data'!D31)),NA())</f>
        <v>#N/A</v>
      </c>
      <c r="F37" s="96" t="e">
        <f ca="true">+IF(AND(ISNUMBER(OFFSET('Water Data'!$D$9,0,10*ROW('Water Data'!D31))),'Data Summary'!BU37="Yes"),OFFSET('Water Data'!$D$9,0,10*ROW('Water Data'!D31)),NA())</f>
        <v>#N/A</v>
      </c>
      <c r="G37" s="96" t="e">
        <f ca="true">+IF(AND(ISNUMBER(OFFSET('Water Data'!$E$4,0,10*ROW('Water Data'!E31))),'Data Summary'!BV37="Yes"),100-OFFSET('Water Data'!$E$4,0,10*ROW('Water Data'!E31)),NA())</f>
        <v>#N/A</v>
      </c>
      <c r="H37" s="96" t="e">
        <f ca="true">+IF(AND(ISNUMBER(OFFSET('Water Data'!$E$6,0,10*ROW('Water Data'!E31))),'Data Summary'!BW37="Yes"),OFFSET('Water Data'!$E$6,0,10*ROW('Water Data'!E31)),NA())</f>
        <v>#N/A</v>
      </c>
      <c r="I37" s="96" t="e">
        <f ca="true">+IF(AND(ISNUMBER(OFFSET('Water Data'!$E$9,0,10*ROW('Water Data'!E31))),'Data Summary'!BX37="Yes"),OFFSET('Water Data'!$E$9,0,10*ROW('Water Data'!E31)),NA())</f>
        <v>#N/A</v>
      </c>
      <c r="J37" s="96" t="e">
        <f ca="true">+IF(AND(ISNUMBER(OFFSET('Water Data'!$F$4,0,10*ROW('Water Data'!F31))),'Data Summary'!BY37="Yes"),100-OFFSET('Water Data'!$F$4,0,10*ROW('Water Data'!F31)),NA())</f>
        <v>#N/A</v>
      </c>
      <c r="K37" s="96" t="e">
        <f ca="true">+IF(AND(ISNUMBER(OFFSET('Water Data'!$F$6,0,10*ROW('Water Data'!F31))),'Data Summary'!BZ37="Yes"),OFFSET('Water Data'!$F$6,0,10*ROW('Water Data'!F31)),NA())</f>
        <v>#N/A</v>
      </c>
      <c r="L37" s="96" t="e">
        <f ca="true">+IF(AND(ISNUMBER(OFFSET('Water Data'!$F$9,0,10*ROW('Water Data'!F31))),'Data Summary'!CA37="Yes"),OFFSET('Water Data'!$F$9,0,10*ROW('Water Data'!F31)),NA())</f>
        <v>#N/A</v>
      </c>
      <c r="M37" s="96" t="e">
        <f ca="true">+IF(AND(ISNUMBER(OFFSET('Water Data'!$G$4,0,10*ROW('Water Data'!G31))),'Data Summary'!CB37="Yes"),100-OFFSET('Water Data'!$G$4,0,10*ROW('Water Data'!G31)),NA())</f>
        <v>#N/A</v>
      </c>
      <c r="N37" s="96" t="e">
        <f ca="true">+IF(AND(ISNUMBER(OFFSET('Water Data'!$G$6,0,10*ROW('Water Data'!G31))),'Data Summary'!CC37="Yes"),OFFSET('Water Data'!$G$6,0,10*ROW('Water Data'!G31)),NA())</f>
        <v>#N/A</v>
      </c>
      <c r="O37" s="96" t="e">
        <f ca="true">+IF(AND(ISNUMBER(OFFSET('Water Data'!$G$9,0,10*ROW('Water Data'!G31))),'Data Summary'!CD37="Yes"),OFFSET('Water Data'!$G$9,0,10*ROW('Water Data'!G31)),NA())</f>
        <v>#N/A</v>
      </c>
      <c r="P37" s="96" t="e">
        <f ca="true">+IF(AND(ISNUMBER(OFFSET('Water Data'!$H$4,0,10*ROW('Water Data'!H31))),'Data Summary'!CE37="Yes"),100-OFFSET('Water Data'!$H$4,0,10*ROW('Water Data'!H31)),NA())</f>
        <v>#N/A</v>
      </c>
      <c r="Q37" s="96" t="e">
        <f ca="true">+IF(AND(ISNUMBER(OFFSET('Water Data'!$H$6,0,10*ROW('Water Data'!H31))),'Data Summary'!CF37="Yes"),OFFSET('Water Data'!$H$6,0,10*ROW('Water Data'!H31)),NA())</f>
        <v>#N/A</v>
      </c>
      <c r="R37" s="96" t="e">
        <f ca="true">+IF(AND(ISNUMBER(OFFSET('Water Data'!$H$9,0,10*ROW('Water Data'!H31))),'Data Summary'!CG37="Yes"),OFFSET('Water Data'!$H$9,0,10*ROW('Water Data'!H31)),NA())</f>
        <v>#N/A</v>
      </c>
      <c r="S37" s="96" t="e">
        <f ca="true">+IF(AND(ISNUMBER(OFFSET('Water Data'!$I$4,0,10*ROW('Water Data'!I31))),'Data Summary'!CH37="Yes"),100-OFFSET('Water Data'!$I$4,0,10*ROW('Water Data'!I31)),NA())</f>
        <v>#N/A</v>
      </c>
      <c r="T37" s="96" t="e">
        <f ca="true">+IF(AND(ISNUMBER(OFFSET('Water Data'!$I$6,0,10*ROW('Water Data'!I31))),'Data Summary'!CI37="Yes"),OFFSET('Water Data'!$I$6,0,10*ROW('Water Data'!I31)),NA())</f>
        <v>#N/A</v>
      </c>
      <c r="U37" s="96" t="e">
        <f ca="true">+IF(AND(ISNUMBER(OFFSET('Water Data'!$I$9,0,10*ROW('Water Data'!I31))),'Data Summary'!CJ37="Yes"),OFFSET('Water Data'!$I$9,0,10*ROW('Water Data'!I31)),NA())</f>
        <v>#N/A</v>
      </c>
      <c r="V37" s="97" t="e">
        <f ca="true">+IF(AND(ISNUMBER(OFFSET('Sanitation Data'!$D$4,0,10*ROW('Sanitation Data'!D31))),'Data Summary'!CK37="Yes"),100-OFFSET('Sanitation Data'!$D$4,0,10*ROW('Sanitation Data'!D31)),NA())</f>
        <v>#N/A</v>
      </c>
      <c r="W37" s="97" t="e">
        <f ca="true">+IF(AND(ISNUMBER(OFFSET('Sanitation Data'!$D$6,0,10*ROW('Sanitation Data'!D31))),'Data Summary'!CL37="Yes"),OFFSET('Sanitation Data'!$D$6,0,10*ROW('Sanitation Data'!D31)),NA())</f>
        <v>#N/A</v>
      </c>
      <c r="X37" s="97" t="e">
        <f ca="true">+IF(AND(ISNUMBER(OFFSET('Sanitation Data'!$D$10,0,10*ROW('Sanitation Data'!D31))),'Data Summary'!CM37="Yes"),OFFSET('Sanitation Data'!$D$10,0,10*ROW('Sanitation Data'!D31)),NA())</f>
        <v>#N/A</v>
      </c>
      <c r="Y37" s="97" t="e">
        <f ca="true">+IF(AND(ISNUMBER(OFFSET('Sanitation Data'!$D$11,0,10*ROW('Sanitation Data'!D31))),'Data Summary'!CN37="Yes"),OFFSET('Sanitation Data'!$D$11,0,10*ROW('Sanitation Data'!D31)),NA())</f>
        <v>#N/A</v>
      </c>
      <c r="Z37" s="97" t="e">
        <f ca="true">+IF(AND(ISNUMBER(OFFSET('Sanitation Data'!$D$12,0,10*ROW('Sanitation Data'!D31))),'Data Summary'!CO37="Yes"),OFFSET('Sanitation Data'!$D$12,0,10*ROW('Sanitation Data'!D31)),NA())</f>
        <v>#N/A</v>
      </c>
      <c r="AA37" s="97" t="e">
        <f ca="true">+IF(AND(ISNUMBER(OFFSET('Sanitation Data'!$E$4,0,10*ROW('Sanitation Data'!E31))),'Data Summary'!CP37="Yes"),100-OFFSET('Sanitation Data'!$E$4,0,10*ROW('Sanitation Data'!E31)),NA())</f>
        <v>#N/A</v>
      </c>
      <c r="AB37" s="97" t="e">
        <f ca="true">+IF(AND(ISNUMBER(OFFSET('Sanitation Data'!$E$6,0,10*ROW('Sanitation Data'!E31))),'Data Summary'!CQ37="Yes"),OFFSET('Sanitation Data'!$E$6,0,10*ROW('Sanitation Data'!E31)),NA())</f>
        <v>#N/A</v>
      </c>
      <c r="AC37" s="97" t="e">
        <f ca="true">+IF(AND(ISNUMBER(OFFSET('Sanitation Data'!$E$10,0,10*ROW('Sanitation Data'!E31))),'Data Summary'!CR37="Yes"),OFFSET('Sanitation Data'!$E$10,0,10*ROW('Sanitation Data'!E31)),NA())</f>
        <v>#N/A</v>
      </c>
      <c r="AD37" s="97" t="e">
        <f ca="true">+IF(AND(ISNUMBER(OFFSET('Sanitation Data'!$E$11,0,10*ROW('Sanitation Data'!E31))),'Data Summary'!CS37="Yes"),OFFSET('Sanitation Data'!$E$11,0,10*ROW('Sanitation Data'!E31)),NA())</f>
        <v>#N/A</v>
      </c>
      <c r="AE37" s="97" t="e">
        <f ca="true">+IF(AND(ISNUMBER(OFFSET('Sanitation Data'!$E$12,0,10*ROW('Sanitation Data'!E31))),'Data Summary'!CT37="Yes"),OFFSET('Sanitation Data'!$E$12,0,10*ROW('Sanitation Data'!E31)),NA())</f>
        <v>#N/A</v>
      </c>
      <c r="AF37" s="97" t="e">
        <f ca="true">+IF(AND(ISNUMBER(OFFSET('Sanitation Data'!$F$4,0,10*ROW('Sanitation Data'!F31))),'Data Summary'!CU37="Yes"),100-OFFSET('Sanitation Data'!$F$4,0,10*ROW('Sanitation Data'!F31)),NA())</f>
        <v>#N/A</v>
      </c>
      <c r="AG37" s="97" t="e">
        <f ca="true">+IF(AND(ISNUMBER(OFFSET('Sanitation Data'!$F$6,0,10*ROW('Sanitation Data'!F31))),'Data Summary'!CV37="Yes"),OFFSET('Sanitation Data'!$F$6,0,10*ROW('Sanitation Data'!F31)),NA())</f>
        <v>#N/A</v>
      </c>
      <c r="AH37" s="97" t="e">
        <f ca="true">+IF(AND(ISNUMBER(OFFSET('Sanitation Data'!$F$10,0,10*ROW('Sanitation Data'!F31))),'Data Summary'!CW37="Yes"),OFFSET('Sanitation Data'!$F$10,0,10*ROW('Sanitation Data'!F31)),NA())</f>
        <v>#N/A</v>
      </c>
      <c r="AI37" s="97" t="e">
        <f ca="true">+IF(AND(ISNUMBER(OFFSET('Sanitation Data'!$F$11,0,10*ROW('Sanitation Data'!F31))),'Data Summary'!CX37="Yes"),OFFSET('Sanitation Data'!$F$11,0,10*ROW('Sanitation Data'!F31)),NA())</f>
        <v>#N/A</v>
      </c>
      <c r="AJ37" s="97" t="e">
        <f ca="true">+IF(AND(ISNUMBER(OFFSET('Sanitation Data'!$F$12,0,10*ROW('Sanitation Data'!F31))),'Data Summary'!CY37="Yes"),OFFSET('Sanitation Data'!$F$12,0,10*ROW('Sanitation Data'!F31)),NA())</f>
        <v>#N/A</v>
      </c>
      <c r="AK37" s="97" t="e">
        <f ca="true">+IF(AND(ISNUMBER(OFFSET('Sanitation Data'!$G$4,0,10*ROW('Sanitation Data'!G31))),'Data Summary'!CZ37="Yes"),100-OFFSET('Sanitation Data'!$G$4,0,10*ROW('Sanitation Data'!G31)),NA())</f>
        <v>#N/A</v>
      </c>
      <c r="AL37" s="97" t="e">
        <f ca="true">+IF(AND(ISNUMBER(OFFSET('Sanitation Data'!$G$6,0,10*ROW('Sanitation Data'!G31))),'Data Summary'!DA37="Yes"),OFFSET('Sanitation Data'!$G$6,0,10*ROW('Sanitation Data'!G31)),NA())</f>
        <v>#N/A</v>
      </c>
      <c r="AM37" s="97" t="e">
        <f ca="true">+IF(AND(ISNUMBER(OFFSET('Sanitation Data'!$G$10,0,10*ROW('Sanitation Data'!G31))),'Data Summary'!DB37="Yes"),OFFSET('Sanitation Data'!$G$10,0,10*ROW('Sanitation Data'!G31)),NA())</f>
        <v>#N/A</v>
      </c>
      <c r="AN37" s="97" t="e">
        <f ca="true">+IF(AND(ISNUMBER(OFFSET('Sanitation Data'!$G$11,0,10*ROW('Sanitation Data'!G31))),'Data Summary'!DC37="Yes"),OFFSET('Sanitation Data'!$G$11,0,10*ROW('Sanitation Data'!G31)),NA())</f>
        <v>#N/A</v>
      </c>
      <c r="AO37" s="97" t="e">
        <f ca="true">+IF(AND(ISNUMBER(OFFSET('Sanitation Data'!$G$12,0,10*ROW('Sanitation Data'!G31))),'Data Summary'!DD37="Yes"),OFFSET('Sanitation Data'!$G$12,0,10*ROW('Sanitation Data'!G31)),NA())</f>
        <v>#N/A</v>
      </c>
      <c r="AP37" s="97" t="e">
        <f ca="true">+IF(AND(ISNUMBER(OFFSET('Sanitation Data'!$H$4,0,10*ROW('Sanitation Data'!H31))),'Data Summary'!DE37="Yes"),100-OFFSET('Sanitation Data'!$H$4,0,10*ROW('Sanitation Data'!H31)),NA())</f>
        <v>#N/A</v>
      </c>
      <c r="AQ37" s="97" t="e">
        <f ca="true">+IF(AND(ISNUMBER(OFFSET('Sanitation Data'!$H$6,0,10*ROW('Sanitation Data'!H31))),'Data Summary'!DF37="Yes"),OFFSET('Sanitation Data'!$H$6,0,10*ROW('Sanitation Data'!H31)),NA())</f>
        <v>#N/A</v>
      </c>
      <c r="AR37" s="97" t="e">
        <f ca="true">+IF(AND(ISNUMBER(OFFSET('Sanitation Data'!$H$10,0,10*ROW('Sanitation Data'!H31))),'Data Summary'!DG37="Yes"),OFFSET('Sanitation Data'!$H$10,0,10*ROW('Sanitation Data'!H31)),NA())</f>
        <v>#N/A</v>
      </c>
      <c r="AS37" s="97" t="e">
        <f ca="true">+IF(AND(ISNUMBER(OFFSET('Sanitation Data'!$H$11,0,10*ROW('Sanitation Data'!H31))),'Data Summary'!DH37="Yes"),OFFSET('Sanitation Data'!$H$11,0,10*ROW('Sanitation Data'!H31)),NA())</f>
        <v>#N/A</v>
      </c>
      <c r="AT37" s="97" t="e">
        <f ca="true">+IF(AND(ISNUMBER(OFFSET('Sanitation Data'!$H$12,0,10*ROW('Sanitation Data'!H31))),'Data Summary'!DI37="Yes"),OFFSET('Sanitation Data'!$H$12,0,10*ROW('Sanitation Data'!H31)),NA())</f>
        <v>#N/A</v>
      </c>
      <c r="AU37" s="97" t="e">
        <f ca="true">+IF(AND(ISNUMBER(OFFSET('Sanitation Data'!$I$4,0,10*ROW('Sanitation Data'!I31))),'Data Summary'!DJ37="Yes"),100-OFFSET('Sanitation Data'!$I$4,0,10*ROW('Sanitation Data'!I31)),NA())</f>
        <v>#N/A</v>
      </c>
      <c r="AV37" s="97" t="e">
        <f ca="true">+IF(AND(ISNUMBER(OFFSET('Sanitation Data'!$I$6,0,10*ROW('Sanitation Data'!I31))),'Data Summary'!DK37="Yes"),OFFSET('Sanitation Data'!$I$6,0,10*ROW('Sanitation Data'!I31)),NA())</f>
        <v>#N/A</v>
      </c>
      <c r="AW37" s="97" t="e">
        <f ca="true">+IF(AND(ISNUMBER(OFFSET('Sanitation Data'!$I$10,0,10*ROW('Sanitation Data'!I31))),'Data Summary'!DL37="Yes"),OFFSET('Sanitation Data'!$I$10,0,10*ROW('Sanitation Data'!I31)),NA())</f>
        <v>#N/A</v>
      </c>
      <c r="AX37" s="97" t="e">
        <f ca="true">+IF(AND(ISNUMBER(OFFSET('Sanitation Data'!$I$11,0,10*ROW('Sanitation Data'!I31))),'Data Summary'!DM37="Yes"),OFFSET('Sanitation Data'!$I$11,0,10*ROW('Sanitation Data'!I31)),NA())</f>
        <v>#N/A</v>
      </c>
      <c r="AY37" s="97" t="e">
        <f ca="true">+IF(AND(ISNUMBER(OFFSET('Sanitation Data'!$I$12,0,10*ROW('Sanitation Data'!I31))),'Data Summary'!DN37="Yes"),OFFSET('Sanitation Data'!$I$12,0,10*ROW('Sanitation Data'!I31)),NA())</f>
        <v>#N/A</v>
      </c>
      <c r="AZ37" s="98" t="e">
        <f ca="true">+IF(AND(ISNUMBER(OFFSET('Hygiene Data'!$D$5,0,10*ROW('Hygiene Data'!D31))),'Data Summary'!DO37="Yes"),OFFSET('Hygiene Data'!$D$5,0,10*ROW('Hygiene Data'!D31)),NA())</f>
        <v>#N/A</v>
      </c>
      <c r="BA37" s="98" t="e">
        <f ca="true">+IF(AND(ISNUMBER(OFFSET('Hygiene Data'!$D$7,0,10*ROW('Hygiene Data'!D31))),'Data Summary'!DP37="Yes"),OFFSET('Hygiene Data'!$D$7,0,10*ROW('Hygiene Data'!D31)),NA())</f>
        <v>#N/A</v>
      </c>
      <c r="BB37" s="98" t="e">
        <f ca="true">+IF(AND(ISNUMBER(OFFSET('Hygiene Data'!$D$9,0,10*ROW('Hygiene Data'!D31))),'Data Summary'!DQ37="Yes"),OFFSET('Hygiene Data'!$D$9,0,10*ROW('Hygiene Data'!D31)),NA())</f>
        <v>#N/A</v>
      </c>
      <c r="BC37" s="98" t="e">
        <f ca="true">+IF(AND(ISNUMBER(OFFSET('Hygiene Data'!$E$5,0,10*ROW('Hygiene Data'!E31))),'Data Summary'!DR37="Yes"),OFFSET('Hygiene Data'!$E$5,0,10*ROW('Hygiene Data'!E31)),NA())</f>
        <v>#N/A</v>
      </c>
      <c r="BD37" s="98" t="e">
        <f ca="true">+IF(AND(ISNUMBER(OFFSET('Hygiene Data'!$E$7,0,10*ROW('Hygiene Data'!E31))),'Data Summary'!DS37="Yes"),OFFSET('Hygiene Data'!$E$7,0,10*ROW('Hygiene Data'!E31)),NA())</f>
        <v>#N/A</v>
      </c>
      <c r="BE37" s="98" t="e">
        <f ca="true">+IF(AND(ISNUMBER(OFFSET('Hygiene Data'!$E$9,0,10*ROW('Hygiene Data'!E31))),'Data Summary'!DT37="Yes"),OFFSET('Hygiene Data'!$E$9,0,10*ROW('Hygiene Data'!E31)),NA())</f>
        <v>#N/A</v>
      </c>
      <c r="BF37" s="98" t="e">
        <f ca="true">+IF(AND(ISNUMBER(OFFSET('Hygiene Data'!$F$5,0,10*ROW('Hygiene Data'!F31))),'Data Summary'!DU37="Yes"),OFFSET('Hygiene Data'!$F$5,0,10*ROW('Hygiene Data'!F31)),NA())</f>
        <v>#N/A</v>
      </c>
      <c r="BG37" s="98" t="e">
        <f ca="true">+IF(AND(ISNUMBER(OFFSET('Hygiene Data'!$F$7,0,10*ROW('Hygiene Data'!F31))),'Data Summary'!DV37="Yes"),OFFSET('Hygiene Data'!$F$7,0,10*ROW('Hygiene Data'!F31)),NA())</f>
        <v>#N/A</v>
      </c>
      <c r="BH37" s="98" t="e">
        <f ca="true">+IF(AND(ISNUMBER(OFFSET('Hygiene Data'!$F$9,0,10*ROW('Hygiene Data'!F31))),'Data Summary'!DW37="Yes"),OFFSET('Hygiene Data'!$F$9,0,10*ROW('Hygiene Data'!F31)),NA())</f>
        <v>#N/A</v>
      </c>
      <c r="BI37" s="98" t="e">
        <f ca="true">+IF(AND(ISNUMBER(OFFSET('Hygiene Data'!$G$5,0,10*ROW('Hygiene Data'!G31))),'Data Summary'!DX37="Yes"),OFFSET('Hygiene Data'!$G$5,0,10*ROW('Hygiene Data'!G31)),NA())</f>
        <v>#N/A</v>
      </c>
      <c r="BJ37" s="98" t="e">
        <f ca="true">+IF(AND(ISNUMBER(OFFSET('Hygiene Data'!$G$7,0,10*ROW('Hygiene Data'!G31))),'Data Summary'!DY37="Yes"),OFFSET('Hygiene Data'!$G$7,0,10*ROW('Hygiene Data'!G31)),NA())</f>
        <v>#N/A</v>
      </c>
      <c r="BK37" s="98" t="e">
        <f ca="true">+IF(AND(ISNUMBER(OFFSET('Hygiene Data'!$G$9,0,10*ROW('Hygiene Data'!G31))),'Data Summary'!DZ37="Yes"),OFFSET('Hygiene Data'!$G$9,0,10*ROW('Hygiene Data'!G31)),NA())</f>
        <v>#N/A</v>
      </c>
      <c r="BL37" s="98" t="e">
        <f ca="true">+IF(AND(ISNUMBER(OFFSET('Hygiene Data'!$H$5,0,10*ROW('Hygiene Data'!H31))),'Data Summary'!EA37="Yes"),OFFSET('Hygiene Data'!$H$5,0,10*ROW('Hygiene Data'!H31)),NA())</f>
        <v>#N/A</v>
      </c>
      <c r="BM37" s="98" t="e">
        <f ca="true">+IF(AND(ISNUMBER(OFFSET('Hygiene Data'!$H$7,0,10*ROW('Hygiene Data'!H31))),'Data Summary'!EB37="Yes"),OFFSET('Hygiene Data'!$H$7,0,10*ROW('Hygiene Data'!H31)),NA())</f>
        <v>#N/A</v>
      </c>
      <c r="BN37" s="98" t="e">
        <f ca="true">+IF(AND(ISNUMBER(OFFSET('Hygiene Data'!$H$9,0,10*ROW('Hygiene Data'!H31))),'Data Summary'!EC37="Yes"),OFFSET('Hygiene Data'!$H$9,0,10*ROW('Hygiene Data'!H31)),NA())</f>
        <v>#N/A</v>
      </c>
      <c r="BO37" s="98" t="e">
        <f ca="true">+IF(AND(ISNUMBER(OFFSET('Hygiene Data'!$I$5,0,10*ROW('Hygiene Data'!I31))),'Data Summary'!ED37="Yes"),OFFSET('Hygiene Data'!$I$5,0,10*ROW('Hygiene Data'!I31)),NA())</f>
        <v>#N/A</v>
      </c>
      <c r="BP37" s="98" t="e">
        <f ca="true">+IF(AND(ISNUMBER(OFFSET('Hygiene Data'!$I$7,0,10*ROW('Hygiene Data'!I31))),'Data Summary'!EE37="Yes"),OFFSET('Hygiene Data'!$I$7,0,10*ROW('Hygiene Data'!I31)),NA())</f>
        <v>#N/A</v>
      </c>
      <c r="BQ37" s="98" t="e">
        <f ca="true">+IF(AND(ISNUMBER(OFFSET('Hygiene Data'!$I$9,0,10*ROW('Hygiene Data'!I31))),'Data Summary'!EF37="Yes"),OFFSET('Hygiene Data'!$I$9,0,10*ROW('Hygiene Data'!I31)),NA())</f>
        <v>#N/A</v>
      </c>
    </row>
    <row xmlns:x14ac="http://schemas.microsoft.com/office/spreadsheetml/2009/9/ac" r="38" x14ac:dyDescent="0.2">
      <c r="A38" s="334" t="e">
        <f ca="true">+RIGHT('Data Summary'!A38,LEN('Data Summary'!A38)-9)</f>
        <v>#VALUE!</v>
      </c>
      <c r="B38" s="36" t="str">
        <f ca="true">+IF(ISTEXT('Data Summary'!B38),'Data Summary'!B38,"")</f>
        <v/>
      </c>
      <c r="C38" s="333" t="e">
        <f ca="true">+VALUE('Data Summary'!C38)</f>
        <v>#VALUE!</v>
      </c>
      <c r="D38" s="96" t="e">
        <f ca="true">+IF(AND(ISNUMBER(OFFSET('Water Data'!$D$4,0,10*ROW('Water Data'!D32))),'Data Summary'!BS38="Yes"),100-OFFSET('Water Data'!$D$4,0,10*ROW('Water Data'!D32)),NA())</f>
        <v>#N/A</v>
      </c>
      <c r="E38" s="96" t="e">
        <f ca="true">+IF(AND(ISNUMBER(OFFSET('Water Data'!$D$6,0,10*ROW('Water Data'!D32))),'Data Summary'!BT38="Yes"),OFFSET('Water Data'!$D$6,0,10*ROW('Water Data'!D32)),NA())</f>
        <v>#N/A</v>
      </c>
      <c r="F38" s="96" t="e">
        <f ca="true">+IF(AND(ISNUMBER(OFFSET('Water Data'!$D$9,0,10*ROW('Water Data'!D32))),'Data Summary'!BU38="Yes"),OFFSET('Water Data'!$D$9,0,10*ROW('Water Data'!D32)),NA())</f>
        <v>#N/A</v>
      </c>
      <c r="G38" s="96" t="e">
        <f ca="true">+IF(AND(ISNUMBER(OFFSET('Water Data'!$E$4,0,10*ROW('Water Data'!E32))),'Data Summary'!BV38="Yes"),100-OFFSET('Water Data'!$E$4,0,10*ROW('Water Data'!E32)),NA())</f>
        <v>#N/A</v>
      </c>
      <c r="H38" s="96" t="e">
        <f ca="true">+IF(AND(ISNUMBER(OFFSET('Water Data'!$E$6,0,10*ROW('Water Data'!E32))),'Data Summary'!BW38="Yes"),OFFSET('Water Data'!$E$6,0,10*ROW('Water Data'!E32)),NA())</f>
        <v>#N/A</v>
      </c>
      <c r="I38" s="96" t="e">
        <f ca="true">+IF(AND(ISNUMBER(OFFSET('Water Data'!$E$9,0,10*ROW('Water Data'!E32))),'Data Summary'!BX38="Yes"),OFFSET('Water Data'!$E$9,0,10*ROW('Water Data'!E32)),NA())</f>
        <v>#N/A</v>
      </c>
      <c r="J38" s="96" t="e">
        <f ca="true">+IF(AND(ISNUMBER(OFFSET('Water Data'!$F$4,0,10*ROW('Water Data'!F32))),'Data Summary'!BY38="Yes"),100-OFFSET('Water Data'!$F$4,0,10*ROW('Water Data'!F32)),NA())</f>
        <v>#N/A</v>
      </c>
      <c r="K38" s="96" t="e">
        <f ca="true">+IF(AND(ISNUMBER(OFFSET('Water Data'!$F$6,0,10*ROW('Water Data'!F32))),'Data Summary'!BZ38="Yes"),OFFSET('Water Data'!$F$6,0,10*ROW('Water Data'!F32)),NA())</f>
        <v>#N/A</v>
      </c>
      <c r="L38" s="96" t="e">
        <f ca="true">+IF(AND(ISNUMBER(OFFSET('Water Data'!$F$9,0,10*ROW('Water Data'!F32))),'Data Summary'!CA38="Yes"),OFFSET('Water Data'!$F$9,0,10*ROW('Water Data'!F32)),NA())</f>
        <v>#N/A</v>
      </c>
      <c r="M38" s="96" t="e">
        <f ca="true">+IF(AND(ISNUMBER(OFFSET('Water Data'!$G$4,0,10*ROW('Water Data'!G32))),'Data Summary'!CB38="Yes"),100-OFFSET('Water Data'!$G$4,0,10*ROW('Water Data'!G32)),NA())</f>
        <v>#N/A</v>
      </c>
      <c r="N38" s="96" t="e">
        <f ca="true">+IF(AND(ISNUMBER(OFFSET('Water Data'!$G$6,0,10*ROW('Water Data'!G32))),'Data Summary'!CC38="Yes"),OFFSET('Water Data'!$G$6,0,10*ROW('Water Data'!G32)),NA())</f>
        <v>#N/A</v>
      </c>
      <c r="O38" s="96" t="e">
        <f ca="true">+IF(AND(ISNUMBER(OFFSET('Water Data'!$G$9,0,10*ROW('Water Data'!G32))),'Data Summary'!CD38="Yes"),OFFSET('Water Data'!$G$9,0,10*ROW('Water Data'!G32)),NA())</f>
        <v>#N/A</v>
      </c>
      <c r="P38" s="96" t="e">
        <f ca="true">+IF(AND(ISNUMBER(OFFSET('Water Data'!$H$4,0,10*ROW('Water Data'!H32))),'Data Summary'!CE38="Yes"),100-OFFSET('Water Data'!$H$4,0,10*ROW('Water Data'!H32)),NA())</f>
        <v>#N/A</v>
      </c>
      <c r="Q38" s="96" t="e">
        <f ca="true">+IF(AND(ISNUMBER(OFFSET('Water Data'!$H$6,0,10*ROW('Water Data'!H32))),'Data Summary'!CF38="Yes"),OFFSET('Water Data'!$H$6,0,10*ROW('Water Data'!H32)),NA())</f>
        <v>#N/A</v>
      </c>
      <c r="R38" s="96" t="e">
        <f ca="true">+IF(AND(ISNUMBER(OFFSET('Water Data'!$H$9,0,10*ROW('Water Data'!H32))),'Data Summary'!CG38="Yes"),OFFSET('Water Data'!$H$9,0,10*ROW('Water Data'!H32)),NA())</f>
        <v>#N/A</v>
      </c>
      <c r="S38" s="96" t="e">
        <f ca="true">+IF(AND(ISNUMBER(OFFSET('Water Data'!$I$4,0,10*ROW('Water Data'!I32))),'Data Summary'!CH38="Yes"),100-OFFSET('Water Data'!$I$4,0,10*ROW('Water Data'!I32)),NA())</f>
        <v>#N/A</v>
      </c>
      <c r="T38" s="96" t="e">
        <f ca="true">+IF(AND(ISNUMBER(OFFSET('Water Data'!$I$6,0,10*ROW('Water Data'!I32))),'Data Summary'!CI38="Yes"),OFFSET('Water Data'!$I$6,0,10*ROW('Water Data'!I32)),NA())</f>
        <v>#N/A</v>
      </c>
      <c r="U38" s="96" t="e">
        <f ca="true">+IF(AND(ISNUMBER(OFFSET('Water Data'!$I$9,0,10*ROW('Water Data'!I32))),'Data Summary'!CJ38="Yes"),OFFSET('Water Data'!$I$9,0,10*ROW('Water Data'!I32)),NA())</f>
        <v>#N/A</v>
      </c>
      <c r="V38" s="97" t="e">
        <f ca="true">+IF(AND(ISNUMBER(OFFSET('Sanitation Data'!$D$4,0,10*ROW('Sanitation Data'!D32))),'Data Summary'!CK38="Yes"),100-OFFSET('Sanitation Data'!$D$4,0,10*ROW('Sanitation Data'!D32)),NA())</f>
        <v>#N/A</v>
      </c>
      <c r="W38" s="97" t="e">
        <f ca="true">+IF(AND(ISNUMBER(OFFSET('Sanitation Data'!$D$6,0,10*ROW('Sanitation Data'!D32))),'Data Summary'!CL38="Yes"),OFFSET('Sanitation Data'!$D$6,0,10*ROW('Sanitation Data'!D32)),NA())</f>
        <v>#N/A</v>
      </c>
      <c r="X38" s="97" t="e">
        <f ca="true">+IF(AND(ISNUMBER(OFFSET('Sanitation Data'!$D$10,0,10*ROW('Sanitation Data'!D32))),'Data Summary'!CM38="Yes"),OFFSET('Sanitation Data'!$D$10,0,10*ROW('Sanitation Data'!D32)),NA())</f>
        <v>#N/A</v>
      </c>
      <c r="Y38" s="97" t="e">
        <f ca="true">+IF(AND(ISNUMBER(OFFSET('Sanitation Data'!$D$11,0,10*ROW('Sanitation Data'!D32))),'Data Summary'!CN38="Yes"),OFFSET('Sanitation Data'!$D$11,0,10*ROW('Sanitation Data'!D32)),NA())</f>
        <v>#N/A</v>
      </c>
      <c r="Z38" s="97" t="e">
        <f ca="true">+IF(AND(ISNUMBER(OFFSET('Sanitation Data'!$D$12,0,10*ROW('Sanitation Data'!D32))),'Data Summary'!CO38="Yes"),OFFSET('Sanitation Data'!$D$12,0,10*ROW('Sanitation Data'!D32)),NA())</f>
        <v>#N/A</v>
      </c>
      <c r="AA38" s="97" t="e">
        <f ca="true">+IF(AND(ISNUMBER(OFFSET('Sanitation Data'!$E$4,0,10*ROW('Sanitation Data'!E32))),'Data Summary'!CP38="Yes"),100-OFFSET('Sanitation Data'!$E$4,0,10*ROW('Sanitation Data'!E32)),NA())</f>
        <v>#N/A</v>
      </c>
      <c r="AB38" s="97" t="e">
        <f ca="true">+IF(AND(ISNUMBER(OFFSET('Sanitation Data'!$E$6,0,10*ROW('Sanitation Data'!E32))),'Data Summary'!CQ38="Yes"),OFFSET('Sanitation Data'!$E$6,0,10*ROW('Sanitation Data'!E32)),NA())</f>
        <v>#N/A</v>
      </c>
      <c r="AC38" s="97" t="e">
        <f ca="true">+IF(AND(ISNUMBER(OFFSET('Sanitation Data'!$E$10,0,10*ROW('Sanitation Data'!E32))),'Data Summary'!CR38="Yes"),OFFSET('Sanitation Data'!$E$10,0,10*ROW('Sanitation Data'!E32)),NA())</f>
        <v>#N/A</v>
      </c>
      <c r="AD38" s="97" t="e">
        <f ca="true">+IF(AND(ISNUMBER(OFFSET('Sanitation Data'!$E$11,0,10*ROW('Sanitation Data'!E32))),'Data Summary'!CS38="Yes"),OFFSET('Sanitation Data'!$E$11,0,10*ROW('Sanitation Data'!E32)),NA())</f>
        <v>#N/A</v>
      </c>
      <c r="AE38" s="97" t="e">
        <f ca="true">+IF(AND(ISNUMBER(OFFSET('Sanitation Data'!$E$12,0,10*ROW('Sanitation Data'!E32))),'Data Summary'!CT38="Yes"),OFFSET('Sanitation Data'!$E$12,0,10*ROW('Sanitation Data'!E32)),NA())</f>
        <v>#N/A</v>
      </c>
      <c r="AF38" s="97" t="e">
        <f ca="true">+IF(AND(ISNUMBER(OFFSET('Sanitation Data'!$F$4,0,10*ROW('Sanitation Data'!F32))),'Data Summary'!CU38="Yes"),100-OFFSET('Sanitation Data'!$F$4,0,10*ROW('Sanitation Data'!F32)),NA())</f>
        <v>#N/A</v>
      </c>
      <c r="AG38" s="97" t="e">
        <f ca="true">+IF(AND(ISNUMBER(OFFSET('Sanitation Data'!$F$6,0,10*ROW('Sanitation Data'!F32))),'Data Summary'!CV38="Yes"),OFFSET('Sanitation Data'!$F$6,0,10*ROW('Sanitation Data'!F32)),NA())</f>
        <v>#N/A</v>
      </c>
      <c r="AH38" s="97" t="e">
        <f ca="true">+IF(AND(ISNUMBER(OFFSET('Sanitation Data'!$F$10,0,10*ROW('Sanitation Data'!F32))),'Data Summary'!CW38="Yes"),OFFSET('Sanitation Data'!$F$10,0,10*ROW('Sanitation Data'!F32)),NA())</f>
        <v>#N/A</v>
      </c>
      <c r="AI38" s="97" t="e">
        <f ca="true">+IF(AND(ISNUMBER(OFFSET('Sanitation Data'!$F$11,0,10*ROW('Sanitation Data'!F32))),'Data Summary'!CX38="Yes"),OFFSET('Sanitation Data'!$F$11,0,10*ROW('Sanitation Data'!F32)),NA())</f>
        <v>#N/A</v>
      </c>
      <c r="AJ38" s="97" t="e">
        <f ca="true">+IF(AND(ISNUMBER(OFFSET('Sanitation Data'!$F$12,0,10*ROW('Sanitation Data'!F32))),'Data Summary'!CY38="Yes"),OFFSET('Sanitation Data'!$F$12,0,10*ROW('Sanitation Data'!F32)),NA())</f>
        <v>#N/A</v>
      </c>
      <c r="AK38" s="97" t="e">
        <f ca="true">+IF(AND(ISNUMBER(OFFSET('Sanitation Data'!$G$4,0,10*ROW('Sanitation Data'!G32))),'Data Summary'!CZ38="Yes"),100-OFFSET('Sanitation Data'!$G$4,0,10*ROW('Sanitation Data'!G32)),NA())</f>
        <v>#N/A</v>
      </c>
      <c r="AL38" s="97" t="e">
        <f ca="true">+IF(AND(ISNUMBER(OFFSET('Sanitation Data'!$G$6,0,10*ROW('Sanitation Data'!G32))),'Data Summary'!DA38="Yes"),OFFSET('Sanitation Data'!$G$6,0,10*ROW('Sanitation Data'!G32)),NA())</f>
        <v>#N/A</v>
      </c>
      <c r="AM38" s="97" t="e">
        <f ca="true">+IF(AND(ISNUMBER(OFFSET('Sanitation Data'!$G$10,0,10*ROW('Sanitation Data'!G32))),'Data Summary'!DB38="Yes"),OFFSET('Sanitation Data'!$G$10,0,10*ROW('Sanitation Data'!G32)),NA())</f>
        <v>#N/A</v>
      </c>
      <c r="AN38" s="97" t="e">
        <f ca="true">+IF(AND(ISNUMBER(OFFSET('Sanitation Data'!$G$11,0,10*ROW('Sanitation Data'!G32))),'Data Summary'!DC38="Yes"),OFFSET('Sanitation Data'!$G$11,0,10*ROW('Sanitation Data'!G32)),NA())</f>
        <v>#N/A</v>
      </c>
      <c r="AO38" s="97" t="e">
        <f ca="true">+IF(AND(ISNUMBER(OFFSET('Sanitation Data'!$G$12,0,10*ROW('Sanitation Data'!G32))),'Data Summary'!DD38="Yes"),OFFSET('Sanitation Data'!$G$12,0,10*ROW('Sanitation Data'!G32)),NA())</f>
        <v>#N/A</v>
      </c>
      <c r="AP38" s="97" t="e">
        <f ca="true">+IF(AND(ISNUMBER(OFFSET('Sanitation Data'!$H$4,0,10*ROW('Sanitation Data'!H32))),'Data Summary'!DE38="Yes"),100-OFFSET('Sanitation Data'!$H$4,0,10*ROW('Sanitation Data'!H32)),NA())</f>
        <v>#N/A</v>
      </c>
      <c r="AQ38" s="97" t="e">
        <f ca="true">+IF(AND(ISNUMBER(OFFSET('Sanitation Data'!$H$6,0,10*ROW('Sanitation Data'!H32))),'Data Summary'!DF38="Yes"),OFFSET('Sanitation Data'!$H$6,0,10*ROW('Sanitation Data'!H32)),NA())</f>
        <v>#N/A</v>
      </c>
      <c r="AR38" s="97" t="e">
        <f ca="true">+IF(AND(ISNUMBER(OFFSET('Sanitation Data'!$H$10,0,10*ROW('Sanitation Data'!H32))),'Data Summary'!DG38="Yes"),OFFSET('Sanitation Data'!$H$10,0,10*ROW('Sanitation Data'!H32)),NA())</f>
        <v>#N/A</v>
      </c>
      <c r="AS38" s="97" t="e">
        <f ca="true">+IF(AND(ISNUMBER(OFFSET('Sanitation Data'!$H$11,0,10*ROW('Sanitation Data'!H32))),'Data Summary'!DH38="Yes"),OFFSET('Sanitation Data'!$H$11,0,10*ROW('Sanitation Data'!H32)),NA())</f>
        <v>#N/A</v>
      </c>
      <c r="AT38" s="97" t="e">
        <f ca="true">+IF(AND(ISNUMBER(OFFSET('Sanitation Data'!$H$12,0,10*ROW('Sanitation Data'!H32))),'Data Summary'!DI38="Yes"),OFFSET('Sanitation Data'!$H$12,0,10*ROW('Sanitation Data'!H32)),NA())</f>
        <v>#N/A</v>
      </c>
      <c r="AU38" s="97" t="e">
        <f ca="true">+IF(AND(ISNUMBER(OFFSET('Sanitation Data'!$I$4,0,10*ROW('Sanitation Data'!I32))),'Data Summary'!DJ38="Yes"),100-OFFSET('Sanitation Data'!$I$4,0,10*ROW('Sanitation Data'!I32)),NA())</f>
        <v>#N/A</v>
      </c>
      <c r="AV38" s="97" t="e">
        <f ca="true">+IF(AND(ISNUMBER(OFFSET('Sanitation Data'!$I$6,0,10*ROW('Sanitation Data'!I32))),'Data Summary'!DK38="Yes"),OFFSET('Sanitation Data'!$I$6,0,10*ROW('Sanitation Data'!I32)),NA())</f>
        <v>#N/A</v>
      </c>
      <c r="AW38" s="97" t="e">
        <f ca="true">+IF(AND(ISNUMBER(OFFSET('Sanitation Data'!$I$10,0,10*ROW('Sanitation Data'!I32))),'Data Summary'!DL38="Yes"),OFFSET('Sanitation Data'!$I$10,0,10*ROW('Sanitation Data'!I32)),NA())</f>
        <v>#N/A</v>
      </c>
      <c r="AX38" s="97" t="e">
        <f ca="true">+IF(AND(ISNUMBER(OFFSET('Sanitation Data'!$I$11,0,10*ROW('Sanitation Data'!I32))),'Data Summary'!DM38="Yes"),OFFSET('Sanitation Data'!$I$11,0,10*ROW('Sanitation Data'!I32)),NA())</f>
        <v>#N/A</v>
      </c>
      <c r="AY38" s="97" t="e">
        <f ca="true">+IF(AND(ISNUMBER(OFFSET('Sanitation Data'!$I$12,0,10*ROW('Sanitation Data'!I32))),'Data Summary'!DN38="Yes"),OFFSET('Sanitation Data'!$I$12,0,10*ROW('Sanitation Data'!I32)),NA())</f>
        <v>#N/A</v>
      </c>
      <c r="AZ38" s="98" t="e">
        <f ca="true">+IF(AND(ISNUMBER(OFFSET('Hygiene Data'!$D$5,0,10*ROW('Hygiene Data'!D32))),'Data Summary'!DO38="Yes"),OFFSET('Hygiene Data'!$D$5,0,10*ROW('Hygiene Data'!D32)),NA())</f>
        <v>#N/A</v>
      </c>
      <c r="BA38" s="98" t="e">
        <f ca="true">+IF(AND(ISNUMBER(OFFSET('Hygiene Data'!$D$7,0,10*ROW('Hygiene Data'!D32))),'Data Summary'!DP38="Yes"),OFFSET('Hygiene Data'!$D$7,0,10*ROW('Hygiene Data'!D32)),NA())</f>
        <v>#N/A</v>
      </c>
      <c r="BB38" s="98" t="e">
        <f ca="true">+IF(AND(ISNUMBER(OFFSET('Hygiene Data'!$D$9,0,10*ROW('Hygiene Data'!D32))),'Data Summary'!DQ38="Yes"),OFFSET('Hygiene Data'!$D$9,0,10*ROW('Hygiene Data'!D32)),NA())</f>
        <v>#N/A</v>
      </c>
      <c r="BC38" s="98" t="e">
        <f ca="true">+IF(AND(ISNUMBER(OFFSET('Hygiene Data'!$E$5,0,10*ROW('Hygiene Data'!E32))),'Data Summary'!DR38="Yes"),OFFSET('Hygiene Data'!$E$5,0,10*ROW('Hygiene Data'!E32)),NA())</f>
        <v>#N/A</v>
      </c>
      <c r="BD38" s="98" t="e">
        <f ca="true">+IF(AND(ISNUMBER(OFFSET('Hygiene Data'!$E$7,0,10*ROW('Hygiene Data'!E32))),'Data Summary'!DS38="Yes"),OFFSET('Hygiene Data'!$E$7,0,10*ROW('Hygiene Data'!E32)),NA())</f>
        <v>#N/A</v>
      </c>
      <c r="BE38" s="98" t="e">
        <f ca="true">+IF(AND(ISNUMBER(OFFSET('Hygiene Data'!$E$9,0,10*ROW('Hygiene Data'!E32))),'Data Summary'!DT38="Yes"),OFFSET('Hygiene Data'!$E$9,0,10*ROW('Hygiene Data'!E32)),NA())</f>
        <v>#N/A</v>
      </c>
      <c r="BF38" s="98" t="e">
        <f ca="true">+IF(AND(ISNUMBER(OFFSET('Hygiene Data'!$F$5,0,10*ROW('Hygiene Data'!F32))),'Data Summary'!DU38="Yes"),OFFSET('Hygiene Data'!$F$5,0,10*ROW('Hygiene Data'!F32)),NA())</f>
        <v>#N/A</v>
      </c>
      <c r="BG38" s="98" t="e">
        <f ca="true">+IF(AND(ISNUMBER(OFFSET('Hygiene Data'!$F$7,0,10*ROW('Hygiene Data'!F32))),'Data Summary'!DV38="Yes"),OFFSET('Hygiene Data'!$F$7,0,10*ROW('Hygiene Data'!F32)),NA())</f>
        <v>#N/A</v>
      </c>
      <c r="BH38" s="98" t="e">
        <f ca="true">+IF(AND(ISNUMBER(OFFSET('Hygiene Data'!$F$9,0,10*ROW('Hygiene Data'!F32))),'Data Summary'!DW38="Yes"),OFFSET('Hygiene Data'!$F$9,0,10*ROW('Hygiene Data'!F32)),NA())</f>
        <v>#N/A</v>
      </c>
      <c r="BI38" s="98" t="e">
        <f ca="true">+IF(AND(ISNUMBER(OFFSET('Hygiene Data'!$G$5,0,10*ROW('Hygiene Data'!G32))),'Data Summary'!DX38="Yes"),OFFSET('Hygiene Data'!$G$5,0,10*ROW('Hygiene Data'!G32)),NA())</f>
        <v>#N/A</v>
      </c>
      <c r="BJ38" s="98" t="e">
        <f ca="true">+IF(AND(ISNUMBER(OFFSET('Hygiene Data'!$G$7,0,10*ROW('Hygiene Data'!G32))),'Data Summary'!DY38="Yes"),OFFSET('Hygiene Data'!$G$7,0,10*ROW('Hygiene Data'!G32)),NA())</f>
        <v>#N/A</v>
      </c>
      <c r="BK38" s="98" t="e">
        <f ca="true">+IF(AND(ISNUMBER(OFFSET('Hygiene Data'!$G$9,0,10*ROW('Hygiene Data'!G32))),'Data Summary'!DZ38="Yes"),OFFSET('Hygiene Data'!$G$9,0,10*ROW('Hygiene Data'!G32)),NA())</f>
        <v>#N/A</v>
      </c>
      <c r="BL38" s="98" t="e">
        <f ca="true">+IF(AND(ISNUMBER(OFFSET('Hygiene Data'!$H$5,0,10*ROW('Hygiene Data'!H32))),'Data Summary'!EA38="Yes"),OFFSET('Hygiene Data'!$H$5,0,10*ROW('Hygiene Data'!H32)),NA())</f>
        <v>#N/A</v>
      </c>
      <c r="BM38" s="98" t="e">
        <f ca="true">+IF(AND(ISNUMBER(OFFSET('Hygiene Data'!$H$7,0,10*ROW('Hygiene Data'!H32))),'Data Summary'!EB38="Yes"),OFFSET('Hygiene Data'!$H$7,0,10*ROW('Hygiene Data'!H32)),NA())</f>
        <v>#N/A</v>
      </c>
      <c r="BN38" s="98" t="e">
        <f ca="true">+IF(AND(ISNUMBER(OFFSET('Hygiene Data'!$H$9,0,10*ROW('Hygiene Data'!H32))),'Data Summary'!EC38="Yes"),OFFSET('Hygiene Data'!$H$9,0,10*ROW('Hygiene Data'!H32)),NA())</f>
        <v>#N/A</v>
      </c>
      <c r="BO38" s="98" t="e">
        <f ca="true">+IF(AND(ISNUMBER(OFFSET('Hygiene Data'!$I$5,0,10*ROW('Hygiene Data'!I32))),'Data Summary'!ED38="Yes"),OFFSET('Hygiene Data'!$I$5,0,10*ROW('Hygiene Data'!I32)),NA())</f>
        <v>#N/A</v>
      </c>
      <c r="BP38" s="98" t="e">
        <f ca="true">+IF(AND(ISNUMBER(OFFSET('Hygiene Data'!$I$7,0,10*ROW('Hygiene Data'!I32))),'Data Summary'!EE38="Yes"),OFFSET('Hygiene Data'!$I$7,0,10*ROW('Hygiene Data'!I32)),NA())</f>
        <v>#N/A</v>
      </c>
      <c r="BQ38" s="98" t="e">
        <f ca="true">+IF(AND(ISNUMBER(OFFSET('Hygiene Data'!$I$9,0,10*ROW('Hygiene Data'!I32))),'Data Summary'!EF38="Yes"),OFFSET('Hygiene Data'!$I$9,0,10*ROW('Hygiene Data'!I32)),NA())</f>
        <v>#N/A</v>
      </c>
    </row>
    <row xmlns:x14ac="http://schemas.microsoft.com/office/spreadsheetml/2009/9/ac" r="39" x14ac:dyDescent="0.2">
      <c r="A39" s="334" t="e">
        <f ca="true">+RIGHT('Data Summary'!A39,LEN('Data Summary'!A39)-9)</f>
        <v>#VALUE!</v>
      </c>
      <c r="B39" s="36" t="str">
        <f ca="true">+IF(ISTEXT('Data Summary'!B39),'Data Summary'!B39,"")</f>
        <v/>
      </c>
      <c r="C39" s="333" t="e">
        <f ca="true">+VALUE('Data Summary'!C39)</f>
        <v>#VALUE!</v>
      </c>
      <c r="D39" s="96" t="e">
        <f ca="true">+IF(AND(ISNUMBER(OFFSET('Water Data'!$D$4,0,10*ROW('Water Data'!D33))),'Data Summary'!BS39="Yes"),100-OFFSET('Water Data'!$D$4,0,10*ROW('Water Data'!D33)),NA())</f>
        <v>#N/A</v>
      </c>
      <c r="E39" s="96" t="e">
        <f ca="true">+IF(AND(ISNUMBER(OFFSET('Water Data'!$D$6,0,10*ROW('Water Data'!D33))),'Data Summary'!BT39="Yes"),OFFSET('Water Data'!$D$6,0,10*ROW('Water Data'!D33)),NA())</f>
        <v>#N/A</v>
      </c>
      <c r="F39" s="96" t="e">
        <f ca="true">+IF(AND(ISNUMBER(OFFSET('Water Data'!$D$9,0,10*ROW('Water Data'!D33))),'Data Summary'!BU39="Yes"),OFFSET('Water Data'!$D$9,0,10*ROW('Water Data'!D33)),NA())</f>
        <v>#N/A</v>
      </c>
      <c r="G39" s="96" t="e">
        <f ca="true">+IF(AND(ISNUMBER(OFFSET('Water Data'!$E$4,0,10*ROW('Water Data'!E33))),'Data Summary'!BV39="Yes"),100-OFFSET('Water Data'!$E$4,0,10*ROW('Water Data'!E33)),NA())</f>
        <v>#N/A</v>
      </c>
      <c r="H39" s="96" t="e">
        <f ca="true">+IF(AND(ISNUMBER(OFFSET('Water Data'!$E$6,0,10*ROW('Water Data'!E33))),'Data Summary'!BW39="Yes"),OFFSET('Water Data'!$E$6,0,10*ROW('Water Data'!E33)),NA())</f>
        <v>#N/A</v>
      </c>
      <c r="I39" s="96" t="e">
        <f ca="true">+IF(AND(ISNUMBER(OFFSET('Water Data'!$E$9,0,10*ROW('Water Data'!E33))),'Data Summary'!BX39="Yes"),OFFSET('Water Data'!$E$9,0,10*ROW('Water Data'!E33)),NA())</f>
        <v>#N/A</v>
      </c>
      <c r="J39" s="96" t="e">
        <f ca="true">+IF(AND(ISNUMBER(OFFSET('Water Data'!$F$4,0,10*ROW('Water Data'!F33))),'Data Summary'!BY39="Yes"),100-OFFSET('Water Data'!$F$4,0,10*ROW('Water Data'!F33)),NA())</f>
        <v>#N/A</v>
      </c>
      <c r="K39" s="96" t="e">
        <f ca="true">+IF(AND(ISNUMBER(OFFSET('Water Data'!$F$6,0,10*ROW('Water Data'!F33))),'Data Summary'!BZ39="Yes"),OFFSET('Water Data'!$F$6,0,10*ROW('Water Data'!F33)),NA())</f>
        <v>#N/A</v>
      </c>
      <c r="L39" s="96" t="e">
        <f ca="true">+IF(AND(ISNUMBER(OFFSET('Water Data'!$F$9,0,10*ROW('Water Data'!F33))),'Data Summary'!CA39="Yes"),OFFSET('Water Data'!$F$9,0,10*ROW('Water Data'!F33)),NA())</f>
        <v>#N/A</v>
      </c>
      <c r="M39" s="96" t="e">
        <f ca="true">+IF(AND(ISNUMBER(OFFSET('Water Data'!$G$4,0,10*ROW('Water Data'!G33))),'Data Summary'!CB39="Yes"),100-OFFSET('Water Data'!$G$4,0,10*ROW('Water Data'!G33)),NA())</f>
        <v>#N/A</v>
      </c>
      <c r="N39" s="96" t="e">
        <f ca="true">+IF(AND(ISNUMBER(OFFSET('Water Data'!$G$6,0,10*ROW('Water Data'!G33))),'Data Summary'!CC39="Yes"),OFFSET('Water Data'!$G$6,0,10*ROW('Water Data'!G33)),NA())</f>
        <v>#N/A</v>
      </c>
      <c r="O39" s="96" t="e">
        <f ca="true">+IF(AND(ISNUMBER(OFFSET('Water Data'!$G$9,0,10*ROW('Water Data'!G33))),'Data Summary'!CD39="Yes"),OFFSET('Water Data'!$G$9,0,10*ROW('Water Data'!G33)),NA())</f>
        <v>#N/A</v>
      </c>
      <c r="P39" s="96" t="e">
        <f ca="true">+IF(AND(ISNUMBER(OFFSET('Water Data'!$H$4,0,10*ROW('Water Data'!H33))),'Data Summary'!CE39="Yes"),100-OFFSET('Water Data'!$H$4,0,10*ROW('Water Data'!H33)),NA())</f>
        <v>#N/A</v>
      </c>
      <c r="Q39" s="96" t="e">
        <f ca="true">+IF(AND(ISNUMBER(OFFSET('Water Data'!$H$6,0,10*ROW('Water Data'!H33))),'Data Summary'!CF39="Yes"),OFFSET('Water Data'!$H$6,0,10*ROW('Water Data'!H33)),NA())</f>
        <v>#N/A</v>
      </c>
      <c r="R39" s="96" t="e">
        <f ca="true">+IF(AND(ISNUMBER(OFFSET('Water Data'!$H$9,0,10*ROW('Water Data'!H33))),'Data Summary'!CG39="Yes"),OFFSET('Water Data'!$H$9,0,10*ROW('Water Data'!H33)),NA())</f>
        <v>#N/A</v>
      </c>
      <c r="S39" s="96" t="e">
        <f ca="true">+IF(AND(ISNUMBER(OFFSET('Water Data'!$I$4,0,10*ROW('Water Data'!I33))),'Data Summary'!CH39="Yes"),100-OFFSET('Water Data'!$I$4,0,10*ROW('Water Data'!I33)),NA())</f>
        <v>#N/A</v>
      </c>
      <c r="T39" s="96" t="e">
        <f ca="true">+IF(AND(ISNUMBER(OFFSET('Water Data'!$I$6,0,10*ROW('Water Data'!I33))),'Data Summary'!CI39="Yes"),OFFSET('Water Data'!$I$6,0,10*ROW('Water Data'!I33)),NA())</f>
        <v>#N/A</v>
      </c>
      <c r="U39" s="96" t="e">
        <f ca="true">+IF(AND(ISNUMBER(OFFSET('Water Data'!$I$9,0,10*ROW('Water Data'!I33))),'Data Summary'!CJ39="Yes"),OFFSET('Water Data'!$I$9,0,10*ROW('Water Data'!I33)),NA())</f>
        <v>#N/A</v>
      </c>
      <c r="V39" s="97" t="e">
        <f ca="true">+IF(AND(ISNUMBER(OFFSET('Sanitation Data'!$D$4,0,10*ROW('Sanitation Data'!D33))),'Data Summary'!CK39="Yes"),100-OFFSET('Sanitation Data'!$D$4,0,10*ROW('Sanitation Data'!D33)),NA())</f>
        <v>#N/A</v>
      </c>
      <c r="W39" s="97" t="e">
        <f ca="true">+IF(AND(ISNUMBER(OFFSET('Sanitation Data'!$D$6,0,10*ROW('Sanitation Data'!D33))),'Data Summary'!CL39="Yes"),OFFSET('Sanitation Data'!$D$6,0,10*ROW('Sanitation Data'!D33)),NA())</f>
        <v>#N/A</v>
      </c>
      <c r="X39" s="97" t="e">
        <f ca="true">+IF(AND(ISNUMBER(OFFSET('Sanitation Data'!$D$10,0,10*ROW('Sanitation Data'!D33))),'Data Summary'!CM39="Yes"),OFFSET('Sanitation Data'!$D$10,0,10*ROW('Sanitation Data'!D33)),NA())</f>
        <v>#N/A</v>
      </c>
      <c r="Y39" s="97" t="e">
        <f ca="true">+IF(AND(ISNUMBER(OFFSET('Sanitation Data'!$D$11,0,10*ROW('Sanitation Data'!D33))),'Data Summary'!CN39="Yes"),OFFSET('Sanitation Data'!$D$11,0,10*ROW('Sanitation Data'!D33)),NA())</f>
        <v>#N/A</v>
      </c>
      <c r="Z39" s="97" t="e">
        <f ca="true">+IF(AND(ISNUMBER(OFFSET('Sanitation Data'!$D$12,0,10*ROW('Sanitation Data'!D33))),'Data Summary'!CO39="Yes"),OFFSET('Sanitation Data'!$D$12,0,10*ROW('Sanitation Data'!D33)),NA())</f>
        <v>#N/A</v>
      </c>
      <c r="AA39" s="97" t="e">
        <f ca="true">+IF(AND(ISNUMBER(OFFSET('Sanitation Data'!$E$4,0,10*ROW('Sanitation Data'!E33))),'Data Summary'!CP39="Yes"),100-OFFSET('Sanitation Data'!$E$4,0,10*ROW('Sanitation Data'!E33)),NA())</f>
        <v>#N/A</v>
      </c>
      <c r="AB39" s="97" t="e">
        <f ca="true">+IF(AND(ISNUMBER(OFFSET('Sanitation Data'!$E$6,0,10*ROW('Sanitation Data'!E33))),'Data Summary'!CQ39="Yes"),OFFSET('Sanitation Data'!$E$6,0,10*ROW('Sanitation Data'!E33)),NA())</f>
        <v>#N/A</v>
      </c>
      <c r="AC39" s="97" t="e">
        <f ca="true">+IF(AND(ISNUMBER(OFFSET('Sanitation Data'!$E$10,0,10*ROW('Sanitation Data'!E33))),'Data Summary'!CR39="Yes"),OFFSET('Sanitation Data'!$E$10,0,10*ROW('Sanitation Data'!E33)),NA())</f>
        <v>#N/A</v>
      </c>
      <c r="AD39" s="97" t="e">
        <f ca="true">+IF(AND(ISNUMBER(OFFSET('Sanitation Data'!$E$11,0,10*ROW('Sanitation Data'!E33))),'Data Summary'!CS39="Yes"),OFFSET('Sanitation Data'!$E$11,0,10*ROW('Sanitation Data'!E33)),NA())</f>
        <v>#N/A</v>
      </c>
      <c r="AE39" s="97" t="e">
        <f ca="true">+IF(AND(ISNUMBER(OFFSET('Sanitation Data'!$E$12,0,10*ROW('Sanitation Data'!E33))),'Data Summary'!CT39="Yes"),OFFSET('Sanitation Data'!$E$12,0,10*ROW('Sanitation Data'!E33)),NA())</f>
        <v>#N/A</v>
      </c>
      <c r="AF39" s="97" t="e">
        <f ca="true">+IF(AND(ISNUMBER(OFFSET('Sanitation Data'!$F$4,0,10*ROW('Sanitation Data'!F33))),'Data Summary'!CU39="Yes"),100-OFFSET('Sanitation Data'!$F$4,0,10*ROW('Sanitation Data'!F33)),NA())</f>
        <v>#N/A</v>
      </c>
      <c r="AG39" s="97" t="e">
        <f ca="true">+IF(AND(ISNUMBER(OFFSET('Sanitation Data'!$F$6,0,10*ROW('Sanitation Data'!F33))),'Data Summary'!CV39="Yes"),OFFSET('Sanitation Data'!$F$6,0,10*ROW('Sanitation Data'!F33)),NA())</f>
        <v>#N/A</v>
      </c>
      <c r="AH39" s="97" t="e">
        <f ca="true">+IF(AND(ISNUMBER(OFFSET('Sanitation Data'!$F$10,0,10*ROW('Sanitation Data'!F33))),'Data Summary'!CW39="Yes"),OFFSET('Sanitation Data'!$F$10,0,10*ROW('Sanitation Data'!F33)),NA())</f>
        <v>#N/A</v>
      </c>
      <c r="AI39" s="97" t="e">
        <f ca="true">+IF(AND(ISNUMBER(OFFSET('Sanitation Data'!$F$11,0,10*ROW('Sanitation Data'!F33))),'Data Summary'!CX39="Yes"),OFFSET('Sanitation Data'!$F$11,0,10*ROW('Sanitation Data'!F33)),NA())</f>
        <v>#N/A</v>
      </c>
      <c r="AJ39" s="97" t="e">
        <f ca="true">+IF(AND(ISNUMBER(OFFSET('Sanitation Data'!$F$12,0,10*ROW('Sanitation Data'!F33))),'Data Summary'!CY39="Yes"),OFFSET('Sanitation Data'!$F$12,0,10*ROW('Sanitation Data'!F33)),NA())</f>
        <v>#N/A</v>
      </c>
      <c r="AK39" s="97" t="e">
        <f ca="true">+IF(AND(ISNUMBER(OFFSET('Sanitation Data'!$G$4,0,10*ROW('Sanitation Data'!G33))),'Data Summary'!CZ39="Yes"),100-OFFSET('Sanitation Data'!$G$4,0,10*ROW('Sanitation Data'!G33)),NA())</f>
        <v>#N/A</v>
      </c>
      <c r="AL39" s="97" t="e">
        <f ca="true">+IF(AND(ISNUMBER(OFFSET('Sanitation Data'!$G$6,0,10*ROW('Sanitation Data'!G33))),'Data Summary'!DA39="Yes"),OFFSET('Sanitation Data'!$G$6,0,10*ROW('Sanitation Data'!G33)),NA())</f>
        <v>#N/A</v>
      </c>
      <c r="AM39" s="97" t="e">
        <f ca="true">+IF(AND(ISNUMBER(OFFSET('Sanitation Data'!$G$10,0,10*ROW('Sanitation Data'!G33))),'Data Summary'!DB39="Yes"),OFFSET('Sanitation Data'!$G$10,0,10*ROW('Sanitation Data'!G33)),NA())</f>
        <v>#N/A</v>
      </c>
      <c r="AN39" s="97" t="e">
        <f ca="true">+IF(AND(ISNUMBER(OFFSET('Sanitation Data'!$G$11,0,10*ROW('Sanitation Data'!G33))),'Data Summary'!DC39="Yes"),OFFSET('Sanitation Data'!$G$11,0,10*ROW('Sanitation Data'!G33)),NA())</f>
        <v>#N/A</v>
      </c>
      <c r="AO39" s="97" t="e">
        <f ca="true">+IF(AND(ISNUMBER(OFFSET('Sanitation Data'!$G$12,0,10*ROW('Sanitation Data'!G33))),'Data Summary'!DD39="Yes"),OFFSET('Sanitation Data'!$G$12,0,10*ROW('Sanitation Data'!G33)),NA())</f>
        <v>#N/A</v>
      </c>
      <c r="AP39" s="97" t="e">
        <f ca="true">+IF(AND(ISNUMBER(OFFSET('Sanitation Data'!$H$4,0,10*ROW('Sanitation Data'!H33))),'Data Summary'!DE39="Yes"),100-OFFSET('Sanitation Data'!$H$4,0,10*ROW('Sanitation Data'!H33)),NA())</f>
        <v>#N/A</v>
      </c>
      <c r="AQ39" s="97" t="e">
        <f ca="true">+IF(AND(ISNUMBER(OFFSET('Sanitation Data'!$H$6,0,10*ROW('Sanitation Data'!H33))),'Data Summary'!DF39="Yes"),OFFSET('Sanitation Data'!$H$6,0,10*ROW('Sanitation Data'!H33)),NA())</f>
        <v>#N/A</v>
      </c>
      <c r="AR39" s="97" t="e">
        <f ca="true">+IF(AND(ISNUMBER(OFFSET('Sanitation Data'!$H$10,0,10*ROW('Sanitation Data'!H33))),'Data Summary'!DG39="Yes"),OFFSET('Sanitation Data'!$H$10,0,10*ROW('Sanitation Data'!H33)),NA())</f>
        <v>#N/A</v>
      </c>
      <c r="AS39" s="97" t="e">
        <f ca="true">+IF(AND(ISNUMBER(OFFSET('Sanitation Data'!$H$11,0,10*ROW('Sanitation Data'!H33))),'Data Summary'!DH39="Yes"),OFFSET('Sanitation Data'!$H$11,0,10*ROW('Sanitation Data'!H33)),NA())</f>
        <v>#N/A</v>
      </c>
      <c r="AT39" s="97" t="e">
        <f ca="true">+IF(AND(ISNUMBER(OFFSET('Sanitation Data'!$H$12,0,10*ROW('Sanitation Data'!H33))),'Data Summary'!DI39="Yes"),OFFSET('Sanitation Data'!$H$12,0,10*ROW('Sanitation Data'!H33)),NA())</f>
        <v>#N/A</v>
      </c>
      <c r="AU39" s="97" t="e">
        <f ca="true">+IF(AND(ISNUMBER(OFFSET('Sanitation Data'!$I$4,0,10*ROW('Sanitation Data'!I33))),'Data Summary'!DJ39="Yes"),100-OFFSET('Sanitation Data'!$I$4,0,10*ROW('Sanitation Data'!I33)),NA())</f>
        <v>#N/A</v>
      </c>
      <c r="AV39" s="97" t="e">
        <f ca="true">+IF(AND(ISNUMBER(OFFSET('Sanitation Data'!$I$6,0,10*ROW('Sanitation Data'!I33))),'Data Summary'!DK39="Yes"),OFFSET('Sanitation Data'!$I$6,0,10*ROW('Sanitation Data'!I33)),NA())</f>
        <v>#N/A</v>
      </c>
      <c r="AW39" s="97" t="e">
        <f ca="true">+IF(AND(ISNUMBER(OFFSET('Sanitation Data'!$I$10,0,10*ROW('Sanitation Data'!I33))),'Data Summary'!DL39="Yes"),OFFSET('Sanitation Data'!$I$10,0,10*ROW('Sanitation Data'!I33)),NA())</f>
        <v>#N/A</v>
      </c>
      <c r="AX39" s="97" t="e">
        <f ca="true">+IF(AND(ISNUMBER(OFFSET('Sanitation Data'!$I$11,0,10*ROW('Sanitation Data'!I33))),'Data Summary'!DM39="Yes"),OFFSET('Sanitation Data'!$I$11,0,10*ROW('Sanitation Data'!I33)),NA())</f>
        <v>#N/A</v>
      </c>
      <c r="AY39" s="97" t="e">
        <f ca="true">+IF(AND(ISNUMBER(OFFSET('Sanitation Data'!$I$12,0,10*ROW('Sanitation Data'!I33))),'Data Summary'!DN39="Yes"),OFFSET('Sanitation Data'!$I$12,0,10*ROW('Sanitation Data'!I33)),NA())</f>
        <v>#N/A</v>
      </c>
      <c r="AZ39" s="98" t="e">
        <f ca="true">+IF(AND(ISNUMBER(OFFSET('Hygiene Data'!$D$5,0,10*ROW('Hygiene Data'!D33))),'Data Summary'!DO39="Yes"),OFFSET('Hygiene Data'!$D$5,0,10*ROW('Hygiene Data'!D33)),NA())</f>
        <v>#N/A</v>
      </c>
      <c r="BA39" s="98" t="e">
        <f ca="true">+IF(AND(ISNUMBER(OFFSET('Hygiene Data'!$D$7,0,10*ROW('Hygiene Data'!D33))),'Data Summary'!DP39="Yes"),OFFSET('Hygiene Data'!$D$7,0,10*ROW('Hygiene Data'!D33)),NA())</f>
        <v>#N/A</v>
      </c>
      <c r="BB39" s="98" t="e">
        <f ca="true">+IF(AND(ISNUMBER(OFFSET('Hygiene Data'!$D$9,0,10*ROW('Hygiene Data'!D33))),'Data Summary'!DQ39="Yes"),OFFSET('Hygiene Data'!$D$9,0,10*ROW('Hygiene Data'!D33)),NA())</f>
        <v>#N/A</v>
      </c>
      <c r="BC39" s="98" t="e">
        <f ca="true">+IF(AND(ISNUMBER(OFFSET('Hygiene Data'!$E$5,0,10*ROW('Hygiene Data'!E33))),'Data Summary'!DR39="Yes"),OFFSET('Hygiene Data'!$E$5,0,10*ROW('Hygiene Data'!E33)),NA())</f>
        <v>#N/A</v>
      </c>
      <c r="BD39" s="98" t="e">
        <f ca="true">+IF(AND(ISNUMBER(OFFSET('Hygiene Data'!$E$7,0,10*ROW('Hygiene Data'!E33))),'Data Summary'!DS39="Yes"),OFFSET('Hygiene Data'!$E$7,0,10*ROW('Hygiene Data'!E33)),NA())</f>
        <v>#N/A</v>
      </c>
      <c r="BE39" s="98" t="e">
        <f ca="true">+IF(AND(ISNUMBER(OFFSET('Hygiene Data'!$E$9,0,10*ROW('Hygiene Data'!E33))),'Data Summary'!DT39="Yes"),OFFSET('Hygiene Data'!$E$9,0,10*ROW('Hygiene Data'!E33)),NA())</f>
        <v>#N/A</v>
      </c>
      <c r="BF39" s="98" t="e">
        <f ca="true">+IF(AND(ISNUMBER(OFFSET('Hygiene Data'!$F$5,0,10*ROW('Hygiene Data'!F33))),'Data Summary'!DU39="Yes"),OFFSET('Hygiene Data'!$F$5,0,10*ROW('Hygiene Data'!F33)),NA())</f>
        <v>#N/A</v>
      </c>
      <c r="BG39" s="98" t="e">
        <f ca="true">+IF(AND(ISNUMBER(OFFSET('Hygiene Data'!$F$7,0,10*ROW('Hygiene Data'!F33))),'Data Summary'!DV39="Yes"),OFFSET('Hygiene Data'!$F$7,0,10*ROW('Hygiene Data'!F33)),NA())</f>
        <v>#N/A</v>
      </c>
      <c r="BH39" s="98" t="e">
        <f ca="true">+IF(AND(ISNUMBER(OFFSET('Hygiene Data'!$F$9,0,10*ROW('Hygiene Data'!F33))),'Data Summary'!DW39="Yes"),OFFSET('Hygiene Data'!$F$9,0,10*ROW('Hygiene Data'!F33)),NA())</f>
        <v>#N/A</v>
      </c>
      <c r="BI39" s="98" t="e">
        <f ca="true">+IF(AND(ISNUMBER(OFFSET('Hygiene Data'!$G$5,0,10*ROW('Hygiene Data'!G33))),'Data Summary'!DX39="Yes"),OFFSET('Hygiene Data'!$G$5,0,10*ROW('Hygiene Data'!G33)),NA())</f>
        <v>#N/A</v>
      </c>
      <c r="BJ39" s="98" t="e">
        <f ca="true">+IF(AND(ISNUMBER(OFFSET('Hygiene Data'!$G$7,0,10*ROW('Hygiene Data'!G33))),'Data Summary'!DY39="Yes"),OFFSET('Hygiene Data'!$G$7,0,10*ROW('Hygiene Data'!G33)),NA())</f>
        <v>#N/A</v>
      </c>
      <c r="BK39" s="98" t="e">
        <f ca="true">+IF(AND(ISNUMBER(OFFSET('Hygiene Data'!$G$9,0,10*ROW('Hygiene Data'!G33))),'Data Summary'!DZ39="Yes"),OFFSET('Hygiene Data'!$G$9,0,10*ROW('Hygiene Data'!G33)),NA())</f>
        <v>#N/A</v>
      </c>
      <c r="BL39" s="98" t="e">
        <f ca="true">+IF(AND(ISNUMBER(OFFSET('Hygiene Data'!$H$5,0,10*ROW('Hygiene Data'!H33))),'Data Summary'!EA39="Yes"),OFFSET('Hygiene Data'!$H$5,0,10*ROW('Hygiene Data'!H33)),NA())</f>
        <v>#N/A</v>
      </c>
      <c r="BM39" s="98" t="e">
        <f ca="true">+IF(AND(ISNUMBER(OFFSET('Hygiene Data'!$H$7,0,10*ROW('Hygiene Data'!H33))),'Data Summary'!EB39="Yes"),OFFSET('Hygiene Data'!$H$7,0,10*ROW('Hygiene Data'!H33)),NA())</f>
        <v>#N/A</v>
      </c>
      <c r="BN39" s="98" t="e">
        <f ca="true">+IF(AND(ISNUMBER(OFFSET('Hygiene Data'!$H$9,0,10*ROW('Hygiene Data'!H33))),'Data Summary'!EC39="Yes"),OFFSET('Hygiene Data'!$H$9,0,10*ROW('Hygiene Data'!H33)),NA())</f>
        <v>#N/A</v>
      </c>
      <c r="BO39" s="98" t="e">
        <f ca="true">+IF(AND(ISNUMBER(OFFSET('Hygiene Data'!$I$5,0,10*ROW('Hygiene Data'!I33))),'Data Summary'!ED39="Yes"),OFFSET('Hygiene Data'!$I$5,0,10*ROW('Hygiene Data'!I33)),NA())</f>
        <v>#N/A</v>
      </c>
      <c r="BP39" s="98" t="e">
        <f ca="true">+IF(AND(ISNUMBER(OFFSET('Hygiene Data'!$I$7,0,10*ROW('Hygiene Data'!I33))),'Data Summary'!EE39="Yes"),OFFSET('Hygiene Data'!$I$7,0,10*ROW('Hygiene Data'!I33)),NA())</f>
        <v>#N/A</v>
      </c>
      <c r="BQ39" s="98" t="e">
        <f ca="true">+IF(AND(ISNUMBER(OFFSET('Hygiene Data'!$I$9,0,10*ROW('Hygiene Data'!I33))),'Data Summary'!EF39="Yes"),OFFSET('Hygiene Data'!$I$9,0,10*ROW('Hygiene Data'!I33)),NA())</f>
        <v>#N/A</v>
      </c>
    </row>
    <row xmlns:x14ac="http://schemas.microsoft.com/office/spreadsheetml/2009/9/ac" r="40" x14ac:dyDescent="0.2">
      <c r="A40" s="334" t="e">
        <f ca="true">+RIGHT('Data Summary'!A40,LEN('Data Summary'!A40)-9)</f>
        <v>#VALUE!</v>
      </c>
      <c r="B40" s="36" t="str">
        <f ca="true">+IF(ISTEXT('Data Summary'!B40),'Data Summary'!B40,"")</f>
        <v/>
      </c>
      <c r="C40" s="333" t="e">
        <f ca="true">+VALUE('Data Summary'!C40)</f>
        <v>#VALUE!</v>
      </c>
      <c r="D40" s="96" t="e">
        <f ca="true">+IF(AND(ISNUMBER(OFFSET('Water Data'!$D$4,0,10*ROW('Water Data'!D34))),'Data Summary'!BS40="Yes"),100-OFFSET('Water Data'!$D$4,0,10*ROW('Water Data'!D34)),NA())</f>
        <v>#N/A</v>
      </c>
      <c r="E40" s="96" t="e">
        <f ca="true">+IF(AND(ISNUMBER(OFFSET('Water Data'!$D$6,0,10*ROW('Water Data'!D34))),'Data Summary'!BT40="Yes"),OFFSET('Water Data'!$D$6,0,10*ROW('Water Data'!D34)),NA())</f>
        <v>#N/A</v>
      </c>
      <c r="F40" s="96" t="e">
        <f ca="true">+IF(AND(ISNUMBER(OFFSET('Water Data'!$D$9,0,10*ROW('Water Data'!D34))),'Data Summary'!BU40="Yes"),OFFSET('Water Data'!$D$9,0,10*ROW('Water Data'!D34)),NA())</f>
        <v>#N/A</v>
      </c>
      <c r="G40" s="96" t="e">
        <f ca="true">+IF(AND(ISNUMBER(OFFSET('Water Data'!$E$4,0,10*ROW('Water Data'!E34))),'Data Summary'!BV40="Yes"),100-OFFSET('Water Data'!$E$4,0,10*ROW('Water Data'!E34)),NA())</f>
        <v>#N/A</v>
      </c>
      <c r="H40" s="96" t="e">
        <f ca="true">+IF(AND(ISNUMBER(OFFSET('Water Data'!$E$6,0,10*ROW('Water Data'!E34))),'Data Summary'!BW40="Yes"),OFFSET('Water Data'!$E$6,0,10*ROW('Water Data'!E34)),NA())</f>
        <v>#N/A</v>
      </c>
      <c r="I40" s="96" t="e">
        <f ca="true">+IF(AND(ISNUMBER(OFFSET('Water Data'!$E$9,0,10*ROW('Water Data'!E34))),'Data Summary'!BX40="Yes"),OFFSET('Water Data'!$E$9,0,10*ROW('Water Data'!E34)),NA())</f>
        <v>#N/A</v>
      </c>
      <c r="J40" s="96" t="e">
        <f ca="true">+IF(AND(ISNUMBER(OFFSET('Water Data'!$F$4,0,10*ROW('Water Data'!F34))),'Data Summary'!BY40="Yes"),100-OFFSET('Water Data'!$F$4,0,10*ROW('Water Data'!F34)),NA())</f>
        <v>#N/A</v>
      </c>
      <c r="K40" s="96" t="e">
        <f ca="true">+IF(AND(ISNUMBER(OFFSET('Water Data'!$F$6,0,10*ROW('Water Data'!F34))),'Data Summary'!BZ40="Yes"),OFFSET('Water Data'!$F$6,0,10*ROW('Water Data'!F34)),NA())</f>
        <v>#N/A</v>
      </c>
      <c r="L40" s="96" t="e">
        <f ca="true">+IF(AND(ISNUMBER(OFFSET('Water Data'!$F$9,0,10*ROW('Water Data'!F34))),'Data Summary'!CA40="Yes"),OFFSET('Water Data'!$F$9,0,10*ROW('Water Data'!F34)),NA())</f>
        <v>#N/A</v>
      </c>
      <c r="M40" s="96" t="e">
        <f ca="true">+IF(AND(ISNUMBER(OFFSET('Water Data'!$G$4,0,10*ROW('Water Data'!G34))),'Data Summary'!CB40="Yes"),100-OFFSET('Water Data'!$G$4,0,10*ROW('Water Data'!G34)),NA())</f>
        <v>#N/A</v>
      </c>
      <c r="N40" s="96" t="e">
        <f ca="true">+IF(AND(ISNUMBER(OFFSET('Water Data'!$G$6,0,10*ROW('Water Data'!G34))),'Data Summary'!CC40="Yes"),OFFSET('Water Data'!$G$6,0,10*ROW('Water Data'!G34)),NA())</f>
        <v>#N/A</v>
      </c>
      <c r="O40" s="96" t="e">
        <f ca="true">+IF(AND(ISNUMBER(OFFSET('Water Data'!$G$9,0,10*ROW('Water Data'!G34))),'Data Summary'!CD40="Yes"),OFFSET('Water Data'!$G$9,0,10*ROW('Water Data'!G34)),NA())</f>
        <v>#N/A</v>
      </c>
      <c r="P40" s="96" t="e">
        <f ca="true">+IF(AND(ISNUMBER(OFFSET('Water Data'!$H$4,0,10*ROW('Water Data'!H34))),'Data Summary'!CE40="Yes"),100-OFFSET('Water Data'!$H$4,0,10*ROW('Water Data'!H34)),NA())</f>
        <v>#N/A</v>
      </c>
      <c r="Q40" s="96" t="e">
        <f ca="true">+IF(AND(ISNUMBER(OFFSET('Water Data'!$H$6,0,10*ROW('Water Data'!H34))),'Data Summary'!CF40="Yes"),OFFSET('Water Data'!$H$6,0,10*ROW('Water Data'!H34)),NA())</f>
        <v>#N/A</v>
      </c>
      <c r="R40" s="96" t="e">
        <f ca="true">+IF(AND(ISNUMBER(OFFSET('Water Data'!$H$9,0,10*ROW('Water Data'!H34))),'Data Summary'!CG40="Yes"),OFFSET('Water Data'!$H$9,0,10*ROW('Water Data'!H34)),NA())</f>
        <v>#N/A</v>
      </c>
      <c r="S40" s="96" t="e">
        <f ca="true">+IF(AND(ISNUMBER(OFFSET('Water Data'!$I$4,0,10*ROW('Water Data'!I34))),'Data Summary'!CH40="Yes"),100-OFFSET('Water Data'!$I$4,0,10*ROW('Water Data'!I34)),NA())</f>
        <v>#N/A</v>
      </c>
      <c r="T40" s="96" t="e">
        <f ca="true">+IF(AND(ISNUMBER(OFFSET('Water Data'!$I$6,0,10*ROW('Water Data'!I34))),'Data Summary'!CI40="Yes"),OFFSET('Water Data'!$I$6,0,10*ROW('Water Data'!I34)),NA())</f>
        <v>#N/A</v>
      </c>
      <c r="U40" s="96" t="e">
        <f ca="true">+IF(AND(ISNUMBER(OFFSET('Water Data'!$I$9,0,10*ROW('Water Data'!I34))),'Data Summary'!CJ40="Yes"),OFFSET('Water Data'!$I$9,0,10*ROW('Water Data'!I34)),NA())</f>
        <v>#N/A</v>
      </c>
      <c r="V40" s="97" t="e">
        <f ca="true">+IF(AND(ISNUMBER(OFFSET('Sanitation Data'!$D$4,0,10*ROW('Sanitation Data'!D34))),'Data Summary'!CK40="Yes"),100-OFFSET('Sanitation Data'!$D$4,0,10*ROW('Sanitation Data'!D34)),NA())</f>
        <v>#N/A</v>
      </c>
      <c r="W40" s="97" t="e">
        <f ca="true">+IF(AND(ISNUMBER(OFFSET('Sanitation Data'!$D$6,0,10*ROW('Sanitation Data'!D34))),'Data Summary'!CL40="Yes"),OFFSET('Sanitation Data'!$D$6,0,10*ROW('Sanitation Data'!D34)),NA())</f>
        <v>#N/A</v>
      </c>
      <c r="X40" s="97" t="e">
        <f ca="true">+IF(AND(ISNUMBER(OFFSET('Sanitation Data'!$D$10,0,10*ROW('Sanitation Data'!D34))),'Data Summary'!CM40="Yes"),OFFSET('Sanitation Data'!$D$10,0,10*ROW('Sanitation Data'!D34)),NA())</f>
        <v>#N/A</v>
      </c>
      <c r="Y40" s="97" t="e">
        <f ca="true">+IF(AND(ISNUMBER(OFFSET('Sanitation Data'!$D$11,0,10*ROW('Sanitation Data'!D34))),'Data Summary'!CN40="Yes"),OFFSET('Sanitation Data'!$D$11,0,10*ROW('Sanitation Data'!D34)),NA())</f>
        <v>#N/A</v>
      </c>
      <c r="Z40" s="97" t="e">
        <f ca="true">+IF(AND(ISNUMBER(OFFSET('Sanitation Data'!$D$12,0,10*ROW('Sanitation Data'!D34))),'Data Summary'!CO40="Yes"),OFFSET('Sanitation Data'!$D$12,0,10*ROW('Sanitation Data'!D34)),NA())</f>
        <v>#N/A</v>
      </c>
      <c r="AA40" s="97" t="e">
        <f ca="true">+IF(AND(ISNUMBER(OFFSET('Sanitation Data'!$E$4,0,10*ROW('Sanitation Data'!E34))),'Data Summary'!CP40="Yes"),100-OFFSET('Sanitation Data'!$E$4,0,10*ROW('Sanitation Data'!E34)),NA())</f>
        <v>#N/A</v>
      </c>
      <c r="AB40" s="97" t="e">
        <f ca="true">+IF(AND(ISNUMBER(OFFSET('Sanitation Data'!$E$6,0,10*ROW('Sanitation Data'!E34))),'Data Summary'!CQ40="Yes"),OFFSET('Sanitation Data'!$E$6,0,10*ROW('Sanitation Data'!E34)),NA())</f>
        <v>#N/A</v>
      </c>
      <c r="AC40" s="97" t="e">
        <f ca="true">+IF(AND(ISNUMBER(OFFSET('Sanitation Data'!$E$10,0,10*ROW('Sanitation Data'!E34))),'Data Summary'!CR40="Yes"),OFFSET('Sanitation Data'!$E$10,0,10*ROW('Sanitation Data'!E34)),NA())</f>
        <v>#N/A</v>
      </c>
      <c r="AD40" s="97" t="e">
        <f ca="true">+IF(AND(ISNUMBER(OFFSET('Sanitation Data'!$E$11,0,10*ROW('Sanitation Data'!E34))),'Data Summary'!CS40="Yes"),OFFSET('Sanitation Data'!$E$11,0,10*ROW('Sanitation Data'!E34)),NA())</f>
        <v>#N/A</v>
      </c>
      <c r="AE40" s="97" t="e">
        <f ca="true">+IF(AND(ISNUMBER(OFFSET('Sanitation Data'!$E$12,0,10*ROW('Sanitation Data'!E34))),'Data Summary'!CT40="Yes"),OFFSET('Sanitation Data'!$E$12,0,10*ROW('Sanitation Data'!E34)),NA())</f>
        <v>#N/A</v>
      </c>
      <c r="AF40" s="97" t="e">
        <f ca="true">+IF(AND(ISNUMBER(OFFSET('Sanitation Data'!$F$4,0,10*ROW('Sanitation Data'!F34))),'Data Summary'!CU40="Yes"),100-OFFSET('Sanitation Data'!$F$4,0,10*ROW('Sanitation Data'!F34)),NA())</f>
        <v>#N/A</v>
      </c>
      <c r="AG40" s="97" t="e">
        <f ca="true">+IF(AND(ISNUMBER(OFFSET('Sanitation Data'!$F$6,0,10*ROW('Sanitation Data'!F34))),'Data Summary'!CV40="Yes"),OFFSET('Sanitation Data'!$F$6,0,10*ROW('Sanitation Data'!F34)),NA())</f>
        <v>#N/A</v>
      </c>
      <c r="AH40" s="97" t="e">
        <f ca="true">+IF(AND(ISNUMBER(OFFSET('Sanitation Data'!$F$10,0,10*ROW('Sanitation Data'!F34))),'Data Summary'!CW40="Yes"),OFFSET('Sanitation Data'!$F$10,0,10*ROW('Sanitation Data'!F34)),NA())</f>
        <v>#N/A</v>
      </c>
      <c r="AI40" s="97" t="e">
        <f ca="true">+IF(AND(ISNUMBER(OFFSET('Sanitation Data'!$F$11,0,10*ROW('Sanitation Data'!F34))),'Data Summary'!CX40="Yes"),OFFSET('Sanitation Data'!$F$11,0,10*ROW('Sanitation Data'!F34)),NA())</f>
        <v>#N/A</v>
      </c>
      <c r="AJ40" s="97" t="e">
        <f ca="true">+IF(AND(ISNUMBER(OFFSET('Sanitation Data'!$F$12,0,10*ROW('Sanitation Data'!F34))),'Data Summary'!CY40="Yes"),OFFSET('Sanitation Data'!$F$12,0,10*ROW('Sanitation Data'!F34)),NA())</f>
        <v>#N/A</v>
      </c>
      <c r="AK40" s="97" t="e">
        <f ca="true">+IF(AND(ISNUMBER(OFFSET('Sanitation Data'!$G$4,0,10*ROW('Sanitation Data'!G34))),'Data Summary'!CZ40="Yes"),100-OFFSET('Sanitation Data'!$G$4,0,10*ROW('Sanitation Data'!G34)),NA())</f>
        <v>#N/A</v>
      </c>
      <c r="AL40" s="97" t="e">
        <f ca="true">+IF(AND(ISNUMBER(OFFSET('Sanitation Data'!$G$6,0,10*ROW('Sanitation Data'!G34))),'Data Summary'!DA40="Yes"),OFFSET('Sanitation Data'!$G$6,0,10*ROW('Sanitation Data'!G34)),NA())</f>
        <v>#N/A</v>
      </c>
      <c r="AM40" s="97" t="e">
        <f ca="true">+IF(AND(ISNUMBER(OFFSET('Sanitation Data'!$G$10,0,10*ROW('Sanitation Data'!G34))),'Data Summary'!DB40="Yes"),OFFSET('Sanitation Data'!$G$10,0,10*ROW('Sanitation Data'!G34)),NA())</f>
        <v>#N/A</v>
      </c>
      <c r="AN40" s="97" t="e">
        <f ca="true">+IF(AND(ISNUMBER(OFFSET('Sanitation Data'!$G$11,0,10*ROW('Sanitation Data'!G34))),'Data Summary'!DC40="Yes"),OFFSET('Sanitation Data'!$G$11,0,10*ROW('Sanitation Data'!G34)),NA())</f>
        <v>#N/A</v>
      </c>
      <c r="AO40" s="97" t="e">
        <f ca="true">+IF(AND(ISNUMBER(OFFSET('Sanitation Data'!$G$12,0,10*ROW('Sanitation Data'!G34))),'Data Summary'!DD40="Yes"),OFFSET('Sanitation Data'!$G$12,0,10*ROW('Sanitation Data'!G34)),NA())</f>
        <v>#N/A</v>
      </c>
      <c r="AP40" s="97" t="e">
        <f ca="true">+IF(AND(ISNUMBER(OFFSET('Sanitation Data'!$H$4,0,10*ROW('Sanitation Data'!H34))),'Data Summary'!DE40="Yes"),100-OFFSET('Sanitation Data'!$H$4,0,10*ROW('Sanitation Data'!H34)),NA())</f>
        <v>#N/A</v>
      </c>
      <c r="AQ40" s="97" t="e">
        <f ca="true">+IF(AND(ISNUMBER(OFFSET('Sanitation Data'!$H$6,0,10*ROW('Sanitation Data'!H34))),'Data Summary'!DF40="Yes"),OFFSET('Sanitation Data'!$H$6,0,10*ROW('Sanitation Data'!H34)),NA())</f>
        <v>#N/A</v>
      </c>
      <c r="AR40" s="97" t="e">
        <f ca="true">+IF(AND(ISNUMBER(OFFSET('Sanitation Data'!$H$10,0,10*ROW('Sanitation Data'!H34))),'Data Summary'!DG40="Yes"),OFFSET('Sanitation Data'!$H$10,0,10*ROW('Sanitation Data'!H34)),NA())</f>
        <v>#N/A</v>
      </c>
      <c r="AS40" s="97" t="e">
        <f ca="true">+IF(AND(ISNUMBER(OFFSET('Sanitation Data'!$H$11,0,10*ROW('Sanitation Data'!H34))),'Data Summary'!DH40="Yes"),OFFSET('Sanitation Data'!$H$11,0,10*ROW('Sanitation Data'!H34)),NA())</f>
        <v>#N/A</v>
      </c>
      <c r="AT40" s="97" t="e">
        <f ca="true">+IF(AND(ISNUMBER(OFFSET('Sanitation Data'!$H$12,0,10*ROW('Sanitation Data'!H34))),'Data Summary'!DI40="Yes"),OFFSET('Sanitation Data'!$H$12,0,10*ROW('Sanitation Data'!H34)),NA())</f>
        <v>#N/A</v>
      </c>
      <c r="AU40" s="97" t="e">
        <f ca="true">+IF(AND(ISNUMBER(OFFSET('Sanitation Data'!$I$4,0,10*ROW('Sanitation Data'!I34))),'Data Summary'!DJ40="Yes"),100-OFFSET('Sanitation Data'!$I$4,0,10*ROW('Sanitation Data'!I34)),NA())</f>
        <v>#N/A</v>
      </c>
      <c r="AV40" s="97" t="e">
        <f ca="true">+IF(AND(ISNUMBER(OFFSET('Sanitation Data'!$I$6,0,10*ROW('Sanitation Data'!I34))),'Data Summary'!DK40="Yes"),OFFSET('Sanitation Data'!$I$6,0,10*ROW('Sanitation Data'!I34)),NA())</f>
        <v>#N/A</v>
      </c>
      <c r="AW40" s="97" t="e">
        <f ca="true">+IF(AND(ISNUMBER(OFFSET('Sanitation Data'!$I$10,0,10*ROW('Sanitation Data'!I34))),'Data Summary'!DL40="Yes"),OFFSET('Sanitation Data'!$I$10,0,10*ROW('Sanitation Data'!I34)),NA())</f>
        <v>#N/A</v>
      </c>
      <c r="AX40" s="97" t="e">
        <f ca="true">+IF(AND(ISNUMBER(OFFSET('Sanitation Data'!$I$11,0,10*ROW('Sanitation Data'!I34))),'Data Summary'!DM40="Yes"),OFFSET('Sanitation Data'!$I$11,0,10*ROW('Sanitation Data'!I34)),NA())</f>
        <v>#N/A</v>
      </c>
      <c r="AY40" s="97" t="e">
        <f ca="true">+IF(AND(ISNUMBER(OFFSET('Sanitation Data'!$I$12,0,10*ROW('Sanitation Data'!I34))),'Data Summary'!DN40="Yes"),OFFSET('Sanitation Data'!$I$12,0,10*ROW('Sanitation Data'!I34)),NA())</f>
        <v>#N/A</v>
      </c>
      <c r="AZ40" s="98" t="e">
        <f ca="true">+IF(AND(ISNUMBER(OFFSET('Hygiene Data'!$D$5,0,10*ROW('Hygiene Data'!D34))),'Data Summary'!DO40="Yes"),OFFSET('Hygiene Data'!$D$5,0,10*ROW('Hygiene Data'!D34)),NA())</f>
        <v>#N/A</v>
      </c>
      <c r="BA40" s="98" t="e">
        <f ca="true">+IF(AND(ISNUMBER(OFFSET('Hygiene Data'!$D$7,0,10*ROW('Hygiene Data'!D34))),'Data Summary'!DP40="Yes"),OFFSET('Hygiene Data'!$D$7,0,10*ROW('Hygiene Data'!D34)),NA())</f>
        <v>#N/A</v>
      </c>
      <c r="BB40" s="98" t="e">
        <f ca="true">+IF(AND(ISNUMBER(OFFSET('Hygiene Data'!$D$9,0,10*ROW('Hygiene Data'!D34))),'Data Summary'!DQ40="Yes"),OFFSET('Hygiene Data'!$D$9,0,10*ROW('Hygiene Data'!D34)),NA())</f>
        <v>#N/A</v>
      </c>
      <c r="BC40" s="98" t="e">
        <f ca="true">+IF(AND(ISNUMBER(OFFSET('Hygiene Data'!$E$5,0,10*ROW('Hygiene Data'!E34))),'Data Summary'!DR40="Yes"),OFFSET('Hygiene Data'!$E$5,0,10*ROW('Hygiene Data'!E34)),NA())</f>
        <v>#N/A</v>
      </c>
      <c r="BD40" s="98" t="e">
        <f ca="true">+IF(AND(ISNUMBER(OFFSET('Hygiene Data'!$E$7,0,10*ROW('Hygiene Data'!E34))),'Data Summary'!DS40="Yes"),OFFSET('Hygiene Data'!$E$7,0,10*ROW('Hygiene Data'!E34)),NA())</f>
        <v>#N/A</v>
      </c>
      <c r="BE40" s="98" t="e">
        <f ca="true">+IF(AND(ISNUMBER(OFFSET('Hygiene Data'!$E$9,0,10*ROW('Hygiene Data'!E34))),'Data Summary'!DT40="Yes"),OFFSET('Hygiene Data'!$E$9,0,10*ROW('Hygiene Data'!E34)),NA())</f>
        <v>#N/A</v>
      </c>
      <c r="BF40" s="98" t="e">
        <f ca="true">+IF(AND(ISNUMBER(OFFSET('Hygiene Data'!$F$5,0,10*ROW('Hygiene Data'!F34))),'Data Summary'!DU40="Yes"),OFFSET('Hygiene Data'!$F$5,0,10*ROW('Hygiene Data'!F34)),NA())</f>
        <v>#N/A</v>
      </c>
      <c r="BG40" s="98" t="e">
        <f ca="true">+IF(AND(ISNUMBER(OFFSET('Hygiene Data'!$F$7,0,10*ROW('Hygiene Data'!F34))),'Data Summary'!DV40="Yes"),OFFSET('Hygiene Data'!$F$7,0,10*ROW('Hygiene Data'!F34)),NA())</f>
        <v>#N/A</v>
      </c>
      <c r="BH40" s="98" t="e">
        <f ca="true">+IF(AND(ISNUMBER(OFFSET('Hygiene Data'!$F$9,0,10*ROW('Hygiene Data'!F34))),'Data Summary'!DW40="Yes"),OFFSET('Hygiene Data'!$F$9,0,10*ROW('Hygiene Data'!F34)),NA())</f>
        <v>#N/A</v>
      </c>
      <c r="BI40" s="98" t="e">
        <f ca="true">+IF(AND(ISNUMBER(OFFSET('Hygiene Data'!$G$5,0,10*ROW('Hygiene Data'!G34))),'Data Summary'!DX40="Yes"),OFFSET('Hygiene Data'!$G$5,0,10*ROW('Hygiene Data'!G34)),NA())</f>
        <v>#N/A</v>
      </c>
      <c r="BJ40" s="98" t="e">
        <f ca="true">+IF(AND(ISNUMBER(OFFSET('Hygiene Data'!$G$7,0,10*ROW('Hygiene Data'!G34))),'Data Summary'!DY40="Yes"),OFFSET('Hygiene Data'!$G$7,0,10*ROW('Hygiene Data'!G34)),NA())</f>
        <v>#N/A</v>
      </c>
      <c r="BK40" s="98" t="e">
        <f ca="true">+IF(AND(ISNUMBER(OFFSET('Hygiene Data'!$G$9,0,10*ROW('Hygiene Data'!G34))),'Data Summary'!DZ40="Yes"),OFFSET('Hygiene Data'!$G$9,0,10*ROW('Hygiene Data'!G34)),NA())</f>
        <v>#N/A</v>
      </c>
      <c r="BL40" s="98" t="e">
        <f ca="true">+IF(AND(ISNUMBER(OFFSET('Hygiene Data'!$H$5,0,10*ROW('Hygiene Data'!H34))),'Data Summary'!EA40="Yes"),OFFSET('Hygiene Data'!$H$5,0,10*ROW('Hygiene Data'!H34)),NA())</f>
        <v>#N/A</v>
      </c>
      <c r="BM40" s="98" t="e">
        <f ca="true">+IF(AND(ISNUMBER(OFFSET('Hygiene Data'!$H$7,0,10*ROW('Hygiene Data'!H34))),'Data Summary'!EB40="Yes"),OFFSET('Hygiene Data'!$H$7,0,10*ROW('Hygiene Data'!H34)),NA())</f>
        <v>#N/A</v>
      </c>
      <c r="BN40" s="98" t="e">
        <f ca="true">+IF(AND(ISNUMBER(OFFSET('Hygiene Data'!$H$9,0,10*ROW('Hygiene Data'!H34))),'Data Summary'!EC40="Yes"),OFFSET('Hygiene Data'!$H$9,0,10*ROW('Hygiene Data'!H34)),NA())</f>
        <v>#N/A</v>
      </c>
      <c r="BO40" s="98" t="e">
        <f ca="true">+IF(AND(ISNUMBER(OFFSET('Hygiene Data'!$I$5,0,10*ROW('Hygiene Data'!I34))),'Data Summary'!ED40="Yes"),OFFSET('Hygiene Data'!$I$5,0,10*ROW('Hygiene Data'!I34)),NA())</f>
        <v>#N/A</v>
      </c>
      <c r="BP40" s="98" t="e">
        <f ca="true">+IF(AND(ISNUMBER(OFFSET('Hygiene Data'!$I$7,0,10*ROW('Hygiene Data'!I34))),'Data Summary'!EE40="Yes"),OFFSET('Hygiene Data'!$I$7,0,10*ROW('Hygiene Data'!I34)),NA())</f>
        <v>#N/A</v>
      </c>
      <c r="BQ40" s="98" t="e">
        <f ca="true">+IF(AND(ISNUMBER(OFFSET('Hygiene Data'!$I$9,0,10*ROW('Hygiene Data'!I34))),'Data Summary'!EF40="Yes"),OFFSET('Hygiene Data'!$I$9,0,10*ROW('Hygiene Data'!I34)),NA())</f>
        <v>#N/A</v>
      </c>
    </row>
    <row xmlns:x14ac="http://schemas.microsoft.com/office/spreadsheetml/2009/9/ac" r="41" x14ac:dyDescent="0.2">
      <c r="A41" s="334" t="e">
        <f ca="true">+RIGHT('Data Summary'!A41,LEN('Data Summary'!A41)-9)</f>
        <v>#VALUE!</v>
      </c>
      <c r="B41" s="36" t="str">
        <f ca="true">+IF(ISTEXT('Data Summary'!B41),'Data Summary'!B41,"")</f>
        <v/>
      </c>
      <c r="C41" s="333" t="e">
        <f ca="true">+VALUE('Data Summary'!C41)</f>
        <v>#VALUE!</v>
      </c>
      <c r="D41" s="96" t="e">
        <f ca="true">+IF(AND(ISNUMBER(OFFSET('Water Data'!$D$4,0,10*ROW('Water Data'!D35))),'Data Summary'!BS41="Yes"),100-OFFSET('Water Data'!$D$4,0,10*ROW('Water Data'!D35)),NA())</f>
        <v>#N/A</v>
      </c>
      <c r="E41" s="96" t="e">
        <f ca="true">+IF(AND(ISNUMBER(OFFSET('Water Data'!$D$6,0,10*ROW('Water Data'!D35))),'Data Summary'!BT41="Yes"),OFFSET('Water Data'!$D$6,0,10*ROW('Water Data'!D35)),NA())</f>
        <v>#N/A</v>
      </c>
      <c r="F41" s="96" t="e">
        <f ca="true">+IF(AND(ISNUMBER(OFFSET('Water Data'!$D$9,0,10*ROW('Water Data'!D35))),'Data Summary'!BU41="Yes"),OFFSET('Water Data'!$D$9,0,10*ROW('Water Data'!D35)),NA())</f>
        <v>#N/A</v>
      </c>
      <c r="G41" s="96" t="e">
        <f ca="true">+IF(AND(ISNUMBER(OFFSET('Water Data'!$E$4,0,10*ROW('Water Data'!E35))),'Data Summary'!BV41="Yes"),100-OFFSET('Water Data'!$E$4,0,10*ROW('Water Data'!E35)),NA())</f>
        <v>#N/A</v>
      </c>
      <c r="H41" s="96" t="e">
        <f ca="true">+IF(AND(ISNUMBER(OFFSET('Water Data'!$E$6,0,10*ROW('Water Data'!E35))),'Data Summary'!BW41="Yes"),OFFSET('Water Data'!$E$6,0,10*ROW('Water Data'!E35)),NA())</f>
        <v>#N/A</v>
      </c>
      <c r="I41" s="96" t="e">
        <f ca="true">+IF(AND(ISNUMBER(OFFSET('Water Data'!$E$9,0,10*ROW('Water Data'!E35))),'Data Summary'!BX41="Yes"),OFFSET('Water Data'!$E$9,0,10*ROW('Water Data'!E35)),NA())</f>
        <v>#N/A</v>
      </c>
      <c r="J41" s="96" t="e">
        <f ca="true">+IF(AND(ISNUMBER(OFFSET('Water Data'!$F$4,0,10*ROW('Water Data'!F35))),'Data Summary'!BY41="Yes"),100-OFFSET('Water Data'!$F$4,0,10*ROW('Water Data'!F35)),NA())</f>
        <v>#N/A</v>
      </c>
      <c r="K41" s="96" t="e">
        <f ca="true">+IF(AND(ISNUMBER(OFFSET('Water Data'!$F$6,0,10*ROW('Water Data'!F35))),'Data Summary'!BZ41="Yes"),OFFSET('Water Data'!$F$6,0,10*ROW('Water Data'!F35)),NA())</f>
        <v>#N/A</v>
      </c>
      <c r="L41" s="96" t="e">
        <f ca="true">+IF(AND(ISNUMBER(OFFSET('Water Data'!$F$9,0,10*ROW('Water Data'!F35))),'Data Summary'!CA41="Yes"),OFFSET('Water Data'!$F$9,0,10*ROW('Water Data'!F35)),NA())</f>
        <v>#N/A</v>
      </c>
      <c r="M41" s="96" t="e">
        <f ca="true">+IF(AND(ISNUMBER(OFFSET('Water Data'!$G$4,0,10*ROW('Water Data'!G35))),'Data Summary'!CB41="Yes"),100-OFFSET('Water Data'!$G$4,0,10*ROW('Water Data'!G35)),NA())</f>
        <v>#N/A</v>
      </c>
      <c r="N41" s="96" t="e">
        <f ca="true">+IF(AND(ISNUMBER(OFFSET('Water Data'!$G$6,0,10*ROW('Water Data'!G35))),'Data Summary'!CC41="Yes"),OFFSET('Water Data'!$G$6,0,10*ROW('Water Data'!G35)),NA())</f>
        <v>#N/A</v>
      </c>
      <c r="O41" s="96" t="e">
        <f ca="true">+IF(AND(ISNUMBER(OFFSET('Water Data'!$G$9,0,10*ROW('Water Data'!G35))),'Data Summary'!CD41="Yes"),OFFSET('Water Data'!$G$9,0,10*ROW('Water Data'!G35)),NA())</f>
        <v>#N/A</v>
      </c>
      <c r="P41" s="96" t="e">
        <f ca="true">+IF(AND(ISNUMBER(OFFSET('Water Data'!$H$4,0,10*ROW('Water Data'!H35))),'Data Summary'!CE41="Yes"),100-OFFSET('Water Data'!$H$4,0,10*ROW('Water Data'!H35)),NA())</f>
        <v>#N/A</v>
      </c>
      <c r="Q41" s="96" t="e">
        <f ca="true">+IF(AND(ISNUMBER(OFFSET('Water Data'!$H$6,0,10*ROW('Water Data'!H35))),'Data Summary'!CF41="Yes"),OFFSET('Water Data'!$H$6,0,10*ROW('Water Data'!H35)),NA())</f>
        <v>#N/A</v>
      </c>
      <c r="R41" s="96" t="e">
        <f ca="true">+IF(AND(ISNUMBER(OFFSET('Water Data'!$H$9,0,10*ROW('Water Data'!H35))),'Data Summary'!CG41="Yes"),OFFSET('Water Data'!$H$9,0,10*ROW('Water Data'!H35)),NA())</f>
        <v>#N/A</v>
      </c>
      <c r="S41" s="96" t="e">
        <f ca="true">+IF(AND(ISNUMBER(OFFSET('Water Data'!$I$4,0,10*ROW('Water Data'!I35))),'Data Summary'!CH41="Yes"),100-OFFSET('Water Data'!$I$4,0,10*ROW('Water Data'!I35)),NA())</f>
        <v>#N/A</v>
      </c>
      <c r="T41" s="96" t="e">
        <f ca="true">+IF(AND(ISNUMBER(OFFSET('Water Data'!$I$6,0,10*ROW('Water Data'!I35))),'Data Summary'!CI41="Yes"),OFFSET('Water Data'!$I$6,0,10*ROW('Water Data'!I35)),NA())</f>
        <v>#N/A</v>
      </c>
      <c r="U41" s="96" t="e">
        <f ca="true">+IF(AND(ISNUMBER(OFFSET('Water Data'!$I$9,0,10*ROW('Water Data'!I35))),'Data Summary'!CJ41="Yes"),OFFSET('Water Data'!$I$9,0,10*ROW('Water Data'!I35)),NA())</f>
        <v>#N/A</v>
      </c>
      <c r="V41" s="97" t="e">
        <f ca="true">+IF(AND(ISNUMBER(OFFSET('Sanitation Data'!$D$4,0,10*ROW('Sanitation Data'!D35))),'Data Summary'!CK41="Yes"),100-OFFSET('Sanitation Data'!$D$4,0,10*ROW('Sanitation Data'!D35)),NA())</f>
        <v>#N/A</v>
      </c>
      <c r="W41" s="97" t="e">
        <f ca="true">+IF(AND(ISNUMBER(OFFSET('Sanitation Data'!$D$6,0,10*ROW('Sanitation Data'!D35))),'Data Summary'!CL41="Yes"),OFFSET('Sanitation Data'!$D$6,0,10*ROW('Sanitation Data'!D35)),NA())</f>
        <v>#N/A</v>
      </c>
      <c r="X41" s="97" t="e">
        <f ca="true">+IF(AND(ISNUMBER(OFFSET('Sanitation Data'!$D$10,0,10*ROW('Sanitation Data'!D35))),'Data Summary'!CM41="Yes"),OFFSET('Sanitation Data'!$D$10,0,10*ROW('Sanitation Data'!D35)),NA())</f>
        <v>#N/A</v>
      </c>
      <c r="Y41" s="97" t="e">
        <f ca="true">+IF(AND(ISNUMBER(OFFSET('Sanitation Data'!$D$11,0,10*ROW('Sanitation Data'!D35))),'Data Summary'!CN41="Yes"),OFFSET('Sanitation Data'!$D$11,0,10*ROW('Sanitation Data'!D35)),NA())</f>
        <v>#N/A</v>
      </c>
      <c r="Z41" s="97" t="e">
        <f ca="true">+IF(AND(ISNUMBER(OFFSET('Sanitation Data'!$D$12,0,10*ROW('Sanitation Data'!D35))),'Data Summary'!CO41="Yes"),OFFSET('Sanitation Data'!$D$12,0,10*ROW('Sanitation Data'!D35)),NA())</f>
        <v>#N/A</v>
      </c>
      <c r="AA41" s="97" t="e">
        <f ca="true">+IF(AND(ISNUMBER(OFFSET('Sanitation Data'!$E$4,0,10*ROW('Sanitation Data'!E35))),'Data Summary'!CP41="Yes"),100-OFFSET('Sanitation Data'!$E$4,0,10*ROW('Sanitation Data'!E35)),NA())</f>
        <v>#N/A</v>
      </c>
      <c r="AB41" s="97" t="e">
        <f ca="true">+IF(AND(ISNUMBER(OFFSET('Sanitation Data'!$E$6,0,10*ROW('Sanitation Data'!E35))),'Data Summary'!CQ41="Yes"),OFFSET('Sanitation Data'!$E$6,0,10*ROW('Sanitation Data'!E35)),NA())</f>
        <v>#N/A</v>
      </c>
      <c r="AC41" s="97" t="e">
        <f ca="true">+IF(AND(ISNUMBER(OFFSET('Sanitation Data'!$E$10,0,10*ROW('Sanitation Data'!E35))),'Data Summary'!CR41="Yes"),OFFSET('Sanitation Data'!$E$10,0,10*ROW('Sanitation Data'!E35)),NA())</f>
        <v>#N/A</v>
      </c>
      <c r="AD41" s="97" t="e">
        <f ca="true">+IF(AND(ISNUMBER(OFFSET('Sanitation Data'!$E$11,0,10*ROW('Sanitation Data'!E35))),'Data Summary'!CS41="Yes"),OFFSET('Sanitation Data'!$E$11,0,10*ROW('Sanitation Data'!E35)),NA())</f>
        <v>#N/A</v>
      </c>
      <c r="AE41" s="97" t="e">
        <f ca="true">+IF(AND(ISNUMBER(OFFSET('Sanitation Data'!$E$12,0,10*ROW('Sanitation Data'!E35))),'Data Summary'!CT41="Yes"),OFFSET('Sanitation Data'!$E$12,0,10*ROW('Sanitation Data'!E35)),NA())</f>
        <v>#N/A</v>
      </c>
      <c r="AF41" s="97" t="e">
        <f ca="true">+IF(AND(ISNUMBER(OFFSET('Sanitation Data'!$F$4,0,10*ROW('Sanitation Data'!F35))),'Data Summary'!CU41="Yes"),100-OFFSET('Sanitation Data'!$F$4,0,10*ROW('Sanitation Data'!F35)),NA())</f>
        <v>#N/A</v>
      </c>
      <c r="AG41" s="97" t="e">
        <f ca="true">+IF(AND(ISNUMBER(OFFSET('Sanitation Data'!$F$6,0,10*ROW('Sanitation Data'!F35))),'Data Summary'!CV41="Yes"),OFFSET('Sanitation Data'!$F$6,0,10*ROW('Sanitation Data'!F35)),NA())</f>
        <v>#N/A</v>
      </c>
      <c r="AH41" s="97" t="e">
        <f ca="true">+IF(AND(ISNUMBER(OFFSET('Sanitation Data'!$F$10,0,10*ROW('Sanitation Data'!F35))),'Data Summary'!CW41="Yes"),OFFSET('Sanitation Data'!$F$10,0,10*ROW('Sanitation Data'!F35)),NA())</f>
        <v>#N/A</v>
      </c>
      <c r="AI41" s="97" t="e">
        <f ca="true">+IF(AND(ISNUMBER(OFFSET('Sanitation Data'!$F$11,0,10*ROW('Sanitation Data'!F35))),'Data Summary'!CX41="Yes"),OFFSET('Sanitation Data'!$F$11,0,10*ROW('Sanitation Data'!F35)),NA())</f>
        <v>#N/A</v>
      </c>
      <c r="AJ41" s="97" t="e">
        <f ca="true">+IF(AND(ISNUMBER(OFFSET('Sanitation Data'!$F$12,0,10*ROW('Sanitation Data'!F35))),'Data Summary'!CY41="Yes"),OFFSET('Sanitation Data'!$F$12,0,10*ROW('Sanitation Data'!F35)),NA())</f>
        <v>#N/A</v>
      </c>
      <c r="AK41" s="97" t="e">
        <f ca="true">+IF(AND(ISNUMBER(OFFSET('Sanitation Data'!$G$4,0,10*ROW('Sanitation Data'!G35))),'Data Summary'!CZ41="Yes"),100-OFFSET('Sanitation Data'!$G$4,0,10*ROW('Sanitation Data'!G35)),NA())</f>
        <v>#N/A</v>
      </c>
      <c r="AL41" s="97" t="e">
        <f ca="true">+IF(AND(ISNUMBER(OFFSET('Sanitation Data'!$G$6,0,10*ROW('Sanitation Data'!G35))),'Data Summary'!DA41="Yes"),OFFSET('Sanitation Data'!$G$6,0,10*ROW('Sanitation Data'!G35)),NA())</f>
        <v>#N/A</v>
      </c>
      <c r="AM41" s="97" t="e">
        <f ca="true">+IF(AND(ISNUMBER(OFFSET('Sanitation Data'!$G$10,0,10*ROW('Sanitation Data'!G35))),'Data Summary'!DB41="Yes"),OFFSET('Sanitation Data'!$G$10,0,10*ROW('Sanitation Data'!G35)),NA())</f>
        <v>#N/A</v>
      </c>
      <c r="AN41" s="97" t="e">
        <f ca="true">+IF(AND(ISNUMBER(OFFSET('Sanitation Data'!$G$11,0,10*ROW('Sanitation Data'!G35))),'Data Summary'!DC41="Yes"),OFFSET('Sanitation Data'!$G$11,0,10*ROW('Sanitation Data'!G35)),NA())</f>
        <v>#N/A</v>
      </c>
      <c r="AO41" s="97" t="e">
        <f ca="true">+IF(AND(ISNUMBER(OFFSET('Sanitation Data'!$G$12,0,10*ROW('Sanitation Data'!G35))),'Data Summary'!DD41="Yes"),OFFSET('Sanitation Data'!$G$12,0,10*ROW('Sanitation Data'!G35)),NA())</f>
        <v>#N/A</v>
      </c>
      <c r="AP41" s="97" t="e">
        <f ca="true">+IF(AND(ISNUMBER(OFFSET('Sanitation Data'!$H$4,0,10*ROW('Sanitation Data'!H35))),'Data Summary'!DE41="Yes"),100-OFFSET('Sanitation Data'!$H$4,0,10*ROW('Sanitation Data'!H35)),NA())</f>
        <v>#N/A</v>
      </c>
      <c r="AQ41" s="97" t="e">
        <f ca="true">+IF(AND(ISNUMBER(OFFSET('Sanitation Data'!$H$6,0,10*ROW('Sanitation Data'!H35))),'Data Summary'!DF41="Yes"),OFFSET('Sanitation Data'!$H$6,0,10*ROW('Sanitation Data'!H35)),NA())</f>
        <v>#N/A</v>
      </c>
      <c r="AR41" s="97" t="e">
        <f ca="true">+IF(AND(ISNUMBER(OFFSET('Sanitation Data'!$H$10,0,10*ROW('Sanitation Data'!H35))),'Data Summary'!DG41="Yes"),OFFSET('Sanitation Data'!$H$10,0,10*ROW('Sanitation Data'!H35)),NA())</f>
        <v>#N/A</v>
      </c>
      <c r="AS41" s="97" t="e">
        <f ca="true">+IF(AND(ISNUMBER(OFFSET('Sanitation Data'!$H$11,0,10*ROW('Sanitation Data'!H35))),'Data Summary'!DH41="Yes"),OFFSET('Sanitation Data'!$H$11,0,10*ROW('Sanitation Data'!H35)),NA())</f>
        <v>#N/A</v>
      </c>
      <c r="AT41" s="97" t="e">
        <f ca="true">+IF(AND(ISNUMBER(OFFSET('Sanitation Data'!$H$12,0,10*ROW('Sanitation Data'!H35))),'Data Summary'!DI41="Yes"),OFFSET('Sanitation Data'!$H$12,0,10*ROW('Sanitation Data'!H35)),NA())</f>
        <v>#N/A</v>
      </c>
      <c r="AU41" s="97" t="e">
        <f ca="true">+IF(AND(ISNUMBER(OFFSET('Sanitation Data'!$I$4,0,10*ROW('Sanitation Data'!I35))),'Data Summary'!DJ41="Yes"),100-OFFSET('Sanitation Data'!$I$4,0,10*ROW('Sanitation Data'!I35)),NA())</f>
        <v>#N/A</v>
      </c>
      <c r="AV41" s="97" t="e">
        <f ca="true">+IF(AND(ISNUMBER(OFFSET('Sanitation Data'!$I$6,0,10*ROW('Sanitation Data'!I35))),'Data Summary'!DK41="Yes"),OFFSET('Sanitation Data'!$I$6,0,10*ROW('Sanitation Data'!I35)),NA())</f>
        <v>#N/A</v>
      </c>
      <c r="AW41" s="97" t="e">
        <f ca="true">+IF(AND(ISNUMBER(OFFSET('Sanitation Data'!$I$10,0,10*ROW('Sanitation Data'!I35))),'Data Summary'!DL41="Yes"),OFFSET('Sanitation Data'!$I$10,0,10*ROW('Sanitation Data'!I35)),NA())</f>
        <v>#N/A</v>
      </c>
      <c r="AX41" s="97" t="e">
        <f ca="true">+IF(AND(ISNUMBER(OFFSET('Sanitation Data'!$I$11,0,10*ROW('Sanitation Data'!I35))),'Data Summary'!DM41="Yes"),OFFSET('Sanitation Data'!$I$11,0,10*ROW('Sanitation Data'!I35)),NA())</f>
        <v>#N/A</v>
      </c>
      <c r="AY41" s="97" t="e">
        <f ca="true">+IF(AND(ISNUMBER(OFFSET('Sanitation Data'!$I$12,0,10*ROW('Sanitation Data'!I35))),'Data Summary'!DN41="Yes"),OFFSET('Sanitation Data'!$I$12,0,10*ROW('Sanitation Data'!I35)),NA())</f>
        <v>#N/A</v>
      </c>
      <c r="AZ41" s="98" t="e">
        <f ca="true">+IF(AND(ISNUMBER(OFFSET('Hygiene Data'!$D$5,0,10*ROW('Hygiene Data'!D35))),'Data Summary'!DO41="Yes"),OFFSET('Hygiene Data'!$D$5,0,10*ROW('Hygiene Data'!D35)),NA())</f>
        <v>#N/A</v>
      </c>
      <c r="BA41" s="98" t="e">
        <f ca="true">+IF(AND(ISNUMBER(OFFSET('Hygiene Data'!$D$7,0,10*ROW('Hygiene Data'!D35))),'Data Summary'!DP41="Yes"),OFFSET('Hygiene Data'!$D$7,0,10*ROW('Hygiene Data'!D35)),NA())</f>
        <v>#N/A</v>
      </c>
      <c r="BB41" s="98" t="e">
        <f ca="true">+IF(AND(ISNUMBER(OFFSET('Hygiene Data'!$D$9,0,10*ROW('Hygiene Data'!D35))),'Data Summary'!DQ41="Yes"),OFFSET('Hygiene Data'!$D$9,0,10*ROW('Hygiene Data'!D35)),NA())</f>
        <v>#N/A</v>
      </c>
      <c r="BC41" s="98" t="e">
        <f ca="true">+IF(AND(ISNUMBER(OFFSET('Hygiene Data'!$E$5,0,10*ROW('Hygiene Data'!E35))),'Data Summary'!DR41="Yes"),OFFSET('Hygiene Data'!$E$5,0,10*ROW('Hygiene Data'!E35)),NA())</f>
        <v>#N/A</v>
      </c>
      <c r="BD41" s="98" t="e">
        <f ca="true">+IF(AND(ISNUMBER(OFFSET('Hygiene Data'!$E$7,0,10*ROW('Hygiene Data'!E35))),'Data Summary'!DS41="Yes"),OFFSET('Hygiene Data'!$E$7,0,10*ROW('Hygiene Data'!E35)),NA())</f>
        <v>#N/A</v>
      </c>
      <c r="BE41" s="98" t="e">
        <f ca="true">+IF(AND(ISNUMBER(OFFSET('Hygiene Data'!$E$9,0,10*ROW('Hygiene Data'!E35))),'Data Summary'!DT41="Yes"),OFFSET('Hygiene Data'!$E$9,0,10*ROW('Hygiene Data'!E35)),NA())</f>
        <v>#N/A</v>
      </c>
      <c r="BF41" s="98" t="e">
        <f ca="true">+IF(AND(ISNUMBER(OFFSET('Hygiene Data'!$F$5,0,10*ROW('Hygiene Data'!F35))),'Data Summary'!DU41="Yes"),OFFSET('Hygiene Data'!$F$5,0,10*ROW('Hygiene Data'!F35)),NA())</f>
        <v>#N/A</v>
      </c>
      <c r="BG41" s="98" t="e">
        <f ca="true">+IF(AND(ISNUMBER(OFFSET('Hygiene Data'!$F$7,0,10*ROW('Hygiene Data'!F35))),'Data Summary'!DV41="Yes"),OFFSET('Hygiene Data'!$F$7,0,10*ROW('Hygiene Data'!F35)),NA())</f>
        <v>#N/A</v>
      </c>
      <c r="BH41" s="98" t="e">
        <f ca="true">+IF(AND(ISNUMBER(OFFSET('Hygiene Data'!$F$9,0,10*ROW('Hygiene Data'!F35))),'Data Summary'!DW41="Yes"),OFFSET('Hygiene Data'!$F$9,0,10*ROW('Hygiene Data'!F35)),NA())</f>
        <v>#N/A</v>
      </c>
      <c r="BI41" s="98" t="e">
        <f ca="true">+IF(AND(ISNUMBER(OFFSET('Hygiene Data'!$G$5,0,10*ROW('Hygiene Data'!G35))),'Data Summary'!DX41="Yes"),OFFSET('Hygiene Data'!$G$5,0,10*ROW('Hygiene Data'!G35)),NA())</f>
        <v>#N/A</v>
      </c>
      <c r="BJ41" s="98" t="e">
        <f ca="true">+IF(AND(ISNUMBER(OFFSET('Hygiene Data'!$G$7,0,10*ROW('Hygiene Data'!G35))),'Data Summary'!DY41="Yes"),OFFSET('Hygiene Data'!$G$7,0,10*ROW('Hygiene Data'!G35)),NA())</f>
        <v>#N/A</v>
      </c>
      <c r="BK41" s="98" t="e">
        <f ca="true">+IF(AND(ISNUMBER(OFFSET('Hygiene Data'!$G$9,0,10*ROW('Hygiene Data'!G35))),'Data Summary'!DZ41="Yes"),OFFSET('Hygiene Data'!$G$9,0,10*ROW('Hygiene Data'!G35)),NA())</f>
        <v>#N/A</v>
      </c>
      <c r="BL41" s="98" t="e">
        <f ca="true">+IF(AND(ISNUMBER(OFFSET('Hygiene Data'!$H$5,0,10*ROW('Hygiene Data'!H35))),'Data Summary'!EA41="Yes"),OFFSET('Hygiene Data'!$H$5,0,10*ROW('Hygiene Data'!H35)),NA())</f>
        <v>#N/A</v>
      </c>
      <c r="BM41" s="98" t="e">
        <f ca="true">+IF(AND(ISNUMBER(OFFSET('Hygiene Data'!$H$7,0,10*ROW('Hygiene Data'!H35))),'Data Summary'!EB41="Yes"),OFFSET('Hygiene Data'!$H$7,0,10*ROW('Hygiene Data'!H35)),NA())</f>
        <v>#N/A</v>
      </c>
      <c r="BN41" s="98" t="e">
        <f ca="true">+IF(AND(ISNUMBER(OFFSET('Hygiene Data'!$H$9,0,10*ROW('Hygiene Data'!H35))),'Data Summary'!EC41="Yes"),OFFSET('Hygiene Data'!$H$9,0,10*ROW('Hygiene Data'!H35)),NA())</f>
        <v>#N/A</v>
      </c>
      <c r="BO41" s="98" t="e">
        <f ca="true">+IF(AND(ISNUMBER(OFFSET('Hygiene Data'!$I$5,0,10*ROW('Hygiene Data'!I35))),'Data Summary'!ED41="Yes"),OFFSET('Hygiene Data'!$I$5,0,10*ROW('Hygiene Data'!I35)),NA())</f>
        <v>#N/A</v>
      </c>
      <c r="BP41" s="98" t="e">
        <f ca="true">+IF(AND(ISNUMBER(OFFSET('Hygiene Data'!$I$7,0,10*ROW('Hygiene Data'!I35))),'Data Summary'!EE41="Yes"),OFFSET('Hygiene Data'!$I$7,0,10*ROW('Hygiene Data'!I35)),NA())</f>
        <v>#N/A</v>
      </c>
      <c r="BQ41" s="98" t="e">
        <f ca="true">+IF(AND(ISNUMBER(OFFSET('Hygiene Data'!$I$9,0,10*ROW('Hygiene Data'!I35))),'Data Summary'!EF41="Yes"),OFFSET('Hygiene Data'!$I$9,0,10*ROW('Hygiene Data'!I35)),NA())</f>
        <v>#N/A</v>
      </c>
    </row>
    <row xmlns:x14ac="http://schemas.microsoft.com/office/spreadsheetml/2009/9/ac" r="42" x14ac:dyDescent="0.2">
      <c r="A42" s="334" t="e">
        <f ca="true">+RIGHT('Data Summary'!A42,LEN('Data Summary'!A42)-9)</f>
        <v>#VALUE!</v>
      </c>
      <c r="B42" s="36" t="str">
        <f ca="true">+IF(ISTEXT('Data Summary'!B42),'Data Summary'!B42,"")</f>
        <v/>
      </c>
      <c r="C42" s="333" t="e">
        <f ca="true">+VALUE('Data Summary'!C42)</f>
        <v>#VALUE!</v>
      </c>
      <c r="D42" s="96" t="e">
        <f ca="true">+IF(AND(ISNUMBER(OFFSET('Water Data'!$D$4,0,10*ROW('Water Data'!D36))),'Data Summary'!BS42="Yes"),100-OFFSET('Water Data'!$D$4,0,10*ROW('Water Data'!D36)),NA())</f>
        <v>#N/A</v>
      </c>
      <c r="E42" s="96" t="e">
        <f ca="true">+IF(AND(ISNUMBER(OFFSET('Water Data'!$D$6,0,10*ROW('Water Data'!D36))),'Data Summary'!BT42="Yes"),OFFSET('Water Data'!$D$6,0,10*ROW('Water Data'!D36)),NA())</f>
        <v>#N/A</v>
      </c>
      <c r="F42" s="96" t="e">
        <f ca="true">+IF(AND(ISNUMBER(OFFSET('Water Data'!$D$9,0,10*ROW('Water Data'!D36))),'Data Summary'!BU42="Yes"),OFFSET('Water Data'!$D$9,0,10*ROW('Water Data'!D36)),NA())</f>
        <v>#N/A</v>
      </c>
      <c r="G42" s="96" t="e">
        <f ca="true">+IF(AND(ISNUMBER(OFFSET('Water Data'!$E$4,0,10*ROW('Water Data'!E36))),'Data Summary'!BV42="Yes"),100-OFFSET('Water Data'!$E$4,0,10*ROW('Water Data'!E36)),NA())</f>
        <v>#N/A</v>
      </c>
      <c r="H42" s="96" t="e">
        <f ca="true">+IF(AND(ISNUMBER(OFFSET('Water Data'!$E$6,0,10*ROW('Water Data'!E36))),'Data Summary'!BW42="Yes"),OFFSET('Water Data'!$E$6,0,10*ROW('Water Data'!E36)),NA())</f>
        <v>#N/A</v>
      </c>
      <c r="I42" s="96" t="e">
        <f ca="true">+IF(AND(ISNUMBER(OFFSET('Water Data'!$E$9,0,10*ROW('Water Data'!E36))),'Data Summary'!BX42="Yes"),OFFSET('Water Data'!$E$9,0,10*ROW('Water Data'!E36)),NA())</f>
        <v>#N/A</v>
      </c>
      <c r="J42" s="96" t="e">
        <f ca="true">+IF(AND(ISNUMBER(OFFSET('Water Data'!$F$4,0,10*ROW('Water Data'!F36))),'Data Summary'!BY42="Yes"),100-OFFSET('Water Data'!$F$4,0,10*ROW('Water Data'!F36)),NA())</f>
        <v>#N/A</v>
      </c>
      <c r="K42" s="96" t="e">
        <f ca="true">+IF(AND(ISNUMBER(OFFSET('Water Data'!$F$6,0,10*ROW('Water Data'!F36))),'Data Summary'!BZ42="Yes"),OFFSET('Water Data'!$F$6,0,10*ROW('Water Data'!F36)),NA())</f>
        <v>#N/A</v>
      </c>
      <c r="L42" s="96" t="e">
        <f ca="true">+IF(AND(ISNUMBER(OFFSET('Water Data'!$F$9,0,10*ROW('Water Data'!F36))),'Data Summary'!CA42="Yes"),OFFSET('Water Data'!$F$9,0,10*ROW('Water Data'!F36)),NA())</f>
        <v>#N/A</v>
      </c>
      <c r="M42" s="96" t="e">
        <f ca="true">+IF(AND(ISNUMBER(OFFSET('Water Data'!$G$4,0,10*ROW('Water Data'!G36))),'Data Summary'!CB42="Yes"),100-OFFSET('Water Data'!$G$4,0,10*ROW('Water Data'!G36)),NA())</f>
        <v>#N/A</v>
      </c>
      <c r="N42" s="96" t="e">
        <f ca="true">+IF(AND(ISNUMBER(OFFSET('Water Data'!$G$6,0,10*ROW('Water Data'!G36))),'Data Summary'!CC42="Yes"),OFFSET('Water Data'!$G$6,0,10*ROW('Water Data'!G36)),NA())</f>
        <v>#N/A</v>
      </c>
      <c r="O42" s="96" t="e">
        <f ca="true">+IF(AND(ISNUMBER(OFFSET('Water Data'!$G$9,0,10*ROW('Water Data'!G36))),'Data Summary'!CD42="Yes"),OFFSET('Water Data'!$G$9,0,10*ROW('Water Data'!G36)),NA())</f>
        <v>#N/A</v>
      </c>
      <c r="P42" s="96" t="e">
        <f ca="true">+IF(AND(ISNUMBER(OFFSET('Water Data'!$H$4,0,10*ROW('Water Data'!H36))),'Data Summary'!CE42="Yes"),100-OFFSET('Water Data'!$H$4,0,10*ROW('Water Data'!H36)),NA())</f>
        <v>#N/A</v>
      </c>
      <c r="Q42" s="96" t="e">
        <f ca="true">+IF(AND(ISNUMBER(OFFSET('Water Data'!$H$6,0,10*ROW('Water Data'!H36))),'Data Summary'!CF42="Yes"),OFFSET('Water Data'!$H$6,0,10*ROW('Water Data'!H36)),NA())</f>
        <v>#N/A</v>
      </c>
      <c r="R42" s="96" t="e">
        <f ca="true">+IF(AND(ISNUMBER(OFFSET('Water Data'!$H$9,0,10*ROW('Water Data'!H36))),'Data Summary'!CG42="Yes"),OFFSET('Water Data'!$H$9,0,10*ROW('Water Data'!H36)),NA())</f>
        <v>#N/A</v>
      </c>
      <c r="S42" s="96" t="e">
        <f ca="true">+IF(AND(ISNUMBER(OFFSET('Water Data'!$I$4,0,10*ROW('Water Data'!I36))),'Data Summary'!CH42="Yes"),100-OFFSET('Water Data'!$I$4,0,10*ROW('Water Data'!I36)),NA())</f>
        <v>#N/A</v>
      </c>
      <c r="T42" s="96" t="e">
        <f ca="true">+IF(AND(ISNUMBER(OFFSET('Water Data'!$I$6,0,10*ROW('Water Data'!I36))),'Data Summary'!CI42="Yes"),OFFSET('Water Data'!$I$6,0,10*ROW('Water Data'!I36)),NA())</f>
        <v>#N/A</v>
      </c>
      <c r="U42" s="96" t="e">
        <f ca="true">+IF(AND(ISNUMBER(OFFSET('Water Data'!$I$9,0,10*ROW('Water Data'!I36))),'Data Summary'!CJ42="Yes"),OFFSET('Water Data'!$I$9,0,10*ROW('Water Data'!I36)),NA())</f>
        <v>#N/A</v>
      </c>
      <c r="V42" s="97" t="e">
        <f ca="true">+IF(AND(ISNUMBER(OFFSET('Sanitation Data'!$D$4,0,10*ROW('Sanitation Data'!D36))),'Data Summary'!CK42="Yes"),100-OFFSET('Sanitation Data'!$D$4,0,10*ROW('Sanitation Data'!D36)),NA())</f>
        <v>#N/A</v>
      </c>
      <c r="W42" s="97" t="e">
        <f ca="true">+IF(AND(ISNUMBER(OFFSET('Sanitation Data'!$D$6,0,10*ROW('Sanitation Data'!D36))),'Data Summary'!CL42="Yes"),OFFSET('Sanitation Data'!$D$6,0,10*ROW('Sanitation Data'!D36)),NA())</f>
        <v>#N/A</v>
      </c>
      <c r="X42" s="97" t="e">
        <f ca="true">+IF(AND(ISNUMBER(OFFSET('Sanitation Data'!$D$10,0,10*ROW('Sanitation Data'!D36))),'Data Summary'!CM42="Yes"),OFFSET('Sanitation Data'!$D$10,0,10*ROW('Sanitation Data'!D36)),NA())</f>
        <v>#N/A</v>
      </c>
      <c r="Y42" s="97" t="e">
        <f ca="true">+IF(AND(ISNUMBER(OFFSET('Sanitation Data'!$D$11,0,10*ROW('Sanitation Data'!D36))),'Data Summary'!CN42="Yes"),OFFSET('Sanitation Data'!$D$11,0,10*ROW('Sanitation Data'!D36)),NA())</f>
        <v>#N/A</v>
      </c>
      <c r="Z42" s="97" t="e">
        <f ca="true">+IF(AND(ISNUMBER(OFFSET('Sanitation Data'!$D$12,0,10*ROW('Sanitation Data'!D36))),'Data Summary'!CO42="Yes"),OFFSET('Sanitation Data'!$D$12,0,10*ROW('Sanitation Data'!D36)),NA())</f>
        <v>#N/A</v>
      </c>
      <c r="AA42" s="97" t="e">
        <f ca="true">+IF(AND(ISNUMBER(OFFSET('Sanitation Data'!$E$4,0,10*ROW('Sanitation Data'!E36))),'Data Summary'!CP42="Yes"),100-OFFSET('Sanitation Data'!$E$4,0,10*ROW('Sanitation Data'!E36)),NA())</f>
        <v>#N/A</v>
      </c>
      <c r="AB42" s="97" t="e">
        <f ca="true">+IF(AND(ISNUMBER(OFFSET('Sanitation Data'!$E$6,0,10*ROW('Sanitation Data'!E36))),'Data Summary'!CQ42="Yes"),OFFSET('Sanitation Data'!$E$6,0,10*ROW('Sanitation Data'!E36)),NA())</f>
        <v>#N/A</v>
      </c>
      <c r="AC42" s="97" t="e">
        <f ca="true">+IF(AND(ISNUMBER(OFFSET('Sanitation Data'!$E$10,0,10*ROW('Sanitation Data'!E36))),'Data Summary'!CR42="Yes"),OFFSET('Sanitation Data'!$E$10,0,10*ROW('Sanitation Data'!E36)),NA())</f>
        <v>#N/A</v>
      </c>
      <c r="AD42" s="97" t="e">
        <f ca="true">+IF(AND(ISNUMBER(OFFSET('Sanitation Data'!$E$11,0,10*ROW('Sanitation Data'!E36))),'Data Summary'!CS42="Yes"),OFFSET('Sanitation Data'!$E$11,0,10*ROW('Sanitation Data'!E36)),NA())</f>
        <v>#N/A</v>
      </c>
      <c r="AE42" s="97" t="e">
        <f ca="true">+IF(AND(ISNUMBER(OFFSET('Sanitation Data'!$E$12,0,10*ROW('Sanitation Data'!E36))),'Data Summary'!CT42="Yes"),OFFSET('Sanitation Data'!$E$12,0,10*ROW('Sanitation Data'!E36)),NA())</f>
        <v>#N/A</v>
      </c>
      <c r="AF42" s="97" t="e">
        <f ca="true">+IF(AND(ISNUMBER(OFFSET('Sanitation Data'!$F$4,0,10*ROW('Sanitation Data'!F36))),'Data Summary'!CU42="Yes"),100-OFFSET('Sanitation Data'!$F$4,0,10*ROW('Sanitation Data'!F36)),NA())</f>
        <v>#N/A</v>
      </c>
      <c r="AG42" s="97" t="e">
        <f ca="true">+IF(AND(ISNUMBER(OFFSET('Sanitation Data'!$F$6,0,10*ROW('Sanitation Data'!F36))),'Data Summary'!CV42="Yes"),OFFSET('Sanitation Data'!$F$6,0,10*ROW('Sanitation Data'!F36)),NA())</f>
        <v>#N/A</v>
      </c>
      <c r="AH42" s="97" t="e">
        <f ca="true">+IF(AND(ISNUMBER(OFFSET('Sanitation Data'!$F$10,0,10*ROW('Sanitation Data'!F36))),'Data Summary'!CW42="Yes"),OFFSET('Sanitation Data'!$F$10,0,10*ROW('Sanitation Data'!F36)),NA())</f>
        <v>#N/A</v>
      </c>
      <c r="AI42" s="97" t="e">
        <f ca="true">+IF(AND(ISNUMBER(OFFSET('Sanitation Data'!$F$11,0,10*ROW('Sanitation Data'!F36))),'Data Summary'!CX42="Yes"),OFFSET('Sanitation Data'!$F$11,0,10*ROW('Sanitation Data'!F36)),NA())</f>
        <v>#N/A</v>
      </c>
      <c r="AJ42" s="97" t="e">
        <f ca="true">+IF(AND(ISNUMBER(OFFSET('Sanitation Data'!$F$12,0,10*ROW('Sanitation Data'!F36))),'Data Summary'!CY42="Yes"),OFFSET('Sanitation Data'!$F$12,0,10*ROW('Sanitation Data'!F36)),NA())</f>
        <v>#N/A</v>
      </c>
      <c r="AK42" s="97" t="e">
        <f ca="true">+IF(AND(ISNUMBER(OFFSET('Sanitation Data'!$G$4,0,10*ROW('Sanitation Data'!G36))),'Data Summary'!CZ42="Yes"),100-OFFSET('Sanitation Data'!$G$4,0,10*ROW('Sanitation Data'!G36)),NA())</f>
        <v>#N/A</v>
      </c>
      <c r="AL42" s="97" t="e">
        <f ca="true">+IF(AND(ISNUMBER(OFFSET('Sanitation Data'!$G$6,0,10*ROW('Sanitation Data'!G36))),'Data Summary'!DA42="Yes"),OFFSET('Sanitation Data'!$G$6,0,10*ROW('Sanitation Data'!G36)),NA())</f>
        <v>#N/A</v>
      </c>
      <c r="AM42" s="97" t="e">
        <f ca="true">+IF(AND(ISNUMBER(OFFSET('Sanitation Data'!$G$10,0,10*ROW('Sanitation Data'!G36))),'Data Summary'!DB42="Yes"),OFFSET('Sanitation Data'!$G$10,0,10*ROW('Sanitation Data'!G36)),NA())</f>
        <v>#N/A</v>
      </c>
      <c r="AN42" s="97" t="e">
        <f ca="true">+IF(AND(ISNUMBER(OFFSET('Sanitation Data'!$G$11,0,10*ROW('Sanitation Data'!G36))),'Data Summary'!DC42="Yes"),OFFSET('Sanitation Data'!$G$11,0,10*ROW('Sanitation Data'!G36)),NA())</f>
        <v>#N/A</v>
      </c>
      <c r="AO42" s="97" t="e">
        <f ca="true">+IF(AND(ISNUMBER(OFFSET('Sanitation Data'!$G$12,0,10*ROW('Sanitation Data'!G36))),'Data Summary'!DD42="Yes"),OFFSET('Sanitation Data'!$G$12,0,10*ROW('Sanitation Data'!G36)),NA())</f>
        <v>#N/A</v>
      </c>
      <c r="AP42" s="97" t="e">
        <f ca="true">+IF(AND(ISNUMBER(OFFSET('Sanitation Data'!$H$4,0,10*ROW('Sanitation Data'!H36))),'Data Summary'!DE42="Yes"),100-OFFSET('Sanitation Data'!$H$4,0,10*ROW('Sanitation Data'!H36)),NA())</f>
        <v>#N/A</v>
      </c>
      <c r="AQ42" s="97" t="e">
        <f ca="true">+IF(AND(ISNUMBER(OFFSET('Sanitation Data'!$H$6,0,10*ROW('Sanitation Data'!H36))),'Data Summary'!DF42="Yes"),OFFSET('Sanitation Data'!$H$6,0,10*ROW('Sanitation Data'!H36)),NA())</f>
        <v>#N/A</v>
      </c>
      <c r="AR42" s="97" t="e">
        <f ca="true">+IF(AND(ISNUMBER(OFFSET('Sanitation Data'!$H$10,0,10*ROW('Sanitation Data'!H36))),'Data Summary'!DG42="Yes"),OFFSET('Sanitation Data'!$H$10,0,10*ROW('Sanitation Data'!H36)),NA())</f>
        <v>#N/A</v>
      </c>
      <c r="AS42" s="97" t="e">
        <f ca="true">+IF(AND(ISNUMBER(OFFSET('Sanitation Data'!$H$11,0,10*ROW('Sanitation Data'!H36))),'Data Summary'!DH42="Yes"),OFFSET('Sanitation Data'!$H$11,0,10*ROW('Sanitation Data'!H36)),NA())</f>
        <v>#N/A</v>
      </c>
      <c r="AT42" s="97" t="e">
        <f ca="true">+IF(AND(ISNUMBER(OFFSET('Sanitation Data'!$H$12,0,10*ROW('Sanitation Data'!H36))),'Data Summary'!DI42="Yes"),OFFSET('Sanitation Data'!$H$12,0,10*ROW('Sanitation Data'!H36)),NA())</f>
        <v>#N/A</v>
      </c>
      <c r="AU42" s="97" t="e">
        <f ca="true">+IF(AND(ISNUMBER(OFFSET('Sanitation Data'!$I$4,0,10*ROW('Sanitation Data'!I36))),'Data Summary'!DJ42="Yes"),100-OFFSET('Sanitation Data'!$I$4,0,10*ROW('Sanitation Data'!I36)),NA())</f>
        <v>#N/A</v>
      </c>
      <c r="AV42" s="97" t="e">
        <f ca="true">+IF(AND(ISNUMBER(OFFSET('Sanitation Data'!$I$6,0,10*ROW('Sanitation Data'!I36))),'Data Summary'!DK42="Yes"),OFFSET('Sanitation Data'!$I$6,0,10*ROW('Sanitation Data'!I36)),NA())</f>
        <v>#N/A</v>
      </c>
      <c r="AW42" s="97" t="e">
        <f ca="true">+IF(AND(ISNUMBER(OFFSET('Sanitation Data'!$I$10,0,10*ROW('Sanitation Data'!I36))),'Data Summary'!DL42="Yes"),OFFSET('Sanitation Data'!$I$10,0,10*ROW('Sanitation Data'!I36)),NA())</f>
        <v>#N/A</v>
      </c>
      <c r="AX42" s="97" t="e">
        <f ca="true">+IF(AND(ISNUMBER(OFFSET('Sanitation Data'!$I$11,0,10*ROW('Sanitation Data'!I36))),'Data Summary'!DM42="Yes"),OFFSET('Sanitation Data'!$I$11,0,10*ROW('Sanitation Data'!I36)),NA())</f>
        <v>#N/A</v>
      </c>
      <c r="AY42" s="97" t="e">
        <f ca="true">+IF(AND(ISNUMBER(OFFSET('Sanitation Data'!$I$12,0,10*ROW('Sanitation Data'!I36))),'Data Summary'!DN42="Yes"),OFFSET('Sanitation Data'!$I$12,0,10*ROW('Sanitation Data'!I36)),NA())</f>
        <v>#N/A</v>
      </c>
      <c r="AZ42" s="98" t="e">
        <f ca="true">+IF(AND(ISNUMBER(OFFSET('Hygiene Data'!$D$5,0,10*ROW('Hygiene Data'!D36))),'Data Summary'!DO42="Yes"),OFFSET('Hygiene Data'!$D$5,0,10*ROW('Hygiene Data'!D36)),NA())</f>
        <v>#N/A</v>
      </c>
      <c r="BA42" s="98" t="e">
        <f ca="true">+IF(AND(ISNUMBER(OFFSET('Hygiene Data'!$D$7,0,10*ROW('Hygiene Data'!D36))),'Data Summary'!DP42="Yes"),OFFSET('Hygiene Data'!$D$7,0,10*ROW('Hygiene Data'!D36)),NA())</f>
        <v>#N/A</v>
      </c>
      <c r="BB42" s="98" t="e">
        <f ca="true">+IF(AND(ISNUMBER(OFFSET('Hygiene Data'!$D$9,0,10*ROW('Hygiene Data'!D36))),'Data Summary'!DQ42="Yes"),OFFSET('Hygiene Data'!$D$9,0,10*ROW('Hygiene Data'!D36)),NA())</f>
        <v>#N/A</v>
      </c>
      <c r="BC42" s="98" t="e">
        <f ca="true">+IF(AND(ISNUMBER(OFFSET('Hygiene Data'!$E$5,0,10*ROW('Hygiene Data'!E36))),'Data Summary'!DR42="Yes"),OFFSET('Hygiene Data'!$E$5,0,10*ROW('Hygiene Data'!E36)),NA())</f>
        <v>#N/A</v>
      </c>
      <c r="BD42" s="98" t="e">
        <f ca="true">+IF(AND(ISNUMBER(OFFSET('Hygiene Data'!$E$7,0,10*ROW('Hygiene Data'!E36))),'Data Summary'!DS42="Yes"),OFFSET('Hygiene Data'!$E$7,0,10*ROW('Hygiene Data'!E36)),NA())</f>
        <v>#N/A</v>
      </c>
      <c r="BE42" s="98" t="e">
        <f ca="true">+IF(AND(ISNUMBER(OFFSET('Hygiene Data'!$E$9,0,10*ROW('Hygiene Data'!E36))),'Data Summary'!DT42="Yes"),OFFSET('Hygiene Data'!$E$9,0,10*ROW('Hygiene Data'!E36)),NA())</f>
        <v>#N/A</v>
      </c>
      <c r="BF42" s="98" t="e">
        <f ca="true">+IF(AND(ISNUMBER(OFFSET('Hygiene Data'!$F$5,0,10*ROW('Hygiene Data'!F36))),'Data Summary'!DU42="Yes"),OFFSET('Hygiene Data'!$F$5,0,10*ROW('Hygiene Data'!F36)),NA())</f>
        <v>#N/A</v>
      </c>
      <c r="BG42" s="98" t="e">
        <f ca="true">+IF(AND(ISNUMBER(OFFSET('Hygiene Data'!$F$7,0,10*ROW('Hygiene Data'!F36))),'Data Summary'!DV42="Yes"),OFFSET('Hygiene Data'!$F$7,0,10*ROW('Hygiene Data'!F36)),NA())</f>
        <v>#N/A</v>
      </c>
      <c r="BH42" s="98" t="e">
        <f ca="true">+IF(AND(ISNUMBER(OFFSET('Hygiene Data'!$F$9,0,10*ROW('Hygiene Data'!F36))),'Data Summary'!DW42="Yes"),OFFSET('Hygiene Data'!$F$9,0,10*ROW('Hygiene Data'!F36)),NA())</f>
        <v>#N/A</v>
      </c>
      <c r="BI42" s="98" t="e">
        <f ca="true">+IF(AND(ISNUMBER(OFFSET('Hygiene Data'!$G$5,0,10*ROW('Hygiene Data'!G36))),'Data Summary'!DX42="Yes"),OFFSET('Hygiene Data'!$G$5,0,10*ROW('Hygiene Data'!G36)),NA())</f>
        <v>#N/A</v>
      </c>
      <c r="BJ42" s="98" t="e">
        <f ca="true">+IF(AND(ISNUMBER(OFFSET('Hygiene Data'!$G$7,0,10*ROW('Hygiene Data'!G36))),'Data Summary'!DY42="Yes"),OFFSET('Hygiene Data'!$G$7,0,10*ROW('Hygiene Data'!G36)),NA())</f>
        <v>#N/A</v>
      </c>
      <c r="BK42" s="98" t="e">
        <f ca="true">+IF(AND(ISNUMBER(OFFSET('Hygiene Data'!$G$9,0,10*ROW('Hygiene Data'!G36))),'Data Summary'!DZ42="Yes"),OFFSET('Hygiene Data'!$G$9,0,10*ROW('Hygiene Data'!G36)),NA())</f>
        <v>#N/A</v>
      </c>
      <c r="BL42" s="98" t="e">
        <f ca="true">+IF(AND(ISNUMBER(OFFSET('Hygiene Data'!$H$5,0,10*ROW('Hygiene Data'!H36))),'Data Summary'!EA42="Yes"),OFFSET('Hygiene Data'!$H$5,0,10*ROW('Hygiene Data'!H36)),NA())</f>
        <v>#N/A</v>
      </c>
      <c r="BM42" s="98" t="e">
        <f ca="true">+IF(AND(ISNUMBER(OFFSET('Hygiene Data'!$H$7,0,10*ROW('Hygiene Data'!H36))),'Data Summary'!EB42="Yes"),OFFSET('Hygiene Data'!$H$7,0,10*ROW('Hygiene Data'!H36)),NA())</f>
        <v>#N/A</v>
      </c>
      <c r="BN42" s="98" t="e">
        <f ca="true">+IF(AND(ISNUMBER(OFFSET('Hygiene Data'!$H$9,0,10*ROW('Hygiene Data'!H36))),'Data Summary'!EC42="Yes"),OFFSET('Hygiene Data'!$H$9,0,10*ROW('Hygiene Data'!H36)),NA())</f>
        <v>#N/A</v>
      </c>
      <c r="BO42" s="98" t="e">
        <f ca="true">+IF(AND(ISNUMBER(OFFSET('Hygiene Data'!$I$5,0,10*ROW('Hygiene Data'!I36))),'Data Summary'!ED42="Yes"),OFFSET('Hygiene Data'!$I$5,0,10*ROW('Hygiene Data'!I36)),NA())</f>
        <v>#N/A</v>
      </c>
      <c r="BP42" s="98" t="e">
        <f ca="true">+IF(AND(ISNUMBER(OFFSET('Hygiene Data'!$I$7,0,10*ROW('Hygiene Data'!I36))),'Data Summary'!EE42="Yes"),OFFSET('Hygiene Data'!$I$7,0,10*ROW('Hygiene Data'!I36)),NA())</f>
        <v>#N/A</v>
      </c>
      <c r="BQ42" s="98" t="e">
        <f ca="true">+IF(AND(ISNUMBER(OFFSET('Hygiene Data'!$I$9,0,10*ROW('Hygiene Data'!I36))),'Data Summary'!EF42="Yes"),OFFSET('Hygiene Data'!$I$9,0,10*ROW('Hygiene Data'!I36)),NA())</f>
        <v>#N/A</v>
      </c>
    </row>
    <row xmlns:x14ac="http://schemas.microsoft.com/office/spreadsheetml/2009/9/ac" r="43" x14ac:dyDescent="0.2">
      <c r="A43" s="334" t="e">
        <f ca="true">+RIGHT('Data Summary'!A43,LEN('Data Summary'!A43)-9)</f>
        <v>#VALUE!</v>
      </c>
      <c r="B43" s="36" t="str">
        <f ca="true">+IF(ISTEXT('Data Summary'!B43),'Data Summary'!B43,"")</f>
        <v/>
      </c>
      <c r="C43" s="333" t="e">
        <f ca="true">+VALUE('Data Summary'!C43)</f>
        <v>#VALUE!</v>
      </c>
      <c r="D43" s="96" t="e">
        <f ca="true">+IF(AND(ISNUMBER(OFFSET('Water Data'!$D$4,0,10*ROW('Water Data'!D37))),'Data Summary'!BS43="Yes"),100-OFFSET('Water Data'!$D$4,0,10*ROW('Water Data'!D37)),NA())</f>
        <v>#N/A</v>
      </c>
      <c r="E43" s="96" t="e">
        <f ca="true">+IF(AND(ISNUMBER(OFFSET('Water Data'!$D$6,0,10*ROW('Water Data'!D37))),'Data Summary'!BT43="Yes"),OFFSET('Water Data'!$D$6,0,10*ROW('Water Data'!D37)),NA())</f>
        <v>#N/A</v>
      </c>
      <c r="F43" s="96" t="e">
        <f ca="true">+IF(AND(ISNUMBER(OFFSET('Water Data'!$D$9,0,10*ROW('Water Data'!D37))),'Data Summary'!BU43="Yes"),OFFSET('Water Data'!$D$9,0,10*ROW('Water Data'!D37)),NA())</f>
        <v>#N/A</v>
      </c>
      <c r="G43" s="96" t="e">
        <f ca="true">+IF(AND(ISNUMBER(OFFSET('Water Data'!$E$4,0,10*ROW('Water Data'!E37))),'Data Summary'!BV43="Yes"),100-OFFSET('Water Data'!$E$4,0,10*ROW('Water Data'!E37)),NA())</f>
        <v>#N/A</v>
      </c>
      <c r="H43" s="96" t="e">
        <f ca="true">+IF(AND(ISNUMBER(OFFSET('Water Data'!$E$6,0,10*ROW('Water Data'!E37))),'Data Summary'!BW43="Yes"),OFFSET('Water Data'!$E$6,0,10*ROW('Water Data'!E37)),NA())</f>
        <v>#N/A</v>
      </c>
      <c r="I43" s="96" t="e">
        <f ca="true">+IF(AND(ISNUMBER(OFFSET('Water Data'!$E$9,0,10*ROW('Water Data'!E37))),'Data Summary'!BX43="Yes"),OFFSET('Water Data'!$E$9,0,10*ROW('Water Data'!E37)),NA())</f>
        <v>#N/A</v>
      </c>
      <c r="J43" s="96" t="e">
        <f ca="true">+IF(AND(ISNUMBER(OFFSET('Water Data'!$F$4,0,10*ROW('Water Data'!F37))),'Data Summary'!BY43="Yes"),100-OFFSET('Water Data'!$F$4,0,10*ROW('Water Data'!F37)),NA())</f>
        <v>#N/A</v>
      </c>
      <c r="K43" s="96" t="e">
        <f ca="true">+IF(AND(ISNUMBER(OFFSET('Water Data'!$F$6,0,10*ROW('Water Data'!F37))),'Data Summary'!BZ43="Yes"),OFFSET('Water Data'!$F$6,0,10*ROW('Water Data'!F37)),NA())</f>
        <v>#N/A</v>
      </c>
      <c r="L43" s="96" t="e">
        <f ca="true">+IF(AND(ISNUMBER(OFFSET('Water Data'!$F$9,0,10*ROW('Water Data'!F37))),'Data Summary'!CA43="Yes"),OFFSET('Water Data'!$F$9,0,10*ROW('Water Data'!F37)),NA())</f>
        <v>#N/A</v>
      </c>
      <c r="M43" s="96" t="e">
        <f ca="true">+IF(AND(ISNUMBER(OFFSET('Water Data'!$G$4,0,10*ROW('Water Data'!G37))),'Data Summary'!CB43="Yes"),100-OFFSET('Water Data'!$G$4,0,10*ROW('Water Data'!G37)),NA())</f>
        <v>#N/A</v>
      </c>
      <c r="N43" s="96" t="e">
        <f ca="true">+IF(AND(ISNUMBER(OFFSET('Water Data'!$G$6,0,10*ROW('Water Data'!G37))),'Data Summary'!CC43="Yes"),OFFSET('Water Data'!$G$6,0,10*ROW('Water Data'!G37)),NA())</f>
        <v>#N/A</v>
      </c>
      <c r="O43" s="96" t="e">
        <f ca="true">+IF(AND(ISNUMBER(OFFSET('Water Data'!$G$9,0,10*ROW('Water Data'!G37))),'Data Summary'!CD43="Yes"),OFFSET('Water Data'!$G$9,0,10*ROW('Water Data'!G37)),NA())</f>
        <v>#N/A</v>
      </c>
      <c r="P43" s="96" t="e">
        <f ca="true">+IF(AND(ISNUMBER(OFFSET('Water Data'!$H$4,0,10*ROW('Water Data'!H37))),'Data Summary'!CE43="Yes"),100-OFFSET('Water Data'!$H$4,0,10*ROW('Water Data'!H37)),NA())</f>
        <v>#N/A</v>
      </c>
      <c r="Q43" s="96" t="e">
        <f ca="true">+IF(AND(ISNUMBER(OFFSET('Water Data'!$H$6,0,10*ROW('Water Data'!H37))),'Data Summary'!CF43="Yes"),OFFSET('Water Data'!$H$6,0,10*ROW('Water Data'!H37)),NA())</f>
        <v>#N/A</v>
      </c>
      <c r="R43" s="96" t="e">
        <f ca="true">+IF(AND(ISNUMBER(OFFSET('Water Data'!$H$9,0,10*ROW('Water Data'!H37))),'Data Summary'!CG43="Yes"),OFFSET('Water Data'!$H$9,0,10*ROW('Water Data'!H37)),NA())</f>
        <v>#N/A</v>
      </c>
      <c r="S43" s="96" t="e">
        <f ca="true">+IF(AND(ISNUMBER(OFFSET('Water Data'!$I$4,0,10*ROW('Water Data'!I37))),'Data Summary'!CH43="Yes"),100-OFFSET('Water Data'!$I$4,0,10*ROW('Water Data'!I37)),NA())</f>
        <v>#N/A</v>
      </c>
      <c r="T43" s="96" t="e">
        <f ca="true">+IF(AND(ISNUMBER(OFFSET('Water Data'!$I$6,0,10*ROW('Water Data'!I37))),'Data Summary'!CI43="Yes"),OFFSET('Water Data'!$I$6,0,10*ROW('Water Data'!I37)),NA())</f>
        <v>#N/A</v>
      </c>
      <c r="U43" s="96" t="e">
        <f ca="true">+IF(AND(ISNUMBER(OFFSET('Water Data'!$I$9,0,10*ROW('Water Data'!I37))),'Data Summary'!CJ43="Yes"),OFFSET('Water Data'!$I$9,0,10*ROW('Water Data'!I37)),NA())</f>
        <v>#N/A</v>
      </c>
      <c r="V43" s="97" t="e">
        <f ca="true">+IF(AND(ISNUMBER(OFFSET('Sanitation Data'!$D$4,0,10*ROW('Sanitation Data'!D37))),'Data Summary'!CK43="Yes"),100-OFFSET('Sanitation Data'!$D$4,0,10*ROW('Sanitation Data'!D37)),NA())</f>
        <v>#N/A</v>
      </c>
      <c r="W43" s="97" t="e">
        <f ca="true">+IF(AND(ISNUMBER(OFFSET('Sanitation Data'!$D$6,0,10*ROW('Sanitation Data'!D37))),'Data Summary'!CL43="Yes"),OFFSET('Sanitation Data'!$D$6,0,10*ROW('Sanitation Data'!D37)),NA())</f>
        <v>#N/A</v>
      </c>
      <c r="X43" s="97" t="e">
        <f ca="true">+IF(AND(ISNUMBER(OFFSET('Sanitation Data'!$D$10,0,10*ROW('Sanitation Data'!D37))),'Data Summary'!CM43="Yes"),OFFSET('Sanitation Data'!$D$10,0,10*ROW('Sanitation Data'!D37)),NA())</f>
        <v>#N/A</v>
      </c>
      <c r="Y43" s="97" t="e">
        <f ca="true">+IF(AND(ISNUMBER(OFFSET('Sanitation Data'!$D$11,0,10*ROW('Sanitation Data'!D37))),'Data Summary'!CN43="Yes"),OFFSET('Sanitation Data'!$D$11,0,10*ROW('Sanitation Data'!D37)),NA())</f>
        <v>#N/A</v>
      </c>
      <c r="Z43" s="97" t="e">
        <f ca="true">+IF(AND(ISNUMBER(OFFSET('Sanitation Data'!$D$12,0,10*ROW('Sanitation Data'!D37))),'Data Summary'!CO43="Yes"),OFFSET('Sanitation Data'!$D$12,0,10*ROW('Sanitation Data'!D37)),NA())</f>
        <v>#N/A</v>
      </c>
      <c r="AA43" s="97" t="e">
        <f ca="true">+IF(AND(ISNUMBER(OFFSET('Sanitation Data'!$E$4,0,10*ROW('Sanitation Data'!E37))),'Data Summary'!CP43="Yes"),100-OFFSET('Sanitation Data'!$E$4,0,10*ROW('Sanitation Data'!E37)),NA())</f>
        <v>#N/A</v>
      </c>
      <c r="AB43" s="97" t="e">
        <f ca="true">+IF(AND(ISNUMBER(OFFSET('Sanitation Data'!$E$6,0,10*ROW('Sanitation Data'!E37))),'Data Summary'!CQ43="Yes"),OFFSET('Sanitation Data'!$E$6,0,10*ROW('Sanitation Data'!E37)),NA())</f>
        <v>#N/A</v>
      </c>
      <c r="AC43" s="97" t="e">
        <f ca="true">+IF(AND(ISNUMBER(OFFSET('Sanitation Data'!$E$10,0,10*ROW('Sanitation Data'!E37))),'Data Summary'!CR43="Yes"),OFFSET('Sanitation Data'!$E$10,0,10*ROW('Sanitation Data'!E37)),NA())</f>
        <v>#N/A</v>
      </c>
      <c r="AD43" s="97" t="e">
        <f ca="true">+IF(AND(ISNUMBER(OFFSET('Sanitation Data'!$E$11,0,10*ROW('Sanitation Data'!E37))),'Data Summary'!CS43="Yes"),OFFSET('Sanitation Data'!$E$11,0,10*ROW('Sanitation Data'!E37)),NA())</f>
        <v>#N/A</v>
      </c>
      <c r="AE43" s="97" t="e">
        <f ca="true">+IF(AND(ISNUMBER(OFFSET('Sanitation Data'!$E$12,0,10*ROW('Sanitation Data'!E37))),'Data Summary'!CT43="Yes"),OFFSET('Sanitation Data'!$E$12,0,10*ROW('Sanitation Data'!E37)),NA())</f>
        <v>#N/A</v>
      </c>
      <c r="AF43" s="97" t="e">
        <f ca="true">+IF(AND(ISNUMBER(OFFSET('Sanitation Data'!$F$4,0,10*ROW('Sanitation Data'!F37))),'Data Summary'!CU43="Yes"),100-OFFSET('Sanitation Data'!$F$4,0,10*ROW('Sanitation Data'!F37)),NA())</f>
        <v>#N/A</v>
      </c>
      <c r="AG43" s="97" t="e">
        <f ca="true">+IF(AND(ISNUMBER(OFFSET('Sanitation Data'!$F$6,0,10*ROW('Sanitation Data'!F37))),'Data Summary'!CV43="Yes"),OFFSET('Sanitation Data'!$F$6,0,10*ROW('Sanitation Data'!F37)),NA())</f>
        <v>#N/A</v>
      </c>
      <c r="AH43" s="97" t="e">
        <f ca="true">+IF(AND(ISNUMBER(OFFSET('Sanitation Data'!$F$10,0,10*ROW('Sanitation Data'!F37))),'Data Summary'!CW43="Yes"),OFFSET('Sanitation Data'!$F$10,0,10*ROW('Sanitation Data'!F37)),NA())</f>
        <v>#N/A</v>
      </c>
      <c r="AI43" s="97" t="e">
        <f ca="true">+IF(AND(ISNUMBER(OFFSET('Sanitation Data'!$F$11,0,10*ROW('Sanitation Data'!F37))),'Data Summary'!CX43="Yes"),OFFSET('Sanitation Data'!$F$11,0,10*ROW('Sanitation Data'!F37)),NA())</f>
        <v>#N/A</v>
      </c>
      <c r="AJ43" s="97" t="e">
        <f ca="true">+IF(AND(ISNUMBER(OFFSET('Sanitation Data'!$F$12,0,10*ROW('Sanitation Data'!F37))),'Data Summary'!CY43="Yes"),OFFSET('Sanitation Data'!$F$12,0,10*ROW('Sanitation Data'!F37)),NA())</f>
        <v>#N/A</v>
      </c>
      <c r="AK43" s="97" t="e">
        <f ca="true">+IF(AND(ISNUMBER(OFFSET('Sanitation Data'!$G$4,0,10*ROW('Sanitation Data'!G37))),'Data Summary'!CZ43="Yes"),100-OFFSET('Sanitation Data'!$G$4,0,10*ROW('Sanitation Data'!G37)),NA())</f>
        <v>#N/A</v>
      </c>
      <c r="AL43" s="97" t="e">
        <f ca="true">+IF(AND(ISNUMBER(OFFSET('Sanitation Data'!$G$6,0,10*ROW('Sanitation Data'!G37))),'Data Summary'!DA43="Yes"),OFFSET('Sanitation Data'!$G$6,0,10*ROW('Sanitation Data'!G37)),NA())</f>
        <v>#N/A</v>
      </c>
      <c r="AM43" s="97" t="e">
        <f ca="true">+IF(AND(ISNUMBER(OFFSET('Sanitation Data'!$G$10,0,10*ROW('Sanitation Data'!G37))),'Data Summary'!DB43="Yes"),OFFSET('Sanitation Data'!$G$10,0,10*ROW('Sanitation Data'!G37)),NA())</f>
        <v>#N/A</v>
      </c>
      <c r="AN43" s="97" t="e">
        <f ca="true">+IF(AND(ISNUMBER(OFFSET('Sanitation Data'!$G$11,0,10*ROW('Sanitation Data'!G37))),'Data Summary'!DC43="Yes"),OFFSET('Sanitation Data'!$G$11,0,10*ROW('Sanitation Data'!G37)),NA())</f>
        <v>#N/A</v>
      </c>
      <c r="AO43" s="97" t="e">
        <f ca="true">+IF(AND(ISNUMBER(OFFSET('Sanitation Data'!$G$12,0,10*ROW('Sanitation Data'!G37))),'Data Summary'!DD43="Yes"),OFFSET('Sanitation Data'!$G$12,0,10*ROW('Sanitation Data'!G37)),NA())</f>
        <v>#N/A</v>
      </c>
      <c r="AP43" s="97" t="e">
        <f ca="true">+IF(AND(ISNUMBER(OFFSET('Sanitation Data'!$H$4,0,10*ROW('Sanitation Data'!H37))),'Data Summary'!DE43="Yes"),100-OFFSET('Sanitation Data'!$H$4,0,10*ROW('Sanitation Data'!H37)),NA())</f>
        <v>#N/A</v>
      </c>
      <c r="AQ43" s="97" t="e">
        <f ca="true">+IF(AND(ISNUMBER(OFFSET('Sanitation Data'!$H$6,0,10*ROW('Sanitation Data'!H37))),'Data Summary'!DF43="Yes"),OFFSET('Sanitation Data'!$H$6,0,10*ROW('Sanitation Data'!H37)),NA())</f>
        <v>#N/A</v>
      </c>
      <c r="AR43" s="97" t="e">
        <f ca="true">+IF(AND(ISNUMBER(OFFSET('Sanitation Data'!$H$10,0,10*ROW('Sanitation Data'!H37))),'Data Summary'!DG43="Yes"),OFFSET('Sanitation Data'!$H$10,0,10*ROW('Sanitation Data'!H37)),NA())</f>
        <v>#N/A</v>
      </c>
      <c r="AS43" s="97" t="e">
        <f ca="true">+IF(AND(ISNUMBER(OFFSET('Sanitation Data'!$H$11,0,10*ROW('Sanitation Data'!H37))),'Data Summary'!DH43="Yes"),OFFSET('Sanitation Data'!$H$11,0,10*ROW('Sanitation Data'!H37)),NA())</f>
        <v>#N/A</v>
      </c>
      <c r="AT43" s="97" t="e">
        <f ca="true">+IF(AND(ISNUMBER(OFFSET('Sanitation Data'!$H$12,0,10*ROW('Sanitation Data'!H37))),'Data Summary'!DI43="Yes"),OFFSET('Sanitation Data'!$H$12,0,10*ROW('Sanitation Data'!H37)),NA())</f>
        <v>#N/A</v>
      </c>
      <c r="AU43" s="97" t="e">
        <f ca="true">+IF(AND(ISNUMBER(OFFSET('Sanitation Data'!$I$4,0,10*ROW('Sanitation Data'!I37))),'Data Summary'!DJ43="Yes"),100-OFFSET('Sanitation Data'!$I$4,0,10*ROW('Sanitation Data'!I37)),NA())</f>
        <v>#N/A</v>
      </c>
      <c r="AV43" s="97" t="e">
        <f ca="true">+IF(AND(ISNUMBER(OFFSET('Sanitation Data'!$I$6,0,10*ROW('Sanitation Data'!I37))),'Data Summary'!DK43="Yes"),OFFSET('Sanitation Data'!$I$6,0,10*ROW('Sanitation Data'!I37)),NA())</f>
        <v>#N/A</v>
      </c>
      <c r="AW43" s="97" t="e">
        <f ca="true">+IF(AND(ISNUMBER(OFFSET('Sanitation Data'!$I$10,0,10*ROW('Sanitation Data'!I37))),'Data Summary'!DL43="Yes"),OFFSET('Sanitation Data'!$I$10,0,10*ROW('Sanitation Data'!I37)),NA())</f>
        <v>#N/A</v>
      </c>
      <c r="AX43" s="97" t="e">
        <f ca="true">+IF(AND(ISNUMBER(OFFSET('Sanitation Data'!$I$11,0,10*ROW('Sanitation Data'!I37))),'Data Summary'!DM43="Yes"),OFFSET('Sanitation Data'!$I$11,0,10*ROW('Sanitation Data'!I37)),NA())</f>
        <v>#N/A</v>
      </c>
      <c r="AY43" s="97" t="e">
        <f ca="true">+IF(AND(ISNUMBER(OFFSET('Sanitation Data'!$I$12,0,10*ROW('Sanitation Data'!I37))),'Data Summary'!DN43="Yes"),OFFSET('Sanitation Data'!$I$12,0,10*ROW('Sanitation Data'!I37)),NA())</f>
        <v>#N/A</v>
      </c>
      <c r="AZ43" s="98" t="e">
        <f ca="true">+IF(AND(ISNUMBER(OFFSET('Hygiene Data'!$D$5,0,10*ROW('Hygiene Data'!D37))),'Data Summary'!DO43="Yes"),OFFSET('Hygiene Data'!$D$5,0,10*ROW('Hygiene Data'!D37)),NA())</f>
        <v>#N/A</v>
      </c>
      <c r="BA43" s="98" t="e">
        <f ca="true">+IF(AND(ISNUMBER(OFFSET('Hygiene Data'!$D$7,0,10*ROW('Hygiene Data'!D37))),'Data Summary'!DP43="Yes"),OFFSET('Hygiene Data'!$D$7,0,10*ROW('Hygiene Data'!D37)),NA())</f>
        <v>#N/A</v>
      </c>
      <c r="BB43" s="98" t="e">
        <f ca="true">+IF(AND(ISNUMBER(OFFSET('Hygiene Data'!$D$9,0,10*ROW('Hygiene Data'!D37))),'Data Summary'!DQ43="Yes"),OFFSET('Hygiene Data'!$D$9,0,10*ROW('Hygiene Data'!D37)),NA())</f>
        <v>#N/A</v>
      </c>
      <c r="BC43" s="98" t="e">
        <f ca="true">+IF(AND(ISNUMBER(OFFSET('Hygiene Data'!$E$5,0,10*ROW('Hygiene Data'!E37))),'Data Summary'!DR43="Yes"),OFFSET('Hygiene Data'!$E$5,0,10*ROW('Hygiene Data'!E37)),NA())</f>
        <v>#N/A</v>
      </c>
      <c r="BD43" s="98" t="e">
        <f ca="true">+IF(AND(ISNUMBER(OFFSET('Hygiene Data'!$E$7,0,10*ROW('Hygiene Data'!E37))),'Data Summary'!DS43="Yes"),OFFSET('Hygiene Data'!$E$7,0,10*ROW('Hygiene Data'!E37)),NA())</f>
        <v>#N/A</v>
      </c>
      <c r="BE43" s="98" t="e">
        <f ca="true">+IF(AND(ISNUMBER(OFFSET('Hygiene Data'!$E$9,0,10*ROW('Hygiene Data'!E37))),'Data Summary'!DT43="Yes"),OFFSET('Hygiene Data'!$E$9,0,10*ROW('Hygiene Data'!E37)),NA())</f>
        <v>#N/A</v>
      </c>
      <c r="BF43" s="98" t="e">
        <f ca="true">+IF(AND(ISNUMBER(OFFSET('Hygiene Data'!$F$5,0,10*ROW('Hygiene Data'!F37))),'Data Summary'!DU43="Yes"),OFFSET('Hygiene Data'!$F$5,0,10*ROW('Hygiene Data'!F37)),NA())</f>
        <v>#N/A</v>
      </c>
      <c r="BG43" s="98" t="e">
        <f ca="true">+IF(AND(ISNUMBER(OFFSET('Hygiene Data'!$F$7,0,10*ROW('Hygiene Data'!F37))),'Data Summary'!DV43="Yes"),OFFSET('Hygiene Data'!$F$7,0,10*ROW('Hygiene Data'!F37)),NA())</f>
        <v>#N/A</v>
      </c>
      <c r="BH43" s="98" t="e">
        <f ca="true">+IF(AND(ISNUMBER(OFFSET('Hygiene Data'!$F$9,0,10*ROW('Hygiene Data'!F37))),'Data Summary'!DW43="Yes"),OFFSET('Hygiene Data'!$F$9,0,10*ROW('Hygiene Data'!F37)),NA())</f>
        <v>#N/A</v>
      </c>
      <c r="BI43" s="98" t="e">
        <f ca="true">+IF(AND(ISNUMBER(OFFSET('Hygiene Data'!$G$5,0,10*ROW('Hygiene Data'!G37))),'Data Summary'!DX43="Yes"),OFFSET('Hygiene Data'!$G$5,0,10*ROW('Hygiene Data'!G37)),NA())</f>
        <v>#N/A</v>
      </c>
      <c r="BJ43" s="98" t="e">
        <f ca="true">+IF(AND(ISNUMBER(OFFSET('Hygiene Data'!$G$7,0,10*ROW('Hygiene Data'!G37))),'Data Summary'!DY43="Yes"),OFFSET('Hygiene Data'!$G$7,0,10*ROW('Hygiene Data'!G37)),NA())</f>
        <v>#N/A</v>
      </c>
      <c r="BK43" s="98" t="e">
        <f ca="true">+IF(AND(ISNUMBER(OFFSET('Hygiene Data'!$G$9,0,10*ROW('Hygiene Data'!G37))),'Data Summary'!DZ43="Yes"),OFFSET('Hygiene Data'!$G$9,0,10*ROW('Hygiene Data'!G37)),NA())</f>
        <v>#N/A</v>
      </c>
      <c r="BL43" s="98" t="e">
        <f ca="true">+IF(AND(ISNUMBER(OFFSET('Hygiene Data'!$H$5,0,10*ROW('Hygiene Data'!H37))),'Data Summary'!EA43="Yes"),OFFSET('Hygiene Data'!$H$5,0,10*ROW('Hygiene Data'!H37)),NA())</f>
        <v>#N/A</v>
      </c>
      <c r="BM43" s="98" t="e">
        <f ca="true">+IF(AND(ISNUMBER(OFFSET('Hygiene Data'!$H$7,0,10*ROW('Hygiene Data'!H37))),'Data Summary'!EB43="Yes"),OFFSET('Hygiene Data'!$H$7,0,10*ROW('Hygiene Data'!H37)),NA())</f>
        <v>#N/A</v>
      </c>
      <c r="BN43" s="98" t="e">
        <f ca="true">+IF(AND(ISNUMBER(OFFSET('Hygiene Data'!$H$9,0,10*ROW('Hygiene Data'!H37))),'Data Summary'!EC43="Yes"),OFFSET('Hygiene Data'!$H$9,0,10*ROW('Hygiene Data'!H37)),NA())</f>
        <v>#N/A</v>
      </c>
      <c r="BO43" s="98" t="e">
        <f ca="true">+IF(AND(ISNUMBER(OFFSET('Hygiene Data'!$I$5,0,10*ROW('Hygiene Data'!I37))),'Data Summary'!ED43="Yes"),OFFSET('Hygiene Data'!$I$5,0,10*ROW('Hygiene Data'!I37)),NA())</f>
        <v>#N/A</v>
      </c>
      <c r="BP43" s="98" t="e">
        <f ca="true">+IF(AND(ISNUMBER(OFFSET('Hygiene Data'!$I$7,0,10*ROW('Hygiene Data'!I37))),'Data Summary'!EE43="Yes"),OFFSET('Hygiene Data'!$I$7,0,10*ROW('Hygiene Data'!I37)),NA())</f>
        <v>#N/A</v>
      </c>
      <c r="BQ43" s="98" t="e">
        <f ca="true">+IF(AND(ISNUMBER(OFFSET('Hygiene Data'!$I$9,0,10*ROW('Hygiene Data'!I37))),'Data Summary'!EF43="Yes"),OFFSET('Hygiene Data'!$I$9,0,10*ROW('Hygiene Data'!I37)),NA())</f>
        <v>#N/A</v>
      </c>
    </row>
    <row xmlns:x14ac="http://schemas.microsoft.com/office/spreadsheetml/2009/9/ac" r="44" x14ac:dyDescent="0.2">
      <c r="A44" s="334" t="e">
        <f ca="true">+RIGHT('Data Summary'!A44,LEN('Data Summary'!A44)-9)</f>
        <v>#VALUE!</v>
      </c>
      <c r="B44" s="36" t="str">
        <f ca="true">+IF(ISTEXT('Data Summary'!B44),'Data Summary'!B44,"")</f>
        <v/>
      </c>
      <c r="C44" s="333" t="e">
        <f ca="true">+VALUE('Data Summary'!C44)</f>
        <v>#VALUE!</v>
      </c>
      <c r="D44" s="96" t="e">
        <f ca="true">+IF(AND(ISNUMBER(OFFSET('Water Data'!$D$4,0,10*ROW('Water Data'!D38))),'Data Summary'!BS44="Yes"),100-OFFSET('Water Data'!$D$4,0,10*ROW('Water Data'!D38)),NA())</f>
        <v>#N/A</v>
      </c>
      <c r="E44" s="96" t="e">
        <f ca="true">+IF(AND(ISNUMBER(OFFSET('Water Data'!$D$6,0,10*ROW('Water Data'!D38))),'Data Summary'!BT44="Yes"),OFFSET('Water Data'!$D$6,0,10*ROW('Water Data'!D38)),NA())</f>
        <v>#N/A</v>
      </c>
      <c r="F44" s="96" t="e">
        <f ca="true">+IF(AND(ISNUMBER(OFFSET('Water Data'!$D$9,0,10*ROW('Water Data'!D38))),'Data Summary'!BU44="Yes"),OFFSET('Water Data'!$D$9,0,10*ROW('Water Data'!D38)),NA())</f>
        <v>#N/A</v>
      </c>
      <c r="G44" s="96" t="e">
        <f ca="true">+IF(AND(ISNUMBER(OFFSET('Water Data'!$E$4,0,10*ROW('Water Data'!E38))),'Data Summary'!BV44="Yes"),100-OFFSET('Water Data'!$E$4,0,10*ROW('Water Data'!E38)),NA())</f>
        <v>#N/A</v>
      </c>
      <c r="H44" s="96" t="e">
        <f ca="true">+IF(AND(ISNUMBER(OFFSET('Water Data'!$E$6,0,10*ROW('Water Data'!E38))),'Data Summary'!BW44="Yes"),OFFSET('Water Data'!$E$6,0,10*ROW('Water Data'!E38)),NA())</f>
        <v>#N/A</v>
      </c>
      <c r="I44" s="96" t="e">
        <f ca="true">+IF(AND(ISNUMBER(OFFSET('Water Data'!$E$9,0,10*ROW('Water Data'!E38))),'Data Summary'!BX44="Yes"),OFFSET('Water Data'!$E$9,0,10*ROW('Water Data'!E38)),NA())</f>
        <v>#N/A</v>
      </c>
      <c r="J44" s="96" t="e">
        <f ca="true">+IF(AND(ISNUMBER(OFFSET('Water Data'!$F$4,0,10*ROW('Water Data'!F38))),'Data Summary'!BY44="Yes"),100-OFFSET('Water Data'!$F$4,0,10*ROW('Water Data'!F38)),NA())</f>
        <v>#N/A</v>
      </c>
      <c r="K44" s="96" t="e">
        <f ca="true">+IF(AND(ISNUMBER(OFFSET('Water Data'!$F$6,0,10*ROW('Water Data'!F38))),'Data Summary'!BZ44="Yes"),OFFSET('Water Data'!$F$6,0,10*ROW('Water Data'!F38)),NA())</f>
        <v>#N/A</v>
      </c>
      <c r="L44" s="96" t="e">
        <f ca="true">+IF(AND(ISNUMBER(OFFSET('Water Data'!$F$9,0,10*ROW('Water Data'!F38))),'Data Summary'!CA44="Yes"),OFFSET('Water Data'!$F$9,0,10*ROW('Water Data'!F38)),NA())</f>
        <v>#N/A</v>
      </c>
      <c r="M44" s="96" t="e">
        <f ca="true">+IF(AND(ISNUMBER(OFFSET('Water Data'!$G$4,0,10*ROW('Water Data'!G38))),'Data Summary'!CB44="Yes"),100-OFFSET('Water Data'!$G$4,0,10*ROW('Water Data'!G38)),NA())</f>
        <v>#N/A</v>
      </c>
      <c r="N44" s="96" t="e">
        <f ca="true">+IF(AND(ISNUMBER(OFFSET('Water Data'!$G$6,0,10*ROW('Water Data'!G38))),'Data Summary'!CC44="Yes"),OFFSET('Water Data'!$G$6,0,10*ROW('Water Data'!G38)),NA())</f>
        <v>#N/A</v>
      </c>
      <c r="O44" s="96" t="e">
        <f ca="true">+IF(AND(ISNUMBER(OFFSET('Water Data'!$G$9,0,10*ROW('Water Data'!G38))),'Data Summary'!CD44="Yes"),OFFSET('Water Data'!$G$9,0,10*ROW('Water Data'!G38)),NA())</f>
        <v>#N/A</v>
      </c>
      <c r="P44" s="96" t="e">
        <f ca="true">+IF(AND(ISNUMBER(OFFSET('Water Data'!$H$4,0,10*ROW('Water Data'!H38))),'Data Summary'!CE44="Yes"),100-OFFSET('Water Data'!$H$4,0,10*ROW('Water Data'!H38)),NA())</f>
        <v>#N/A</v>
      </c>
      <c r="Q44" s="96" t="e">
        <f ca="true">+IF(AND(ISNUMBER(OFFSET('Water Data'!$H$6,0,10*ROW('Water Data'!H38))),'Data Summary'!CF44="Yes"),OFFSET('Water Data'!$H$6,0,10*ROW('Water Data'!H38)),NA())</f>
        <v>#N/A</v>
      </c>
      <c r="R44" s="96" t="e">
        <f ca="true">+IF(AND(ISNUMBER(OFFSET('Water Data'!$H$9,0,10*ROW('Water Data'!H38))),'Data Summary'!CG44="Yes"),OFFSET('Water Data'!$H$9,0,10*ROW('Water Data'!H38)),NA())</f>
        <v>#N/A</v>
      </c>
      <c r="S44" s="96" t="e">
        <f ca="true">+IF(AND(ISNUMBER(OFFSET('Water Data'!$I$4,0,10*ROW('Water Data'!I38))),'Data Summary'!CH44="Yes"),100-OFFSET('Water Data'!$I$4,0,10*ROW('Water Data'!I38)),NA())</f>
        <v>#N/A</v>
      </c>
      <c r="T44" s="96" t="e">
        <f ca="true">+IF(AND(ISNUMBER(OFFSET('Water Data'!$I$6,0,10*ROW('Water Data'!I38))),'Data Summary'!CI44="Yes"),OFFSET('Water Data'!$I$6,0,10*ROW('Water Data'!I38)),NA())</f>
        <v>#N/A</v>
      </c>
      <c r="U44" s="96" t="e">
        <f ca="true">+IF(AND(ISNUMBER(OFFSET('Water Data'!$I$9,0,10*ROW('Water Data'!I38))),'Data Summary'!CJ44="Yes"),OFFSET('Water Data'!$I$9,0,10*ROW('Water Data'!I38)),NA())</f>
        <v>#N/A</v>
      </c>
      <c r="V44" s="97" t="e">
        <f ca="true">+IF(AND(ISNUMBER(OFFSET('Sanitation Data'!$D$4,0,10*ROW('Sanitation Data'!D38))),'Data Summary'!CK44="Yes"),100-OFFSET('Sanitation Data'!$D$4,0,10*ROW('Sanitation Data'!D38)),NA())</f>
        <v>#N/A</v>
      </c>
      <c r="W44" s="97" t="e">
        <f ca="true">+IF(AND(ISNUMBER(OFFSET('Sanitation Data'!$D$6,0,10*ROW('Sanitation Data'!D38))),'Data Summary'!CL44="Yes"),OFFSET('Sanitation Data'!$D$6,0,10*ROW('Sanitation Data'!D38)),NA())</f>
        <v>#N/A</v>
      </c>
      <c r="X44" s="97" t="e">
        <f ca="true">+IF(AND(ISNUMBER(OFFSET('Sanitation Data'!$D$10,0,10*ROW('Sanitation Data'!D38))),'Data Summary'!CM44="Yes"),OFFSET('Sanitation Data'!$D$10,0,10*ROW('Sanitation Data'!D38)),NA())</f>
        <v>#N/A</v>
      </c>
      <c r="Y44" s="97" t="e">
        <f ca="true">+IF(AND(ISNUMBER(OFFSET('Sanitation Data'!$D$11,0,10*ROW('Sanitation Data'!D38))),'Data Summary'!CN44="Yes"),OFFSET('Sanitation Data'!$D$11,0,10*ROW('Sanitation Data'!D38)),NA())</f>
        <v>#N/A</v>
      </c>
      <c r="Z44" s="97" t="e">
        <f ca="true">+IF(AND(ISNUMBER(OFFSET('Sanitation Data'!$D$12,0,10*ROW('Sanitation Data'!D38))),'Data Summary'!CO44="Yes"),OFFSET('Sanitation Data'!$D$12,0,10*ROW('Sanitation Data'!D38)),NA())</f>
        <v>#N/A</v>
      </c>
      <c r="AA44" s="97" t="e">
        <f ca="true">+IF(AND(ISNUMBER(OFFSET('Sanitation Data'!$E$4,0,10*ROW('Sanitation Data'!E38))),'Data Summary'!CP44="Yes"),100-OFFSET('Sanitation Data'!$E$4,0,10*ROW('Sanitation Data'!E38)),NA())</f>
        <v>#N/A</v>
      </c>
      <c r="AB44" s="97" t="e">
        <f ca="true">+IF(AND(ISNUMBER(OFFSET('Sanitation Data'!$E$6,0,10*ROW('Sanitation Data'!E38))),'Data Summary'!CQ44="Yes"),OFFSET('Sanitation Data'!$E$6,0,10*ROW('Sanitation Data'!E38)),NA())</f>
        <v>#N/A</v>
      </c>
      <c r="AC44" s="97" t="e">
        <f ca="true">+IF(AND(ISNUMBER(OFFSET('Sanitation Data'!$E$10,0,10*ROW('Sanitation Data'!E38))),'Data Summary'!CR44="Yes"),OFFSET('Sanitation Data'!$E$10,0,10*ROW('Sanitation Data'!E38)),NA())</f>
        <v>#N/A</v>
      </c>
      <c r="AD44" s="97" t="e">
        <f ca="true">+IF(AND(ISNUMBER(OFFSET('Sanitation Data'!$E$11,0,10*ROW('Sanitation Data'!E38))),'Data Summary'!CS44="Yes"),OFFSET('Sanitation Data'!$E$11,0,10*ROW('Sanitation Data'!E38)),NA())</f>
        <v>#N/A</v>
      </c>
      <c r="AE44" s="97" t="e">
        <f ca="true">+IF(AND(ISNUMBER(OFFSET('Sanitation Data'!$E$12,0,10*ROW('Sanitation Data'!E38))),'Data Summary'!CT44="Yes"),OFFSET('Sanitation Data'!$E$12,0,10*ROW('Sanitation Data'!E38)),NA())</f>
        <v>#N/A</v>
      </c>
      <c r="AF44" s="97" t="e">
        <f ca="true">+IF(AND(ISNUMBER(OFFSET('Sanitation Data'!$F$4,0,10*ROW('Sanitation Data'!F38))),'Data Summary'!CU44="Yes"),100-OFFSET('Sanitation Data'!$F$4,0,10*ROW('Sanitation Data'!F38)),NA())</f>
        <v>#N/A</v>
      </c>
      <c r="AG44" s="97" t="e">
        <f ca="true">+IF(AND(ISNUMBER(OFFSET('Sanitation Data'!$F$6,0,10*ROW('Sanitation Data'!F38))),'Data Summary'!CV44="Yes"),OFFSET('Sanitation Data'!$F$6,0,10*ROW('Sanitation Data'!F38)),NA())</f>
        <v>#N/A</v>
      </c>
      <c r="AH44" s="97" t="e">
        <f ca="true">+IF(AND(ISNUMBER(OFFSET('Sanitation Data'!$F$10,0,10*ROW('Sanitation Data'!F38))),'Data Summary'!CW44="Yes"),OFFSET('Sanitation Data'!$F$10,0,10*ROW('Sanitation Data'!F38)),NA())</f>
        <v>#N/A</v>
      </c>
      <c r="AI44" s="97" t="e">
        <f ca="true">+IF(AND(ISNUMBER(OFFSET('Sanitation Data'!$F$11,0,10*ROW('Sanitation Data'!F38))),'Data Summary'!CX44="Yes"),OFFSET('Sanitation Data'!$F$11,0,10*ROW('Sanitation Data'!F38)),NA())</f>
        <v>#N/A</v>
      </c>
      <c r="AJ44" s="97" t="e">
        <f ca="true">+IF(AND(ISNUMBER(OFFSET('Sanitation Data'!$F$12,0,10*ROW('Sanitation Data'!F38))),'Data Summary'!CY44="Yes"),OFFSET('Sanitation Data'!$F$12,0,10*ROW('Sanitation Data'!F38)),NA())</f>
        <v>#N/A</v>
      </c>
      <c r="AK44" s="97" t="e">
        <f ca="true">+IF(AND(ISNUMBER(OFFSET('Sanitation Data'!$G$4,0,10*ROW('Sanitation Data'!G38))),'Data Summary'!CZ44="Yes"),100-OFFSET('Sanitation Data'!$G$4,0,10*ROW('Sanitation Data'!G38)),NA())</f>
        <v>#N/A</v>
      </c>
      <c r="AL44" s="97" t="e">
        <f ca="true">+IF(AND(ISNUMBER(OFFSET('Sanitation Data'!$G$6,0,10*ROW('Sanitation Data'!G38))),'Data Summary'!DA44="Yes"),OFFSET('Sanitation Data'!$G$6,0,10*ROW('Sanitation Data'!G38)),NA())</f>
        <v>#N/A</v>
      </c>
      <c r="AM44" s="97" t="e">
        <f ca="true">+IF(AND(ISNUMBER(OFFSET('Sanitation Data'!$G$10,0,10*ROW('Sanitation Data'!G38))),'Data Summary'!DB44="Yes"),OFFSET('Sanitation Data'!$G$10,0,10*ROW('Sanitation Data'!G38)),NA())</f>
        <v>#N/A</v>
      </c>
      <c r="AN44" s="97" t="e">
        <f ca="true">+IF(AND(ISNUMBER(OFFSET('Sanitation Data'!$G$11,0,10*ROW('Sanitation Data'!G38))),'Data Summary'!DC44="Yes"),OFFSET('Sanitation Data'!$G$11,0,10*ROW('Sanitation Data'!G38)),NA())</f>
        <v>#N/A</v>
      </c>
      <c r="AO44" s="97" t="e">
        <f ca="true">+IF(AND(ISNUMBER(OFFSET('Sanitation Data'!$G$12,0,10*ROW('Sanitation Data'!G38))),'Data Summary'!DD44="Yes"),OFFSET('Sanitation Data'!$G$12,0,10*ROW('Sanitation Data'!G38)),NA())</f>
        <v>#N/A</v>
      </c>
      <c r="AP44" s="97" t="e">
        <f ca="true">+IF(AND(ISNUMBER(OFFSET('Sanitation Data'!$H$4,0,10*ROW('Sanitation Data'!H38))),'Data Summary'!DE44="Yes"),100-OFFSET('Sanitation Data'!$H$4,0,10*ROW('Sanitation Data'!H38)),NA())</f>
        <v>#N/A</v>
      </c>
      <c r="AQ44" s="97" t="e">
        <f ca="true">+IF(AND(ISNUMBER(OFFSET('Sanitation Data'!$H$6,0,10*ROW('Sanitation Data'!H38))),'Data Summary'!DF44="Yes"),OFFSET('Sanitation Data'!$H$6,0,10*ROW('Sanitation Data'!H38)),NA())</f>
        <v>#N/A</v>
      </c>
      <c r="AR44" s="97" t="e">
        <f ca="true">+IF(AND(ISNUMBER(OFFSET('Sanitation Data'!$H$10,0,10*ROW('Sanitation Data'!H38))),'Data Summary'!DG44="Yes"),OFFSET('Sanitation Data'!$H$10,0,10*ROW('Sanitation Data'!H38)),NA())</f>
        <v>#N/A</v>
      </c>
      <c r="AS44" s="97" t="e">
        <f ca="true">+IF(AND(ISNUMBER(OFFSET('Sanitation Data'!$H$11,0,10*ROW('Sanitation Data'!H38))),'Data Summary'!DH44="Yes"),OFFSET('Sanitation Data'!$H$11,0,10*ROW('Sanitation Data'!H38)),NA())</f>
        <v>#N/A</v>
      </c>
      <c r="AT44" s="97" t="e">
        <f ca="true">+IF(AND(ISNUMBER(OFFSET('Sanitation Data'!$H$12,0,10*ROW('Sanitation Data'!H38))),'Data Summary'!DI44="Yes"),OFFSET('Sanitation Data'!$H$12,0,10*ROW('Sanitation Data'!H38)),NA())</f>
        <v>#N/A</v>
      </c>
      <c r="AU44" s="97" t="e">
        <f ca="true">+IF(AND(ISNUMBER(OFFSET('Sanitation Data'!$I$4,0,10*ROW('Sanitation Data'!I38))),'Data Summary'!DJ44="Yes"),100-OFFSET('Sanitation Data'!$I$4,0,10*ROW('Sanitation Data'!I38)),NA())</f>
        <v>#N/A</v>
      </c>
      <c r="AV44" s="97" t="e">
        <f ca="true">+IF(AND(ISNUMBER(OFFSET('Sanitation Data'!$I$6,0,10*ROW('Sanitation Data'!I38))),'Data Summary'!DK44="Yes"),OFFSET('Sanitation Data'!$I$6,0,10*ROW('Sanitation Data'!I38)),NA())</f>
        <v>#N/A</v>
      </c>
      <c r="AW44" s="97" t="e">
        <f ca="true">+IF(AND(ISNUMBER(OFFSET('Sanitation Data'!$I$10,0,10*ROW('Sanitation Data'!I38))),'Data Summary'!DL44="Yes"),OFFSET('Sanitation Data'!$I$10,0,10*ROW('Sanitation Data'!I38)),NA())</f>
        <v>#N/A</v>
      </c>
      <c r="AX44" s="97" t="e">
        <f ca="true">+IF(AND(ISNUMBER(OFFSET('Sanitation Data'!$I$11,0,10*ROW('Sanitation Data'!I38))),'Data Summary'!DM44="Yes"),OFFSET('Sanitation Data'!$I$11,0,10*ROW('Sanitation Data'!I38)),NA())</f>
        <v>#N/A</v>
      </c>
      <c r="AY44" s="97" t="e">
        <f ca="true">+IF(AND(ISNUMBER(OFFSET('Sanitation Data'!$I$12,0,10*ROW('Sanitation Data'!I38))),'Data Summary'!DN44="Yes"),OFFSET('Sanitation Data'!$I$12,0,10*ROW('Sanitation Data'!I38)),NA())</f>
        <v>#N/A</v>
      </c>
      <c r="AZ44" s="98" t="e">
        <f ca="true">+IF(AND(ISNUMBER(OFFSET('Hygiene Data'!$D$5,0,10*ROW('Hygiene Data'!D38))),'Data Summary'!DO44="Yes"),OFFSET('Hygiene Data'!$D$5,0,10*ROW('Hygiene Data'!D38)),NA())</f>
        <v>#N/A</v>
      </c>
      <c r="BA44" s="98" t="e">
        <f ca="true">+IF(AND(ISNUMBER(OFFSET('Hygiene Data'!$D$7,0,10*ROW('Hygiene Data'!D38))),'Data Summary'!DP44="Yes"),OFFSET('Hygiene Data'!$D$7,0,10*ROW('Hygiene Data'!D38)),NA())</f>
        <v>#N/A</v>
      </c>
      <c r="BB44" s="98" t="e">
        <f ca="true">+IF(AND(ISNUMBER(OFFSET('Hygiene Data'!$D$9,0,10*ROW('Hygiene Data'!D38))),'Data Summary'!DQ44="Yes"),OFFSET('Hygiene Data'!$D$9,0,10*ROW('Hygiene Data'!D38)),NA())</f>
        <v>#N/A</v>
      </c>
      <c r="BC44" s="98" t="e">
        <f ca="true">+IF(AND(ISNUMBER(OFFSET('Hygiene Data'!$E$5,0,10*ROW('Hygiene Data'!E38))),'Data Summary'!DR44="Yes"),OFFSET('Hygiene Data'!$E$5,0,10*ROW('Hygiene Data'!E38)),NA())</f>
        <v>#N/A</v>
      </c>
      <c r="BD44" s="98" t="e">
        <f ca="true">+IF(AND(ISNUMBER(OFFSET('Hygiene Data'!$E$7,0,10*ROW('Hygiene Data'!E38))),'Data Summary'!DS44="Yes"),OFFSET('Hygiene Data'!$E$7,0,10*ROW('Hygiene Data'!E38)),NA())</f>
        <v>#N/A</v>
      </c>
      <c r="BE44" s="98" t="e">
        <f ca="true">+IF(AND(ISNUMBER(OFFSET('Hygiene Data'!$E$9,0,10*ROW('Hygiene Data'!E38))),'Data Summary'!DT44="Yes"),OFFSET('Hygiene Data'!$E$9,0,10*ROW('Hygiene Data'!E38)),NA())</f>
        <v>#N/A</v>
      </c>
      <c r="BF44" s="98" t="e">
        <f ca="true">+IF(AND(ISNUMBER(OFFSET('Hygiene Data'!$F$5,0,10*ROW('Hygiene Data'!F38))),'Data Summary'!DU44="Yes"),OFFSET('Hygiene Data'!$F$5,0,10*ROW('Hygiene Data'!F38)),NA())</f>
        <v>#N/A</v>
      </c>
      <c r="BG44" s="98" t="e">
        <f ca="true">+IF(AND(ISNUMBER(OFFSET('Hygiene Data'!$F$7,0,10*ROW('Hygiene Data'!F38))),'Data Summary'!DV44="Yes"),OFFSET('Hygiene Data'!$F$7,0,10*ROW('Hygiene Data'!F38)),NA())</f>
        <v>#N/A</v>
      </c>
      <c r="BH44" s="98" t="e">
        <f ca="true">+IF(AND(ISNUMBER(OFFSET('Hygiene Data'!$F$9,0,10*ROW('Hygiene Data'!F38))),'Data Summary'!DW44="Yes"),OFFSET('Hygiene Data'!$F$9,0,10*ROW('Hygiene Data'!F38)),NA())</f>
        <v>#N/A</v>
      </c>
      <c r="BI44" s="98" t="e">
        <f ca="true">+IF(AND(ISNUMBER(OFFSET('Hygiene Data'!$G$5,0,10*ROW('Hygiene Data'!G38))),'Data Summary'!DX44="Yes"),OFFSET('Hygiene Data'!$G$5,0,10*ROW('Hygiene Data'!G38)),NA())</f>
        <v>#N/A</v>
      </c>
      <c r="BJ44" s="98" t="e">
        <f ca="true">+IF(AND(ISNUMBER(OFFSET('Hygiene Data'!$G$7,0,10*ROW('Hygiene Data'!G38))),'Data Summary'!DY44="Yes"),OFFSET('Hygiene Data'!$G$7,0,10*ROW('Hygiene Data'!G38)),NA())</f>
        <v>#N/A</v>
      </c>
      <c r="BK44" s="98" t="e">
        <f ca="true">+IF(AND(ISNUMBER(OFFSET('Hygiene Data'!$G$9,0,10*ROW('Hygiene Data'!G38))),'Data Summary'!DZ44="Yes"),OFFSET('Hygiene Data'!$G$9,0,10*ROW('Hygiene Data'!G38)),NA())</f>
        <v>#N/A</v>
      </c>
      <c r="BL44" s="98" t="e">
        <f ca="true">+IF(AND(ISNUMBER(OFFSET('Hygiene Data'!$H$5,0,10*ROW('Hygiene Data'!H38))),'Data Summary'!EA44="Yes"),OFFSET('Hygiene Data'!$H$5,0,10*ROW('Hygiene Data'!H38)),NA())</f>
        <v>#N/A</v>
      </c>
      <c r="BM44" s="98" t="e">
        <f ca="true">+IF(AND(ISNUMBER(OFFSET('Hygiene Data'!$H$7,0,10*ROW('Hygiene Data'!H38))),'Data Summary'!EB44="Yes"),OFFSET('Hygiene Data'!$H$7,0,10*ROW('Hygiene Data'!H38)),NA())</f>
        <v>#N/A</v>
      </c>
      <c r="BN44" s="98" t="e">
        <f ca="true">+IF(AND(ISNUMBER(OFFSET('Hygiene Data'!$H$9,0,10*ROW('Hygiene Data'!H38))),'Data Summary'!EC44="Yes"),OFFSET('Hygiene Data'!$H$9,0,10*ROW('Hygiene Data'!H38)),NA())</f>
        <v>#N/A</v>
      </c>
      <c r="BO44" s="98" t="e">
        <f ca="true">+IF(AND(ISNUMBER(OFFSET('Hygiene Data'!$I$5,0,10*ROW('Hygiene Data'!I38))),'Data Summary'!ED44="Yes"),OFFSET('Hygiene Data'!$I$5,0,10*ROW('Hygiene Data'!I38)),NA())</f>
        <v>#N/A</v>
      </c>
      <c r="BP44" s="98" t="e">
        <f ca="true">+IF(AND(ISNUMBER(OFFSET('Hygiene Data'!$I$7,0,10*ROW('Hygiene Data'!I38))),'Data Summary'!EE44="Yes"),OFFSET('Hygiene Data'!$I$7,0,10*ROW('Hygiene Data'!I38)),NA())</f>
        <v>#N/A</v>
      </c>
      <c r="BQ44" s="98" t="e">
        <f ca="true">+IF(AND(ISNUMBER(OFFSET('Hygiene Data'!$I$9,0,10*ROW('Hygiene Data'!I38))),'Data Summary'!EF44="Yes"),OFFSET('Hygiene Data'!$I$9,0,10*ROW('Hygiene Data'!I38)),NA())</f>
        <v>#N/A</v>
      </c>
    </row>
    <row xmlns:x14ac="http://schemas.microsoft.com/office/spreadsheetml/2009/9/ac" r="45" x14ac:dyDescent="0.2">
      <c r="A45" s="334" t="e">
        <f ca="true">+RIGHT('Data Summary'!A45,LEN('Data Summary'!A45)-9)</f>
        <v>#VALUE!</v>
      </c>
      <c r="B45" s="36" t="str">
        <f ca="true">+IF(ISTEXT('Data Summary'!B45),'Data Summary'!B45,"")</f>
        <v/>
      </c>
      <c r="C45" s="333" t="e">
        <f ca="true">+VALUE('Data Summary'!C45)</f>
        <v>#VALUE!</v>
      </c>
      <c r="D45" s="96" t="e">
        <f ca="true">+IF(AND(ISNUMBER(OFFSET('Water Data'!$D$4,0,10*ROW('Water Data'!D39))),'Data Summary'!BS45="Yes"),100-OFFSET('Water Data'!$D$4,0,10*ROW('Water Data'!D39)),NA())</f>
        <v>#N/A</v>
      </c>
      <c r="E45" s="96" t="e">
        <f ca="true">+IF(AND(ISNUMBER(OFFSET('Water Data'!$D$6,0,10*ROW('Water Data'!D39))),'Data Summary'!BT45="Yes"),OFFSET('Water Data'!$D$6,0,10*ROW('Water Data'!D39)),NA())</f>
        <v>#N/A</v>
      </c>
      <c r="F45" s="96" t="e">
        <f ca="true">+IF(AND(ISNUMBER(OFFSET('Water Data'!$D$9,0,10*ROW('Water Data'!D39))),'Data Summary'!BU45="Yes"),OFFSET('Water Data'!$D$9,0,10*ROW('Water Data'!D39)),NA())</f>
        <v>#N/A</v>
      </c>
      <c r="G45" s="96" t="e">
        <f ca="true">+IF(AND(ISNUMBER(OFFSET('Water Data'!$E$4,0,10*ROW('Water Data'!E39))),'Data Summary'!BV45="Yes"),100-OFFSET('Water Data'!$E$4,0,10*ROW('Water Data'!E39)),NA())</f>
        <v>#N/A</v>
      </c>
      <c r="H45" s="96" t="e">
        <f ca="true">+IF(AND(ISNUMBER(OFFSET('Water Data'!$E$6,0,10*ROW('Water Data'!E39))),'Data Summary'!BW45="Yes"),OFFSET('Water Data'!$E$6,0,10*ROW('Water Data'!E39)),NA())</f>
        <v>#N/A</v>
      </c>
      <c r="I45" s="96" t="e">
        <f ca="true">+IF(AND(ISNUMBER(OFFSET('Water Data'!$E$9,0,10*ROW('Water Data'!E39))),'Data Summary'!BX45="Yes"),OFFSET('Water Data'!$E$9,0,10*ROW('Water Data'!E39)),NA())</f>
        <v>#N/A</v>
      </c>
      <c r="J45" s="96" t="e">
        <f ca="true">+IF(AND(ISNUMBER(OFFSET('Water Data'!$F$4,0,10*ROW('Water Data'!F39))),'Data Summary'!BY45="Yes"),100-OFFSET('Water Data'!$F$4,0,10*ROW('Water Data'!F39)),NA())</f>
        <v>#N/A</v>
      </c>
      <c r="K45" s="96" t="e">
        <f ca="true">+IF(AND(ISNUMBER(OFFSET('Water Data'!$F$6,0,10*ROW('Water Data'!F39))),'Data Summary'!BZ45="Yes"),OFFSET('Water Data'!$F$6,0,10*ROW('Water Data'!F39)),NA())</f>
        <v>#N/A</v>
      </c>
      <c r="L45" s="96" t="e">
        <f ca="true">+IF(AND(ISNUMBER(OFFSET('Water Data'!$F$9,0,10*ROW('Water Data'!F39))),'Data Summary'!CA45="Yes"),OFFSET('Water Data'!$F$9,0,10*ROW('Water Data'!F39)),NA())</f>
        <v>#N/A</v>
      </c>
      <c r="M45" s="96" t="e">
        <f ca="true">+IF(AND(ISNUMBER(OFFSET('Water Data'!$G$4,0,10*ROW('Water Data'!G39))),'Data Summary'!CB45="Yes"),100-OFFSET('Water Data'!$G$4,0,10*ROW('Water Data'!G39)),NA())</f>
        <v>#N/A</v>
      </c>
      <c r="N45" s="96" t="e">
        <f ca="true">+IF(AND(ISNUMBER(OFFSET('Water Data'!$G$6,0,10*ROW('Water Data'!G39))),'Data Summary'!CC45="Yes"),OFFSET('Water Data'!$G$6,0,10*ROW('Water Data'!G39)),NA())</f>
        <v>#N/A</v>
      </c>
      <c r="O45" s="96" t="e">
        <f ca="true">+IF(AND(ISNUMBER(OFFSET('Water Data'!$G$9,0,10*ROW('Water Data'!G39))),'Data Summary'!CD45="Yes"),OFFSET('Water Data'!$G$9,0,10*ROW('Water Data'!G39)),NA())</f>
        <v>#N/A</v>
      </c>
      <c r="P45" s="96" t="e">
        <f ca="true">+IF(AND(ISNUMBER(OFFSET('Water Data'!$H$4,0,10*ROW('Water Data'!H39))),'Data Summary'!CE45="Yes"),100-OFFSET('Water Data'!$H$4,0,10*ROW('Water Data'!H39)),NA())</f>
        <v>#N/A</v>
      </c>
      <c r="Q45" s="96" t="e">
        <f ca="true">+IF(AND(ISNUMBER(OFFSET('Water Data'!$H$6,0,10*ROW('Water Data'!H39))),'Data Summary'!CF45="Yes"),OFFSET('Water Data'!$H$6,0,10*ROW('Water Data'!H39)),NA())</f>
        <v>#N/A</v>
      </c>
      <c r="R45" s="96" t="e">
        <f ca="true">+IF(AND(ISNUMBER(OFFSET('Water Data'!$H$9,0,10*ROW('Water Data'!H39))),'Data Summary'!CG45="Yes"),OFFSET('Water Data'!$H$9,0,10*ROW('Water Data'!H39)),NA())</f>
        <v>#N/A</v>
      </c>
      <c r="S45" s="96" t="e">
        <f ca="true">+IF(AND(ISNUMBER(OFFSET('Water Data'!$I$4,0,10*ROW('Water Data'!I39))),'Data Summary'!CH45="Yes"),100-OFFSET('Water Data'!$I$4,0,10*ROW('Water Data'!I39)),NA())</f>
        <v>#N/A</v>
      </c>
      <c r="T45" s="96" t="e">
        <f ca="true">+IF(AND(ISNUMBER(OFFSET('Water Data'!$I$6,0,10*ROW('Water Data'!I39))),'Data Summary'!CI45="Yes"),OFFSET('Water Data'!$I$6,0,10*ROW('Water Data'!I39)),NA())</f>
        <v>#N/A</v>
      </c>
      <c r="U45" s="96" t="e">
        <f ca="true">+IF(AND(ISNUMBER(OFFSET('Water Data'!$I$9,0,10*ROW('Water Data'!I39))),'Data Summary'!CJ45="Yes"),OFFSET('Water Data'!$I$9,0,10*ROW('Water Data'!I39)),NA())</f>
        <v>#N/A</v>
      </c>
      <c r="V45" s="97" t="e">
        <f ca="true">+IF(AND(ISNUMBER(OFFSET('Sanitation Data'!$D$4,0,10*ROW('Sanitation Data'!D39))),'Data Summary'!CK45="Yes"),100-OFFSET('Sanitation Data'!$D$4,0,10*ROW('Sanitation Data'!D39)),NA())</f>
        <v>#N/A</v>
      </c>
      <c r="W45" s="97" t="e">
        <f ca="true">+IF(AND(ISNUMBER(OFFSET('Sanitation Data'!$D$6,0,10*ROW('Sanitation Data'!D39))),'Data Summary'!CL45="Yes"),OFFSET('Sanitation Data'!$D$6,0,10*ROW('Sanitation Data'!D39)),NA())</f>
        <v>#N/A</v>
      </c>
      <c r="X45" s="97" t="e">
        <f ca="true">+IF(AND(ISNUMBER(OFFSET('Sanitation Data'!$D$10,0,10*ROW('Sanitation Data'!D39))),'Data Summary'!CM45="Yes"),OFFSET('Sanitation Data'!$D$10,0,10*ROW('Sanitation Data'!D39)),NA())</f>
        <v>#N/A</v>
      </c>
      <c r="Y45" s="97" t="e">
        <f ca="true">+IF(AND(ISNUMBER(OFFSET('Sanitation Data'!$D$11,0,10*ROW('Sanitation Data'!D39))),'Data Summary'!CN45="Yes"),OFFSET('Sanitation Data'!$D$11,0,10*ROW('Sanitation Data'!D39)),NA())</f>
        <v>#N/A</v>
      </c>
      <c r="Z45" s="97" t="e">
        <f ca="true">+IF(AND(ISNUMBER(OFFSET('Sanitation Data'!$D$12,0,10*ROW('Sanitation Data'!D39))),'Data Summary'!CO45="Yes"),OFFSET('Sanitation Data'!$D$12,0,10*ROW('Sanitation Data'!D39)),NA())</f>
        <v>#N/A</v>
      </c>
      <c r="AA45" s="97" t="e">
        <f ca="true">+IF(AND(ISNUMBER(OFFSET('Sanitation Data'!$E$4,0,10*ROW('Sanitation Data'!E39))),'Data Summary'!CP45="Yes"),100-OFFSET('Sanitation Data'!$E$4,0,10*ROW('Sanitation Data'!E39)),NA())</f>
        <v>#N/A</v>
      </c>
      <c r="AB45" s="97" t="e">
        <f ca="true">+IF(AND(ISNUMBER(OFFSET('Sanitation Data'!$E$6,0,10*ROW('Sanitation Data'!E39))),'Data Summary'!CQ45="Yes"),OFFSET('Sanitation Data'!$E$6,0,10*ROW('Sanitation Data'!E39)),NA())</f>
        <v>#N/A</v>
      </c>
      <c r="AC45" s="97" t="e">
        <f ca="true">+IF(AND(ISNUMBER(OFFSET('Sanitation Data'!$E$10,0,10*ROW('Sanitation Data'!E39))),'Data Summary'!CR45="Yes"),OFFSET('Sanitation Data'!$E$10,0,10*ROW('Sanitation Data'!E39)),NA())</f>
        <v>#N/A</v>
      </c>
      <c r="AD45" s="97" t="e">
        <f ca="true">+IF(AND(ISNUMBER(OFFSET('Sanitation Data'!$E$11,0,10*ROW('Sanitation Data'!E39))),'Data Summary'!CS45="Yes"),OFFSET('Sanitation Data'!$E$11,0,10*ROW('Sanitation Data'!E39)),NA())</f>
        <v>#N/A</v>
      </c>
      <c r="AE45" s="97" t="e">
        <f ca="true">+IF(AND(ISNUMBER(OFFSET('Sanitation Data'!$E$12,0,10*ROW('Sanitation Data'!E39))),'Data Summary'!CT45="Yes"),OFFSET('Sanitation Data'!$E$12,0,10*ROW('Sanitation Data'!E39)),NA())</f>
        <v>#N/A</v>
      </c>
      <c r="AF45" s="97" t="e">
        <f ca="true">+IF(AND(ISNUMBER(OFFSET('Sanitation Data'!$F$4,0,10*ROW('Sanitation Data'!F39))),'Data Summary'!CU45="Yes"),100-OFFSET('Sanitation Data'!$F$4,0,10*ROW('Sanitation Data'!F39)),NA())</f>
        <v>#N/A</v>
      </c>
      <c r="AG45" s="97" t="e">
        <f ca="true">+IF(AND(ISNUMBER(OFFSET('Sanitation Data'!$F$6,0,10*ROW('Sanitation Data'!F39))),'Data Summary'!CV45="Yes"),OFFSET('Sanitation Data'!$F$6,0,10*ROW('Sanitation Data'!F39)),NA())</f>
        <v>#N/A</v>
      </c>
      <c r="AH45" s="97" t="e">
        <f ca="true">+IF(AND(ISNUMBER(OFFSET('Sanitation Data'!$F$10,0,10*ROW('Sanitation Data'!F39))),'Data Summary'!CW45="Yes"),OFFSET('Sanitation Data'!$F$10,0,10*ROW('Sanitation Data'!F39)),NA())</f>
        <v>#N/A</v>
      </c>
      <c r="AI45" s="97" t="e">
        <f ca="true">+IF(AND(ISNUMBER(OFFSET('Sanitation Data'!$F$11,0,10*ROW('Sanitation Data'!F39))),'Data Summary'!CX45="Yes"),OFFSET('Sanitation Data'!$F$11,0,10*ROW('Sanitation Data'!F39)),NA())</f>
        <v>#N/A</v>
      </c>
      <c r="AJ45" s="97" t="e">
        <f ca="true">+IF(AND(ISNUMBER(OFFSET('Sanitation Data'!$F$12,0,10*ROW('Sanitation Data'!F39))),'Data Summary'!CY45="Yes"),OFFSET('Sanitation Data'!$F$12,0,10*ROW('Sanitation Data'!F39)),NA())</f>
        <v>#N/A</v>
      </c>
      <c r="AK45" s="97" t="e">
        <f ca="true">+IF(AND(ISNUMBER(OFFSET('Sanitation Data'!$G$4,0,10*ROW('Sanitation Data'!G39))),'Data Summary'!CZ45="Yes"),100-OFFSET('Sanitation Data'!$G$4,0,10*ROW('Sanitation Data'!G39)),NA())</f>
        <v>#N/A</v>
      </c>
      <c r="AL45" s="97" t="e">
        <f ca="true">+IF(AND(ISNUMBER(OFFSET('Sanitation Data'!$G$6,0,10*ROW('Sanitation Data'!G39))),'Data Summary'!DA45="Yes"),OFFSET('Sanitation Data'!$G$6,0,10*ROW('Sanitation Data'!G39)),NA())</f>
        <v>#N/A</v>
      </c>
      <c r="AM45" s="97" t="e">
        <f ca="true">+IF(AND(ISNUMBER(OFFSET('Sanitation Data'!$G$10,0,10*ROW('Sanitation Data'!G39))),'Data Summary'!DB45="Yes"),OFFSET('Sanitation Data'!$G$10,0,10*ROW('Sanitation Data'!G39)),NA())</f>
        <v>#N/A</v>
      </c>
      <c r="AN45" s="97" t="e">
        <f ca="true">+IF(AND(ISNUMBER(OFFSET('Sanitation Data'!$G$11,0,10*ROW('Sanitation Data'!G39))),'Data Summary'!DC45="Yes"),OFFSET('Sanitation Data'!$G$11,0,10*ROW('Sanitation Data'!G39)),NA())</f>
        <v>#N/A</v>
      </c>
      <c r="AO45" s="97" t="e">
        <f ca="true">+IF(AND(ISNUMBER(OFFSET('Sanitation Data'!$G$12,0,10*ROW('Sanitation Data'!G39))),'Data Summary'!DD45="Yes"),OFFSET('Sanitation Data'!$G$12,0,10*ROW('Sanitation Data'!G39)),NA())</f>
        <v>#N/A</v>
      </c>
      <c r="AP45" s="97" t="e">
        <f ca="true">+IF(AND(ISNUMBER(OFFSET('Sanitation Data'!$H$4,0,10*ROW('Sanitation Data'!H39))),'Data Summary'!DE45="Yes"),100-OFFSET('Sanitation Data'!$H$4,0,10*ROW('Sanitation Data'!H39)),NA())</f>
        <v>#N/A</v>
      </c>
      <c r="AQ45" s="97" t="e">
        <f ca="true">+IF(AND(ISNUMBER(OFFSET('Sanitation Data'!$H$6,0,10*ROW('Sanitation Data'!H39))),'Data Summary'!DF45="Yes"),OFFSET('Sanitation Data'!$H$6,0,10*ROW('Sanitation Data'!H39)),NA())</f>
        <v>#N/A</v>
      </c>
      <c r="AR45" s="97" t="e">
        <f ca="true">+IF(AND(ISNUMBER(OFFSET('Sanitation Data'!$H$10,0,10*ROW('Sanitation Data'!H39))),'Data Summary'!DG45="Yes"),OFFSET('Sanitation Data'!$H$10,0,10*ROW('Sanitation Data'!H39)),NA())</f>
        <v>#N/A</v>
      </c>
      <c r="AS45" s="97" t="e">
        <f ca="true">+IF(AND(ISNUMBER(OFFSET('Sanitation Data'!$H$11,0,10*ROW('Sanitation Data'!H39))),'Data Summary'!DH45="Yes"),OFFSET('Sanitation Data'!$H$11,0,10*ROW('Sanitation Data'!H39)),NA())</f>
        <v>#N/A</v>
      </c>
      <c r="AT45" s="97" t="e">
        <f ca="true">+IF(AND(ISNUMBER(OFFSET('Sanitation Data'!$H$12,0,10*ROW('Sanitation Data'!H39))),'Data Summary'!DI45="Yes"),OFFSET('Sanitation Data'!$H$12,0,10*ROW('Sanitation Data'!H39)),NA())</f>
        <v>#N/A</v>
      </c>
      <c r="AU45" s="97" t="e">
        <f ca="true">+IF(AND(ISNUMBER(OFFSET('Sanitation Data'!$I$4,0,10*ROW('Sanitation Data'!I39))),'Data Summary'!DJ45="Yes"),100-OFFSET('Sanitation Data'!$I$4,0,10*ROW('Sanitation Data'!I39)),NA())</f>
        <v>#N/A</v>
      </c>
      <c r="AV45" s="97" t="e">
        <f ca="true">+IF(AND(ISNUMBER(OFFSET('Sanitation Data'!$I$6,0,10*ROW('Sanitation Data'!I39))),'Data Summary'!DK45="Yes"),OFFSET('Sanitation Data'!$I$6,0,10*ROW('Sanitation Data'!I39)),NA())</f>
        <v>#N/A</v>
      </c>
      <c r="AW45" s="97" t="e">
        <f ca="true">+IF(AND(ISNUMBER(OFFSET('Sanitation Data'!$I$10,0,10*ROW('Sanitation Data'!I39))),'Data Summary'!DL45="Yes"),OFFSET('Sanitation Data'!$I$10,0,10*ROW('Sanitation Data'!I39)),NA())</f>
        <v>#N/A</v>
      </c>
      <c r="AX45" s="97" t="e">
        <f ca="true">+IF(AND(ISNUMBER(OFFSET('Sanitation Data'!$I$11,0,10*ROW('Sanitation Data'!I39))),'Data Summary'!DM45="Yes"),OFFSET('Sanitation Data'!$I$11,0,10*ROW('Sanitation Data'!I39)),NA())</f>
        <v>#N/A</v>
      </c>
      <c r="AY45" s="97" t="e">
        <f ca="true">+IF(AND(ISNUMBER(OFFSET('Sanitation Data'!$I$12,0,10*ROW('Sanitation Data'!I39))),'Data Summary'!DN45="Yes"),OFFSET('Sanitation Data'!$I$12,0,10*ROW('Sanitation Data'!I39)),NA())</f>
        <v>#N/A</v>
      </c>
      <c r="AZ45" s="98" t="e">
        <f ca="true">+IF(AND(ISNUMBER(OFFSET('Hygiene Data'!$D$5,0,10*ROW('Hygiene Data'!D39))),'Data Summary'!DO45="Yes"),OFFSET('Hygiene Data'!$D$5,0,10*ROW('Hygiene Data'!D39)),NA())</f>
        <v>#N/A</v>
      </c>
      <c r="BA45" s="98" t="e">
        <f ca="true">+IF(AND(ISNUMBER(OFFSET('Hygiene Data'!$D$7,0,10*ROW('Hygiene Data'!D39))),'Data Summary'!DP45="Yes"),OFFSET('Hygiene Data'!$D$7,0,10*ROW('Hygiene Data'!D39)),NA())</f>
        <v>#N/A</v>
      </c>
      <c r="BB45" s="98" t="e">
        <f ca="true">+IF(AND(ISNUMBER(OFFSET('Hygiene Data'!$D$9,0,10*ROW('Hygiene Data'!D39))),'Data Summary'!DQ45="Yes"),OFFSET('Hygiene Data'!$D$9,0,10*ROW('Hygiene Data'!D39)),NA())</f>
        <v>#N/A</v>
      </c>
      <c r="BC45" s="98" t="e">
        <f ca="true">+IF(AND(ISNUMBER(OFFSET('Hygiene Data'!$E$5,0,10*ROW('Hygiene Data'!E39))),'Data Summary'!DR45="Yes"),OFFSET('Hygiene Data'!$E$5,0,10*ROW('Hygiene Data'!E39)),NA())</f>
        <v>#N/A</v>
      </c>
      <c r="BD45" s="98" t="e">
        <f ca="true">+IF(AND(ISNUMBER(OFFSET('Hygiene Data'!$E$7,0,10*ROW('Hygiene Data'!E39))),'Data Summary'!DS45="Yes"),OFFSET('Hygiene Data'!$E$7,0,10*ROW('Hygiene Data'!E39)),NA())</f>
        <v>#N/A</v>
      </c>
      <c r="BE45" s="98" t="e">
        <f ca="true">+IF(AND(ISNUMBER(OFFSET('Hygiene Data'!$E$9,0,10*ROW('Hygiene Data'!E39))),'Data Summary'!DT45="Yes"),OFFSET('Hygiene Data'!$E$9,0,10*ROW('Hygiene Data'!E39)),NA())</f>
        <v>#N/A</v>
      </c>
      <c r="BF45" s="98" t="e">
        <f ca="true">+IF(AND(ISNUMBER(OFFSET('Hygiene Data'!$F$5,0,10*ROW('Hygiene Data'!F39))),'Data Summary'!DU45="Yes"),OFFSET('Hygiene Data'!$F$5,0,10*ROW('Hygiene Data'!F39)),NA())</f>
        <v>#N/A</v>
      </c>
      <c r="BG45" s="98" t="e">
        <f ca="true">+IF(AND(ISNUMBER(OFFSET('Hygiene Data'!$F$7,0,10*ROW('Hygiene Data'!F39))),'Data Summary'!DV45="Yes"),OFFSET('Hygiene Data'!$F$7,0,10*ROW('Hygiene Data'!F39)),NA())</f>
        <v>#N/A</v>
      </c>
      <c r="BH45" s="98" t="e">
        <f ca="true">+IF(AND(ISNUMBER(OFFSET('Hygiene Data'!$F$9,0,10*ROW('Hygiene Data'!F39))),'Data Summary'!DW45="Yes"),OFFSET('Hygiene Data'!$F$9,0,10*ROW('Hygiene Data'!F39)),NA())</f>
        <v>#N/A</v>
      </c>
      <c r="BI45" s="98" t="e">
        <f ca="true">+IF(AND(ISNUMBER(OFFSET('Hygiene Data'!$G$5,0,10*ROW('Hygiene Data'!G39))),'Data Summary'!DX45="Yes"),OFFSET('Hygiene Data'!$G$5,0,10*ROW('Hygiene Data'!G39)),NA())</f>
        <v>#N/A</v>
      </c>
      <c r="BJ45" s="98" t="e">
        <f ca="true">+IF(AND(ISNUMBER(OFFSET('Hygiene Data'!$G$7,0,10*ROW('Hygiene Data'!G39))),'Data Summary'!DY45="Yes"),OFFSET('Hygiene Data'!$G$7,0,10*ROW('Hygiene Data'!G39)),NA())</f>
        <v>#N/A</v>
      </c>
      <c r="BK45" s="98" t="e">
        <f ca="true">+IF(AND(ISNUMBER(OFFSET('Hygiene Data'!$G$9,0,10*ROW('Hygiene Data'!G39))),'Data Summary'!DZ45="Yes"),OFFSET('Hygiene Data'!$G$9,0,10*ROW('Hygiene Data'!G39)),NA())</f>
        <v>#N/A</v>
      </c>
      <c r="BL45" s="98" t="e">
        <f ca="true">+IF(AND(ISNUMBER(OFFSET('Hygiene Data'!$H$5,0,10*ROW('Hygiene Data'!H39))),'Data Summary'!EA45="Yes"),OFFSET('Hygiene Data'!$H$5,0,10*ROW('Hygiene Data'!H39)),NA())</f>
        <v>#N/A</v>
      </c>
      <c r="BM45" s="98" t="e">
        <f ca="true">+IF(AND(ISNUMBER(OFFSET('Hygiene Data'!$H$7,0,10*ROW('Hygiene Data'!H39))),'Data Summary'!EB45="Yes"),OFFSET('Hygiene Data'!$H$7,0,10*ROW('Hygiene Data'!H39)),NA())</f>
        <v>#N/A</v>
      </c>
      <c r="BN45" s="98" t="e">
        <f ca="true">+IF(AND(ISNUMBER(OFFSET('Hygiene Data'!$H$9,0,10*ROW('Hygiene Data'!H39))),'Data Summary'!EC45="Yes"),OFFSET('Hygiene Data'!$H$9,0,10*ROW('Hygiene Data'!H39)),NA())</f>
        <v>#N/A</v>
      </c>
      <c r="BO45" s="98" t="e">
        <f ca="true">+IF(AND(ISNUMBER(OFFSET('Hygiene Data'!$I$5,0,10*ROW('Hygiene Data'!I39))),'Data Summary'!ED45="Yes"),OFFSET('Hygiene Data'!$I$5,0,10*ROW('Hygiene Data'!I39)),NA())</f>
        <v>#N/A</v>
      </c>
      <c r="BP45" s="98" t="e">
        <f ca="true">+IF(AND(ISNUMBER(OFFSET('Hygiene Data'!$I$7,0,10*ROW('Hygiene Data'!I39))),'Data Summary'!EE45="Yes"),OFFSET('Hygiene Data'!$I$7,0,10*ROW('Hygiene Data'!I39)),NA())</f>
        <v>#N/A</v>
      </c>
      <c r="BQ45" s="98" t="e">
        <f ca="true">+IF(AND(ISNUMBER(OFFSET('Hygiene Data'!$I$9,0,10*ROW('Hygiene Data'!I39))),'Data Summary'!EF45="Yes"),OFFSET('Hygiene Data'!$I$9,0,10*ROW('Hygiene Data'!I39)),NA())</f>
        <v>#N/A</v>
      </c>
    </row>
    <row xmlns:x14ac="http://schemas.microsoft.com/office/spreadsheetml/2009/9/ac" r="46" x14ac:dyDescent="0.2">
      <c r="A46" s="334" t="e">
        <f ca="true">+RIGHT('Data Summary'!A46,LEN('Data Summary'!A46)-9)</f>
        <v>#VALUE!</v>
      </c>
      <c r="B46" s="36" t="str">
        <f ca="true">+IF(ISTEXT('Data Summary'!B46),'Data Summary'!B46,"")</f>
        <v/>
      </c>
      <c r="C46" s="333" t="e">
        <f ca="true">+VALUE('Data Summary'!C46)</f>
        <v>#VALUE!</v>
      </c>
      <c r="D46" s="96" t="e">
        <f ca="true">+IF(AND(ISNUMBER(OFFSET('Water Data'!$D$4,0,10*ROW('Water Data'!D40))),'Data Summary'!BS46="Yes"),100-OFFSET('Water Data'!$D$4,0,10*ROW('Water Data'!D40)),NA())</f>
        <v>#N/A</v>
      </c>
      <c r="E46" s="96" t="e">
        <f ca="true">+IF(AND(ISNUMBER(OFFSET('Water Data'!$D$6,0,10*ROW('Water Data'!D40))),'Data Summary'!BT46="Yes"),OFFSET('Water Data'!$D$6,0,10*ROW('Water Data'!D40)),NA())</f>
        <v>#N/A</v>
      </c>
      <c r="F46" s="96" t="e">
        <f ca="true">+IF(AND(ISNUMBER(OFFSET('Water Data'!$D$9,0,10*ROW('Water Data'!D40))),'Data Summary'!BU46="Yes"),OFFSET('Water Data'!$D$9,0,10*ROW('Water Data'!D40)),NA())</f>
        <v>#N/A</v>
      </c>
      <c r="G46" s="96" t="e">
        <f ca="true">+IF(AND(ISNUMBER(OFFSET('Water Data'!$E$4,0,10*ROW('Water Data'!E40))),'Data Summary'!BV46="Yes"),100-OFFSET('Water Data'!$E$4,0,10*ROW('Water Data'!E40)),NA())</f>
        <v>#N/A</v>
      </c>
      <c r="H46" s="96" t="e">
        <f ca="true">+IF(AND(ISNUMBER(OFFSET('Water Data'!$E$6,0,10*ROW('Water Data'!E40))),'Data Summary'!BW46="Yes"),OFFSET('Water Data'!$E$6,0,10*ROW('Water Data'!E40)),NA())</f>
        <v>#N/A</v>
      </c>
      <c r="I46" s="96" t="e">
        <f ca="true">+IF(AND(ISNUMBER(OFFSET('Water Data'!$E$9,0,10*ROW('Water Data'!E40))),'Data Summary'!BX46="Yes"),OFFSET('Water Data'!$E$9,0,10*ROW('Water Data'!E40)),NA())</f>
        <v>#N/A</v>
      </c>
      <c r="J46" s="96" t="e">
        <f ca="true">+IF(AND(ISNUMBER(OFFSET('Water Data'!$F$4,0,10*ROW('Water Data'!F40))),'Data Summary'!BY46="Yes"),100-OFFSET('Water Data'!$F$4,0,10*ROW('Water Data'!F40)),NA())</f>
        <v>#N/A</v>
      </c>
      <c r="K46" s="96" t="e">
        <f ca="true">+IF(AND(ISNUMBER(OFFSET('Water Data'!$F$6,0,10*ROW('Water Data'!F40))),'Data Summary'!BZ46="Yes"),OFFSET('Water Data'!$F$6,0,10*ROW('Water Data'!F40)),NA())</f>
        <v>#N/A</v>
      </c>
      <c r="L46" s="96" t="e">
        <f ca="true">+IF(AND(ISNUMBER(OFFSET('Water Data'!$F$9,0,10*ROW('Water Data'!F40))),'Data Summary'!CA46="Yes"),OFFSET('Water Data'!$F$9,0,10*ROW('Water Data'!F40)),NA())</f>
        <v>#N/A</v>
      </c>
      <c r="M46" s="96" t="e">
        <f ca="true">+IF(AND(ISNUMBER(OFFSET('Water Data'!$G$4,0,10*ROW('Water Data'!G40))),'Data Summary'!CB46="Yes"),100-OFFSET('Water Data'!$G$4,0,10*ROW('Water Data'!G40)),NA())</f>
        <v>#N/A</v>
      </c>
      <c r="N46" s="96" t="e">
        <f ca="true">+IF(AND(ISNUMBER(OFFSET('Water Data'!$G$6,0,10*ROW('Water Data'!G40))),'Data Summary'!CC46="Yes"),OFFSET('Water Data'!$G$6,0,10*ROW('Water Data'!G40)),NA())</f>
        <v>#N/A</v>
      </c>
      <c r="O46" s="96" t="e">
        <f ca="true">+IF(AND(ISNUMBER(OFFSET('Water Data'!$G$9,0,10*ROW('Water Data'!G40))),'Data Summary'!CD46="Yes"),OFFSET('Water Data'!$G$9,0,10*ROW('Water Data'!G40)),NA())</f>
        <v>#N/A</v>
      </c>
      <c r="P46" s="96" t="e">
        <f ca="true">+IF(AND(ISNUMBER(OFFSET('Water Data'!$H$4,0,10*ROW('Water Data'!H40))),'Data Summary'!CE46="Yes"),100-OFFSET('Water Data'!$H$4,0,10*ROW('Water Data'!H40)),NA())</f>
        <v>#N/A</v>
      </c>
      <c r="Q46" s="96" t="e">
        <f ca="true">+IF(AND(ISNUMBER(OFFSET('Water Data'!$H$6,0,10*ROW('Water Data'!H40))),'Data Summary'!CF46="Yes"),OFFSET('Water Data'!$H$6,0,10*ROW('Water Data'!H40)),NA())</f>
        <v>#N/A</v>
      </c>
      <c r="R46" s="96" t="e">
        <f ca="true">+IF(AND(ISNUMBER(OFFSET('Water Data'!$H$9,0,10*ROW('Water Data'!H40))),'Data Summary'!CG46="Yes"),OFFSET('Water Data'!$H$9,0,10*ROW('Water Data'!H40)),NA())</f>
        <v>#N/A</v>
      </c>
      <c r="S46" s="96" t="e">
        <f ca="true">+IF(AND(ISNUMBER(OFFSET('Water Data'!$I$4,0,10*ROW('Water Data'!I40))),'Data Summary'!CH46="Yes"),100-OFFSET('Water Data'!$I$4,0,10*ROW('Water Data'!I40)),NA())</f>
        <v>#N/A</v>
      </c>
      <c r="T46" s="96" t="e">
        <f ca="true">+IF(AND(ISNUMBER(OFFSET('Water Data'!$I$6,0,10*ROW('Water Data'!I40))),'Data Summary'!CI46="Yes"),OFFSET('Water Data'!$I$6,0,10*ROW('Water Data'!I40)),NA())</f>
        <v>#N/A</v>
      </c>
      <c r="U46" s="96" t="e">
        <f ca="true">+IF(AND(ISNUMBER(OFFSET('Water Data'!$I$9,0,10*ROW('Water Data'!I40))),'Data Summary'!CJ46="Yes"),OFFSET('Water Data'!$I$9,0,10*ROW('Water Data'!I40)),NA())</f>
        <v>#N/A</v>
      </c>
      <c r="V46" s="97" t="e">
        <f ca="true">+IF(AND(ISNUMBER(OFFSET('Sanitation Data'!$D$4,0,10*ROW('Sanitation Data'!D40))),'Data Summary'!CK46="Yes"),100-OFFSET('Sanitation Data'!$D$4,0,10*ROW('Sanitation Data'!D40)),NA())</f>
        <v>#N/A</v>
      </c>
      <c r="W46" s="97" t="e">
        <f ca="true">+IF(AND(ISNUMBER(OFFSET('Sanitation Data'!$D$6,0,10*ROW('Sanitation Data'!D40))),'Data Summary'!CL46="Yes"),OFFSET('Sanitation Data'!$D$6,0,10*ROW('Sanitation Data'!D40)),NA())</f>
        <v>#N/A</v>
      </c>
      <c r="X46" s="97" t="e">
        <f ca="true">+IF(AND(ISNUMBER(OFFSET('Sanitation Data'!$D$10,0,10*ROW('Sanitation Data'!D40))),'Data Summary'!CM46="Yes"),OFFSET('Sanitation Data'!$D$10,0,10*ROW('Sanitation Data'!D40)),NA())</f>
        <v>#N/A</v>
      </c>
      <c r="Y46" s="97" t="e">
        <f ca="true">+IF(AND(ISNUMBER(OFFSET('Sanitation Data'!$D$11,0,10*ROW('Sanitation Data'!D40))),'Data Summary'!CN46="Yes"),OFFSET('Sanitation Data'!$D$11,0,10*ROW('Sanitation Data'!D40)),NA())</f>
        <v>#N/A</v>
      </c>
      <c r="Z46" s="97" t="e">
        <f ca="true">+IF(AND(ISNUMBER(OFFSET('Sanitation Data'!$D$12,0,10*ROW('Sanitation Data'!D40))),'Data Summary'!CO46="Yes"),OFFSET('Sanitation Data'!$D$12,0,10*ROW('Sanitation Data'!D40)),NA())</f>
        <v>#N/A</v>
      </c>
      <c r="AA46" s="97" t="e">
        <f ca="true">+IF(AND(ISNUMBER(OFFSET('Sanitation Data'!$E$4,0,10*ROW('Sanitation Data'!E40))),'Data Summary'!CP46="Yes"),100-OFFSET('Sanitation Data'!$E$4,0,10*ROW('Sanitation Data'!E40)),NA())</f>
        <v>#N/A</v>
      </c>
      <c r="AB46" s="97" t="e">
        <f ca="true">+IF(AND(ISNUMBER(OFFSET('Sanitation Data'!$E$6,0,10*ROW('Sanitation Data'!E40))),'Data Summary'!CQ46="Yes"),OFFSET('Sanitation Data'!$E$6,0,10*ROW('Sanitation Data'!E40)),NA())</f>
        <v>#N/A</v>
      </c>
      <c r="AC46" s="97" t="e">
        <f ca="true">+IF(AND(ISNUMBER(OFFSET('Sanitation Data'!$E$10,0,10*ROW('Sanitation Data'!E40))),'Data Summary'!CR46="Yes"),OFFSET('Sanitation Data'!$E$10,0,10*ROW('Sanitation Data'!E40)),NA())</f>
        <v>#N/A</v>
      </c>
      <c r="AD46" s="97" t="e">
        <f ca="true">+IF(AND(ISNUMBER(OFFSET('Sanitation Data'!$E$11,0,10*ROW('Sanitation Data'!E40))),'Data Summary'!CS46="Yes"),OFFSET('Sanitation Data'!$E$11,0,10*ROW('Sanitation Data'!E40)),NA())</f>
        <v>#N/A</v>
      </c>
      <c r="AE46" s="97" t="e">
        <f ca="true">+IF(AND(ISNUMBER(OFFSET('Sanitation Data'!$E$12,0,10*ROW('Sanitation Data'!E40))),'Data Summary'!CT46="Yes"),OFFSET('Sanitation Data'!$E$12,0,10*ROW('Sanitation Data'!E40)),NA())</f>
        <v>#N/A</v>
      </c>
      <c r="AF46" s="97" t="e">
        <f ca="true">+IF(AND(ISNUMBER(OFFSET('Sanitation Data'!$F$4,0,10*ROW('Sanitation Data'!F40))),'Data Summary'!CU46="Yes"),100-OFFSET('Sanitation Data'!$F$4,0,10*ROW('Sanitation Data'!F40)),NA())</f>
        <v>#N/A</v>
      </c>
      <c r="AG46" s="97" t="e">
        <f ca="true">+IF(AND(ISNUMBER(OFFSET('Sanitation Data'!$F$6,0,10*ROW('Sanitation Data'!F40))),'Data Summary'!CV46="Yes"),OFFSET('Sanitation Data'!$F$6,0,10*ROW('Sanitation Data'!F40)),NA())</f>
        <v>#N/A</v>
      </c>
      <c r="AH46" s="97" t="e">
        <f ca="true">+IF(AND(ISNUMBER(OFFSET('Sanitation Data'!$F$10,0,10*ROW('Sanitation Data'!F40))),'Data Summary'!CW46="Yes"),OFFSET('Sanitation Data'!$F$10,0,10*ROW('Sanitation Data'!F40)),NA())</f>
        <v>#N/A</v>
      </c>
      <c r="AI46" s="97" t="e">
        <f ca="true">+IF(AND(ISNUMBER(OFFSET('Sanitation Data'!$F$11,0,10*ROW('Sanitation Data'!F40))),'Data Summary'!CX46="Yes"),OFFSET('Sanitation Data'!$F$11,0,10*ROW('Sanitation Data'!F40)),NA())</f>
        <v>#N/A</v>
      </c>
      <c r="AJ46" s="97" t="e">
        <f ca="true">+IF(AND(ISNUMBER(OFFSET('Sanitation Data'!$F$12,0,10*ROW('Sanitation Data'!F40))),'Data Summary'!CY46="Yes"),OFFSET('Sanitation Data'!$F$12,0,10*ROW('Sanitation Data'!F40)),NA())</f>
        <v>#N/A</v>
      </c>
      <c r="AK46" s="97" t="e">
        <f ca="true">+IF(AND(ISNUMBER(OFFSET('Sanitation Data'!$G$4,0,10*ROW('Sanitation Data'!G40))),'Data Summary'!CZ46="Yes"),100-OFFSET('Sanitation Data'!$G$4,0,10*ROW('Sanitation Data'!G40)),NA())</f>
        <v>#N/A</v>
      </c>
      <c r="AL46" s="97" t="e">
        <f ca="true">+IF(AND(ISNUMBER(OFFSET('Sanitation Data'!$G$6,0,10*ROW('Sanitation Data'!G40))),'Data Summary'!DA46="Yes"),OFFSET('Sanitation Data'!$G$6,0,10*ROW('Sanitation Data'!G40)),NA())</f>
        <v>#N/A</v>
      </c>
      <c r="AM46" s="97" t="e">
        <f ca="true">+IF(AND(ISNUMBER(OFFSET('Sanitation Data'!$G$10,0,10*ROW('Sanitation Data'!G40))),'Data Summary'!DB46="Yes"),OFFSET('Sanitation Data'!$G$10,0,10*ROW('Sanitation Data'!G40)),NA())</f>
        <v>#N/A</v>
      </c>
      <c r="AN46" s="97" t="e">
        <f ca="true">+IF(AND(ISNUMBER(OFFSET('Sanitation Data'!$G$11,0,10*ROW('Sanitation Data'!G40))),'Data Summary'!DC46="Yes"),OFFSET('Sanitation Data'!$G$11,0,10*ROW('Sanitation Data'!G40)),NA())</f>
        <v>#N/A</v>
      </c>
      <c r="AO46" s="97" t="e">
        <f ca="true">+IF(AND(ISNUMBER(OFFSET('Sanitation Data'!$G$12,0,10*ROW('Sanitation Data'!G40))),'Data Summary'!DD46="Yes"),OFFSET('Sanitation Data'!$G$12,0,10*ROW('Sanitation Data'!G40)),NA())</f>
        <v>#N/A</v>
      </c>
      <c r="AP46" s="97" t="e">
        <f ca="true">+IF(AND(ISNUMBER(OFFSET('Sanitation Data'!$H$4,0,10*ROW('Sanitation Data'!H40))),'Data Summary'!DE46="Yes"),100-OFFSET('Sanitation Data'!$H$4,0,10*ROW('Sanitation Data'!H40)),NA())</f>
        <v>#N/A</v>
      </c>
      <c r="AQ46" s="97" t="e">
        <f ca="true">+IF(AND(ISNUMBER(OFFSET('Sanitation Data'!$H$6,0,10*ROW('Sanitation Data'!H40))),'Data Summary'!DF46="Yes"),OFFSET('Sanitation Data'!$H$6,0,10*ROW('Sanitation Data'!H40)),NA())</f>
        <v>#N/A</v>
      </c>
      <c r="AR46" s="97" t="e">
        <f ca="true">+IF(AND(ISNUMBER(OFFSET('Sanitation Data'!$H$10,0,10*ROW('Sanitation Data'!H40))),'Data Summary'!DG46="Yes"),OFFSET('Sanitation Data'!$H$10,0,10*ROW('Sanitation Data'!H40)),NA())</f>
        <v>#N/A</v>
      </c>
      <c r="AS46" s="97" t="e">
        <f ca="true">+IF(AND(ISNUMBER(OFFSET('Sanitation Data'!$H$11,0,10*ROW('Sanitation Data'!H40))),'Data Summary'!DH46="Yes"),OFFSET('Sanitation Data'!$H$11,0,10*ROW('Sanitation Data'!H40)),NA())</f>
        <v>#N/A</v>
      </c>
      <c r="AT46" s="97" t="e">
        <f ca="true">+IF(AND(ISNUMBER(OFFSET('Sanitation Data'!$H$12,0,10*ROW('Sanitation Data'!H40))),'Data Summary'!DI46="Yes"),OFFSET('Sanitation Data'!$H$12,0,10*ROW('Sanitation Data'!H40)),NA())</f>
        <v>#N/A</v>
      </c>
      <c r="AU46" s="97" t="e">
        <f ca="true">+IF(AND(ISNUMBER(OFFSET('Sanitation Data'!$I$4,0,10*ROW('Sanitation Data'!I40))),'Data Summary'!DJ46="Yes"),100-OFFSET('Sanitation Data'!$I$4,0,10*ROW('Sanitation Data'!I40)),NA())</f>
        <v>#N/A</v>
      </c>
      <c r="AV46" s="97" t="e">
        <f ca="true">+IF(AND(ISNUMBER(OFFSET('Sanitation Data'!$I$6,0,10*ROW('Sanitation Data'!I40))),'Data Summary'!DK46="Yes"),OFFSET('Sanitation Data'!$I$6,0,10*ROW('Sanitation Data'!I40)),NA())</f>
        <v>#N/A</v>
      </c>
      <c r="AW46" s="97" t="e">
        <f ca="true">+IF(AND(ISNUMBER(OFFSET('Sanitation Data'!$I$10,0,10*ROW('Sanitation Data'!I40))),'Data Summary'!DL46="Yes"),OFFSET('Sanitation Data'!$I$10,0,10*ROW('Sanitation Data'!I40)),NA())</f>
        <v>#N/A</v>
      </c>
      <c r="AX46" s="97" t="e">
        <f ca="true">+IF(AND(ISNUMBER(OFFSET('Sanitation Data'!$I$11,0,10*ROW('Sanitation Data'!I40))),'Data Summary'!DM46="Yes"),OFFSET('Sanitation Data'!$I$11,0,10*ROW('Sanitation Data'!I40)),NA())</f>
        <v>#N/A</v>
      </c>
      <c r="AY46" s="97" t="e">
        <f ca="true">+IF(AND(ISNUMBER(OFFSET('Sanitation Data'!$I$12,0,10*ROW('Sanitation Data'!I40))),'Data Summary'!DN46="Yes"),OFFSET('Sanitation Data'!$I$12,0,10*ROW('Sanitation Data'!I40)),NA())</f>
        <v>#N/A</v>
      </c>
      <c r="AZ46" s="98" t="e">
        <f ca="true">+IF(AND(ISNUMBER(OFFSET('Hygiene Data'!$D$5,0,10*ROW('Hygiene Data'!D40))),'Data Summary'!DO46="Yes"),OFFSET('Hygiene Data'!$D$5,0,10*ROW('Hygiene Data'!D40)),NA())</f>
        <v>#N/A</v>
      </c>
      <c r="BA46" s="98" t="e">
        <f ca="true">+IF(AND(ISNUMBER(OFFSET('Hygiene Data'!$D$7,0,10*ROW('Hygiene Data'!D40))),'Data Summary'!DP46="Yes"),OFFSET('Hygiene Data'!$D$7,0,10*ROW('Hygiene Data'!D40)),NA())</f>
        <v>#N/A</v>
      </c>
      <c r="BB46" s="98" t="e">
        <f ca="true">+IF(AND(ISNUMBER(OFFSET('Hygiene Data'!$D$9,0,10*ROW('Hygiene Data'!D40))),'Data Summary'!DQ46="Yes"),OFFSET('Hygiene Data'!$D$9,0,10*ROW('Hygiene Data'!D40)),NA())</f>
        <v>#N/A</v>
      </c>
      <c r="BC46" s="98" t="e">
        <f ca="true">+IF(AND(ISNUMBER(OFFSET('Hygiene Data'!$E$5,0,10*ROW('Hygiene Data'!E40))),'Data Summary'!DR46="Yes"),OFFSET('Hygiene Data'!$E$5,0,10*ROW('Hygiene Data'!E40)),NA())</f>
        <v>#N/A</v>
      </c>
      <c r="BD46" s="98" t="e">
        <f ca="true">+IF(AND(ISNUMBER(OFFSET('Hygiene Data'!$E$7,0,10*ROW('Hygiene Data'!E40))),'Data Summary'!DS46="Yes"),OFFSET('Hygiene Data'!$E$7,0,10*ROW('Hygiene Data'!E40)),NA())</f>
        <v>#N/A</v>
      </c>
      <c r="BE46" s="98" t="e">
        <f ca="true">+IF(AND(ISNUMBER(OFFSET('Hygiene Data'!$E$9,0,10*ROW('Hygiene Data'!E40))),'Data Summary'!DT46="Yes"),OFFSET('Hygiene Data'!$E$9,0,10*ROW('Hygiene Data'!E40)),NA())</f>
        <v>#N/A</v>
      </c>
      <c r="BF46" s="98" t="e">
        <f ca="true">+IF(AND(ISNUMBER(OFFSET('Hygiene Data'!$F$5,0,10*ROW('Hygiene Data'!F40))),'Data Summary'!DU46="Yes"),OFFSET('Hygiene Data'!$F$5,0,10*ROW('Hygiene Data'!F40)),NA())</f>
        <v>#N/A</v>
      </c>
      <c r="BG46" s="98" t="e">
        <f ca="true">+IF(AND(ISNUMBER(OFFSET('Hygiene Data'!$F$7,0,10*ROW('Hygiene Data'!F40))),'Data Summary'!DV46="Yes"),OFFSET('Hygiene Data'!$F$7,0,10*ROW('Hygiene Data'!F40)),NA())</f>
        <v>#N/A</v>
      </c>
      <c r="BH46" s="98" t="e">
        <f ca="true">+IF(AND(ISNUMBER(OFFSET('Hygiene Data'!$F$9,0,10*ROW('Hygiene Data'!F40))),'Data Summary'!DW46="Yes"),OFFSET('Hygiene Data'!$F$9,0,10*ROW('Hygiene Data'!F40)),NA())</f>
        <v>#N/A</v>
      </c>
      <c r="BI46" s="98" t="e">
        <f ca="true">+IF(AND(ISNUMBER(OFFSET('Hygiene Data'!$G$5,0,10*ROW('Hygiene Data'!G40))),'Data Summary'!DX46="Yes"),OFFSET('Hygiene Data'!$G$5,0,10*ROW('Hygiene Data'!G40)),NA())</f>
        <v>#N/A</v>
      </c>
      <c r="BJ46" s="98" t="e">
        <f ca="true">+IF(AND(ISNUMBER(OFFSET('Hygiene Data'!$G$7,0,10*ROW('Hygiene Data'!G40))),'Data Summary'!DY46="Yes"),OFFSET('Hygiene Data'!$G$7,0,10*ROW('Hygiene Data'!G40)),NA())</f>
        <v>#N/A</v>
      </c>
      <c r="BK46" s="98" t="e">
        <f ca="true">+IF(AND(ISNUMBER(OFFSET('Hygiene Data'!$G$9,0,10*ROW('Hygiene Data'!G40))),'Data Summary'!DZ46="Yes"),OFFSET('Hygiene Data'!$G$9,0,10*ROW('Hygiene Data'!G40)),NA())</f>
        <v>#N/A</v>
      </c>
      <c r="BL46" s="98" t="e">
        <f ca="true">+IF(AND(ISNUMBER(OFFSET('Hygiene Data'!$H$5,0,10*ROW('Hygiene Data'!H40))),'Data Summary'!EA46="Yes"),OFFSET('Hygiene Data'!$H$5,0,10*ROW('Hygiene Data'!H40)),NA())</f>
        <v>#N/A</v>
      </c>
      <c r="BM46" s="98" t="e">
        <f ca="true">+IF(AND(ISNUMBER(OFFSET('Hygiene Data'!$H$7,0,10*ROW('Hygiene Data'!H40))),'Data Summary'!EB46="Yes"),OFFSET('Hygiene Data'!$H$7,0,10*ROW('Hygiene Data'!H40)),NA())</f>
        <v>#N/A</v>
      </c>
      <c r="BN46" s="98" t="e">
        <f ca="true">+IF(AND(ISNUMBER(OFFSET('Hygiene Data'!$H$9,0,10*ROW('Hygiene Data'!H40))),'Data Summary'!EC46="Yes"),OFFSET('Hygiene Data'!$H$9,0,10*ROW('Hygiene Data'!H40)),NA())</f>
        <v>#N/A</v>
      </c>
      <c r="BO46" s="98" t="e">
        <f ca="true">+IF(AND(ISNUMBER(OFFSET('Hygiene Data'!$I$5,0,10*ROW('Hygiene Data'!I40))),'Data Summary'!ED46="Yes"),OFFSET('Hygiene Data'!$I$5,0,10*ROW('Hygiene Data'!I40)),NA())</f>
        <v>#N/A</v>
      </c>
      <c r="BP46" s="98" t="e">
        <f ca="true">+IF(AND(ISNUMBER(OFFSET('Hygiene Data'!$I$7,0,10*ROW('Hygiene Data'!I40))),'Data Summary'!EE46="Yes"),OFFSET('Hygiene Data'!$I$7,0,10*ROW('Hygiene Data'!I40)),NA())</f>
        <v>#N/A</v>
      </c>
      <c r="BQ46" s="98" t="e">
        <f ca="true">+IF(AND(ISNUMBER(OFFSET('Hygiene Data'!$I$9,0,10*ROW('Hygiene Data'!I40))),'Data Summary'!EF46="Yes"),OFFSET('Hygiene Data'!$I$9,0,10*ROW('Hygiene Data'!I40)),NA())</f>
        <v>#N/A</v>
      </c>
    </row>
    <row xmlns:x14ac="http://schemas.microsoft.com/office/spreadsheetml/2009/9/ac" r="47" x14ac:dyDescent="0.2">
      <c r="A47" s="334" t="e">
        <f ca="true">+RIGHT('Data Summary'!A47,LEN('Data Summary'!A47)-9)</f>
        <v>#VALUE!</v>
      </c>
      <c r="B47" s="36" t="str">
        <f ca="true">+IF(ISTEXT('Data Summary'!B47),'Data Summary'!B47,"")</f>
        <v/>
      </c>
      <c r="C47" s="333" t="e">
        <f ca="true">+VALUE('Data Summary'!C47)</f>
        <v>#VALUE!</v>
      </c>
      <c r="D47" s="96" t="e">
        <f ca="true">+IF(AND(ISNUMBER(OFFSET('Water Data'!$D$4,0,10*ROW('Water Data'!D41))),'Data Summary'!BS47="Yes"),100-OFFSET('Water Data'!$D$4,0,10*ROW('Water Data'!D41)),NA())</f>
        <v>#N/A</v>
      </c>
      <c r="E47" s="96" t="e">
        <f ca="true">+IF(AND(ISNUMBER(OFFSET('Water Data'!$D$6,0,10*ROW('Water Data'!D41))),'Data Summary'!BT47="Yes"),OFFSET('Water Data'!$D$6,0,10*ROW('Water Data'!D41)),NA())</f>
        <v>#N/A</v>
      </c>
      <c r="F47" s="96" t="e">
        <f ca="true">+IF(AND(ISNUMBER(OFFSET('Water Data'!$D$9,0,10*ROW('Water Data'!D41))),'Data Summary'!BU47="Yes"),OFFSET('Water Data'!$D$9,0,10*ROW('Water Data'!D41)),NA())</f>
        <v>#N/A</v>
      </c>
      <c r="G47" s="96" t="e">
        <f ca="true">+IF(AND(ISNUMBER(OFFSET('Water Data'!$E$4,0,10*ROW('Water Data'!E41))),'Data Summary'!BV47="Yes"),100-OFFSET('Water Data'!$E$4,0,10*ROW('Water Data'!E41)),NA())</f>
        <v>#N/A</v>
      </c>
      <c r="H47" s="96" t="e">
        <f ca="true">+IF(AND(ISNUMBER(OFFSET('Water Data'!$E$6,0,10*ROW('Water Data'!E41))),'Data Summary'!BW47="Yes"),OFFSET('Water Data'!$E$6,0,10*ROW('Water Data'!E41)),NA())</f>
        <v>#N/A</v>
      </c>
      <c r="I47" s="96" t="e">
        <f ca="true">+IF(AND(ISNUMBER(OFFSET('Water Data'!$E$9,0,10*ROW('Water Data'!E41))),'Data Summary'!BX47="Yes"),OFFSET('Water Data'!$E$9,0,10*ROW('Water Data'!E41)),NA())</f>
        <v>#N/A</v>
      </c>
      <c r="J47" s="96" t="e">
        <f ca="true">+IF(AND(ISNUMBER(OFFSET('Water Data'!$F$4,0,10*ROW('Water Data'!F41))),'Data Summary'!BY47="Yes"),100-OFFSET('Water Data'!$F$4,0,10*ROW('Water Data'!F41)),NA())</f>
        <v>#N/A</v>
      </c>
      <c r="K47" s="96" t="e">
        <f ca="true">+IF(AND(ISNUMBER(OFFSET('Water Data'!$F$6,0,10*ROW('Water Data'!F41))),'Data Summary'!BZ47="Yes"),OFFSET('Water Data'!$F$6,0,10*ROW('Water Data'!F41)),NA())</f>
        <v>#N/A</v>
      </c>
      <c r="L47" s="96" t="e">
        <f ca="true">+IF(AND(ISNUMBER(OFFSET('Water Data'!$F$9,0,10*ROW('Water Data'!F41))),'Data Summary'!CA47="Yes"),OFFSET('Water Data'!$F$9,0,10*ROW('Water Data'!F41)),NA())</f>
        <v>#N/A</v>
      </c>
      <c r="M47" s="96" t="e">
        <f ca="true">+IF(AND(ISNUMBER(OFFSET('Water Data'!$G$4,0,10*ROW('Water Data'!G41))),'Data Summary'!CB47="Yes"),100-OFFSET('Water Data'!$G$4,0,10*ROW('Water Data'!G41)),NA())</f>
        <v>#N/A</v>
      </c>
      <c r="N47" s="96" t="e">
        <f ca="true">+IF(AND(ISNUMBER(OFFSET('Water Data'!$G$6,0,10*ROW('Water Data'!G41))),'Data Summary'!CC47="Yes"),OFFSET('Water Data'!$G$6,0,10*ROW('Water Data'!G41)),NA())</f>
        <v>#N/A</v>
      </c>
      <c r="O47" s="96" t="e">
        <f ca="true">+IF(AND(ISNUMBER(OFFSET('Water Data'!$G$9,0,10*ROW('Water Data'!G41))),'Data Summary'!CD47="Yes"),OFFSET('Water Data'!$G$9,0,10*ROW('Water Data'!G41)),NA())</f>
        <v>#N/A</v>
      </c>
      <c r="P47" s="96" t="e">
        <f ca="true">+IF(AND(ISNUMBER(OFFSET('Water Data'!$H$4,0,10*ROW('Water Data'!H41))),'Data Summary'!CE47="Yes"),100-OFFSET('Water Data'!$H$4,0,10*ROW('Water Data'!H41)),NA())</f>
        <v>#N/A</v>
      </c>
      <c r="Q47" s="96" t="e">
        <f ca="true">+IF(AND(ISNUMBER(OFFSET('Water Data'!$H$6,0,10*ROW('Water Data'!H41))),'Data Summary'!CF47="Yes"),OFFSET('Water Data'!$H$6,0,10*ROW('Water Data'!H41)),NA())</f>
        <v>#N/A</v>
      </c>
      <c r="R47" s="96" t="e">
        <f ca="true">+IF(AND(ISNUMBER(OFFSET('Water Data'!$H$9,0,10*ROW('Water Data'!H41))),'Data Summary'!CG47="Yes"),OFFSET('Water Data'!$H$9,0,10*ROW('Water Data'!H41)),NA())</f>
        <v>#N/A</v>
      </c>
      <c r="S47" s="96" t="e">
        <f ca="true">+IF(AND(ISNUMBER(OFFSET('Water Data'!$I$4,0,10*ROW('Water Data'!I41))),'Data Summary'!CH47="Yes"),100-OFFSET('Water Data'!$I$4,0,10*ROW('Water Data'!I41)),NA())</f>
        <v>#N/A</v>
      </c>
      <c r="T47" s="96" t="e">
        <f ca="true">+IF(AND(ISNUMBER(OFFSET('Water Data'!$I$6,0,10*ROW('Water Data'!I41))),'Data Summary'!CI47="Yes"),OFFSET('Water Data'!$I$6,0,10*ROW('Water Data'!I41)),NA())</f>
        <v>#N/A</v>
      </c>
      <c r="U47" s="96" t="e">
        <f ca="true">+IF(AND(ISNUMBER(OFFSET('Water Data'!$I$9,0,10*ROW('Water Data'!I41))),'Data Summary'!CJ47="Yes"),OFFSET('Water Data'!$I$9,0,10*ROW('Water Data'!I41)),NA())</f>
        <v>#N/A</v>
      </c>
      <c r="V47" s="97" t="e">
        <f ca="true">+IF(AND(ISNUMBER(OFFSET('Sanitation Data'!$D$4,0,10*ROW('Sanitation Data'!D41))),'Data Summary'!CK47="Yes"),100-OFFSET('Sanitation Data'!$D$4,0,10*ROW('Sanitation Data'!D41)),NA())</f>
        <v>#N/A</v>
      </c>
      <c r="W47" s="97" t="e">
        <f ca="true">+IF(AND(ISNUMBER(OFFSET('Sanitation Data'!$D$6,0,10*ROW('Sanitation Data'!D41))),'Data Summary'!CL47="Yes"),OFFSET('Sanitation Data'!$D$6,0,10*ROW('Sanitation Data'!D41)),NA())</f>
        <v>#N/A</v>
      </c>
      <c r="X47" s="97" t="e">
        <f ca="true">+IF(AND(ISNUMBER(OFFSET('Sanitation Data'!$D$10,0,10*ROW('Sanitation Data'!D41))),'Data Summary'!CM47="Yes"),OFFSET('Sanitation Data'!$D$10,0,10*ROW('Sanitation Data'!D41)),NA())</f>
        <v>#N/A</v>
      </c>
      <c r="Y47" s="97" t="e">
        <f ca="true">+IF(AND(ISNUMBER(OFFSET('Sanitation Data'!$D$11,0,10*ROW('Sanitation Data'!D41))),'Data Summary'!CN47="Yes"),OFFSET('Sanitation Data'!$D$11,0,10*ROW('Sanitation Data'!D41)),NA())</f>
        <v>#N/A</v>
      </c>
      <c r="Z47" s="97" t="e">
        <f ca="true">+IF(AND(ISNUMBER(OFFSET('Sanitation Data'!$D$12,0,10*ROW('Sanitation Data'!D41))),'Data Summary'!CO47="Yes"),OFFSET('Sanitation Data'!$D$12,0,10*ROW('Sanitation Data'!D41)),NA())</f>
        <v>#N/A</v>
      </c>
      <c r="AA47" s="97" t="e">
        <f ca="true">+IF(AND(ISNUMBER(OFFSET('Sanitation Data'!$E$4,0,10*ROW('Sanitation Data'!E41))),'Data Summary'!CP47="Yes"),100-OFFSET('Sanitation Data'!$E$4,0,10*ROW('Sanitation Data'!E41)),NA())</f>
        <v>#N/A</v>
      </c>
      <c r="AB47" s="97" t="e">
        <f ca="true">+IF(AND(ISNUMBER(OFFSET('Sanitation Data'!$E$6,0,10*ROW('Sanitation Data'!E41))),'Data Summary'!CQ47="Yes"),OFFSET('Sanitation Data'!$E$6,0,10*ROW('Sanitation Data'!E41)),NA())</f>
        <v>#N/A</v>
      </c>
      <c r="AC47" s="97" t="e">
        <f ca="true">+IF(AND(ISNUMBER(OFFSET('Sanitation Data'!$E$10,0,10*ROW('Sanitation Data'!E41))),'Data Summary'!CR47="Yes"),OFFSET('Sanitation Data'!$E$10,0,10*ROW('Sanitation Data'!E41)),NA())</f>
        <v>#N/A</v>
      </c>
      <c r="AD47" s="97" t="e">
        <f ca="true">+IF(AND(ISNUMBER(OFFSET('Sanitation Data'!$E$11,0,10*ROW('Sanitation Data'!E41))),'Data Summary'!CS47="Yes"),OFFSET('Sanitation Data'!$E$11,0,10*ROW('Sanitation Data'!E41)),NA())</f>
        <v>#N/A</v>
      </c>
      <c r="AE47" s="97" t="e">
        <f ca="true">+IF(AND(ISNUMBER(OFFSET('Sanitation Data'!$E$12,0,10*ROW('Sanitation Data'!E41))),'Data Summary'!CT47="Yes"),OFFSET('Sanitation Data'!$E$12,0,10*ROW('Sanitation Data'!E41)),NA())</f>
        <v>#N/A</v>
      </c>
      <c r="AF47" s="97" t="e">
        <f ca="true">+IF(AND(ISNUMBER(OFFSET('Sanitation Data'!$F$4,0,10*ROW('Sanitation Data'!F41))),'Data Summary'!CU47="Yes"),100-OFFSET('Sanitation Data'!$F$4,0,10*ROW('Sanitation Data'!F41)),NA())</f>
        <v>#N/A</v>
      </c>
      <c r="AG47" s="97" t="e">
        <f ca="true">+IF(AND(ISNUMBER(OFFSET('Sanitation Data'!$F$6,0,10*ROW('Sanitation Data'!F41))),'Data Summary'!CV47="Yes"),OFFSET('Sanitation Data'!$F$6,0,10*ROW('Sanitation Data'!F41)),NA())</f>
        <v>#N/A</v>
      </c>
      <c r="AH47" s="97" t="e">
        <f ca="true">+IF(AND(ISNUMBER(OFFSET('Sanitation Data'!$F$10,0,10*ROW('Sanitation Data'!F41))),'Data Summary'!CW47="Yes"),OFFSET('Sanitation Data'!$F$10,0,10*ROW('Sanitation Data'!F41)),NA())</f>
        <v>#N/A</v>
      </c>
      <c r="AI47" s="97" t="e">
        <f ca="true">+IF(AND(ISNUMBER(OFFSET('Sanitation Data'!$F$11,0,10*ROW('Sanitation Data'!F41))),'Data Summary'!CX47="Yes"),OFFSET('Sanitation Data'!$F$11,0,10*ROW('Sanitation Data'!F41)),NA())</f>
        <v>#N/A</v>
      </c>
      <c r="AJ47" s="97" t="e">
        <f ca="true">+IF(AND(ISNUMBER(OFFSET('Sanitation Data'!$F$12,0,10*ROW('Sanitation Data'!F41))),'Data Summary'!CY47="Yes"),OFFSET('Sanitation Data'!$F$12,0,10*ROW('Sanitation Data'!F41)),NA())</f>
        <v>#N/A</v>
      </c>
      <c r="AK47" s="97" t="e">
        <f ca="true">+IF(AND(ISNUMBER(OFFSET('Sanitation Data'!$G$4,0,10*ROW('Sanitation Data'!G41))),'Data Summary'!CZ47="Yes"),100-OFFSET('Sanitation Data'!$G$4,0,10*ROW('Sanitation Data'!G41)),NA())</f>
        <v>#N/A</v>
      </c>
      <c r="AL47" s="97" t="e">
        <f ca="true">+IF(AND(ISNUMBER(OFFSET('Sanitation Data'!$G$6,0,10*ROW('Sanitation Data'!G41))),'Data Summary'!DA47="Yes"),OFFSET('Sanitation Data'!$G$6,0,10*ROW('Sanitation Data'!G41)),NA())</f>
        <v>#N/A</v>
      </c>
      <c r="AM47" s="97" t="e">
        <f ca="true">+IF(AND(ISNUMBER(OFFSET('Sanitation Data'!$G$10,0,10*ROW('Sanitation Data'!G41))),'Data Summary'!DB47="Yes"),OFFSET('Sanitation Data'!$G$10,0,10*ROW('Sanitation Data'!G41)),NA())</f>
        <v>#N/A</v>
      </c>
      <c r="AN47" s="97" t="e">
        <f ca="true">+IF(AND(ISNUMBER(OFFSET('Sanitation Data'!$G$11,0,10*ROW('Sanitation Data'!G41))),'Data Summary'!DC47="Yes"),OFFSET('Sanitation Data'!$G$11,0,10*ROW('Sanitation Data'!G41)),NA())</f>
        <v>#N/A</v>
      </c>
      <c r="AO47" s="97" t="e">
        <f ca="true">+IF(AND(ISNUMBER(OFFSET('Sanitation Data'!$G$12,0,10*ROW('Sanitation Data'!G41))),'Data Summary'!DD47="Yes"),OFFSET('Sanitation Data'!$G$12,0,10*ROW('Sanitation Data'!G41)),NA())</f>
        <v>#N/A</v>
      </c>
      <c r="AP47" s="97" t="e">
        <f ca="true">+IF(AND(ISNUMBER(OFFSET('Sanitation Data'!$H$4,0,10*ROW('Sanitation Data'!H41))),'Data Summary'!DE47="Yes"),100-OFFSET('Sanitation Data'!$H$4,0,10*ROW('Sanitation Data'!H41)),NA())</f>
        <v>#N/A</v>
      </c>
      <c r="AQ47" s="97" t="e">
        <f ca="true">+IF(AND(ISNUMBER(OFFSET('Sanitation Data'!$H$6,0,10*ROW('Sanitation Data'!H41))),'Data Summary'!DF47="Yes"),OFFSET('Sanitation Data'!$H$6,0,10*ROW('Sanitation Data'!H41)),NA())</f>
        <v>#N/A</v>
      </c>
      <c r="AR47" s="97" t="e">
        <f ca="true">+IF(AND(ISNUMBER(OFFSET('Sanitation Data'!$H$10,0,10*ROW('Sanitation Data'!H41))),'Data Summary'!DG47="Yes"),OFFSET('Sanitation Data'!$H$10,0,10*ROW('Sanitation Data'!H41)),NA())</f>
        <v>#N/A</v>
      </c>
      <c r="AS47" s="97" t="e">
        <f ca="true">+IF(AND(ISNUMBER(OFFSET('Sanitation Data'!$H$11,0,10*ROW('Sanitation Data'!H41))),'Data Summary'!DH47="Yes"),OFFSET('Sanitation Data'!$H$11,0,10*ROW('Sanitation Data'!H41)),NA())</f>
        <v>#N/A</v>
      </c>
      <c r="AT47" s="97" t="e">
        <f ca="true">+IF(AND(ISNUMBER(OFFSET('Sanitation Data'!$H$12,0,10*ROW('Sanitation Data'!H41))),'Data Summary'!DI47="Yes"),OFFSET('Sanitation Data'!$H$12,0,10*ROW('Sanitation Data'!H41)),NA())</f>
        <v>#N/A</v>
      </c>
      <c r="AU47" s="97" t="e">
        <f ca="true">+IF(AND(ISNUMBER(OFFSET('Sanitation Data'!$I$4,0,10*ROW('Sanitation Data'!I41))),'Data Summary'!DJ47="Yes"),100-OFFSET('Sanitation Data'!$I$4,0,10*ROW('Sanitation Data'!I41)),NA())</f>
        <v>#N/A</v>
      </c>
      <c r="AV47" s="97" t="e">
        <f ca="true">+IF(AND(ISNUMBER(OFFSET('Sanitation Data'!$I$6,0,10*ROW('Sanitation Data'!I41))),'Data Summary'!DK47="Yes"),OFFSET('Sanitation Data'!$I$6,0,10*ROW('Sanitation Data'!I41)),NA())</f>
        <v>#N/A</v>
      </c>
      <c r="AW47" s="97" t="e">
        <f ca="true">+IF(AND(ISNUMBER(OFFSET('Sanitation Data'!$I$10,0,10*ROW('Sanitation Data'!I41))),'Data Summary'!DL47="Yes"),OFFSET('Sanitation Data'!$I$10,0,10*ROW('Sanitation Data'!I41)),NA())</f>
        <v>#N/A</v>
      </c>
      <c r="AX47" s="97" t="e">
        <f ca="true">+IF(AND(ISNUMBER(OFFSET('Sanitation Data'!$I$11,0,10*ROW('Sanitation Data'!I41))),'Data Summary'!DM47="Yes"),OFFSET('Sanitation Data'!$I$11,0,10*ROW('Sanitation Data'!I41)),NA())</f>
        <v>#N/A</v>
      </c>
      <c r="AY47" s="97" t="e">
        <f ca="true">+IF(AND(ISNUMBER(OFFSET('Sanitation Data'!$I$12,0,10*ROW('Sanitation Data'!I41))),'Data Summary'!DN47="Yes"),OFFSET('Sanitation Data'!$I$12,0,10*ROW('Sanitation Data'!I41)),NA())</f>
        <v>#N/A</v>
      </c>
      <c r="AZ47" s="98" t="e">
        <f ca="true">+IF(AND(ISNUMBER(OFFSET('Hygiene Data'!$D$5,0,10*ROW('Hygiene Data'!D41))),'Data Summary'!DO47="Yes"),OFFSET('Hygiene Data'!$D$5,0,10*ROW('Hygiene Data'!D41)),NA())</f>
        <v>#N/A</v>
      </c>
      <c r="BA47" s="98" t="e">
        <f ca="true">+IF(AND(ISNUMBER(OFFSET('Hygiene Data'!$D$7,0,10*ROW('Hygiene Data'!D41))),'Data Summary'!DP47="Yes"),OFFSET('Hygiene Data'!$D$7,0,10*ROW('Hygiene Data'!D41)),NA())</f>
        <v>#N/A</v>
      </c>
      <c r="BB47" s="98" t="e">
        <f ca="true">+IF(AND(ISNUMBER(OFFSET('Hygiene Data'!$D$9,0,10*ROW('Hygiene Data'!D41))),'Data Summary'!DQ47="Yes"),OFFSET('Hygiene Data'!$D$9,0,10*ROW('Hygiene Data'!D41)),NA())</f>
        <v>#N/A</v>
      </c>
      <c r="BC47" s="98" t="e">
        <f ca="true">+IF(AND(ISNUMBER(OFFSET('Hygiene Data'!$E$5,0,10*ROW('Hygiene Data'!E41))),'Data Summary'!DR47="Yes"),OFFSET('Hygiene Data'!$E$5,0,10*ROW('Hygiene Data'!E41)),NA())</f>
        <v>#N/A</v>
      </c>
      <c r="BD47" s="98" t="e">
        <f ca="true">+IF(AND(ISNUMBER(OFFSET('Hygiene Data'!$E$7,0,10*ROW('Hygiene Data'!E41))),'Data Summary'!DS47="Yes"),OFFSET('Hygiene Data'!$E$7,0,10*ROW('Hygiene Data'!E41)),NA())</f>
        <v>#N/A</v>
      </c>
      <c r="BE47" s="98" t="e">
        <f ca="true">+IF(AND(ISNUMBER(OFFSET('Hygiene Data'!$E$9,0,10*ROW('Hygiene Data'!E41))),'Data Summary'!DT47="Yes"),OFFSET('Hygiene Data'!$E$9,0,10*ROW('Hygiene Data'!E41)),NA())</f>
        <v>#N/A</v>
      </c>
      <c r="BF47" s="98" t="e">
        <f ca="true">+IF(AND(ISNUMBER(OFFSET('Hygiene Data'!$F$5,0,10*ROW('Hygiene Data'!F41))),'Data Summary'!DU47="Yes"),OFFSET('Hygiene Data'!$F$5,0,10*ROW('Hygiene Data'!F41)),NA())</f>
        <v>#N/A</v>
      </c>
      <c r="BG47" s="98" t="e">
        <f ca="true">+IF(AND(ISNUMBER(OFFSET('Hygiene Data'!$F$7,0,10*ROW('Hygiene Data'!F41))),'Data Summary'!DV47="Yes"),OFFSET('Hygiene Data'!$F$7,0,10*ROW('Hygiene Data'!F41)),NA())</f>
        <v>#N/A</v>
      </c>
      <c r="BH47" s="98" t="e">
        <f ca="true">+IF(AND(ISNUMBER(OFFSET('Hygiene Data'!$F$9,0,10*ROW('Hygiene Data'!F41))),'Data Summary'!DW47="Yes"),OFFSET('Hygiene Data'!$F$9,0,10*ROW('Hygiene Data'!F41)),NA())</f>
        <v>#N/A</v>
      </c>
      <c r="BI47" s="98" t="e">
        <f ca="true">+IF(AND(ISNUMBER(OFFSET('Hygiene Data'!$G$5,0,10*ROW('Hygiene Data'!G41))),'Data Summary'!DX47="Yes"),OFFSET('Hygiene Data'!$G$5,0,10*ROW('Hygiene Data'!G41)),NA())</f>
        <v>#N/A</v>
      </c>
      <c r="BJ47" s="98" t="e">
        <f ca="true">+IF(AND(ISNUMBER(OFFSET('Hygiene Data'!$G$7,0,10*ROW('Hygiene Data'!G41))),'Data Summary'!DY47="Yes"),OFFSET('Hygiene Data'!$G$7,0,10*ROW('Hygiene Data'!G41)),NA())</f>
        <v>#N/A</v>
      </c>
      <c r="BK47" s="98" t="e">
        <f ca="true">+IF(AND(ISNUMBER(OFFSET('Hygiene Data'!$G$9,0,10*ROW('Hygiene Data'!G41))),'Data Summary'!DZ47="Yes"),OFFSET('Hygiene Data'!$G$9,0,10*ROW('Hygiene Data'!G41)),NA())</f>
        <v>#N/A</v>
      </c>
      <c r="BL47" s="98" t="e">
        <f ca="true">+IF(AND(ISNUMBER(OFFSET('Hygiene Data'!$H$5,0,10*ROW('Hygiene Data'!H41))),'Data Summary'!EA47="Yes"),OFFSET('Hygiene Data'!$H$5,0,10*ROW('Hygiene Data'!H41)),NA())</f>
        <v>#N/A</v>
      </c>
      <c r="BM47" s="98" t="e">
        <f ca="true">+IF(AND(ISNUMBER(OFFSET('Hygiene Data'!$H$7,0,10*ROW('Hygiene Data'!H41))),'Data Summary'!EB47="Yes"),OFFSET('Hygiene Data'!$H$7,0,10*ROW('Hygiene Data'!H41)),NA())</f>
        <v>#N/A</v>
      </c>
      <c r="BN47" s="98" t="e">
        <f ca="true">+IF(AND(ISNUMBER(OFFSET('Hygiene Data'!$H$9,0,10*ROW('Hygiene Data'!H41))),'Data Summary'!EC47="Yes"),OFFSET('Hygiene Data'!$H$9,0,10*ROW('Hygiene Data'!H41)),NA())</f>
        <v>#N/A</v>
      </c>
      <c r="BO47" s="98" t="e">
        <f ca="true">+IF(AND(ISNUMBER(OFFSET('Hygiene Data'!$I$5,0,10*ROW('Hygiene Data'!I41))),'Data Summary'!ED47="Yes"),OFFSET('Hygiene Data'!$I$5,0,10*ROW('Hygiene Data'!I41)),NA())</f>
        <v>#N/A</v>
      </c>
      <c r="BP47" s="98" t="e">
        <f ca="true">+IF(AND(ISNUMBER(OFFSET('Hygiene Data'!$I$7,0,10*ROW('Hygiene Data'!I41))),'Data Summary'!EE47="Yes"),OFFSET('Hygiene Data'!$I$7,0,10*ROW('Hygiene Data'!I41)),NA())</f>
        <v>#N/A</v>
      </c>
      <c r="BQ47" s="98" t="e">
        <f ca="true">+IF(AND(ISNUMBER(OFFSET('Hygiene Data'!$I$9,0,10*ROW('Hygiene Data'!I41))),'Data Summary'!EF47="Yes"),OFFSET('Hygiene Data'!$I$9,0,10*ROW('Hygiene Data'!I41)),NA())</f>
        <v>#N/A</v>
      </c>
    </row>
    <row xmlns:x14ac="http://schemas.microsoft.com/office/spreadsheetml/2009/9/ac" r="48" x14ac:dyDescent="0.2">
      <c r="A48" s="334" t="e">
        <f ca="true">+RIGHT('Data Summary'!A48,LEN('Data Summary'!A48)-9)</f>
        <v>#VALUE!</v>
      </c>
      <c r="B48" s="36" t="str">
        <f ca="true">+IF(ISTEXT('Data Summary'!B48),'Data Summary'!B48,"")</f>
        <v/>
      </c>
      <c r="C48" s="333" t="e">
        <f ca="true">+VALUE('Data Summary'!C48)</f>
        <v>#VALUE!</v>
      </c>
      <c r="D48" s="96" t="e">
        <f ca="true">+IF(AND(ISNUMBER(OFFSET('Water Data'!$D$4,0,10*ROW('Water Data'!D42))),'Data Summary'!BS48="Yes"),100-OFFSET('Water Data'!$D$4,0,10*ROW('Water Data'!D42)),NA())</f>
        <v>#N/A</v>
      </c>
      <c r="E48" s="96" t="e">
        <f ca="true">+IF(AND(ISNUMBER(OFFSET('Water Data'!$D$6,0,10*ROW('Water Data'!D42))),'Data Summary'!BT48="Yes"),OFFSET('Water Data'!$D$6,0,10*ROW('Water Data'!D42)),NA())</f>
        <v>#N/A</v>
      </c>
      <c r="F48" s="96" t="e">
        <f ca="true">+IF(AND(ISNUMBER(OFFSET('Water Data'!$D$9,0,10*ROW('Water Data'!D42))),'Data Summary'!BU48="Yes"),OFFSET('Water Data'!$D$9,0,10*ROW('Water Data'!D42)),NA())</f>
        <v>#N/A</v>
      </c>
      <c r="G48" s="96" t="e">
        <f ca="true">+IF(AND(ISNUMBER(OFFSET('Water Data'!$E$4,0,10*ROW('Water Data'!E42))),'Data Summary'!BV48="Yes"),100-OFFSET('Water Data'!$E$4,0,10*ROW('Water Data'!E42)),NA())</f>
        <v>#N/A</v>
      </c>
      <c r="H48" s="96" t="e">
        <f ca="true">+IF(AND(ISNUMBER(OFFSET('Water Data'!$E$6,0,10*ROW('Water Data'!E42))),'Data Summary'!BW48="Yes"),OFFSET('Water Data'!$E$6,0,10*ROW('Water Data'!E42)),NA())</f>
        <v>#N/A</v>
      </c>
      <c r="I48" s="96" t="e">
        <f ca="true">+IF(AND(ISNUMBER(OFFSET('Water Data'!$E$9,0,10*ROW('Water Data'!E42))),'Data Summary'!BX48="Yes"),OFFSET('Water Data'!$E$9,0,10*ROW('Water Data'!E42)),NA())</f>
        <v>#N/A</v>
      </c>
      <c r="J48" s="96" t="e">
        <f ca="true">+IF(AND(ISNUMBER(OFFSET('Water Data'!$F$4,0,10*ROW('Water Data'!F42))),'Data Summary'!BY48="Yes"),100-OFFSET('Water Data'!$F$4,0,10*ROW('Water Data'!F42)),NA())</f>
        <v>#N/A</v>
      </c>
      <c r="K48" s="96" t="e">
        <f ca="true">+IF(AND(ISNUMBER(OFFSET('Water Data'!$F$6,0,10*ROW('Water Data'!F42))),'Data Summary'!BZ48="Yes"),OFFSET('Water Data'!$F$6,0,10*ROW('Water Data'!F42)),NA())</f>
        <v>#N/A</v>
      </c>
      <c r="L48" s="96" t="e">
        <f ca="true">+IF(AND(ISNUMBER(OFFSET('Water Data'!$F$9,0,10*ROW('Water Data'!F42))),'Data Summary'!CA48="Yes"),OFFSET('Water Data'!$F$9,0,10*ROW('Water Data'!F42)),NA())</f>
        <v>#N/A</v>
      </c>
      <c r="M48" s="96" t="e">
        <f ca="true">+IF(AND(ISNUMBER(OFFSET('Water Data'!$G$4,0,10*ROW('Water Data'!G42))),'Data Summary'!CB48="Yes"),100-OFFSET('Water Data'!$G$4,0,10*ROW('Water Data'!G42)),NA())</f>
        <v>#N/A</v>
      </c>
      <c r="N48" s="96" t="e">
        <f ca="true">+IF(AND(ISNUMBER(OFFSET('Water Data'!$G$6,0,10*ROW('Water Data'!G42))),'Data Summary'!CC48="Yes"),OFFSET('Water Data'!$G$6,0,10*ROW('Water Data'!G42)),NA())</f>
        <v>#N/A</v>
      </c>
      <c r="O48" s="96" t="e">
        <f ca="true">+IF(AND(ISNUMBER(OFFSET('Water Data'!$G$9,0,10*ROW('Water Data'!G42))),'Data Summary'!CD48="Yes"),OFFSET('Water Data'!$G$9,0,10*ROW('Water Data'!G42)),NA())</f>
        <v>#N/A</v>
      </c>
      <c r="P48" s="96" t="e">
        <f ca="true">+IF(AND(ISNUMBER(OFFSET('Water Data'!$H$4,0,10*ROW('Water Data'!H42))),'Data Summary'!CE48="Yes"),100-OFFSET('Water Data'!$H$4,0,10*ROW('Water Data'!H42)),NA())</f>
        <v>#N/A</v>
      </c>
      <c r="Q48" s="96" t="e">
        <f ca="true">+IF(AND(ISNUMBER(OFFSET('Water Data'!$H$6,0,10*ROW('Water Data'!H42))),'Data Summary'!CF48="Yes"),OFFSET('Water Data'!$H$6,0,10*ROW('Water Data'!H42)),NA())</f>
        <v>#N/A</v>
      </c>
      <c r="R48" s="96" t="e">
        <f ca="true">+IF(AND(ISNUMBER(OFFSET('Water Data'!$H$9,0,10*ROW('Water Data'!H42))),'Data Summary'!CG48="Yes"),OFFSET('Water Data'!$H$9,0,10*ROW('Water Data'!H42)),NA())</f>
        <v>#N/A</v>
      </c>
      <c r="S48" s="96" t="e">
        <f ca="true">+IF(AND(ISNUMBER(OFFSET('Water Data'!$I$4,0,10*ROW('Water Data'!I42))),'Data Summary'!CH48="Yes"),100-OFFSET('Water Data'!$I$4,0,10*ROW('Water Data'!I42)),NA())</f>
        <v>#N/A</v>
      </c>
      <c r="T48" s="96" t="e">
        <f ca="true">+IF(AND(ISNUMBER(OFFSET('Water Data'!$I$6,0,10*ROW('Water Data'!I42))),'Data Summary'!CI48="Yes"),OFFSET('Water Data'!$I$6,0,10*ROW('Water Data'!I42)),NA())</f>
        <v>#N/A</v>
      </c>
      <c r="U48" s="96" t="e">
        <f ca="true">+IF(AND(ISNUMBER(OFFSET('Water Data'!$I$9,0,10*ROW('Water Data'!I42))),'Data Summary'!CJ48="Yes"),OFFSET('Water Data'!$I$9,0,10*ROW('Water Data'!I42)),NA())</f>
        <v>#N/A</v>
      </c>
      <c r="V48" s="97" t="e">
        <f ca="true">+IF(AND(ISNUMBER(OFFSET('Sanitation Data'!$D$4,0,10*ROW('Sanitation Data'!D42))),'Data Summary'!CK48="Yes"),100-OFFSET('Sanitation Data'!$D$4,0,10*ROW('Sanitation Data'!D42)),NA())</f>
        <v>#N/A</v>
      </c>
      <c r="W48" s="97" t="e">
        <f ca="true">+IF(AND(ISNUMBER(OFFSET('Sanitation Data'!$D$6,0,10*ROW('Sanitation Data'!D42))),'Data Summary'!CL48="Yes"),OFFSET('Sanitation Data'!$D$6,0,10*ROW('Sanitation Data'!D42)),NA())</f>
        <v>#N/A</v>
      </c>
      <c r="X48" s="97" t="e">
        <f ca="true">+IF(AND(ISNUMBER(OFFSET('Sanitation Data'!$D$10,0,10*ROW('Sanitation Data'!D42))),'Data Summary'!CM48="Yes"),OFFSET('Sanitation Data'!$D$10,0,10*ROW('Sanitation Data'!D42)),NA())</f>
        <v>#N/A</v>
      </c>
      <c r="Y48" s="97" t="e">
        <f ca="true">+IF(AND(ISNUMBER(OFFSET('Sanitation Data'!$D$11,0,10*ROW('Sanitation Data'!D42))),'Data Summary'!CN48="Yes"),OFFSET('Sanitation Data'!$D$11,0,10*ROW('Sanitation Data'!D42)),NA())</f>
        <v>#N/A</v>
      </c>
      <c r="Z48" s="97" t="e">
        <f ca="true">+IF(AND(ISNUMBER(OFFSET('Sanitation Data'!$D$12,0,10*ROW('Sanitation Data'!D42))),'Data Summary'!CO48="Yes"),OFFSET('Sanitation Data'!$D$12,0,10*ROW('Sanitation Data'!D42)),NA())</f>
        <v>#N/A</v>
      </c>
      <c r="AA48" s="97" t="e">
        <f ca="true">+IF(AND(ISNUMBER(OFFSET('Sanitation Data'!$E$4,0,10*ROW('Sanitation Data'!E42))),'Data Summary'!CP48="Yes"),100-OFFSET('Sanitation Data'!$E$4,0,10*ROW('Sanitation Data'!E42)),NA())</f>
        <v>#N/A</v>
      </c>
      <c r="AB48" s="97" t="e">
        <f ca="true">+IF(AND(ISNUMBER(OFFSET('Sanitation Data'!$E$6,0,10*ROW('Sanitation Data'!E42))),'Data Summary'!CQ48="Yes"),OFFSET('Sanitation Data'!$E$6,0,10*ROW('Sanitation Data'!E42)),NA())</f>
        <v>#N/A</v>
      </c>
      <c r="AC48" s="97" t="e">
        <f ca="true">+IF(AND(ISNUMBER(OFFSET('Sanitation Data'!$E$10,0,10*ROW('Sanitation Data'!E42))),'Data Summary'!CR48="Yes"),OFFSET('Sanitation Data'!$E$10,0,10*ROW('Sanitation Data'!E42)),NA())</f>
        <v>#N/A</v>
      </c>
      <c r="AD48" s="97" t="e">
        <f ca="true">+IF(AND(ISNUMBER(OFFSET('Sanitation Data'!$E$11,0,10*ROW('Sanitation Data'!E42))),'Data Summary'!CS48="Yes"),OFFSET('Sanitation Data'!$E$11,0,10*ROW('Sanitation Data'!E42)),NA())</f>
        <v>#N/A</v>
      </c>
      <c r="AE48" s="97" t="e">
        <f ca="true">+IF(AND(ISNUMBER(OFFSET('Sanitation Data'!$E$12,0,10*ROW('Sanitation Data'!E42))),'Data Summary'!CT48="Yes"),OFFSET('Sanitation Data'!$E$12,0,10*ROW('Sanitation Data'!E42)),NA())</f>
        <v>#N/A</v>
      </c>
      <c r="AF48" s="97" t="e">
        <f ca="true">+IF(AND(ISNUMBER(OFFSET('Sanitation Data'!$F$4,0,10*ROW('Sanitation Data'!F42))),'Data Summary'!CU48="Yes"),100-OFFSET('Sanitation Data'!$F$4,0,10*ROW('Sanitation Data'!F42)),NA())</f>
        <v>#N/A</v>
      </c>
      <c r="AG48" s="97" t="e">
        <f ca="true">+IF(AND(ISNUMBER(OFFSET('Sanitation Data'!$F$6,0,10*ROW('Sanitation Data'!F42))),'Data Summary'!CV48="Yes"),OFFSET('Sanitation Data'!$F$6,0,10*ROW('Sanitation Data'!F42)),NA())</f>
        <v>#N/A</v>
      </c>
      <c r="AH48" s="97" t="e">
        <f ca="true">+IF(AND(ISNUMBER(OFFSET('Sanitation Data'!$F$10,0,10*ROW('Sanitation Data'!F42))),'Data Summary'!CW48="Yes"),OFFSET('Sanitation Data'!$F$10,0,10*ROW('Sanitation Data'!F42)),NA())</f>
        <v>#N/A</v>
      </c>
      <c r="AI48" s="97" t="e">
        <f ca="true">+IF(AND(ISNUMBER(OFFSET('Sanitation Data'!$F$11,0,10*ROW('Sanitation Data'!F42))),'Data Summary'!CX48="Yes"),OFFSET('Sanitation Data'!$F$11,0,10*ROW('Sanitation Data'!F42)),NA())</f>
        <v>#N/A</v>
      </c>
      <c r="AJ48" s="97" t="e">
        <f ca="true">+IF(AND(ISNUMBER(OFFSET('Sanitation Data'!$F$12,0,10*ROW('Sanitation Data'!F42))),'Data Summary'!CY48="Yes"),OFFSET('Sanitation Data'!$F$12,0,10*ROW('Sanitation Data'!F42)),NA())</f>
        <v>#N/A</v>
      </c>
      <c r="AK48" s="97" t="e">
        <f ca="true">+IF(AND(ISNUMBER(OFFSET('Sanitation Data'!$G$4,0,10*ROW('Sanitation Data'!G42))),'Data Summary'!CZ48="Yes"),100-OFFSET('Sanitation Data'!$G$4,0,10*ROW('Sanitation Data'!G42)),NA())</f>
        <v>#N/A</v>
      </c>
      <c r="AL48" s="97" t="e">
        <f ca="true">+IF(AND(ISNUMBER(OFFSET('Sanitation Data'!$G$6,0,10*ROW('Sanitation Data'!G42))),'Data Summary'!DA48="Yes"),OFFSET('Sanitation Data'!$G$6,0,10*ROW('Sanitation Data'!G42)),NA())</f>
        <v>#N/A</v>
      </c>
      <c r="AM48" s="97" t="e">
        <f ca="true">+IF(AND(ISNUMBER(OFFSET('Sanitation Data'!$G$10,0,10*ROW('Sanitation Data'!G42))),'Data Summary'!DB48="Yes"),OFFSET('Sanitation Data'!$G$10,0,10*ROW('Sanitation Data'!G42)),NA())</f>
        <v>#N/A</v>
      </c>
      <c r="AN48" s="97" t="e">
        <f ca="true">+IF(AND(ISNUMBER(OFFSET('Sanitation Data'!$G$11,0,10*ROW('Sanitation Data'!G42))),'Data Summary'!DC48="Yes"),OFFSET('Sanitation Data'!$G$11,0,10*ROW('Sanitation Data'!G42)),NA())</f>
        <v>#N/A</v>
      </c>
      <c r="AO48" s="97" t="e">
        <f ca="true">+IF(AND(ISNUMBER(OFFSET('Sanitation Data'!$G$12,0,10*ROW('Sanitation Data'!G42))),'Data Summary'!DD48="Yes"),OFFSET('Sanitation Data'!$G$12,0,10*ROW('Sanitation Data'!G42)),NA())</f>
        <v>#N/A</v>
      </c>
      <c r="AP48" s="97" t="e">
        <f ca="true">+IF(AND(ISNUMBER(OFFSET('Sanitation Data'!$H$4,0,10*ROW('Sanitation Data'!H42))),'Data Summary'!DE48="Yes"),100-OFFSET('Sanitation Data'!$H$4,0,10*ROW('Sanitation Data'!H42)),NA())</f>
        <v>#N/A</v>
      </c>
      <c r="AQ48" s="97" t="e">
        <f ca="true">+IF(AND(ISNUMBER(OFFSET('Sanitation Data'!$H$6,0,10*ROW('Sanitation Data'!H42))),'Data Summary'!DF48="Yes"),OFFSET('Sanitation Data'!$H$6,0,10*ROW('Sanitation Data'!H42)),NA())</f>
        <v>#N/A</v>
      </c>
      <c r="AR48" s="97" t="e">
        <f ca="true">+IF(AND(ISNUMBER(OFFSET('Sanitation Data'!$H$10,0,10*ROW('Sanitation Data'!H42))),'Data Summary'!DG48="Yes"),OFFSET('Sanitation Data'!$H$10,0,10*ROW('Sanitation Data'!H42)),NA())</f>
        <v>#N/A</v>
      </c>
      <c r="AS48" s="97" t="e">
        <f ca="true">+IF(AND(ISNUMBER(OFFSET('Sanitation Data'!$H$11,0,10*ROW('Sanitation Data'!H42))),'Data Summary'!DH48="Yes"),OFFSET('Sanitation Data'!$H$11,0,10*ROW('Sanitation Data'!H42)),NA())</f>
        <v>#N/A</v>
      </c>
      <c r="AT48" s="97" t="e">
        <f ca="true">+IF(AND(ISNUMBER(OFFSET('Sanitation Data'!$H$12,0,10*ROW('Sanitation Data'!H42))),'Data Summary'!DI48="Yes"),OFFSET('Sanitation Data'!$H$12,0,10*ROW('Sanitation Data'!H42)),NA())</f>
        <v>#N/A</v>
      </c>
      <c r="AU48" s="97" t="e">
        <f ca="true">+IF(AND(ISNUMBER(OFFSET('Sanitation Data'!$I$4,0,10*ROW('Sanitation Data'!I42))),'Data Summary'!DJ48="Yes"),100-OFFSET('Sanitation Data'!$I$4,0,10*ROW('Sanitation Data'!I42)),NA())</f>
        <v>#N/A</v>
      </c>
      <c r="AV48" s="97" t="e">
        <f ca="true">+IF(AND(ISNUMBER(OFFSET('Sanitation Data'!$I$6,0,10*ROW('Sanitation Data'!I42))),'Data Summary'!DK48="Yes"),OFFSET('Sanitation Data'!$I$6,0,10*ROW('Sanitation Data'!I42)),NA())</f>
        <v>#N/A</v>
      </c>
      <c r="AW48" s="97" t="e">
        <f ca="true">+IF(AND(ISNUMBER(OFFSET('Sanitation Data'!$I$10,0,10*ROW('Sanitation Data'!I42))),'Data Summary'!DL48="Yes"),OFFSET('Sanitation Data'!$I$10,0,10*ROW('Sanitation Data'!I42)),NA())</f>
        <v>#N/A</v>
      </c>
      <c r="AX48" s="97" t="e">
        <f ca="true">+IF(AND(ISNUMBER(OFFSET('Sanitation Data'!$I$11,0,10*ROW('Sanitation Data'!I42))),'Data Summary'!DM48="Yes"),OFFSET('Sanitation Data'!$I$11,0,10*ROW('Sanitation Data'!I42)),NA())</f>
        <v>#N/A</v>
      </c>
      <c r="AY48" s="97" t="e">
        <f ca="true">+IF(AND(ISNUMBER(OFFSET('Sanitation Data'!$I$12,0,10*ROW('Sanitation Data'!I42))),'Data Summary'!DN48="Yes"),OFFSET('Sanitation Data'!$I$12,0,10*ROW('Sanitation Data'!I42)),NA())</f>
        <v>#N/A</v>
      </c>
      <c r="AZ48" s="98" t="e">
        <f ca="true">+IF(AND(ISNUMBER(OFFSET('Hygiene Data'!$D$5,0,10*ROW('Hygiene Data'!D42))),'Data Summary'!DO48="Yes"),OFFSET('Hygiene Data'!$D$5,0,10*ROW('Hygiene Data'!D42)),NA())</f>
        <v>#N/A</v>
      </c>
      <c r="BA48" s="98" t="e">
        <f ca="true">+IF(AND(ISNUMBER(OFFSET('Hygiene Data'!$D$7,0,10*ROW('Hygiene Data'!D42))),'Data Summary'!DP48="Yes"),OFFSET('Hygiene Data'!$D$7,0,10*ROW('Hygiene Data'!D42)),NA())</f>
        <v>#N/A</v>
      </c>
      <c r="BB48" s="98" t="e">
        <f ca="true">+IF(AND(ISNUMBER(OFFSET('Hygiene Data'!$D$9,0,10*ROW('Hygiene Data'!D42))),'Data Summary'!DQ48="Yes"),OFFSET('Hygiene Data'!$D$9,0,10*ROW('Hygiene Data'!D42)),NA())</f>
        <v>#N/A</v>
      </c>
      <c r="BC48" s="98" t="e">
        <f ca="true">+IF(AND(ISNUMBER(OFFSET('Hygiene Data'!$E$5,0,10*ROW('Hygiene Data'!E42))),'Data Summary'!DR48="Yes"),OFFSET('Hygiene Data'!$E$5,0,10*ROW('Hygiene Data'!E42)),NA())</f>
        <v>#N/A</v>
      </c>
      <c r="BD48" s="98" t="e">
        <f ca="true">+IF(AND(ISNUMBER(OFFSET('Hygiene Data'!$E$7,0,10*ROW('Hygiene Data'!E42))),'Data Summary'!DS48="Yes"),OFFSET('Hygiene Data'!$E$7,0,10*ROW('Hygiene Data'!E42)),NA())</f>
        <v>#N/A</v>
      </c>
      <c r="BE48" s="98" t="e">
        <f ca="true">+IF(AND(ISNUMBER(OFFSET('Hygiene Data'!$E$9,0,10*ROW('Hygiene Data'!E42))),'Data Summary'!DT48="Yes"),OFFSET('Hygiene Data'!$E$9,0,10*ROW('Hygiene Data'!E42)),NA())</f>
        <v>#N/A</v>
      </c>
      <c r="BF48" s="98" t="e">
        <f ca="true">+IF(AND(ISNUMBER(OFFSET('Hygiene Data'!$F$5,0,10*ROW('Hygiene Data'!F42))),'Data Summary'!DU48="Yes"),OFFSET('Hygiene Data'!$F$5,0,10*ROW('Hygiene Data'!F42)),NA())</f>
        <v>#N/A</v>
      </c>
      <c r="BG48" s="98" t="e">
        <f ca="true">+IF(AND(ISNUMBER(OFFSET('Hygiene Data'!$F$7,0,10*ROW('Hygiene Data'!F42))),'Data Summary'!DV48="Yes"),OFFSET('Hygiene Data'!$F$7,0,10*ROW('Hygiene Data'!F42)),NA())</f>
        <v>#N/A</v>
      </c>
      <c r="BH48" s="98" t="e">
        <f ca="true">+IF(AND(ISNUMBER(OFFSET('Hygiene Data'!$F$9,0,10*ROW('Hygiene Data'!F42))),'Data Summary'!DW48="Yes"),OFFSET('Hygiene Data'!$F$9,0,10*ROW('Hygiene Data'!F42)),NA())</f>
        <v>#N/A</v>
      </c>
      <c r="BI48" s="98" t="e">
        <f ca="true">+IF(AND(ISNUMBER(OFFSET('Hygiene Data'!$G$5,0,10*ROW('Hygiene Data'!G42))),'Data Summary'!DX48="Yes"),OFFSET('Hygiene Data'!$G$5,0,10*ROW('Hygiene Data'!G42)),NA())</f>
        <v>#N/A</v>
      </c>
      <c r="BJ48" s="98" t="e">
        <f ca="true">+IF(AND(ISNUMBER(OFFSET('Hygiene Data'!$G$7,0,10*ROW('Hygiene Data'!G42))),'Data Summary'!DY48="Yes"),OFFSET('Hygiene Data'!$G$7,0,10*ROW('Hygiene Data'!G42)),NA())</f>
        <v>#N/A</v>
      </c>
      <c r="BK48" s="98" t="e">
        <f ca="true">+IF(AND(ISNUMBER(OFFSET('Hygiene Data'!$G$9,0,10*ROW('Hygiene Data'!G42))),'Data Summary'!DZ48="Yes"),OFFSET('Hygiene Data'!$G$9,0,10*ROW('Hygiene Data'!G42)),NA())</f>
        <v>#N/A</v>
      </c>
      <c r="BL48" s="98" t="e">
        <f ca="true">+IF(AND(ISNUMBER(OFFSET('Hygiene Data'!$H$5,0,10*ROW('Hygiene Data'!H42))),'Data Summary'!EA48="Yes"),OFFSET('Hygiene Data'!$H$5,0,10*ROW('Hygiene Data'!H42)),NA())</f>
        <v>#N/A</v>
      </c>
      <c r="BM48" s="98" t="e">
        <f ca="true">+IF(AND(ISNUMBER(OFFSET('Hygiene Data'!$H$7,0,10*ROW('Hygiene Data'!H42))),'Data Summary'!EB48="Yes"),OFFSET('Hygiene Data'!$H$7,0,10*ROW('Hygiene Data'!H42)),NA())</f>
        <v>#N/A</v>
      </c>
      <c r="BN48" s="98" t="e">
        <f ca="true">+IF(AND(ISNUMBER(OFFSET('Hygiene Data'!$H$9,0,10*ROW('Hygiene Data'!H42))),'Data Summary'!EC48="Yes"),OFFSET('Hygiene Data'!$H$9,0,10*ROW('Hygiene Data'!H42)),NA())</f>
        <v>#N/A</v>
      </c>
      <c r="BO48" s="98" t="e">
        <f ca="true">+IF(AND(ISNUMBER(OFFSET('Hygiene Data'!$I$5,0,10*ROW('Hygiene Data'!I42))),'Data Summary'!ED48="Yes"),OFFSET('Hygiene Data'!$I$5,0,10*ROW('Hygiene Data'!I42)),NA())</f>
        <v>#N/A</v>
      </c>
      <c r="BP48" s="98" t="e">
        <f ca="true">+IF(AND(ISNUMBER(OFFSET('Hygiene Data'!$I$7,0,10*ROW('Hygiene Data'!I42))),'Data Summary'!EE48="Yes"),OFFSET('Hygiene Data'!$I$7,0,10*ROW('Hygiene Data'!I42)),NA())</f>
        <v>#N/A</v>
      </c>
      <c r="BQ48" s="98" t="e">
        <f ca="true">+IF(AND(ISNUMBER(OFFSET('Hygiene Data'!$I$9,0,10*ROW('Hygiene Data'!I42))),'Data Summary'!EF48="Yes"),OFFSET('Hygiene Data'!$I$9,0,10*ROW('Hygiene Data'!I42)),NA())</f>
        <v>#N/A</v>
      </c>
    </row>
    <row xmlns:x14ac="http://schemas.microsoft.com/office/spreadsheetml/2009/9/ac" r="49" x14ac:dyDescent="0.2">
      <c r="A49" s="334" t="e">
        <f ca="true">+RIGHT('Data Summary'!A49,LEN('Data Summary'!A49)-9)</f>
        <v>#VALUE!</v>
      </c>
      <c r="B49" s="36" t="str">
        <f ca="true">+IF(ISTEXT('Data Summary'!B49),'Data Summary'!B49,"")</f>
        <v/>
      </c>
      <c r="C49" s="333" t="e">
        <f ca="true">+VALUE('Data Summary'!C49)</f>
        <v>#VALUE!</v>
      </c>
      <c r="D49" s="96" t="e">
        <f ca="true">+IF(AND(ISNUMBER(OFFSET('Water Data'!$D$4,0,10*ROW('Water Data'!D43))),'Data Summary'!BS49="Yes"),100-OFFSET('Water Data'!$D$4,0,10*ROW('Water Data'!D43)),NA())</f>
        <v>#N/A</v>
      </c>
      <c r="E49" s="96" t="e">
        <f ca="true">+IF(AND(ISNUMBER(OFFSET('Water Data'!$D$6,0,10*ROW('Water Data'!D43))),'Data Summary'!BT49="Yes"),OFFSET('Water Data'!$D$6,0,10*ROW('Water Data'!D43)),NA())</f>
        <v>#N/A</v>
      </c>
      <c r="F49" s="96" t="e">
        <f ca="true">+IF(AND(ISNUMBER(OFFSET('Water Data'!$D$9,0,10*ROW('Water Data'!D43))),'Data Summary'!BU49="Yes"),OFFSET('Water Data'!$D$9,0,10*ROW('Water Data'!D43)),NA())</f>
        <v>#N/A</v>
      </c>
      <c r="G49" s="96" t="e">
        <f ca="true">+IF(AND(ISNUMBER(OFFSET('Water Data'!$E$4,0,10*ROW('Water Data'!E43))),'Data Summary'!BV49="Yes"),100-OFFSET('Water Data'!$E$4,0,10*ROW('Water Data'!E43)),NA())</f>
        <v>#N/A</v>
      </c>
      <c r="H49" s="96" t="e">
        <f ca="true">+IF(AND(ISNUMBER(OFFSET('Water Data'!$E$6,0,10*ROW('Water Data'!E43))),'Data Summary'!BW49="Yes"),OFFSET('Water Data'!$E$6,0,10*ROW('Water Data'!E43)),NA())</f>
        <v>#N/A</v>
      </c>
      <c r="I49" s="96" t="e">
        <f ca="true">+IF(AND(ISNUMBER(OFFSET('Water Data'!$E$9,0,10*ROW('Water Data'!E43))),'Data Summary'!BX49="Yes"),OFFSET('Water Data'!$E$9,0,10*ROW('Water Data'!E43)),NA())</f>
        <v>#N/A</v>
      </c>
      <c r="J49" s="96" t="e">
        <f ca="true">+IF(AND(ISNUMBER(OFFSET('Water Data'!$F$4,0,10*ROW('Water Data'!F43))),'Data Summary'!BY49="Yes"),100-OFFSET('Water Data'!$F$4,0,10*ROW('Water Data'!F43)),NA())</f>
        <v>#N/A</v>
      </c>
      <c r="K49" s="96" t="e">
        <f ca="true">+IF(AND(ISNUMBER(OFFSET('Water Data'!$F$6,0,10*ROW('Water Data'!F43))),'Data Summary'!BZ49="Yes"),OFFSET('Water Data'!$F$6,0,10*ROW('Water Data'!F43)),NA())</f>
        <v>#N/A</v>
      </c>
      <c r="L49" s="96" t="e">
        <f ca="true">+IF(AND(ISNUMBER(OFFSET('Water Data'!$F$9,0,10*ROW('Water Data'!F43))),'Data Summary'!CA49="Yes"),OFFSET('Water Data'!$F$9,0,10*ROW('Water Data'!F43)),NA())</f>
        <v>#N/A</v>
      </c>
      <c r="M49" s="96" t="e">
        <f ca="true">+IF(AND(ISNUMBER(OFFSET('Water Data'!$G$4,0,10*ROW('Water Data'!G43))),'Data Summary'!CB49="Yes"),100-OFFSET('Water Data'!$G$4,0,10*ROW('Water Data'!G43)),NA())</f>
        <v>#N/A</v>
      </c>
      <c r="N49" s="96" t="e">
        <f ca="true">+IF(AND(ISNUMBER(OFFSET('Water Data'!$G$6,0,10*ROW('Water Data'!G43))),'Data Summary'!CC49="Yes"),OFFSET('Water Data'!$G$6,0,10*ROW('Water Data'!G43)),NA())</f>
        <v>#N/A</v>
      </c>
      <c r="O49" s="96" t="e">
        <f ca="true">+IF(AND(ISNUMBER(OFFSET('Water Data'!$G$9,0,10*ROW('Water Data'!G43))),'Data Summary'!CD49="Yes"),OFFSET('Water Data'!$G$9,0,10*ROW('Water Data'!G43)),NA())</f>
        <v>#N/A</v>
      </c>
      <c r="P49" s="96" t="e">
        <f ca="true">+IF(AND(ISNUMBER(OFFSET('Water Data'!$H$4,0,10*ROW('Water Data'!H43))),'Data Summary'!CE49="Yes"),100-OFFSET('Water Data'!$H$4,0,10*ROW('Water Data'!H43)),NA())</f>
        <v>#N/A</v>
      </c>
      <c r="Q49" s="96" t="e">
        <f ca="true">+IF(AND(ISNUMBER(OFFSET('Water Data'!$H$6,0,10*ROW('Water Data'!H43))),'Data Summary'!CF49="Yes"),OFFSET('Water Data'!$H$6,0,10*ROW('Water Data'!H43)),NA())</f>
        <v>#N/A</v>
      </c>
      <c r="R49" s="96" t="e">
        <f ca="true">+IF(AND(ISNUMBER(OFFSET('Water Data'!$H$9,0,10*ROW('Water Data'!H43))),'Data Summary'!CG49="Yes"),OFFSET('Water Data'!$H$9,0,10*ROW('Water Data'!H43)),NA())</f>
        <v>#N/A</v>
      </c>
      <c r="S49" s="96" t="e">
        <f ca="true">+IF(AND(ISNUMBER(OFFSET('Water Data'!$I$4,0,10*ROW('Water Data'!I43))),'Data Summary'!CH49="Yes"),100-OFFSET('Water Data'!$I$4,0,10*ROW('Water Data'!I43)),NA())</f>
        <v>#N/A</v>
      </c>
      <c r="T49" s="96" t="e">
        <f ca="true">+IF(AND(ISNUMBER(OFFSET('Water Data'!$I$6,0,10*ROW('Water Data'!I43))),'Data Summary'!CI49="Yes"),OFFSET('Water Data'!$I$6,0,10*ROW('Water Data'!I43)),NA())</f>
        <v>#N/A</v>
      </c>
      <c r="U49" s="96" t="e">
        <f ca="true">+IF(AND(ISNUMBER(OFFSET('Water Data'!$I$9,0,10*ROW('Water Data'!I43))),'Data Summary'!CJ49="Yes"),OFFSET('Water Data'!$I$9,0,10*ROW('Water Data'!I43)),NA())</f>
        <v>#N/A</v>
      </c>
      <c r="V49" s="97" t="e">
        <f ca="true">+IF(AND(ISNUMBER(OFFSET('Sanitation Data'!$D$4,0,10*ROW('Sanitation Data'!D43))),'Data Summary'!CK49="Yes"),100-OFFSET('Sanitation Data'!$D$4,0,10*ROW('Sanitation Data'!D43)),NA())</f>
        <v>#N/A</v>
      </c>
      <c r="W49" s="97" t="e">
        <f ca="true">+IF(AND(ISNUMBER(OFFSET('Sanitation Data'!$D$6,0,10*ROW('Sanitation Data'!D43))),'Data Summary'!CL49="Yes"),OFFSET('Sanitation Data'!$D$6,0,10*ROW('Sanitation Data'!D43)),NA())</f>
        <v>#N/A</v>
      </c>
      <c r="X49" s="97" t="e">
        <f ca="true">+IF(AND(ISNUMBER(OFFSET('Sanitation Data'!$D$10,0,10*ROW('Sanitation Data'!D43))),'Data Summary'!CM49="Yes"),OFFSET('Sanitation Data'!$D$10,0,10*ROW('Sanitation Data'!D43)),NA())</f>
        <v>#N/A</v>
      </c>
      <c r="Y49" s="97" t="e">
        <f ca="true">+IF(AND(ISNUMBER(OFFSET('Sanitation Data'!$D$11,0,10*ROW('Sanitation Data'!D43))),'Data Summary'!CN49="Yes"),OFFSET('Sanitation Data'!$D$11,0,10*ROW('Sanitation Data'!D43)),NA())</f>
        <v>#N/A</v>
      </c>
      <c r="Z49" s="97" t="e">
        <f ca="true">+IF(AND(ISNUMBER(OFFSET('Sanitation Data'!$D$12,0,10*ROW('Sanitation Data'!D43))),'Data Summary'!CO49="Yes"),OFFSET('Sanitation Data'!$D$12,0,10*ROW('Sanitation Data'!D43)),NA())</f>
        <v>#N/A</v>
      </c>
      <c r="AA49" s="97" t="e">
        <f ca="true">+IF(AND(ISNUMBER(OFFSET('Sanitation Data'!$E$4,0,10*ROW('Sanitation Data'!E43))),'Data Summary'!CP49="Yes"),100-OFFSET('Sanitation Data'!$E$4,0,10*ROW('Sanitation Data'!E43)),NA())</f>
        <v>#N/A</v>
      </c>
      <c r="AB49" s="97" t="e">
        <f ca="true">+IF(AND(ISNUMBER(OFFSET('Sanitation Data'!$E$6,0,10*ROW('Sanitation Data'!E43))),'Data Summary'!CQ49="Yes"),OFFSET('Sanitation Data'!$E$6,0,10*ROW('Sanitation Data'!E43)),NA())</f>
        <v>#N/A</v>
      </c>
      <c r="AC49" s="97" t="e">
        <f ca="true">+IF(AND(ISNUMBER(OFFSET('Sanitation Data'!$E$10,0,10*ROW('Sanitation Data'!E43))),'Data Summary'!CR49="Yes"),OFFSET('Sanitation Data'!$E$10,0,10*ROW('Sanitation Data'!E43)),NA())</f>
        <v>#N/A</v>
      </c>
      <c r="AD49" s="97" t="e">
        <f ca="true">+IF(AND(ISNUMBER(OFFSET('Sanitation Data'!$E$11,0,10*ROW('Sanitation Data'!E43))),'Data Summary'!CS49="Yes"),OFFSET('Sanitation Data'!$E$11,0,10*ROW('Sanitation Data'!E43)),NA())</f>
        <v>#N/A</v>
      </c>
      <c r="AE49" s="97" t="e">
        <f ca="true">+IF(AND(ISNUMBER(OFFSET('Sanitation Data'!$E$12,0,10*ROW('Sanitation Data'!E43))),'Data Summary'!CT49="Yes"),OFFSET('Sanitation Data'!$E$12,0,10*ROW('Sanitation Data'!E43)),NA())</f>
        <v>#N/A</v>
      </c>
      <c r="AF49" s="97" t="e">
        <f ca="true">+IF(AND(ISNUMBER(OFFSET('Sanitation Data'!$F$4,0,10*ROW('Sanitation Data'!F43))),'Data Summary'!CU49="Yes"),100-OFFSET('Sanitation Data'!$F$4,0,10*ROW('Sanitation Data'!F43)),NA())</f>
        <v>#N/A</v>
      </c>
      <c r="AG49" s="97" t="e">
        <f ca="true">+IF(AND(ISNUMBER(OFFSET('Sanitation Data'!$F$6,0,10*ROW('Sanitation Data'!F43))),'Data Summary'!CV49="Yes"),OFFSET('Sanitation Data'!$F$6,0,10*ROW('Sanitation Data'!F43)),NA())</f>
        <v>#N/A</v>
      </c>
      <c r="AH49" s="97" t="e">
        <f ca="true">+IF(AND(ISNUMBER(OFFSET('Sanitation Data'!$F$10,0,10*ROW('Sanitation Data'!F43))),'Data Summary'!CW49="Yes"),OFFSET('Sanitation Data'!$F$10,0,10*ROW('Sanitation Data'!F43)),NA())</f>
        <v>#N/A</v>
      </c>
      <c r="AI49" s="97" t="e">
        <f ca="true">+IF(AND(ISNUMBER(OFFSET('Sanitation Data'!$F$11,0,10*ROW('Sanitation Data'!F43))),'Data Summary'!CX49="Yes"),OFFSET('Sanitation Data'!$F$11,0,10*ROW('Sanitation Data'!F43)),NA())</f>
        <v>#N/A</v>
      </c>
      <c r="AJ49" s="97" t="e">
        <f ca="true">+IF(AND(ISNUMBER(OFFSET('Sanitation Data'!$F$12,0,10*ROW('Sanitation Data'!F43))),'Data Summary'!CY49="Yes"),OFFSET('Sanitation Data'!$F$12,0,10*ROW('Sanitation Data'!F43)),NA())</f>
        <v>#N/A</v>
      </c>
      <c r="AK49" s="97" t="e">
        <f ca="true">+IF(AND(ISNUMBER(OFFSET('Sanitation Data'!$G$4,0,10*ROW('Sanitation Data'!G43))),'Data Summary'!CZ49="Yes"),100-OFFSET('Sanitation Data'!$G$4,0,10*ROW('Sanitation Data'!G43)),NA())</f>
        <v>#N/A</v>
      </c>
      <c r="AL49" s="97" t="e">
        <f ca="true">+IF(AND(ISNUMBER(OFFSET('Sanitation Data'!$G$6,0,10*ROW('Sanitation Data'!G43))),'Data Summary'!DA49="Yes"),OFFSET('Sanitation Data'!$G$6,0,10*ROW('Sanitation Data'!G43)),NA())</f>
        <v>#N/A</v>
      </c>
      <c r="AM49" s="97" t="e">
        <f ca="true">+IF(AND(ISNUMBER(OFFSET('Sanitation Data'!$G$10,0,10*ROW('Sanitation Data'!G43))),'Data Summary'!DB49="Yes"),OFFSET('Sanitation Data'!$G$10,0,10*ROW('Sanitation Data'!G43)),NA())</f>
        <v>#N/A</v>
      </c>
      <c r="AN49" s="97" t="e">
        <f ca="true">+IF(AND(ISNUMBER(OFFSET('Sanitation Data'!$G$11,0,10*ROW('Sanitation Data'!G43))),'Data Summary'!DC49="Yes"),OFFSET('Sanitation Data'!$G$11,0,10*ROW('Sanitation Data'!G43)),NA())</f>
        <v>#N/A</v>
      </c>
      <c r="AO49" s="97" t="e">
        <f ca="true">+IF(AND(ISNUMBER(OFFSET('Sanitation Data'!$G$12,0,10*ROW('Sanitation Data'!G43))),'Data Summary'!DD49="Yes"),OFFSET('Sanitation Data'!$G$12,0,10*ROW('Sanitation Data'!G43)),NA())</f>
        <v>#N/A</v>
      </c>
      <c r="AP49" s="97" t="e">
        <f ca="true">+IF(AND(ISNUMBER(OFFSET('Sanitation Data'!$H$4,0,10*ROW('Sanitation Data'!H43))),'Data Summary'!DE49="Yes"),100-OFFSET('Sanitation Data'!$H$4,0,10*ROW('Sanitation Data'!H43)),NA())</f>
        <v>#N/A</v>
      </c>
      <c r="AQ49" s="97" t="e">
        <f ca="true">+IF(AND(ISNUMBER(OFFSET('Sanitation Data'!$H$6,0,10*ROW('Sanitation Data'!H43))),'Data Summary'!DF49="Yes"),OFFSET('Sanitation Data'!$H$6,0,10*ROW('Sanitation Data'!H43)),NA())</f>
        <v>#N/A</v>
      </c>
      <c r="AR49" s="97" t="e">
        <f ca="true">+IF(AND(ISNUMBER(OFFSET('Sanitation Data'!$H$10,0,10*ROW('Sanitation Data'!H43))),'Data Summary'!DG49="Yes"),OFFSET('Sanitation Data'!$H$10,0,10*ROW('Sanitation Data'!H43)),NA())</f>
        <v>#N/A</v>
      </c>
      <c r="AS49" s="97" t="e">
        <f ca="true">+IF(AND(ISNUMBER(OFFSET('Sanitation Data'!$H$11,0,10*ROW('Sanitation Data'!H43))),'Data Summary'!DH49="Yes"),OFFSET('Sanitation Data'!$H$11,0,10*ROW('Sanitation Data'!H43)),NA())</f>
        <v>#N/A</v>
      </c>
      <c r="AT49" s="97" t="e">
        <f ca="true">+IF(AND(ISNUMBER(OFFSET('Sanitation Data'!$H$12,0,10*ROW('Sanitation Data'!H43))),'Data Summary'!DI49="Yes"),OFFSET('Sanitation Data'!$H$12,0,10*ROW('Sanitation Data'!H43)),NA())</f>
        <v>#N/A</v>
      </c>
      <c r="AU49" s="97" t="e">
        <f ca="true">+IF(AND(ISNUMBER(OFFSET('Sanitation Data'!$I$4,0,10*ROW('Sanitation Data'!I43))),'Data Summary'!DJ49="Yes"),100-OFFSET('Sanitation Data'!$I$4,0,10*ROW('Sanitation Data'!I43)),NA())</f>
        <v>#N/A</v>
      </c>
      <c r="AV49" s="97" t="e">
        <f ca="true">+IF(AND(ISNUMBER(OFFSET('Sanitation Data'!$I$6,0,10*ROW('Sanitation Data'!I43))),'Data Summary'!DK49="Yes"),OFFSET('Sanitation Data'!$I$6,0,10*ROW('Sanitation Data'!I43)),NA())</f>
        <v>#N/A</v>
      </c>
      <c r="AW49" s="97" t="e">
        <f ca="true">+IF(AND(ISNUMBER(OFFSET('Sanitation Data'!$I$10,0,10*ROW('Sanitation Data'!I43))),'Data Summary'!DL49="Yes"),OFFSET('Sanitation Data'!$I$10,0,10*ROW('Sanitation Data'!I43)),NA())</f>
        <v>#N/A</v>
      </c>
      <c r="AX49" s="97" t="e">
        <f ca="true">+IF(AND(ISNUMBER(OFFSET('Sanitation Data'!$I$11,0,10*ROW('Sanitation Data'!I43))),'Data Summary'!DM49="Yes"),OFFSET('Sanitation Data'!$I$11,0,10*ROW('Sanitation Data'!I43)),NA())</f>
        <v>#N/A</v>
      </c>
      <c r="AY49" s="97" t="e">
        <f ca="true">+IF(AND(ISNUMBER(OFFSET('Sanitation Data'!$I$12,0,10*ROW('Sanitation Data'!I43))),'Data Summary'!DN49="Yes"),OFFSET('Sanitation Data'!$I$12,0,10*ROW('Sanitation Data'!I43)),NA())</f>
        <v>#N/A</v>
      </c>
      <c r="AZ49" s="98" t="e">
        <f ca="true">+IF(AND(ISNUMBER(OFFSET('Hygiene Data'!$D$5,0,10*ROW('Hygiene Data'!D43))),'Data Summary'!DO49="Yes"),OFFSET('Hygiene Data'!$D$5,0,10*ROW('Hygiene Data'!D43)),NA())</f>
        <v>#N/A</v>
      </c>
      <c r="BA49" s="98" t="e">
        <f ca="true">+IF(AND(ISNUMBER(OFFSET('Hygiene Data'!$D$7,0,10*ROW('Hygiene Data'!D43))),'Data Summary'!DP49="Yes"),OFFSET('Hygiene Data'!$D$7,0,10*ROW('Hygiene Data'!D43)),NA())</f>
        <v>#N/A</v>
      </c>
      <c r="BB49" s="98" t="e">
        <f ca="true">+IF(AND(ISNUMBER(OFFSET('Hygiene Data'!$D$9,0,10*ROW('Hygiene Data'!D43))),'Data Summary'!DQ49="Yes"),OFFSET('Hygiene Data'!$D$9,0,10*ROW('Hygiene Data'!D43)),NA())</f>
        <v>#N/A</v>
      </c>
      <c r="BC49" s="98" t="e">
        <f ca="true">+IF(AND(ISNUMBER(OFFSET('Hygiene Data'!$E$5,0,10*ROW('Hygiene Data'!E43))),'Data Summary'!DR49="Yes"),OFFSET('Hygiene Data'!$E$5,0,10*ROW('Hygiene Data'!E43)),NA())</f>
        <v>#N/A</v>
      </c>
      <c r="BD49" s="98" t="e">
        <f ca="true">+IF(AND(ISNUMBER(OFFSET('Hygiene Data'!$E$7,0,10*ROW('Hygiene Data'!E43))),'Data Summary'!DS49="Yes"),OFFSET('Hygiene Data'!$E$7,0,10*ROW('Hygiene Data'!E43)),NA())</f>
        <v>#N/A</v>
      </c>
      <c r="BE49" s="98" t="e">
        <f ca="true">+IF(AND(ISNUMBER(OFFSET('Hygiene Data'!$E$9,0,10*ROW('Hygiene Data'!E43))),'Data Summary'!DT49="Yes"),OFFSET('Hygiene Data'!$E$9,0,10*ROW('Hygiene Data'!E43)),NA())</f>
        <v>#N/A</v>
      </c>
      <c r="BF49" s="98" t="e">
        <f ca="true">+IF(AND(ISNUMBER(OFFSET('Hygiene Data'!$F$5,0,10*ROW('Hygiene Data'!F43))),'Data Summary'!DU49="Yes"),OFFSET('Hygiene Data'!$F$5,0,10*ROW('Hygiene Data'!F43)),NA())</f>
        <v>#N/A</v>
      </c>
      <c r="BG49" s="98" t="e">
        <f ca="true">+IF(AND(ISNUMBER(OFFSET('Hygiene Data'!$F$7,0,10*ROW('Hygiene Data'!F43))),'Data Summary'!DV49="Yes"),OFFSET('Hygiene Data'!$F$7,0,10*ROW('Hygiene Data'!F43)),NA())</f>
        <v>#N/A</v>
      </c>
      <c r="BH49" s="98" t="e">
        <f ca="true">+IF(AND(ISNUMBER(OFFSET('Hygiene Data'!$F$9,0,10*ROW('Hygiene Data'!F43))),'Data Summary'!DW49="Yes"),OFFSET('Hygiene Data'!$F$9,0,10*ROW('Hygiene Data'!F43)),NA())</f>
        <v>#N/A</v>
      </c>
      <c r="BI49" s="98" t="e">
        <f ca="true">+IF(AND(ISNUMBER(OFFSET('Hygiene Data'!$G$5,0,10*ROW('Hygiene Data'!G43))),'Data Summary'!DX49="Yes"),OFFSET('Hygiene Data'!$G$5,0,10*ROW('Hygiene Data'!G43)),NA())</f>
        <v>#N/A</v>
      </c>
      <c r="BJ49" s="98" t="e">
        <f ca="true">+IF(AND(ISNUMBER(OFFSET('Hygiene Data'!$G$7,0,10*ROW('Hygiene Data'!G43))),'Data Summary'!DY49="Yes"),OFFSET('Hygiene Data'!$G$7,0,10*ROW('Hygiene Data'!G43)),NA())</f>
        <v>#N/A</v>
      </c>
      <c r="BK49" s="98" t="e">
        <f ca="true">+IF(AND(ISNUMBER(OFFSET('Hygiene Data'!$G$9,0,10*ROW('Hygiene Data'!G43))),'Data Summary'!DZ49="Yes"),OFFSET('Hygiene Data'!$G$9,0,10*ROW('Hygiene Data'!G43)),NA())</f>
        <v>#N/A</v>
      </c>
      <c r="BL49" s="98" t="e">
        <f ca="true">+IF(AND(ISNUMBER(OFFSET('Hygiene Data'!$H$5,0,10*ROW('Hygiene Data'!H43))),'Data Summary'!EA49="Yes"),OFFSET('Hygiene Data'!$H$5,0,10*ROW('Hygiene Data'!H43)),NA())</f>
        <v>#N/A</v>
      </c>
      <c r="BM49" s="98" t="e">
        <f ca="true">+IF(AND(ISNUMBER(OFFSET('Hygiene Data'!$H$7,0,10*ROW('Hygiene Data'!H43))),'Data Summary'!EB49="Yes"),OFFSET('Hygiene Data'!$H$7,0,10*ROW('Hygiene Data'!H43)),NA())</f>
        <v>#N/A</v>
      </c>
      <c r="BN49" s="98" t="e">
        <f ca="true">+IF(AND(ISNUMBER(OFFSET('Hygiene Data'!$H$9,0,10*ROW('Hygiene Data'!H43))),'Data Summary'!EC49="Yes"),OFFSET('Hygiene Data'!$H$9,0,10*ROW('Hygiene Data'!H43)),NA())</f>
        <v>#N/A</v>
      </c>
      <c r="BO49" s="98" t="e">
        <f ca="true">+IF(AND(ISNUMBER(OFFSET('Hygiene Data'!$I$5,0,10*ROW('Hygiene Data'!I43))),'Data Summary'!ED49="Yes"),OFFSET('Hygiene Data'!$I$5,0,10*ROW('Hygiene Data'!I43)),NA())</f>
        <v>#N/A</v>
      </c>
      <c r="BP49" s="98" t="e">
        <f ca="true">+IF(AND(ISNUMBER(OFFSET('Hygiene Data'!$I$7,0,10*ROW('Hygiene Data'!I43))),'Data Summary'!EE49="Yes"),OFFSET('Hygiene Data'!$I$7,0,10*ROW('Hygiene Data'!I43)),NA())</f>
        <v>#N/A</v>
      </c>
      <c r="BQ49" s="98" t="e">
        <f ca="true">+IF(AND(ISNUMBER(OFFSET('Hygiene Data'!$I$9,0,10*ROW('Hygiene Data'!I43))),'Data Summary'!EF49="Yes"),OFFSET('Hygiene Data'!$I$9,0,10*ROW('Hygiene Data'!I43)),NA())</f>
        <v>#N/A</v>
      </c>
    </row>
    <row xmlns:x14ac="http://schemas.microsoft.com/office/spreadsheetml/2009/9/ac" r="50" x14ac:dyDescent="0.2">
      <c r="A50" s="334" t="e">
        <f ca="true">+RIGHT('Data Summary'!A50,LEN('Data Summary'!A50)-9)</f>
        <v>#VALUE!</v>
      </c>
      <c r="B50" s="36" t="str">
        <f ca="true">+IF(ISTEXT('Data Summary'!B50),'Data Summary'!B50,"")</f>
        <v/>
      </c>
      <c r="C50" s="333" t="e">
        <f ca="true">+VALUE('Data Summary'!C50)</f>
        <v>#VALUE!</v>
      </c>
      <c r="D50" s="96" t="e">
        <f ca="true">+IF(AND(ISNUMBER(OFFSET('Water Data'!$D$4,0,10*ROW('Water Data'!D44))),'Data Summary'!BS50="Yes"),100-OFFSET('Water Data'!$D$4,0,10*ROW('Water Data'!D44)),NA())</f>
        <v>#N/A</v>
      </c>
      <c r="E50" s="96" t="e">
        <f ca="true">+IF(AND(ISNUMBER(OFFSET('Water Data'!$D$6,0,10*ROW('Water Data'!D44))),'Data Summary'!BT50="Yes"),OFFSET('Water Data'!$D$6,0,10*ROW('Water Data'!D44)),NA())</f>
        <v>#N/A</v>
      </c>
      <c r="F50" s="96" t="e">
        <f ca="true">+IF(AND(ISNUMBER(OFFSET('Water Data'!$D$9,0,10*ROW('Water Data'!D44))),'Data Summary'!BU50="Yes"),OFFSET('Water Data'!$D$9,0,10*ROW('Water Data'!D44)),NA())</f>
        <v>#N/A</v>
      </c>
      <c r="G50" s="96" t="e">
        <f ca="true">+IF(AND(ISNUMBER(OFFSET('Water Data'!$E$4,0,10*ROW('Water Data'!E44))),'Data Summary'!BV50="Yes"),100-OFFSET('Water Data'!$E$4,0,10*ROW('Water Data'!E44)),NA())</f>
        <v>#N/A</v>
      </c>
      <c r="H50" s="96" t="e">
        <f ca="true">+IF(AND(ISNUMBER(OFFSET('Water Data'!$E$6,0,10*ROW('Water Data'!E44))),'Data Summary'!BW50="Yes"),OFFSET('Water Data'!$E$6,0,10*ROW('Water Data'!E44)),NA())</f>
        <v>#N/A</v>
      </c>
      <c r="I50" s="96" t="e">
        <f ca="true">+IF(AND(ISNUMBER(OFFSET('Water Data'!$E$9,0,10*ROW('Water Data'!E44))),'Data Summary'!BX50="Yes"),OFFSET('Water Data'!$E$9,0,10*ROW('Water Data'!E44)),NA())</f>
        <v>#N/A</v>
      </c>
      <c r="J50" s="96" t="e">
        <f ca="true">+IF(AND(ISNUMBER(OFFSET('Water Data'!$F$4,0,10*ROW('Water Data'!F44))),'Data Summary'!BY50="Yes"),100-OFFSET('Water Data'!$F$4,0,10*ROW('Water Data'!F44)),NA())</f>
        <v>#N/A</v>
      </c>
      <c r="K50" s="96" t="e">
        <f ca="true">+IF(AND(ISNUMBER(OFFSET('Water Data'!$F$6,0,10*ROW('Water Data'!F44))),'Data Summary'!BZ50="Yes"),OFFSET('Water Data'!$F$6,0,10*ROW('Water Data'!F44)),NA())</f>
        <v>#N/A</v>
      </c>
      <c r="L50" s="96" t="e">
        <f ca="true">+IF(AND(ISNUMBER(OFFSET('Water Data'!$F$9,0,10*ROW('Water Data'!F44))),'Data Summary'!CA50="Yes"),OFFSET('Water Data'!$F$9,0,10*ROW('Water Data'!F44)),NA())</f>
        <v>#N/A</v>
      </c>
      <c r="M50" s="96" t="e">
        <f ca="true">+IF(AND(ISNUMBER(OFFSET('Water Data'!$G$4,0,10*ROW('Water Data'!G44))),'Data Summary'!CB50="Yes"),100-OFFSET('Water Data'!$G$4,0,10*ROW('Water Data'!G44)),NA())</f>
        <v>#N/A</v>
      </c>
      <c r="N50" s="96" t="e">
        <f ca="true">+IF(AND(ISNUMBER(OFFSET('Water Data'!$G$6,0,10*ROW('Water Data'!G44))),'Data Summary'!CC50="Yes"),OFFSET('Water Data'!$G$6,0,10*ROW('Water Data'!G44)),NA())</f>
        <v>#N/A</v>
      </c>
      <c r="O50" s="96" t="e">
        <f ca="true">+IF(AND(ISNUMBER(OFFSET('Water Data'!$G$9,0,10*ROW('Water Data'!G44))),'Data Summary'!CD50="Yes"),OFFSET('Water Data'!$G$9,0,10*ROW('Water Data'!G44)),NA())</f>
        <v>#N/A</v>
      </c>
      <c r="P50" s="96" t="e">
        <f ca="true">+IF(AND(ISNUMBER(OFFSET('Water Data'!$H$4,0,10*ROW('Water Data'!H44))),'Data Summary'!CE50="Yes"),100-OFFSET('Water Data'!$H$4,0,10*ROW('Water Data'!H44)),NA())</f>
        <v>#N/A</v>
      </c>
      <c r="Q50" s="96" t="e">
        <f ca="true">+IF(AND(ISNUMBER(OFFSET('Water Data'!$H$6,0,10*ROW('Water Data'!H44))),'Data Summary'!CF50="Yes"),OFFSET('Water Data'!$H$6,0,10*ROW('Water Data'!H44)),NA())</f>
        <v>#N/A</v>
      </c>
      <c r="R50" s="96" t="e">
        <f ca="true">+IF(AND(ISNUMBER(OFFSET('Water Data'!$H$9,0,10*ROW('Water Data'!H44))),'Data Summary'!CG50="Yes"),OFFSET('Water Data'!$H$9,0,10*ROW('Water Data'!H44)),NA())</f>
        <v>#N/A</v>
      </c>
      <c r="S50" s="96" t="e">
        <f ca="true">+IF(AND(ISNUMBER(OFFSET('Water Data'!$I$4,0,10*ROW('Water Data'!I44))),'Data Summary'!CH50="Yes"),100-OFFSET('Water Data'!$I$4,0,10*ROW('Water Data'!I44)),NA())</f>
        <v>#N/A</v>
      </c>
      <c r="T50" s="96" t="e">
        <f ca="true">+IF(AND(ISNUMBER(OFFSET('Water Data'!$I$6,0,10*ROW('Water Data'!I44))),'Data Summary'!CI50="Yes"),OFFSET('Water Data'!$I$6,0,10*ROW('Water Data'!I44)),NA())</f>
        <v>#N/A</v>
      </c>
      <c r="U50" s="96" t="e">
        <f ca="true">+IF(AND(ISNUMBER(OFFSET('Water Data'!$I$9,0,10*ROW('Water Data'!I44))),'Data Summary'!CJ50="Yes"),OFFSET('Water Data'!$I$9,0,10*ROW('Water Data'!I44)),NA())</f>
        <v>#N/A</v>
      </c>
      <c r="V50" s="97" t="e">
        <f ca="true">+IF(AND(ISNUMBER(OFFSET('Sanitation Data'!$D$4,0,10*ROW('Sanitation Data'!D44))),'Data Summary'!CK50="Yes"),100-OFFSET('Sanitation Data'!$D$4,0,10*ROW('Sanitation Data'!D44)),NA())</f>
        <v>#N/A</v>
      </c>
      <c r="W50" s="97" t="e">
        <f ca="true">+IF(AND(ISNUMBER(OFFSET('Sanitation Data'!$D$6,0,10*ROW('Sanitation Data'!D44))),'Data Summary'!CL50="Yes"),OFFSET('Sanitation Data'!$D$6,0,10*ROW('Sanitation Data'!D44)),NA())</f>
        <v>#N/A</v>
      </c>
      <c r="X50" s="97" t="e">
        <f ca="true">+IF(AND(ISNUMBER(OFFSET('Sanitation Data'!$D$10,0,10*ROW('Sanitation Data'!D44))),'Data Summary'!CM50="Yes"),OFFSET('Sanitation Data'!$D$10,0,10*ROW('Sanitation Data'!D44)),NA())</f>
        <v>#N/A</v>
      </c>
      <c r="Y50" s="97" t="e">
        <f ca="true">+IF(AND(ISNUMBER(OFFSET('Sanitation Data'!$D$11,0,10*ROW('Sanitation Data'!D44))),'Data Summary'!CN50="Yes"),OFFSET('Sanitation Data'!$D$11,0,10*ROW('Sanitation Data'!D44)),NA())</f>
        <v>#N/A</v>
      </c>
      <c r="Z50" s="97" t="e">
        <f ca="true">+IF(AND(ISNUMBER(OFFSET('Sanitation Data'!$D$12,0,10*ROW('Sanitation Data'!D44))),'Data Summary'!CO50="Yes"),OFFSET('Sanitation Data'!$D$12,0,10*ROW('Sanitation Data'!D44)),NA())</f>
        <v>#N/A</v>
      </c>
      <c r="AA50" s="97" t="e">
        <f ca="true">+IF(AND(ISNUMBER(OFFSET('Sanitation Data'!$E$4,0,10*ROW('Sanitation Data'!E44))),'Data Summary'!CP50="Yes"),100-OFFSET('Sanitation Data'!$E$4,0,10*ROW('Sanitation Data'!E44)),NA())</f>
        <v>#N/A</v>
      </c>
      <c r="AB50" s="97" t="e">
        <f ca="true">+IF(AND(ISNUMBER(OFFSET('Sanitation Data'!$E$6,0,10*ROW('Sanitation Data'!E44))),'Data Summary'!CQ50="Yes"),OFFSET('Sanitation Data'!$E$6,0,10*ROW('Sanitation Data'!E44)),NA())</f>
        <v>#N/A</v>
      </c>
      <c r="AC50" s="97" t="e">
        <f ca="true">+IF(AND(ISNUMBER(OFFSET('Sanitation Data'!$E$10,0,10*ROW('Sanitation Data'!E44))),'Data Summary'!CR50="Yes"),OFFSET('Sanitation Data'!$E$10,0,10*ROW('Sanitation Data'!E44)),NA())</f>
        <v>#N/A</v>
      </c>
      <c r="AD50" s="97" t="e">
        <f ca="true">+IF(AND(ISNUMBER(OFFSET('Sanitation Data'!$E$11,0,10*ROW('Sanitation Data'!E44))),'Data Summary'!CS50="Yes"),OFFSET('Sanitation Data'!$E$11,0,10*ROW('Sanitation Data'!E44)),NA())</f>
        <v>#N/A</v>
      </c>
      <c r="AE50" s="97" t="e">
        <f ca="true">+IF(AND(ISNUMBER(OFFSET('Sanitation Data'!$E$12,0,10*ROW('Sanitation Data'!E44))),'Data Summary'!CT50="Yes"),OFFSET('Sanitation Data'!$E$12,0,10*ROW('Sanitation Data'!E44)),NA())</f>
        <v>#N/A</v>
      </c>
      <c r="AF50" s="97" t="e">
        <f ca="true">+IF(AND(ISNUMBER(OFFSET('Sanitation Data'!$F$4,0,10*ROW('Sanitation Data'!F44))),'Data Summary'!CU50="Yes"),100-OFFSET('Sanitation Data'!$F$4,0,10*ROW('Sanitation Data'!F44)),NA())</f>
        <v>#N/A</v>
      </c>
      <c r="AG50" s="97" t="e">
        <f ca="true">+IF(AND(ISNUMBER(OFFSET('Sanitation Data'!$F$6,0,10*ROW('Sanitation Data'!F44))),'Data Summary'!CV50="Yes"),OFFSET('Sanitation Data'!$F$6,0,10*ROW('Sanitation Data'!F44)),NA())</f>
        <v>#N/A</v>
      </c>
      <c r="AH50" s="97" t="e">
        <f ca="true">+IF(AND(ISNUMBER(OFFSET('Sanitation Data'!$F$10,0,10*ROW('Sanitation Data'!F44))),'Data Summary'!CW50="Yes"),OFFSET('Sanitation Data'!$F$10,0,10*ROW('Sanitation Data'!F44)),NA())</f>
        <v>#N/A</v>
      </c>
      <c r="AI50" s="97" t="e">
        <f ca="true">+IF(AND(ISNUMBER(OFFSET('Sanitation Data'!$F$11,0,10*ROW('Sanitation Data'!F44))),'Data Summary'!CX50="Yes"),OFFSET('Sanitation Data'!$F$11,0,10*ROW('Sanitation Data'!F44)),NA())</f>
        <v>#N/A</v>
      </c>
      <c r="AJ50" s="97" t="e">
        <f ca="true">+IF(AND(ISNUMBER(OFFSET('Sanitation Data'!$F$12,0,10*ROW('Sanitation Data'!F44))),'Data Summary'!CY50="Yes"),OFFSET('Sanitation Data'!$F$12,0,10*ROW('Sanitation Data'!F44)),NA())</f>
        <v>#N/A</v>
      </c>
      <c r="AK50" s="97" t="e">
        <f ca="true">+IF(AND(ISNUMBER(OFFSET('Sanitation Data'!$G$4,0,10*ROW('Sanitation Data'!G44))),'Data Summary'!CZ50="Yes"),100-OFFSET('Sanitation Data'!$G$4,0,10*ROW('Sanitation Data'!G44)),NA())</f>
        <v>#N/A</v>
      </c>
      <c r="AL50" s="97" t="e">
        <f ca="true">+IF(AND(ISNUMBER(OFFSET('Sanitation Data'!$G$6,0,10*ROW('Sanitation Data'!G44))),'Data Summary'!DA50="Yes"),OFFSET('Sanitation Data'!$G$6,0,10*ROW('Sanitation Data'!G44)),NA())</f>
        <v>#N/A</v>
      </c>
      <c r="AM50" s="97" t="e">
        <f ca="true">+IF(AND(ISNUMBER(OFFSET('Sanitation Data'!$G$10,0,10*ROW('Sanitation Data'!G44))),'Data Summary'!DB50="Yes"),OFFSET('Sanitation Data'!$G$10,0,10*ROW('Sanitation Data'!G44)),NA())</f>
        <v>#N/A</v>
      </c>
      <c r="AN50" s="97" t="e">
        <f ca="true">+IF(AND(ISNUMBER(OFFSET('Sanitation Data'!$G$11,0,10*ROW('Sanitation Data'!G44))),'Data Summary'!DC50="Yes"),OFFSET('Sanitation Data'!$G$11,0,10*ROW('Sanitation Data'!G44)),NA())</f>
        <v>#N/A</v>
      </c>
      <c r="AO50" s="97" t="e">
        <f ca="true">+IF(AND(ISNUMBER(OFFSET('Sanitation Data'!$G$12,0,10*ROW('Sanitation Data'!G44))),'Data Summary'!DD50="Yes"),OFFSET('Sanitation Data'!$G$12,0,10*ROW('Sanitation Data'!G44)),NA())</f>
        <v>#N/A</v>
      </c>
      <c r="AP50" s="97" t="e">
        <f ca="true">+IF(AND(ISNUMBER(OFFSET('Sanitation Data'!$H$4,0,10*ROW('Sanitation Data'!H44))),'Data Summary'!DE50="Yes"),100-OFFSET('Sanitation Data'!$H$4,0,10*ROW('Sanitation Data'!H44)),NA())</f>
        <v>#N/A</v>
      </c>
      <c r="AQ50" s="97" t="e">
        <f ca="true">+IF(AND(ISNUMBER(OFFSET('Sanitation Data'!$H$6,0,10*ROW('Sanitation Data'!H44))),'Data Summary'!DF50="Yes"),OFFSET('Sanitation Data'!$H$6,0,10*ROW('Sanitation Data'!H44)),NA())</f>
        <v>#N/A</v>
      </c>
      <c r="AR50" s="97" t="e">
        <f ca="true">+IF(AND(ISNUMBER(OFFSET('Sanitation Data'!$H$10,0,10*ROW('Sanitation Data'!H44))),'Data Summary'!DG50="Yes"),OFFSET('Sanitation Data'!$H$10,0,10*ROW('Sanitation Data'!H44)),NA())</f>
        <v>#N/A</v>
      </c>
      <c r="AS50" s="97" t="e">
        <f ca="true">+IF(AND(ISNUMBER(OFFSET('Sanitation Data'!$H$11,0,10*ROW('Sanitation Data'!H44))),'Data Summary'!DH50="Yes"),OFFSET('Sanitation Data'!$H$11,0,10*ROW('Sanitation Data'!H44)),NA())</f>
        <v>#N/A</v>
      </c>
      <c r="AT50" s="97" t="e">
        <f ca="true">+IF(AND(ISNUMBER(OFFSET('Sanitation Data'!$H$12,0,10*ROW('Sanitation Data'!H44))),'Data Summary'!DI50="Yes"),OFFSET('Sanitation Data'!$H$12,0,10*ROW('Sanitation Data'!H44)),NA())</f>
        <v>#N/A</v>
      </c>
      <c r="AU50" s="97" t="e">
        <f ca="true">+IF(AND(ISNUMBER(OFFSET('Sanitation Data'!$I$4,0,10*ROW('Sanitation Data'!I44))),'Data Summary'!DJ50="Yes"),100-OFFSET('Sanitation Data'!$I$4,0,10*ROW('Sanitation Data'!I44)),NA())</f>
        <v>#N/A</v>
      </c>
      <c r="AV50" s="97" t="e">
        <f ca="true">+IF(AND(ISNUMBER(OFFSET('Sanitation Data'!$I$6,0,10*ROW('Sanitation Data'!I44))),'Data Summary'!DK50="Yes"),OFFSET('Sanitation Data'!$I$6,0,10*ROW('Sanitation Data'!I44)),NA())</f>
        <v>#N/A</v>
      </c>
      <c r="AW50" s="97" t="e">
        <f ca="true">+IF(AND(ISNUMBER(OFFSET('Sanitation Data'!$I$10,0,10*ROW('Sanitation Data'!I44))),'Data Summary'!DL50="Yes"),OFFSET('Sanitation Data'!$I$10,0,10*ROW('Sanitation Data'!I44)),NA())</f>
        <v>#N/A</v>
      </c>
      <c r="AX50" s="97" t="e">
        <f ca="true">+IF(AND(ISNUMBER(OFFSET('Sanitation Data'!$I$11,0,10*ROW('Sanitation Data'!I44))),'Data Summary'!DM50="Yes"),OFFSET('Sanitation Data'!$I$11,0,10*ROW('Sanitation Data'!I44)),NA())</f>
        <v>#N/A</v>
      </c>
      <c r="AY50" s="97" t="e">
        <f ca="true">+IF(AND(ISNUMBER(OFFSET('Sanitation Data'!$I$12,0,10*ROW('Sanitation Data'!I44))),'Data Summary'!DN50="Yes"),OFFSET('Sanitation Data'!$I$12,0,10*ROW('Sanitation Data'!I44)),NA())</f>
        <v>#N/A</v>
      </c>
      <c r="AZ50" s="98" t="e">
        <f ca="true">+IF(AND(ISNUMBER(OFFSET('Hygiene Data'!$D$5,0,10*ROW('Hygiene Data'!D44))),'Data Summary'!DO50="Yes"),OFFSET('Hygiene Data'!$D$5,0,10*ROW('Hygiene Data'!D44)),NA())</f>
        <v>#N/A</v>
      </c>
      <c r="BA50" s="98" t="e">
        <f ca="true">+IF(AND(ISNUMBER(OFFSET('Hygiene Data'!$D$7,0,10*ROW('Hygiene Data'!D44))),'Data Summary'!DP50="Yes"),OFFSET('Hygiene Data'!$D$7,0,10*ROW('Hygiene Data'!D44)),NA())</f>
        <v>#N/A</v>
      </c>
      <c r="BB50" s="98" t="e">
        <f ca="true">+IF(AND(ISNUMBER(OFFSET('Hygiene Data'!$D$9,0,10*ROW('Hygiene Data'!D44))),'Data Summary'!DQ50="Yes"),OFFSET('Hygiene Data'!$D$9,0,10*ROW('Hygiene Data'!D44)),NA())</f>
        <v>#N/A</v>
      </c>
      <c r="BC50" s="98" t="e">
        <f ca="true">+IF(AND(ISNUMBER(OFFSET('Hygiene Data'!$E$5,0,10*ROW('Hygiene Data'!E44))),'Data Summary'!DR50="Yes"),OFFSET('Hygiene Data'!$E$5,0,10*ROW('Hygiene Data'!E44)),NA())</f>
        <v>#N/A</v>
      </c>
      <c r="BD50" s="98" t="e">
        <f ca="true">+IF(AND(ISNUMBER(OFFSET('Hygiene Data'!$E$7,0,10*ROW('Hygiene Data'!E44))),'Data Summary'!DS50="Yes"),OFFSET('Hygiene Data'!$E$7,0,10*ROW('Hygiene Data'!E44)),NA())</f>
        <v>#N/A</v>
      </c>
      <c r="BE50" s="98" t="e">
        <f ca="true">+IF(AND(ISNUMBER(OFFSET('Hygiene Data'!$E$9,0,10*ROW('Hygiene Data'!E44))),'Data Summary'!DT50="Yes"),OFFSET('Hygiene Data'!$E$9,0,10*ROW('Hygiene Data'!E44)),NA())</f>
        <v>#N/A</v>
      </c>
      <c r="BF50" s="98" t="e">
        <f ca="true">+IF(AND(ISNUMBER(OFFSET('Hygiene Data'!$F$5,0,10*ROW('Hygiene Data'!F44))),'Data Summary'!DU50="Yes"),OFFSET('Hygiene Data'!$F$5,0,10*ROW('Hygiene Data'!F44)),NA())</f>
        <v>#N/A</v>
      </c>
      <c r="BG50" s="98" t="e">
        <f ca="true">+IF(AND(ISNUMBER(OFFSET('Hygiene Data'!$F$7,0,10*ROW('Hygiene Data'!F44))),'Data Summary'!DV50="Yes"),OFFSET('Hygiene Data'!$F$7,0,10*ROW('Hygiene Data'!F44)),NA())</f>
        <v>#N/A</v>
      </c>
      <c r="BH50" s="98" t="e">
        <f ca="true">+IF(AND(ISNUMBER(OFFSET('Hygiene Data'!$F$9,0,10*ROW('Hygiene Data'!F44))),'Data Summary'!DW50="Yes"),OFFSET('Hygiene Data'!$F$9,0,10*ROW('Hygiene Data'!F44)),NA())</f>
        <v>#N/A</v>
      </c>
      <c r="BI50" s="98" t="e">
        <f ca="true">+IF(AND(ISNUMBER(OFFSET('Hygiene Data'!$G$5,0,10*ROW('Hygiene Data'!G44))),'Data Summary'!DX50="Yes"),OFFSET('Hygiene Data'!$G$5,0,10*ROW('Hygiene Data'!G44)),NA())</f>
        <v>#N/A</v>
      </c>
      <c r="BJ50" s="98" t="e">
        <f ca="true">+IF(AND(ISNUMBER(OFFSET('Hygiene Data'!$G$7,0,10*ROW('Hygiene Data'!G44))),'Data Summary'!DY50="Yes"),OFFSET('Hygiene Data'!$G$7,0,10*ROW('Hygiene Data'!G44)),NA())</f>
        <v>#N/A</v>
      </c>
      <c r="BK50" s="98" t="e">
        <f ca="true">+IF(AND(ISNUMBER(OFFSET('Hygiene Data'!$G$9,0,10*ROW('Hygiene Data'!G44))),'Data Summary'!DZ50="Yes"),OFFSET('Hygiene Data'!$G$9,0,10*ROW('Hygiene Data'!G44)),NA())</f>
        <v>#N/A</v>
      </c>
      <c r="BL50" s="98" t="e">
        <f ca="true">+IF(AND(ISNUMBER(OFFSET('Hygiene Data'!$H$5,0,10*ROW('Hygiene Data'!H44))),'Data Summary'!EA50="Yes"),OFFSET('Hygiene Data'!$H$5,0,10*ROW('Hygiene Data'!H44)),NA())</f>
        <v>#N/A</v>
      </c>
      <c r="BM50" s="98" t="e">
        <f ca="true">+IF(AND(ISNUMBER(OFFSET('Hygiene Data'!$H$7,0,10*ROW('Hygiene Data'!H44))),'Data Summary'!EB50="Yes"),OFFSET('Hygiene Data'!$H$7,0,10*ROW('Hygiene Data'!H44)),NA())</f>
        <v>#N/A</v>
      </c>
      <c r="BN50" s="98" t="e">
        <f ca="true">+IF(AND(ISNUMBER(OFFSET('Hygiene Data'!$H$9,0,10*ROW('Hygiene Data'!H44))),'Data Summary'!EC50="Yes"),OFFSET('Hygiene Data'!$H$9,0,10*ROW('Hygiene Data'!H44)),NA())</f>
        <v>#N/A</v>
      </c>
      <c r="BO50" s="98" t="e">
        <f ca="true">+IF(AND(ISNUMBER(OFFSET('Hygiene Data'!$I$5,0,10*ROW('Hygiene Data'!I44))),'Data Summary'!ED50="Yes"),OFFSET('Hygiene Data'!$I$5,0,10*ROW('Hygiene Data'!I44)),NA())</f>
        <v>#N/A</v>
      </c>
      <c r="BP50" s="98" t="e">
        <f ca="true">+IF(AND(ISNUMBER(OFFSET('Hygiene Data'!$I$7,0,10*ROW('Hygiene Data'!I44))),'Data Summary'!EE50="Yes"),OFFSET('Hygiene Data'!$I$7,0,10*ROW('Hygiene Data'!I44)),NA())</f>
        <v>#N/A</v>
      </c>
      <c r="BQ50" s="98" t="e">
        <f ca="true">+IF(AND(ISNUMBER(OFFSET('Hygiene Data'!$I$9,0,10*ROW('Hygiene Data'!I44))),'Data Summary'!EF50="Yes"),OFFSET('Hygiene Data'!$I$9,0,10*ROW('Hygiene Data'!I44)),NA())</f>
        <v>#N/A</v>
      </c>
    </row>
    <row xmlns:x14ac="http://schemas.microsoft.com/office/spreadsheetml/2009/9/ac" r="51" x14ac:dyDescent="0.2">
      <c r="A51" s="334" t="e">
        <f ca="true">+RIGHT('Data Summary'!A51,LEN('Data Summary'!A51)-9)</f>
        <v>#VALUE!</v>
      </c>
      <c r="B51" s="36" t="str">
        <f ca="true">+IF(ISTEXT('Data Summary'!B51),'Data Summary'!B51,"")</f>
        <v/>
      </c>
      <c r="C51" s="333" t="e">
        <f ca="true">+VALUE('Data Summary'!C51)</f>
        <v>#VALUE!</v>
      </c>
      <c r="D51" s="96" t="e">
        <f ca="true">+IF(AND(ISNUMBER(OFFSET('Water Data'!$D$4,0,10*ROW('Water Data'!D45))),'Data Summary'!BS51="Yes"),100-OFFSET('Water Data'!$D$4,0,10*ROW('Water Data'!D45)),NA())</f>
        <v>#N/A</v>
      </c>
      <c r="E51" s="96" t="e">
        <f ca="true">+IF(AND(ISNUMBER(OFFSET('Water Data'!$D$6,0,10*ROW('Water Data'!D45))),'Data Summary'!BT51="Yes"),OFFSET('Water Data'!$D$6,0,10*ROW('Water Data'!D45)),NA())</f>
        <v>#N/A</v>
      </c>
      <c r="F51" s="96" t="e">
        <f ca="true">+IF(AND(ISNUMBER(OFFSET('Water Data'!$D$9,0,10*ROW('Water Data'!D45))),'Data Summary'!BU51="Yes"),OFFSET('Water Data'!$D$9,0,10*ROW('Water Data'!D45)),NA())</f>
        <v>#N/A</v>
      </c>
      <c r="G51" s="96" t="e">
        <f ca="true">+IF(AND(ISNUMBER(OFFSET('Water Data'!$E$4,0,10*ROW('Water Data'!E45))),'Data Summary'!BV51="Yes"),100-OFFSET('Water Data'!$E$4,0,10*ROW('Water Data'!E45)),NA())</f>
        <v>#N/A</v>
      </c>
      <c r="H51" s="96" t="e">
        <f ca="true">+IF(AND(ISNUMBER(OFFSET('Water Data'!$E$6,0,10*ROW('Water Data'!E45))),'Data Summary'!BW51="Yes"),OFFSET('Water Data'!$E$6,0,10*ROW('Water Data'!E45)),NA())</f>
        <v>#N/A</v>
      </c>
      <c r="I51" s="96" t="e">
        <f ca="true">+IF(AND(ISNUMBER(OFFSET('Water Data'!$E$9,0,10*ROW('Water Data'!E45))),'Data Summary'!BX51="Yes"),OFFSET('Water Data'!$E$9,0,10*ROW('Water Data'!E45)),NA())</f>
        <v>#N/A</v>
      </c>
      <c r="J51" s="96" t="e">
        <f ca="true">+IF(AND(ISNUMBER(OFFSET('Water Data'!$F$4,0,10*ROW('Water Data'!F45))),'Data Summary'!BY51="Yes"),100-OFFSET('Water Data'!$F$4,0,10*ROW('Water Data'!F45)),NA())</f>
        <v>#N/A</v>
      </c>
      <c r="K51" s="96" t="e">
        <f ca="true">+IF(AND(ISNUMBER(OFFSET('Water Data'!$F$6,0,10*ROW('Water Data'!F45))),'Data Summary'!BZ51="Yes"),OFFSET('Water Data'!$F$6,0,10*ROW('Water Data'!F45)),NA())</f>
        <v>#N/A</v>
      </c>
      <c r="L51" s="96" t="e">
        <f ca="true">+IF(AND(ISNUMBER(OFFSET('Water Data'!$F$9,0,10*ROW('Water Data'!F45))),'Data Summary'!CA51="Yes"),OFFSET('Water Data'!$F$9,0,10*ROW('Water Data'!F45)),NA())</f>
        <v>#N/A</v>
      </c>
      <c r="M51" s="96" t="e">
        <f ca="true">+IF(AND(ISNUMBER(OFFSET('Water Data'!$G$4,0,10*ROW('Water Data'!G45))),'Data Summary'!CB51="Yes"),100-OFFSET('Water Data'!$G$4,0,10*ROW('Water Data'!G45)),NA())</f>
        <v>#N/A</v>
      </c>
      <c r="N51" s="96" t="e">
        <f ca="true">+IF(AND(ISNUMBER(OFFSET('Water Data'!$G$6,0,10*ROW('Water Data'!G45))),'Data Summary'!CC51="Yes"),OFFSET('Water Data'!$G$6,0,10*ROW('Water Data'!G45)),NA())</f>
        <v>#N/A</v>
      </c>
      <c r="O51" s="96" t="e">
        <f ca="true">+IF(AND(ISNUMBER(OFFSET('Water Data'!$G$9,0,10*ROW('Water Data'!G45))),'Data Summary'!CD51="Yes"),OFFSET('Water Data'!$G$9,0,10*ROW('Water Data'!G45)),NA())</f>
        <v>#N/A</v>
      </c>
      <c r="P51" s="96" t="e">
        <f ca="true">+IF(AND(ISNUMBER(OFFSET('Water Data'!$H$4,0,10*ROW('Water Data'!H45))),'Data Summary'!CE51="Yes"),100-OFFSET('Water Data'!$H$4,0,10*ROW('Water Data'!H45)),NA())</f>
        <v>#N/A</v>
      </c>
      <c r="Q51" s="96" t="e">
        <f ca="true">+IF(AND(ISNUMBER(OFFSET('Water Data'!$H$6,0,10*ROW('Water Data'!H45))),'Data Summary'!CF51="Yes"),OFFSET('Water Data'!$H$6,0,10*ROW('Water Data'!H45)),NA())</f>
        <v>#N/A</v>
      </c>
      <c r="R51" s="96" t="e">
        <f ca="true">+IF(AND(ISNUMBER(OFFSET('Water Data'!$H$9,0,10*ROW('Water Data'!H45))),'Data Summary'!CG51="Yes"),OFFSET('Water Data'!$H$9,0,10*ROW('Water Data'!H45)),NA())</f>
        <v>#N/A</v>
      </c>
      <c r="S51" s="96" t="e">
        <f ca="true">+IF(AND(ISNUMBER(OFFSET('Water Data'!$I$4,0,10*ROW('Water Data'!I45))),'Data Summary'!CH51="Yes"),100-OFFSET('Water Data'!$I$4,0,10*ROW('Water Data'!I45)),NA())</f>
        <v>#N/A</v>
      </c>
      <c r="T51" s="96" t="e">
        <f ca="true">+IF(AND(ISNUMBER(OFFSET('Water Data'!$I$6,0,10*ROW('Water Data'!I45))),'Data Summary'!CI51="Yes"),OFFSET('Water Data'!$I$6,0,10*ROW('Water Data'!I45)),NA())</f>
        <v>#N/A</v>
      </c>
      <c r="U51" s="96" t="e">
        <f ca="true">+IF(AND(ISNUMBER(OFFSET('Water Data'!$I$9,0,10*ROW('Water Data'!I45))),'Data Summary'!CJ51="Yes"),OFFSET('Water Data'!$I$9,0,10*ROW('Water Data'!I45)),NA())</f>
        <v>#N/A</v>
      </c>
      <c r="V51" s="97" t="e">
        <f ca="true">+IF(AND(ISNUMBER(OFFSET('Sanitation Data'!$D$4,0,10*ROW('Sanitation Data'!D45))),'Data Summary'!CK51="Yes"),100-OFFSET('Sanitation Data'!$D$4,0,10*ROW('Sanitation Data'!D45)),NA())</f>
        <v>#N/A</v>
      </c>
      <c r="W51" s="97" t="e">
        <f ca="true">+IF(AND(ISNUMBER(OFFSET('Sanitation Data'!$D$6,0,10*ROW('Sanitation Data'!D45))),'Data Summary'!CL51="Yes"),OFFSET('Sanitation Data'!$D$6,0,10*ROW('Sanitation Data'!D45)),NA())</f>
        <v>#N/A</v>
      </c>
      <c r="X51" s="97" t="e">
        <f ca="true">+IF(AND(ISNUMBER(OFFSET('Sanitation Data'!$D$10,0,10*ROW('Sanitation Data'!D45))),'Data Summary'!CM51="Yes"),OFFSET('Sanitation Data'!$D$10,0,10*ROW('Sanitation Data'!D45)),NA())</f>
        <v>#N/A</v>
      </c>
      <c r="Y51" s="97" t="e">
        <f ca="true">+IF(AND(ISNUMBER(OFFSET('Sanitation Data'!$D$11,0,10*ROW('Sanitation Data'!D45))),'Data Summary'!CN51="Yes"),OFFSET('Sanitation Data'!$D$11,0,10*ROW('Sanitation Data'!D45)),NA())</f>
        <v>#N/A</v>
      </c>
      <c r="Z51" s="97" t="e">
        <f ca="true">+IF(AND(ISNUMBER(OFFSET('Sanitation Data'!$D$12,0,10*ROW('Sanitation Data'!D45))),'Data Summary'!CO51="Yes"),OFFSET('Sanitation Data'!$D$12,0,10*ROW('Sanitation Data'!D45)),NA())</f>
        <v>#N/A</v>
      </c>
      <c r="AA51" s="97" t="e">
        <f ca="true">+IF(AND(ISNUMBER(OFFSET('Sanitation Data'!$E$4,0,10*ROW('Sanitation Data'!E45))),'Data Summary'!CP51="Yes"),100-OFFSET('Sanitation Data'!$E$4,0,10*ROW('Sanitation Data'!E45)),NA())</f>
        <v>#N/A</v>
      </c>
      <c r="AB51" s="97" t="e">
        <f ca="true">+IF(AND(ISNUMBER(OFFSET('Sanitation Data'!$E$6,0,10*ROW('Sanitation Data'!E45))),'Data Summary'!CQ51="Yes"),OFFSET('Sanitation Data'!$E$6,0,10*ROW('Sanitation Data'!E45)),NA())</f>
        <v>#N/A</v>
      </c>
      <c r="AC51" s="97" t="e">
        <f ca="true">+IF(AND(ISNUMBER(OFFSET('Sanitation Data'!$E$10,0,10*ROW('Sanitation Data'!E45))),'Data Summary'!CR51="Yes"),OFFSET('Sanitation Data'!$E$10,0,10*ROW('Sanitation Data'!E45)),NA())</f>
        <v>#N/A</v>
      </c>
      <c r="AD51" s="97" t="e">
        <f ca="true">+IF(AND(ISNUMBER(OFFSET('Sanitation Data'!$E$11,0,10*ROW('Sanitation Data'!E45))),'Data Summary'!CS51="Yes"),OFFSET('Sanitation Data'!$E$11,0,10*ROW('Sanitation Data'!E45)),NA())</f>
        <v>#N/A</v>
      </c>
      <c r="AE51" s="97" t="e">
        <f ca="true">+IF(AND(ISNUMBER(OFFSET('Sanitation Data'!$E$12,0,10*ROW('Sanitation Data'!E45))),'Data Summary'!CT51="Yes"),OFFSET('Sanitation Data'!$E$12,0,10*ROW('Sanitation Data'!E45)),NA())</f>
        <v>#N/A</v>
      </c>
      <c r="AF51" s="97" t="e">
        <f ca="true">+IF(AND(ISNUMBER(OFFSET('Sanitation Data'!$F$4,0,10*ROW('Sanitation Data'!F45))),'Data Summary'!CU51="Yes"),100-OFFSET('Sanitation Data'!$F$4,0,10*ROW('Sanitation Data'!F45)),NA())</f>
        <v>#N/A</v>
      </c>
      <c r="AG51" s="97" t="e">
        <f ca="true">+IF(AND(ISNUMBER(OFFSET('Sanitation Data'!$F$6,0,10*ROW('Sanitation Data'!F45))),'Data Summary'!CV51="Yes"),OFFSET('Sanitation Data'!$F$6,0,10*ROW('Sanitation Data'!F45)),NA())</f>
        <v>#N/A</v>
      </c>
      <c r="AH51" s="97" t="e">
        <f ca="true">+IF(AND(ISNUMBER(OFFSET('Sanitation Data'!$F$10,0,10*ROW('Sanitation Data'!F45))),'Data Summary'!CW51="Yes"),OFFSET('Sanitation Data'!$F$10,0,10*ROW('Sanitation Data'!F45)),NA())</f>
        <v>#N/A</v>
      </c>
      <c r="AI51" s="97" t="e">
        <f ca="true">+IF(AND(ISNUMBER(OFFSET('Sanitation Data'!$F$11,0,10*ROW('Sanitation Data'!F45))),'Data Summary'!CX51="Yes"),OFFSET('Sanitation Data'!$F$11,0,10*ROW('Sanitation Data'!F45)),NA())</f>
        <v>#N/A</v>
      </c>
      <c r="AJ51" s="97" t="e">
        <f ca="true">+IF(AND(ISNUMBER(OFFSET('Sanitation Data'!$F$12,0,10*ROW('Sanitation Data'!F45))),'Data Summary'!CY51="Yes"),OFFSET('Sanitation Data'!$F$12,0,10*ROW('Sanitation Data'!F45)),NA())</f>
        <v>#N/A</v>
      </c>
      <c r="AK51" s="97" t="e">
        <f ca="true">+IF(AND(ISNUMBER(OFFSET('Sanitation Data'!$G$4,0,10*ROW('Sanitation Data'!G45))),'Data Summary'!CZ51="Yes"),100-OFFSET('Sanitation Data'!$G$4,0,10*ROW('Sanitation Data'!G45)),NA())</f>
        <v>#N/A</v>
      </c>
      <c r="AL51" s="97" t="e">
        <f ca="true">+IF(AND(ISNUMBER(OFFSET('Sanitation Data'!$G$6,0,10*ROW('Sanitation Data'!G45))),'Data Summary'!DA51="Yes"),OFFSET('Sanitation Data'!$G$6,0,10*ROW('Sanitation Data'!G45)),NA())</f>
        <v>#N/A</v>
      </c>
      <c r="AM51" s="97" t="e">
        <f ca="true">+IF(AND(ISNUMBER(OFFSET('Sanitation Data'!$G$10,0,10*ROW('Sanitation Data'!G45))),'Data Summary'!DB51="Yes"),OFFSET('Sanitation Data'!$G$10,0,10*ROW('Sanitation Data'!G45)),NA())</f>
        <v>#N/A</v>
      </c>
      <c r="AN51" s="97" t="e">
        <f ca="true">+IF(AND(ISNUMBER(OFFSET('Sanitation Data'!$G$11,0,10*ROW('Sanitation Data'!G45))),'Data Summary'!DC51="Yes"),OFFSET('Sanitation Data'!$G$11,0,10*ROW('Sanitation Data'!G45)),NA())</f>
        <v>#N/A</v>
      </c>
      <c r="AO51" s="97" t="e">
        <f ca="true">+IF(AND(ISNUMBER(OFFSET('Sanitation Data'!$G$12,0,10*ROW('Sanitation Data'!G45))),'Data Summary'!DD51="Yes"),OFFSET('Sanitation Data'!$G$12,0,10*ROW('Sanitation Data'!G45)),NA())</f>
        <v>#N/A</v>
      </c>
      <c r="AP51" s="97" t="e">
        <f ca="true">+IF(AND(ISNUMBER(OFFSET('Sanitation Data'!$H$4,0,10*ROW('Sanitation Data'!H45))),'Data Summary'!DE51="Yes"),100-OFFSET('Sanitation Data'!$H$4,0,10*ROW('Sanitation Data'!H45)),NA())</f>
        <v>#N/A</v>
      </c>
      <c r="AQ51" s="97" t="e">
        <f ca="true">+IF(AND(ISNUMBER(OFFSET('Sanitation Data'!$H$6,0,10*ROW('Sanitation Data'!H45))),'Data Summary'!DF51="Yes"),OFFSET('Sanitation Data'!$H$6,0,10*ROW('Sanitation Data'!H45)),NA())</f>
        <v>#N/A</v>
      </c>
      <c r="AR51" s="97" t="e">
        <f ca="true">+IF(AND(ISNUMBER(OFFSET('Sanitation Data'!$H$10,0,10*ROW('Sanitation Data'!H45))),'Data Summary'!DG51="Yes"),OFFSET('Sanitation Data'!$H$10,0,10*ROW('Sanitation Data'!H45)),NA())</f>
        <v>#N/A</v>
      </c>
      <c r="AS51" s="97" t="e">
        <f ca="true">+IF(AND(ISNUMBER(OFFSET('Sanitation Data'!$H$11,0,10*ROW('Sanitation Data'!H45))),'Data Summary'!DH51="Yes"),OFFSET('Sanitation Data'!$H$11,0,10*ROW('Sanitation Data'!H45)),NA())</f>
        <v>#N/A</v>
      </c>
      <c r="AT51" s="97" t="e">
        <f ca="true">+IF(AND(ISNUMBER(OFFSET('Sanitation Data'!$H$12,0,10*ROW('Sanitation Data'!H45))),'Data Summary'!DI51="Yes"),OFFSET('Sanitation Data'!$H$12,0,10*ROW('Sanitation Data'!H45)),NA())</f>
        <v>#N/A</v>
      </c>
      <c r="AU51" s="97" t="e">
        <f ca="true">+IF(AND(ISNUMBER(OFFSET('Sanitation Data'!$I$4,0,10*ROW('Sanitation Data'!I45))),'Data Summary'!DJ51="Yes"),100-OFFSET('Sanitation Data'!$I$4,0,10*ROW('Sanitation Data'!I45)),NA())</f>
        <v>#N/A</v>
      </c>
      <c r="AV51" s="97" t="e">
        <f ca="true">+IF(AND(ISNUMBER(OFFSET('Sanitation Data'!$I$6,0,10*ROW('Sanitation Data'!I45))),'Data Summary'!DK51="Yes"),OFFSET('Sanitation Data'!$I$6,0,10*ROW('Sanitation Data'!I45)),NA())</f>
        <v>#N/A</v>
      </c>
      <c r="AW51" s="97" t="e">
        <f ca="true">+IF(AND(ISNUMBER(OFFSET('Sanitation Data'!$I$10,0,10*ROW('Sanitation Data'!I45))),'Data Summary'!DL51="Yes"),OFFSET('Sanitation Data'!$I$10,0,10*ROW('Sanitation Data'!I45)),NA())</f>
        <v>#N/A</v>
      </c>
      <c r="AX51" s="97" t="e">
        <f ca="true">+IF(AND(ISNUMBER(OFFSET('Sanitation Data'!$I$11,0,10*ROW('Sanitation Data'!I45))),'Data Summary'!DM51="Yes"),OFFSET('Sanitation Data'!$I$11,0,10*ROW('Sanitation Data'!I45)),NA())</f>
        <v>#N/A</v>
      </c>
      <c r="AY51" s="97" t="e">
        <f ca="true">+IF(AND(ISNUMBER(OFFSET('Sanitation Data'!$I$12,0,10*ROW('Sanitation Data'!I45))),'Data Summary'!DN51="Yes"),OFFSET('Sanitation Data'!$I$12,0,10*ROW('Sanitation Data'!I45)),NA())</f>
        <v>#N/A</v>
      </c>
      <c r="AZ51" s="98" t="e">
        <f ca="true">+IF(AND(ISNUMBER(OFFSET('Hygiene Data'!$D$5,0,10*ROW('Hygiene Data'!D45))),'Data Summary'!DO51="Yes"),OFFSET('Hygiene Data'!$D$5,0,10*ROW('Hygiene Data'!D45)),NA())</f>
        <v>#N/A</v>
      </c>
      <c r="BA51" s="98" t="e">
        <f ca="true">+IF(AND(ISNUMBER(OFFSET('Hygiene Data'!$D$7,0,10*ROW('Hygiene Data'!D45))),'Data Summary'!DP51="Yes"),OFFSET('Hygiene Data'!$D$7,0,10*ROW('Hygiene Data'!D45)),NA())</f>
        <v>#N/A</v>
      </c>
      <c r="BB51" s="98" t="e">
        <f ca="true">+IF(AND(ISNUMBER(OFFSET('Hygiene Data'!$D$9,0,10*ROW('Hygiene Data'!D45))),'Data Summary'!DQ51="Yes"),OFFSET('Hygiene Data'!$D$9,0,10*ROW('Hygiene Data'!D45)),NA())</f>
        <v>#N/A</v>
      </c>
      <c r="BC51" s="98" t="e">
        <f ca="true">+IF(AND(ISNUMBER(OFFSET('Hygiene Data'!$E$5,0,10*ROW('Hygiene Data'!E45))),'Data Summary'!DR51="Yes"),OFFSET('Hygiene Data'!$E$5,0,10*ROW('Hygiene Data'!E45)),NA())</f>
        <v>#N/A</v>
      </c>
      <c r="BD51" s="98" t="e">
        <f ca="true">+IF(AND(ISNUMBER(OFFSET('Hygiene Data'!$E$7,0,10*ROW('Hygiene Data'!E45))),'Data Summary'!DS51="Yes"),OFFSET('Hygiene Data'!$E$7,0,10*ROW('Hygiene Data'!E45)),NA())</f>
        <v>#N/A</v>
      </c>
      <c r="BE51" s="98" t="e">
        <f ca="true">+IF(AND(ISNUMBER(OFFSET('Hygiene Data'!$E$9,0,10*ROW('Hygiene Data'!E45))),'Data Summary'!DT51="Yes"),OFFSET('Hygiene Data'!$E$9,0,10*ROW('Hygiene Data'!E45)),NA())</f>
        <v>#N/A</v>
      </c>
      <c r="BF51" s="98" t="e">
        <f ca="true">+IF(AND(ISNUMBER(OFFSET('Hygiene Data'!$F$5,0,10*ROW('Hygiene Data'!F45))),'Data Summary'!DU51="Yes"),OFFSET('Hygiene Data'!$F$5,0,10*ROW('Hygiene Data'!F45)),NA())</f>
        <v>#N/A</v>
      </c>
      <c r="BG51" s="98" t="e">
        <f ca="true">+IF(AND(ISNUMBER(OFFSET('Hygiene Data'!$F$7,0,10*ROW('Hygiene Data'!F45))),'Data Summary'!DV51="Yes"),OFFSET('Hygiene Data'!$F$7,0,10*ROW('Hygiene Data'!F45)),NA())</f>
        <v>#N/A</v>
      </c>
      <c r="BH51" s="98" t="e">
        <f ca="true">+IF(AND(ISNUMBER(OFFSET('Hygiene Data'!$F$9,0,10*ROW('Hygiene Data'!F45))),'Data Summary'!DW51="Yes"),OFFSET('Hygiene Data'!$F$9,0,10*ROW('Hygiene Data'!F45)),NA())</f>
        <v>#N/A</v>
      </c>
      <c r="BI51" s="98" t="e">
        <f ca="true">+IF(AND(ISNUMBER(OFFSET('Hygiene Data'!$G$5,0,10*ROW('Hygiene Data'!G45))),'Data Summary'!DX51="Yes"),OFFSET('Hygiene Data'!$G$5,0,10*ROW('Hygiene Data'!G45)),NA())</f>
        <v>#N/A</v>
      </c>
      <c r="BJ51" s="98" t="e">
        <f ca="true">+IF(AND(ISNUMBER(OFFSET('Hygiene Data'!$G$7,0,10*ROW('Hygiene Data'!G45))),'Data Summary'!DY51="Yes"),OFFSET('Hygiene Data'!$G$7,0,10*ROW('Hygiene Data'!G45)),NA())</f>
        <v>#N/A</v>
      </c>
      <c r="BK51" s="98" t="e">
        <f ca="true">+IF(AND(ISNUMBER(OFFSET('Hygiene Data'!$G$9,0,10*ROW('Hygiene Data'!G45))),'Data Summary'!DZ51="Yes"),OFFSET('Hygiene Data'!$G$9,0,10*ROW('Hygiene Data'!G45)),NA())</f>
        <v>#N/A</v>
      </c>
      <c r="BL51" s="98" t="e">
        <f ca="true">+IF(AND(ISNUMBER(OFFSET('Hygiene Data'!$H$5,0,10*ROW('Hygiene Data'!H45))),'Data Summary'!EA51="Yes"),OFFSET('Hygiene Data'!$H$5,0,10*ROW('Hygiene Data'!H45)),NA())</f>
        <v>#N/A</v>
      </c>
      <c r="BM51" s="98" t="e">
        <f ca="true">+IF(AND(ISNUMBER(OFFSET('Hygiene Data'!$H$7,0,10*ROW('Hygiene Data'!H45))),'Data Summary'!EB51="Yes"),OFFSET('Hygiene Data'!$H$7,0,10*ROW('Hygiene Data'!H45)),NA())</f>
        <v>#N/A</v>
      </c>
      <c r="BN51" s="98" t="e">
        <f ca="true">+IF(AND(ISNUMBER(OFFSET('Hygiene Data'!$H$9,0,10*ROW('Hygiene Data'!H45))),'Data Summary'!EC51="Yes"),OFFSET('Hygiene Data'!$H$9,0,10*ROW('Hygiene Data'!H45)),NA())</f>
        <v>#N/A</v>
      </c>
      <c r="BO51" s="98" t="e">
        <f ca="true">+IF(AND(ISNUMBER(OFFSET('Hygiene Data'!$I$5,0,10*ROW('Hygiene Data'!I45))),'Data Summary'!ED51="Yes"),OFFSET('Hygiene Data'!$I$5,0,10*ROW('Hygiene Data'!I45)),NA())</f>
        <v>#N/A</v>
      </c>
      <c r="BP51" s="98" t="e">
        <f ca="true">+IF(AND(ISNUMBER(OFFSET('Hygiene Data'!$I$7,0,10*ROW('Hygiene Data'!I45))),'Data Summary'!EE51="Yes"),OFFSET('Hygiene Data'!$I$7,0,10*ROW('Hygiene Data'!I45)),NA())</f>
        <v>#N/A</v>
      </c>
      <c r="BQ51" s="98" t="e">
        <f ca="true">+IF(AND(ISNUMBER(OFFSET('Hygiene Data'!$I$9,0,10*ROW('Hygiene Data'!I45))),'Data Summary'!EF51="Yes"),OFFSET('Hygiene Data'!$I$9,0,10*ROW('Hygiene Data'!I45)),NA())</f>
        <v>#N/A</v>
      </c>
    </row>
    <row xmlns:x14ac="http://schemas.microsoft.com/office/spreadsheetml/2009/9/ac" r="52" x14ac:dyDescent="0.2">
      <c r="A52" s="334" t="e">
        <f ca="true">+RIGHT('Data Summary'!A52,LEN('Data Summary'!A52)-9)</f>
        <v>#VALUE!</v>
      </c>
      <c r="B52" s="36" t="str">
        <f ca="true">+IF(ISTEXT('Data Summary'!B52),'Data Summary'!B52,"")</f>
        <v/>
      </c>
      <c r="C52" s="333" t="e">
        <f ca="true">+VALUE('Data Summary'!C52)</f>
        <v>#VALUE!</v>
      </c>
      <c r="D52" s="96" t="e">
        <f ca="true">+IF(AND(ISNUMBER(OFFSET('Water Data'!$D$4,0,10*ROW('Water Data'!D46))),'Data Summary'!BS52="Yes"),100-OFFSET('Water Data'!$D$4,0,10*ROW('Water Data'!D46)),NA())</f>
        <v>#N/A</v>
      </c>
      <c r="E52" s="96" t="e">
        <f ca="true">+IF(AND(ISNUMBER(OFFSET('Water Data'!$D$6,0,10*ROW('Water Data'!D46))),'Data Summary'!BT52="Yes"),OFFSET('Water Data'!$D$6,0,10*ROW('Water Data'!D46)),NA())</f>
        <v>#N/A</v>
      </c>
      <c r="F52" s="96" t="e">
        <f ca="true">+IF(AND(ISNUMBER(OFFSET('Water Data'!$D$9,0,10*ROW('Water Data'!D46))),'Data Summary'!BU52="Yes"),OFFSET('Water Data'!$D$9,0,10*ROW('Water Data'!D46)),NA())</f>
        <v>#N/A</v>
      </c>
      <c r="G52" s="96" t="e">
        <f ca="true">+IF(AND(ISNUMBER(OFFSET('Water Data'!$E$4,0,10*ROW('Water Data'!E46))),'Data Summary'!BV52="Yes"),100-OFFSET('Water Data'!$E$4,0,10*ROW('Water Data'!E46)),NA())</f>
        <v>#N/A</v>
      </c>
      <c r="H52" s="96" t="e">
        <f ca="true">+IF(AND(ISNUMBER(OFFSET('Water Data'!$E$6,0,10*ROW('Water Data'!E46))),'Data Summary'!BW52="Yes"),OFFSET('Water Data'!$E$6,0,10*ROW('Water Data'!E46)),NA())</f>
        <v>#N/A</v>
      </c>
      <c r="I52" s="96" t="e">
        <f ca="true">+IF(AND(ISNUMBER(OFFSET('Water Data'!$E$9,0,10*ROW('Water Data'!E46))),'Data Summary'!BX52="Yes"),OFFSET('Water Data'!$E$9,0,10*ROW('Water Data'!E46)),NA())</f>
        <v>#N/A</v>
      </c>
      <c r="J52" s="96" t="e">
        <f ca="true">+IF(AND(ISNUMBER(OFFSET('Water Data'!$F$4,0,10*ROW('Water Data'!F46))),'Data Summary'!BY52="Yes"),100-OFFSET('Water Data'!$F$4,0,10*ROW('Water Data'!F46)),NA())</f>
        <v>#N/A</v>
      </c>
      <c r="K52" s="96" t="e">
        <f ca="true">+IF(AND(ISNUMBER(OFFSET('Water Data'!$F$6,0,10*ROW('Water Data'!F46))),'Data Summary'!BZ52="Yes"),OFFSET('Water Data'!$F$6,0,10*ROW('Water Data'!F46)),NA())</f>
        <v>#N/A</v>
      </c>
      <c r="L52" s="96" t="e">
        <f ca="true">+IF(AND(ISNUMBER(OFFSET('Water Data'!$F$9,0,10*ROW('Water Data'!F46))),'Data Summary'!CA52="Yes"),OFFSET('Water Data'!$F$9,0,10*ROW('Water Data'!F46)),NA())</f>
        <v>#N/A</v>
      </c>
      <c r="M52" s="96" t="e">
        <f ca="true">+IF(AND(ISNUMBER(OFFSET('Water Data'!$G$4,0,10*ROW('Water Data'!G46))),'Data Summary'!CB52="Yes"),100-OFFSET('Water Data'!$G$4,0,10*ROW('Water Data'!G46)),NA())</f>
        <v>#N/A</v>
      </c>
      <c r="N52" s="96" t="e">
        <f ca="true">+IF(AND(ISNUMBER(OFFSET('Water Data'!$G$6,0,10*ROW('Water Data'!G46))),'Data Summary'!CC52="Yes"),OFFSET('Water Data'!$G$6,0,10*ROW('Water Data'!G46)),NA())</f>
        <v>#N/A</v>
      </c>
      <c r="O52" s="96" t="e">
        <f ca="true">+IF(AND(ISNUMBER(OFFSET('Water Data'!$G$9,0,10*ROW('Water Data'!G46))),'Data Summary'!CD52="Yes"),OFFSET('Water Data'!$G$9,0,10*ROW('Water Data'!G46)),NA())</f>
        <v>#N/A</v>
      </c>
      <c r="P52" s="96" t="e">
        <f ca="true">+IF(AND(ISNUMBER(OFFSET('Water Data'!$H$4,0,10*ROW('Water Data'!H46))),'Data Summary'!CE52="Yes"),100-OFFSET('Water Data'!$H$4,0,10*ROW('Water Data'!H46)),NA())</f>
        <v>#N/A</v>
      </c>
      <c r="Q52" s="96" t="e">
        <f ca="true">+IF(AND(ISNUMBER(OFFSET('Water Data'!$H$6,0,10*ROW('Water Data'!H46))),'Data Summary'!CF52="Yes"),OFFSET('Water Data'!$H$6,0,10*ROW('Water Data'!H46)),NA())</f>
        <v>#N/A</v>
      </c>
      <c r="R52" s="96" t="e">
        <f ca="true">+IF(AND(ISNUMBER(OFFSET('Water Data'!$H$9,0,10*ROW('Water Data'!H46))),'Data Summary'!CG52="Yes"),OFFSET('Water Data'!$H$9,0,10*ROW('Water Data'!H46)),NA())</f>
        <v>#N/A</v>
      </c>
      <c r="S52" s="96" t="e">
        <f ca="true">+IF(AND(ISNUMBER(OFFSET('Water Data'!$I$4,0,10*ROW('Water Data'!I46))),'Data Summary'!CH52="Yes"),100-OFFSET('Water Data'!$I$4,0,10*ROW('Water Data'!I46)),NA())</f>
        <v>#N/A</v>
      </c>
      <c r="T52" s="96" t="e">
        <f ca="true">+IF(AND(ISNUMBER(OFFSET('Water Data'!$I$6,0,10*ROW('Water Data'!I46))),'Data Summary'!CI52="Yes"),OFFSET('Water Data'!$I$6,0,10*ROW('Water Data'!I46)),NA())</f>
        <v>#N/A</v>
      </c>
      <c r="U52" s="96" t="e">
        <f ca="true">+IF(AND(ISNUMBER(OFFSET('Water Data'!$I$9,0,10*ROW('Water Data'!I46))),'Data Summary'!CJ52="Yes"),OFFSET('Water Data'!$I$9,0,10*ROW('Water Data'!I46)),NA())</f>
        <v>#N/A</v>
      </c>
      <c r="V52" s="97" t="e">
        <f ca="true">+IF(AND(ISNUMBER(OFFSET('Sanitation Data'!$D$4,0,10*ROW('Sanitation Data'!D46))),'Data Summary'!CK52="Yes"),100-OFFSET('Sanitation Data'!$D$4,0,10*ROW('Sanitation Data'!D46)),NA())</f>
        <v>#N/A</v>
      </c>
      <c r="W52" s="97" t="e">
        <f ca="true">+IF(AND(ISNUMBER(OFFSET('Sanitation Data'!$D$6,0,10*ROW('Sanitation Data'!D46))),'Data Summary'!CL52="Yes"),OFFSET('Sanitation Data'!$D$6,0,10*ROW('Sanitation Data'!D46)),NA())</f>
        <v>#N/A</v>
      </c>
      <c r="X52" s="97" t="e">
        <f ca="true">+IF(AND(ISNUMBER(OFFSET('Sanitation Data'!$D$10,0,10*ROW('Sanitation Data'!D46))),'Data Summary'!CM52="Yes"),OFFSET('Sanitation Data'!$D$10,0,10*ROW('Sanitation Data'!D46)),NA())</f>
        <v>#N/A</v>
      </c>
      <c r="Y52" s="97" t="e">
        <f ca="true">+IF(AND(ISNUMBER(OFFSET('Sanitation Data'!$D$11,0,10*ROW('Sanitation Data'!D46))),'Data Summary'!CN52="Yes"),OFFSET('Sanitation Data'!$D$11,0,10*ROW('Sanitation Data'!D46)),NA())</f>
        <v>#N/A</v>
      </c>
      <c r="Z52" s="97" t="e">
        <f ca="true">+IF(AND(ISNUMBER(OFFSET('Sanitation Data'!$D$12,0,10*ROW('Sanitation Data'!D46))),'Data Summary'!CO52="Yes"),OFFSET('Sanitation Data'!$D$12,0,10*ROW('Sanitation Data'!D46)),NA())</f>
        <v>#N/A</v>
      </c>
      <c r="AA52" s="97" t="e">
        <f ca="true">+IF(AND(ISNUMBER(OFFSET('Sanitation Data'!$E$4,0,10*ROW('Sanitation Data'!E46))),'Data Summary'!CP52="Yes"),100-OFFSET('Sanitation Data'!$E$4,0,10*ROW('Sanitation Data'!E46)),NA())</f>
        <v>#N/A</v>
      </c>
      <c r="AB52" s="97" t="e">
        <f ca="true">+IF(AND(ISNUMBER(OFFSET('Sanitation Data'!$E$6,0,10*ROW('Sanitation Data'!E46))),'Data Summary'!CQ52="Yes"),OFFSET('Sanitation Data'!$E$6,0,10*ROW('Sanitation Data'!E46)),NA())</f>
        <v>#N/A</v>
      </c>
      <c r="AC52" s="97" t="e">
        <f ca="true">+IF(AND(ISNUMBER(OFFSET('Sanitation Data'!$E$10,0,10*ROW('Sanitation Data'!E46))),'Data Summary'!CR52="Yes"),OFFSET('Sanitation Data'!$E$10,0,10*ROW('Sanitation Data'!E46)),NA())</f>
        <v>#N/A</v>
      </c>
      <c r="AD52" s="97" t="e">
        <f ca="true">+IF(AND(ISNUMBER(OFFSET('Sanitation Data'!$E$11,0,10*ROW('Sanitation Data'!E46))),'Data Summary'!CS52="Yes"),OFFSET('Sanitation Data'!$E$11,0,10*ROW('Sanitation Data'!E46)),NA())</f>
        <v>#N/A</v>
      </c>
      <c r="AE52" s="97" t="e">
        <f ca="true">+IF(AND(ISNUMBER(OFFSET('Sanitation Data'!$E$12,0,10*ROW('Sanitation Data'!E46))),'Data Summary'!CT52="Yes"),OFFSET('Sanitation Data'!$E$12,0,10*ROW('Sanitation Data'!E46)),NA())</f>
        <v>#N/A</v>
      </c>
      <c r="AF52" s="97" t="e">
        <f ca="true">+IF(AND(ISNUMBER(OFFSET('Sanitation Data'!$F$4,0,10*ROW('Sanitation Data'!F46))),'Data Summary'!CU52="Yes"),100-OFFSET('Sanitation Data'!$F$4,0,10*ROW('Sanitation Data'!F46)),NA())</f>
        <v>#N/A</v>
      </c>
      <c r="AG52" s="97" t="e">
        <f ca="true">+IF(AND(ISNUMBER(OFFSET('Sanitation Data'!$F$6,0,10*ROW('Sanitation Data'!F46))),'Data Summary'!CV52="Yes"),OFFSET('Sanitation Data'!$F$6,0,10*ROW('Sanitation Data'!F46)),NA())</f>
        <v>#N/A</v>
      </c>
      <c r="AH52" s="97" t="e">
        <f ca="true">+IF(AND(ISNUMBER(OFFSET('Sanitation Data'!$F$10,0,10*ROW('Sanitation Data'!F46))),'Data Summary'!CW52="Yes"),OFFSET('Sanitation Data'!$F$10,0,10*ROW('Sanitation Data'!F46)),NA())</f>
        <v>#N/A</v>
      </c>
      <c r="AI52" s="97" t="e">
        <f ca="true">+IF(AND(ISNUMBER(OFFSET('Sanitation Data'!$F$11,0,10*ROW('Sanitation Data'!F46))),'Data Summary'!CX52="Yes"),OFFSET('Sanitation Data'!$F$11,0,10*ROW('Sanitation Data'!F46)),NA())</f>
        <v>#N/A</v>
      </c>
      <c r="AJ52" s="97" t="e">
        <f ca="true">+IF(AND(ISNUMBER(OFFSET('Sanitation Data'!$F$12,0,10*ROW('Sanitation Data'!F46))),'Data Summary'!CY52="Yes"),OFFSET('Sanitation Data'!$F$12,0,10*ROW('Sanitation Data'!F46)),NA())</f>
        <v>#N/A</v>
      </c>
      <c r="AK52" s="97" t="e">
        <f ca="true">+IF(AND(ISNUMBER(OFFSET('Sanitation Data'!$G$4,0,10*ROW('Sanitation Data'!G46))),'Data Summary'!CZ52="Yes"),100-OFFSET('Sanitation Data'!$G$4,0,10*ROW('Sanitation Data'!G46)),NA())</f>
        <v>#N/A</v>
      </c>
      <c r="AL52" s="97" t="e">
        <f ca="true">+IF(AND(ISNUMBER(OFFSET('Sanitation Data'!$G$6,0,10*ROW('Sanitation Data'!G46))),'Data Summary'!DA52="Yes"),OFFSET('Sanitation Data'!$G$6,0,10*ROW('Sanitation Data'!G46)),NA())</f>
        <v>#N/A</v>
      </c>
      <c r="AM52" s="97" t="e">
        <f ca="true">+IF(AND(ISNUMBER(OFFSET('Sanitation Data'!$G$10,0,10*ROW('Sanitation Data'!G46))),'Data Summary'!DB52="Yes"),OFFSET('Sanitation Data'!$G$10,0,10*ROW('Sanitation Data'!G46)),NA())</f>
        <v>#N/A</v>
      </c>
      <c r="AN52" s="97" t="e">
        <f ca="true">+IF(AND(ISNUMBER(OFFSET('Sanitation Data'!$G$11,0,10*ROW('Sanitation Data'!G46))),'Data Summary'!DC52="Yes"),OFFSET('Sanitation Data'!$G$11,0,10*ROW('Sanitation Data'!G46)),NA())</f>
        <v>#N/A</v>
      </c>
      <c r="AO52" s="97" t="e">
        <f ca="true">+IF(AND(ISNUMBER(OFFSET('Sanitation Data'!$G$12,0,10*ROW('Sanitation Data'!G46))),'Data Summary'!DD52="Yes"),OFFSET('Sanitation Data'!$G$12,0,10*ROW('Sanitation Data'!G46)),NA())</f>
        <v>#N/A</v>
      </c>
      <c r="AP52" s="97" t="e">
        <f ca="true">+IF(AND(ISNUMBER(OFFSET('Sanitation Data'!$H$4,0,10*ROW('Sanitation Data'!H46))),'Data Summary'!DE52="Yes"),100-OFFSET('Sanitation Data'!$H$4,0,10*ROW('Sanitation Data'!H46)),NA())</f>
        <v>#N/A</v>
      </c>
      <c r="AQ52" s="97" t="e">
        <f ca="true">+IF(AND(ISNUMBER(OFFSET('Sanitation Data'!$H$6,0,10*ROW('Sanitation Data'!H46))),'Data Summary'!DF52="Yes"),OFFSET('Sanitation Data'!$H$6,0,10*ROW('Sanitation Data'!H46)),NA())</f>
        <v>#N/A</v>
      </c>
      <c r="AR52" s="97" t="e">
        <f ca="true">+IF(AND(ISNUMBER(OFFSET('Sanitation Data'!$H$10,0,10*ROW('Sanitation Data'!H46))),'Data Summary'!DG52="Yes"),OFFSET('Sanitation Data'!$H$10,0,10*ROW('Sanitation Data'!H46)),NA())</f>
        <v>#N/A</v>
      </c>
      <c r="AS52" s="97" t="e">
        <f ca="true">+IF(AND(ISNUMBER(OFFSET('Sanitation Data'!$H$11,0,10*ROW('Sanitation Data'!H46))),'Data Summary'!DH52="Yes"),OFFSET('Sanitation Data'!$H$11,0,10*ROW('Sanitation Data'!H46)),NA())</f>
        <v>#N/A</v>
      </c>
      <c r="AT52" s="97" t="e">
        <f ca="true">+IF(AND(ISNUMBER(OFFSET('Sanitation Data'!$H$12,0,10*ROW('Sanitation Data'!H46))),'Data Summary'!DI52="Yes"),OFFSET('Sanitation Data'!$H$12,0,10*ROW('Sanitation Data'!H46)),NA())</f>
        <v>#N/A</v>
      </c>
      <c r="AU52" s="97" t="e">
        <f ca="true">+IF(AND(ISNUMBER(OFFSET('Sanitation Data'!$I$4,0,10*ROW('Sanitation Data'!I46))),'Data Summary'!DJ52="Yes"),100-OFFSET('Sanitation Data'!$I$4,0,10*ROW('Sanitation Data'!I46)),NA())</f>
        <v>#N/A</v>
      </c>
      <c r="AV52" s="97" t="e">
        <f ca="true">+IF(AND(ISNUMBER(OFFSET('Sanitation Data'!$I$6,0,10*ROW('Sanitation Data'!I46))),'Data Summary'!DK52="Yes"),OFFSET('Sanitation Data'!$I$6,0,10*ROW('Sanitation Data'!I46)),NA())</f>
        <v>#N/A</v>
      </c>
      <c r="AW52" s="97" t="e">
        <f ca="true">+IF(AND(ISNUMBER(OFFSET('Sanitation Data'!$I$10,0,10*ROW('Sanitation Data'!I46))),'Data Summary'!DL52="Yes"),OFFSET('Sanitation Data'!$I$10,0,10*ROW('Sanitation Data'!I46)),NA())</f>
        <v>#N/A</v>
      </c>
      <c r="AX52" s="97" t="e">
        <f ca="true">+IF(AND(ISNUMBER(OFFSET('Sanitation Data'!$I$11,0,10*ROW('Sanitation Data'!I46))),'Data Summary'!DM52="Yes"),OFFSET('Sanitation Data'!$I$11,0,10*ROW('Sanitation Data'!I46)),NA())</f>
        <v>#N/A</v>
      </c>
      <c r="AY52" s="97" t="e">
        <f ca="true">+IF(AND(ISNUMBER(OFFSET('Sanitation Data'!$I$12,0,10*ROW('Sanitation Data'!I46))),'Data Summary'!DN52="Yes"),OFFSET('Sanitation Data'!$I$12,0,10*ROW('Sanitation Data'!I46)),NA())</f>
        <v>#N/A</v>
      </c>
      <c r="AZ52" s="98" t="e">
        <f ca="true">+IF(AND(ISNUMBER(OFFSET('Hygiene Data'!$D$5,0,10*ROW('Hygiene Data'!D46))),'Data Summary'!DO52="Yes"),OFFSET('Hygiene Data'!$D$5,0,10*ROW('Hygiene Data'!D46)),NA())</f>
        <v>#N/A</v>
      </c>
      <c r="BA52" s="98" t="e">
        <f ca="true">+IF(AND(ISNUMBER(OFFSET('Hygiene Data'!$D$7,0,10*ROW('Hygiene Data'!D46))),'Data Summary'!DP52="Yes"),OFFSET('Hygiene Data'!$D$7,0,10*ROW('Hygiene Data'!D46)),NA())</f>
        <v>#N/A</v>
      </c>
      <c r="BB52" s="98" t="e">
        <f ca="true">+IF(AND(ISNUMBER(OFFSET('Hygiene Data'!$D$9,0,10*ROW('Hygiene Data'!D46))),'Data Summary'!DQ52="Yes"),OFFSET('Hygiene Data'!$D$9,0,10*ROW('Hygiene Data'!D46)),NA())</f>
        <v>#N/A</v>
      </c>
      <c r="BC52" s="98" t="e">
        <f ca="true">+IF(AND(ISNUMBER(OFFSET('Hygiene Data'!$E$5,0,10*ROW('Hygiene Data'!E46))),'Data Summary'!DR52="Yes"),OFFSET('Hygiene Data'!$E$5,0,10*ROW('Hygiene Data'!E46)),NA())</f>
        <v>#N/A</v>
      </c>
      <c r="BD52" s="98" t="e">
        <f ca="true">+IF(AND(ISNUMBER(OFFSET('Hygiene Data'!$E$7,0,10*ROW('Hygiene Data'!E46))),'Data Summary'!DS52="Yes"),OFFSET('Hygiene Data'!$E$7,0,10*ROW('Hygiene Data'!E46)),NA())</f>
        <v>#N/A</v>
      </c>
      <c r="BE52" s="98" t="e">
        <f ca="true">+IF(AND(ISNUMBER(OFFSET('Hygiene Data'!$E$9,0,10*ROW('Hygiene Data'!E46))),'Data Summary'!DT52="Yes"),OFFSET('Hygiene Data'!$E$9,0,10*ROW('Hygiene Data'!E46)),NA())</f>
        <v>#N/A</v>
      </c>
      <c r="BF52" s="98" t="e">
        <f ca="true">+IF(AND(ISNUMBER(OFFSET('Hygiene Data'!$F$5,0,10*ROW('Hygiene Data'!F46))),'Data Summary'!DU52="Yes"),OFFSET('Hygiene Data'!$F$5,0,10*ROW('Hygiene Data'!F46)),NA())</f>
        <v>#N/A</v>
      </c>
      <c r="BG52" s="98" t="e">
        <f ca="true">+IF(AND(ISNUMBER(OFFSET('Hygiene Data'!$F$7,0,10*ROW('Hygiene Data'!F46))),'Data Summary'!DV52="Yes"),OFFSET('Hygiene Data'!$F$7,0,10*ROW('Hygiene Data'!F46)),NA())</f>
        <v>#N/A</v>
      </c>
      <c r="BH52" s="98" t="e">
        <f ca="true">+IF(AND(ISNUMBER(OFFSET('Hygiene Data'!$F$9,0,10*ROW('Hygiene Data'!F46))),'Data Summary'!DW52="Yes"),OFFSET('Hygiene Data'!$F$9,0,10*ROW('Hygiene Data'!F46)),NA())</f>
        <v>#N/A</v>
      </c>
      <c r="BI52" s="98" t="e">
        <f ca="true">+IF(AND(ISNUMBER(OFFSET('Hygiene Data'!$G$5,0,10*ROW('Hygiene Data'!G46))),'Data Summary'!DX52="Yes"),OFFSET('Hygiene Data'!$G$5,0,10*ROW('Hygiene Data'!G46)),NA())</f>
        <v>#N/A</v>
      </c>
      <c r="BJ52" s="98" t="e">
        <f ca="true">+IF(AND(ISNUMBER(OFFSET('Hygiene Data'!$G$7,0,10*ROW('Hygiene Data'!G46))),'Data Summary'!DY52="Yes"),OFFSET('Hygiene Data'!$G$7,0,10*ROW('Hygiene Data'!G46)),NA())</f>
        <v>#N/A</v>
      </c>
      <c r="BK52" s="98" t="e">
        <f ca="true">+IF(AND(ISNUMBER(OFFSET('Hygiene Data'!$G$9,0,10*ROW('Hygiene Data'!G46))),'Data Summary'!DZ52="Yes"),OFFSET('Hygiene Data'!$G$9,0,10*ROW('Hygiene Data'!G46)),NA())</f>
        <v>#N/A</v>
      </c>
      <c r="BL52" s="98" t="e">
        <f ca="true">+IF(AND(ISNUMBER(OFFSET('Hygiene Data'!$H$5,0,10*ROW('Hygiene Data'!H46))),'Data Summary'!EA52="Yes"),OFFSET('Hygiene Data'!$H$5,0,10*ROW('Hygiene Data'!H46)),NA())</f>
        <v>#N/A</v>
      </c>
      <c r="BM52" s="98" t="e">
        <f ca="true">+IF(AND(ISNUMBER(OFFSET('Hygiene Data'!$H$7,0,10*ROW('Hygiene Data'!H46))),'Data Summary'!EB52="Yes"),OFFSET('Hygiene Data'!$H$7,0,10*ROW('Hygiene Data'!H46)),NA())</f>
        <v>#N/A</v>
      </c>
      <c r="BN52" s="98" t="e">
        <f ca="true">+IF(AND(ISNUMBER(OFFSET('Hygiene Data'!$H$9,0,10*ROW('Hygiene Data'!H46))),'Data Summary'!EC52="Yes"),OFFSET('Hygiene Data'!$H$9,0,10*ROW('Hygiene Data'!H46)),NA())</f>
        <v>#N/A</v>
      </c>
      <c r="BO52" s="98" t="e">
        <f ca="true">+IF(AND(ISNUMBER(OFFSET('Hygiene Data'!$I$5,0,10*ROW('Hygiene Data'!I46))),'Data Summary'!ED52="Yes"),OFFSET('Hygiene Data'!$I$5,0,10*ROW('Hygiene Data'!I46)),NA())</f>
        <v>#N/A</v>
      </c>
      <c r="BP52" s="98" t="e">
        <f ca="true">+IF(AND(ISNUMBER(OFFSET('Hygiene Data'!$I$7,0,10*ROW('Hygiene Data'!I46))),'Data Summary'!EE52="Yes"),OFFSET('Hygiene Data'!$I$7,0,10*ROW('Hygiene Data'!I46)),NA())</f>
        <v>#N/A</v>
      </c>
      <c r="BQ52" s="98" t="e">
        <f ca="true">+IF(AND(ISNUMBER(OFFSET('Hygiene Data'!$I$9,0,10*ROW('Hygiene Data'!I46))),'Data Summary'!EF52="Yes"),OFFSET('Hygiene Data'!$I$9,0,10*ROW('Hygiene Data'!I46)),NA())</f>
        <v>#N/A</v>
      </c>
    </row>
    <row xmlns:x14ac="http://schemas.microsoft.com/office/spreadsheetml/2009/9/ac" r="53" x14ac:dyDescent="0.2">
      <c r="A53" s="334" t="e">
        <f ca="true">+RIGHT('Data Summary'!A53,LEN('Data Summary'!A53)-9)</f>
        <v>#VALUE!</v>
      </c>
      <c r="B53" s="36" t="str">
        <f ca="true">+IF(ISTEXT('Data Summary'!B53),'Data Summary'!B53,"")</f>
        <v/>
      </c>
      <c r="C53" s="333" t="e">
        <f ca="true">+VALUE('Data Summary'!C53)</f>
        <v>#VALUE!</v>
      </c>
      <c r="D53" s="96" t="e">
        <f ca="true">+IF(AND(ISNUMBER(OFFSET('Water Data'!$D$4,0,10*ROW('Water Data'!D47))),'Data Summary'!BS53="Yes"),100-OFFSET('Water Data'!$D$4,0,10*ROW('Water Data'!D47)),NA())</f>
        <v>#N/A</v>
      </c>
      <c r="E53" s="96" t="e">
        <f ca="true">+IF(AND(ISNUMBER(OFFSET('Water Data'!$D$6,0,10*ROW('Water Data'!D47))),'Data Summary'!BT53="Yes"),OFFSET('Water Data'!$D$6,0,10*ROW('Water Data'!D47)),NA())</f>
        <v>#N/A</v>
      </c>
      <c r="F53" s="96" t="e">
        <f ca="true">+IF(AND(ISNUMBER(OFFSET('Water Data'!$D$9,0,10*ROW('Water Data'!D47))),'Data Summary'!BU53="Yes"),OFFSET('Water Data'!$D$9,0,10*ROW('Water Data'!D47)),NA())</f>
        <v>#N/A</v>
      </c>
      <c r="G53" s="96" t="e">
        <f ca="true">+IF(AND(ISNUMBER(OFFSET('Water Data'!$E$4,0,10*ROW('Water Data'!E47))),'Data Summary'!BV53="Yes"),100-OFFSET('Water Data'!$E$4,0,10*ROW('Water Data'!E47)),NA())</f>
        <v>#N/A</v>
      </c>
      <c r="H53" s="96" t="e">
        <f ca="true">+IF(AND(ISNUMBER(OFFSET('Water Data'!$E$6,0,10*ROW('Water Data'!E47))),'Data Summary'!BW53="Yes"),OFFSET('Water Data'!$E$6,0,10*ROW('Water Data'!E47)),NA())</f>
        <v>#N/A</v>
      </c>
      <c r="I53" s="96" t="e">
        <f ca="true">+IF(AND(ISNUMBER(OFFSET('Water Data'!$E$9,0,10*ROW('Water Data'!E47))),'Data Summary'!BX53="Yes"),OFFSET('Water Data'!$E$9,0,10*ROW('Water Data'!E47)),NA())</f>
        <v>#N/A</v>
      </c>
      <c r="J53" s="96" t="e">
        <f ca="true">+IF(AND(ISNUMBER(OFFSET('Water Data'!$F$4,0,10*ROW('Water Data'!F47))),'Data Summary'!BY53="Yes"),100-OFFSET('Water Data'!$F$4,0,10*ROW('Water Data'!F47)),NA())</f>
        <v>#N/A</v>
      </c>
      <c r="K53" s="96" t="e">
        <f ca="true">+IF(AND(ISNUMBER(OFFSET('Water Data'!$F$6,0,10*ROW('Water Data'!F47))),'Data Summary'!BZ53="Yes"),OFFSET('Water Data'!$F$6,0,10*ROW('Water Data'!F47)),NA())</f>
        <v>#N/A</v>
      </c>
      <c r="L53" s="96" t="e">
        <f ca="true">+IF(AND(ISNUMBER(OFFSET('Water Data'!$F$9,0,10*ROW('Water Data'!F47))),'Data Summary'!CA53="Yes"),OFFSET('Water Data'!$F$9,0,10*ROW('Water Data'!F47)),NA())</f>
        <v>#N/A</v>
      </c>
      <c r="M53" s="96" t="e">
        <f ca="true">+IF(AND(ISNUMBER(OFFSET('Water Data'!$G$4,0,10*ROW('Water Data'!G47))),'Data Summary'!CB53="Yes"),100-OFFSET('Water Data'!$G$4,0,10*ROW('Water Data'!G47)),NA())</f>
        <v>#N/A</v>
      </c>
      <c r="N53" s="96" t="e">
        <f ca="true">+IF(AND(ISNUMBER(OFFSET('Water Data'!$G$6,0,10*ROW('Water Data'!G47))),'Data Summary'!CC53="Yes"),OFFSET('Water Data'!$G$6,0,10*ROW('Water Data'!G47)),NA())</f>
        <v>#N/A</v>
      </c>
      <c r="O53" s="96" t="e">
        <f ca="true">+IF(AND(ISNUMBER(OFFSET('Water Data'!$G$9,0,10*ROW('Water Data'!G47))),'Data Summary'!CD53="Yes"),OFFSET('Water Data'!$G$9,0,10*ROW('Water Data'!G47)),NA())</f>
        <v>#N/A</v>
      </c>
      <c r="P53" s="96" t="e">
        <f ca="true">+IF(AND(ISNUMBER(OFFSET('Water Data'!$H$4,0,10*ROW('Water Data'!H47))),'Data Summary'!CE53="Yes"),100-OFFSET('Water Data'!$H$4,0,10*ROW('Water Data'!H47)),NA())</f>
        <v>#N/A</v>
      </c>
      <c r="Q53" s="96" t="e">
        <f ca="true">+IF(AND(ISNUMBER(OFFSET('Water Data'!$H$6,0,10*ROW('Water Data'!H47))),'Data Summary'!CF53="Yes"),OFFSET('Water Data'!$H$6,0,10*ROW('Water Data'!H47)),NA())</f>
        <v>#N/A</v>
      </c>
      <c r="R53" s="96" t="e">
        <f ca="true">+IF(AND(ISNUMBER(OFFSET('Water Data'!$H$9,0,10*ROW('Water Data'!H47))),'Data Summary'!CG53="Yes"),OFFSET('Water Data'!$H$9,0,10*ROW('Water Data'!H47)),NA())</f>
        <v>#N/A</v>
      </c>
      <c r="S53" s="96" t="e">
        <f ca="true">+IF(AND(ISNUMBER(OFFSET('Water Data'!$I$4,0,10*ROW('Water Data'!I47))),'Data Summary'!CH53="Yes"),100-OFFSET('Water Data'!$I$4,0,10*ROW('Water Data'!I47)),NA())</f>
        <v>#N/A</v>
      </c>
      <c r="T53" s="96" t="e">
        <f ca="true">+IF(AND(ISNUMBER(OFFSET('Water Data'!$I$6,0,10*ROW('Water Data'!I47))),'Data Summary'!CI53="Yes"),OFFSET('Water Data'!$I$6,0,10*ROW('Water Data'!I47)),NA())</f>
        <v>#N/A</v>
      </c>
      <c r="U53" s="96" t="e">
        <f ca="true">+IF(AND(ISNUMBER(OFFSET('Water Data'!$I$9,0,10*ROW('Water Data'!I47))),'Data Summary'!CJ53="Yes"),OFFSET('Water Data'!$I$9,0,10*ROW('Water Data'!I47)),NA())</f>
        <v>#N/A</v>
      </c>
      <c r="V53" s="97" t="e">
        <f ca="true">+IF(AND(ISNUMBER(OFFSET('Sanitation Data'!$D$4,0,10*ROW('Sanitation Data'!D47))),'Data Summary'!CK53="Yes"),100-OFFSET('Sanitation Data'!$D$4,0,10*ROW('Sanitation Data'!D47)),NA())</f>
        <v>#N/A</v>
      </c>
      <c r="W53" s="97" t="e">
        <f ca="true">+IF(AND(ISNUMBER(OFFSET('Sanitation Data'!$D$6,0,10*ROW('Sanitation Data'!D47))),'Data Summary'!CL53="Yes"),OFFSET('Sanitation Data'!$D$6,0,10*ROW('Sanitation Data'!D47)),NA())</f>
        <v>#N/A</v>
      </c>
      <c r="X53" s="97" t="e">
        <f ca="true">+IF(AND(ISNUMBER(OFFSET('Sanitation Data'!$D$10,0,10*ROW('Sanitation Data'!D47))),'Data Summary'!CM53="Yes"),OFFSET('Sanitation Data'!$D$10,0,10*ROW('Sanitation Data'!D47)),NA())</f>
        <v>#N/A</v>
      </c>
      <c r="Y53" s="97" t="e">
        <f ca="true">+IF(AND(ISNUMBER(OFFSET('Sanitation Data'!$D$11,0,10*ROW('Sanitation Data'!D47))),'Data Summary'!CN53="Yes"),OFFSET('Sanitation Data'!$D$11,0,10*ROW('Sanitation Data'!D47)),NA())</f>
        <v>#N/A</v>
      </c>
      <c r="Z53" s="97" t="e">
        <f ca="true">+IF(AND(ISNUMBER(OFFSET('Sanitation Data'!$D$12,0,10*ROW('Sanitation Data'!D47))),'Data Summary'!CO53="Yes"),OFFSET('Sanitation Data'!$D$12,0,10*ROW('Sanitation Data'!D47)),NA())</f>
        <v>#N/A</v>
      </c>
      <c r="AA53" s="97" t="e">
        <f ca="true">+IF(AND(ISNUMBER(OFFSET('Sanitation Data'!$E$4,0,10*ROW('Sanitation Data'!E47))),'Data Summary'!CP53="Yes"),100-OFFSET('Sanitation Data'!$E$4,0,10*ROW('Sanitation Data'!E47)),NA())</f>
        <v>#N/A</v>
      </c>
      <c r="AB53" s="97" t="e">
        <f ca="true">+IF(AND(ISNUMBER(OFFSET('Sanitation Data'!$E$6,0,10*ROW('Sanitation Data'!E47))),'Data Summary'!CQ53="Yes"),OFFSET('Sanitation Data'!$E$6,0,10*ROW('Sanitation Data'!E47)),NA())</f>
        <v>#N/A</v>
      </c>
      <c r="AC53" s="97" t="e">
        <f ca="true">+IF(AND(ISNUMBER(OFFSET('Sanitation Data'!$E$10,0,10*ROW('Sanitation Data'!E47))),'Data Summary'!CR53="Yes"),OFFSET('Sanitation Data'!$E$10,0,10*ROW('Sanitation Data'!E47)),NA())</f>
        <v>#N/A</v>
      </c>
      <c r="AD53" s="97" t="e">
        <f ca="true">+IF(AND(ISNUMBER(OFFSET('Sanitation Data'!$E$11,0,10*ROW('Sanitation Data'!E47))),'Data Summary'!CS53="Yes"),OFFSET('Sanitation Data'!$E$11,0,10*ROW('Sanitation Data'!E47)),NA())</f>
        <v>#N/A</v>
      </c>
      <c r="AE53" s="97" t="e">
        <f ca="true">+IF(AND(ISNUMBER(OFFSET('Sanitation Data'!$E$12,0,10*ROW('Sanitation Data'!E47))),'Data Summary'!CT53="Yes"),OFFSET('Sanitation Data'!$E$12,0,10*ROW('Sanitation Data'!E47)),NA())</f>
        <v>#N/A</v>
      </c>
      <c r="AF53" s="97" t="e">
        <f ca="true">+IF(AND(ISNUMBER(OFFSET('Sanitation Data'!$F$4,0,10*ROW('Sanitation Data'!F47))),'Data Summary'!CU53="Yes"),100-OFFSET('Sanitation Data'!$F$4,0,10*ROW('Sanitation Data'!F47)),NA())</f>
        <v>#N/A</v>
      </c>
      <c r="AG53" s="97" t="e">
        <f ca="true">+IF(AND(ISNUMBER(OFFSET('Sanitation Data'!$F$6,0,10*ROW('Sanitation Data'!F47))),'Data Summary'!CV53="Yes"),OFFSET('Sanitation Data'!$F$6,0,10*ROW('Sanitation Data'!F47)),NA())</f>
        <v>#N/A</v>
      </c>
      <c r="AH53" s="97" t="e">
        <f ca="true">+IF(AND(ISNUMBER(OFFSET('Sanitation Data'!$F$10,0,10*ROW('Sanitation Data'!F47))),'Data Summary'!CW53="Yes"),OFFSET('Sanitation Data'!$F$10,0,10*ROW('Sanitation Data'!F47)),NA())</f>
        <v>#N/A</v>
      </c>
      <c r="AI53" s="97" t="e">
        <f ca="true">+IF(AND(ISNUMBER(OFFSET('Sanitation Data'!$F$11,0,10*ROW('Sanitation Data'!F47))),'Data Summary'!CX53="Yes"),OFFSET('Sanitation Data'!$F$11,0,10*ROW('Sanitation Data'!F47)),NA())</f>
        <v>#N/A</v>
      </c>
      <c r="AJ53" s="97" t="e">
        <f ca="true">+IF(AND(ISNUMBER(OFFSET('Sanitation Data'!$F$12,0,10*ROW('Sanitation Data'!F47))),'Data Summary'!CY53="Yes"),OFFSET('Sanitation Data'!$F$12,0,10*ROW('Sanitation Data'!F47)),NA())</f>
        <v>#N/A</v>
      </c>
      <c r="AK53" s="97" t="e">
        <f ca="true">+IF(AND(ISNUMBER(OFFSET('Sanitation Data'!$G$4,0,10*ROW('Sanitation Data'!G47))),'Data Summary'!CZ53="Yes"),100-OFFSET('Sanitation Data'!$G$4,0,10*ROW('Sanitation Data'!G47)),NA())</f>
        <v>#N/A</v>
      </c>
      <c r="AL53" s="97" t="e">
        <f ca="true">+IF(AND(ISNUMBER(OFFSET('Sanitation Data'!$G$6,0,10*ROW('Sanitation Data'!G47))),'Data Summary'!DA53="Yes"),OFFSET('Sanitation Data'!$G$6,0,10*ROW('Sanitation Data'!G47)),NA())</f>
        <v>#N/A</v>
      </c>
      <c r="AM53" s="97" t="e">
        <f ca="true">+IF(AND(ISNUMBER(OFFSET('Sanitation Data'!$G$10,0,10*ROW('Sanitation Data'!G47))),'Data Summary'!DB53="Yes"),OFFSET('Sanitation Data'!$G$10,0,10*ROW('Sanitation Data'!G47)),NA())</f>
        <v>#N/A</v>
      </c>
      <c r="AN53" s="97" t="e">
        <f ca="true">+IF(AND(ISNUMBER(OFFSET('Sanitation Data'!$G$11,0,10*ROW('Sanitation Data'!G47))),'Data Summary'!DC53="Yes"),OFFSET('Sanitation Data'!$G$11,0,10*ROW('Sanitation Data'!G47)),NA())</f>
        <v>#N/A</v>
      </c>
      <c r="AO53" s="97" t="e">
        <f ca="true">+IF(AND(ISNUMBER(OFFSET('Sanitation Data'!$G$12,0,10*ROW('Sanitation Data'!G47))),'Data Summary'!DD53="Yes"),OFFSET('Sanitation Data'!$G$12,0,10*ROW('Sanitation Data'!G47)),NA())</f>
        <v>#N/A</v>
      </c>
      <c r="AP53" s="97" t="e">
        <f ca="true">+IF(AND(ISNUMBER(OFFSET('Sanitation Data'!$H$4,0,10*ROW('Sanitation Data'!H47))),'Data Summary'!DE53="Yes"),100-OFFSET('Sanitation Data'!$H$4,0,10*ROW('Sanitation Data'!H47)),NA())</f>
        <v>#N/A</v>
      </c>
      <c r="AQ53" s="97" t="e">
        <f ca="true">+IF(AND(ISNUMBER(OFFSET('Sanitation Data'!$H$6,0,10*ROW('Sanitation Data'!H47))),'Data Summary'!DF53="Yes"),OFFSET('Sanitation Data'!$H$6,0,10*ROW('Sanitation Data'!H47)),NA())</f>
        <v>#N/A</v>
      </c>
      <c r="AR53" s="97" t="e">
        <f ca="true">+IF(AND(ISNUMBER(OFFSET('Sanitation Data'!$H$10,0,10*ROW('Sanitation Data'!H47))),'Data Summary'!DG53="Yes"),OFFSET('Sanitation Data'!$H$10,0,10*ROW('Sanitation Data'!H47)),NA())</f>
        <v>#N/A</v>
      </c>
      <c r="AS53" s="97" t="e">
        <f ca="true">+IF(AND(ISNUMBER(OFFSET('Sanitation Data'!$H$11,0,10*ROW('Sanitation Data'!H47))),'Data Summary'!DH53="Yes"),OFFSET('Sanitation Data'!$H$11,0,10*ROW('Sanitation Data'!H47)),NA())</f>
        <v>#N/A</v>
      </c>
      <c r="AT53" s="97" t="e">
        <f ca="true">+IF(AND(ISNUMBER(OFFSET('Sanitation Data'!$H$12,0,10*ROW('Sanitation Data'!H47))),'Data Summary'!DI53="Yes"),OFFSET('Sanitation Data'!$H$12,0,10*ROW('Sanitation Data'!H47)),NA())</f>
        <v>#N/A</v>
      </c>
      <c r="AU53" s="97" t="e">
        <f ca="true">+IF(AND(ISNUMBER(OFFSET('Sanitation Data'!$I$4,0,10*ROW('Sanitation Data'!I47))),'Data Summary'!DJ53="Yes"),100-OFFSET('Sanitation Data'!$I$4,0,10*ROW('Sanitation Data'!I47)),NA())</f>
        <v>#N/A</v>
      </c>
      <c r="AV53" s="97" t="e">
        <f ca="true">+IF(AND(ISNUMBER(OFFSET('Sanitation Data'!$I$6,0,10*ROW('Sanitation Data'!I47))),'Data Summary'!DK53="Yes"),OFFSET('Sanitation Data'!$I$6,0,10*ROW('Sanitation Data'!I47)),NA())</f>
        <v>#N/A</v>
      </c>
      <c r="AW53" s="97" t="e">
        <f ca="true">+IF(AND(ISNUMBER(OFFSET('Sanitation Data'!$I$10,0,10*ROW('Sanitation Data'!I47))),'Data Summary'!DL53="Yes"),OFFSET('Sanitation Data'!$I$10,0,10*ROW('Sanitation Data'!I47)),NA())</f>
        <v>#N/A</v>
      </c>
      <c r="AX53" s="97" t="e">
        <f ca="true">+IF(AND(ISNUMBER(OFFSET('Sanitation Data'!$I$11,0,10*ROW('Sanitation Data'!I47))),'Data Summary'!DM53="Yes"),OFFSET('Sanitation Data'!$I$11,0,10*ROW('Sanitation Data'!I47)),NA())</f>
        <v>#N/A</v>
      </c>
      <c r="AY53" s="97" t="e">
        <f ca="true">+IF(AND(ISNUMBER(OFFSET('Sanitation Data'!$I$12,0,10*ROW('Sanitation Data'!I47))),'Data Summary'!DN53="Yes"),OFFSET('Sanitation Data'!$I$12,0,10*ROW('Sanitation Data'!I47)),NA())</f>
        <v>#N/A</v>
      </c>
      <c r="AZ53" s="98" t="e">
        <f ca="true">+IF(AND(ISNUMBER(OFFSET('Hygiene Data'!$D$5,0,10*ROW('Hygiene Data'!D47))),'Data Summary'!DO53="Yes"),OFFSET('Hygiene Data'!$D$5,0,10*ROW('Hygiene Data'!D47)),NA())</f>
        <v>#N/A</v>
      </c>
      <c r="BA53" s="98" t="e">
        <f ca="true">+IF(AND(ISNUMBER(OFFSET('Hygiene Data'!$D$7,0,10*ROW('Hygiene Data'!D47))),'Data Summary'!DP53="Yes"),OFFSET('Hygiene Data'!$D$7,0,10*ROW('Hygiene Data'!D47)),NA())</f>
        <v>#N/A</v>
      </c>
      <c r="BB53" s="98" t="e">
        <f ca="true">+IF(AND(ISNUMBER(OFFSET('Hygiene Data'!$D$9,0,10*ROW('Hygiene Data'!D47))),'Data Summary'!DQ53="Yes"),OFFSET('Hygiene Data'!$D$9,0,10*ROW('Hygiene Data'!D47)),NA())</f>
        <v>#N/A</v>
      </c>
      <c r="BC53" s="98" t="e">
        <f ca="true">+IF(AND(ISNUMBER(OFFSET('Hygiene Data'!$E$5,0,10*ROW('Hygiene Data'!E47))),'Data Summary'!DR53="Yes"),OFFSET('Hygiene Data'!$E$5,0,10*ROW('Hygiene Data'!E47)),NA())</f>
        <v>#N/A</v>
      </c>
      <c r="BD53" s="98" t="e">
        <f ca="true">+IF(AND(ISNUMBER(OFFSET('Hygiene Data'!$E$7,0,10*ROW('Hygiene Data'!E47))),'Data Summary'!DS53="Yes"),OFFSET('Hygiene Data'!$E$7,0,10*ROW('Hygiene Data'!E47)),NA())</f>
        <v>#N/A</v>
      </c>
      <c r="BE53" s="98" t="e">
        <f ca="true">+IF(AND(ISNUMBER(OFFSET('Hygiene Data'!$E$9,0,10*ROW('Hygiene Data'!E47))),'Data Summary'!DT53="Yes"),OFFSET('Hygiene Data'!$E$9,0,10*ROW('Hygiene Data'!E47)),NA())</f>
        <v>#N/A</v>
      </c>
      <c r="BF53" s="98" t="e">
        <f ca="true">+IF(AND(ISNUMBER(OFFSET('Hygiene Data'!$F$5,0,10*ROW('Hygiene Data'!F47))),'Data Summary'!DU53="Yes"),OFFSET('Hygiene Data'!$F$5,0,10*ROW('Hygiene Data'!F47)),NA())</f>
        <v>#N/A</v>
      </c>
      <c r="BG53" s="98" t="e">
        <f ca="true">+IF(AND(ISNUMBER(OFFSET('Hygiene Data'!$F$7,0,10*ROW('Hygiene Data'!F47))),'Data Summary'!DV53="Yes"),OFFSET('Hygiene Data'!$F$7,0,10*ROW('Hygiene Data'!F47)),NA())</f>
        <v>#N/A</v>
      </c>
      <c r="BH53" s="98" t="e">
        <f ca="true">+IF(AND(ISNUMBER(OFFSET('Hygiene Data'!$F$9,0,10*ROW('Hygiene Data'!F47))),'Data Summary'!DW53="Yes"),OFFSET('Hygiene Data'!$F$9,0,10*ROW('Hygiene Data'!F47)),NA())</f>
        <v>#N/A</v>
      </c>
      <c r="BI53" s="98" t="e">
        <f ca="true">+IF(AND(ISNUMBER(OFFSET('Hygiene Data'!$G$5,0,10*ROW('Hygiene Data'!G47))),'Data Summary'!DX53="Yes"),OFFSET('Hygiene Data'!$G$5,0,10*ROW('Hygiene Data'!G47)),NA())</f>
        <v>#N/A</v>
      </c>
      <c r="BJ53" s="98" t="e">
        <f ca="true">+IF(AND(ISNUMBER(OFFSET('Hygiene Data'!$G$7,0,10*ROW('Hygiene Data'!G47))),'Data Summary'!DY53="Yes"),OFFSET('Hygiene Data'!$G$7,0,10*ROW('Hygiene Data'!G47)),NA())</f>
        <v>#N/A</v>
      </c>
      <c r="BK53" s="98" t="e">
        <f ca="true">+IF(AND(ISNUMBER(OFFSET('Hygiene Data'!$G$9,0,10*ROW('Hygiene Data'!G47))),'Data Summary'!DZ53="Yes"),OFFSET('Hygiene Data'!$G$9,0,10*ROW('Hygiene Data'!G47)),NA())</f>
        <v>#N/A</v>
      </c>
      <c r="BL53" s="98" t="e">
        <f ca="true">+IF(AND(ISNUMBER(OFFSET('Hygiene Data'!$H$5,0,10*ROW('Hygiene Data'!H47))),'Data Summary'!EA53="Yes"),OFFSET('Hygiene Data'!$H$5,0,10*ROW('Hygiene Data'!H47)),NA())</f>
        <v>#N/A</v>
      </c>
      <c r="BM53" s="98" t="e">
        <f ca="true">+IF(AND(ISNUMBER(OFFSET('Hygiene Data'!$H$7,0,10*ROW('Hygiene Data'!H47))),'Data Summary'!EB53="Yes"),OFFSET('Hygiene Data'!$H$7,0,10*ROW('Hygiene Data'!H47)),NA())</f>
        <v>#N/A</v>
      </c>
      <c r="BN53" s="98" t="e">
        <f ca="true">+IF(AND(ISNUMBER(OFFSET('Hygiene Data'!$H$9,0,10*ROW('Hygiene Data'!H47))),'Data Summary'!EC53="Yes"),OFFSET('Hygiene Data'!$H$9,0,10*ROW('Hygiene Data'!H47)),NA())</f>
        <v>#N/A</v>
      </c>
      <c r="BO53" s="98" t="e">
        <f ca="true">+IF(AND(ISNUMBER(OFFSET('Hygiene Data'!$I$5,0,10*ROW('Hygiene Data'!I47))),'Data Summary'!ED53="Yes"),OFFSET('Hygiene Data'!$I$5,0,10*ROW('Hygiene Data'!I47)),NA())</f>
        <v>#N/A</v>
      </c>
      <c r="BP53" s="98" t="e">
        <f ca="true">+IF(AND(ISNUMBER(OFFSET('Hygiene Data'!$I$7,0,10*ROW('Hygiene Data'!I47))),'Data Summary'!EE53="Yes"),OFFSET('Hygiene Data'!$I$7,0,10*ROW('Hygiene Data'!I47)),NA())</f>
        <v>#N/A</v>
      </c>
      <c r="BQ53" s="98" t="e">
        <f ca="true">+IF(AND(ISNUMBER(OFFSET('Hygiene Data'!$I$9,0,10*ROW('Hygiene Data'!I47))),'Data Summary'!EF53="Yes"),OFFSET('Hygiene Data'!$I$9,0,10*ROW('Hygiene Data'!I47)),NA())</f>
        <v>#N/A</v>
      </c>
    </row>
    <row xmlns:x14ac="http://schemas.microsoft.com/office/spreadsheetml/2009/9/ac" r="54" x14ac:dyDescent="0.2">
      <c r="A54" s="334" t="e">
        <f ca="true">+RIGHT('Data Summary'!A54,LEN('Data Summary'!A54)-9)</f>
        <v>#VALUE!</v>
      </c>
      <c r="B54" s="36" t="str">
        <f ca="true">+IF(ISTEXT('Data Summary'!B54),'Data Summary'!B54,"")</f>
        <v/>
      </c>
      <c r="C54" s="333" t="e">
        <f ca="true">+VALUE('Data Summary'!C54)</f>
        <v>#VALUE!</v>
      </c>
      <c r="D54" s="96" t="e">
        <f ca="true">+IF(AND(ISNUMBER(OFFSET('Water Data'!$D$4,0,10*ROW('Water Data'!D48))),'Data Summary'!BS54="Yes"),100-OFFSET('Water Data'!$D$4,0,10*ROW('Water Data'!D48)),NA())</f>
        <v>#N/A</v>
      </c>
      <c r="E54" s="96" t="e">
        <f ca="true">+IF(AND(ISNUMBER(OFFSET('Water Data'!$D$6,0,10*ROW('Water Data'!D48))),'Data Summary'!BT54="Yes"),OFFSET('Water Data'!$D$6,0,10*ROW('Water Data'!D48)),NA())</f>
        <v>#N/A</v>
      </c>
      <c r="F54" s="96" t="e">
        <f ca="true">+IF(AND(ISNUMBER(OFFSET('Water Data'!$D$9,0,10*ROW('Water Data'!D48))),'Data Summary'!BU54="Yes"),OFFSET('Water Data'!$D$9,0,10*ROW('Water Data'!D48)),NA())</f>
        <v>#N/A</v>
      </c>
      <c r="G54" s="96" t="e">
        <f ca="true">+IF(AND(ISNUMBER(OFFSET('Water Data'!$E$4,0,10*ROW('Water Data'!E48))),'Data Summary'!BV54="Yes"),100-OFFSET('Water Data'!$E$4,0,10*ROW('Water Data'!E48)),NA())</f>
        <v>#N/A</v>
      </c>
      <c r="H54" s="96" t="e">
        <f ca="true">+IF(AND(ISNUMBER(OFFSET('Water Data'!$E$6,0,10*ROW('Water Data'!E48))),'Data Summary'!BW54="Yes"),OFFSET('Water Data'!$E$6,0,10*ROW('Water Data'!E48)),NA())</f>
        <v>#N/A</v>
      </c>
      <c r="I54" s="96" t="e">
        <f ca="true">+IF(AND(ISNUMBER(OFFSET('Water Data'!$E$9,0,10*ROW('Water Data'!E48))),'Data Summary'!BX54="Yes"),OFFSET('Water Data'!$E$9,0,10*ROW('Water Data'!E48)),NA())</f>
        <v>#N/A</v>
      </c>
      <c r="J54" s="96" t="e">
        <f ca="true">+IF(AND(ISNUMBER(OFFSET('Water Data'!$F$4,0,10*ROW('Water Data'!F48))),'Data Summary'!BY54="Yes"),100-OFFSET('Water Data'!$F$4,0,10*ROW('Water Data'!F48)),NA())</f>
        <v>#N/A</v>
      </c>
      <c r="K54" s="96" t="e">
        <f ca="true">+IF(AND(ISNUMBER(OFFSET('Water Data'!$F$6,0,10*ROW('Water Data'!F48))),'Data Summary'!BZ54="Yes"),OFFSET('Water Data'!$F$6,0,10*ROW('Water Data'!F48)),NA())</f>
        <v>#N/A</v>
      </c>
      <c r="L54" s="96" t="e">
        <f ca="true">+IF(AND(ISNUMBER(OFFSET('Water Data'!$F$9,0,10*ROW('Water Data'!F48))),'Data Summary'!CA54="Yes"),OFFSET('Water Data'!$F$9,0,10*ROW('Water Data'!F48)),NA())</f>
        <v>#N/A</v>
      </c>
      <c r="M54" s="96" t="e">
        <f ca="true">+IF(AND(ISNUMBER(OFFSET('Water Data'!$G$4,0,10*ROW('Water Data'!G48))),'Data Summary'!CB54="Yes"),100-OFFSET('Water Data'!$G$4,0,10*ROW('Water Data'!G48)),NA())</f>
        <v>#N/A</v>
      </c>
      <c r="N54" s="96" t="e">
        <f ca="true">+IF(AND(ISNUMBER(OFFSET('Water Data'!$G$6,0,10*ROW('Water Data'!G48))),'Data Summary'!CC54="Yes"),OFFSET('Water Data'!$G$6,0,10*ROW('Water Data'!G48)),NA())</f>
        <v>#N/A</v>
      </c>
      <c r="O54" s="96" t="e">
        <f ca="true">+IF(AND(ISNUMBER(OFFSET('Water Data'!$G$9,0,10*ROW('Water Data'!G48))),'Data Summary'!CD54="Yes"),OFFSET('Water Data'!$G$9,0,10*ROW('Water Data'!G48)),NA())</f>
        <v>#N/A</v>
      </c>
      <c r="P54" s="96" t="e">
        <f ca="true">+IF(AND(ISNUMBER(OFFSET('Water Data'!$H$4,0,10*ROW('Water Data'!H48))),'Data Summary'!CE54="Yes"),100-OFFSET('Water Data'!$H$4,0,10*ROW('Water Data'!H48)),NA())</f>
        <v>#N/A</v>
      </c>
      <c r="Q54" s="96" t="e">
        <f ca="true">+IF(AND(ISNUMBER(OFFSET('Water Data'!$H$6,0,10*ROW('Water Data'!H48))),'Data Summary'!CF54="Yes"),OFFSET('Water Data'!$H$6,0,10*ROW('Water Data'!H48)),NA())</f>
        <v>#N/A</v>
      </c>
      <c r="R54" s="96" t="e">
        <f ca="true">+IF(AND(ISNUMBER(OFFSET('Water Data'!$H$9,0,10*ROW('Water Data'!H48))),'Data Summary'!CG54="Yes"),OFFSET('Water Data'!$H$9,0,10*ROW('Water Data'!H48)),NA())</f>
        <v>#N/A</v>
      </c>
      <c r="S54" s="96" t="e">
        <f ca="true">+IF(AND(ISNUMBER(OFFSET('Water Data'!$I$4,0,10*ROW('Water Data'!I48))),'Data Summary'!CH54="Yes"),100-OFFSET('Water Data'!$I$4,0,10*ROW('Water Data'!I48)),NA())</f>
        <v>#N/A</v>
      </c>
      <c r="T54" s="96" t="e">
        <f ca="true">+IF(AND(ISNUMBER(OFFSET('Water Data'!$I$6,0,10*ROW('Water Data'!I48))),'Data Summary'!CI54="Yes"),OFFSET('Water Data'!$I$6,0,10*ROW('Water Data'!I48)),NA())</f>
        <v>#N/A</v>
      </c>
      <c r="U54" s="96" t="e">
        <f ca="true">+IF(AND(ISNUMBER(OFFSET('Water Data'!$I$9,0,10*ROW('Water Data'!I48))),'Data Summary'!CJ54="Yes"),OFFSET('Water Data'!$I$9,0,10*ROW('Water Data'!I48)),NA())</f>
        <v>#N/A</v>
      </c>
      <c r="V54" s="97" t="e">
        <f ca="true">+IF(AND(ISNUMBER(OFFSET('Sanitation Data'!$D$4,0,10*ROW('Sanitation Data'!D48))),'Data Summary'!CK54="Yes"),100-OFFSET('Sanitation Data'!$D$4,0,10*ROW('Sanitation Data'!D48)),NA())</f>
        <v>#N/A</v>
      </c>
      <c r="W54" s="97" t="e">
        <f ca="true">+IF(AND(ISNUMBER(OFFSET('Sanitation Data'!$D$6,0,10*ROW('Sanitation Data'!D48))),'Data Summary'!CL54="Yes"),OFFSET('Sanitation Data'!$D$6,0,10*ROW('Sanitation Data'!D48)),NA())</f>
        <v>#N/A</v>
      </c>
      <c r="X54" s="97" t="e">
        <f ca="true">+IF(AND(ISNUMBER(OFFSET('Sanitation Data'!$D$10,0,10*ROW('Sanitation Data'!D48))),'Data Summary'!CM54="Yes"),OFFSET('Sanitation Data'!$D$10,0,10*ROW('Sanitation Data'!D48)),NA())</f>
        <v>#N/A</v>
      </c>
      <c r="Y54" s="97" t="e">
        <f ca="true">+IF(AND(ISNUMBER(OFFSET('Sanitation Data'!$D$11,0,10*ROW('Sanitation Data'!D48))),'Data Summary'!CN54="Yes"),OFFSET('Sanitation Data'!$D$11,0,10*ROW('Sanitation Data'!D48)),NA())</f>
        <v>#N/A</v>
      </c>
      <c r="Z54" s="97" t="e">
        <f ca="true">+IF(AND(ISNUMBER(OFFSET('Sanitation Data'!$D$12,0,10*ROW('Sanitation Data'!D48))),'Data Summary'!CO54="Yes"),OFFSET('Sanitation Data'!$D$12,0,10*ROW('Sanitation Data'!D48)),NA())</f>
        <v>#N/A</v>
      </c>
      <c r="AA54" s="97" t="e">
        <f ca="true">+IF(AND(ISNUMBER(OFFSET('Sanitation Data'!$E$4,0,10*ROW('Sanitation Data'!E48))),'Data Summary'!CP54="Yes"),100-OFFSET('Sanitation Data'!$E$4,0,10*ROW('Sanitation Data'!E48)),NA())</f>
        <v>#N/A</v>
      </c>
      <c r="AB54" s="97" t="e">
        <f ca="true">+IF(AND(ISNUMBER(OFFSET('Sanitation Data'!$E$6,0,10*ROW('Sanitation Data'!E48))),'Data Summary'!CQ54="Yes"),OFFSET('Sanitation Data'!$E$6,0,10*ROW('Sanitation Data'!E48)),NA())</f>
        <v>#N/A</v>
      </c>
      <c r="AC54" s="97" t="e">
        <f ca="true">+IF(AND(ISNUMBER(OFFSET('Sanitation Data'!$E$10,0,10*ROW('Sanitation Data'!E48))),'Data Summary'!CR54="Yes"),OFFSET('Sanitation Data'!$E$10,0,10*ROW('Sanitation Data'!E48)),NA())</f>
        <v>#N/A</v>
      </c>
      <c r="AD54" s="97" t="e">
        <f ca="true">+IF(AND(ISNUMBER(OFFSET('Sanitation Data'!$E$11,0,10*ROW('Sanitation Data'!E48))),'Data Summary'!CS54="Yes"),OFFSET('Sanitation Data'!$E$11,0,10*ROW('Sanitation Data'!E48)),NA())</f>
        <v>#N/A</v>
      </c>
      <c r="AE54" s="97" t="e">
        <f ca="true">+IF(AND(ISNUMBER(OFFSET('Sanitation Data'!$E$12,0,10*ROW('Sanitation Data'!E48))),'Data Summary'!CT54="Yes"),OFFSET('Sanitation Data'!$E$12,0,10*ROW('Sanitation Data'!E48)),NA())</f>
        <v>#N/A</v>
      </c>
      <c r="AF54" s="97" t="e">
        <f ca="true">+IF(AND(ISNUMBER(OFFSET('Sanitation Data'!$F$4,0,10*ROW('Sanitation Data'!F48))),'Data Summary'!CU54="Yes"),100-OFFSET('Sanitation Data'!$F$4,0,10*ROW('Sanitation Data'!F48)),NA())</f>
        <v>#N/A</v>
      </c>
      <c r="AG54" s="97" t="e">
        <f ca="true">+IF(AND(ISNUMBER(OFFSET('Sanitation Data'!$F$6,0,10*ROW('Sanitation Data'!F48))),'Data Summary'!CV54="Yes"),OFFSET('Sanitation Data'!$F$6,0,10*ROW('Sanitation Data'!F48)),NA())</f>
        <v>#N/A</v>
      </c>
      <c r="AH54" s="97" t="e">
        <f ca="true">+IF(AND(ISNUMBER(OFFSET('Sanitation Data'!$F$10,0,10*ROW('Sanitation Data'!F48))),'Data Summary'!CW54="Yes"),OFFSET('Sanitation Data'!$F$10,0,10*ROW('Sanitation Data'!F48)),NA())</f>
        <v>#N/A</v>
      </c>
      <c r="AI54" s="97" t="e">
        <f ca="true">+IF(AND(ISNUMBER(OFFSET('Sanitation Data'!$F$11,0,10*ROW('Sanitation Data'!F48))),'Data Summary'!CX54="Yes"),OFFSET('Sanitation Data'!$F$11,0,10*ROW('Sanitation Data'!F48)),NA())</f>
        <v>#N/A</v>
      </c>
      <c r="AJ54" s="97" t="e">
        <f ca="true">+IF(AND(ISNUMBER(OFFSET('Sanitation Data'!$F$12,0,10*ROW('Sanitation Data'!F48))),'Data Summary'!CY54="Yes"),OFFSET('Sanitation Data'!$F$12,0,10*ROW('Sanitation Data'!F48)),NA())</f>
        <v>#N/A</v>
      </c>
      <c r="AK54" s="97" t="e">
        <f ca="true">+IF(AND(ISNUMBER(OFFSET('Sanitation Data'!$G$4,0,10*ROW('Sanitation Data'!G48))),'Data Summary'!CZ54="Yes"),100-OFFSET('Sanitation Data'!$G$4,0,10*ROW('Sanitation Data'!G48)),NA())</f>
        <v>#N/A</v>
      </c>
      <c r="AL54" s="97" t="e">
        <f ca="true">+IF(AND(ISNUMBER(OFFSET('Sanitation Data'!$G$6,0,10*ROW('Sanitation Data'!G48))),'Data Summary'!DA54="Yes"),OFFSET('Sanitation Data'!$G$6,0,10*ROW('Sanitation Data'!G48)),NA())</f>
        <v>#N/A</v>
      </c>
      <c r="AM54" s="97" t="e">
        <f ca="true">+IF(AND(ISNUMBER(OFFSET('Sanitation Data'!$G$10,0,10*ROW('Sanitation Data'!G48))),'Data Summary'!DB54="Yes"),OFFSET('Sanitation Data'!$G$10,0,10*ROW('Sanitation Data'!G48)),NA())</f>
        <v>#N/A</v>
      </c>
      <c r="AN54" s="97" t="e">
        <f ca="true">+IF(AND(ISNUMBER(OFFSET('Sanitation Data'!$G$11,0,10*ROW('Sanitation Data'!G48))),'Data Summary'!DC54="Yes"),OFFSET('Sanitation Data'!$G$11,0,10*ROW('Sanitation Data'!G48)),NA())</f>
        <v>#N/A</v>
      </c>
      <c r="AO54" s="97" t="e">
        <f ca="true">+IF(AND(ISNUMBER(OFFSET('Sanitation Data'!$G$12,0,10*ROW('Sanitation Data'!G48))),'Data Summary'!DD54="Yes"),OFFSET('Sanitation Data'!$G$12,0,10*ROW('Sanitation Data'!G48)),NA())</f>
        <v>#N/A</v>
      </c>
      <c r="AP54" s="97" t="e">
        <f ca="true">+IF(AND(ISNUMBER(OFFSET('Sanitation Data'!$H$4,0,10*ROW('Sanitation Data'!H48))),'Data Summary'!DE54="Yes"),100-OFFSET('Sanitation Data'!$H$4,0,10*ROW('Sanitation Data'!H48)),NA())</f>
        <v>#N/A</v>
      </c>
      <c r="AQ54" s="97" t="e">
        <f ca="true">+IF(AND(ISNUMBER(OFFSET('Sanitation Data'!$H$6,0,10*ROW('Sanitation Data'!H48))),'Data Summary'!DF54="Yes"),OFFSET('Sanitation Data'!$H$6,0,10*ROW('Sanitation Data'!H48)),NA())</f>
        <v>#N/A</v>
      </c>
      <c r="AR54" s="97" t="e">
        <f ca="true">+IF(AND(ISNUMBER(OFFSET('Sanitation Data'!$H$10,0,10*ROW('Sanitation Data'!H48))),'Data Summary'!DG54="Yes"),OFFSET('Sanitation Data'!$H$10,0,10*ROW('Sanitation Data'!H48)),NA())</f>
        <v>#N/A</v>
      </c>
      <c r="AS54" s="97" t="e">
        <f ca="true">+IF(AND(ISNUMBER(OFFSET('Sanitation Data'!$H$11,0,10*ROW('Sanitation Data'!H48))),'Data Summary'!DH54="Yes"),OFFSET('Sanitation Data'!$H$11,0,10*ROW('Sanitation Data'!H48)),NA())</f>
        <v>#N/A</v>
      </c>
      <c r="AT54" s="97" t="e">
        <f ca="true">+IF(AND(ISNUMBER(OFFSET('Sanitation Data'!$H$12,0,10*ROW('Sanitation Data'!H48))),'Data Summary'!DI54="Yes"),OFFSET('Sanitation Data'!$H$12,0,10*ROW('Sanitation Data'!H48)),NA())</f>
        <v>#N/A</v>
      </c>
      <c r="AU54" s="97" t="e">
        <f ca="true">+IF(AND(ISNUMBER(OFFSET('Sanitation Data'!$I$4,0,10*ROW('Sanitation Data'!I48))),'Data Summary'!DJ54="Yes"),100-OFFSET('Sanitation Data'!$I$4,0,10*ROW('Sanitation Data'!I48)),NA())</f>
        <v>#N/A</v>
      </c>
      <c r="AV54" s="97" t="e">
        <f ca="true">+IF(AND(ISNUMBER(OFFSET('Sanitation Data'!$I$6,0,10*ROW('Sanitation Data'!I48))),'Data Summary'!DK54="Yes"),OFFSET('Sanitation Data'!$I$6,0,10*ROW('Sanitation Data'!I48)),NA())</f>
        <v>#N/A</v>
      </c>
      <c r="AW54" s="97" t="e">
        <f ca="true">+IF(AND(ISNUMBER(OFFSET('Sanitation Data'!$I$10,0,10*ROW('Sanitation Data'!I48))),'Data Summary'!DL54="Yes"),OFFSET('Sanitation Data'!$I$10,0,10*ROW('Sanitation Data'!I48)),NA())</f>
        <v>#N/A</v>
      </c>
      <c r="AX54" s="97" t="e">
        <f ca="true">+IF(AND(ISNUMBER(OFFSET('Sanitation Data'!$I$11,0,10*ROW('Sanitation Data'!I48))),'Data Summary'!DM54="Yes"),OFFSET('Sanitation Data'!$I$11,0,10*ROW('Sanitation Data'!I48)),NA())</f>
        <v>#N/A</v>
      </c>
      <c r="AY54" s="97" t="e">
        <f ca="true">+IF(AND(ISNUMBER(OFFSET('Sanitation Data'!$I$12,0,10*ROW('Sanitation Data'!I48))),'Data Summary'!DN54="Yes"),OFFSET('Sanitation Data'!$I$12,0,10*ROW('Sanitation Data'!I48)),NA())</f>
        <v>#N/A</v>
      </c>
      <c r="AZ54" s="98" t="e">
        <f ca="true">+IF(AND(ISNUMBER(OFFSET('Hygiene Data'!$D$5,0,10*ROW('Hygiene Data'!D48))),'Data Summary'!DO54="Yes"),OFFSET('Hygiene Data'!$D$5,0,10*ROW('Hygiene Data'!D48)),NA())</f>
        <v>#N/A</v>
      </c>
      <c r="BA54" s="98" t="e">
        <f ca="true">+IF(AND(ISNUMBER(OFFSET('Hygiene Data'!$D$7,0,10*ROW('Hygiene Data'!D48))),'Data Summary'!DP54="Yes"),OFFSET('Hygiene Data'!$D$7,0,10*ROW('Hygiene Data'!D48)),NA())</f>
        <v>#N/A</v>
      </c>
      <c r="BB54" s="98" t="e">
        <f ca="true">+IF(AND(ISNUMBER(OFFSET('Hygiene Data'!$D$9,0,10*ROW('Hygiene Data'!D48))),'Data Summary'!DQ54="Yes"),OFFSET('Hygiene Data'!$D$9,0,10*ROW('Hygiene Data'!D48)),NA())</f>
        <v>#N/A</v>
      </c>
      <c r="BC54" s="98" t="e">
        <f ca="true">+IF(AND(ISNUMBER(OFFSET('Hygiene Data'!$E$5,0,10*ROW('Hygiene Data'!E48))),'Data Summary'!DR54="Yes"),OFFSET('Hygiene Data'!$E$5,0,10*ROW('Hygiene Data'!E48)),NA())</f>
        <v>#N/A</v>
      </c>
      <c r="BD54" s="98" t="e">
        <f ca="true">+IF(AND(ISNUMBER(OFFSET('Hygiene Data'!$E$7,0,10*ROW('Hygiene Data'!E48))),'Data Summary'!DS54="Yes"),OFFSET('Hygiene Data'!$E$7,0,10*ROW('Hygiene Data'!E48)),NA())</f>
        <v>#N/A</v>
      </c>
      <c r="BE54" s="98" t="e">
        <f ca="true">+IF(AND(ISNUMBER(OFFSET('Hygiene Data'!$E$9,0,10*ROW('Hygiene Data'!E48))),'Data Summary'!DT54="Yes"),OFFSET('Hygiene Data'!$E$9,0,10*ROW('Hygiene Data'!E48)),NA())</f>
        <v>#N/A</v>
      </c>
      <c r="BF54" s="98" t="e">
        <f ca="true">+IF(AND(ISNUMBER(OFFSET('Hygiene Data'!$F$5,0,10*ROW('Hygiene Data'!F48))),'Data Summary'!DU54="Yes"),OFFSET('Hygiene Data'!$F$5,0,10*ROW('Hygiene Data'!F48)),NA())</f>
        <v>#N/A</v>
      </c>
      <c r="BG54" s="98" t="e">
        <f ca="true">+IF(AND(ISNUMBER(OFFSET('Hygiene Data'!$F$7,0,10*ROW('Hygiene Data'!F48))),'Data Summary'!DV54="Yes"),OFFSET('Hygiene Data'!$F$7,0,10*ROW('Hygiene Data'!F48)),NA())</f>
        <v>#N/A</v>
      </c>
      <c r="BH54" s="98" t="e">
        <f ca="true">+IF(AND(ISNUMBER(OFFSET('Hygiene Data'!$F$9,0,10*ROW('Hygiene Data'!F48))),'Data Summary'!DW54="Yes"),OFFSET('Hygiene Data'!$F$9,0,10*ROW('Hygiene Data'!F48)),NA())</f>
        <v>#N/A</v>
      </c>
      <c r="BI54" s="98" t="e">
        <f ca="true">+IF(AND(ISNUMBER(OFFSET('Hygiene Data'!$G$5,0,10*ROW('Hygiene Data'!G48))),'Data Summary'!DX54="Yes"),OFFSET('Hygiene Data'!$G$5,0,10*ROW('Hygiene Data'!G48)),NA())</f>
        <v>#N/A</v>
      </c>
      <c r="BJ54" s="98" t="e">
        <f ca="true">+IF(AND(ISNUMBER(OFFSET('Hygiene Data'!$G$7,0,10*ROW('Hygiene Data'!G48))),'Data Summary'!DY54="Yes"),OFFSET('Hygiene Data'!$G$7,0,10*ROW('Hygiene Data'!G48)),NA())</f>
        <v>#N/A</v>
      </c>
      <c r="BK54" s="98" t="e">
        <f ca="true">+IF(AND(ISNUMBER(OFFSET('Hygiene Data'!$G$9,0,10*ROW('Hygiene Data'!G48))),'Data Summary'!DZ54="Yes"),OFFSET('Hygiene Data'!$G$9,0,10*ROW('Hygiene Data'!G48)),NA())</f>
        <v>#N/A</v>
      </c>
      <c r="BL54" s="98" t="e">
        <f ca="true">+IF(AND(ISNUMBER(OFFSET('Hygiene Data'!$H$5,0,10*ROW('Hygiene Data'!H48))),'Data Summary'!EA54="Yes"),OFFSET('Hygiene Data'!$H$5,0,10*ROW('Hygiene Data'!H48)),NA())</f>
        <v>#N/A</v>
      </c>
      <c r="BM54" s="98" t="e">
        <f ca="true">+IF(AND(ISNUMBER(OFFSET('Hygiene Data'!$H$7,0,10*ROW('Hygiene Data'!H48))),'Data Summary'!EB54="Yes"),OFFSET('Hygiene Data'!$H$7,0,10*ROW('Hygiene Data'!H48)),NA())</f>
        <v>#N/A</v>
      </c>
      <c r="BN54" s="98" t="e">
        <f ca="true">+IF(AND(ISNUMBER(OFFSET('Hygiene Data'!$H$9,0,10*ROW('Hygiene Data'!H48))),'Data Summary'!EC54="Yes"),OFFSET('Hygiene Data'!$H$9,0,10*ROW('Hygiene Data'!H48)),NA())</f>
        <v>#N/A</v>
      </c>
      <c r="BO54" s="98" t="e">
        <f ca="true">+IF(AND(ISNUMBER(OFFSET('Hygiene Data'!$I$5,0,10*ROW('Hygiene Data'!I48))),'Data Summary'!ED54="Yes"),OFFSET('Hygiene Data'!$I$5,0,10*ROW('Hygiene Data'!I48)),NA())</f>
        <v>#N/A</v>
      </c>
      <c r="BP54" s="98" t="e">
        <f ca="true">+IF(AND(ISNUMBER(OFFSET('Hygiene Data'!$I$7,0,10*ROW('Hygiene Data'!I48))),'Data Summary'!EE54="Yes"),OFFSET('Hygiene Data'!$I$7,0,10*ROW('Hygiene Data'!I48)),NA())</f>
        <v>#N/A</v>
      </c>
      <c r="BQ54" s="98" t="e">
        <f ca="true">+IF(AND(ISNUMBER(OFFSET('Hygiene Data'!$I$9,0,10*ROW('Hygiene Data'!I48))),'Data Summary'!EF54="Yes"),OFFSET('Hygiene Data'!$I$9,0,10*ROW('Hygiene Data'!I48)),NA())</f>
        <v>#N/A</v>
      </c>
    </row>
    <row xmlns:x14ac="http://schemas.microsoft.com/office/spreadsheetml/2009/9/ac" r="55" x14ac:dyDescent="0.2">
      <c r="A55" s="334" t="e">
        <f ca="true">+RIGHT('Data Summary'!A55,LEN('Data Summary'!A55)-9)</f>
        <v>#VALUE!</v>
      </c>
      <c r="B55" s="36" t="str">
        <f ca="true">+IF(ISTEXT('Data Summary'!B55),'Data Summary'!B55,"")</f>
        <v/>
      </c>
      <c r="C55" s="333" t="e">
        <f ca="true">+VALUE('Data Summary'!C55)</f>
        <v>#VALUE!</v>
      </c>
      <c r="D55" s="96" t="e">
        <f ca="true">+IF(AND(ISNUMBER(OFFSET('Water Data'!$D$4,0,10*ROW('Water Data'!D49))),'Data Summary'!BS55="Yes"),100-OFFSET('Water Data'!$D$4,0,10*ROW('Water Data'!D49)),NA())</f>
        <v>#N/A</v>
      </c>
      <c r="E55" s="96" t="e">
        <f ca="true">+IF(AND(ISNUMBER(OFFSET('Water Data'!$D$6,0,10*ROW('Water Data'!D49))),'Data Summary'!BT55="Yes"),OFFSET('Water Data'!$D$6,0,10*ROW('Water Data'!D49)),NA())</f>
        <v>#N/A</v>
      </c>
      <c r="F55" s="96" t="e">
        <f ca="true">+IF(AND(ISNUMBER(OFFSET('Water Data'!$D$9,0,10*ROW('Water Data'!D49))),'Data Summary'!BU55="Yes"),OFFSET('Water Data'!$D$9,0,10*ROW('Water Data'!D49)),NA())</f>
        <v>#N/A</v>
      </c>
      <c r="G55" s="96" t="e">
        <f ca="true">+IF(AND(ISNUMBER(OFFSET('Water Data'!$E$4,0,10*ROW('Water Data'!E49))),'Data Summary'!BV55="Yes"),100-OFFSET('Water Data'!$E$4,0,10*ROW('Water Data'!E49)),NA())</f>
        <v>#N/A</v>
      </c>
      <c r="H55" s="96" t="e">
        <f ca="true">+IF(AND(ISNUMBER(OFFSET('Water Data'!$E$6,0,10*ROW('Water Data'!E49))),'Data Summary'!BW55="Yes"),OFFSET('Water Data'!$E$6,0,10*ROW('Water Data'!E49)),NA())</f>
        <v>#N/A</v>
      </c>
      <c r="I55" s="96" t="e">
        <f ca="true">+IF(AND(ISNUMBER(OFFSET('Water Data'!$E$9,0,10*ROW('Water Data'!E49))),'Data Summary'!BX55="Yes"),OFFSET('Water Data'!$E$9,0,10*ROW('Water Data'!E49)),NA())</f>
        <v>#N/A</v>
      </c>
      <c r="J55" s="96" t="e">
        <f ca="true">+IF(AND(ISNUMBER(OFFSET('Water Data'!$F$4,0,10*ROW('Water Data'!F49))),'Data Summary'!BY55="Yes"),100-OFFSET('Water Data'!$F$4,0,10*ROW('Water Data'!F49)),NA())</f>
        <v>#N/A</v>
      </c>
      <c r="K55" s="96" t="e">
        <f ca="true">+IF(AND(ISNUMBER(OFFSET('Water Data'!$F$6,0,10*ROW('Water Data'!F49))),'Data Summary'!BZ55="Yes"),OFFSET('Water Data'!$F$6,0,10*ROW('Water Data'!F49)),NA())</f>
        <v>#N/A</v>
      </c>
      <c r="L55" s="96" t="e">
        <f ca="true">+IF(AND(ISNUMBER(OFFSET('Water Data'!$F$9,0,10*ROW('Water Data'!F49))),'Data Summary'!CA55="Yes"),OFFSET('Water Data'!$F$9,0,10*ROW('Water Data'!F49)),NA())</f>
        <v>#N/A</v>
      </c>
      <c r="M55" s="96" t="e">
        <f ca="true">+IF(AND(ISNUMBER(OFFSET('Water Data'!$G$4,0,10*ROW('Water Data'!G49))),'Data Summary'!CB55="Yes"),100-OFFSET('Water Data'!$G$4,0,10*ROW('Water Data'!G49)),NA())</f>
        <v>#N/A</v>
      </c>
      <c r="N55" s="96" t="e">
        <f ca="true">+IF(AND(ISNUMBER(OFFSET('Water Data'!$G$6,0,10*ROW('Water Data'!G49))),'Data Summary'!CC55="Yes"),OFFSET('Water Data'!$G$6,0,10*ROW('Water Data'!G49)),NA())</f>
        <v>#N/A</v>
      </c>
      <c r="O55" s="96" t="e">
        <f ca="true">+IF(AND(ISNUMBER(OFFSET('Water Data'!$G$9,0,10*ROW('Water Data'!G49))),'Data Summary'!CD55="Yes"),OFFSET('Water Data'!$G$9,0,10*ROW('Water Data'!G49)),NA())</f>
        <v>#N/A</v>
      </c>
      <c r="P55" s="96" t="e">
        <f ca="true">+IF(AND(ISNUMBER(OFFSET('Water Data'!$H$4,0,10*ROW('Water Data'!H49))),'Data Summary'!CE55="Yes"),100-OFFSET('Water Data'!$H$4,0,10*ROW('Water Data'!H49)),NA())</f>
        <v>#N/A</v>
      </c>
      <c r="Q55" s="96" t="e">
        <f ca="true">+IF(AND(ISNUMBER(OFFSET('Water Data'!$H$6,0,10*ROW('Water Data'!H49))),'Data Summary'!CF55="Yes"),OFFSET('Water Data'!$H$6,0,10*ROW('Water Data'!H49)),NA())</f>
        <v>#N/A</v>
      </c>
      <c r="R55" s="96" t="e">
        <f ca="true">+IF(AND(ISNUMBER(OFFSET('Water Data'!$H$9,0,10*ROW('Water Data'!H49))),'Data Summary'!CG55="Yes"),OFFSET('Water Data'!$H$9,0,10*ROW('Water Data'!H49)),NA())</f>
        <v>#N/A</v>
      </c>
      <c r="S55" s="96" t="e">
        <f ca="true">+IF(AND(ISNUMBER(OFFSET('Water Data'!$I$4,0,10*ROW('Water Data'!I49))),'Data Summary'!CH55="Yes"),100-OFFSET('Water Data'!$I$4,0,10*ROW('Water Data'!I49)),NA())</f>
        <v>#N/A</v>
      </c>
      <c r="T55" s="96" t="e">
        <f ca="true">+IF(AND(ISNUMBER(OFFSET('Water Data'!$I$6,0,10*ROW('Water Data'!I49))),'Data Summary'!CI55="Yes"),OFFSET('Water Data'!$I$6,0,10*ROW('Water Data'!I49)),NA())</f>
        <v>#N/A</v>
      </c>
      <c r="U55" s="96" t="e">
        <f ca="true">+IF(AND(ISNUMBER(OFFSET('Water Data'!$I$9,0,10*ROW('Water Data'!I49))),'Data Summary'!CJ55="Yes"),OFFSET('Water Data'!$I$9,0,10*ROW('Water Data'!I49)),NA())</f>
        <v>#N/A</v>
      </c>
      <c r="V55" s="97" t="e">
        <f ca="true">+IF(AND(ISNUMBER(OFFSET('Sanitation Data'!$D$4,0,10*ROW('Sanitation Data'!D49))),'Data Summary'!CK55="Yes"),100-OFFSET('Sanitation Data'!$D$4,0,10*ROW('Sanitation Data'!D49)),NA())</f>
        <v>#N/A</v>
      </c>
      <c r="W55" s="97" t="e">
        <f ca="true">+IF(AND(ISNUMBER(OFFSET('Sanitation Data'!$D$6,0,10*ROW('Sanitation Data'!D49))),'Data Summary'!CL55="Yes"),OFFSET('Sanitation Data'!$D$6,0,10*ROW('Sanitation Data'!D49)),NA())</f>
        <v>#N/A</v>
      </c>
      <c r="X55" s="97" t="e">
        <f ca="true">+IF(AND(ISNUMBER(OFFSET('Sanitation Data'!$D$10,0,10*ROW('Sanitation Data'!D49))),'Data Summary'!CM55="Yes"),OFFSET('Sanitation Data'!$D$10,0,10*ROW('Sanitation Data'!D49)),NA())</f>
        <v>#N/A</v>
      </c>
      <c r="Y55" s="97" t="e">
        <f ca="true">+IF(AND(ISNUMBER(OFFSET('Sanitation Data'!$D$11,0,10*ROW('Sanitation Data'!D49))),'Data Summary'!CN55="Yes"),OFFSET('Sanitation Data'!$D$11,0,10*ROW('Sanitation Data'!D49)),NA())</f>
        <v>#N/A</v>
      </c>
      <c r="Z55" s="97" t="e">
        <f ca="true">+IF(AND(ISNUMBER(OFFSET('Sanitation Data'!$D$12,0,10*ROW('Sanitation Data'!D49))),'Data Summary'!CO55="Yes"),OFFSET('Sanitation Data'!$D$12,0,10*ROW('Sanitation Data'!D49)),NA())</f>
        <v>#N/A</v>
      </c>
      <c r="AA55" s="97" t="e">
        <f ca="true">+IF(AND(ISNUMBER(OFFSET('Sanitation Data'!$E$4,0,10*ROW('Sanitation Data'!E49))),'Data Summary'!CP55="Yes"),100-OFFSET('Sanitation Data'!$E$4,0,10*ROW('Sanitation Data'!E49)),NA())</f>
        <v>#N/A</v>
      </c>
      <c r="AB55" s="97" t="e">
        <f ca="true">+IF(AND(ISNUMBER(OFFSET('Sanitation Data'!$E$6,0,10*ROW('Sanitation Data'!E49))),'Data Summary'!CQ55="Yes"),OFFSET('Sanitation Data'!$E$6,0,10*ROW('Sanitation Data'!E49)),NA())</f>
        <v>#N/A</v>
      </c>
      <c r="AC55" s="97" t="e">
        <f ca="true">+IF(AND(ISNUMBER(OFFSET('Sanitation Data'!$E$10,0,10*ROW('Sanitation Data'!E49))),'Data Summary'!CR55="Yes"),OFFSET('Sanitation Data'!$E$10,0,10*ROW('Sanitation Data'!E49)),NA())</f>
        <v>#N/A</v>
      </c>
      <c r="AD55" s="97" t="e">
        <f ca="true">+IF(AND(ISNUMBER(OFFSET('Sanitation Data'!$E$11,0,10*ROW('Sanitation Data'!E49))),'Data Summary'!CS55="Yes"),OFFSET('Sanitation Data'!$E$11,0,10*ROW('Sanitation Data'!E49)),NA())</f>
        <v>#N/A</v>
      </c>
      <c r="AE55" s="97" t="e">
        <f ca="true">+IF(AND(ISNUMBER(OFFSET('Sanitation Data'!$E$12,0,10*ROW('Sanitation Data'!E49))),'Data Summary'!CT55="Yes"),OFFSET('Sanitation Data'!$E$12,0,10*ROW('Sanitation Data'!E49)),NA())</f>
        <v>#N/A</v>
      </c>
      <c r="AF55" s="97" t="e">
        <f ca="true">+IF(AND(ISNUMBER(OFFSET('Sanitation Data'!$F$4,0,10*ROW('Sanitation Data'!F49))),'Data Summary'!CU55="Yes"),100-OFFSET('Sanitation Data'!$F$4,0,10*ROW('Sanitation Data'!F49)),NA())</f>
        <v>#N/A</v>
      </c>
      <c r="AG55" s="97" t="e">
        <f ca="true">+IF(AND(ISNUMBER(OFFSET('Sanitation Data'!$F$6,0,10*ROW('Sanitation Data'!F49))),'Data Summary'!CV55="Yes"),OFFSET('Sanitation Data'!$F$6,0,10*ROW('Sanitation Data'!F49)),NA())</f>
        <v>#N/A</v>
      </c>
      <c r="AH55" s="97" t="e">
        <f ca="true">+IF(AND(ISNUMBER(OFFSET('Sanitation Data'!$F$10,0,10*ROW('Sanitation Data'!F49))),'Data Summary'!CW55="Yes"),OFFSET('Sanitation Data'!$F$10,0,10*ROW('Sanitation Data'!F49)),NA())</f>
        <v>#N/A</v>
      </c>
      <c r="AI55" s="97" t="e">
        <f ca="true">+IF(AND(ISNUMBER(OFFSET('Sanitation Data'!$F$11,0,10*ROW('Sanitation Data'!F49))),'Data Summary'!CX55="Yes"),OFFSET('Sanitation Data'!$F$11,0,10*ROW('Sanitation Data'!F49)),NA())</f>
        <v>#N/A</v>
      </c>
      <c r="AJ55" s="97" t="e">
        <f ca="true">+IF(AND(ISNUMBER(OFFSET('Sanitation Data'!$F$12,0,10*ROW('Sanitation Data'!F49))),'Data Summary'!CY55="Yes"),OFFSET('Sanitation Data'!$F$12,0,10*ROW('Sanitation Data'!F49)),NA())</f>
        <v>#N/A</v>
      </c>
      <c r="AK55" s="97" t="e">
        <f ca="true">+IF(AND(ISNUMBER(OFFSET('Sanitation Data'!$G$4,0,10*ROW('Sanitation Data'!G49))),'Data Summary'!CZ55="Yes"),100-OFFSET('Sanitation Data'!$G$4,0,10*ROW('Sanitation Data'!G49)),NA())</f>
        <v>#N/A</v>
      </c>
      <c r="AL55" s="97" t="e">
        <f ca="true">+IF(AND(ISNUMBER(OFFSET('Sanitation Data'!$G$6,0,10*ROW('Sanitation Data'!G49))),'Data Summary'!DA55="Yes"),OFFSET('Sanitation Data'!$G$6,0,10*ROW('Sanitation Data'!G49)),NA())</f>
        <v>#N/A</v>
      </c>
      <c r="AM55" s="97" t="e">
        <f ca="true">+IF(AND(ISNUMBER(OFFSET('Sanitation Data'!$G$10,0,10*ROW('Sanitation Data'!G49))),'Data Summary'!DB55="Yes"),OFFSET('Sanitation Data'!$G$10,0,10*ROW('Sanitation Data'!G49)),NA())</f>
        <v>#N/A</v>
      </c>
      <c r="AN55" s="97" t="e">
        <f ca="true">+IF(AND(ISNUMBER(OFFSET('Sanitation Data'!$G$11,0,10*ROW('Sanitation Data'!G49))),'Data Summary'!DC55="Yes"),OFFSET('Sanitation Data'!$G$11,0,10*ROW('Sanitation Data'!G49)),NA())</f>
        <v>#N/A</v>
      </c>
      <c r="AO55" s="97" t="e">
        <f ca="true">+IF(AND(ISNUMBER(OFFSET('Sanitation Data'!$G$12,0,10*ROW('Sanitation Data'!G49))),'Data Summary'!DD55="Yes"),OFFSET('Sanitation Data'!$G$12,0,10*ROW('Sanitation Data'!G49)),NA())</f>
        <v>#N/A</v>
      </c>
      <c r="AP55" s="97" t="e">
        <f ca="true">+IF(AND(ISNUMBER(OFFSET('Sanitation Data'!$H$4,0,10*ROW('Sanitation Data'!H49))),'Data Summary'!DE55="Yes"),100-OFFSET('Sanitation Data'!$H$4,0,10*ROW('Sanitation Data'!H49)),NA())</f>
        <v>#N/A</v>
      </c>
      <c r="AQ55" s="97" t="e">
        <f ca="true">+IF(AND(ISNUMBER(OFFSET('Sanitation Data'!$H$6,0,10*ROW('Sanitation Data'!H49))),'Data Summary'!DF55="Yes"),OFFSET('Sanitation Data'!$H$6,0,10*ROW('Sanitation Data'!H49)),NA())</f>
        <v>#N/A</v>
      </c>
      <c r="AR55" s="97" t="e">
        <f ca="true">+IF(AND(ISNUMBER(OFFSET('Sanitation Data'!$H$10,0,10*ROW('Sanitation Data'!H49))),'Data Summary'!DG55="Yes"),OFFSET('Sanitation Data'!$H$10,0,10*ROW('Sanitation Data'!H49)),NA())</f>
        <v>#N/A</v>
      </c>
      <c r="AS55" s="97" t="e">
        <f ca="true">+IF(AND(ISNUMBER(OFFSET('Sanitation Data'!$H$11,0,10*ROW('Sanitation Data'!H49))),'Data Summary'!DH55="Yes"),OFFSET('Sanitation Data'!$H$11,0,10*ROW('Sanitation Data'!H49)),NA())</f>
        <v>#N/A</v>
      </c>
      <c r="AT55" s="97" t="e">
        <f ca="true">+IF(AND(ISNUMBER(OFFSET('Sanitation Data'!$H$12,0,10*ROW('Sanitation Data'!H49))),'Data Summary'!DI55="Yes"),OFFSET('Sanitation Data'!$H$12,0,10*ROW('Sanitation Data'!H49)),NA())</f>
        <v>#N/A</v>
      </c>
      <c r="AU55" s="97" t="e">
        <f ca="true">+IF(AND(ISNUMBER(OFFSET('Sanitation Data'!$I$4,0,10*ROW('Sanitation Data'!I49))),'Data Summary'!DJ55="Yes"),100-OFFSET('Sanitation Data'!$I$4,0,10*ROW('Sanitation Data'!I49)),NA())</f>
        <v>#N/A</v>
      </c>
      <c r="AV55" s="97" t="e">
        <f ca="true">+IF(AND(ISNUMBER(OFFSET('Sanitation Data'!$I$6,0,10*ROW('Sanitation Data'!I49))),'Data Summary'!DK55="Yes"),OFFSET('Sanitation Data'!$I$6,0,10*ROW('Sanitation Data'!I49)),NA())</f>
        <v>#N/A</v>
      </c>
      <c r="AW55" s="97" t="e">
        <f ca="true">+IF(AND(ISNUMBER(OFFSET('Sanitation Data'!$I$10,0,10*ROW('Sanitation Data'!I49))),'Data Summary'!DL55="Yes"),OFFSET('Sanitation Data'!$I$10,0,10*ROW('Sanitation Data'!I49)),NA())</f>
        <v>#N/A</v>
      </c>
      <c r="AX55" s="97" t="e">
        <f ca="true">+IF(AND(ISNUMBER(OFFSET('Sanitation Data'!$I$11,0,10*ROW('Sanitation Data'!I49))),'Data Summary'!DM55="Yes"),OFFSET('Sanitation Data'!$I$11,0,10*ROW('Sanitation Data'!I49)),NA())</f>
        <v>#N/A</v>
      </c>
      <c r="AY55" s="97" t="e">
        <f ca="true">+IF(AND(ISNUMBER(OFFSET('Sanitation Data'!$I$12,0,10*ROW('Sanitation Data'!I49))),'Data Summary'!DN55="Yes"),OFFSET('Sanitation Data'!$I$12,0,10*ROW('Sanitation Data'!I49)),NA())</f>
        <v>#N/A</v>
      </c>
      <c r="AZ55" s="98" t="e">
        <f ca="true">+IF(AND(ISNUMBER(OFFSET('Hygiene Data'!$D$5,0,10*ROW('Hygiene Data'!D49))),'Data Summary'!DO55="Yes"),OFFSET('Hygiene Data'!$D$5,0,10*ROW('Hygiene Data'!D49)),NA())</f>
        <v>#N/A</v>
      </c>
      <c r="BA55" s="98" t="e">
        <f ca="true">+IF(AND(ISNUMBER(OFFSET('Hygiene Data'!$D$7,0,10*ROW('Hygiene Data'!D49))),'Data Summary'!DP55="Yes"),OFFSET('Hygiene Data'!$D$7,0,10*ROW('Hygiene Data'!D49)),NA())</f>
        <v>#N/A</v>
      </c>
      <c r="BB55" s="98" t="e">
        <f ca="true">+IF(AND(ISNUMBER(OFFSET('Hygiene Data'!$D$9,0,10*ROW('Hygiene Data'!D49))),'Data Summary'!DQ55="Yes"),OFFSET('Hygiene Data'!$D$9,0,10*ROW('Hygiene Data'!D49)),NA())</f>
        <v>#N/A</v>
      </c>
      <c r="BC55" s="98" t="e">
        <f ca="true">+IF(AND(ISNUMBER(OFFSET('Hygiene Data'!$E$5,0,10*ROW('Hygiene Data'!E49))),'Data Summary'!DR55="Yes"),OFFSET('Hygiene Data'!$E$5,0,10*ROW('Hygiene Data'!E49)),NA())</f>
        <v>#N/A</v>
      </c>
      <c r="BD55" s="98" t="e">
        <f ca="true">+IF(AND(ISNUMBER(OFFSET('Hygiene Data'!$E$7,0,10*ROW('Hygiene Data'!E49))),'Data Summary'!DS55="Yes"),OFFSET('Hygiene Data'!$E$7,0,10*ROW('Hygiene Data'!E49)),NA())</f>
        <v>#N/A</v>
      </c>
      <c r="BE55" s="98" t="e">
        <f ca="true">+IF(AND(ISNUMBER(OFFSET('Hygiene Data'!$E$9,0,10*ROW('Hygiene Data'!E49))),'Data Summary'!DT55="Yes"),OFFSET('Hygiene Data'!$E$9,0,10*ROW('Hygiene Data'!E49)),NA())</f>
        <v>#N/A</v>
      </c>
      <c r="BF55" s="98" t="e">
        <f ca="true">+IF(AND(ISNUMBER(OFFSET('Hygiene Data'!$F$5,0,10*ROW('Hygiene Data'!F49))),'Data Summary'!DU55="Yes"),OFFSET('Hygiene Data'!$F$5,0,10*ROW('Hygiene Data'!F49)),NA())</f>
        <v>#N/A</v>
      </c>
      <c r="BG55" s="98" t="e">
        <f ca="true">+IF(AND(ISNUMBER(OFFSET('Hygiene Data'!$F$7,0,10*ROW('Hygiene Data'!F49))),'Data Summary'!DV55="Yes"),OFFSET('Hygiene Data'!$F$7,0,10*ROW('Hygiene Data'!F49)),NA())</f>
        <v>#N/A</v>
      </c>
      <c r="BH55" s="98" t="e">
        <f ca="true">+IF(AND(ISNUMBER(OFFSET('Hygiene Data'!$F$9,0,10*ROW('Hygiene Data'!F49))),'Data Summary'!DW55="Yes"),OFFSET('Hygiene Data'!$F$9,0,10*ROW('Hygiene Data'!F49)),NA())</f>
        <v>#N/A</v>
      </c>
      <c r="BI55" s="98" t="e">
        <f ca="true">+IF(AND(ISNUMBER(OFFSET('Hygiene Data'!$G$5,0,10*ROW('Hygiene Data'!G49))),'Data Summary'!DX55="Yes"),OFFSET('Hygiene Data'!$G$5,0,10*ROW('Hygiene Data'!G49)),NA())</f>
        <v>#N/A</v>
      </c>
      <c r="BJ55" s="98" t="e">
        <f ca="true">+IF(AND(ISNUMBER(OFFSET('Hygiene Data'!$G$7,0,10*ROW('Hygiene Data'!G49))),'Data Summary'!DY55="Yes"),OFFSET('Hygiene Data'!$G$7,0,10*ROW('Hygiene Data'!G49)),NA())</f>
        <v>#N/A</v>
      </c>
      <c r="BK55" s="98" t="e">
        <f ca="true">+IF(AND(ISNUMBER(OFFSET('Hygiene Data'!$G$9,0,10*ROW('Hygiene Data'!G49))),'Data Summary'!DZ55="Yes"),OFFSET('Hygiene Data'!$G$9,0,10*ROW('Hygiene Data'!G49)),NA())</f>
        <v>#N/A</v>
      </c>
      <c r="BL55" s="98" t="e">
        <f ca="true">+IF(AND(ISNUMBER(OFFSET('Hygiene Data'!$H$5,0,10*ROW('Hygiene Data'!H49))),'Data Summary'!EA55="Yes"),OFFSET('Hygiene Data'!$H$5,0,10*ROW('Hygiene Data'!H49)),NA())</f>
        <v>#N/A</v>
      </c>
      <c r="BM55" s="98" t="e">
        <f ca="true">+IF(AND(ISNUMBER(OFFSET('Hygiene Data'!$H$7,0,10*ROW('Hygiene Data'!H49))),'Data Summary'!EB55="Yes"),OFFSET('Hygiene Data'!$H$7,0,10*ROW('Hygiene Data'!H49)),NA())</f>
        <v>#N/A</v>
      </c>
      <c r="BN55" s="98" t="e">
        <f ca="true">+IF(AND(ISNUMBER(OFFSET('Hygiene Data'!$H$9,0,10*ROW('Hygiene Data'!H49))),'Data Summary'!EC55="Yes"),OFFSET('Hygiene Data'!$H$9,0,10*ROW('Hygiene Data'!H49)),NA())</f>
        <v>#N/A</v>
      </c>
      <c r="BO55" s="98" t="e">
        <f ca="true">+IF(AND(ISNUMBER(OFFSET('Hygiene Data'!$I$5,0,10*ROW('Hygiene Data'!I49))),'Data Summary'!ED55="Yes"),OFFSET('Hygiene Data'!$I$5,0,10*ROW('Hygiene Data'!I49)),NA())</f>
        <v>#N/A</v>
      </c>
      <c r="BP55" s="98" t="e">
        <f ca="true">+IF(AND(ISNUMBER(OFFSET('Hygiene Data'!$I$7,0,10*ROW('Hygiene Data'!I49))),'Data Summary'!EE55="Yes"),OFFSET('Hygiene Data'!$I$7,0,10*ROW('Hygiene Data'!I49)),NA())</f>
        <v>#N/A</v>
      </c>
      <c r="BQ55" s="98" t="e">
        <f ca="true">+IF(AND(ISNUMBER(OFFSET('Hygiene Data'!$I$9,0,10*ROW('Hygiene Data'!I49))),'Data Summary'!EF55="Yes"),OFFSET('Hygiene Data'!$I$9,0,10*ROW('Hygiene Data'!I49)),NA())</f>
        <v>#N/A</v>
      </c>
    </row>
    <row xmlns:x14ac="http://schemas.microsoft.com/office/spreadsheetml/2009/9/ac" r="56" x14ac:dyDescent="0.2">
      <c r="A56" s="334" t="e">
        <f ca="true">+RIGHT('Data Summary'!A56,LEN('Data Summary'!A56)-9)</f>
        <v>#VALUE!</v>
      </c>
      <c r="B56" s="36" t="str">
        <f ca="true">+IF(ISTEXT('Data Summary'!B56),'Data Summary'!B56,"")</f>
        <v/>
      </c>
      <c r="C56" s="333" t="e">
        <f ca="true">+VALUE('Data Summary'!C56)</f>
        <v>#VALUE!</v>
      </c>
      <c r="D56" s="96" t="e">
        <f ca="true">+IF(AND(ISNUMBER(OFFSET('Water Data'!$D$4,0,10*ROW('Water Data'!D50))),'Data Summary'!BS56="Yes"),100-OFFSET('Water Data'!$D$4,0,10*ROW('Water Data'!D50)),NA())</f>
        <v>#N/A</v>
      </c>
      <c r="E56" s="96" t="e">
        <f ca="true">+IF(AND(ISNUMBER(OFFSET('Water Data'!$D$6,0,10*ROW('Water Data'!D50))),'Data Summary'!BT56="Yes"),OFFSET('Water Data'!$D$6,0,10*ROW('Water Data'!D50)),NA())</f>
        <v>#N/A</v>
      </c>
      <c r="F56" s="96" t="e">
        <f ca="true">+IF(AND(ISNUMBER(OFFSET('Water Data'!$D$9,0,10*ROW('Water Data'!D50))),'Data Summary'!BU56="Yes"),OFFSET('Water Data'!$D$9,0,10*ROW('Water Data'!D50)),NA())</f>
        <v>#N/A</v>
      </c>
      <c r="G56" s="96" t="e">
        <f ca="true">+IF(AND(ISNUMBER(OFFSET('Water Data'!$E$4,0,10*ROW('Water Data'!E50))),'Data Summary'!BV56="Yes"),100-OFFSET('Water Data'!$E$4,0,10*ROW('Water Data'!E50)),NA())</f>
        <v>#N/A</v>
      </c>
      <c r="H56" s="96" t="e">
        <f ca="true">+IF(AND(ISNUMBER(OFFSET('Water Data'!$E$6,0,10*ROW('Water Data'!E50))),'Data Summary'!BW56="Yes"),OFFSET('Water Data'!$E$6,0,10*ROW('Water Data'!E50)),NA())</f>
        <v>#N/A</v>
      </c>
      <c r="I56" s="96" t="e">
        <f ca="true">+IF(AND(ISNUMBER(OFFSET('Water Data'!$E$9,0,10*ROW('Water Data'!E50))),'Data Summary'!BX56="Yes"),OFFSET('Water Data'!$E$9,0,10*ROW('Water Data'!E50)),NA())</f>
        <v>#N/A</v>
      </c>
      <c r="J56" s="96" t="e">
        <f ca="true">+IF(AND(ISNUMBER(OFFSET('Water Data'!$F$4,0,10*ROW('Water Data'!F50))),'Data Summary'!BY56="Yes"),100-OFFSET('Water Data'!$F$4,0,10*ROW('Water Data'!F50)),NA())</f>
        <v>#N/A</v>
      </c>
      <c r="K56" s="96" t="e">
        <f ca="true">+IF(AND(ISNUMBER(OFFSET('Water Data'!$F$6,0,10*ROW('Water Data'!F50))),'Data Summary'!BZ56="Yes"),OFFSET('Water Data'!$F$6,0,10*ROW('Water Data'!F50)),NA())</f>
        <v>#N/A</v>
      </c>
      <c r="L56" s="96" t="e">
        <f ca="true">+IF(AND(ISNUMBER(OFFSET('Water Data'!$F$9,0,10*ROW('Water Data'!F50))),'Data Summary'!CA56="Yes"),OFFSET('Water Data'!$F$9,0,10*ROW('Water Data'!F50)),NA())</f>
        <v>#N/A</v>
      </c>
      <c r="M56" s="96" t="e">
        <f ca="true">+IF(AND(ISNUMBER(OFFSET('Water Data'!$G$4,0,10*ROW('Water Data'!G50))),'Data Summary'!CB56="Yes"),100-OFFSET('Water Data'!$G$4,0,10*ROW('Water Data'!G50)),NA())</f>
        <v>#N/A</v>
      </c>
      <c r="N56" s="96" t="e">
        <f ca="true">+IF(AND(ISNUMBER(OFFSET('Water Data'!$G$6,0,10*ROW('Water Data'!G50))),'Data Summary'!CC56="Yes"),OFFSET('Water Data'!$G$6,0,10*ROW('Water Data'!G50)),NA())</f>
        <v>#N/A</v>
      </c>
      <c r="O56" s="96" t="e">
        <f ca="true">+IF(AND(ISNUMBER(OFFSET('Water Data'!$G$9,0,10*ROW('Water Data'!G50))),'Data Summary'!CD56="Yes"),OFFSET('Water Data'!$G$9,0,10*ROW('Water Data'!G50)),NA())</f>
        <v>#N/A</v>
      </c>
      <c r="P56" s="96" t="e">
        <f ca="true">+IF(AND(ISNUMBER(OFFSET('Water Data'!$H$4,0,10*ROW('Water Data'!H50))),'Data Summary'!CE56="Yes"),100-OFFSET('Water Data'!$H$4,0,10*ROW('Water Data'!H50)),NA())</f>
        <v>#N/A</v>
      </c>
      <c r="Q56" s="96" t="e">
        <f ca="true">+IF(AND(ISNUMBER(OFFSET('Water Data'!$H$6,0,10*ROW('Water Data'!H50))),'Data Summary'!CF56="Yes"),OFFSET('Water Data'!$H$6,0,10*ROW('Water Data'!H50)),NA())</f>
        <v>#N/A</v>
      </c>
      <c r="R56" s="96" t="e">
        <f ca="true">+IF(AND(ISNUMBER(OFFSET('Water Data'!$H$9,0,10*ROW('Water Data'!H50))),'Data Summary'!CG56="Yes"),OFFSET('Water Data'!$H$9,0,10*ROW('Water Data'!H50)),NA())</f>
        <v>#N/A</v>
      </c>
      <c r="S56" s="96" t="e">
        <f ca="true">+IF(AND(ISNUMBER(OFFSET('Water Data'!$I$4,0,10*ROW('Water Data'!I50))),'Data Summary'!CH56="Yes"),100-OFFSET('Water Data'!$I$4,0,10*ROW('Water Data'!I50)),NA())</f>
        <v>#N/A</v>
      </c>
      <c r="T56" s="96" t="e">
        <f ca="true">+IF(AND(ISNUMBER(OFFSET('Water Data'!$I$6,0,10*ROW('Water Data'!I50))),'Data Summary'!CI56="Yes"),OFFSET('Water Data'!$I$6,0,10*ROW('Water Data'!I50)),NA())</f>
        <v>#N/A</v>
      </c>
      <c r="U56" s="96" t="e">
        <f ca="true">+IF(AND(ISNUMBER(OFFSET('Water Data'!$I$9,0,10*ROW('Water Data'!I50))),'Data Summary'!CJ56="Yes"),OFFSET('Water Data'!$I$9,0,10*ROW('Water Data'!I50)),NA())</f>
        <v>#N/A</v>
      </c>
      <c r="V56" s="97" t="e">
        <f ca="true">+IF(AND(ISNUMBER(OFFSET('Sanitation Data'!$D$4,0,10*ROW('Sanitation Data'!D50))),'Data Summary'!CK56="Yes"),100-OFFSET('Sanitation Data'!$D$4,0,10*ROW('Sanitation Data'!D50)),NA())</f>
        <v>#N/A</v>
      </c>
      <c r="W56" s="97" t="e">
        <f ca="true">+IF(AND(ISNUMBER(OFFSET('Sanitation Data'!$D$6,0,10*ROW('Sanitation Data'!D50))),'Data Summary'!CL56="Yes"),OFFSET('Sanitation Data'!$D$6,0,10*ROW('Sanitation Data'!D50)),NA())</f>
        <v>#N/A</v>
      </c>
      <c r="X56" s="97" t="e">
        <f ca="true">+IF(AND(ISNUMBER(OFFSET('Sanitation Data'!$D$10,0,10*ROW('Sanitation Data'!D50))),'Data Summary'!CM56="Yes"),OFFSET('Sanitation Data'!$D$10,0,10*ROW('Sanitation Data'!D50)),NA())</f>
        <v>#N/A</v>
      </c>
      <c r="Y56" s="97" t="e">
        <f ca="true">+IF(AND(ISNUMBER(OFFSET('Sanitation Data'!$D$11,0,10*ROW('Sanitation Data'!D50))),'Data Summary'!CN56="Yes"),OFFSET('Sanitation Data'!$D$11,0,10*ROW('Sanitation Data'!D50)),NA())</f>
        <v>#N/A</v>
      </c>
      <c r="Z56" s="97" t="e">
        <f ca="true">+IF(AND(ISNUMBER(OFFSET('Sanitation Data'!$D$12,0,10*ROW('Sanitation Data'!D50))),'Data Summary'!CO56="Yes"),OFFSET('Sanitation Data'!$D$12,0,10*ROW('Sanitation Data'!D50)),NA())</f>
        <v>#N/A</v>
      </c>
      <c r="AA56" s="97" t="e">
        <f ca="true">+IF(AND(ISNUMBER(OFFSET('Sanitation Data'!$E$4,0,10*ROW('Sanitation Data'!E50))),'Data Summary'!CP56="Yes"),100-OFFSET('Sanitation Data'!$E$4,0,10*ROW('Sanitation Data'!E50)),NA())</f>
        <v>#N/A</v>
      </c>
      <c r="AB56" s="97" t="e">
        <f ca="true">+IF(AND(ISNUMBER(OFFSET('Sanitation Data'!$E$6,0,10*ROW('Sanitation Data'!E50))),'Data Summary'!CQ56="Yes"),OFFSET('Sanitation Data'!$E$6,0,10*ROW('Sanitation Data'!E50)),NA())</f>
        <v>#N/A</v>
      </c>
      <c r="AC56" s="97" t="e">
        <f ca="true">+IF(AND(ISNUMBER(OFFSET('Sanitation Data'!$E$10,0,10*ROW('Sanitation Data'!E50))),'Data Summary'!CR56="Yes"),OFFSET('Sanitation Data'!$E$10,0,10*ROW('Sanitation Data'!E50)),NA())</f>
        <v>#N/A</v>
      </c>
      <c r="AD56" s="97" t="e">
        <f ca="true">+IF(AND(ISNUMBER(OFFSET('Sanitation Data'!$E$11,0,10*ROW('Sanitation Data'!E50))),'Data Summary'!CS56="Yes"),OFFSET('Sanitation Data'!$E$11,0,10*ROW('Sanitation Data'!E50)),NA())</f>
        <v>#N/A</v>
      </c>
      <c r="AE56" s="97" t="e">
        <f ca="true">+IF(AND(ISNUMBER(OFFSET('Sanitation Data'!$E$12,0,10*ROW('Sanitation Data'!E50))),'Data Summary'!CT56="Yes"),OFFSET('Sanitation Data'!$E$12,0,10*ROW('Sanitation Data'!E50)),NA())</f>
        <v>#N/A</v>
      </c>
      <c r="AF56" s="97" t="e">
        <f ca="true">+IF(AND(ISNUMBER(OFFSET('Sanitation Data'!$F$4,0,10*ROW('Sanitation Data'!F50))),'Data Summary'!CU56="Yes"),100-OFFSET('Sanitation Data'!$F$4,0,10*ROW('Sanitation Data'!F50)),NA())</f>
        <v>#N/A</v>
      </c>
      <c r="AG56" s="97" t="e">
        <f ca="true">+IF(AND(ISNUMBER(OFFSET('Sanitation Data'!$F$6,0,10*ROW('Sanitation Data'!F50))),'Data Summary'!CV56="Yes"),OFFSET('Sanitation Data'!$F$6,0,10*ROW('Sanitation Data'!F50)),NA())</f>
        <v>#N/A</v>
      </c>
      <c r="AH56" s="97" t="e">
        <f ca="true">+IF(AND(ISNUMBER(OFFSET('Sanitation Data'!$F$10,0,10*ROW('Sanitation Data'!F50))),'Data Summary'!CW56="Yes"),OFFSET('Sanitation Data'!$F$10,0,10*ROW('Sanitation Data'!F50)),NA())</f>
        <v>#N/A</v>
      </c>
      <c r="AI56" s="97" t="e">
        <f ca="true">+IF(AND(ISNUMBER(OFFSET('Sanitation Data'!$F$11,0,10*ROW('Sanitation Data'!F50))),'Data Summary'!CX56="Yes"),OFFSET('Sanitation Data'!$F$11,0,10*ROW('Sanitation Data'!F50)),NA())</f>
        <v>#N/A</v>
      </c>
      <c r="AJ56" s="97" t="e">
        <f ca="true">+IF(AND(ISNUMBER(OFFSET('Sanitation Data'!$F$12,0,10*ROW('Sanitation Data'!F50))),'Data Summary'!CY56="Yes"),OFFSET('Sanitation Data'!$F$12,0,10*ROW('Sanitation Data'!F50)),NA())</f>
        <v>#N/A</v>
      </c>
      <c r="AK56" s="97" t="e">
        <f ca="true">+IF(AND(ISNUMBER(OFFSET('Sanitation Data'!$G$4,0,10*ROW('Sanitation Data'!G50))),'Data Summary'!CZ56="Yes"),100-OFFSET('Sanitation Data'!$G$4,0,10*ROW('Sanitation Data'!G50)),NA())</f>
        <v>#N/A</v>
      </c>
      <c r="AL56" s="97" t="e">
        <f ca="true">+IF(AND(ISNUMBER(OFFSET('Sanitation Data'!$G$6,0,10*ROW('Sanitation Data'!G50))),'Data Summary'!DA56="Yes"),OFFSET('Sanitation Data'!$G$6,0,10*ROW('Sanitation Data'!G50)),NA())</f>
        <v>#N/A</v>
      </c>
      <c r="AM56" s="97" t="e">
        <f ca="true">+IF(AND(ISNUMBER(OFFSET('Sanitation Data'!$G$10,0,10*ROW('Sanitation Data'!G50))),'Data Summary'!DB56="Yes"),OFFSET('Sanitation Data'!$G$10,0,10*ROW('Sanitation Data'!G50)),NA())</f>
        <v>#N/A</v>
      </c>
      <c r="AN56" s="97" t="e">
        <f ca="true">+IF(AND(ISNUMBER(OFFSET('Sanitation Data'!$G$11,0,10*ROW('Sanitation Data'!G50))),'Data Summary'!DC56="Yes"),OFFSET('Sanitation Data'!$G$11,0,10*ROW('Sanitation Data'!G50)),NA())</f>
        <v>#N/A</v>
      </c>
      <c r="AO56" s="97" t="e">
        <f ca="true">+IF(AND(ISNUMBER(OFFSET('Sanitation Data'!$G$12,0,10*ROW('Sanitation Data'!G50))),'Data Summary'!DD56="Yes"),OFFSET('Sanitation Data'!$G$12,0,10*ROW('Sanitation Data'!G50)),NA())</f>
        <v>#N/A</v>
      </c>
      <c r="AP56" s="97" t="e">
        <f ca="true">+IF(AND(ISNUMBER(OFFSET('Sanitation Data'!$H$4,0,10*ROW('Sanitation Data'!H50))),'Data Summary'!DE56="Yes"),100-OFFSET('Sanitation Data'!$H$4,0,10*ROW('Sanitation Data'!H50)),NA())</f>
        <v>#N/A</v>
      </c>
      <c r="AQ56" s="97" t="e">
        <f ca="true">+IF(AND(ISNUMBER(OFFSET('Sanitation Data'!$H$6,0,10*ROW('Sanitation Data'!H50))),'Data Summary'!DF56="Yes"),OFFSET('Sanitation Data'!$H$6,0,10*ROW('Sanitation Data'!H50)),NA())</f>
        <v>#N/A</v>
      </c>
      <c r="AR56" s="97" t="e">
        <f ca="true">+IF(AND(ISNUMBER(OFFSET('Sanitation Data'!$H$10,0,10*ROW('Sanitation Data'!H50))),'Data Summary'!DG56="Yes"),OFFSET('Sanitation Data'!$H$10,0,10*ROW('Sanitation Data'!H50)),NA())</f>
        <v>#N/A</v>
      </c>
      <c r="AS56" s="97" t="e">
        <f ca="true">+IF(AND(ISNUMBER(OFFSET('Sanitation Data'!$H$11,0,10*ROW('Sanitation Data'!H50))),'Data Summary'!DH56="Yes"),OFFSET('Sanitation Data'!$H$11,0,10*ROW('Sanitation Data'!H50)),NA())</f>
        <v>#N/A</v>
      </c>
      <c r="AT56" s="97" t="e">
        <f ca="true">+IF(AND(ISNUMBER(OFFSET('Sanitation Data'!$H$12,0,10*ROW('Sanitation Data'!H50))),'Data Summary'!DI56="Yes"),OFFSET('Sanitation Data'!$H$12,0,10*ROW('Sanitation Data'!H50)),NA())</f>
        <v>#N/A</v>
      </c>
      <c r="AU56" s="97" t="e">
        <f ca="true">+IF(AND(ISNUMBER(OFFSET('Sanitation Data'!$I$4,0,10*ROW('Sanitation Data'!I50))),'Data Summary'!DJ56="Yes"),100-OFFSET('Sanitation Data'!$I$4,0,10*ROW('Sanitation Data'!I50)),NA())</f>
        <v>#N/A</v>
      </c>
      <c r="AV56" s="97" t="e">
        <f ca="true">+IF(AND(ISNUMBER(OFFSET('Sanitation Data'!$I$6,0,10*ROW('Sanitation Data'!I50))),'Data Summary'!DK56="Yes"),OFFSET('Sanitation Data'!$I$6,0,10*ROW('Sanitation Data'!I50)),NA())</f>
        <v>#N/A</v>
      </c>
      <c r="AW56" s="97" t="e">
        <f ca="true">+IF(AND(ISNUMBER(OFFSET('Sanitation Data'!$I$10,0,10*ROW('Sanitation Data'!I50))),'Data Summary'!DL56="Yes"),OFFSET('Sanitation Data'!$I$10,0,10*ROW('Sanitation Data'!I50)),NA())</f>
        <v>#N/A</v>
      </c>
      <c r="AX56" s="97" t="e">
        <f ca="true">+IF(AND(ISNUMBER(OFFSET('Sanitation Data'!$I$11,0,10*ROW('Sanitation Data'!I50))),'Data Summary'!DM56="Yes"),OFFSET('Sanitation Data'!$I$11,0,10*ROW('Sanitation Data'!I50)),NA())</f>
        <v>#N/A</v>
      </c>
      <c r="AY56" s="97" t="e">
        <f ca="true">+IF(AND(ISNUMBER(OFFSET('Sanitation Data'!$I$12,0,10*ROW('Sanitation Data'!I50))),'Data Summary'!DN56="Yes"),OFFSET('Sanitation Data'!$I$12,0,10*ROW('Sanitation Data'!I50)),NA())</f>
        <v>#N/A</v>
      </c>
      <c r="AZ56" s="98" t="e">
        <f ca="true">+IF(AND(ISNUMBER(OFFSET('Hygiene Data'!$D$5,0,10*ROW('Hygiene Data'!D50))),'Data Summary'!DO56="Yes"),OFFSET('Hygiene Data'!$D$5,0,10*ROW('Hygiene Data'!D50)),NA())</f>
        <v>#N/A</v>
      </c>
      <c r="BA56" s="98" t="e">
        <f ca="true">+IF(AND(ISNUMBER(OFFSET('Hygiene Data'!$D$7,0,10*ROW('Hygiene Data'!D50))),'Data Summary'!DP56="Yes"),OFFSET('Hygiene Data'!$D$7,0,10*ROW('Hygiene Data'!D50)),NA())</f>
        <v>#N/A</v>
      </c>
      <c r="BB56" s="98" t="e">
        <f ca="true">+IF(AND(ISNUMBER(OFFSET('Hygiene Data'!$D$9,0,10*ROW('Hygiene Data'!D50))),'Data Summary'!DQ56="Yes"),OFFSET('Hygiene Data'!$D$9,0,10*ROW('Hygiene Data'!D50)),NA())</f>
        <v>#N/A</v>
      </c>
      <c r="BC56" s="98" t="e">
        <f ca="true">+IF(AND(ISNUMBER(OFFSET('Hygiene Data'!$E$5,0,10*ROW('Hygiene Data'!E50))),'Data Summary'!DR56="Yes"),OFFSET('Hygiene Data'!$E$5,0,10*ROW('Hygiene Data'!E50)),NA())</f>
        <v>#N/A</v>
      </c>
      <c r="BD56" s="98" t="e">
        <f ca="true">+IF(AND(ISNUMBER(OFFSET('Hygiene Data'!$E$7,0,10*ROW('Hygiene Data'!E50))),'Data Summary'!DS56="Yes"),OFFSET('Hygiene Data'!$E$7,0,10*ROW('Hygiene Data'!E50)),NA())</f>
        <v>#N/A</v>
      </c>
      <c r="BE56" s="98" t="e">
        <f ca="true">+IF(AND(ISNUMBER(OFFSET('Hygiene Data'!$E$9,0,10*ROW('Hygiene Data'!E50))),'Data Summary'!DT56="Yes"),OFFSET('Hygiene Data'!$E$9,0,10*ROW('Hygiene Data'!E50)),NA())</f>
        <v>#N/A</v>
      </c>
      <c r="BF56" s="98" t="e">
        <f ca="true">+IF(AND(ISNUMBER(OFFSET('Hygiene Data'!$F$5,0,10*ROW('Hygiene Data'!F50))),'Data Summary'!DU56="Yes"),OFFSET('Hygiene Data'!$F$5,0,10*ROW('Hygiene Data'!F50)),NA())</f>
        <v>#N/A</v>
      </c>
      <c r="BG56" s="98" t="e">
        <f ca="true">+IF(AND(ISNUMBER(OFFSET('Hygiene Data'!$F$7,0,10*ROW('Hygiene Data'!F50))),'Data Summary'!DV56="Yes"),OFFSET('Hygiene Data'!$F$7,0,10*ROW('Hygiene Data'!F50)),NA())</f>
        <v>#N/A</v>
      </c>
      <c r="BH56" s="98" t="e">
        <f ca="true">+IF(AND(ISNUMBER(OFFSET('Hygiene Data'!$F$9,0,10*ROW('Hygiene Data'!F50))),'Data Summary'!DW56="Yes"),OFFSET('Hygiene Data'!$F$9,0,10*ROW('Hygiene Data'!F50)),NA())</f>
        <v>#N/A</v>
      </c>
      <c r="BI56" s="98" t="e">
        <f ca="true">+IF(AND(ISNUMBER(OFFSET('Hygiene Data'!$G$5,0,10*ROW('Hygiene Data'!G50))),'Data Summary'!DX56="Yes"),OFFSET('Hygiene Data'!$G$5,0,10*ROW('Hygiene Data'!G50)),NA())</f>
        <v>#N/A</v>
      </c>
      <c r="BJ56" s="98" t="e">
        <f ca="true">+IF(AND(ISNUMBER(OFFSET('Hygiene Data'!$G$7,0,10*ROW('Hygiene Data'!G50))),'Data Summary'!DY56="Yes"),OFFSET('Hygiene Data'!$G$7,0,10*ROW('Hygiene Data'!G50)),NA())</f>
        <v>#N/A</v>
      </c>
      <c r="BK56" s="98" t="e">
        <f ca="true">+IF(AND(ISNUMBER(OFFSET('Hygiene Data'!$G$9,0,10*ROW('Hygiene Data'!G50))),'Data Summary'!DZ56="Yes"),OFFSET('Hygiene Data'!$G$9,0,10*ROW('Hygiene Data'!G50)),NA())</f>
        <v>#N/A</v>
      </c>
      <c r="BL56" s="98" t="e">
        <f ca="true">+IF(AND(ISNUMBER(OFFSET('Hygiene Data'!$H$5,0,10*ROW('Hygiene Data'!H50))),'Data Summary'!EA56="Yes"),OFFSET('Hygiene Data'!$H$5,0,10*ROW('Hygiene Data'!H50)),NA())</f>
        <v>#N/A</v>
      </c>
      <c r="BM56" s="98" t="e">
        <f ca="true">+IF(AND(ISNUMBER(OFFSET('Hygiene Data'!$H$7,0,10*ROW('Hygiene Data'!H50))),'Data Summary'!EB56="Yes"),OFFSET('Hygiene Data'!$H$7,0,10*ROW('Hygiene Data'!H50)),NA())</f>
        <v>#N/A</v>
      </c>
      <c r="BN56" s="98" t="e">
        <f ca="true">+IF(AND(ISNUMBER(OFFSET('Hygiene Data'!$H$9,0,10*ROW('Hygiene Data'!H50))),'Data Summary'!EC56="Yes"),OFFSET('Hygiene Data'!$H$9,0,10*ROW('Hygiene Data'!H50)),NA())</f>
        <v>#N/A</v>
      </c>
      <c r="BO56" s="98" t="e">
        <f ca="true">+IF(AND(ISNUMBER(OFFSET('Hygiene Data'!$I$5,0,10*ROW('Hygiene Data'!I50))),'Data Summary'!ED56="Yes"),OFFSET('Hygiene Data'!$I$5,0,10*ROW('Hygiene Data'!I50)),NA())</f>
        <v>#N/A</v>
      </c>
      <c r="BP56" s="98" t="e">
        <f ca="true">+IF(AND(ISNUMBER(OFFSET('Hygiene Data'!$I$7,0,10*ROW('Hygiene Data'!I50))),'Data Summary'!EE56="Yes"),OFFSET('Hygiene Data'!$I$7,0,10*ROW('Hygiene Data'!I50)),NA())</f>
        <v>#N/A</v>
      </c>
      <c r="BQ56" s="98" t="e">
        <f ca="true">+IF(AND(ISNUMBER(OFFSET('Hygiene Data'!$I$9,0,10*ROW('Hygiene Data'!I50))),'Data Summary'!EF56="Yes"),OFFSET('Hygiene Data'!$I$9,0,10*ROW('Hygiene Data'!I50)),NA())</f>
        <v>#N/A</v>
      </c>
    </row>
    <row xmlns:x14ac="http://schemas.microsoft.com/office/spreadsheetml/2009/9/ac" r="57" x14ac:dyDescent="0.2">
      <c r="A57" s="334" t="e">
        <f ca="true">+RIGHT('Data Summary'!A57,LEN('Data Summary'!A57)-9)</f>
        <v>#VALUE!</v>
      </c>
      <c r="B57" s="36" t="str">
        <f ca="true">+IF(ISTEXT('Data Summary'!B57),'Data Summary'!B57,"")</f>
        <v/>
      </c>
      <c r="C57" s="333" t="e">
        <f ca="true">+VALUE('Data Summary'!C57)</f>
        <v>#VALUE!</v>
      </c>
      <c r="D57" s="96" t="e">
        <f ca="true">+IF(AND(ISNUMBER(OFFSET('Water Data'!$D$4,0,10*ROW('Water Data'!D51))),'Data Summary'!BS57="Yes"),100-OFFSET('Water Data'!$D$4,0,10*ROW('Water Data'!D51)),NA())</f>
        <v>#N/A</v>
      </c>
      <c r="E57" s="96" t="e">
        <f ca="true">+IF(AND(ISNUMBER(OFFSET('Water Data'!$D$6,0,10*ROW('Water Data'!D51))),'Data Summary'!BT57="Yes"),OFFSET('Water Data'!$D$6,0,10*ROW('Water Data'!D51)),NA())</f>
        <v>#N/A</v>
      </c>
      <c r="F57" s="96" t="e">
        <f ca="true">+IF(AND(ISNUMBER(OFFSET('Water Data'!$D$9,0,10*ROW('Water Data'!D51))),'Data Summary'!BU57="Yes"),OFFSET('Water Data'!$D$9,0,10*ROW('Water Data'!D51)),NA())</f>
        <v>#N/A</v>
      </c>
      <c r="G57" s="96" t="e">
        <f ca="true">+IF(AND(ISNUMBER(OFFSET('Water Data'!$E$4,0,10*ROW('Water Data'!E51))),'Data Summary'!BV57="Yes"),100-OFFSET('Water Data'!$E$4,0,10*ROW('Water Data'!E51)),NA())</f>
        <v>#N/A</v>
      </c>
      <c r="H57" s="96" t="e">
        <f ca="true">+IF(AND(ISNUMBER(OFFSET('Water Data'!$E$6,0,10*ROW('Water Data'!E51))),'Data Summary'!BW57="Yes"),OFFSET('Water Data'!$E$6,0,10*ROW('Water Data'!E51)),NA())</f>
        <v>#N/A</v>
      </c>
      <c r="I57" s="96" t="e">
        <f ca="true">+IF(AND(ISNUMBER(OFFSET('Water Data'!$E$9,0,10*ROW('Water Data'!E51))),'Data Summary'!BX57="Yes"),OFFSET('Water Data'!$E$9,0,10*ROW('Water Data'!E51)),NA())</f>
        <v>#N/A</v>
      </c>
      <c r="J57" s="96" t="e">
        <f ca="true">+IF(AND(ISNUMBER(OFFSET('Water Data'!$F$4,0,10*ROW('Water Data'!F51))),'Data Summary'!BY57="Yes"),100-OFFSET('Water Data'!$F$4,0,10*ROW('Water Data'!F51)),NA())</f>
        <v>#N/A</v>
      </c>
      <c r="K57" s="96" t="e">
        <f ca="true">+IF(AND(ISNUMBER(OFFSET('Water Data'!$F$6,0,10*ROW('Water Data'!F51))),'Data Summary'!BZ57="Yes"),OFFSET('Water Data'!$F$6,0,10*ROW('Water Data'!F51)),NA())</f>
        <v>#N/A</v>
      </c>
      <c r="L57" s="96" t="e">
        <f ca="true">+IF(AND(ISNUMBER(OFFSET('Water Data'!$F$9,0,10*ROW('Water Data'!F51))),'Data Summary'!CA57="Yes"),OFFSET('Water Data'!$F$9,0,10*ROW('Water Data'!F51)),NA())</f>
        <v>#N/A</v>
      </c>
      <c r="M57" s="96" t="e">
        <f ca="true">+IF(AND(ISNUMBER(OFFSET('Water Data'!$G$4,0,10*ROW('Water Data'!G51))),'Data Summary'!CB57="Yes"),100-OFFSET('Water Data'!$G$4,0,10*ROW('Water Data'!G51)),NA())</f>
        <v>#N/A</v>
      </c>
      <c r="N57" s="96" t="e">
        <f ca="true">+IF(AND(ISNUMBER(OFFSET('Water Data'!$G$6,0,10*ROW('Water Data'!G51))),'Data Summary'!CC57="Yes"),OFFSET('Water Data'!$G$6,0,10*ROW('Water Data'!G51)),NA())</f>
        <v>#N/A</v>
      </c>
      <c r="O57" s="96" t="e">
        <f ca="true">+IF(AND(ISNUMBER(OFFSET('Water Data'!$G$9,0,10*ROW('Water Data'!G51))),'Data Summary'!CD57="Yes"),OFFSET('Water Data'!$G$9,0,10*ROW('Water Data'!G51)),NA())</f>
        <v>#N/A</v>
      </c>
      <c r="P57" s="96" t="e">
        <f ca="true">+IF(AND(ISNUMBER(OFFSET('Water Data'!$H$4,0,10*ROW('Water Data'!H51))),'Data Summary'!CE57="Yes"),100-OFFSET('Water Data'!$H$4,0,10*ROW('Water Data'!H51)),NA())</f>
        <v>#N/A</v>
      </c>
      <c r="Q57" s="96" t="e">
        <f ca="true">+IF(AND(ISNUMBER(OFFSET('Water Data'!$H$6,0,10*ROW('Water Data'!H51))),'Data Summary'!CF57="Yes"),OFFSET('Water Data'!$H$6,0,10*ROW('Water Data'!H51)),NA())</f>
        <v>#N/A</v>
      </c>
      <c r="R57" s="96" t="e">
        <f ca="true">+IF(AND(ISNUMBER(OFFSET('Water Data'!$H$9,0,10*ROW('Water Data'!H51))),'Data Summary'!CG57="Yes"),OFFSET('Water Data'!$H$9,0,10*ROW('Water Data'!H51)),NA())</f>
        <v>#N/A</v>
      </c>
      <c r="S57" s="96" t="e">
        <f ca="true">+IF(AND(ISNUMBER(OFFSET('Water Data'!$I$4,0,10*ROW('Water Data'!I51))),'Data Summary'!CH57="Yes"),100-OFFSET('Water Data'!$I$4,0,10*ROW('Water Data'!I51)),NA())</f>
        <v>#N/A</v>
      </c>
      <c r="T57" s="96" t="e">
        <f ca="true">+IF(AND(ISNUMBER(OFFSET('Water Data'!$I$6,0,10*ROW('Water Data'!I51))),'Data Summary'!CI57="Yes"),OFFSET('Water Data'!$I$6,0,10*ROW('Water Data'!I51)),NA())</f>
        <v>#N/A</v>
      </c>
      <c r="U57" s="96" t="e">
        <f ca="true">+IF(AND(ISNUMBER(OFFSET('Water Data'!$I$9,0,10*ROW('Water Data'!I51))),'Data Summary'!CJ57="Yes"),OFFSET('Water Data'!$I$9,0,10*ROW('Water Data'!I51)),NA())</f>
        <v>#N/A</v>
      </c>
      <c r="V57" s="97" t="e">
        <f ca="true">+IF(AND(ISNUMBER(OFFSET('Sanitation Data'!$D$4,0,10*ROW('Sanitation Data'!D51))),'Data Summary'!CK57="Yes"),100-OFFSET('Sanitation Data'!$D$4,0,10*ROW('Sanitation Data'!D51)),NA())</f>
        <v>#N/A</v>
      </c>
      <c r="W57" s="97" t="e">
        <f ca="true">+IF(AND(ISNUMBER(OFFSET('Sanitation Data'!$D$6,0,10*ROW('Sanitation Data'!D51))),'Data Summary'!CL57="Yes"),OFFSET('Sanitation Data'!$D$6,0,10*ROW('Sanitation Data'!D51)),NA())</f>
        <v>#N/A</v>
      </c>
      <c r="X57" s="97" t="e">
        <f ca="true">+IF(AND(ISNUMBER(OFFSET('Sanitation Data'!$D$10,0,10*ROW('Sanitation Data'!D51))),'Data Summary'!CM57="Yes"),OFFSET('Sanitation Data'!$D$10,0,10*ROW('Sanitation Data'!D51)),NA())</f>
        <v>#N/A</v>
      </c>
      <c r="Y57" s="97" t="e">
        <f ca="true">+IF(AND(ISNUMBER(OFFSET('Sanitation Data'!$D$11,0,10*ROW('Sanitation Data'!D51))),'Data Summary'!CN57="Yes"),OFFSET('Sanitation Data'!$D$11,0,10*ROW('Sanitation Data'!D51)),NA())</f>
        <v>#N/A</v>
      </c>
      <c r="Z57" s="97" t="e">
        <f ca="true">+IF(AND(ISNUMBER(OFFSET('Sanitation Data'!$D$12,0,10*ROW('Sanitation Data'!D51))),'Data Summary'!CO57="Yes"),OFFSET('Sanitation Data'!$D$12,0,10*ROW('Sanitation Data'!D51)),NA())</f>
        <v>#N/A</v>
      </c>
      <c r="AA57" s="97" t="e">
        <f ca="true">+IF(AND(ISNUMBER(OFFSET('Sanitation Data'!$E$4,0,10*ROW('Sanitation Data'!E51))),'Data Summary'!CP57="Yes"),100-OFFSET('Sanitation Data'!$E$4,0,10*ROW('Sanitation Data'!E51)),NA())</f>
        <v>#N/A</v>
      </c>
      <c r="AB57" s="97" t="e">
        <f ca="true">+IF(AND(ISNUMBER(OFFSET('Sanitation Data'!$E$6,0,10*ROW('Sanitation Data'!E51))),'Data Summary'!CQ57="Yes"),OFFSET('Sanitation Data'!$E$6,0,10*ROW('Sanitation Data'!E51)),NA())</f>
        <v>#N/A</v>
      </c>
      <c r="AC57" s="97" t="e">
        <f ca="true">+IF(AND(ISNUMBER(OFFSET('Sanitation Data'!$E$10,0,10*ROW('Sanitation Data'!E51))),'Data Summary'!CR57="Yes"),OFFSET('Sanitation Data'!$E$10,0,10*ROW('Sanitation Data'!E51)),NA())</f>
        <v>#N/A</v>
      </c>
      <c r="AD57" s="97" t="e">
        <f ca="true">+IF(AND(ISNUMBER(OFFSET('Sanitation Data'!$E$11,0,10*ROW('Sanitation Data'!E51))),'Data Summary'!CS57="Yes"),OFFSET('Sanitation Data'!$E$11,0,10*ROW('Sanitation Data'!E51)),NA())</f>
        <v>#N/A</v>
      </c>
      <c r="AE57" s="97" t="e">
        <f ca="true">+IF(AND(ISNUMBER(OFFSET('Sanitation Data'!$E$12,0,10*ROW('Sanitation Data'!E51))),'Data Summary'!CT57="Yes"),OFFSET('Sanitation Data'!$E$12,0,10*ROW('Sanitation Data'!E51)),NA())</f>
        <v>#N/A</v>
      </c>
      <c r="AF57" s="97" t="e">
        <f ca="true">+IF(AND(ISNUMBER(OFFSET('Sanitation Data'!$F$4,0,10*ROW('Sanitation Data'!F51))),'Data Summary'!CU57="Yes"),100-OFFSET('Sanitation Data'!$F$4,0,10*ROW('Sanitation Data'!F51)),NA())</f>
        <v>#N/A</v>
      </c>
      <c r="AG57" s="97" t="e">
        <f ca="true">+IF(AND(ISNUMBER(OFFSET('Sanitation Data'!$F$6,0,10*ROW('Sanitation Data'!F51))),'Data Summary'!CV57="Yes"),OFFSET('Sanitation Data'!$F$6,0,10*ROW('Sanitation Data'!F51)),NA())</f>
        <v>#N/A</v>
      </c>
      <c r="AH57" s="97" t="e">
        <f ca="true">+IF(AND(ISNUMBER(OFFSET('Sanitation Data'!$F$10,0,10*ROW('Sanitation Data'!F51))),'Data Summary'!CW57="Yes"),OFFSET('Sanitation Data'!$F$10,0,10*ROW('Sanitation Data'!F51)),NA())</f>
        <v>#N/A</v>
      </c>
      <c r="AI57" s="97" t="e">
        <f ca="true">+IF(AND(ISNUMBER(OFFSET('Sanitation Data'!$F$11,0,10*ROW('Sanitation Data'!F51))),'Data Summary'!CX57="Yes"),OFFSET('Sanitation Data'!$F$11,0,10*ROW('Sanitation Data'!F51)),NA())</f>
        <v>#N/A</v>
      </c>
      <c r="AJ57" s="97" t="e">
        <f ca="true">+IF(AND(ISNUMBER(OFFSET('Sanitation Data'!$F$12,0,10*ROW('Sanitation Data'!F51))),'Data Summary'!CY57="Yes"),OFFSET('Sanitation Data'!$F$12,0,10*ROW('Sanitation Data'!F51)),NA())</f>
        <v>#N/A</v>
      </c>
      <c r="AK57" s="97" t="e">
        <f ca="true">+IF(AND(ISNUMBER(OFFSET('Sanitation Data'!$G$4,0,10*ROW('Sanitation Data'!G51))),'Data Summary'!CZ57="Yes"),100-OFFSET('Sanitation Data'!$G$4,0,10*ROW('Sanitation Data'!G51)),NA())</f>
        <v>#N/A</v>
      </c>
      <c r="AL57" s="97" t="e">
        <f ca="true">+IF(AND(ISNUMBER(OFFSET('Sanitation Data'!$G$6,0,10*ROW('Sanitation Data'!G51))),'Data Summary'!DA57="Yes"),OFFSET('Sanitation Data'!$G$6,0,10*ROW('Sanitation Data'!G51)),NA())</f>
        <v>#N/A</v>
      </c>
      <c r="AM57" s="97" t="e">
        <f ca="true">+IF(AND(ISNUMBER(OFFSET('Sanitation Data'!$G$10,0,10*ROW('Sanitation Data'!G51))),'Data Summary'!DB57="Yes"),OFFSET('Sanitation Data'!$G$10,0,10*ROW('Sanitation Data'!G51)),NA())</f>
        <v>#N/A</v>
      </c>
      <c r="AN57" s="97" t="e">
        <f ca="true">+IF(AND(ISNUMBER(OFFSET('Sanitation Data'!$G$11,0,10*ROW('Sanitation Data'!G51))),'Data Summary'!DC57="Yes"),OFFSET('Sanitation Data'!$G$11,0,10*ROW('Sanitation Data'!G51)),NA())</f>
        <v>#N/A</v>
      </c>
      <c r="AO57" s="97" t="e">
        <f ca="true">+IF(AND(ISNUMBER(OFFSET('Sanitation Data'!$G$12,0,10*ROW('Sanitation Data'!G51))),'Data Summary'!DD57="Yes"),OFFSET('Sanitation Data'!$G$12,0,10*ROW('Sanitation Data'!G51)),NA())</f>
        <v>#N/A</v>
      </c>
      <c r="AP57" s="97" t="e">
        <f ca="true">+IF(AND(ISNUMBER(OFFSET('Sanitation Data'!$H$4,0,10*ROW('Sanitation Data'!H51))),'Data Summary'!DE57="Yes"),100-OFFSET('Sanitation Data'!$H$4,0,10*ROW('Sanitation Data'!H51)),NA())</f>
        <v>#N/A</v>
      </c>
      <c r="AQ57" s="97" t="e">
        <f ca="true">+IF(AND(ISNUMBER(OFFSET('Sanitation Data'!$H$6,0,10*ROW('Sanitation Data'!H51))),'Data Summary'!DF57="Yes"),OFFSET('Sanitation Data'!$H$6,0,10*ROW('Sanitation Data'!H51)),NA())</f>
        <v>#N/A</v>
      </c>
      <c r="AR57" s="97" t="e">
        <f ca="true">+IF(AND(ISNUMBER(OFFSET('Sanitation Data'!$H$10,0,10*ROW('Sanitation Data'!H51))),'Data Summary'!DG57="Yes"),OFFSET('Sanitation Data'!$H$10,0,10*ROW('Sanitation Data'!H51)),NA())</f>
        <v>#N/A</v>
      </c>
      <c r="AS57" s="97" t="e">
        <f ca="true">+IF(AND(ISNUMBER(OFFSET('Sanitation Data'!$H$11,0,10*ROW('Sanitation Data'!H51))),'Data Summary'!DH57="Yes"),OFFSET('Sanitation Data'!$H$11,0,10*ROW('Sanitation Data'!H51)),NA())</f>
        <v>#N/A</v>
      </c>
      <c r="AT57" s="97" t="e">
        <f ca="true">+IF(AND(ISNUMBER(OFFSET('Sanitation Data'!$H$12,0,10*ROW('Sanitation Data'!H51))),'Data Summary'!DI57="Yes"),OFFSET('Sanitation Data'!$H$12,0,10*ROW('Sanitation Data'!H51)),NA())</f>
        <v>#N/A</v>
      </c>
      <c r="AU57" s="97" t="e">
        <f ca="true">+IF(AND(ISNUMBER(OFFSET('Sanitation Data'!$I$4,0,10*ROW('Sanitation Data'!I51))),'Data Summary'!DJ57="Yes"),100-OFFSET('Sanitation Data'!$I$4,0,10*ROW('Sanitation Data'!I51)),NA())</f>
        <v>#N/A</v>
      </c>
      <c r="AV57" s="97" t="e">
        <f ca="true">+IF(AND(ISNUMBER(OFFSET('Sanitation Data'!$I$6,0,10*ROW('Sanitation Data'!I51))),'Data Summary'!DK57="Yes"),OFFSET('Sanitation Data'!$I$6,0,10*ROW('Sanitation Data'!I51)),NA())</f>
        <v>#N/A</v>
      </c>
      <c r="AW57" s="97" t="e">
        <f ca="true">+IF(AND(ISNUMBER(OFFSET('Sanitation Data'!$I$10,0,10*ROW('Sanitation Data'!I51))),'Data Summary'!DL57="Yes"),OFFSET('Sanitation Data'!$I$10,0,10*ROW('Sanitation Data'!I51)),NA())</f>
        <v>#N/A</v>
      </c>
      <c r="AX57" s="97" t="e">
        <f ca="true">+IF(AND(ISNUMBER(OFFSET('Sanitation Data'!$I$11,0,10*ROW('Sanitation Data'!I51))),'Data Summary'!DM57="Yes"),OFFSET('Sanitation Data'!$I$11,0,10*ROW('Sanitation Data'!I51)),NA())</f>
        <v>#N/A</v>
      </c>
      <c r="AY57" s="97" t="e">
        <f ca="true">+IF(AND(ISNUMBER(OFFSET('Sanitation Data'!$I$12,0,10*ROW('Sanitation Data'!I51))),'Data Summary'!DN57="Yes"),OFFSET('Sanitation Data'!$I$12,0,10*ROW('Sanitation Data'!I51)),NA())</f>
        <v>#N/A</v>
      </c>
      <c r="AZ57" s="98" t="e">
        <f ca="true">+IF(AND(ISNUMBER(OFFSET('Hygiene Data'!$D$5,0,10*ROW('Hygiene Data'!D51))),'Data Summary'!DO57="Yes"),OFFSET('Hygiene Data'!$D$5,0,10*ROW('Hygiene Data'!D51)),NA())</f>
        <v>#N/A</v>
      </c>
      <c r="BA57" s="98" t="e">
        <f ca="true">+IF(AND(ISNUMBER(OFFSET('Hygiene Data'!$D$7,0,10*ROW('Hygiene Data'!D51))),'Data Summary'!DP57="Yes"),OFFSET('Hygiene Data'!$D$7,0,10*ROW('Hygiene Data'!D51)),NA())</f>
        <v>#N/A</v>
      </c>
      <c r="BB57" s="98" t="e">
        <f ca="true">+IF(AND(ISNUMBER(OFFSET('Hygiene Data'!$D$9,0,10*ROW('Hygiene Data'!D51))),'Data Summary'!DQ57="Yes"),OFFSET('Hygiene Data'!$D$9,0,10*ROW('Hygiene Data'!D51)),NA())</f>
        <v>#N/A</v>
      </c>
      <c r="BC57" s="98" t="e">
        <f ca="true">+IF(AND(ISNUMBER(OFFSET('Hygiene Data'!$E$5,0,10*ROW('Hygiene Data'!E51))),'Data Summary'!DR57="Yes"),OFFSET('Hygiene Data'!$E$5,0,10*ROW('Hygiene Data'!E51)),NA())</f>
        <v>#N/A</v>
      </c>
      <c r="BD57" s="98" t="e">
        <f ca="true">+IF(AND(ISNUMBER(OFFSET('Hygiene Data'!$E$7,0,10*ROW('Hygiene Data'!E51))),'Data Summary'!DS57="Yes"),OFFSET('Hygiene Data'!$E$7,0,10*ROW('Hygiene Data'!E51)),NA())</f>
        <v>#N/A</v>
      </c>
      <c r="BE57" s="98" t="e">
        <f ca="true">+IF(AND(ISNUMBER(OFFSET('Hygiene Data'!$E$9,0,10*ROW('Hygiene Data'!E51))),'Data Summary'!DT57="Yes"),OFFSET('Hygiene Data'!$E$9,0,10*ROW('Hygiene Data'!E51)),NA())</f>
        <v>#N/A</v>
      </c>
      <c r="BF57" s="98" t="e">
        <f ca="true">+IF(AND(ISNUMBER(OFFSET('Hygiene Data'!$F$5,0,10*ROW('Hygiene Data'!F51))),'Data Summary'!DU57="Yes"),OFFSET('Hygiene Data'!$F$5,0,10*ROW('Hygiene Data'!F51)),NA())</f>
        <v>#N/A</v>
      </c>
      <c r="BG57" s="98" t="e">
        <f ca="true">+IF(AND(ISNUMBER(OFFSET('Hygiene Data'!$F$7,0,10*ROW('Hygiene Data'!F51))),'Data Summary'!DV57="Yes"),OFFSET('Hygiene Data'!$F$7,0,10*ROW('Hygiene Data'!F51)),NA())</f>
        <v>#N/A</v>
      </c>
      <c r="BH57" s="98" t="e">
        <f ca="true">+IF(AND(ISNUMBER(OFFSET('Hygiene Data'!$F$9,0,10*ROW('Hygiene Data'!F51))),'Data Summary'!DW57="Yes"),OFFSET('Hygiene Data'!$F$9,0,10*ROW('Hygiene Data'!F51)),NA())</f>
        <v>#N/A</v>
      </c>
      <c r="BI57" s="98" t="e">
        <f ca="true">+IF(AND(ISNUMBER(OFFSET('Hygiene Data'!$G$5,0,10*ROW('Hygiene Data'!G51))),'Data Summary'!DX57="Yes"),OFFSET('Hygiene Data'!$G$5,0,10*ROW('Hygiene Data'!G51)),NA())</f>
        <v>#N/A</v>
      </c>
      <c r="BJ57" s="98" t="e">
        <f ca="true">+IF(AND(ISNUMBER(OFFSET('Hygiene Data'!$G$7,0,10*ROW('Hygiene Data'!G51))),'Data Summary'!DY57="Yes"),OFFSET('Hygiene Data'!$G$7,0,10*ROW('Hygiene Data'!G51)),NA())</f>
        <v>#N/A</v>
      </c>
      <c r="BK57" s="98" t="e">
        <f ca="true">+IF(AND(ISNUMBER(OFFSET('Hygiene Data'!$G$9,0,10*ROW('Hygiene Data'!G51))),'Data Summary'!DZ57="Yes"),OFFSET('Hygiene Data'!$G$9,0,10*ROW('Hygiene Data'!G51)),NA())</f>
        <v>#N/A</v>
      </c>
      <c r="BL57" s="98" t="e">
        <f ca="true">+IF(AND(ISNUMBER(OFFSET('Hygiene Data'!$H$5,0,10*ROW('Hygiene Data'!H51))),'Data Summary'!EA57="Yes"),OFFSET('Hygiene Data'!$H$5,0,10*ROW('Hygiene Data'!H51)),NA())</f>
        <v>#N/A</v>
      </c>
      <c r="BM57" s="98" t="e">
        <f ca="true">+IF(AND(ISNUMBER(OFFSET('Hygiene Data'!$H$7,0,10*ROW('Hygiene Data'!H51))),'Data Summary'!EB57="Yes"),OFFSET('Hygiene Data'!$H$7,0,10*ROW('Hygiene Data'!H51)),NA())</f>
        <v>#N/A</v>
      </c>
      <c r="BN57" s="98" t="e">
        <f ca="true">+IF(AND(ISNUMBER(OFFSET('Hygiene Data'!$H$9,0,10*ROW('Hygiene Data'!H51))),'Data Summary'!EC57="Yes"),OFFSET('Hygiene Data'!$H$9,0,10*ROW('Hygiene Data'!H51)),NA())</f>
        <v>#N/A</v>
      </c>
      <c r="BO57" s="98" t="e">
        <f ca="true">+IF(AND(ISNUMBER(OFFSET('Hygiene Data'!$I$5,0,10*ROW('Hygiene Data'!I51))),'Data Summary'!ED57="Yes"),OFFSET('Hygiene Data'!$I$5,0,10*ROW('Hygiene Data'!I51)),NA())</f>
        <v>#N/A</v>
      </c>
      <c r="BP57" s="98" t="e">
        <f ca="true">+IF(AND(ISNUMBER(OFFSET('Hygiene Data'!$I$7,0,10*ROW('Hygiene Data'!I51))),'Data Summary'!EE57="Yes"),OFFSET('Hygiene Data'!$I$7,0,10*ROW('Hygiene Data'!I51)),NA())</f>
        <v>#N/A</v>
      </c>
      <c r="BQ57" s="98" t="e">
        <f ca="true">+IF(AND(ISNUMBER(OFFSET('Hygiene Data'!$I$9,0,10*ROW('Hygiene Data'!I51))),'Data Summary'!EF57="Yes"),OFFSET('Hygiene Data'!$I$9,0,10*ROW('Hygiene Data'!I51)),NA())</f>
        <v>#N/A</v>
      </c>
    </row>
    <row xmlns:x14ac="http://schemas.microsoft.com/office/spreadsheetml/2009/9/ac" r="58" x14ac:dyDescent="0.2">
      <c r="A58" s="334" t="e">
        <f ca="true">+RIGHT('Data Summary'!A58,LEN('Data Summary'!A58)-9)</f>
        <v>#VALUE!</v>
      </c>
      <c r="B58" s="36" t="str">
        <f ca="true">+IF(ISTEXT('Data Summary'!B58),'Data Summary'!B58,"")</f>
        <v/>
      </c>
      <c r="C58" s="333" t="e">
        <f ca="true">+VALUE('Data Summary'!C58)</f>
        <v>#VALUE!</v>
      </c>
      <c r="D58" s="96" t="e">
        <f ca="true">+IF(AND(ISNUMBER(OFFSET('Water Data'!$D$4,0,10*ROW('Water Data'!D52))),'Data Summary'!BS58="Yes"),100-OFFSET('Water Data'!$D$4,0,10*ROW('Water Data'!D52)),NA())</f>
        <v>#N/A</v>
      </c>
      <c r="E58" s="96" t="e">
        <f ca="true">+IF(AND(ISNUMBER(OFFSET('Water Data'!$D$6,0,10*ROW('Water Data'!D52))),'Data Summary'!BT58="Yes"),OFFSET('Water Data'!$D$6,0,10*ROW('Water Data'!D52)),NA())</f>
        <v>#N/A</v>
      </c>
      <c r="F58" s="96" t="e">
        <f ca="true">+IF(AND(ISNUMBER(OFFSET('Water Data'!$D$9,0,10*ROW('Water Data'!D52))),'Data Summary'!BU58="Yes"),OFFSET('Water Data'!$D$9,0,10*ROW('Water Data'!D52)),NA())</f>
        <v>#N/A</v>
      </c>
      <c r="G58" s="96" t="e">
        <f ca="true">+IF(AND(ISNUMBER(OFFSET('Water Data'!$E$4,0,10*ROW('Water Data'!E52))),'Data Summary'!BV58="Yes"),100-OFFSET('Water Data'!$E$4,0,10*ROW('Water Data'!E52)),NA())</f>
        <v>#N/A</v>
      </c>
      <c r="H58" s="96" t="e">
        <f ca="true">+IF(AND(ISNUMBER(OFFSET('Water Data'!$E$6,0,10*ROW('Water Data'!E52))),'Data Summary'!BW58="Yes"),OFFSET('Water Data'!$E$6,0,10*ROW('Water Data'!E52)),NA())</f>
        <v>#N/A</v>
      </c>
      <c r="I58" s="96" t="e">
        <f ca="true">+IF(AND(ISNUMBER(OFFSET('Water Data'!$E$9,0,10*ROW('Water Data'!E52))),'Data Summary'!BX58="Yes"),OFFSET('Water Data'!$E$9,0,10*ROW('Water Data'!E52)),NA())</f>
        <v>#N/A</v>
      </c>
      <c r="J58" s="96" t="e">
        <f ca="true">+IF(AND(ISNUMBER(OFFSET('Water Data'!$F$4,0,10*ROW('Water Data'!F52))),'Data Summary'!BY58="Yes"),100-OFFSET('Water Data'!$F$4,0,10*ROW('Water Data'!F52)),NA())</f>
        <v>#N/A</v>
      </c>
      <c r="K58" s="96" t="e">
        <f ca="true">+IF(AND(ISNUMBER(OFFSET('Water Data'!$F$6,0,10*ROW('Water Data'!F52))),'Data Summary'!BZ58="Yes"),OFFSET('Water Data'!$F$6,0,10*ROW('Water Data'!F52)),NA())</f>
        <v>#N/A</v>
      </c>
      <c r="L58" s="96" t="e">
        <f ca="true">+IF(AND(ISNUMBER(OFFSET('Water Data'!$F$9,0,10*ROW('Water Data'!F52))),'Data Summary'!CA58="Yes"),OFFSET('Water Data'!$F$9,0,10*ROW('Water Data'!F52)),NA())</f>
        <v>#N/A</v>
      </c>
      <c r="M58" s="96" t="e">
        <f ca="true">+IF(AND(ISNUMBER(OFFSET('Water Data'!$G$4,0,10*ROW('Water Data'!G52))),'Data Summary'!CB58="Yes"),100-OFFSET('Water Data'!$G$4,0,10*ROW('Water Data'!G52)),NA())</f>
        <v>#N/A</v>
      </c>
      <c r="N58" s="96" t="e">
        <f ca="true">+IF(AND(ISNUMBER(OFFSET('Water Data'!$G$6,0,10*ROW('Water Data'!G52))),'Data Summary'!CC58="Yes"),OFFSET('Water Data'!$G$6,0,10*ROW('Water Data'!G52)),NA())</f>
        <v>#N/A</v>
      </c>
      <c r="O58" s="96" t="e">
        <f ca="true">+IF(AND(ISNUMBER(OFFSET('Water Data'!$G$9,0,10*ROW('Water Data'!G52))),'Data Summary'!CD58="Yes"),OFFSET('Water Data'!$G$9,0,10*ROW('Water Data'!G52)),NA())</f>
        <v>#N/A</v>
      </c>
      <c r="P58" s="96" t="e">
        <f ca="true">+IF(AND(ISNUMBER(OFFSET('Water Data'!$H$4,0,10*ROW('Water Data'!H52))),'Data Summary'!CE58="Yes"),100-OFFSET('Water Data'!$H$4,0,10*ROW('Water Data'!H52)),NA())</f>
        <v>#N/A</v>
      </c>
      <c r="Q58" s="96" t="e">
        <f ca="true">+IF(AND(ISNUMBER(OFFSET('Water Data'!$H$6,0,10*ROW('Water Data'!H52))),'Data Summary'!CF58="Yes"),OFFSET('Water Data'!$H$6,0,10*ROW('Water Data'!H52)),NA())</f>
        <v>#N/A</v>
      </c>
      <c r="R58" s="96" t="e">
        <f ca="true">+IF(AND(ISNUMBER(OFFSET('Water Data'!$H$9,0,10*ROW('Water Data'!H52))),'Data Summary'!CG58="Yes"),OFFSET('Water Data'!$H$9,0,10*ROW('Water Data'!H52)),NA())</f>
        <v>#N/A</v>
      </c>
      <c r="S58" s="96" t="e">
        <f ca="true">+IF(AND(ISNUMBER(OFFSET('Water Data'!$I$4,0,10*ROW('Water Data'!I52))),'Data Summary'!CH58="Yes"),100-OFFSET('Water Data'!$I$4,0,10*ROW('Water Data'!I52)),NA())</f>
        <v>#N/A</v>
      </c>
      <c r="T58" s="96" t="e">
        <f ca="true">+IF(AND(ISNUMBER(OFFSET('Water Data'!$I$6,0,10*ROW('Water Data'!I52))),'Data Summary'!CI58="Yes"),OFFSET('Water Data'!$I$6,0,10*ROW('Water Data'!I52)),NA())</f>
        <v>#N/A</v>
      </c>
      <c r="U58" s="96" t="e">
        <f ca="true">+IF(AND(ISNUMBER(OFFSET('Water Data'!$I$9,0,10*ROW('Water Data'!I52))),'Data Summary'!CJ58="Yes"),OFFSET('Water Data'!$I$9,0,10*ROW('Water Data'!I52)),NA())</f>
        <v>#N/A</v>
      </c>
      <c r="V58" s="97" t="e">
        <f ca="true">+IF(AND(ISNUMBER(OFFSET('Sanitation Data'!$D$4,0,10*ROW('Sanitation Data'!D52))),'Data Summary'!CK58="Yes"),100-OFFSET('Sanitation Data'!$D$4,0,10*ROW('Sanitation Data'!D52)),NA())</f>
        <v>#N/A</v>
      </c>
      <c r="W58" s="97" t="e">
        <f ca="true">+IF(AND(ISNUMBER(OFFSET('Sanitation Data'!$D$6,0,10*ROW('Sanitation Data'!D52))),'Data Summary'!CL58="Yes"),OFFSET('Sanitation Data'!$D$6,0,10*ROW('Sanitation Data'!D52)),NA())</f>
        <v>#N/A</v>
      </c>
      <c r="X58" s="97" t="e">
        <f ca="true">+IF(AND(ISNUMBER(OFFSET('Sanitation Data'!$D$10,0,10*ROW('Sanitation Data'!D52))),'Data Summary'!CM58="Yes"),OFFSET('Sanitation Data'!$D$10,0,10*ROW('Sanitation Data'!D52)),NA())</f>
        <v>#N/A</v>
      </c>
      <c r="Y58" s="97" t="e">
        <f ca="true">+IF(AND(ISNUMBER(OFFSET('Sanitation Data'!$D$11,0,10*ROW('Sanitation Data'!D52))),'Data Summary'!CN58="Yes"),OFFSET('Sanitation Data'!$D$11,0,10*ROW('Sanitation Data'!D52)),NA())</f>
        <v>#N/A</v>
      </c>
      <c r="Z58" s="97" t="e">
        <f ca="true">+IF(AND(ISNUMBER(OFFSET('Sanitation Data'!$D$12,0,10*ROW('Sanitation Data'!D52))),'Data Summary'!CO58="Yes"),OFFSET('Sanitation Data'!$D$12,0,10*ROW('Sanitation Data'!D52)),NA())</f>
        <v>#N/A</v>
      </c>
      <c r="AA58" s="97" t="e">
        <f ca="true">+IF(AND(ISNUMBER(OFFSET('Sanitation Data'!$E$4,0,10*ROW('Sanitation Data'!E52))),'Data Summary'!CP58="Yes"),100-OFFSET('Sanitation Data'!$E$4,0,10*ROW('Sanitation Data'!E52)),NA())</f>
        <v>#N/A</v>
      </c>
      <c r="AB58" s="97" t="e">
        <f ca="true">+IF(AND(ISNUMBER(OFFSET('Sanitation Data'!$E$6,0,10*ROW('Sanitation Data'!E52))),'Data Summary'!CQ58="Yes"),OFFSET('Sanitation Data'!$E$6,0,10*ROW('Sanitation Data'!E52)),NA())</f>
        <v>#N/A</v>
      </c>
      <c r="AC58" s="97" t="e">
        <f ca="true">+IF(AND(ISNUMBER(OFFSET('Sanitation Data'!$E$10,0,10*ROW('Sanitation Data'!E52))),'Data Summary'!CR58="Yes"),OFFSET('Sanitation Data'!$E$10,0,10*ROW('Sanitation Data'!E52)),NA())</f>
        <v>#N/A</v>
      </c>
      <c r="AD58" s="97" t="e">
        <f ca="true">+IF(AND(ISNUMBER(OFFSET('Sanitation Data'!$E$11,0,10*ROW('Sanitation Data'!E52))),'Data Summary'!CS58="Yes"),OFFSET('Sanitation Data'!$E$11,0,10*ROW('Sanitation Data'!E52)),NA())</f>
        <v>#N/A</v>
      </c>
      <c r="AE58" s="97" t="e">
        <f ca="true">+IF(AND(ISNUMBER(OFFSET('Sanitation Data'!$E$12,0,10*ROW('Sanitation Data'!E52))),'Data Summary'!CT58="Yes"),OFFSET('Sanitation Data'!$E$12,0,10*ROW('Sanitation Data'!E52)),NA())</f>
        <v>#N/A</v>
      </c>
      <c r="AF58" s="97" t="e">
        <f ca="true">+IF(AND(ISNUMBER(OFFSET('Sanitation Data'!$F$4,0,10*ROW('Sanitation Data'!F52))),'Data Summary'!CU58="Yes"),100-OFFSET('Sanitation Data'!$F$4,0,10*ROW('Sanitation Data'!F52)),NA())</f>
        <v>#N/A</v>
      </c>
      <c r="AG58" s="97" t="e">
        <f ca="true">+IF(AND(ISNUMBER(OFFSET('Sanitation Data'!$F$6,0,10*ROW('Sanitation Data'!F52))),'Data Summary'!CV58="Yes"),OFFSET('Sanitation Data'!$F$6,0,10*ROW('Sanitation Data'!F52)),NA())</f>
        <v>#N/A</v>
      </c>
      <c r="AH58" s="97" t="e">
        <f ca="true">+IF(AND(ISNUMBER(OFFSET('Sanitation Data'!$F$10,0,10*ROW('Sanitation Data'!F52))),'Data Summary'!CW58="Yes"),OFFSET('Sanitation Data'!$F$10,0,10*ROW('Sanitation Data'!F52)),NA())</f>
        <v>#N/A</v>
      </c>
      <c r="AI58" s="97" t="e">
        <f ca="true">+IF(AND(ISNUMBER(OFFSET('Sanitation Data'!$F$11,0,10*ROW('Sanitation Data'!F52))),'Data Summary'!CX58="Yes"),OFFSET('Sanitation Data'!$F$11,0,10*ROW('Sanitation Data'!F52)),NA())</f>
        <v>#N/A</v>
      </c>
      <c r="AJ58" s="97" t="e">
        <f ca="true">+IF(AND(ISNUMBER(OFFSET('Sanitation Data'!$F$12,0,10*ROW('Sanitation Data'!F52))),'Data Summary'!CY58="Yes"),OFFSET('Sanitation Data'!$F$12,0,10*ROW('Sanitation Data'!F52)),NA())</f>
        <v>#N/A</v>
      </c>
      <c r="AK58" s="97" t="e">
        <f ca="true">+IF(AND(ISNUMBER(OFFSET('Sanitation Data'!$G$4,0,10*ROW('Sanitation Data'!G52))),'Data Summary'!CZ58="Yes"),100-OFFSET('Sanitation Data'!$G$4,0,10*ROW('Sanitation Data'!G52)),NA())</f>
        <v>#N/A</v>
      </c>
      <c r="AL58" s="97" t="e">
        <f ca="true">+IF(AND(ISNUMBER(OFFSET('Sanitation Data'!$G$6,0,10*ROW('Sanitation Data'!G52))),'Data Summary'!DA58="Yes"),OFFSET('Sanitation Data'!$G$6,0,10*ROW('Sanitation Data'!G52)),NA())</f>
        <v>#N/A</v>
      </c>
      <c r="AM58" s="97" t="e">
        <f ca="true">+IF(AND(ISNUMBER(OFFSET('Sanitation Data'!$G$10,0,10*ROW('Sanitation Data'!G52))),'Data Summary'!DB58="Yes"),OFFSET('Sanitation Data'!$G$10,0,10*ROW('Sanitation Data'!G52)),NA())</f>
        <v>#N/A</v>
      </c>
      <c r="AN58" s="97" t="e">
        <f ca="true">+IF(AND(ISNUMBER(OFFSET('Sanitation Data'!$G$11,0,10*ROW('Sanitation Data'!G52))),'Data Summary'!DC58="Yes"),OFFSET('Sanitation Data'!$G$11,0,10*ROW('Sanitation Data'!G52)),NA())</f>
        <v>#N/A</v>
      </c>
      <c r="AO58" s="97" t="e">
        <f ca="true">+IF(AND(ISNUMBER(OFFSET('Sanitation Data'!$G$12,0,10*ROW('Sanitation Data'!G52))),'Data Summary'!DD58="Yes"),OFFSET('Sanitation Data'!$G$12,0,10*ROW('Sanitation Data'!G52)),NA())</f>
        <v>#N/A</v>
      </c>
      <c r="AP58" s="97" t="e">
        <f ca="true">+IF(AND(ISNUMBER(OFFSET('Sanitation Data'!$H$4,0,10*ROW('Sanitation Data'!H52))),'Data Summary'!DE58="Yes"),100-OFFSET('Sanitation Data'!$H$4,0,10*ROW('Sanitation Data'!H52)),NA())</f>
        <v>#N/A</v>
      </c>
      <c r="AQ58" s="97" t="e">
        <f ca="true">+IF(AND(ISNUMBER(OFFSET('Sanitation Data'!$H$6,0,10*ROW('Sanitation Data'!H52))),'Data Summary'!DF58="Yes"),OFFSET('Sanitation Data'!$H$6,0,10*ROW('Sanitation Data'!H52)),NA())</f>
        <v>#N/A</v>
      </c>
      <c r="AR58" s="97" t="e">
        <f ca="true">+IF(AND(ISNUMBER(OFFSET('Sanitation Data'!$H$10,0,10*ROW('Sanitation Data'!H52))),'Data Summary'!DG58="Yes"),OFFSET('Sanitation Data'!$H$10,0,10*ROW('Sanitation Data'!H52)),NA())</f>
        <v>#N/A</v>
      </c>
      <c r="AS58" s="97" t="e">
        <f ca="true">+IF(AND(ISNUMBER(OFFSET('Sanitation Data'!$H$11,0,10*ROW('Sanitation Data'!H52))),'Data Summary'!DH58="Yes"),OFFSET('Sanitation Data'!$H$11,0,10*ROW('Sanitation Data'!H52)),NA())</f>
        <v>#N/A</v>
      </c>
      <c r="AT58" s="97" t="e">
        <f ca="true">+IF(AND(ISNUMBER(OFFSET('Sanitation Data'!$H$12,0,10*ROW('Sanitation Data'!H52))),'Data Summary'!DI58="Yes"),OFFSET('Sanitation Data'!$H$12,0,10*ROW('Sanitation Data'!H52)),NA())</f>
        <v>#N/A</v>
      </c>
      <c r="AU58" s="97" t="e">
        <f ca="true">+IF(AND(ISNUMBER(OFFSET('Sanitation Data'!$I$4,0,10*ROW('Sanitation Data'!I52))),'Data Summary'!DJ58="Yes"),100-OFFSET('Sanitation Data'!$I$4,0,10*ROW('Sanitation Data'!I52)),NA())</f>
        <v>#N/A</v>
      </c>
      <c r="AV58" s="97" t="e">
        <f ca="true">+IF(AND(ISNUMBER(OFFSET('Sanitation Data'!$I$6,0,10*ROW('Sanitation Data'!I52))),'Data Summary'!DK58="Yes"),OFFSET('Sanitation Data'!$I$6,0,10*ROW('Sanitation Data'!I52)),NA())</f>
        <v>#N/A</v>
      </c>
      <c r="AW58" s="97" t="e">
        <f ca="true">+IF(AND(ISNUMBER(OFFSET('Sanitation Data'!$I$10,0,10*ROW('Sanitation Data'!I52))),'Data Summary'!DL58="Yes"),OFFSET('Sanitation Data'!$I$10,0,10*ROW('Sanitation Data'!I52)),NA())</f>
        <v>#N/A</v>
      </c>
      <c r="AX58" s="97" t="e">
        <f ca="true">+IF(AND(ISNUMBER(OFFSET('Sanitation Data'!$I$11,0,10*ROW('Sanitation Data'!I52))),'Data Summary'!DM58="Yes"),OFFSET('Sanitation Data'!$I$11,0,10*ROW('Sanitation Data'!I52)),NA())</f>
        <v>#N/A</v>
      </c>
      <c r="AY58" s="97" t="e">
        <f ca="true">+IF(AND(ISNUMBER(OFFSET('Sanitation Data'!$I$12,0,10*ROW('Sanitation Data'!I52))),'Data Summary'!DN58="Yes"),OFFSET('Sanitation Data'!$I$12,0,10*ROW('Sanitation Data'!I52)),NA())</f>
        <v>#N/A</v>
      </c>
      <c r="AZ58" s="98" t="e">
        <f ca="true">+IF(AND(ISNUMBER(OFFSET('Hygiene Data'!$D$5,0,10*ROW('Hygiene Data'!D52))),'Data Summary'!DO58="Yes"),OFFSET('Hygiene Data'!$D$5,0,10*ROW('Hygiene Data'!D52)),NA())</f>
        <v>#N/A</v>
      </c>
      <c r="BA58" s="98" t="e">
        <f ca="true">+IF(AND(ISNUMBER(OFFSET('Hygiene Data'!$D$7,0,10*ROW('Hygiene Data'!D52))),'Data Summary'!DP58="Yes"),OFFSET('Hygiene Data'!$D$7,0,10*ROW('Hygiene Data'!D52)),NA())</f>
        <v>#N/A</v>
      </c>
      <c r="BB58" s="98" t="e">
        <f ca="true">+IF(AND(ISNUMBER(OFFSET('Hygiene Data'!$D$9,0,10*ROW('Hygiene Data'!D52))),'Data Summary'!DQ58="Yes"),OFFSET('Hygiene Data'!$D$9,0,10*ROW('Hygiene Data'!D52)),NA())</f>
        <v>#N/A</v>
      </c>
      <c r="BC58" s="98" t="e">
        <f ca="true">+IF(AND(ISNUMBER(OFFSET('Hygiene Data'!$E$5,0,10*ROW('Hygiene Data'!E52))),'Data Summary'!DR58="Yes"),OFFSET('Hygiene Data'!$E$5,0,10*ROW('Hygiene Data'!E52)),NA())</f>
        <v>#N/A</v>
      </c>
      <c r="BD58" s="98" t="e">
        <f ca="true">+IF(AND(ISNUMBER(OFFSET('Hygiene Data'!$E$7,0,10*ROW('Hygiene Data'!E52))),'Data Summary'!DS58="Yes"),OFFSET('Hygiene Data'!$E$7,0,10*ROW('Hygiene Data'!E52)),NA())</f>
        <v>#N/A</v>
      </c>
      <c r="BE58" s="98" t="e">
        <f ca="true">+IF(AND(ISNUMBER(OFFSET('Hygiene Data'!$E$9,0,10*ROW('Hygiene Data'!E52))),'Data Summary'!DT58="Yes"),OFFSET('Hygiene Data'!$E$9,0,10*ROW('Hygiene Data'!E52)),NA())</f>
        <v>#N/A</v>
      </c>
      <c r="BF58" s="98" t="e">
        <f ca="true">+IF(AND(ISNUMBER(OFFSET('Hygiene Data'!$F$5,0,10*ROW('Hygiene Data'!F52))),'Data Summary'!DU58="Yes"),OFFSET('Hygiene Data'!$F$5,0,10*ROW('Hygiene Data'!F52)),NA())</f>
        <v>#N/A</v>
      </c>
      <c r="BG58" s="98" t="e">
        <f ca="true">+IF(AND(ISNUMBER(OFFSET('Hygiene Data'!$F$7,0,10*ROW('Hygiene Data'!F52))),'Data Summary'!DV58="Yes"),OFFSET('Hygiene Data'!$F$7,0,10*ROW('Hygiene Data'!F52)),NA())</f>
        <v>#N/A</v>
      </c>
      <c r="BH58" s="98" t="e">
        <f ca="true">+IF(AND(ISNUMBER(OFFSET('Hygiene Data'!$F$9,0,10*ROW('Hygiene Data'!F52))),'Data Summary'!DW58="Yes"),OFFSET('Hygiene Data'!$F$9,0,10*ROW('Hygiene Data'!F52)),NA())</f>
        <v>#N/A</v>
      </c>
      <c r="BI58" s="98" t="e">
        <f ca="true">+IF(AND(ISNUMBER(OFFSET('Hygiene Data'!$G$5,0,10*ROW('Hygiene Data'!G52))),'Data Summary'!DX58="Yes"),OFFSET('Hygiene Data'!$G$5,0,10*ROW('Hygiene Data'!G52)),NA())</f>
        <v>#N/A</v>
      </c>
      <c r="BJ58" s="98" t="e">
        <f ca="true">+IF(AND(ISNUMBER(OFFSET('Hygiene Data'!$G$7,0,10*ROW('Hygiene Data'!G52))),'Data Summary'!DY58="Yes"),OFFSET('Hygiene Data'!$G$7,0,10*ROW('Hygiene Data'!G52)),NA())</f>
        <v>#N/A</v>
      </c>
      <c r="BK58" s="98" t="e">
        <f ca="true">+IF(AND(ISNUMBER(OFFSET('Hygiene Data'!$G$9,0,10*ROW('Hygiene Data'!G52))),'Data Summary'!DZ58="Yes"),OFFSET('Hygiene Data'!$G$9,0,10*ROW('Hygiene Data'!G52)),NA())</f>
        <v>#N/A</v>
      </c>
      <c r="BL58" s="98" t="e">
        <f ca="true">+IF(AND(ISNUMBER(OFFSET('Hygiene Data'!$H$5,0,10*ROW('Hygiene Data'!H52))),'Data Summary'!EA58="Yes"),OFFSET('Hygiene Data'!$H$5,0,10*ROW('Hygiene Data'!H52)),NA())</f>
        <v>#N/A</v>
      </c>
      <c r="BM58" s="98" t="e">
        <f ca="true">+IF(AND(ISNUMBER(OFFSET('Hygiene Data'!$H$7,0,10*ROW('Hygiene Data'!H52))),'Data Summary'!EB58="Yes"),OFFSET('Hygiene Data'!$H$7,0,10*ROW('Hygiene Data'!H52)),NA())</f>
        <v>#N/A</v>
      </c>
      <c r="BN58" s="98" t="e">
        <f ca="true">+IF(AND(ISNUMBER(OFFSET('Hygiene Data'!$H$9,0,10*ROW('Hygiene Data'!H52))),'Data Summary'!EC58="Yes"),OFFSET('Hygiene Data'!$H$9,0,10*ROW('Hygiene Data'!H52)),NA())</f>
        <v>#N/A</v>
      </c>
      <c r="BO58" s="98" t="e">
        <f ca="true">+IF(AND(ISNUMBER(OFFSET('Hygiene Data'!$I$5,0,10*ROW('Hygiene Data'!I52))),'Data Summary'!ED58="Yes"),OFFSET('Hygiene Data'!$I$5,0,10*ROW('Hygiene Data'!I52)),NA())</f>
        <v>#N/A</v>
      </c>
      <c r="BP58" s="98" t="e">
        <f ca="true">+IF(AND(ISNUMBER(OFFSET('Hygiene Data'!$I$7,0,10*ROW('Hygiene Data'!I52))),'Data Summary'!EE58="Yes"),OFFSET('Hygiene Data'!$I$7,0,10*ROW('Hygiene Data'!I52)),NA())</f>
        <v>#N/A</v>
      </c>
      <c r="BQ58" s="98" t="e">
        <f ca="true">+IF(AND(ISNUMBER(OFFSET('Hygiene Data'!$I$9,0,10*ROW('Hygiene Data'!I52))),'Data Summary'!EF58="Yes"),OFFSET('Hygiene Data'!$I$9,0,10*ROW('Hygiene Data'!I52)),NA())</f>
        <v>#N/A</v>
      </c>
    </row>
    <row xmlns:x14ac="http://schemas.microsoft.com/office/spreadsheetml/2009/9/ac" r="59" x14ac:dyDescent="0.2">
      <c r="A59" s="334" t="e">
        <f ca="true">+RIGHT('Data Summary'!A59,LEN('Data Summary'!A59)-9)</f>
        <v>#VALUE!</v>
      </c>
      <c r="B59" s="36" t="str">
        <f ca="true">+IF(ISTEXT('Data Summary'!B59),'Data Summary'!B59,"")</f>
        <v/>
      </c>
      <c r="C59" s="333" t="e">
        <f ca="true">+VALUE('Data Summary'!C59)</f>
        <v>#VALUE!</v>
      </c>
      <c r="D59" s="96" t="e">
        <f ca="true">+IF(AND(ISNUMBER(OFFSET('Water Data'!$D$4,0,10*ROW('Water Data'!D53))),'Data Summary'!BS59="Yes"),100-OFFSET('Water Data'!$D$4,0,10*ROW('Water Data'!D53)),NA())</f>
        <v>#N/A</v>
      </c>
      <c r="E59" s="96" t="e">
        <f ca="true">+IF(AND(ISNUMBER(OFFSET('Water Data'!$D$6,0,10*ROW('Water Data'!D53))),'Data Summary'!BT59="Yes"),OFFSET('Water Data'!$D$6,0,10*ROW('Water Data'!D53)),NA())</f>
        <v>#N/A</v>
      </c>
      <c r="F59" s="96" t="e">
        <f ca="true">+IF(AND(ISNUMBER(OFFSET('Water Data'!$D$9,0,10*ROW('Water Data'!D53))),'Data Summary'!BU59="Yes"),OFFSET('Water Data'!$D$9,0,10*ROW('Water Data'!D53)),NA())</f>
        <v>#N/A</v>
      </c>
      <c r="G59" s="96" t="e">
        <f ca="true">+IF(AND(ISNUMBER(OFFSET('Water Data'!$E$4,0,10*ROW('Water Data'!E53))),'Data Summary'!BV59="Yes"),100-OFFSET('Water Data'!$E$4,0,10*ROW('Water Data'!E53)),NA())</f>
        <v>#N/A</v>
      </c>
      <c r="H59" s="96" t="e">
        <f ca="true">+IF(AND(ISNUMBER(OFFSET('Water Data'!$E$6,0,10*ROW('Water Data'!E53))),'Data Summary'!BW59="Yes"),OFFSET('Water Data'!$E$6,0,10*ROW('Water Data'!E53)),NA())</f>
        <v>#N/A</v>
      </c>
      <c r="I59" s="96" t="e">
        <f ca="true">+IF(AND(ISNUMBER(OFFSET('Water Data'!$E$9,0,10*ROW('Water Data'!E53))),'Data Summary'!BX59="Yes"),OFFSET('Water Data'!$E$9,0,10*ROW('Water Data'!E53)),NA())</f>
        <v>#N/A</v>
      </c>
      <c r="J59" s="96" t="e">
        <f ca="true">+IF(AND(ISNUMBER(OFFSET('Water Data'!$F$4,0,10*ROW('Water Data'!F53))),'Data Summary'!BY59="Yes"),100-OFFSET('Water Data'!$F$4,0,10*ROW('Water Data'!F53)),NA())</f>
        <v>#N/A</v>
      </c>
      <c r="K59" s="96" t="e">
        <f ca="true">+IF(AND(ISNUMBER(OFFSET('Water Data'!$F$6,0,10*ROW('Water Data'!F53))),'Data Summary'!BZ59="Yes"),OFFSET('Water Data'!$F$6,0,10*ROW('Water Data'!F53)),NA())</f>
        <v>#N/A</v>
      </c>
      <c r="L59" s="96" t="e">
        <f ca="true">+IF(AND(ISNUMBER(OFFSET('Water Data'!$F$9,0,10*ROW('Water Data'!F53))),'Data Summary'!CA59="Yes"),OFFSET('Water Data'!$F$9,0,10*ROW('Water Data'!F53)),NA())</f>
        <v>#N/A</v>
      </c>
      <c r="M59" s="96" t="e">
        <f ca="true">+IF(AND(ISNUMBER(OFFSET('Water Data'!$G$4,0,10*ROW('Water Data'!G53))),'Data Summary'!CB59="Yes"),100-OFFSET('Water Data'!$G$4,0,10*ROW('Water Data'!G53)),NA())</f>
        <v>#N/A</v>
      </c>
      <c r="N59" s="96" t="e">
        <f ca="true">+IF(AND(ISNUMBER(OFFSET('Water Data'!$G$6,0,10*ROW('Water Data'!G53))),'Data Summary'!CC59="Yes"),OFFSET('Water Data'!$G$6,0,10*ROW('Water Data'!G53)),NA())</f>
        <v>#N/A</v>
      </c>
      <c r="O59" s="96" t="e">
        <f ca="true">+IF(AND(ISNUMBER(OFFSET('Water Data'!$G$9,0,10*ROW('Water Data'!G53))),'Data Summary'!CD59="Yes"),OFFSET('Water Data'!$G$9,0,10*ROW('Water Data'!G53)),NA())</f>
        <v>#N/A</v>
      </c>
      <c r="P59" s="96" t="e">
        <f ca="true">+IF(AND(ISNUMBER(OFFSET('Water Data'!$H$4,0,10*ROW('Water Data'!H53))),'Data Summary'!CE59="Yes"),100-OFFSET('Water Data'!$H$4,0,10*ROW('Water Data'!H53)),NA())</f>
        <v>#N/A</v>
      </c>
      <c r="Q59" s="96" t="e">
        <f ca="true">+IF(AND(ISNUMBER(OFFSET('Water Data'!$H$6,0,10*ROW('Water Data'!H53))),'Data Summary'!CF59="Yes"),OFFSET('Water Data'!$H$6,0,10*ROW('Water Data'!H53)),NA())</f>
        <v>#N/A</v>
      </c>
      <c r="R59" s="96" t="e">
        <f ca="true">+IF(AND(ISNUMBER(OFFSET('Water Data'!$H$9,0,10*ROW('Water Data'!H53))),'Data Summary'!CG59="Yes"),OFFSET('Water Data'!$H$9,0,10*ROW('Water Data'!H53)),NA())</f>
        <v>#N/A</v>
      </c>
      <c r="S59" s="96" t="e">
        <f ca="true">+IF(AND(ISNUMBER(OFFSET('Water Data'!$I$4,0,10*ROW('Water Data'!I53))),'Data Summary'!CH59="Yes"),100-OFFSET('Water Data'!$I$4,0,10*ROW('Water Data'!I53)),NA())</f>
        <v>#N/A</v>
      </c>
      <c r="T59" s="96" t="e">
        <f ca="true">+IF(AND(ISNUMBER(OFFSET('Water Data'!$I$6,0,10*ROW('Water Data'!I53))),'Data Summary'!CI59="Yes"),OFFSET('Water Data'!$I$6,0,10*ROW('Water Data'!I53)),NA())</f>
        <v>#N/A</v>
      </c>
      <c r="U59" s="96" t="e">
        <f ca="true">+IF(AND(ISNUMBER(OFFSET('Water Data'!$I$9,0,10*ROW('Water Data'!I53))),'Data Summary'!CJ59="Yes"),OFFSET('Water Data'!$I$9,0,10*ROW('Water Data'!I53)),NA())</f>
        <v>#N/A</v>
      </c>
      <c r="V59" s="97" t="e">
        <f ca="true">+IF(AND(ISNUMBER(OFFSET('Sanitation Data'!$D$4,0,10*ROW('Sanitation Data'!D53))),'Data Summary'!CK59="Yes"),100-OFFSET('Sanitation Data'!$D$4,0,10*ROW('Sanitation Data'!D53)),NA())</f>
        <v>#N/A</v>
      </c>
      <c r="W59" s="97" t="e">
        <f ca="true">+IF(AND(ISNUMBER(OFFSET('Sanitation Data'!$D$6,0,10*ROW('Sanitation Data'!D53))),'Data Summary'!CL59="Yes"),OFFSET('Sanitation Data'!$D$6,0,10*ROW('Sanitation Data'!D53)),NA())</f>
        <v>#N/A</v>
      </c>
      <c r="X59" s="97" t="e">
        <f ca="true">+IF(AND(ISNUMBER(OFFSET('Sanitation Data'!$D$10,0,10*ROW('Sanitation Data'!D53))),'Data Summary'!CM59="Yes"),OFFSET('Sanitation Data'!$D$10,0,10*ROW('Sanitation Data'!D53)),NA())</f>
        <v>#N/A</v>
      </c>
      <c r="Y59" s="97" t="e">
        <f ca="true">+IF(AND(ISNUMBER(OFFSET('Sanitation Data'!$D$11,0,10*ROW('Sanitation Data'!D53))),'Data Summary'!CN59="Yes"),OFFSET('Sanitation Data'!$D$11,0,10*ROW('Sanitation Data'!D53)),NA())</f>
        <v>#N/A</v>
      </c>
      <c r="Z59" s="97" t="e">
        <f ca="true">+IF(AND(ISNUMBER(OFFSET('Sanitation Data'!$D$12,0,10*ROW('Sanitation Data'!D53))),'Data Summary'!CO59="Yes"),OFFSET('Sanitation Data'!$D$12,0,10*ROW('Sanitation Data'!D53)),NA())</f>
        <v>#N/A</v>
      </c>
      <c r="AA59" s="97" t="e">
        <f ca="true">+IF(AND(ISNUMBER(OFFSET('Sanitation Data'!$E$4,0,10*ROW('Sanitation Data'!E53))),'Data Summary'!CP59="Yes"),100-OFFSET('Sanitation Data'!$E$4,0,10*ROW('Sanitation Data'!E53)),NA())</f>
        <v>#N/A</v>
      </c>
      <c r="AB59" s="97" t="e">
        <f ca="true">+IF(AND(ISNUMBER(OFFSET('Sanitation Data'!$E$6,0,10*ROW('Sanitation Data'!E53))),'Data Summary'!CQ59="Yes"),OFFSET('Sanitation Data'!$E$6,0,10*ROW('Sanitation Data'!E53)),NA())</f>
        <v>#N/A</v>
      </c>
      <c r="AC59" s="97" t="e">
        <f ca="true">+IF(AND(ISNUMBER(OFFSET('Sanitation Data'!$E$10,0,10*ROW('Sanitation Data'!E53))),'Data Summary'!CR59="Yes"),OFFSET('Sanitation Data'!$E$10,0,10*ROW('Sanitation Data'!E53)),NA())</f>
        <v>#N/A</v>
      </c>
      <c r="AD59" s="97" t="e">
        <f ca="true">+IF(AND(ISNUMBER(OFFSET('Sanitation Data'!$E$11,0,10*ROW('Sanitation Data'!E53))),'Data Summary'!CS59="Yes"),OFFSET('Sanitation Data'!$E$11,0,10*ROW('Sanitation Data'!E53)),NA())</f>
        <v>#N/A</v>
      </c>
      <c r="AE59" s="97" t="e">
        <f ca="true">+IF(AND(ISNUMBER(OFFSET('Sanitation Data'!$E$12,0,10*ROW('Sanitation Data'!E53))),'Data Summary'!CT59="Yes"),OFFSET('Sanitation Data'!$E$12,0,10*ROW('Sanitation Data'!E53)),NA())</f>
        <v>#N/A</v>
      </c>
      <c r="AF59" s="97" t="e">
        <f ca="true">+IF(AND(ISNUMBER(OFFSET('Sanitation Data'!$F$4,0,10*ROW('Sanitation Data'!F53))),'Data Summary'!CU59="Yes"),100-OFFSET('Sanitation Data'!$F$4,0,10*ROW('Sanitation Data'!F53)),NA())</f>
        <v>#N/A</v>
      </c>
      <c r="AG59" s="97" t="e">
        <f ca="true">+IF(AND(ISNUMBER(OFFSET('Sanitation Data'!$F$6,0,10*ROW('Sanitation Data'!F53))),'Data Summary'!CV59="Yes"),OFFSET('Sanitation Data'!$F$6,0,10*ROW('Sanitation Data'!F53)),NA())</f>
        <v>#N/A</v>
      </c>
      <c r="AH59" s="97" t="e">
        <f ca="true">+IF(AND(ISNUMBER(OFFSET('Sanitation Data'!$F$10,0,10*ROW('Sanitation Data'!F53))),'Data Summary'!CW59="Yes"),OFFSET('Sanitation Data'!$F$10,0,10*ROW('Sanitation Data'!F53)),NA())</f>
        <v>#N/A</v>
      </c>
      <c r="AI59" s="97" t="e">
        <f ca="true">+IF(AND(ISNUMBER(OFFSET('Sanitation Data'!$F$11,0,10*ROW('Sanitation Data'!F53))),'Data Summary'!CX59="Yes"),OFFSET('Sanitation Data'!$F$11,0,10*ROW('Sanitation Data'!F53)),NA())</f>
        <v>#N/A</v>
      </c>
      <c r="AJ59" s="97" t="e">
        <f ca="true">+IF(AND(ISNUMBER(OFFSET('Sanitation Data'!$F$12,0,10*ROW('Sanitation Data'!F53))),'Data Summary'!CY59="Yes"),OFFSET('Sanitation Data'!$F$12,0,10*ROW('Sanitation Data'!F53)),NA())</f>
        <v>#N/A</v>
      </c>
      <c r="AK59" s="97" t="e">
        <f ca="true">+IF(AND(ISNUMBER(OFFSET('Sanitation Data'!$G$4,0,10*ROW('Sanitation Data'!G53))),'Data Summary'!CZ59="Yes"),100-OFFSET('Sanitation Data'!$G$4,0,10*ROW('Sanitation Data'!G53)),NA())</f>
        <v>#N/A</v>
      </c>
      <c r="AL59" s="97" t="e">
        <f ca="true">+IF(AND(ISNUMBER(OFFSET('Sanitation Data'!$G$6,0,10*ROW('Sanitation Data'!G53))),'Data Summary'!DA59="Yes"),OFFSET('Sanitation Data'!$G$6,0,10*ROW('Sanitation Data'!G53)),NA())</f>
        <v>#N/A</v>
      </c>
      <c r="AM59" s="97" t="e">
        <f ca="true">+IF(AND(ISNUMBER(OFFSET('Sanitation Data'!$G$10,0,10*ROW('Sanitation Data'!G53))),'Data Summary'!DB59="Yes"),OFFSET('Sanitation Data'!$G$10,0,10*ROW('Sanitation Data'!G53)),NA())</f>
        <v>#N/A</v>
      </c>
      <c r="AN59" s="97" t="e">
        <f ca="true">+IF(AND(ISNUMBER(OFFSET('Sanitation Data'!$G$11,0,10*ROW('Sanitation Data'!G53))),'Data Summary'!DC59="Yes"),OFFSET('Sanitation Data'!$G$11,0,10*ROW('Sanitation Data'!G53)),NA())</f>
        <v>#N/A</v>
      </c>
      <c r="AO59" s="97" t="e">
        <f ca="true">+IF(AND(ISNUMBER(OFFSET('Sanitation Data'!$G$12,0,10*ROW('Sanitation Data'!G53))),'Data Summary'!DD59="Yes"),OFFSET('Sanitation Data'!$G$12,0,10*ROW('Sanitation Data'!G53)),NA())</f>
        <v>#N/A</v>
      </c>
      <c r="AP59" s="97" t="e">
        <f ca="true">+IF(AND(ISNUMBER(OFFSET('Sanitation Data'!$H$4,0,10*ROW('Sanitation Data'!H53))),'Data Summary'!DE59="Yes"),100-OFFSET('Sanitation Data'!$H$4,0,10*ROW('Sanitation Data'!H53)),NA())</f>
        <v>#N/A</v>
      </c>
      <c r="AQ59" s="97" t="e">
        <f ca="true">+IF(AND(ISNUMBER(OFFSET('Sanitation Data'!$H$6,0,10*ROW('Sanitation Data'!H53))),'Data Summary'!DF59="Yes"),OFFSET('Sanitation Data'!$H$6,0,10*ROW('Sanitation Data'!H53)),NA())</f>
        <v>#N/A</v>
      </c>
      <c r="AR59" s="97" t="e">
        <f ca="true">+IF(AND(ISNUMBER(OFFSET('Sanitation Data'!$H$10,0,10*ROW('Sanitation Data'!H53))),'Data Summary'!DG59="Yes"),OFFSET('Sanitation Data'!$H$10,0,10*ROW('Sanitation Data'!H53)),NA())</f>
        <v>#N/A</v>
      </c>
      <c r="AS59" s="97" t="e">
        <f ca="true">+IF(AND(ISNUMBER(OFFSET('Sanitation Data'!$H$11,0,10*ROW('Sanitation Data'!H53))),'Data Summary'!DH59="Yes"),OFFSET('Sanitation Data'!$H$11,0,10*ROW('Sanitation Data'!H53)),NA())</f>
        <v>#N/A</v>
      </c>
      <c r="AT59" s="97" t="e">
        <f ca="true">+IF(AND(ISNUMBER(OFFSET('Sanitation Data'!$H$12,0,10*ROW('Sanitation Data'!H53))),'Data Summary'!DI59="Yes"),OFFSET('Sanitation Data'!$H$12,0,10*ROW('Sanitation Data'!H53)),NA())</f>
        <v>#N/A</v>
      </c>
      <c r="AU59" s="97" t="e">
        <f ca="true">+IF(AND(ISNUMBER(OFFSET('Sanitation Data'!$I$4,0,10*ROW('Sanitation Data'!I53))),'Data Summary'!DJ59="Yes"),100-OFFSET('Sanitation Data'!$I$4,0,10*ROW('Sanitation Data'!I53)),NA())</f>
        <v>#N/A</v>
      </c>
      <c r="AV59" s="97" t="e">
        <f ca="true">+IF(AND(ISNUMBER(OFFSET('Sanitation Data'!$I$6,0,10*ROW('Sanitation Data'!I53))),'Data Summary'!DK59="Yes"),OFFSET('Sanitation Data'!$I$6,0,10*ROW('Sanitation Data'!I53)),NA())</f>
        <v>#N/A</v>
      </c>
      <c r="AW59" s="97" t="e">
        <f ca="true">+IF(AND(ISNUMBER(OFFSET('Sanitation Data'!$I$10,0,10*ROW('Sanitation Data'!I53))),'Data Summary'!DL59="Yes"),OFFSET('Sanitation Data'!$I$10,0,10*ROW('Sanitation Data'!I53)),NA())</f>
        <v>#N/A</v>
      </c>
      <c r="AX59" s="97" t="e">
        <f ca="true">+IF(AND(ISNUMBER(OFFSET('Sanitation Data'!$I$11,0,10*ROW('Sanitation Data'!I53))),'Data Summary'!DM59="Yes"),OFFSET('Sanitation Data'!$I$11,0,10*ROW('Sanitation Data'!I53)),NA())</f>
        <v>#N/A</v>
      </c>
      <c r="AY59" s="97" t="e">
        <f ca="true">+IF(AND(ISNUMBER(OFFSET('Sanitation Data'!$I$12,0,10*ROW('Sanitation Data'!I53))),'Data Summary'!DN59="Yes"),OFFSET('Sanitation Data'!$I$12,0,10*ROW('Sanitation Data'!I53)),NA())</f>
        <v>#N/A</v>
      </c>
      <c r="AZ59" s="98" t="e">
        <f ca="true">+IF(AND(ISNUMBER(OFFSET('Hygiene Data'!$D$5,0,10*ROW('Hygiene Data'!D53))),'Data Summary'!DO59="Yes"),OFFSET('Hygiene Data'!$D$5,0,10*ROW('Hygiene Data'!D53)),NA())</f>
        <v>#N/A</v>
      </c>
      <c r="BA59" s="98" t="e">
        <f ca="true">+IF(AND(ISNUMBER(OFFSET('Hygiene Data'!$D$7,0,10*ROW('Hygiene Data'!D53))),'Data Summary'!DP59="Yes"),OFFSET('Hygiene Data'!$D$7,0,10*ROW('Hygiene Data'!D53)),NA())</f>
        <v>#N/A</v>
      </c>
      <c r="BB59" s="98" t="e">
        <f ca="true">+IF(AND(ISNUMBER(OFFSET('Hygiene Data'!$D$9,0,10*ROW('Hygiene Data'!D53))),'Data Summary'!DQ59="Yes"),OFFSET('Hygiene Data'!$D$9,0,10*ROW('Hygiene Data'!D53)),NA())</f>
        <v>#N/A</v>
      </c>
      <c r="BC59" s="98" t="e">
        <f ca="true">+IF(AND(ISNUMBER(OFFSET('Hygiene Data'!$E$5,0,10*ROW('Hygiene Data'!E53))),'Data Summary'!DR59="Yes"),OFFSET('Hygiene Data'!$E$5,0,10*ROW('Hygiene Data'!E53)),NA())</f>
        <v>#N/A</v>
      </c>
      <c r="BD59" s="98" t="e">
        <f ca="true">+IF(AND(ISNUMBER(OFFSET('Hygiene Data'!$E$7,0,10*ROW('Hygiene Data'!E53))),'Data Summary'!DS59="Yes"),OFFSET('Hygiene Data'!$E$7,0,10*ROW('Hygiene Data'!E53)),NA())</f>
        <v>#N/A</v>
      </c>
      <c r="BE59" s="98" t="e">
        <f ca="true">+IF(AND(ISNUMBER(OFFSET('Hygiene Data'!$E$9,0,10*ROW('Hygiene Data'!E53))),'Data Summary'!DT59="Yes"),OFFSET('Hygiene Data'!$E$9,0,10*ROW('Hygiene Data'!E53)),NA())</f>
        <v>#N/A</v>
      </c>
      <c r="BF59" s="98" t="e">
        <f ca="true">+IF(AND(ISNUMBER(OFFSET('Hygiene Data'!$F$5,0,10*ROW('Hygiene Data'!F53))),'Data Summary'!DU59="Yes"),OFFSET('Hygiene Data'!$F$5,0,10*ROW('Hygiene Data'!F53)),NA())</f>
        <v>#N/A</v>
      </c>
      <c r="BG59" s="98" t="e">
        <f ca="true">+IF(AND(ISNUMBER(OFFSET('Hygiene Data'!$F$7,0,10*ROW('Hygiene Data'!F53))),'Data Summary'!DV59="Yes"),OFFSET('Hygiene Data'!$F$7,0,10*ROW('Hygiene Data'!F53)),NA())</f>
        <v>#N/A</v>
      </c>
      <c r="BH59" s="98" t="e">
        <f ca="true">+IF(AND(ISNUMBER(OFFSET('Hygiene Data'!$F$9,0,10*ROW('Hygiene Data'!F53))),'Data Summary'!DW59="Yes"),OFFSET('Hygiene Data'!$F$9,0,10*ROW('Hygiene Data'!F53)),NA())</f>
        <v>#N/A</v>
      </c>
      <c r="BI59" s="98" t="e">
        <f ca="true">+IF(AND(ISNUMBER(OFFSET('Hygiene Data'!$G$5,0,10*ROW('Hygiene Data'!G53))),'Data Summary'!DX59="Yes"),OFFSET('Hygiene Data'!$G$5,0,10*ROW('Hygiene Data'!G53)),NA())</f>
        <v>#N/A</v>
      </c>
      <c r="BJ59" s="98" t="e">
        <f ca="true">+IF(AND(ISNUMBER(OFFSET('Hygiene Data'!$G$7,0,10*ROW('Hygiene Data'!G53))),'Data Summary'!DY59="Yes"),OFFSET('Hygiene Data'!$G$7,0,10*ROW('Hygiene Data'!G53)),NA())</f>
        <v>#N/A</v>
      </c>
      <c r="BK59" s="98" t="e">
        <f ca="true">+IF(AND(ISNUMBER(OFFSET('Hygiene Data'!$G$9,0,10*ROW('Hygiene Data'!G53))),'Data Summary'!DZ59="Yes"),OFFSET('Hygiene Data'!$G$9,0,10*ROW('Hygiene Data'!G53)),NA())</f>
        <v>#N/A</v>
      </c>
      <c r="BL59" s="98" t="e">
        <f ca="true">+IF(AND(ISNUMBER(OFFSET('Hygiene Data'!$H$5,0,10*ROW('Hygiene Data'!H53))),'Data Summary'!EA59="Yes"),OFFSET('Hygiene Data'!$H$5,0,10*ROW('Hygiene Data'!H53)),NA())</f>
        <v>#N/A</v>
      </c>
      <c r="BM59" s="98" t="e">
        <f ca="true">+IF(AND(ISNUMBER(OFFSET('Hygiene Data'!$H$7,0,10*ROW('Hygiene Data'!H53))),'Data Summary'!EB59="Yes"),OFFSET('Hygiene Data'!$H$7,0,10*ROW('Hygiene Data'!H53)),NA())</f>
        <v>#N/A</v>
      </c>
      <c r="BN59" s="98" t="e">
        <f ca="true">+IF(AND(ISNUMBER(OFFSET('Hygiene Data'!$H$9,0,10*ROW('Hygiene Data'!H53))),'Data Summary'!EC59="Yes"),OFFSET('Hygiene Data'!$H$9,0,10*ROW('Hygiene Data'!H53)),NA())</f>
        <v>#N/A</v>
      </c>
      <c r="BO59" s="98" t="e">
        <f ca="true">+IF(AND(ISNUMBER(OFFSET('Hygiene Data'!$I$5,0,10*ROW('Hygiene Data'!I53))),'Data Summary'!ED59="Yes"),OFFSET('Hygiene Data'!$I$5,0,10*ROW('Hygiene Data'!I53)),NA())</f>
        <v>#N/A</v>
      </c>
      <c r="BP59" s="98" t="e">
        <f ca="true">+IF(AND(ISNUMBER(OFFSET('Hygiene Data'!$I$7,0,10*ROW('Hygiene Data'!I53))),'Data Summary'!EE59="Yes"),OFFSET('Hygiene Data'!$I$7,0,10*ROW('Hygiene Data'!I53)),NA())</f>
        <v>#N/A</v>
      </c>
      <c r="BQ59" s="98" t="e">
        <f ca="true">+IF(AND(ISNUMBER(OFFSET('Hygiene Data'!$I$9,0,10*ROW('Hygiene Data'!I53))),'Data Summary'!EF59="Yes"),OFFSET('Hygiene Data'!$I$9,0,10*ROW('Hygiene Data'!I53)),NA())</f>
        <v>#N/A</v>
      </c>
    </row>
    <row xmlns:x14ac="http://schemas.microsoft.com/office/spreadsheetml/2009/9/ac" r="60" x14ac:dyDescent="0.2">
      <c r="A60" s="334" t="e">
        <f ca="true">+RIGHT('Data Summary'!A60,LEN('Data Summary'!A60)-9)</f>
        <v>#VALUE!</v>
      </c>
      <c r="B60" s="36" t="str">
        <f ca="true">+IF(ISTEXT('Data Summary'!B60),'Data Summary'!B60,"")</f>
        <v/>
      </c>
      <c r="C60" s="333" t="e">
        <f ca="true">+VALUE('Data Summary'!C60)</f>
        <v>#VALUE!</v>
      </c>
      <c r="D60" s="96" t="e">
        <f ca="true">+IF(AND(ISNUMBER(OFFSET('Water Data'!$D$4,0,10*ROW('Water Data'!D54))),'Data Summary'!BS60="Yes"),100-OFFSET('Water Data'!$D$4,0,10*ROW('Water Data'!D54)),NA())</f>
        <v>#N/A</v>
      </c>
      <c r="E60" s="96" t="e">
        <f ca="true">+IF(AND(ISNUMBER(OFFSET('Water Data'!$D$6,0,10*ROW('Water Data'!D54))),'Data Summary'!BT60="Yes"),OFFSET('Water Data'!$D$6,0,10*ROW('Water Data'!D54)),NA())</f>
        <v>#N/A</v>
      </c>
      <c r="F60" s="96" t="e">
        <f ca="true">+IF(AND(ISNUMBER(OFFSET('Water Data'!$D$9,0,10*ROW('Water Data'!D54))),'Data Summary'!BU60="Yes"),OFFSET('Water Data'!$D$9,0,10*ROW('Water Data'!D54)),NA())</f>
        <v>#N/A</v>
      </c>
      <c r="G60" s="96" t="e">
        <f ca="true">+IF(AND(ISNUMBER(OFFSET('Water Data'!$E$4,0,10*ROW('Water Data'!E54))),'Data Summary'!BV60="Yes"),100-OFFSET('Water Data'!$E$4,0,10*ROW('Water Data'!E54)),NA())</f>
        <v>#N/A</v>
      </c>
      <c r="H60" s="96" t="e">
        <f ca="true">+IF(AND(ISNUMBER(OFFSET('Water Data'!$E$6,0,10*ROW('Water Data'!E54))),'Data Summary'!BW60="Yes"),OFFSET('Water Data'!$E$6,0,10*ROW('Water Data'!E54)),NA())</f>
        <v>#N/A</v>
      </c>
      <c r="I60" s="96" t="e">
        <f ca="true">+IF(AND(ISNUMBER(OFFSET('Water Data'!$E$9,0,10*ROW('Water Data'!E54))),'Data Summary'!BX60="Yes"),OFFSET('Water Data'!$E$9,0,10*ROW('Water Data'!E54)),NA())</f>
        <v>#N/A</v>
      </c>
      <c r="J60" s="96" t="e">
        <f ca="true">+IF(AND(ISNUMBER(OFFSET('Water Data'!$F$4,0,10*ROW('Water Data'!F54))),'Data Summary'!BY60="Yes"),100-OFFSET('Water Data'!$F$4,0,10*ROW('Water Data'!F54)),NA())</f>
        <v>#N/A</v>
      </c>
      <c r="K60" s="96" t="e">
        <f ca="true">+IF(AND(ISNUMBER(OFFSET('Water Data'!$F$6,0,10*ROW('Water Data'!F54))),'Data Summary'!BZ60="Yes"),OFFSET('Water Data'!$F$6,0,10*ROW('Water Data'!F54)),NA())</f>
        <v>#N/A</v>
      </c>
      <c r="L60" s="96" t="e">
        <f ca="true">+IF(AND(ISNUMBER(OFFSET('Water Data'!$F$9,0,10*ROW('Water Data'!F54))),'Data Summary'!CA60="Yes"),OFFSET('Water Data'!$F$9,0,10*ROW('Water Data'!F54)),NA())</f>
        <v>#N/A</v>
      </c>
      <c r="M60" s="96" t="e">
        <f ca="true">+IF(AND(ISNUMBER(OFFSET('Water Data'!$G$4,0,10*ROW('Water Data'!G54))),'Data Summary'!CB60="Yes"),100-OFFSET('Water Data'!$G$4,0,10*ROW('Water Data'!G54)),NA())</f>
        <v>#N/A</v>
      </c>
      <c r="N60" s="96" t="e">
        <f ca="true">+IF(AND(ISNUMBER(OFFSET('Water Data'!$G$6,0,10*ROW('Water Data'!G54))),'Data Summary'!CC60="Yes"),OFFSET('Water Data'!$G$6,0,10*ROW('Water Data'!G54)),NA())</f>
        <v>#N/A</v>
      </c>
      <c r="O60" s="96" t="e">
        <f ca="true">+IF(AND(ISNUMBER(OFFSET('Water Data'!$G$9,0,10*ROW('Water Data'!G54))),'Data Summary'!CD60="Yes"),OFFSET('Water Data'!$G$9,0,10*ROW('Water Data'!G54)),NA())</f>
        <v>#N/A</v>
      </c>
      <c r="P60" s="96" t="e">
        <f ca="true">+IF(AND(ISNUMBER(OFFSET('Water Data'!$H$4,0,10*ROW('Water Data'!H54))),'Data Summary'!CE60="Yes"),100-OFFSET('Water Data'!$H$4,0,10*ROW('Water Data'!H54)),NA())</f>
        <v>#N/A</v>
      </c>
      <c r="Q60" s="96" t="e">
        <f ca="true">+IF(AND(ISNUMBER(OFFSET('Water Data'!$H$6,0,10*ROW('Water Data'!H54))),'Data Summary'!CF60="Yes"),OFFSET('Water Data'!$H$6,0,10*ROW('Water Data'!H54)),NA())</f>
        <v>#N/A</v>
      </c>
      <c r="R60" s="96" t="e">
        <f ca="true">+IF(AND(ISNUMBER(OFFSET('Water Data'!$H$9,0,10*ROW('Water Data'!H54))),'Data Summary'!CG60="Yes"),OFFSET('Water Data'!$H$9,0,10*ROW('Water Data'!H54)),NA())</f>
        <v>#N/A</v>
      </c>
      <c r="S60" s="96" t="e">
        <f ca="true">+IF(AND(ISNUMBER(OFFSET('Water Data'!$I$4,0,10*ROW('Water Data'!I54))),'Data Summary'!CH60="Yes"),100-OFFSET('Water Data'!$I$4,0,10*ROW('Water Data'!I54)),NA())</f>
        <v>#N/A</v>
      </c>
      <c r="T60" s="96" t="e">
        <f ca="true">+IF(AND(ISNUMBER(OFFSET('Water Data'!$I$6,0,10*ROW('Water Data'!I54))),'Data Summary'!CI60="Yes"),OFFSET('Water Data'!$I$6,0,10*ROW('Water Data'!I54)),NA())</f>
        <v>#N/A</v>
      </c>
      <c r="U60" s="96" t="e">
        <f ca="true">+IF(AND(ISNUMBER(OFFSET('Water Data'!$I$9,0,10*ROW('Water Data'!I54))),'Data Summary'!CJ60="Yes"),OFFSET('Water Data'!$I$9,0,10*ROW('Water Data'!I54)),NA())</f>
        <v>#N/A</v>
      </c>
      <c r="V60" s="97" t="e">
        <f ca="true">+IF(AND(ISNUMBER(OFFSET('Sanitation Data'!$D$4,0,10*ROW('Sanitation Data'!D54))),'Data Summary'!CK60="Yes"),100-OFFSET('Sanitation Data'!$D$4,0,10*ROW('Sanitation Data'!D54)),NA())</f>
        <v>#N/A</v>
      </c>
      <c r="W60" s="97" t="e">
        <f ca="true">+IF(AND(ISNUMBER(OFFSET('Sanitation Data'!$D$6,0,10*ROW('Sanitation Data'!D54))),'Data Summary'!CL60="Yes"),OFFSET('Sanitation Data'!$D$6,0,10*ROW('Sanitation Data'!D54)),NA())</f>
        <v>#N/A</v>
      </c>
      <c r="X60" s="97" t="e">
        <f ca="true">+IF(AND(ISNUMBER(OFFSET('Sanitation Data'!$D$10,0,10*ROW('Sanitation Data'!D54))),'Data Summary'!CM60="Yes"),OFFSET('Sanitation Data'!$D$10,0,10*ROW('Sanitation Data'!D54)),NA())</f>
        <v>#N/A</v>
      </c>
      <c r="Y60" s="97" t="e">
        <f ca="true">+IF(AND(ISNUMBER(OFFSET('Sanitation Data'!$D$11,0,10*ROW('Sanitation Data'!D54))),'Data Summary'!CN60="Yes"),OFFSET('Sanitation Data'!$D$11,0,10*ROW('Sanitation Data'!D54)),NA())</f>
        <v>#N/A</v>
      </c>
      <c r="Z60" s="97" t="e">
        <f ca="true">+IF(AND(ISNUMBER(OFFSET('Sanitation Data'!$D$12,0,10*ROW('Sanitation Data'!D54))),'Data Summary'!CO60="Yes"),OFFSET('Sanitation Data'!$D$12,0,10*ROW('Sanitation Data'!D54)),NA())</f>
        <v>#N/A</v>
      </c>
      <c r="AA60" s="97" t="e">
        <f ca="true">+IF(AND(ISNUMBER(OFFSET('Sanitation Data'!$E$4,0,10*ROW('Sanitation Data'!E54))),'Data Summary'!CP60="Yes"),100-OFFSET('Sanitation Data'!$E$4,0,10*ROW('Sanitation Data'!E54)),NA())</f>
        <v>#N/A</v>
      </c>
      <c r="AB60" s="97" t="e">
        <f ca="true">+IF(AND(ISNUMBER(OFFSET('Sanitation Data'!$E$6,0,10*ROW('Sanitation Data'!E54))),'Data Summary'!CQ60="Yes"),OFFSET('Sanitation Data'!$E$6,0,10*ROW('Sanitation Data'!E54)),NA())</f>
        <v>#N/A</v>
      </c>
      <c r="AC60" s="97" t="e">
        <f ca="true">+IF(AND(ISNUMBER(OFFSET('Sanitation Data'!$E$10,0,10*ROW('Sanitation Data'!E54))),'Data Summary'!CR60="Yes"),OFFSET('Sanitation Data'!$E$10,0,10*ROW('Sanitation Data'!E54)),NA())</f>
        <v>#N/A</v>
      </c>
      <c r="AD60" s="97" t="e">
        <f ca="true">+IF(AND(ISNUMBER(OFFSET('Sanitation Data'!$E$11,0,10*ROW('Sanitation Data'!E54))),'Data Summary'!CS60="Yes"),OFFSET('Sanitation Data'!$E$11,0,10*ROW('Sanitation Data'!E54)),NA())</f>
        <v>#N/A</v>
      </c>
      <c r="AE60" s="97" t="e">
        <f ca="true">+IF(AND(ISNUMBER(OFFSET('Sanitation Data'!$E$12,0,10*ROW('Sanitation Data'!E54))),'Data Summary'!CT60="Yes"),OFFSET('Sanitation Data'!$E$12,0,10*ROW('Sanitation Data'!E54)),NA())</f>
        <v>#N/A</v>
      </c>
      <c r="AF60" s="97" t="e">
        <f ca="true">+IF(AND(ISNUMBER(OFFSET('Sanitation Data'!$F$4,0,10*ROW('Sanitation Data'!F54))),'Data Summary'!CU60="Yes"),100-OFFSET('Sanitation Data'!$F$4,0,10*ROW('Sanitation Data'!F54)),NA())</f>
        <v>#N/A</v>
      </c>
      <c r="AG60" s="97" t="e">
        <f ca="true">+IF(AND(ISNUMBER(OFFSET('Sanitation Data'!$F$6,0,10*ROW('Sanitation Data'!F54))),'Data Summary'!CV60="Yes"),OFFSET('Sanitation Data'!$F$6,0,10*ROW('Sanitation Data'!F54)),NA())</f>
        <v>#N/A</v>
      </c>
      <c r="AH60" s="97" t="e">
        <f ca="true">+IF(AND(ISNUMBER(OFFSET('Sanitation Data'!$F$10,0,10*ROW('Sanitation Data'!F54))),'Data Summary'!CW60="Yes"),OFFSET('Sanitation Data'!$F$10,0,10*ROW('Sanitation Data'!F54)),NA())</f>
        <v>#N/A</v>
      </c>
      <c r="AI60" s="97" t="e">
        <f ca="true">+IF(AND(ISNUMBER(OFFSET('Sanitation Data'!$F$11,0,10*ROW('Sanitation Data'!F54))),'Data Summary'!CX60="Yes"),OFFSET('Sanitation Data'!$F$11,0,10*ROW('Sanitation Data'!F54)),NA())</f>
        <v>#N/A</v>
      </c>
      <c r="AJ60" s="97" t="e">
        <f ca="true">+IF(AND(ISNUMBER(OFFSET('Sanitation Data'!$F$12,0,10*ROW('Sanitation Data'!F54))),'Data Summary'!CY60="Yes"),OFFSET('Sanitation Data'!$F$12,0,10*ROW('Sanitation Data'!F54)),NA())</f>
        <v>#N/A</v>
      </c>
      <c r="AK60" s="97" t="e">
        <f ca="true">+IF(AND(ISNUMBER(OFFSET('Sanitation Data'!$G$4,0,10*ROW('Sanitation Data'!G54))),'Data Summary'!CZ60="Yes"),100-OFFSET('Sanitation Data'!$G$4,0,10*ROW('Sanitation Data'!G54)),NA())</f>
        <v>#N/A</v>
      </c>
      <c r="AL60" s="97" t="e">
        <f ca="true">+IF(AND(ISNUMBER(OFFSET('Sanitation Data'!$G$6,0,10*ROW('Sanitation Data'!G54))),'Data Summary'!DA60="Yes"),OFFSET('Sanitation Data'!$G$6,0,10*ROW('Sanitation Data'!G54)),NA())</f>
        <v>#N/A</v>
      </c>
      <c r="AM60" s="97" t="e">
        <f ca="true">+IF(AND(ISNUMBER(OFFSET('Sanitation Data'!$G$10,0,10*ROW('Sanitation Data'!G54))),'Data Summary'!DB60="Yes"),OFFSET('Sanitation Data'!$G$10,0,10*ROW('Sanitation Data'!G54)),NA())</f>
        <v>#N/A</v>
      </c>
      <c r="AN60" s="97" t="e">
        <f ca="true">+IF(AND(ISNUMBER(OFFSET('Sanitation Data'!$G$11,0,10*ROW('Sanitation Data'!G54))),'Data Summary'!DC60="Yes"),OFFSET('Sanitation Data'!$G$11,0,10*ROW('Sanitation Data'!G54)),NA())</f>
        <v>#N/A</v>
      </c>
      <c r="AO60" s="97" t="e">
        <f ca="true">+IF(AND(ISNUMBER(OFFSET('Sanitation Data'!$G$12,0,10*ROW('Sanitation Data'!G54))),'Data Summary'!DD60="Yes"),OFFSET('Sanitation Data'!$G$12,0,10*ROW('Sanitation Data'!G54)),NA())</f>
        <v>#N/A</v>
      </c>
      <c r="AP60" s="97" t="e">
        <f ca="true">+IF(AND(ISNUMBER(OFFSET('Sanitation Data'!$H$4,0,10*ROW('Sanitation Data'!H54))),'Data Summary'!DE60="Yes"),100-OFFSET('Sanitation Data'!$H$4,0,10*ROW('Sanitation Data'!H54)),NA())</f>
        <v>#N/A</v>
      </c>
      <c r="AQ60" s="97" t="e">
        <f ca="true">+IF(AND(ISNUMBER(OFFSET('Sanitation Data'!$H$6,0,10*ROW('Sanitation Data'!H54))),'Data Summary'!DF60="Yes"),OFFSET('Sanitation Data'!$H$6,0,10*ROW('Sanitation Data'!H54)),NA())</f>
        <v>#N/A</v>
      </c>
      <c r="AR60" s="97" t="e">
        <f ca="true">+IF(AND(ISNUMBER(OFFSET('Sanitation Data'!$H$10,0,10*ROW('Sanitation Data'!H54))),'Data Summary'!DG60="Yes"),OFFSET('Sanitation Data'!$H$10,0,10*ROW('Sanitation Data'!H54)),NA())</f>
        <v>#N/A</v>
      </c>
      <c r="AS60" s="97" t="e">
        <f ca="true">+IF(AND(ISNUMBER(OFFSET('Sanitation Data'!$H$11,0,10*ROW('Sanitation Data'!H54))),'Data Summary'!DH60="Yes"),OFFSET('Sanitation Data'!$H$11,0,10*ROW('Sanitation Data'!H54)),NA())</f>
        <v>#N/A</v>
      </c>
      <c r="AT60" s="97" t="e">
        <f ca="true">+IF(AND(ISNUMBER(OFFSET('Sanitation Data'!$H$12,0,10*ROW('Sanitation Data'!H54))),'Data Summary'!DI60="Yes"),OFFSET('Sanitation Data'!$H$12,0,10*ROW('Sanitation Data'!H54)),NA())</f>
        <v>#N/A</v>
      </c>
      <c r="AU60" s="97" t="e">
        <f ca="true">+IF(AND(ISNUMBER(OFFSET('Sanitation Data'!$I$4,0,10*ROW('Sanitation Data'!I54))),'Data Summary'!DJ60="Yes"),100-OFFSET('Sanitation Data'!$I$4,0,10*ROW('Sanitation Data'!I54)),NA())</f>
        <v>#N/A</v>
      </c>
      <c r="AV60" s="97" t="e">
        <f ca="true">+IF(AND(ISNUMBER(OFFSET('Sanitation Data'!$I$6,0,10*ROW('Sanitation Data'!I54))),'Data Summary'!DK60="Yes"),OFFSET('Sanitation Data'!$I$6,0,10*ROW('Sanitation Data'!I54)),NA())</f>
        <v>#N/A</v>
      </c>
      <c r="AW60" s="97" t="e">
        <f ca="true">+IF(AND(ISNUMBER(OFFSET('Sanitation Data'!$I$10,0,10*ROW('Sanitation Data'!I54))),'Data Summary'!DL60="Yes"),OFFSET('Sanitation Data'!$I$10,0,10*ROW('Sanitation Data'!I54)),NA())</f>
        <v>#N/A</v>
      </c>
      <c r="AX60" s="97" t="e">
        <f ca="true">+IF(AND(ISNUMBER(OFFSET('Sanitation Data'!$I$11,0,10*ROW('Sanitation Data'!I54))),'Data Summary'!DM60="Yes"),OFFSET('Sanitation Data'!$I$11,0,10*ROW('Sanitation Data'!I54)),NA())</f>
        <v>#N/A</v>
      </c>
      <c r="AY60" s="97" t="e">
        <f ca="true">+IF(AND(ISNUMBER(OFFSET('Sanitation Data'!$I$12,0,10*ROW('Sanitation Data'!I54))),'Data Summary'!DN60="Yes"),OFFSET('Sanitation Data'!$I$12,0,10*ROW('Sanitation Data'!I54)),NA())</f>
        <v>#N/A</v>
      </c>
      <c r="AZ60" s="98" t="e">
        <f ca="true">+IF(AND(ISNUMBER(OFFSET('Hygiene Data'!$D$5,0,10*ROW('Hygiene Data'!D54))),'Data Summary'!DO60="Yes"),OFFSET('Hygiene Data'!$D$5,0,10*ROW('Hygiene Data'!D54)),NA())</f>
        <v>#N/A</v>
      </c>
      <c r="BA60" s="98" t="e">
        <f ca="true">+IF(AND(ISNUMBER(OFFSET('Hygiene Data'!$D$7,0,10*ROW('Hygiene Data'!D54))),'Data Summary'!DP60="Yes"),OFFSET('Hygiene Data'!$D$7,0,10*ROW('Hygiene Data'!D54)),NA())</f>
        <v>#N/A</v>
      </c>
      <c r="BB60" s="98" t="e">
        <f ca="true">+IF(AND(ISNUMBER(OFFSET('Hygiene Data'!$D$9,0,10*ROW('Hygiene Data'!D54))),'Data Summary'!DQ60="Yes"),OFFSET('Hygiene Data'!$D$9,0,10*ROW('Hygiene Data'!D54)),NA())</f>
        <v>#N/A</v>
      </c>
      <c r="BC60" s="98" t="e">
        <f ca="true">+IF(AND(ISNUMBER(OFFSET('Hygiene Data'!$E$5,0,10*ROW('Hygiene Data'!E54))),'Data Summary'!DR60="Yes"),OFFSET('Hygiene Data'!$E$5,0,10*ROW('Hygiene Data'!E54)),NA())</f>
        <v>#N/A</v>
      </c>
      <c r="BD60" s="98" t="e">
        <f ca="true">+IF(AND(ISNUMBER(OFFSET('Hygiene Data'!$E$7,0,10*ROW('Hygiene Data'!E54))),'Data Summary'!DS60="Yes"),OFFSET('Hygiene Data'!$E$7,0,10*ROW('Hygiene Data'!E54)),NA())</f>
        <v>#N/A</v>
      </c>
      <c r="BE60" s="98" t="e">
        <f ca="true">+IF(AND(ISNUMBER(OFFSET('Hygiene Data'!$E$9,0,10*ROW('Hygiene Data'!E54))),'Data Summary'!DT60="Yes"),OFFSET('Hygiene Data'!$E$9,0,10*ROW('Hygiene Data'!E54)),NA())</f>
        <v>#N/A</v>
      </c>
      <c r="BF60" s="98" t="e">
        <f ca="true">+IF(AND(ISNUMBER(OFFSET('Hygiene Data'!$F$5,0,10*ROW('Hygiene Data'!F54))),'Data Summary'!DU60="Yes"),OFFSET('Hygiene Data'!$F$5,0,10*ROW('Hygiene Data'!F54)),NA())</f>
        <v>#N/A</v>
      </c>
      <c r="BG60" s="98" t="e">
        <f ca="true">+IF(AND(ISNUMBER(OFFSET('Hygiene Data'!$F$7,0,10*ROW('Hygiene Data'!F54))),'Data Summary'!DV60="Yes"),OFFSET('Hygiene Data'!$F$7,0,10*ROW('Hygiene Data'!F54)),NA())</f>
        <v>#N/A</v>
      </c>
      <c r="BH60" s="98" t="e">
        <f ca="true">+IF(AND(ISNUMBER(OFFSET('Hygiene Data'!$F$9,0,10*ROW('Hygiene Data'!F54))),'Data Summary'!DW60="Yes"),OFFSET('Hygiene Data'!$F$9,0,10*ROW('Hygiene Data'!F54)),NA())</f>
        <v>#N/A</v>
      </c>
      <c r="BI60" s="98" t="e">
        <f ca="true">+IF(AND(ISNUMBER(OFFSET('Hygiene Data'!$G$5,0,10*ROW('Hygiene Data'!G54))),'Data Summary'!DX60="Yes"),OFFSET('Hygiene Data'!$G$5,0,10*ROW('Hygiene Data'!G54)),NA())</f>
        <v>#N/A</v>
      </c>
      <c r="BJ60" s="98" t="e">
        <f ca="true">+IF(AND(ISNUMBER(OFFSET('Hygiene Data'!$G$7,0,10*ROW('Hygiene Data'!G54))),'Data Summary'!DY60="Yes"),OFFSET('Hygiene Data'!$G$7,0,10*ROW('Hygiene Data'!G54)),NA())</f>
        <v>#N/A</v>
      </c>
      <c r="BK60" s="98" t="e">
        <f ca="true">+IF(AND(ISNUMBER(OFFSET('Hygiene Data'!$G$9,0,10*ROW('Hygiene Data'!G54))),'Data Summary'!DZ60="Yes"),OFFSET('Hygiene Data'!$G$9,0,10*ROW('Hygiene Data'!G54)),NA())</f>
        <v>#N/A</v>
      </c>
      <c r="BL60" s="98" t="e">
        <f ca="true">+IF(AND(ISNUMBER(OFFSET('Hygiene Data'!$H$5,0,10*ROW('Hygiene Data'!H54))),'Data Summary'!EA60="Yes"),OFFSET('Hygiene Data'!$H$5,0,10*ROW('Hygiene Data'!H54)),NA())</f>
        <v>#N/A</v>
      </c>
      <c r="BM60" s="98" t="e">
        <f ca="true">+IF(AND(ISNUMBER(OFFSET('Hygiene Data'!$H$7,0,10*ROW('Hygiene Data'!H54))),'Data Summary'!EB60="Yes"),OFFSET('Hygiene Data'!$H$7,0,10*ROW('Hygiene Data'!H54)),NA())</f>
        <v>#N/A</v>
      </c>
      <c r="BN60" s="98" t="e">
        <f ca="true">+IF(AND(ISNUMBER(OFFSET('Hygiene Data'!$H$9,0,10*ROW('Hygiene Data'!H54))),'Data Summary'!EC60="Yes"),OFFSET('Hygiene Data'!$H$9,0,10*ROW('Hygiene Data'!H54)),NA())</f>
        <v>#N/A</v>
      </c>
      <c r="BO60" s="98" t="e">
        <f ca="true">+IF(AND(ISNUMBER(OFFSET('Hygiene Data'!$I$5,0,10*ROW('Hygiene Data'!I54))),'Data Summary'!ED60="Yes"),OFFSET('Hygiene Data'!$I$5,0,10*ROW('Hygiene Data'!I54)),NA())</f>
        <v>#N/A</v>
      </c>
      <c r="BP60" s="98" t="e">
        <f ca="true">+IF(AND(ISNUMBER(OFFSET('Hygiene Data'!$I$7,0,10*ROW('Hygiene Data'!I54))),'Data Summary'!EE60="Yes"),OFFSET('Hygiene Data'!$I$7,0,10*ROW('Hygiene Data'!I54)),NA())</f>
        <v>#N/A</v>
      </c>
      <c r="BQ60" s="98" t="e">
        <f ca="true">+IF(AND(ISNUMBER(OFFSET('Hygiene Data'!$I$9,0,10*ROW('Hygiene Data'!I54))),'Data Summary'!EF60="Yes"),OFFSET('Hygiene Data'!$I$9,0,10*ROW('Hygiene Data'!I54)),NA())</f>
        <v>#N/A</v>
      </c>
    </row>
    <row xmlns:x14ac="http://schemas.microsoft.com/office/spreadsheetml/2009/9/ac" r="61" x14ac:dyDescent="0.2">
      <c r="A61" s="334" t="e">
        <f ca="true">+RIGHT('Data Summary'!A61,LEN('Data Summary'!A61)-9)</f>
        <v>#VALUE!</v>
      </c>
      <c r="B61" s="36" t="str">
        <f ca="true">+IF(ISTEXT('Data Summary'!B61),'Data Summary'!B61,"")</f>
        <v/>
      </c>
      <c r="C61" s="333" t="e">
        <f ca="true">+VALUE('Data Summary'!C61)</f>
        <v>#VALUE!</v>
      </c>
      <c r="D61" s="96" t="e">
        <f ca="true">+IF(AND(ISNUMBER(OFFSET('Water Data'!$D$4,0,10*ROW('Water Data'!D55))),'Data Summary'!BS61="Yes"),100-OFFSET('Water Data'!$D$4,0,10*ROW('Water Data'!D55)),NA())</f>
        <v>#N/A</v>
      </c>
      <c r="E61" s="96" t="e">
        <f ca="true">+IF(AND(ISNUMBER(OFFSET('Water Data'!$D$6,0,10*ROW('Water Data'!D55))),'Data Summary'!BT61="Yes"),OFFSET('Water Data'!$D$6,0,10*ROW('Water Data'!D55)),NA())</f>
        <v>#N/A</v>
      </c>
      <c r="F61" s="96" t="e">
        <f ca="true">+IF(AND(ISNUMBER(OFFSET('Water Data'!$D$9,0,10*ROW('Water Data'!D55))),'Data Summary'!BU61="Yes"),OFFSET('Water Data'!$D$9,0,10*ROW('Water Data'!D55)),NA())</f>
        <v>#N/A</v>
      </c>
      <c r="G61" s="96" t="e">
        <f ca="true">+IF(AND(ISNUMBER(OFFSET('Water Data'!$E$4,0,10*ROW('Water Data'!E55))),'Data Summary'!BV61="Yes"),100-OFFSET('Water Data'!$E$4,0,10*ROW('Water Data'!E55)),NA())</f>
        <v>#N/A</v>
      </c>
      <c r="H61" s="96" t="e">
        <f ca="true">+IF(AND(ISNUMBER(OFFSET('Water Data'!$E$6,0,10*ROW('Water Data'!E55))),'Data Summary'!BW61="Yes"),OFFSET('Water Data'!$E$6,0,10*ROW('Water Data'!E55)),NA())</f>
        <v>#N/A</v>
      </c>
      <c r="I61" s="96" t="e">
        <f ca="true">+IF(AND(ISNUMBER(OFFSET('Water Data'!$E$9,0,10*ROW('Water Data'!E55))),'Data Summary'!BX61="Yes"),OFFSET('Water Data'!$E$9,0,10*ROW('Water Data'!E55)),NA())</f>
        <v>#N/A</v>
      </c>
      <c r="J61" s="96" t="e">
        <f ca="true">+IF(AND(ISNUMBER(OFFSET('Water Data'!$F$4,0,10*ROW('Water Data'!F55))),'Data Summary'!BY61="Yes"),100-OFFSET('Water Data'!$F$4,0,10*ROW('Water Data'!F55)),NA())</f>
        <v>#N/A</v>
      </c>
      <c r="K61" s="96" t="e">
        <f ca="true">+IF(AND(ISNUMBER(OFFSET('Water Data'!$F$6,0,10*ROW('Water Data'!F55))),'Data Summary'!BZ61="Yes"),OFFSET('Water Data'!$F$6,0,10*ROW('Water Data'!F55)),NA())</f>
        <v>#N/A</v>
      </c>
      <c r="L61" s="96" t="e">
        <f ca="true">+IF(AND(ISNUMBER(OFFSET('Water Data'!$F$9,0,10*ROW('Water Data'!F55))),'Data Summary'!CA61="Yes"),OFFSET('Water Data'!$F$9,0,10*ROW('Water Data'!F55)),NA())</f>
        <v>#N/A</v>
      </c>
      <c r="M61" s="96" t="e">
        <f ca="true">+IF(AND(ISNUMBER(OFFSET('Water Data'!$G$4,0,10*ROW('Water Data'!G55))),'Data Summary'!CB61="Yes"),100-OFFSET('Water Data'!$G$4,0,10*ROW('Water Data'!G55)),NA())</f>
        <v>#N/A</v>
      </c>
      <c r="N61" s="96" t="e">
        <f ca="true">+IF(AND(ISNUMBER(OFFSET('Water Data'!$G$6,0,10*ROW('Water Data'!G55))),'Data Summary'!CC61="Yes"),OFFSET('Water Data'!$G$6,0,10*ROW('Water Data'!G55)),NA())</f>
        <v>#N/A</v>
      </c>
      <c r="O61" s="96" t="e">
        <f ca="true">+IF(AND(ISNUMBER(OFFSET('Water Data'!$G$9,0,10*ROW('Water Data'!G55))),'Data Summary'!CD61="Yes"),OFFSET('Water Data'!$G$9,0,10*ROW('Water Data'!G55)),NA())</f>
        <v>#N/A</v>
      </c>
      <c r="P61" s="96" t="e">
        <f ca="true">+IF(AND(ISNUMBER(OFFSET('Water Data'!$H$4,0,10*ROW('Water Data'!H55))),'Data Summary'!CE61="Yes"),100-OFFSET('Water Data'!$H$4,0,10*ROW('Water Data'!H55)),NA())</f>
        <v>#N/A</v>
      </c>
      <c r="Q61" s="96" t="e">
        <f ca="true">+IF(AND(ISNUMBER(OFFSET('Water Data'!$H$6,0,10*ROW('Water Data'!H55))),'Data Summary'!CF61="Yes"),OFFSET('Water Data'!$H$6,0,10*ROW('Water Data'!H55)),NA())</f>
        <v>#N/A</v>
      </c>
      <c r="R61" s="96" t="e">
        <f ca="true">+IF(AND(ISNUMBER(OFFSET('Water Data'!$H$9,0,10*ROW('Water Data'!H55))),'Data Summary'!CG61="Yes"),OFFSET('Water Data'!$H$9,0,10*ROW('Water Data'!H55)),NA())</f>
        <v>#N/A</v>
      </c>
      <c r="S61" s="96" t="e">
        <f ca="true">+IF(AND(ISNUMBER(OFFSET('Water Data'!$I$4,0,10*ROW('Water Data'!I55))),'Data Summary'!CH61="Yes"),100-OFFSET('Water Data'!$I$4,0,10*ROW('Water Data'!I55)),NA())</f>
        <v>#N/A</v>
      </c>
      <c r="T61" s="96" t="e">
        <f ca="true">+IF(AND(ISNUMBER(OFFSET('Water Data'!$I$6,0,10*ROW('Water Data'!I55))),'Data Summary'!CI61="Yes"),OFFSET('Water Data'!$I$6,0,10*ROW('Water Data'!I55)),NA())</f>
        <v>#N/A</v>
      </c>
      <c r="U61" s="96" t="e">
        <f ca="true">+IF(AND(ISNUMBER(OFFSET('Water Data'!$I$9,0,10*ROW('Water Data'!I55))),'Data Summary'!CJ61="Yes"),OFFSET('Water Data'!$I$9,0,10*ROW('Water Data'!I55)),NA())</f>
        <v>#N/A</v>
      </c>
      <c r="V61" s="97" t="e">
        <f ca="true">+IF(AND(ISNUMBER(OFFSET('Sanitation Data'!$D$4,0,10*ROW('Sanitation Data'!D55))),'Data Summary'!CK61="Yes"),100-OFFSET('Sanitation Data'!$D$4,0,10*ROW('Sanitation Data'!D55)),NA())</f>
        <v>#N/A</v>
      </c>
      <c r="W61" s="97" t="e">
        <f ca="true">+IF(AND(ISNUMBER(OFFSET('Sanitation Data'!$D$6,0,10*ROW('Sanitation Data'!D55))),'Data Summary'!CL61="Yes"),OFFSET('Sanitation Data'!$D$6,0,10*ROW('Sanitation Data'!D55)),NA())</f>
        <v>#N/A</v>
      </c>
      <c r="X61" s="97" t="e">
        <f ca="true">+IF(AND(ISNUMBER(OFFSET('Sanitation Data'!$D$10,0,10*ROW('Sanitation Data'!D55))),'Data Summary'!CM61="Yes"),OFFSET('Sanitation Data'!$D$10,0,10*ROW('Sanitation Data'!D55)),NA())</f>
        <v>#N/A</v>
      </c>
      <c r="Y61" s="97" t="e">
        <f ca="true">+IF(AND(ISNUMBER(OFFSET('Sanitation Data'!$D$11,0,10*ROW('Sanitation Data'!D55))),'Data Summary'!CN61="Yes"),OFFSET('Sanitation Data'!$D$11,0,10*ROW('Sanitation Data'!D55)),NA())</f>
        <v>#N/A</v>
      </c>
      <c r="Z61" s="97" t="e">
        <f ca="true">+IF(AND(ISNUMBER(OFFSET('Sanitation Data'!$D$12,0,10*ROW('Sanitation Data'!D55))),'Data Summary'!CO61="Yes"),OFFSET('Sanitation Data'!$D$12,0,10*ROW('Sanitation Data'!D55)),NA())</f>
        <v>#N/A</v>
      </c>
      <c r="AA61" s="97" t="e">
        <f ca="true">+IF(AND(ISNUMBER(OFFSET('Sanitation Data'!$E$4,0,10*ROW('Sanitation Data'!E55))),'Data Summary'!CP61="Yes"),100-OFFSET('Sanitation Data'!$E$4,0,10*ROW('Sanitation Data'!E55)),NA())</f>
        <v>#N/A</v>
      </c>
      <c r="AB61" s="97" t="e">
        <f ca="true">+IF(AND(ISNUMBER(OFFSET('Sanitation Data'!$E$6,0,10*ROW('Sanitation Data'!E55))),'Data Summary'!CQ61="Yes"),OFFSET('Sanitation Data'!$E$6,0,10*ROW('Sanitation Data'!E55)),NA())</f>
        <v>#N/A</v>
      </c>
      <c r="AC61" s="97" t="e">
        <f ca="true">+IF(AND(ISNUMBER(OFFSET('Sanitation Data'!$E$10,0,10*ROW('Sanitation Data'!E55))),'Data Summary'!CR61="Yes"),OFFSET('Sanitation Data'!$E$10,0,10*ROW('Sanitation Data'!E55)),NA())</f>
        <v>#N/A</v>
      </c>
      <c r="AD61" s="97" t="e">
        <f ca="true">+IF(AND(ISNUMBER(OFFSET('Sanitation Data'!$E$11,0,10*ROW('Sanitation Data'!E55))),'Data Summary'!CS61="Yes"),OFFSET('Sanitation Data'!$E$11,0,10*ROW('Sanitation Data'!E55)),NA())</f>
        <v>#N/A</v>
      </c>
      <c r="AE61" s="97" t="e">
        <f ca="true">+IF(AND(ISNUMBER(OFFSET('Sanitation Data'!$E$12,0,10*ROW('Sanitation Data'!E55))),'Data Summary'!CT61="Yes"),OFFSET('Sanitation Data'!$E$12,0,10*ROW('Sanitation Data'!E55)),NA())</f>
        <v>#N/A</v>
      </c>
      <c r="AF61" s="97" t="e">
        <f ca="true">+IF(AND(ISNUMBER(OFFSET('Sanitation Data'!$F$4,0,10*ROW('Sanitation Data'!F55))),'Data Summary'!CU61="Yes"),100-OFFSET('Sanitation Data'!$F$4,0,10*ROW('Sanitation Data'!F55)),NA())</f>
        <v>#N/A</v>
      </c>
      <c r="AG61" s="97" t="e">
        <f ca="true">+IF(AND(ISNUMBER(OFFSET('Sanitation Data'!$F$6,0,10*ROW('Sanitation Data'!F55))),'Data Summary'!CV61="Yes"),OFFSET('Sanitation Data'!$F$6,0,10*ROW('Sanitation Data'!F55)),NA())</f>
        <v>#N/A</v>
      </c>
      <c r="AH61" s="97" t="e">
        <f ca="true">+IF(AND(ISNUMBER(OFFSET('Sanitation Data'!$F$10,0,10*ROW('Sanitation Data'!F55))),'Data Summary'!CW61="Yes"),OFFSET('Sanitation Data'!$F$10,0,10*ROW('Sanitation Data'!F55)),NA())</f>
        <v>#N/A</v>
      </c>
      <c r="AI61" s="97" t="e">
        <f ca="true">+IF(AND(ISNUMBER(OFFSET('Sanitation Data'!$F$11,0,10*ROW('Sanitation Data'!F55))),'Data Summary'!CX61="Yes"),OFFSET('Sanitation Data'!$F$11,0,10*ROW('Sanitation Data'!F55)),NA())</f>
        <v>#N/A</v>
      </c>
      <c r="AJ61" s="97" t="e">
        <f ca="true">+IF(AND(ISNUMBER(OFFSET('Sanitation Data'!$F$12,0,10*ROW('Sanitation Data'!F55))),'Data Summary'!CY61="Yes"),OFFSET('Sanitation Data'!$F$12,0,10*ROW('Sanitation Data'!F55)),NA())</f>
        <v>#N/A</v>
      </c>
      <c r="AK61" s="97" t="e">
        <f ca="true">+IF(AND(ISNUMBER(OFFSET('Sanitation Data'!$G$4,0,10*ROW('Sanitation Data'!G55))),'Data Summary'!CZ61="Yes"),100-OFFSET('Sanitation Data'!$G$4,0,10*ROW('Sanitation Data'!G55)),NA())</f>
        <v>#N/A</v>
      </c>
      <c r="AL61" s="97" t="e">
        <f ca="true">+IF(AND(ISNUMBER(OFFSET('Sanitation Data'!$G$6,0,10*ROW('Sanitation Data'!G55))),'Data Summary'!DA61="Yes"),OFFSET('Sanitation Data'!$G$6,0,10*ROW('Sanitation Data'!G55)),NA())</f>
        <v>#N/A</v>
      </c>
      <c r="AM61" s="97" t="e">
        <f ca="true">+IF(AND(ISNUMBER(OFFSET('Sanitation Data'!$G$10,0,10*ROW('Sanitation Data'!G55))),'Data Summary'!DB61="Yes"),OFFSET('Sanitation Data'!$G$10,0,10*ROW('Sanitation Data'!G55)),NA())</f>
        <v>#N/A</v>
      </c>
      <c r="AN61" s="97" t="e">
        <f ca="true">+IF(AND(ISNUMBER(OFFSET('Sanitation Data'!$G$11,0,10*ROW('Sanitation Data'!G55))),'Data Summary'!DC61="Yes"),OFFSET('Sanitation Data'!$G$11,0,10*ROW('Sanitation Data'!G55)),NA())</f>
        <v>#N/A</v>
      </c>
      <c r="AO61" s="97" t="e">
        <f ca="true">+IF(AND(ISNUMBER(OFFSET('Sanitation Data'!$G$12,0,10*ROW('Sanitation Data'!G55))),'Data Summary'!DD61="Yes"),OFFSET('Sanitation Data'!$G$12,0,10*ROW('Sanitation Data'!G55)),NA())</f>
        <v>#N/A</v>
      </c>
      <c r="AP61" s="97" t="e">
        <f ca="true">+IF(AND(ISNUMBER(OFFSET('Sanitation Data'!$H$4,0,10*ROW('Sanitation Data'!H55))),'Data Summary'!DE61="Yes"),100-OFFSET('Sanitation Data'!$H$4,0,10*ROW('Sanitation Data'!H55)),NA())</f>
        <v>#N/A</v>
      </c>
      <c r="AQ61" s="97" t="e">
        <f ca="true">+IF(AND(ISNUMBER(OFFSET('Sanitation Data'!$H$6,0,10*ROW('Sanitation Data'!H55))),'Data Summary'!DF61="Yes"),OFFSET('Sanitation Data'!$H$6,0,10*ROW('Sanitation Data'!H55)),NA())</f>
        <v>#N/A</v>
      </c>
      <c r="AR61" s="97" t="e">
        <f ca="true">+IF(AND(ISNUMBER(OFFSET('Sanitation Data'!$H$10,0,10*ROW('Sanitation Data'!H55))),'Data Summary'!DG61="Yes"),OFFSET('Sanitation Data'!$H$10,0,10*ROW('Sanitation Data'!H55)),NA())</f>
        <v>#N/A</v>
      </c>
      <c r="AS61" s="97" t="e">
        <f ca="true">+IF(AND(ISNUMBER(OFFSET('Sanitation Data'!$H$11,0,10*ROW('Sanitation Data'!H55))),'Data Summary'!DH61="Yes"),OFFSET('Sanitation Data'!$H$11,0,10*ROW('Sanitation Data'!H55)),NA())</f>
        <v>#N/A</v>
      </c>
      <c r="AT61" s="97" t="e">
        <f ca="true">+IF(AND(ISNUMBER(OFFSET('Sanitation Data'!$H$12,0,10*ROW('Sanitation Data'!H55))),'Data Summary'!DI61="Yes"),OFFSET('Sanitation Data'!$H$12,0,10*ROW('Sanitation Data'!H55)),NA())</f>
        <v>#N/A</v>
      </c>
      <c r="AU61" s="97" t="e">
        <f ca="true">+IF(AND(ISNUMBER(OFFSET('Sanitation Data'!$I$4,0,10*ROW('Sanitation Data'!I55))),'Data Summary'!DJ61="Yes"),100-OFFSET('Sanitation Data'!$I$4,0,10*ROW('Sanitation Data'!I55)),NA())</f>
        <v>#N/A</v>
      </c>
      <c r="AV61" s="97" t="e">
        <f ca="true">+IF(AND(ISNUMBER(OFFSET('Sanitation Data'!$I$6,0,10*ROW('Sanitation Data'!I55))),'Data Summary'!DK61="Yes"),OFFSET('Sanitation Data'!$I$6,0,10*ROW('Sanitation Data'!I55)),NA())</f>
        <v>#N/A</v>
      </c>
      <c r="AW61" s="97" t="e">
        <f ca="true">+IF(AND(ISNUMBER(OFFSET('Sanitation Data'!$I$10,0,10*ROW('Sanitation Data'!I55))),'Data Summary'!DL61="Yes"),OFFSET('Sanitation Data'!$I$10,0,10*ROW('Sanitation Data'!I55)),NA())</f>
        <v>#N/A</v>
      </c>
      <c r="AX61" s="97" t="e">
        <f ca="true">+IF(AND(ISNUMBER(OFFSET('Sanitation Data'!$I$11,0,10*ROW('Sanitation Data'!I55))),'Data Summary'!DM61="Yes"),OFFSET('Sanitation Data'!$I$11,0,10*ROW('Sanitation Data'!I55)),NA())</f>
        <v>#N/A</v>
      </c>
      <c r="AY61" s="97" t="e">
        <f ca="true">+IF(AND(ISNUMBER(OFFSET('Sanitation Data'!$I$12,0,10*ROW('Sanitation Data'!I55))),'Data Summary'!DN61="Yes"),OFFSET('Sanitation Data'!$I$12,0,10*ROW('Sanitation Data'!I55)),NA())</f>
        <v>#N/A</v>
      </c>
      <c r="AZ61" s="98" t="e">
        <f ca="true">+IF(AND(ISNUMBER(OFFSET('Hygiene Data'!$D$5,0,10*ROW('Hygiene Data'!D55))),'Data Summary'!DO61="Yes"),OFFSET('Hygiene Data'!$D$5,0,10*ROW('Hygiene Data'!D55)),NA())</f>
        <v>#N/A</v>
      </c>
      <c r="BA61" s="98" t="e">
        <f ca="true">+IF(AND(ISNUMBER(OFFSET('Hygiene Data'!$D$7,0,10*ROW('Hygiene Data'!D55))),'Data Summary'!DP61="Yes"),OFFSET('Hygiene Data'!$D$7,0,10*ROW('Hygiene Data'!D55)),NA())</f>
        <v>#N/A</v>
      </c>
      <c r="BB61" s="98" t="e">
        <f ca="true">+IF(AND(ISNUMBER(OFFSET('Hygiene Data'!$D$9,0,10*ROW('Hygiene Data'!D55))),'Data Summary'!DQ61="Yes"),OFFSET('Hygiene Data'!$D$9,0,10*ROW('Hygiene Data'!D55)),NA())</f>
        <v>#N/A</v>
      </c>
      <c r="BC61" s="98" t="e">
        <f ca="true">+IF(AND(ISNUMBER(OFFSET('Hygiene Data'!$E$5,0,10*ROW('Hygiene Data'!E55))),'Data Summary'!DR61="Yes"),OFFSET('Hygiene Data'!$E$5,0,10*ROW('Hygiene Data'!E55)),NA())</f>
        <v>#N/A</v>
      </c>
      <c r="BD61" s="98" t="e">
        <f ca="true">+IF(AND(ISNUMBER(OFFSET('Hygiene Data'!$E$7,0,10*ROW('Hygiene Data'!E55))),'Data Summary'!DS61="Yes"),OFFSET('Hygiene Data'!$E$7,0,10*ROW('Hygiene Data'!E55)),NA())</f>
        <v>#N/A</v>
      </c>
      <c r="BE61" s="98" t="e">
        <f ca="true">+IF(AND(ISNUMBER(OFFSET('Hygiene Data'!$E$9,0,10*ROW('Hygiene Data'!E55))),'Data Summary'!DT61="Yes"),OFFSET('Hygiene Data'!$E$9,0,10*ROW('Hygiene Data'!E55)),NA())</f>
        <v>#N/A</v>
      </c>
      <c r="BF61" s="98" t="e">
        <f ca="true">+IF(AND(ISNUMBER(OFFSET('Hygiene Data'!$F$5,0,10*ROW('Hygiene Data'!F55))),'Data Summary'!DU61="Yes"),OFFSET('Hygiene Data'!$F$5,0,10*ROW('Hygiene Data'!F55)),NA())</f>
        <v>#N/A</v>
      </c>
      <c r="BG61" s="98" t="e">
        <f ca="true">+IF(AND(ISNUMBER(OFFSET('Hygiene Data'!$F$7,0,10*ROW('Hygiene Data'!F55))),'Data Summary'!DV61="Yes"),OFFSET('Hygiene Data'!$F$7,0,10*ROW('Hygiene Data'!F55)),NA())</f>
        <v>#N/A</v>
      </c>
      <c r="BH61" s="98" t="e">
        <f ca="true">+IF(AND(ISNUMBER(OFFSET('Hygiene Data'!$F$9,0,10*ROW('Hygiene Data'!F55))),'Data Summary'!DW61="Yes"),OFFSET('Hygiene Data'!$F$9,0,10*ROW('Hygiene Data'!F55)),NA())</f>
        <v>#N/A</v>
      </c>
      <c r="BI61" s="98" t="e">
        <f ca="true">+IF(AND(ISNUMBER(OFFSET('Hygiene Data'!$G$5,0,10*ROW('Hygiene Data'!G55))),'Data Summary'!DX61="Yes"),OFFSET('Hygiene Data'!$G$5,0,10*ROW('Hygiene Data'!G55)),NA())</f>
        <v>#N/A</v>
      </c>
      <c r="BJ61" s="98" t="e">
        <f ca="true">+IF(AND(ISNUMBER(OFFSET('Hygiene Data'!$G$7,0,10*ROW('Hygiene Data'!G55))),'Data Summary'!DY61="Yes"),OFFSET('Hygiene Data'!$G$7,0,10*ROW('Hygiene Data'!G55)),NA())</f>
        <v>#N/A</v>
      </c>
      <c r="BK61" s="98" t="e">
        <f ca="true">+IF(AND(ISNUMBER(OFFSET('Hygiene Data'!$G$9,0,10*ROW('Hygiene Data'!G55))),'Data Summary'!DZ61="Yes"),OFFSET('Hygiene Data'!$G$9,0,10*ROW('Hygiene Data'!G55)),NA())</f>
        <v>#N/A</v>
      </c>
      <c r="BL61" s="98" t="e">
        <f ca="true">+IF(AND(ISNUMBER(OFFSET('Hygiene Data'!$H$5,0,10*ROW('Hygiene Data'!H55))),'Data Summary'!EA61="Yes"),OFFSET('Hygiene Data'!$H$5,0,10*ROW('Hygiene Data'!H55)),NA())</f>
        <v>#N/A</v>
      </c>
      <c r="BM61" s="98" t="e">
        <f ca="true">+IF(AND(ISNUMBER(OFFSET('Hygiene Data'!$H$7,0,10*ROW('Hygiene Data'!H55))),'Data Summary'!EB61="Yes"),OFFSET('Hygiene Data'!$H$7,0,10*ROW('Hygiene Data'!H55)),NA())</f>
        <v>#N/A</v>
      </c>
      <c r="BN61" s="98" t="e">
        <f ca="true">+IF(AND(ISNUMBER(OFFSET('Hygiene Data'!$H$9,0,10*ROW('Hygiene Data'!H55))),'Data Summary'!EC61="Yes"),OFFSET('Hygiene Data'!$H$9,0,10*ROW('Hygiene Data'!H55)),NA())</f>
        <v>#N/A</v>
      </c>
      <c r="BO61" s="98" t="e">
        <f ca="true">+IF(AND(ISNUMBER(OFFSET('Hygiene Data'!$I$5,0,10*ROW('Hygiene Data'!I55))),'Data Summary'!ED61="Yes"),OFFSET('Hygiene Data'!$I$5,0,10*ROW('Hygiene Data'!I55)),NA())</f>
        <v>#N/A</v>
      </c>
      <c r="BP61" s="98" t="e">
        <f ca="true">+IF(AND(ISNUMBER(OFFSET('Hygiene Data'!$I$7,0,10*ROW('Hygiene Data'!I55))),'Data Summary'!EE61="Yes"),OFFSET('Hygiene Data'!$I$7,0,10*ROW('Hygiene Data'!I55)),NA())</f>
        <v>#N/A</v>
      </c>
      <c r="BQ61" s="98" t="e">
        <f ca="true">+IF(AND(ISNUMBER(OFFSET('Hygiene Data'!$I$9,0,10*ROW('Hygiene Data'!I55))),'Data Summary'!EF61="Yes"),OFFSET('Hygiene Data'!$I$9,0,10*ROW('Hygiene Data'!I55)),NA())</f>
        <v>#N/A</v>
      </c>
    </row>
    <row xmlns:x14ac="http://schemas.microsoft.com/office/spreadsheetml/2009/9/ac" r="62" x14ac:dyDescent="0.2">
      <c r="A62" s="334" t="e">
        <f ca="true">+RIGHT('Data Summary'!A62,LEN('Data Summary'!A62)-9)</f>
        <v>#VALUE!</v>
      </c>
      <c r="B62" s="36" t="str">
        <f ca="true">+IF(ISTEXT('Data Summary'!B62),'Data Summary'!B62,"")</f>
        <v/>
      </c>
      <c r="C62" s="333" t="e">
        <f ca="true">+VALUE('Data Summary'!C62)</f>
        <v>#VALUE!</v>
      </c>
      <c r="D62" s="96" t="e">
        <f ca="true">+IF(AND(ISNUMBER(OFFSET('Water Data'!$D$4,0,10*ROW('Water Data'!D56))),'Data Summary'!BS62="Yes"),100-OFFSET('Water Data'!$D$4,0,10*ROW('Water Data'!D56)),NA())</f>
        <v>#N/A</v>
      </c>
      <c r="E62" s="96" t="e">
        <f ca="true">+IF(AND(ISNUMBER(OFFSET('Water Data'!$D$6,0,10*ROW('Water Data'!D56))),'Data Summary'!BT62="Yes"),OFFSET('Water Data'!$D$6,0,10*ROW('Water Data'!D56)),NA())</f>
        <v>#N/A</v>
      </c>
      <c r="F62" s="96" t="e">
        <f ca="true">+IF(AND(ISNUMBER(OFFSET('Water Data'!$D$9,0,10*ROW('Water Data'!D56))),'Data Summary'!BU62="Yes"),OFFSET('Water Data'!$D$9,0,10*ROW('Water Data'!D56)),NA())</f>
        <v>#N/A</v>
      </c>
      <c r="G62" s="96" t="e">
        <f ca="true">+IF(AND(ISNUMBER(OFFSET('Water Data'!$E$4,0,10*ROW('Water Data'!E56))),'Data Summary'!BV62="Yes"),100-OFFSET('Water Data'!$E$4,0,10*ROW('Water Data'!E56)),NA())</f>
        <v>#N/A</v>
      </c>
      <c r="H62" s="96" t="e">
        <f ca="true">+IF(AND(ISNUMBER(OFFSET('Water Data'!$E$6,0,10*ROW('Water Data'!E56))),'Data Summary'!BW62="Yes"),OFFSET('Water Data'!$E$6,0,10*ROW('Water Data'!E56)),NA())</f>
        <v>#N/A</v>
      </c>
      <c r="I62" s="96" t="e">
        <f ca="true">+IF(AND(ISNUMBER(OFFSET('Water Data'!$E$9,0,10*ROW('Water Data'!E56))),'Data Summary'!BX62="Yes"),OFFSET('Water Data'!$E$9,0,10*ROW('Water Data'!E56)),NA())</f>
        <v>#N/A</v>
      </c>
      <c r="J62" s="96" t="e">
        <f ca="true">+IF(AND(ISNUMBER(OFFSET('Water Data'!$F$4,0,10*ROW('Water Data'!F56))),'Data Summary'!BY62="Yes"),100-OFFSET('Water Data'!$F$4,0,10*ROW('Water Data'!F56)),NA())</f>
        <v>#N/A</v>
      </c>
      <c r="K62" s="96" t="e">
        <f ca="true">+IF(AND(ISNUMBER(OFFSET('Water Data'!$F$6,0,10*ROW('Water Data'!F56))),'Data Summary'!BZ62="Yes"),OFFSET('Water Data'!$F$6,0,10*ROW('Water Data'!F56)),NA())</f>
        <v>#N/A</v>
      </c>
      <c r="L62" s="96" t="e">
        <f ca="true">+IF(AND(ISNUMBER(OFFSET('Water Data'!$F$9,0,10*ROW('Water Data'!F56))),'Data Summary'!CA62="Yes"),OFFSET('Water Data'!$F$9,0,10*ROW('Water Data'!F56)),NA())</f>
        <v>#N/A</v>
      </c>
      <c r="M62" s="96" t="e">
        <f ca="true">+IF(AND(ISNUMBER(OFFSET('Water Data'!$G$4,0,10*ROW('Water Data'!G56))),'Data Summary'!CB62="Yes"),100-OFFSET('Water Data'!$G$4,0,10*ROW('Water Data'!G56)),NA())</f>
        <v>#N/A</v>
      </c>
      <c r="N62" s="96" t="e">
        <f ca="true">+IF(AND(ISNUMBER(OFFSET('Water Data'!$G$6,0,10*ROW('Water Data'!G56))),'Data Summary'!CC62="Yes"),OFFSET('Water Data'!$G$6,0,10*ROW('Water Data'!G56)),NA())</f>
        <v>#N/A</v>
      </c>
      <c r="O62" s="96" t="e">
        <f ca="true">+IF(AND(ISNUMBER(OFFSET('Water Data'!$G$9,0,10*ROW('Water Data'!G56))),'Data Summary'!CD62="Yes"),OFFSET('Water Data'!$G$9,0,10*ROW('Water Data'!G56)),NA())</f>
        <v>#N/A</v>
      </c>
      <c r="P62" s="96" t="e">
        <f ca="true">+IF(AND(ISNUMBER(OFFSET('Water Data'!$H$4,0,10*ROW('Water Data'!H56))),'Data Summary'!CE62="Yes"),100-OFFSET('Water Data'!$H$4,0,10*ROW('Water Data'!H56)),NA())</f>
        <v>#N/A</v>
      </c>
      <c r="Q62" s="96" t="e">
        <f ca="true">+IF(AND(ISNUMBER(OFFSET('Water Data'!$H$6,0,10*ROW('Water Data'!H56))),'Data Summary'!CF62="Yes"),OFFSET('Water Data'!$H$6,0,10*ROW('Water Data'!H56)),NA())</f>
        <v>#N/A</v>
      </c>
      <c r="R62" s="96" t="e">
        <f ca="true">+IF(AND(ISNUMBER(OFFSET('Water Data'!$H$9,0,10*ROW('Water Data'!H56))),'Data Summary'!CG62="Yes"),OFFSET('Water Data'!$H$9,0,10*ROW('Water Data'!H56)),NA())</f>
        <v>#N/A</v>
      </c>
      <c r="S62" s="96" t="e">
        <f ca="true">+IF(AND(ISNUMBER(OFFSET('Water Data'!$I$4,0,10*ROW('Water Data'!I56))),'Data Summary'!CH62="Yes"),100-OFFSET('Water Data'!$I$4,0,10*ROW('Water Data'!I56)),NA())</f>
        <v>#N/A</v>
      </c>
      <c r="T62" s="96" t="e">
        <f ca="true">+IF(AND(ISNUMBER(OFFSET('Water Data'!$I$6,0,10*ROW('Water Data'!I56))),'Data Summary'!CI62="Yes"),OFFSET('Water Data'!$I$6,0,10*ROW('Water Data'!I56)),NA())</f>
        <v>#N/A</v>
      </c>
      <c r="U62" s="96" t="e">
        <f ca="true">+IF(AND(ISNUMBER(OFFSET('Water Data'!$I$9,0,10*ROW('Water Data'!I56))),'Data Summary'!CJ62="Yes"),OFFSET('Water Data'!$I$9,0,10*ROW('Water Data'!I56)),NA())</f>
        <v>#N/A</v>
      </c>
      <c r="V62" s="97" t="e">
        <f ca="true">+IF(AND(ISNUMBER(OFFSET('Sanitation Data'!$D$4,0,10*ROW('Sanitation Data'!D56))),'Data Summary'!CK62="Yes"),100-OFFSET('Sanitation Data'!$D$4,0,10*ROW('Sanitation Data'!D56)),NA())</f>
        <v>#N/A</v>
      </c>
      <c r="W62" s="97" t="e">
        <f ca="true">+IF(AND(ISNUMBER(OFFSET('Sanitation Data'!$D$6,0,10*ROW('Sanitation Data'!D56))),'Data Summary'!CL62="Yes"),OFFSET('Sanitation Data'!$D$6,0,10*ROW('Sanitation Data'!D56)),NA())</f>
        <v>#N/A</v>
      </c>
      <c r="X62" s="97" t="e">
        <f ca="true">+IF(AND(ISNUMBER(OFFSET('Sanitation Data'!$D$10,0,10*ROW('Sanitation Data'!D56))),'Data Summary'!CM62="Yes"),OFFSET('Sanitation Data'!$D$10,0,10*ROW('Sanitation Data'!D56)),NA())</f>
        <v>#N/A</v>
      </c>
      <c r="Y62" s="97" t="e">
        <f ca="true">+IF(AND(ISNUMBER(OFFSET('Sanitation Data'!$D$11,0,10*ROW('Sanitation Data'!D56))),'Data Summary'!CN62="Yes"),OFFSET('Sanitation Data'!$D$11,0,10*ROW('Sanitation Data'!D56)),NA())</f>
        <v>#N/A</v>
      </c>
      <c r="Z62" s="97" t="e">
        <f ca="true">+IF(AND(ISNUMBER(OFFSET('Sanitation Data'!$D$12,0,10*ROW('Sanitation Data'!D56))),'Data Summary'!CO62="Yes"),OFFSET('Sanitation Data'!$D$12,0,10*ROW('Sanitation Data'!D56)),NA())</f>
        <v>#N/A</v>
      </c>
      <c r="AA62" s="97" t="e">
        <f ca="true">+IF(AND(ISNUMBER(OFFSET('Sanitation Data'!$E$4,0,10*ROW('Sanitation Data'!E56))),'Data Summary'!CP62="Yes"),100-OFFSET('Sanitation Data'!$E$4,0,10*ROW('Sanitation Data'!E56)),NA())</f>
        <v>#N/A</v>
      </c>
      <c r="AB62" s="97" t="e">
        <f ca="true">+IF(AND(ISNUMBER(OFFSET('Sanitation Data'!$E$6,0,10*ROW('Sanitation Data'!E56))),'Data Summary'!CQ62="Yes"),OFFSET('Sanitation Data'!$E$6,0,10*ROW('Sanitation Data'!E56)),NA())</f>
        <v>#N/A</v>
      </c>
      <c r="AC62" s="97" t="e">
        <f ca="true">+IF(AND(ISNUMBER(OFFSET('Sanitation Data'!$E$10,0,10*ROW('Sanitation Data'!E56))),'Data Summary'!CR62="Yes"),OFFSET('Sanitation Data'!$E$10,0,10*ROW('Sanitation Data'!E56)),NA())</f>
        <v>#N/A</v>
      </c>
      <c r="AD62" s="97" t="e">
        <f ca="true">+IF(AND(ISNUMBER(OFFSET('Sanitation Data'!$E$11,0,10*ROW('Sanitation Data'!E56))),'Data Summary'!CS62="Yes"),OFFSET('Sanitation Data'!$E$11,0,10*ROW('Sanitation Data'!E56)),NA())</f>
        <v>#N/A</v>
      </c>
      <c r="AE62" s="97" t="e">
        <f ca="true">+IF(AND(ISNUMBER(OFFSET('Sanitation Data'!$E$12,0,10*ROW('Sanitation Data'!E56))),'Data Summary'!CT62="Yes"),OFFSET('Sanitation Data'!$E$12,0,10*ROW('Sanitation Data'!E56)),NA())</f>
        <v>#N/A</v>
      </c>
      <c r="AF62" s="97" t="e">
        <f ca="true">+IF(AND(ISNUMBER(OFFSET('Sanitation Data'!$F$4,0,10*ROW('Sanitation Data'!F56))),'Data Summary'!CU62="Yes"),100-OFFSET('Sanitation Data'!$F$4,0,10*ROW('Sanitation Data'!F56)),NA())</f>
        <v>#N/A</v>
      </c>
      <c r="AG62" s="97" t="e">
        <f ca="true">+IF(AND(ISNUMBER(OFFSET('Sanitation Data'!$F$6,0,10*ROW('Sanitation Data'!F56))),'Data Summary'!CV62="Yes"),OFFSET('Sanitation Data'!$F$6,0,10*ROW('Sanitation Data'!F56)),NA())</f>
        <v>#N/A</v>
      </c>
      <c r="AH62" s="97" t="e">
        <f ca="true">+IF(AND(ISNUMBER(OFFSET('Sanitation Data'!$F$10,0,10*ROW('Sanitation Data'!F56))),'Data Summary'!CW62="Yes"),OFFSET('Sanitation Data'!$F$10,0,10*ROW('Sanitation Data'!F56)),NA())</f>
        <v>#N/A</v>
      </c>
      <c r="AI62" s="97" t="e">
        <f ca="true">+IF(AND(ISNUMBER(OFFSET('Sanitation Data'!$F$11,0,10*ROW('Sanitation Data'!F56))),'Data Summary'!CX62="Yes"),OFFSET('Sanitation Data'!$F$11,0,10*ROW('Sanitation Data'!F56)),NA())</f>
        <v>#N/A</v>
      </c>
      <c r="AJ62" s="97" t="e">
        <f ca="true">+IF(AND(ISNUMBER(OFFSET('Sanitation Data'!$F$12,0,10*ROW('Sanitation Data'!F56))),'Data Summary'!CY62="Yes"),OFFSET('Sanitation Data'!$F$12,0,10*ROW('Sanitation Data'!F56)),NA())</f>
        <v>#N/A</v>
      </c>
      <c r="AK62" s="97" t="e">
        <f ca="true">+IF(AND(ISNUMBER(OFFSET('Sanitation Data'!$G$4,0,10*ROW('Sanitation Data'!G56))),'Data Summary'!CZ62="Yes"),100-OFFSET('Sanitation Data'!$G$4,0,10*ROW('Sanitation Data'!G56)),NA())</f>
        <v>#N/A</v>
      </c>
      <c r="AL62" s="97" t="e">
        <f ca="true">+IF(AND(ISNUMBER(OFFSET('Sanitation Data'!$G$6,0,10*ROW('Sanitation Data'!G56))),'Data Summary'!DA62="Yes"),OFFSET('Sanitation Data'!$G$6,0,10*ROW('Sanitation Data'!G56)),NA())</f>
        <v>#N/A</v>
      </c>
      <c r="AM62" s="97" t="e">
        <f ca="true">+IF(AND(ISNUMBER(OFFSET('Sanitation Data'!$G$10,0,10*ROW('Sanitation Data'!G56))),'Data Summary'!DB62="Yes"),OFFSET('Sanitation Data'!$G$10,0,10*ROW('Sanitation Data'!G56)),NA())</f>
        <v>#N/A</v>
      </c>
      <c r="AN62" s="97" t="e">
        <f ca="true">+IF(AND(ISNUMBER(OFFSET('Sanitation Data'!$G$11,0,10*ROW('Sanitation Data'!G56))),'Data Summary'!DC62="Yes"),OFFSET('Sanitation Data'!$G$11,0,10*ROW('Sanitation Data'!G56)),NA())</f>
        <v>#N/A</v>
      </c>
      <c r="AO62" s="97" t="e">
        <f ca="true">+IF(AND(ISNUMBER(OFFSET('Sanitation Data'!$G$12,0,10*ROW('Sanitation Data'!G56))),'Data Summary'!DD62="Yes"),OFFSET('Sanitation Data'!$G$12,0,10*ROW('Sanitation Data'!G56)),NA())</f>
        <v>#N/A</v>
      </c>
      <c r="AP62" s="97" t="e">
        <f ca="true">+IF(AND(ISNUMBER(OFFSET('Sanitation Data'!$H$4,0,10*ROW('Sanitation Data'!H56))),'Data Summary'!DE62="Yes"),100-OFFSET('Sanitation Data'!$H$4,0,10*ROW('Sanitation Data'!H56)),NA())</f>
        <v>#N/A</v>
      </c>
      <c r="AQ62" s="97" t="e">
        <f ca="true">+IF(AND(ISNUMBER(OFFSET('Sanitation Data'!$H$6,0,10*ROW('Sanitation Data'!H56))),'Data Summary'!DF62="Yes"),OFFSET('Sanitation Data'!$H$6,0,10*ROW('Sanitation Data'!H56)),NA())</f>
        <v>#N/A</v>
      </c>
      <c r="AR62" s="97" t="e">
        <f ca="true">+IF(AND(ISNUMBER(OFFSET('Sanitation Data'!$H$10,0,10*ROW('Sanitation Data'!H56))),'Data Summary'!DG62="Yes"),OFFSET('Sanitation Data'!$H$10,0,10*ROW('Sanitation Data'!H56)),NA())</f>
        <v>#N/A</v>
      </c>
      <c r="AS62" s="97" t="e">
        <f ca="true">+IF(AND(ISNUMBER(OFFSET('Sanitation Data'!$H$11,0,10*ROW('Sanitation Data'!H56))),'Data Summary'!DH62="Yes"),OFFSET('Sanitation Data'!$H$11,0,10*ROW('Sanitation Data'!H56)),NA())</f>
        <v>#N/A</v>
      </c>
      <c r="AT62" s="97" t="e">
        <f ca="true">+IF(AND(ISNUMBER(OFFSET('Sanitation Data'!$H$12,0,10*ROW('Sanitation Data'!H56))),'Data Summary'!DI62="Yes"),OFFSET('Sanitation Data'!$H$12,0,10*ROW('Sanitation Data'!H56)),NA())</f>
        <v>#N/A</v>
      </c>
      <c r="AU62" s="97" t="e">
        <f ca="true">+IF(AND(ISNUMBER(OFFSET('Sanitation Data'!$I$4,0,10*ROW('Sanitation Data'!I56))),'Data Summary'!DJ62="Yes"),100-OFFSET('Sanitation Data'!$I$4,0,10*ROW('Sanitation Data'!I56)),NA())</f>
        <v>#N/A</v>
      </c>
      <c r="AV62" s="97" t="e">
        <f ca="true">+IF(AND(ISNUMBER(OFFSET('Sanitation Data'!$I$6,0,10*ROW('Sanitation Data'!I56))),'Data Summary'!DK62="Yes"),OFFSET('Sanitation Data'!$I$6,0,10*ROW('Sanitation Data'!I56)),NA())</f>
        <v>#N/A</v>
      </c>
      <c r="AW62" s="97" t="e">
        <f ca="true">+IF(AND(ISNUMBER(OFFSET('Sanitation Data'!$I$10,0,10*ROW('Sanitation Data'!I56))),'Data Summary'!DL62="Yes"),OFFSET('Sanitation Data'!$I$10,0,10*ROW('Sanitation Data'!I56)),NA())</f>
        <v>#N/A</v>
      </c>
      <c r="AX62" s="97" t="e">
        <f ca="true">+IF(AND(ISNUMBER(OFFSET('Sanitation Data'!$I$11,0,10*ROW('Sanitation Data'!I56))),'Data Summary'!DM62="Yes"),OFFSET('Sanitation Data'!$I$11,0,10*ROW('Sanitation Data'!I56)),NA())</f>
        <v>#N/A</v>
      </c>
      <c r="AY62" s="97" t="e">
        <f ca="true">+IF(AND(ISNUMBER(OFFSET('Sanitation Data'!$I$12,0,10*ROW('Sanitation Data'!I56))),'Data Summary'!DN62="Yes"),OFFSET('Sanitation Data'!$I$12,0,10*ROW('Sanitation Data'!I56)),NA())</f>
        <v>#N/A</v>
      </c>
      <c r="AZ62" s="98" t="e">
        <f ca="true">+IF(AND(ISNUMBER(OFFSET('Hygiene Data'!$D$5,0,10*ROW('Hygiene Data'!D56))),'Data Summary'!DO62="Yes"),OFFSET('Hygiene Data'!$D$5,0,10*ROW('Hygiene Data'!D56)),NA())</f>
        <v>#N/A</v>
      </c>
      <c r="BA62" s="98" t="e">
        <f ca="true">+IF(AND(ISNUMBER(OFFSET('Hygiene Data'!$D$7,0,10*ROW('Hygiene Data'!D56))),'Data Summary'!DP62="Yes"),OFFSET('Hygiene Data'!$D$7,0,10*ROW('Hygiene Data'!D56)),NA())</f>
        <v>#N/A</v>
      </c>
      <c r="BB62" s="98" t="e">
        <f ca="true">+IF(AND(ISNUMBER(OFFSET('Hygiene Data'!$D$9,0,10*ROW('Hygiene Data'!D56))),'Data Summary'!DQ62="Yes"),OFFSET('Hygiene Data'!$D$9,0,10*ROW('Hygiene Data'!D56)),NA())</f>
        <v>#N/A</v>
      </c>
      <c r="BC62" s="98" t="e">
        <f ca="true">+IF(AND(ISNUMBER(OFFSET('Hygiene Data'!$E$5,0,10*ROW('Hygiene Data'!E56))),'Data Summary'!DR62="Yes"),OFFSET('Hygiene Data'!$E$5,0,10*ROW('Hygiene Data'!E56)),NA())</f>
        <v>#N/A</v>
      </c>
      <c r="BD62" s="98" t="e">
        <f ca="true">+IF(AND(ISNUMBER(OFFSET('Hygiene Data'!$E$7,0,10*ROW('Hygiene Data'!E56))),'Data Summary'!DS62="Yes"),OFFSET('Hygiene Data'!$E$7,0,10*ROW('Hygiene Data'!E56)),NA())</f>
        <v>#N/A</v>
      </c>
      <c r="BE62" s="98" t="e">
        <f ca="true">+IF(AND(ISNUMBER(OFFSET('Hygiene Data'!$E$9,0,10*ROW('Hygiene Data'!E56))),'Data Summary'!DT62="Yes"),OFFSET('Hygiene Data'!$E$9,0,10*ROW('Hygiene Data'!E56)),NA())</f>
        <v>#N/A</v>
      </c>
      <c r="BF62" s="98" t="e">
        <f ca="true">+IF(AND(ISNUMBER(OFFSET('Hygiene Data'!$F$5,0,10*ROW('Hygiene Data'!F56))),'Data Summary'!DU62="Yes"),OFFSET('Hygiene Data'!$F$5,0,10*ROW('Hygiene Data'!F56)),NA())</f>
        <v>#N/A</v>
      </c>
      <c r="BG62" s="98" t="e">
        <f ca="true">+IF(AND(ISNUMBER(OFFSET('Hygiene Data'!$F$7,0,10*ROW('Hygiene Data'!F56))),'Data Summary'!DV62="Yes"),OFFSET('Hygiene Data'!$F$7,0,10*ROW('Hygiene Data'!F56)),NA())</f>
        <v>#N/A</v>
      </c>
      <c r="BH62" s="98" t="e">
        <f ca="true">+IF(AND(ISNUMBER(OFFSET('Hygiene Data'!$F$9,0,10*ROW('Hygiene Data'!F56))),'Data Summary'!DW62="Yes"),OFFSET('Hygiene Data'!$F$9,0,10*ROW('Hygiene Data'!F56)),NA())</f>
        <v>#N/A</v>
      </c>
      <c r="BI62" s="98" t="e">
        <f ca="true">+IF(AND(ISNUMBER(OFFSET('Hygiene Data'!$G$5,0,10*ROW('Hygiene Data'!G56))),'Data Summary'!DX62="Yes"),OFFSET('Hygiene Data'!$G$5,0,10*ROW('Hygiene Data'!G56)),NA())</f>
        <v>#N/A</v>
      </c>
      <c r="BJ62" s="98" t="e">
        <f ca="true">+IF(AND(ISNUMBER(OFFSET('Hygiene Data'!$G$7,0,10*ROW('Hygiene Data'!G56))),'Data Summary'!DY62="Yes"),OFFSET('Hygiene Data'!$G$7,0,10*ROW('Hygiene Data'!G56)),NA())</f>
        <v>#N/A</v>
      </c>
      <c r="BK62" s="98" t="e">
        <f ca="true">+IF(AND(ISNUMBER(OFFSET('Hygiene Data'!$G$9,0,10*ROW('Hygiene Data'!G56))),'Data Summary'!DZ62="Yes"),OFFSET('Hygiene Data'!$G$9,0,10*ROW('Hygiene Data'!G56)),NA())</f>
        <v>#N/A</v>
      </c>
      <c r="BL62" s="98" t="e">
        <f ca="true">+IF(AND(ISNUMBER(OFFSET('Hygiene Data'!$H$5,0,10*ROW('Hygiene Data'!H56))),'Data Summary'!EA62="Yes"),OFFSET('Hygiene Data'!$H$5,0,10*ROW('Hygiene Data'!H56)),NA())</f>
        <v>#N/A</v>
      </c>
      <c r="BM62" s="98" t="e">
        <f ca="true">+IF(AND(ISNUMBER(OFFSET('Hygiene Data'!$H$7,0,10*ROW('Hygiene Data'!H56))),'Data Summary'!EB62="Yes"),OFFSET('Hygiene Data'!$H$7,0,10*ROW('Hygiene Data'!H56)),NA())</f>
        <v>#N/A</v>
      </c>
      <c r="BN62" s="98" t="e">
        <f ca="true">+IF(AND(ISNUMBER(OFFSET('Hygiene Data'!$H$9,0,10*ROW('Hygiene Data'!H56))),'Data Summary'!EC62="Yes"),OFFSET('Hygiene Data'!$H$9,0,10*ROW('Hygiene Data'!H56)),NA())</f>
        <v>#N/A</v>
      </c>
      <c r="BO62" s="98" t="e">
        <f ca="true">+IF(AND(ISNUMBER(OFFSET('Hygiene Data'!$I$5,0,10*ROW('Hygiene Data'!I56))),'Data Summary'!ED62="Yes"),OFFSET('Hygiene Data'!$I$5,0,10*ROW('Hygiene Data'!I56)),NA())</f>
        <v>#N/A</v>
      </c>
      <c r="BP62" s="98" t="e">
        <f ca="true">+IF(AND(ISNUMBER(OFFSET('Hygiene Data'!$I$7,0,10*ROW('Hygiene Data'!I56))),'Data Summary'!EE62="Yes"),OFFSET('Hygiene Data'!$I$7,0,10*ROW('Hygiene Data'!I56)),NA())</f>
        <v>#N/A</v>
      </c>
      <c r="BQ62" s="98" t="e">
        <f ca="true">+IF(AND(ISNUMBER(OFFSET('Hygiene Data'!$I$9,0,10*ROW('Hygiene Data'!I56))),'Data Summary'!EF62="Yes"),OFFSET('Hygiene Data'!$I$9,0,10*ROW('Hygiene Data'!I56)),NA())</f>
        <v>#N/A</v>
      </c>
    </row>
    <row xmlns:x14ac="http://schemas.microsoft.com/office/spreadsheetml/2009/9/ac" r="63" x14ac:dyDescent="0.2">
      <c r="A63" s="334" t="e">
        <f ca="true">+RIGHT('Data Summary'!A63,LEN('Data Summary'!A63)-9)</f>
        <v>#VALUE!</v>
      </c>
      <c r="B63" s="36" t="str">
        <f ca="true">+IF(ISTEXT('Data Summary'!B63),'Data Summary'!B63,"")</f>
        <v/>
      </c>
      <c r="C63" s="333" t="e">
        <f ca="true">+VALUE('Data Summary'!C63)</f>
        <v>#VALUE!</v>
      </c>
      <c r="D63" s="96" t="e">
        <f ca="true">+IF(AND(ISNUMBER(OFFSET('Water Data'!$D$4,0,10*ROW('Water Data'!D57))),'Data Summary'!BS63="Yes"),100-OFFSET('Water Data'!$D$4,0,10*ROW('Water Data'!D57)),NA())</f>
        <v>#N/A</v>
      </c>
      <c r="E63" s="96" t="e">
        <f ca="true">+IF(AND(ISNUMBER(OFFSET('Water Data'!$D$6,0,10*ROW('Water Data'!D57))),'Data Summary'!BT63="Yes"),OFFSET('Water Data'!$D$6,0,10*ROW('Water Data'!D57)),NA())</f>
        <v>#N/A</v>
      </c>
      <c r="F63" s="96" t="e">
        <f ca="true">+IF(AND(ISNUMBER(OFFSET('Water Data'!$D$9,0,10*ROW('Water Data'!D57))),'Data Summary'!BU63="Yes"),OFFSET('Water Data'!$D$9,0,10*ROW('Water Data'!D57)),NA())</f>
        <v>#N/A</v>
      </c>
      <c r="G63" s="96" t="e">
        <f ca="true">+IF(AND(ISNUMBER(OFFSET('Water Data'!$E$4,0,10*ROW('Water Data'!E57))),'Data Summary'!BV63="Yes"),100-OFFSET('Water Data'!$E$4,0,10*ROW('Water Data'!E57)),NA())</f>
        <v>#N/A</v>
      </c>
      <c r="H63" s="96" t="e">
        <f ca="true">+IF(AND(ISNUMBER(OFFSET('Water Data'!$E$6,0,10*ROW('Water Data'!E57))),'Data Summary'!BW63="Yes"),OFFSET('Water Data'!$E$6,0,10*ROW('Water Data'!E57)),NA())</f>
        <v>#N/A</v>
      </c>
      <c r="I63" s="96" t="e">
        <f ca="true">+IF(AND(ISNUMBER(OFFSET('Water Data'!$E$9,0,10*ROW('Water Data'!E57))),'Data Summary'!BX63="Yes"),OFFSET('Water Data'!$E$9,0,10*ROW('Water Data'!E57)),NA())</f>
        <v>#N/A</v>
      </c>
      <c r="J63" s="96" t="e">
        <f ca="true">+IF(AND(ISNUMBER(OFFSET('Water Data'!$F$4,0,10*ROW('Water Data'!F57))),'Data Summary'!BY63="Yes"),100-OFFSET('Water Data'!$F$4,0,10*ROW('Water Data'!F57)),NA())</f>
        <v>#N/A</v>
      </c>
      <c r="K63" s="96" t="e">
        <f ca="true">+IF(AND(ISNUMBER(OFFSET('Water Data'!$F$6,0,10*ROW('Water Data'!F57))),'Data Summary'!BZ63="Yes"),OFFSET('Water Data'!$F$6,0,10*ROW('Water Data'!F57)),NA())</f>
        <v>#N/A</v>
      </c>
      <c r="L63" s="96" t="e">
        <f ca="true">+IF(AND(ISNUMBER(OFFSET('Water Data'!$F$9,0,10*ROW('Water Data'!F57))),'Data Summary'!CA63="Yes"),OFFSET('Water Data'!$F$9,0,10*ROW('Water Data'!F57)),NA())</f>
        <v>#N/A</v>
      </c>
      <c r="M63" s="96" t="e">
        <f ca="true">+IF(AND(ISNUMBER(OFFSET('Water Data'!$G$4,0,10*ROW('Water Data'!G57))),'Data Summary'!CB63="Yes"),100-OFFSET('Water Data'!$G$4,0,10*ROW('Water Data'!G57)),NA())</f>
        <v>#N/A</v>
      </c>
      <c r="N63" s="96" t="e">
        <f ca="true">+IF(AND(ISNUMBER(OFFSET('Water Data'!$G$6,0,10*ROW('Water Data'!G57))),'Data Summary'!CC63="Yes"),OFFSET('Water Data'!$G$6,0,10*ROW('Water Data'!G57)),NA())</f>
        <v>#N/A</v>
      </c>
      <c r="O63" s="96" t="e">
        <f ca="true">+IF(AND(ISNUMBER(OFFSET('Water Data'!$G$9,0,10*ROW('Water Data'!G57))),'Data Summary'!CD63="Yes"),OFFSET('Water Data'!$G$9,0,10*ROW('Water Data'!G57)),NA())</f>
        <v>#N/A</v>
      </c>
      <c r="P63" s="96" t="e">
        <f ca="true">+IF(AND(ISNUMBER(OFFSET('Water Data'!$H$4,0,10*ROW('Water Data'!H57))),'Data Summary'!CE63="Yes"),100-OFFSET('Water Data'!$H$4,0,10*ROW('Water Data'!H57)),NA())</f>
        <v>#N/A</v>
      </c>
      <c r="Q63" s="96" t="e">
        <f ca="true">+IF(AND(ISNUMBER(OFFSET('Water Data'!$H$6,0,10*ROW('Water Data'!H57))),'Data Summary'!CF63="Yes"),OFFSET('Water Data'!$H$6,0,10*ROW('Water Data'!H57)),NA())</f>
        <v>#N/A</v>
      </c>
      <c r="R63" s="96" t="e">
        <f ca="true">+IF(AND(ISNUMBER(OFFSET('Water Data'!$H$9,0,10*ROW('Water Data'!H57))),'Data Summary'!CG63="Yes"),OFFSET('Water Data'!$H$9,0,10*ROW('Water Data'!H57)),NA())</f>
        <v>#N/A</v>
      </c>
      <c r="S63" s="96" t="e">
        <f ca="true">+IF(AND(ISNUMBER(OFFSET('Water Data'!$I$4,0,10*ROW('Water Data'!I57))),'Data Summary'!CH63="Yes"),100-OFFSET('Water Data'!$I$4,0,10*ROW('Water Data'!I57)),NA())</f>
        <v>#N/A</v>
      </c>
      <c r="T63" s="96" t="e">
        <f ca="true">+IF(AND(ISNUMBER(OFFSET('Water Data'!$I$6,0,10*ROW('Water Data'!I57))),'Data Summary'!CI63="Yes"),OFFSET('Water Data'!$I$6,0,10*ROW('Water Data'!I57)),NA())</f>
        <v>#N/A</v>
      </c>
      <c r="U63" s="96" t="e">
        <f ca="true">+IF(AND(ISNUMBER(OFFSET('Water Data'!$I$9,0,10*ROW('Water Data'!I57))),'Data Summary'!CJ63="Yes"),OFFSET('Water Data'!$I$9,0,10*ROW('Water Data'!I57)),NA())</f>
        <v>#N/A</v>
      </c>
      <c r="V63" s="97" t="e">
        <f ca="true">+IF(AND(ISNUMBER(OFFSET('Sanitation Data'!$D$4,0,10*ROW('Sanitation Data'!D57))),'Data Summary'!CK63="Yes"),100-OFFSET('Sanitation Data'!$D$4,0,10*ROW('Sanitation Data'!D57)),NA())</f>
        <v>#N/A</v>
      </c>
      <c r="W63" s="97" t="e">
        <f ca="true">+IF(AND(ISNUMBER(OFFSET('Sanitation Data'!$D$6,0,10*ROW('Sanitation Data'!D57))),'Data Summary'!CL63="Yes"),OFFSET('Sanitation Data'!$D$6,0,10*ROW('Sanitation Data'!D57)),NA())</f>
        <v>#N/A</v>
      </c>
      <c r="X63" s="97" t="e">
        <f ca="true">+IF(AND(ISNUMBER(OFFSET('Sanitation Data'!$D$10,0,10*ROW('Sanitation Data'!D57))),'Data Summary'!CM63="Yes"),OFFSET('Sanitation Data'!$D$10,0,10*ROW('Sanitation Data'!D57)),NA())</f>
        <v>#N/A</v>
      </c>
      <c r="Y63" s="97" t="e">
        <f ca="true">+IF(AND(ISNUMBER(OFFSET('Sanitation Data'!$D$11,0,10*ROW('Sanitation Data'!D57))),'Data Summary'!CN63="Yes"),OFFSET('Sanitation Data'!$D$11,0,10*ROW('Sanitation Data'!D57)),NA())</f>
        <v>#N/A</v>
      </c>
      <c r="Z63" s="97" t="e">
        <f ca="true">+IF(AND(ISNUMBER(OFFSET('Sanitation Data'!$D$12,0,10*ROW('Sanitation Data'!D57))),'Data Summary'!CO63="Yes"),OFFSET('Sanitation Data'!$D$12,0,10*ROW('Sanitation Data'!D57)),NA())</f>
        <v>#N/A</v>
      </c>
      <c r="AA63" s="97" t="e">
        <f ca="true">+IF(AND(ISNUMBER(OFFSET('Sanitation Data'!$E$4,0,10*ROW('Sanitation Data'!E57))),'Data Summary'!CP63="Yes"),100-OFFSET('Sanitation Data'!$E$4,0,10*ROW('Sanitation Data'!E57)),NA())</f>
        <v>#N/A</v>
      </c>
      <c r="AB63" s="97" t="e">
        <f ca="true">+IF(AND(ISNUMBER(OFFSET('Sanitation Data'!$E$6,0,10*ROW('Sanitation Data'!E57))),'Data Summary'!CQ63="Yes"),OFFSET('Sanitation Data'!$E$6,0,10*ROW('Sanitation Data'!E57)),NA())</f>
        <v>#N/A</v>
      </c>
      <c r="AC63" s="97" t="e">
        <f ca="true">+IF(AND(ISNUMBER(OFFSET('Sanitation Data'!$E$10,0,10*ROW('Sanitation Data'!E57))),'Data Summary'!CR63="Yes"),OFFSET('Sanitation Data'!$E$10,0,10*ROW('Sanitation Data'!E57)),NA())</f>
        <v>#N/A</v>
      </c>
      <c r="AD63" s="97" t="e">
        <f ca="true">+IF(AND(ISNUMBER(OFFSET('Sanitation Data'!$E$11,0,10*ROW('Sanitation Data'!E57))),'Data Summary'!CS63="Yes"),OFFSET('Sanitation Data'!$E$11,0,10*ROW('Sanitation Data'!E57)),NA())</f>
        <v>#N/A</v>
      </c>
      <c r="AE63" s="97" t="e">
        <f ca="true">+IF(AND(ISNUMBER(OFFSET('Sanitation Data'!$E$12,0,10*ROW('Sanitation Data'!E57))),'Data Summary'!CT63="Yes"),OFFSET('Sanitation Data'!$E$12,0,10*ROW('Sanitation Data'!E57)),NA())</f>
        <v>#N/A</v>
      </c>
      <c r="AF63" s="97" t="e">
        <f ca="true">+IF(AND(ISNUMBER(OFFSET('Sanitation Data'!$F$4,0,10*ROW('Sanitation Data'!F57))),'Data Summary'!CU63="Yes"),100-OFFSET('Sanitation Data'!$F$4,0,10*ROW('Sanitation Data'!F57)),NA())</f>
        <v>#N/A</v>
      </c>
      <c r="AG63" s="97" t="e">
        <f ca="true">+IF(AND(ISNUMBER(OFFSET('Sanitation Data'!$F$6,0,10*ROW('Sanitation Data'!F57))),'Data Summary'!CV63="Yes"),OFFSET('Sanitation Data'!$F$6,0,10*ROW('Sanitation Data'!F57)),NA())</f>
        <v>#N/A</v>
      </c>
      <c r="AH63" s="97" t="e">
        <f ca="true">+IF(AND(ISNUMBER(OFFSET('Sanitation Data'!$F$10,0,10*ROW('Sanitation Data'!F57))),'Data Summary'!CW63="Yes"),OFFSET('Sanitation Data'!$F$10,0,10*ROW('Sanitation Data'!F57)),NA())</f>
        <v>#N/A</v>
      </c>
      <c r="AI63" s="97" t="e">
        <f ca="true">+IF(AND(ISNUMBER(OFFSET('Sanitation Data'!$F$11,0,10*ROW('Sanitation Data'!F57))),'Data Summary'!CX63="Yes"),OFFSET('Sanitation Data'!$F$11,0,10*ROW('Sanitation Data'!F57)),NA())</f>
        <v>#N/A</v>
      </c>
      <c r="AJ63" s="97" t="e">
        <f ca="true">+IF(AND(ISNUMBER(OFFSET('Sanitation Data'!$F$12,0,10*ROW('Sanitation Data'!F57))),'Data Summary'!CY63="Yes"),OFFSET('Sanitation Data'!$F$12,0,10*ROW('Sanitation Data'!F57)),NA())</f>
        <v>#N/A</v>
      </c>
      <c r="AK63" s="97" t="e">
        <f ca="true">+IF(AND(ISNUMBER(OFFSET('Sanitation Data'!$G$4,0,10*ROW('Sanitation Data'!G57))),'Data Summary'!CZ63="Yes"),100-OFFSET('Sanitation Data'!$G$4,0,10*ROW('Sanitation Data'!G57)),NA())</f>
        <v>#N/A</v>
      </c>
      <c r="AL63" s="97" t="e">
        <f ca="true">+IF(AND(ISNUMBER(OFFSET('Sanitation Data'!$G$6,0,10*ROW('Sanitation Data'!G57))),'Data Summary'!DA63="Yes"),OFFSET('Sanitation Data'!$G$6,0,10*ROW('Sanitation Data'!G57)),NA())</f>
        <v>#N/A</v>
      </c>
      <c r="AM63" s="97" t="e">
        <f ca="true">+IF(AND(ISNUMBER(OFFSET('Sanitation Data'!$G$10,0,10*ROW('Sanitation Data'!G57))),'Data Summary'!DB63="Yes"),OFFSET('Sanitation Data'!$G$10,0,10*ROW('Sanitation Data'!G57)),NA())</f>
        <v>#N/A</v>
      </c>
      <c r="AN63" s="97" t="e">
        <f ca="true">+IF(AND(ISNUMBER(OFFSET('Sanitation Data'!$G$11,0,10*ROW('Sanitation Data'!G57))),'Data Summary'!DC63="Yes"),OFFSET('Sanitation Data'!$G$11,0,10*ROW('Sanitation Data'!G57)),NA())</f>
        <v>#N/A</v>
      </c>
      <c r="AO63" s="97" t="e">
        <f ca="true">+IF(AND(ISNUMBER(OFFSET('Sanitation Data'!$G$12,0,10*ROW('Sanitation Data'!G57))),'Data Summary'!DD63="Yes"),OFFSET('Sanitation Data'!$G$12,0,10*ROW('Sanitation Data'!G57)),NA())</f>
        <v>#N/A</v>
      </c>
      <c r="AP63" s="97" t="e">
        <f ca="true">+IF(AND(ISNUMBER(OFFSET('Sanitation Data'!$H$4,0,10*ROW('Sanitation Data'!H57))),'Data Summary'!DE63="Yes"),100-OFFSET('Sanitation Data'!$H$4,0,10*ROW('Sanitation Data'!H57)),NA())</f>
        <v>#N/A</v>
      </c>
      <c r="AQ63" s="97" t="e">
        <f ca="true">+IF(AND(ISNUMBER(OFFSET('Sanitation Data'!$H$6,0,10*ROW('Sanitation Data'!H57))),'Data Summary'!DF63="Yes"),OFFSET('Sanitation Data'!$H$6,0,10*ROW('Sanitation Data'!H57)),NA())</f>
        <v>#N/A</v>
      </c>
      <c r="AR63" s="97" t="e">
        <f ca="true">+IF(AND(ISNUMBER(OFFSET('Sanitation Data'!$H$10,0,10*ROW('Sanitation Data'!H57))),'Data Summary'!DG63="Yes"),OFFSET('Sanitation Data'!$H$10,0,10*ROW('Sanitation Data'!H57)),NA())</f>
        <v>#N/A</v>
      </c>
      <c r="AS63" s="97" t="e">
        <f ca="true">+IF(AND(ISNUMBER(OFFSET('Sanitation Data'!$H$11,0,10*ROW('Sanitation Data'!H57))),'Data Summary'!DH63="Yes"),OFFSET('Sanitation Data'!$H$11,0,10*ROW('Sanitation Data'!H57)),NA())</f>
        <v>#N/A</v>
      </c>
      <c r="AT63" s="97" t="e">
        <f ca="true">+IF(AND(ISNUMBER(OFFSET('Sanitation Data'!$H$12,0,10*ROW('Sanitation Data'!H57))),'Data Summary'!DI63="Yes"),OFFSET('Sanitation Data'!$H$12,0,10*ROW('Sanitation Data'!H57)),NA())</f>
        <v>#N/A</v>
      </c>
      <c r="AU63" s="97" t="e">
        <f ca="true">+IF(AND(ISNUMBER(OFFSET('Sanitation Data'!$I$4,0,10*ROW('Sanitation Data'!I57))),'Data Summary'!DJ63="Yes"),100-OFFSET('Sanitation Data'!$I$4,0,10*ROW('Sanitation Data'!I57)),NA())</f>
        <v>#N/A</v>
      </c>
      <c r="AV63" s="97" t="e">
        <f ca="true">+IF(AND(ISNUMBER(OFFSET('Sanitation Data'!$I$6,0,10*ROW('Sanitation Data'!I57))),'Data Summary'!DK63="Yes"),OFFSET('Sanitation Data'!$I$6,0,10*ROW('Sanitation Data'!I57)),NA())</f>
        <v>#N/A</v>
      </c>
      <c r="AW63" s="97" t="e">
        <f ca="true">+IF(AND(ISNUMBER(OFFSET('Sanitation Data'!$I$10,0,10*ROW('Sanitation Data'!I57))),'Data Summary'!DL63="Yes"),OFFSET('Sanitation Data'!$I$10,0,10*ROW('Sanitation Data'!I57)),NA())</f>
        <v>#N/A</v>
      </c>
      <c r="AX63" s="97" t="e">
        <f ca="true">+IF(AND(ISNUMBER(OFFSET('Sanitation Data'!$I$11,0,10*ROW('Sanitation Data'!I57))),'Data Summary'!DM63="Yes"),OFFSET('Sanitation Data'!$I$11,0,10*ROW('Sanitation Data'!I57)),NA())</f>
        <v>#N/A</v>
      </c>
      <c r="AY63" s="97" t="e">
        <f ca="true">+IF(AND(ISNUMBER(OFFSET('Sanitation Data'!$I$12,0,10*ROW('Sanitation Data'!I57))),'Data Summary'!DN63="Yes"),OFFSET('Sanitation Data'!$I$12,0,10*ROW('Sanitation Data'!I57)),NA())</f>
        <v>#N/A</v>
      </c>
      <c r="AZ63" s="98" t="e">
        <f ca="true">+IF(AND(ISNUMBER(OFFSET('Hygiene Data'!$D$5,0,10*ROW('Hygiene Data'!D57))),'Data Summary'!DO63="Yes"),OFFSET('Hygiene Data'!$D$5,0,10*ROW('Hygiene Data'!D57)),NA())</f>
        <v>#N/A</v>
      </c>
      <c r="BA63" s="98" t="e">
        <f ca="true">+IF(AND(ISNUMBER(OFFSET('Hygiene Data'!$D$7,0,10*ROW('Hygiene Data'!D57))),'Data Summary'!DP63="Yes"),OFFSET('Hygiene Data'!$D$7,0,10*ROW('Hygiene Data'!D57)),NA())</f>
        <v>#N/A</v>
      </c>
      <c r="BB63" s="98" t="e">
        <f ca="true">+IF(AND(ISNUMBER(OFFSET('Hygiene Data'!$D$9,0,10*ROW('Hygiene Data'!D57))),'Data Summary'!DQ63="Yes"),OFFSET('Hygiene Data'!$D$9,0,10*ROW('Hygiene Data'!D57)),NA())</f>
        <v>#N/A</v>
      </c>
      <c r="BC63" s="98" t="e">
        <f ca="true">+IF(AND(ISNUMBER(OFFSET('Hygiene Data'!$E$5,0,10*ROW('Hygiene Data'!E57))),'Data Summary'!DR63="Yes"),OFFSET('Hygiene Data'!$E$5,0,10*ROW('Hygiene Data'!E57)),NA())</f>
        <v>#N/A</v>
      </c>
      <c r="BD63" s="98" t="e">
        <f ca="true">+IF(AND(ISNUMBER(OFFSET('Hygiene Data'!$E$7,0,10*ROW('Hygiene Data'!E57))),'Data Summary'!DS63="Yes"),OFFSET('Hygiene Data'!$E$7,0,10*ROW('Hygiene Data'!E57)),NA())</f>
        <v>#N/A</v>
      </c>
      <c r="BE63" s="98" t="e">
        <f ca="true">+IF(AND(ISNUMBER(OFFSET('Hygiene Data'!$E$9,0,10*ROW('Hygiene Data'!E57))),'Data Summary'!DT63="Yes"),OFFSET('Hygiene Data'!$E$9,0,10*ROW('Hygiene Data'!E57)),NA())</f>
        <v>#N/A</v>
      </c>
      <c r="BF63" s="98" t="e">
        <f ca="true">+IF(AND(ISNUMBER(OFFSET('Hygiene Data'!$F$5,0,10*ROW('Hygiene Data'!F57))),'Data Summary'!DU63="Yes"),OFFSET('Hygiene Data'!$F$5,0,10*ROW('Hygiene Data'!F57)),NA())</f>
        <v>#N/A</v>
      </c>
      <c r="BG63" s="98" t="e">
        <f ca="true">+IF(AND(ISNUMBER(OFFSET('Hygiene Data'!$F$7,0,10*ROW('Hygiene Data'!F57))),'Data Summary'!DV63="Yes"),OFFSET('Hygiene Data'!$F$7,0,10*ROW('Hygiene Data'!F57)),NA())</f>
        <v>#N/A</v>
      </c>
      <c r="BH63" s="98" t="e">
        <f ca="true">+IF(AND(ISNUMBER(OFFSET('Hygiene Data'!$F$9,0,10*ROW('Hygiene Data'!F57))),'Data Summary'!DW63="Yes"),OFFSET('Hygiene Data'!$F$9,0,10*ROW('Hygiene Data'!F57)),NA())</f>
        <v>#N/A</v>
      </c>
      <c r="BI63" s="98" t="e">
        <f ca="true">+IF(AND(ISNUMBER(OFFSET('Hygiene Data'!$G$5,0,10*ROW('Hygiene Data'!G57))),'Data Summary'!DX63="Yes"),OFFSET('Hygiene Data'!$G$5,0,10*ROW('Hygiene Data'!G57)),NA())</f>
        <v>#N/A</v>
      </c>
      <c r="BJ63" s="98" t="e">
        <f ca="true">+IF(AND(ISNUMBER(OFFSET('Hygiene Data'!$G$7,0,10*ROW('Hygiene Data'!G57))),'Data Summary'!DY63="Yes"),OFFSET('Hygiene Data'!$G$7,0,10*ROW('Hygiene Data'!G57)),NA())</f>
        <v>#N/A</v>
      </c>
      <c r="BK63" s="98" t="e">
        <f ca="true">+IF(AND(ISNUMBER(OFFSET('Hygiene Data'!$G$9,0,10*ROW('Hygiene Data'!G57))),'Data Summary'!DZ63="Yes"),OFFSET('Hygiene Data'!$G$9,0,10*ROW('Hygiene Data'!G57)),NA())</f>
        <v>#N/A</v>
      </c>
      <c r="BL63" s="98" t="e">
        <f ca="true">+IF(AND(ISNUMBER(OFFSET('Hygiene Data'!$H$5,0,10*ROW('Hygiene Data'!H57))),'Data Summary'!EA63="Yes"),OFFSET('Hygiene Data'!$H$5,0,10*ROW('Hygiene Data'!H57)),NA())</f>
        <v>#N/A</v>
      </c>
      <c r="BM63" s="98" t="e">
        <f ca="true">+IF(AND(ISNUMBER(OFFSET('Hygiene Data'!$H$7,0,10*ROW('Hygiene Data'!H57))),'Data Summary'!EB63="Yes"),OFFSET('Hygiene Data'!$H$7,0,10*ROW('Hygiene Data'!H57)),NA())</f>
        <v>#N/A</v>
      </c>
      <c r="BN63" s="98" t="e">
        <f ca="true">+IF(AND(ISNUMBER(OFFSET('Hygiene Data'!$H$9,0,10*ROW('Hygiene Data'!H57))),'Data Summary'!EC63="Yes"),OFFSET('Hygiene Data'!$H$9,0,10*ROW('Hygiene Data'!H57)),NA())</f>
        <v>#N/A</v>
      </c>
      <c r="BO63" s="98" t="e">
        <f ca="true">+IF(AND(ISNUMBER(OFFSET('Hygiene Data'!$I$5,0,10*ROW('Hygiene Data'!I57))),'Data Summary'!ED63="Yes"),OFFSET('Hygiene Data'!$I$5,0,10*ROW('Hygiene Data'!I57)),NA())</f>
        <v>#N/A</v>
      </c>
      <c r="BP63" s="98" t="e">
        <f ca="true">+IF(AND(ISNUMBER(OFFSET('Hygiene Data'!$I$7,0,10*ROW('Hygiene Data'!I57))),'Data Summary'!EE63="Yes"),OFFSET('Hygiene Data'!$I$7,0,10*ROW('Hygiene Data'!I57)),NA())</f>
        <v>#N/A</v>
      </c>
      <c r="BQ63" s="98" t="e">
        <f ca="true">+IF(AND(ISNUMBER(OFFSET('Hygiene Data'!$I$9,0,10*ROW('Hygiene Data'!I57))),'Data Summary'!EF63="Yes"),OFFSET('Hygiene Data'!$I$9,0,10*ROW('Hygiene Data'!I57)),NA())</f>
        <v>#N/A</v>
      </c>
    </row>
    <row xmlns:x14ac="http://schemas.microsoft.com/office/spreadsheetml/2009/9/ac" r="64" x14ac:dyDescent="0.2">
      <c r="A64" s="334" t="e">
        <f ca="true">+RIGHT('Data Summary'!A64,LEN('Data Summary'!A64)-9)</f>
        <v>#VALUE!</v>
      </c>
      <c r="B64" s="36" t="str">
        <f ca="true">+IF(ISTEXT('Data Summary'!B64),'Data Summary'!B64,"")</f>
        <v/>
      </c>
      <c r="C64" s="333" t="e">
        <f ca="true">+VALUE('Data Summary'!C64)</f>
        <v>#VALUE!</v>
      </c>
      <c r="D64" s="96" t="e">
        <f ca="true">+IF(AND(ISNUMBER(OFFSET('Water Data'!$D$4,0,10*ROW('Water Data'!D58))),'Data Summary'!BS64="Yes"),100-OFFSET('Water Data'!$D$4,0,10*ROW('Water Data'!D58)),NA())</f>
        <v>#N/A</v>
      </c>
      <c r="E64" s="96" t="e">
        <f ca="true">+IF(AND(ISNUMBER(OFFSET('Water Data'!$D$6,0,10*ROW('Water Data'!D58))),'Data Summary'!BT64="Yes"),OFFSET('Water Data'!$D$6,0,10*ROW('Water Data'!D58)),NA())</f>
        <v>#N/A</v>
      </c>
      <c r="F64" s="96" t="e">
        <f ca="true">+IF(AND(ISNUMBER(OFFSET('Water Data'!$D$9,0,10*ROW('Water Data'!D58))),'Data Summary'!BU64="Yes"),OFFSET('Water Data'!$D$9,0,10*ROW('Water Data'!D58)),NA())</f>
        <v>#N/A</v>
      </c>
      <c r="G64" s="96" t="e">
        <f ca="true">+IF(AND(ISNUMBER(OFFSET('Water Data'!$E$4,0,10*ROW('Water Data'!E58))),'Data Summary'!BV64="Yes"),100-OFFSET('Water Data'!$E$4,0,10*ROW('Water Data'!E58)),NA())</f>
        <v>#N/A</v>
      </c>
      <c r="H64" s="96" t="e">
        <f ca="true">+IF(AND(ISNUMBER(OFFSET('Water Data'!$E$6,0,10*ROW('Water Data'!E58))),'Data Summary'!BW64="Yes"),OFFSET('Water Data'!$E$6,0,10*ROW('Water Data'!E58)),NA())</f>
        <v>#N/A</v>
      </c>
      <c r="I64" s="96" t="e">
        <f ca="true">+IF(AND(ISNUMBER(OFFSET('Water Data'!$E$9,0,10*ROW('Water Data'!E58))),'Data Summary'!BX64="Yes"),OFFSET('Water Data'!$E$9,0,10*ROW('Water Data'!E58)),NA())</f>
        <v>#N/A</v>
      </c>
      <c r="J64" s="96" t="e">
        <f ca="true">+IF(AND(ISNUMBER(OFFSET('Water Data'!$F$4,0,10*ROW('Water Data'!F58))),'Data Summary'!BY64="Yes"),100-OFFSET('Water Data'!$F$4,0,10*ROW('Water Data'!F58)),NA())</f>
        <v>#N/A</v>
      </c>
      <c r="K64" s="96" t="e">
        <f ca="true">+IF(AND(ISNUMBER(OFFSET('Water Data'!$F$6,0,10*ROW('Water Data'!F58))),'Data Summary'!BZ64="Yes"),OFFSET('Water Data'!$F$6,0,10*ROW('Water Data'!F58)),NA())</f>
        <v>#N/A</v>
      </c>
      <c r="L64" s="96" t="e">
        <f ca="true">+IF(AND(ISNUMBER(OFFSET('Water Data'!$F$9,0,10*ROW('Water Data'!F58))),'Data Summary'!CA64="Yes"),OFFSET('Water Data'!$F$9,0,10*ROW('Water Data'!F58)),NA())</f>
        <v>#N/A</v>
      </c>
      <c r="M64" s="96" t="e">
        <f ca="true">+IF(AND(ISNUMBER(OFFSET('Water Data'!$G$4,0,10*ROW('Water Data'!G58))),'Data Summary'!CB64="Yes"),100-OFFSET('Water Data'!$G$4,0,10*ROW('Water Data'!G58)),NA())</f>
        <v>#N/A</v>
      </c>
      <c r="N64" s="96" t="e">
        <f ca="true">+IF(AND(ISNUMBER(OFFSET('Water Data'!$G$6,0,10*ROW('Water Data'!G58))),'Data Summary'!CC64="Yes"),OFFSET('Water Data'!$G$6,0,10*ROW('Water Data'!G58)),NA())</f>
        <v>#N/A</v>
      </c>
      <c r="O64" s="96" t="e">
        <f ca="true">+IF(AND(ISNUMBER(OFFSET('Water Data'!$G$9,0,10*ROW('Water Data'!G58))),'Data Summary'!CD64="Yes"),OFFSET('Water Data'!$G$9,0,10*ROW('Water Data'!G58)),NA())</f>
        <v>#N/A</v>
      </c>
      <c r="P64" s="96" t="e">
        <f ca="true">+IF(AND(ISNUMBER(OFFSET('Water Data'!$H$4,0,10*ROW('Water Data'!H58))),'Data Summary'!CE64="Yes"),100-OFFSET('Water Data'!$H$4,0,10*ROW('Water Data'!H58)),NA())</f>
        <v>#N/A</v>
      </c>
      <c r="Q64" s="96" t="e">
        <f ca="true">+IF(AND(ISNUMBER(OFFSET('Water Data'!$H$6,0,10*ROW('Water Data'!H58))),'Data Summary'!CF64="Yes"),OFFSET('Water Data'!$H$6,0,10*ROW('Water Data'!H58)),NA())</f>
        <v>#N/A</v>
      </c>
      <c r="R64" s="96" t="e">
        <f ca="true">+IF(AND(ISNUMBER(OFFSET('Water Data'!$H$9,0,10*ROW('Water Data'!H58))),'Data Summary'!CG64="Yes"),OFFSET('Water Data'!$H$9,0,10*ROW('Water Data'!H58)),NA())</f>
        <v>#N/A</v>
      </c>
      <c r="S64" s="96" t="e">
        <f ca="true">+IF(AND(ISNUMBER(OFFSET('Water Data'!$I$4,0,10*ROW('Water Data'!I58))),'Data Summary'!CH64="Yes"),100-OFFSET('Water Data'!$I$4,0,10*ROW('Water Data'!I58)),NA())</f>
        <v>#N/A</v>
      </c>
      <c r="T64" s="96" t="e">
        <f ca="true">+IF(AND(ISNUMBER(OFFSET('Water Data'!$I$6,0,10*ROW('Water Data'!I58))),'Data Summary'!CI64="Yes"),OFFSET('Water Data'!$I$6,0,10*ROW('Water Data'!I58)),NA())</f>
        <v>#N/A</v>
      </c>
      <c r="U64" s="96" t="e">
        <f ca="true">+IF(AND(ISNUMBER(OFFSET('Water Data'!$I$9,0,10*ROW('Water Data'!I58))),'Data Summary'!CJ64="Yes"),OFFSET('Water Data'!$I$9,0,10*ROW('Water Data'!I58)),NA())</f>
        <v>#N/A</v>
      </c>
      <c r="V64" s="97" t="e">
        <f ca="true">+IF(AND(ISNUMBER(OFFSET('Sanitation Data'!$D$4,0,10*ROW('Sanitation Data'!D58))),'Data Summary'!CK64="Yes"),100-OFFSET('Sanitation Data'!$D$4,0,10*ROW('Sanitation Data'!D58)),NA())</f>
        <v>#N/A</v>
      </c>
      <c r="W64" s="97" t="e">
        <f ca="true">+IF(AND(ISNUMBER(OFFSET('Sanitation Data'!$D$6,0,10*ROW('Sanitation Data'!D58))),'Data Summary'!CL64="Yes"),OFFSET('Sanitation Data'!$D$6,0,10*ROW('Sanitation Data'!D58)),NA())</f>
        <v>#N/A</v>
      </c>
      <c r="X64" s="97" t="e">
        <f ca="true">+IF(AND(ISNUMBER(OFFSET('Sanitation Data'!$D$10,0,10*ROW('Sanitation Data'!D58))),'Data Summary'!CM64="Yes"),OFFSET('Sanitation Data'!$D$10,0,10*ROW('Sanitation Data'!D58)),NA())</f>
        <v>#N/A</v>
      </c>
      <c r="Y64" s="97" t="e">
        <f ca="true">+IF(AND(ISNUMBER(OFFSET('Sanitation Data'!$D$11,0,10*ROW('Sanitation Data'!D58))),'Data Summary'!CN64="Yes"),OFFSET('Sanitation Data'!$D$11,0,10*ROW('Sanitation Data'!D58)),NA())</f>
        <v>#N/A</v>
      </c>
      <c r="Z64" s="97" t="e">
        <f ca="true">+IF(AND(ISNUMBER(OFFSET('Sanitation Data'!$D$12,0,10*ROW('Sanitation Data'!D58))),'Data Summary'!CO64="Yes"),OFFSET('Sanitation Data'!$D$12,0,10*ROW('Sanitation Data'!D58)),NA())</f>
        <v>#N/A</v>
      </c>
      <c r="AA64" s="97" t="e">
        <f ca="true">+IF(AND(ISNUMBER(OFFSET('Sanitation Data'!$E$4,0,10*ROW('Sanitation Data'!E58))),'Data Summary'!CP64="Yes"),100-OFFSET('Sanitation Data'!$E$4,0,10*ROW('Sanitation Data'!E58)),NA())</f>
        <v>#N/A</v>
      </c>
      <c r="AB64" s="97" t="e">
        <f ca="true">+IF(AND(ISNUMBER(OFFSET('Sanitation Data'!$E$6,0,10*ROW('Sanitation Data'!E58))),'Data Summary'!CQ64="Yes"),OFFSET('Sanitation Data'!$E$6,0,10*ROW('Sanitation Data'!E58)),NA())</f>
        <v>#N/A</v>
      </c>
      <c r="AC64" s="97" t="e">
        <f ca="true">+IF(AND(ISNUMBER(OFFSET('Sanitation Data'!$E$10,0,10*ROW('Sanitation Data'!E58))),'Data Summary'!CR64="Yes"),OFFSET('Sanitation Data'!$E$10,0,10*ROW('Sanitation Data'!E58)),NA())</f>
        <v>#N/A</v>
      </c>
      <c r="AD64" s="97" t="e">
        <f ca="true">+IF(AND(ISNUMBER(OFFSET('Sanitation Data'!$E$11,0,10*ROW('Sanitation Data'!E58))),'Data Summary'!CS64="Yes"),OFFSET('Sanitation Data'!$E$11,0,10*ROW('Sanitation Data'!E58)),NA())</f>
        <v>#N/A</v>
      </c>
      <c r="AE64" s="97" t="e">
        <f ca="true">+IF(AND(ISNUMBER(OFFSET('Sanitation Data'!$E$12,0,10*ROW('Sanitation Data'!E58))),'Data Summary'!CT64="Yes"),OFFSET('Sanitation Data'!$E$12,0,10*ROW('Sanitation Data'!E58)),NA())</f>
        <v>#N/A</v>
      </c>
      <c r="AF64" s="97" t="e">
        <f ca="true">+IF(AND(ISNUMBER(OFFSET('Sanitation Data'!$F$4,0,10*ROW('Sanitation Data'!F58))),'Data Summary'!CU64="Yes"),100-OFFSET('Sanitation Data'!$F$4,0,10*ROW('Sanitation Data'!F58)),NA())</f>
        <v>#N/A</v>
      </c>
      <c r="AG64" s="97" t="e">
        <f ca="true">+IF(AND(ISNUMBER(OFFSET('Sanitation Data'!$F$6,0,10*ROW('Sanitation Data'!F58))),'Data Summary'!CV64="Yes"),OFFSET('Sanitation Data'!$F$6,0,10*ROW('Sanitation Data'!F58)),NA())</f>
        <v>#N/A</v>
      </c>
      <c r="AH64" s="97" t="e">
        <f ca="true">+IF(AND(ISNUMBER(OFFSET('Sanitation Data'!$F$10,0,10*ROW('Sanitation Data'!F58))),'Data Summary'!CW64="Yes"),OFFSET('Sanitation Data'!$F$10,0,10*ROW('Sanitation Data'!F58)),NA())</f>
        <v>#N/A</v>
      </c>
      <c r="AI64" s="97" t="e">
        <f ca="true">+IF(AND(ISNUMBER(OFFSET('Sanitation Data'!$F$11,0,10*ROW('Sanitation Data'!F58))),'Data Summary'!CX64="Yes"),OFFSET('Sanitation Data'!$F$11,0,10*ROW('Sanitation Data'!F58)),NA())</f>
        <v>#N/A</v>
      </c>
      <c r="AJ64" s="97" t="e">
        <f ca="true">+IF(AND(ISNUMBER(OFFSET('Sanitation Data'!$F$12,0,10*ROW('Sanitation Data'!F58))),'Data Summary'!CY64="Yes"),OFFSET('Sanitation Data'!$F$12,0,10*ROW('Sanitation Data'!F58)),NA())</f>
        <v>#N/A</v>
      </c>
      <c r="AK64" s="97" t="e">
        <f ca="true">+IF(AND(ISNUMBER(OFFSET('Sanitation Data'!$G$4,0,10*ROW('Sanitation Data'!G58))),'Data Summary'!CZ64="Yes"),100-OFFSET('Sanitation Data'!$G$4,0,10*ROW('Sanitation Data'!G58)),NA())</f>
        <v>#N/A</v>
      </c>
      <c r="AL64" s="97" t="e">
        <f ca="true">+IF(AND(ISNUMBER(OFFSET('Sanitation Data'!$G$6,0,10*ROW('Sanitation Data'!G58))),'Data Summary'!DA64="Yes"),OFFSET('Sanitation Data'!$G$6,0,10*ROW('Sanitation Data'!G58)),NA())</f>
        <v>#N/A</v>
      </c>
      <c r="AM64" s="97" t="e">
        <f ca="true">+IF(AND(ISNUMBER(OFFSET('Sanitation Data'!$G$10,0,10*ROW('Sanitation Data'!G58))),'Data Summary'!DB64="Yes"),OFFSET('Sanitation Data'!$G$10,0,10*ROW('Sanitation Data'!G58)),NA())</f>
        <v>#N/A</v>
      </c>
      <c r="AN64" s="97" t="e">
        <f ca="true">+IF(AND(ISNUMBER(OFFSET('Sanitation Data'!$G$11,0,10*ROW('Sanitation Data'!G58))),'Data Summary'!DC64="Yes"),OFFSET('Sanitation Data'!$G$11,0,10*ROW('Sanitation Data'!G58)),NA())</f>
        <v>#N/A</v>
      </c>
      <c r="AO64" s="97" t="e">
        <f ca="true">+IF(AND(ISNUMBER(OFFSET('Sanitation Data'!$G$12,0,10*ROW('Sanitation Data'!G58))),'Data Summary'!DD64="Yes"),OFFSET('Sanitation Data'!$G$12,0,10*ROW('Sanitation Data'!G58)),NA())</f>
        <v>#N/A</v>
      </c>
      <c r="AP64" s="97" t="e">
        <f ca="true">+IF(AND(ISNUMBER(OFFSET('Sanitation Data'!$H$4,0,10*ROW('Sanitation Data'!H58))),'Data Summary'!DE64="Yes"),100-OFFSET('Sanitation Data'!$H$4,0,10*ROW('Sanitation Data'!H58)),NA())</f>
        <v>#N/A</v>
      </c>
      <c r="AQ64" s="97" t="e">
        <f ca="true">+IF(AND(ISNUMBER(OFFSET('Sanitation Data'!$H$6,0,10*ROW('Sanitation Data'!H58))),'Data Summary'!DF64="Yes"),OFFSET('Sanitation Data'!$H$6,0,10*ROW('Sanitation Data'!H58)),NA())</f>
        <v>#N/A</v>
      </c>
      <c r="AR64" s="97" t="e">
        <f ca="true">+IF(AND(ISNUMBER(OFFSET('Sanitation Data'!$H$10,0,10*ROW('Sanitation Data'!H58))),'Data Summary'!DG64="Yes"),OFFSET('Sanitation Data'!$H$10,0,10*ROW('Sanitation Data'!H58)),NA())</f>
        <v>#N/A</v>
      </c>
      <c r="AS64" s="97" t="e">
        <f ca="true">+IF(AND(ISNUMBER(OFFSET('Sanitation Data'!$H$11,0,10*ROW('Sanitation Data'!H58))),'Data Summary'!DH64="Yes"),OFFSET('Sanitation Data'!$H$11,0,10*ROW('Sanitation Data'!H58)),NA())</f>
        <v>#N/A</v>
      </c>
      <c r="AT64" s="97" t="e">
        <f ca="true">+IF(AND(ISNUMBER(OFFSET('Sanitation Data'!$H$12,0,10*ROW('Sanitation Data'!H58))),'Data Summary'!DI64="Yes"),OFFSET('Sanitation Data'!$H$12,0,10*ROW('Sanitation Data'!H58)),NA())</f>
        <v>#N/A</v>
      </c>
      <c r="AU64" s="97" t="e">
        <f ca="true">+IF(AND(ISNUMBER(OFFSET('Sanitation Data'!$I$4,0,10*ROW('Sanitation Data'!I58))),'Data Summary'!DJ64="Yes"),100-OFFSET('Sanitation Data'!$I$4,0,10*ROW('Sanitation Data'!I58)),NA())</f>
        <v>#N/A</v>
      </c>
      <c r="AV64" s="97" t="e">
        <f ca="true">+IF(AND(ISNUMBER(OFFSET('Sanitation Data'!$I$6,0,10*ROW('Sanitation Data'!I58))),'Data Summary'!DK64="Yes"),OFFSET('Sanitation Data'!$I$6,0,10*ROW('Sanitation Data'!I58)),NA())</f>
        <v>#N/A</v>
      </c>
      <c r="AW64" s="97" t="e">
        <f ca="true">+IF(AND(ISNUMBER(OFFSET('Sanitation Data'!$I$10,0,10*ROW('Sanitation Data'!I58))),'Data Summary'!DL64="Yes"),OFFSET('Sanitation Data'!$I$10,0,10*ROW('Sanitation Data'!I58)),NA())</f>
        <v>#N/A</v>
      </c>
      <c r="AX64" s="97" t="e">
        <f ca="true">+IF(AND(ISNUMBER(OFFSET('Sanitation Data'!$I$11,0,10*ROW('Sanitation Data'!I58))),'Data Summary'!DM64="Yes"),OFFSET('Sanitation Data'!$I$11,0,10*ROW('Sanitation Data'!I58)),NA())</f>
        <v>#N/A</v>
      </c>
      <c r="AY64" s="97" t="e">
        <f ca="true">+IF(AND(ISNUMBER(OFFSET('Sanitation Data'!$I$12,0,10*ROW('Sanitation Data'!I58))),'Data Summary'!DN64="Yes"),OFFSET('Sanitation Data'!$I$12,0,10*ROW('Sanitation Data'!I58)),NA())</f>
        <v>#N/A</v>
      </c>
      <c r="AZ64" s="98" t="e">
        <f ca="true">+IF(AND(ISNUMBER(OFFSET('Hygiene Data'!$D$5,0,10*ROW('Hygiene Data'!D58))),'Data Summary'!DO64="Yes"),OFFSET('Hygiene Data'!$D$5,0,10*ROW('Hygiene Data'!D58)),NA())</f>
        <v>#N/A</v>
      </c>
      <c r="BA64" s="98" t="e">
        <f ca="true">+IF(AND(ISNUMBER(OFFSET('Hygiene Data'!$D$7,0,10*ROW('Hygiene Data'!D58))),'Data Summary'!DP64="Yes"),OFFSET('Hygiene Data'!$D$7,0,10*ROW('Hygiene Data'!D58)),NA())</f>
        <v>#N/A</v>
      </c>
      <c r="BB64" s="98" t="e">
        <f ca="true">+IF(AND(ISNUMBER(OFFSET('Hygiene Data'!$D$9,0,10*ROW('Hygiene Data'!D58))),'Data Summary'!DQ64="Yes"),OFFSET('Hygiene Data'!$D$9,0,10*ROW('Hygiene Data'!D58)),NA())</f>
        <v>#N/A</v>
      </c>
      <c r="BC64" s="98" t="e">
        <f ca="true">+IF(AND(ISNUMBER(OFFSET('Hygiene Data'!$E$5,0,10*ROW('Hygiene Data'!E58))),'Data Summary'!DR64="Yes"),OFFSET('Hygiene Data'!$E$5,0,10*ROW('Hygiene Data'!E58)),NA())</f>
        <v>#N/A</v>
      </c>
      <c r="BD64" s="98" t="e">
        <f ca="true">+IF(AND(ISNUMBER(OFFSET('Hygiene Data'!$E$7,0,10*ROW('Hygiene Data'!E58))),'Data Summary'!DS64="Yes"),OFFSET('Hygiene Data'!$E$7,0,10*ROW('Hygiene Data'!E58)),NA())</f>
        <v>#N/A</v>
      </c>
      <c r="BE64" s="98" t="e">
        <f ca="true">+IF(AND(ISNUMBER(OFFSET('Hygiene Data'!$E$9,0,10*ROW('Hygiene Data'!E58))),'Data Summary'!DT64="Yes"),OFFSET('Hygiene Data'!$E$9,0,10*ROW('Hygiene Data'!E58)),NA())</f>
        <v>#N/A</v>
      </c>
      <c r="BF64" s="98" t="e">
        <f ca="true">+IF(AND(ISNUMBER(OFFSET('Hygiene Data'!$F$5,0,10*ROW('Hygiene Data'!F58))),'Data Summary'!DU64="Yes"),OFFSET('Hygiene Data'!$F$5,0,10*ROW('Hygiene Data'!F58)),NA())</f>
        <v>#N/A</v>
      </c>
      <c r="BG64" s="98" t="e">
        <f ca="true">+IF(AND(ISNUMBER(OFFSET('Hygiene Data'!$F$7,0,10*ROW('Hygiene Data'!F58))),'Data Summary'!DV64="Yes"),OFFSET('Hygiene Data'!$F$7,0,10*ROW('Hygiene Data'!F58)),NA())</f>
        <v>#N/A</v>
      </c>
      <c r="BH64" s="98" t="e">
        <f ca="true">+IF(AND(ISNUMBER(OFFSET('Hygiene Data'!$F$9,0,10*ROW('Hygiene Data'!F58))),'Data Summary'!DW64="Yes"),OFFSET('Hygiene Data'!$F$9,0,10*ROW('Hygiene Data'!F58)),NA())</f>
        <v>#N/A</v>
      </c>
      <c r="BI64" s="98" t="e">
        <f ca="true">+IF(AND(ISNUMBER(OFFSET('Hygiene Data'!$G$5,0,10*ROW('Hygiene Data'!G58))),'Data Summary'!DX64="Yes"),OFFSET('Hygiene Data'!$G$5,0,10*ROW('Hygiene Data'!G58)),NA())</f>
        <v>#N/A</v>
      </c>
      <c r="BJ64" s="98" t="e">
        <f ca="true">+IF(AND(ISNUMBER(OFFSET('Hygiene Data'!$G$7,0,10*ROW('Hygiene Data'!G58))),'Data Summary'!DY64="Yes"),OFFSET('Hygiene Data'!$G$7,0,10*ROW('Hygiene Data'!G58)),NA())</f>
        <v>#N/A</v>
      </c>
      <c r="BK64" s="98" t="e">
        <f ca="true">+IF(AND(ISNUMBER(OFFSET('Hygiene Data'!$G$9,0,10*ROW('Hygiene Data'!G58))),'Data Summary'!DZ64="Yes"),OFFSET('Hygiene Data'!$G$9,0,10*ROW('Hygiene Data'!G58)),NA())</f>
        <v>#N/A</v>
      </c>
      <c r="BL64" s="98" t="e">
        <f ca="true">+IF(AND(ISNUMBER(OFFSET('Hygiene Data'!$H$5,0,10*ROW('Hygiene Data'!H58))),'Data Summary'!EA64="Yes"),OFFSET('Hygiene Data'!$H$5,0,10*ROW('Hygiene Data'!H58)),NA())</f>
        <v>#N/A</v>
      </c>
      <c r="BM64" s="98" t="e">
        <f ca="true">+IF(AND(ISNUMBER(OFFSET('Hygiene Data'!$H$7,0,10*ROW('Hygiene Data'!H58))),'Data Summary'!EB64="Yes"),OFFSET('Hygiene Data'!$H$7,0,10*ROW('Hygiene Data'!H58)),NA())</f>
        <v>#N/A</v>
      </c>
      <c r="BN64" s="98" t="e">
        <f ca="true">+IF(AND(ISNUMBER(OFFSET('Hygiene Data'!$H$9,0,10*ROW('Hygiene Data'!H58))),'Data Summary'!EC64="Yes"),OFFSET('Hygiene Data'!$H$9,0,10*ROW('Hygiene Data'!H58)),NA())</f>
        <v>#N/A</v>
      </c>
      <c r="BO64" s="98" t="e">
        <f ca="true">+IF(AND(ISNUMBER(OFFSET('Hygiene Data'!$I$5,0,10*ROW('Hygiene Data'!I58))),'Data Summary'!ED64="Yes"),OFFSET('Hygiene Data'!$I$5,0,10*ROW('Hygiene Data'!I58)),NA())</f>
        <v>#N/A</v>
      </c>
      <c r="BP64" s="98" t="e">
        <f ca="true">+IF(AND(ISNUMBER(OFFSET('Hygiene Data'!$I$7,0,10*ROW('Hygiene Data'!I58))),'Data Summary'!EE64="Yes"),OFFSET('Hygiene Data'!$I$7,0,10*ROW('Hygiene Data'!I58)),NA())</f>
        <v>#N/A</v>
      </c>
      <c r="BQ64" s="98" t="e">
        <f ca="true">+IF(AND(ISNUMBER(OFFSET('Hygiene Data'!$I$9,0,10*ROW('Hygiene Data'!I58))),'Data Summary'!EF64="Yes"),OFFSET('Hygiene Data'!$I$9,0,10*ROW('Hygiene Data'!I58)),NA())</f>
        <v>#N/A</v>
      </c>
    </row>
    <row xmlns:x14ac="http://schemas.microsoft.com/office/spreadsheetml/2009/9/ac" r="65" x14ac:dyDescent="0.2">
      <c r="A65" s="334" t="e">
        <f ca="true">+RIGHT('Data Summary'!A65,LEN('Data Summary'!A65)-9)</f>
        <v>#VALUE!</v>
      </c>
      <c r="B65" s="36" t="str">
        <f ca="true">+IF(ISTEXT('Data Summary'!B65),'Data Summary'!B65,"")</f>
        <v/>
      </c>
      <c r="C65" s="333" t="e">
        <f ca="true">+VALUE('Data Summary'!C65)</f>
        <v>#VALUE!</v>
      </c>
      <c r="D65" s="96" t="e">
        <f ca="true">+IF(AND(ISNUMBER(OFFSET('Water Data'!$D$4,0,10*ROW('Water Data'!D59))),'Data Summary'!BS65="Yes"),100-OFFSET('Water Data'!$D$4,0,10*ROW('Water Data'!D59)),NA())</f>
        <v>#N/A</v>
      </c>
      <c r="E65" s="96" t="e">
        <f ca="true">+IF(AND(ISNUMBER(OFFSET('Water Data'!$D$6,0,10*ROW('Water Data'!D59))),'Data Summary'!BT65="Yes"),OFFSET('Water Data'!$D$6,0,10*ROW('Water Data'!D59)),NA())</f>
        <v>#N/A</v>
      </c>
      <c r="F65" s="96" t="e">
        <f ca="true">+IF(AND(ISNUMBER(OFFSET('Water Data'!$D$9,0,10*ROW('Water Data'!D59))),'Data Summary'!BU65="Yes"),OFFSET('Water Data'!$D$9,0,10*ROW('Water Data'!D59)),NA())</f>
        <v>#N/A</v>
      </c>
      <c r="G65" s="96" t="e">
        <f ca="true">+IF(AND(ISNUMBER(OFFSET('Water Data'!$E$4,0,10*ROW('Water Data'!E59))),'Data Summary'!BV65="Yes"),100-OFFSET('Water Data'!$E$4,0,10*ROW('Water Data'!E59)),NA())</f>
        <v>#N/A</v>
      </c>
      <c r="H65" s="96" t="e">
        <f ca="true">+IF(AND(ISNUMBER(OFFSET('Water Data'!$E$6,0,10*ROW('Water Data'!E59))),'Data Summary'!BW65="Yes"),OFFSET('Water Data'!$E$6,0,10*ROW('Water Data'!E59)),NA())</f>
        <v>#N/A</v>
      </c>
      <c r="I65" s="96" t="e">
        <f ca="true">+IF(AND(ISNUMBER(OFFSET('Water Data'!$E$9,0,10*ROW('Water Data'!E59))),'Data Summary'!BX65="Yes"),OFFSET('Water Data'!$E$9,0,10*ROW('Water Data'!E59)),NA())</f>
        <v>#N/A</v>
      </c>
      <c r="J65" s="96" t="e">
        <f ca="true">+IF(AND(ISNUMBER(OFFSET('Water Data'!$F$4,0,10*ROW('Water Data'!F59))),'Data Summary'!BY65="Yes"),100-OFFSET('Water Data'!$F$4,0,10*ROW('Water Data'!F59)),NA())</f>
        <v>#N/A</v>
      </c>
      <c r="K65" s="96" t="e">
        <f ca="true">+IF(AND(ISNUMBER(OFFSET('Water Data'!$F$6,0,10*ROW('Water Data'!F59))),'Data Summary'!BZ65="Yes"),OFFSET('Water Data'!$F$6,0,10*ROW('Water Data'!F59)),NA())</f>
        <v>#N/A</v>
      </c>
      <c r="L65" s="96" t="e">
        <f ca="true">+IF(AND(ISNUMBER(OFFSET('Water Data'!$F$9,0,10*ROW('Water Data'!F59))),'Data Summary'!CA65="Yes"),OFFSET('Water Data'!$F$9,0,10*ROW('Water Data'!F59)),NA())</f>
        <v>#N/A</v>
      </c>
      <c r="M65" s="96" t="e">
        <f ca="true">+IF(AND(ISNUMBER(OFFSET('Water Data'!$G$4,0,10*ROW('Water Data'!G59))),'Data Summary'!CB65="Yes"),100-OFFSET('Water Data'!$G$4,0,10*ROW('Water Data'!G59)),NA())</f>
        <v>#N/A</v>
      </c>
      <c r="N65" s="96" t="e">
        <f ca="true">+IF(AND(ISNUMBER(OFFSET('Water Data'!$G$6,0,10*ROW('Water Data'!G59))),'Data Summary'!CC65="Yes"),OFFSET('Water Data'!$G$6,0,10*ROW('Water Data'!G59)),NA())</f>
        <v>#N/A</v>
      </c>
      <c r="O65" s="96" t="e">
        <f ca="true">+IF(AND(ISNUMBER(OFFSET('Water Data'!$G$9,0,10*ROW('Water Data'!G59))),'Data Summary'!CD65="Yes"),OFFSET('Water Data'!$G$9,0,10*ROW('Water Data'!G59)),NA())</f>
        <v>#N/A</v>
      </c>
      <c r="P65" s="96" t="e">
        <f ca="true">+IF(AND(ISNUMBER(OFFSET('Water Data'!$H$4,0,10*ROW('Water Data'!H59))),'Data Summary'!CE65="Yes"),100-OFFSET('Water Data'!$H$4,0,10*ROW('Water Data'!H59)),NA())</f>
        <v>#N/A</v>
      </c>
      <c r="Q65" s="96" t="e">
        <f ca="true">+IF(AND(ISNUMBER(OFFSET('Water Data'!$H$6,0,10*ROW('Water Data'!H59))),'Data Summary'!CF65="Yes"),OFFSET('Water Data'!$H$6,0,10*ROW('Water Data'!H59)),NA())</f>
        <v>#N/A</v>
      </c>
      <c r="R65" s="96" t="e">
        <f ca="true">+IF(AND(ISNUMBER(OFFSET('Water Data'!$H$9,0,10*ROW('Water Data'!H59))),'Data Summary'!CG65="Yes"),OFFSET('Water Data'!$H$9,0,10*ROW('Water Data'!H59)),NA())</f>
        <v>#N/A</v>
      </c>
      <c r="S65" s="96" t="e">
        <f ca="true">+IF(AND(ISNUMBER(OFFSET('Water Data'!$I$4,0,10*ROW('Water Data'!I59))),'Data Summary'!CH65="Yes"),100-OFFSET('Water Data'!$I$4,0,10*ROW('Water Data'!I59)),NA())</f>
        <v>#N/A</v>
      </c>
      <c r="T65" s="96" t="e">
        <f ca="true">+IF(AND(ISNUMBER(OFFSET('Water Data'!$I$6,0,10*ROW('Water Data'!I59))),'Data Summary'!CI65="Yes"),OFFSET('Water Data'!$I$6,0,10*ROW('Water Data'!I59)),NA())</f>
        <v>#N/A</v>
      </c>
      <c r="U65" s="96" t="e">
        <f ca="true">+IF(AND(ISNUMBER(OFFSET('Water Data'!$I$9,0,10*ROW('Water Data'!I59))),'Data Summary'!CJ65="Yes"),OFFSET('Water Data'!$I$9,0,10*ROW('Water Data'!I59)),NA())</f>
        <v>#N/A</v>
      </c>
      <c r="V65" s="97" t="e">
        <f ca="true">+IF(AND(ISNUMBER(OFFSET('Sanitation Data'!$D$4,0,10*ROW('Sanitation Data'!D59))),'Data Summary'!CK65="Yes"),100-OFFSET('Sanitation Data'!$D$4,0,10*ROW('Sanitation Data'!D59)),NA())</f>
        <v>#N/A</v>
      </c>
      <c r="W65" s="97" t="e">
        <f ca="true">+IF(AND(ISNUMBER(OFFSET('Sanitation Data'!$D$6,0,10*ROW('Sanitation Data'!D59))),'Data Summary'!CL65="Yes"),OFFSET('Sanitation Data'!$D$6,0,10*ROW('Sanitation Data'!D59)),NA())</f>
        <v>#N/A</v>
      </c>
      <c r="X65" s="97" t="e">
        <f ca="true">+IF(AND(ISNUMBER(OFFSET('Sanitation Data'!$D$10,0,10*ROW('Sanitation Data'!D59))),'Data Summary'!CM65="Yes"),OFFSET('Sanitation Data'!$D$10,0,10*ROW('Sanitation Data'!D59)),NA())</f>
        <v>#N/A</v>
      </c>
      <c r="Y65" s="97" t="e">
        <f ca="true">+IF(AND(ISNUMBER(OFFSET('Sanitation Data'!$D$11,0,10*ROW('Sanitation Data'!D59))),'Data Summary'!CN65="Yes"),OFFSET('Sanitation Data'!$D$11,0,10*ROW('Sanitation Data'!D59)),NA())</f>
        <v>#N/A</v>
      </c>
      <c r="Z65" s="97" t="e">
        <f ca="true">+IF(AND(ISNUMBER(OFFSET('Sanitation Data'!$D$12,0,10*ROW('Sanitation Data'!D59))),'Data Summary'!CO65="Yes"),OFFSET('Sanitation Data'!$D$12,0,10*ROW('Sanitation Data'!D59)),NA())</f>
        <v>#N/A</v>
      </c>
      <c r="AA65" s="97" t="e">
        <f ca="true">+IF(AND(ISNUMBER(OFFSET('Sanitation Data'!$E$4,0,10*ROW('Sanitation Data'!E59))),'Data Summary'!CP65="Yes"),100-OFFSET('Sanitation Data'!$E$4,0,10*ROW('Sanitation Data'!E59)),NA())</f>
        <v>#N/A</v>
      </c>
      <c r="AB65" s="97" t="e">
        <f ca="true">+IF(AND(ISNUMBER(OFFSET('Sanitation Data'!$E$6,0,10*ROW('Sanitation Data'!E59))),'Data Summary'!CQ65="Yes"),OFFSET('Sanitation Data'!$E$6,0,10*ROW('Sanitation Data'!E59)),NA())</f>
        <v>#N/A</v>
      </c>
      <c r="AC65" s="97" t="e">
        <f ca="true">+IF(AND(ISNUMBER(OFFSET('Sanitation Data'!$E$10,0,10*ROW('Sanitation Data'!E59))),'Data Summary'!CR65="Yes"),OFFSET('Sanitation Data'!$E$10,0,10*ROW('Sanitation Data'!E59)),NA())</f>
        <v>#N/A</v>
      </c>
      <c r="AD65" s="97" t="e">
        <f ca="true">+IF(AND(ISNUMBER(OFFSET('Sanitation Data'!$E$11,0,10*ROW('Sanitation Data'!E59))),'Data Summary'!CS65="Yes"),OFFSET('Sanitation Data'!$E$11,0,10*ROW('Sanitation Data'!E59)),NA())</f>
        <v>#N/A</v>
      </c>
      <c r="AE65" s="97" t="e">
        <f ca="true">+IF(AND(ISNUMBER(OFFSET('Sanitation Data'!$E$12,0,10*ROW('Sanitation Data'!E59))),'Data Summary'!CT65="Yes"),OFFSET('Sanitation Data'!$E$12,0,10*ROW('Sanitation Data'!E59)),NA())</f>
        <v>#N/A</v>
      </c>
      <c r="AF65" s="97" t="e">
        <f ca="true">+IF(AND(ISNUMBER(OFFSET('Sanitation Data'!$F$4,0,10*ROW('Sanitation Data'!F59))),'Data Summary'!CU65="Yes"),100-OFFSET('Sanitation Data'!$F$4,0,10*ROW('Sanitation Data'!F59)),NA())</f>
        <v>#N/A</v>
      </c>
      <c r="AG65" s="97" t="e">
        <f ca="true">+IF(AND(ISNUMBER(OFFSET('Sanitation Data'!$F$6,0,10*ROW('Sanitation Data'!F59))),'Data Summary'!CV65="Yes"),OFFSET('Sanitation Data'!$F$6,0,10*ROW('Sanitation Data'!F59)),NA())</f>
        <v>#N/A</v>
      </c>
      <c r="AH65" s="97" t="e">
        <f ca="true">+IF(AND(ISNUMBER(OFFSET('Sanitation Data'!$F$10,0,10*ROW('Sanitation Data'!F59))),'Data Summary'!CW65="Yes"),OFFSET('Sanitation Data'!$F$10,0,10*ROW('Sanitation Data'!F59)),NA())</f>
        <v>#N/A</v>
      </c>
      <c r="AI65" s="97" t="e">
        <f ca="true">+IF(AND(ISNUMBER(OFFSET('Sanitation Data'!$F$11,0,10*ROW('Sanitation Data'!F59))),'Data Summary'!CX65="Yes"),OFFSET('Sanitation Data'!$F$11,0,10*ROW('Sanitation Data'!F59)),NA())</f>
        <v>#N/A</v>
      </c>
      <c r="AJ65" s="97" t="e">
        <f ca="true">+IF(AND(ISNUMBER(OFFSET('Sanitation Data'!$F$12,0,10*ROW('Sanitation Data'!F59))),'Data Summary'!CY65="Yes"),OFFSET('Sanitation Data'!$F$12,0,10*ROW('Sanitation Data'!F59)),NA())</f>
        <v>#N/A</v>
      </c>
      <c r="AK65" s="97" t="e">
        <f ca="true">+IF(AND(ISNUMBER(OFFSET('Sanitation Data'!$G$4,0,10*ROW('Sanitation Data'!G59))),'Data Summary'!CZ65="Yes"),100-OFFSET('Sanitation Data'!$G$4,0,10*ROW('Sanitation Data'!G59)),NA())</f>
        <v>#N/A</v>
      </c>
      <c r="AL65" s="97" t="e">
        <f ca="true">+IF(AND(ISNUMBER(OFFSET('Sanitation Data'!$G$6,0,10*ROW('Sanitation Data'!G59))),'Data Summary'!DA65="Yes"),OFFSET('Sanitation Data'!$G$6,0,10*ROW('Sanitation Data'!G59)),NA())</f>
        <v>#N/A</v>
      </c>
      <c r="AM65" s="97" t="e">
        <f ca="true">+IF(AND(ISNUMBER(OFFSET('Sanitation Data'!$G$10,0,10*ROW('Sanitation Data'!G59))),'Data Summary'!DB65="Yes"),OFFSET('Sanitation Data'!$G$10,0,10*ROW('Sanitation Data'!G59)),NA())</f>
        <v>#N/A</v>
      </c>
      <c r="AN65" s="97" t="e">
        <f ca="true">+IF(AND(ISNUMBER(OFFSET('Sanitation Data'!$G$11,0,10*ROW('Sanitation Data'!G59))),'Data Summary'!DC65="Yes"),OFFSET('Sanitation Data'!$G$11,0,10*ROW('Sanitation Data'!G59)),NA())</f>
        <v>#N/A</v>
      </c>
      <c r="AO65" s="97" t="e">
        <f ca="true">+IF(AND(ISNUMBER(OFFSET('Sanitation Data'!$G$12,0,10*ROW('Sanitation Data'!G59))),'Data Summary'!DD65="Yes"),OFFSET('Sanitation Data'!$G$12,0,10*ROW('Sanitation Data'!G59)),NA())</f>
        <v>#N/A</v>
      </c>
      <c r="AP65" s="97" t="e">
        <f ca="true">+IF(AND(ISNUMBER(OFFSET('Sanitation Data'!$H$4,0,10*ROW('Sanitation Data'!H59))),'Data Summary'!DE65="Yes"),100-OFFSET('Sanitation Data'!$H$4,0,10*ROW('Sanitation Data'!H59)),NA())</f>
        <v>#N/A</v>
      </c>
      <c r="AQ65" s="97" t="e">
        <f ca="true">+IF(AND(ISNUMBER(OFFSET('Sanitation Data'!$H$6,0,10*ROW('Sanitation Data'!H59))),'Data Summary'!DF65="Yes"),OFFSET('Sanitation Data'!$H$6,0,10*ROW('Sanitation Data'!H59)),NA())</f>
        <v>#N/A</v>
      </c>
      <c r="AR65" s="97" t="e">
        <f ca="true">+IF(AND(ISNUMBER(OFFSET('Sanitation Data'!$H$10,0,10*ROW('Sanitation Data'!H59))),'Data Summary'!DG65="Yes"),OFFSET('Sanitation Data'!$H$10,0,10*ROW('Sanitation Data'!H59)),NA())</f>
        <v>#N/A</v>
      </c>
      <c r="AS65" s="97" t="e">
        <f ca="true">+IF(AND(ISNUMBER(OFFSET('Sanitation Data'!$H$11,0,10*ROW('Sanitation Data'!H59))),'Data Summary'!DH65="Yes"),OFFSET('Sanitation Data'!$H$11,0,10*ROW('Sanitation Data'!H59)),NA())</f>
        <v>#N/A</v>
      </c>
      <c r="AT65" s="97" t="e">
        <f ca="true">+IF(AND(ISNUMBER(OFFSET('Sanitation Data'!$H$12,0,10*ROW('Sanitation Data'!H59))),'Data Summary'!DI65="Yes"),OFFSET('Sanitation Data'!$H$12,0,10*ROW('Sanitation Data'!H59)),NA())</f>
        <v>#N/A</v>
      </c>
      <c r="AU65" s="97" t="e">
        <f ca="true">+IF(AND(ISNUMBER(OFFSET('Sanitation Data'!$I$4,0,10*ROW('Sanitation Data'!I59))),'Data Summary'!DJ65="Yes"),100-OFFSET('Sanitation Data'!$I$4,0,10*ROW('Sanitation Data'!I59)),NA())</f>
        <v>#N/A</v>
      </c>
      <c r="AV65" s="97" t="e">
        <f ca="true">+IF(AND(ISNUMBER(OFFSET('Sanitation Data'!$I$6,0,10*ROW('Sanitation Data'!I59))),'Data Summary'!DK65="Yes"),OFFSET('Sanitation Data'!$I$6,0,10*ROW('Sanitation Data'!I59)),NA())</f>
        <v>#N/A</v>
      </c>
      <c r="AW65" s="97" t="e">
        <f ca="true">+IF(AND(ISNUMBER(OFFSET('Sanitation Data'!$I$10,0,10*ROW('Sanitation Data'!I59))),'Data Summary'!DL65="Yes"),OFFSET('Sanitation Data'!$I$10,0,10*ROW('Sanitation Data'!I59)),NA())</f>
        <v>#N/A</v>
      </c>
      <c r="AX65" s="97" t="e">
        <f ca="true">+IF(AND(ISNUMBER(OFFSET('Sanitation Data'!$I$11,0,10*ROW('Sanitation Data'!I59))),'Data Summary'!DM65="Yes"),OFFSET('Sanitation Data'!$I$11,0,10*ROW('Sanitation Data'!I59)),NA())</f>
        <v>#N/A</v>
      </c>
      <c r="AY65" s="97" t="e">
        <f ca="true">+IF(AND(ISNUMBER(OFFSET('Sanitation Data'!$I$12,0,10*ROW('Sanitation Data'!I59))),'Data Summary'!DN65="Yes"),OFFSET('Sanitation Data'!$I$12,0,10*ROW('Sanitation Data'!I59)),NA())</f>
        <v>#N/A</v>
      </c>
      <c r="AZ65" s="98" t="e">
        <f ca="true">+IF(AND(ISNUMBER(OFFSET('Hygiene Data'!$D$5,0,10*ROW('Hygiene Data'!D59))),'Data Summary'!DO65="Yes"),OFFSET('Hygiene Data'!$D$5,0,10*ROW('Hygiene Data'!D59)),NA())</f>
        <v>#N/A</v>
      </c>
      <c r="BA65" s="98" t="e">
        <f ca="true">+IF(AND(ISNUMBER(OFFSET('Hygiene Data'!$D$7,0,10*ROW('Hygiene Data'!D59))),'Data Summary'!DP65="Yes"),OFFSET('Hygiene Data'!$D$7,0,10*ROW('Hygiene Data'!D59)),NA())</f>
        <v>#N/A</v>
      </c>
      <c r="BB65" s="98" t="e">
        <f ca="true">+IF(AND(ISNUMBER(OFFSET('Hygiene Data'!$D$9,0,10*ROW('Hygiene Data'!D59))),'Data Summary'!DQ65="Yes"),OFFSET('Hygiene Data'!$D$9,0,10*ROW('Hygiene Data'!D59)),NA())</f>
        <v>#N/A</v>
      </c>
      <c r="BC65" s="98" t="e">
        <f ca="true">+IF(AND(ISNUMBER(OFFSET('Hygiene Data'!$E$5,0,10*ROW('Hygiene Data'!E59))),'Data Summary'!DR65="Yes"),OFFSET('Hygiene Data'!$E$5,0,10*ROW('Hygiene Data'!E59)),NA())</f>
        <v>#N/A</v>
      </c>
      <c r="BD65" s="98" t="e">
        <f ca="true">+IF(AND(ISNUMBER(OFFSET('Hygiene Data'!$E$7,0,10*ROW('Hygiene Data'!E59))),'Data Summary'!DS65="Yes"),OFFSET('Hygiene Data'!$E$7,0,10*ROW('Hygiene Data'!E59)),NA())</f>
        <v>#N/A</v>
      </c>
      <c r="BE65" s="98" t="e">
        <f ca="true">+IF(AND(ISNUMBER(OFFSET('Hygiene Data'!$E$9,0,10*ROW('Hygiene Data'!E59))),'Data Summary'!DT65="Yes"),OFFSET('Hygiene Data'!$E$9,0,10*ROW('Hygiene Data'!E59)),NA())</f>
        <v>#N/A</v>
      </c>
      <c r="BF65" s="98" t="e">
        <f ca="true">+IF(AND(ISNUMBER(OFFSET('Hygiene Data'!$F$5,0,10*ROW('Hygiene Data'!F59))),'Data Summary'!DU65="Yes"),OFFSET('Hygiene Data'!$F$5,0,10*ROW('Hygiene Data'!F59)),NA())</f>
        <v>#N/A</v>
      </c>
      <c r="BG65" s="98" t="e">
        <f ca="true">+IF(AND(ISNUMBER(OFFSET('Hygiene Data'!$F$7,0,10*ROW('Hygiene Data'!F59))),'Data Summary'!DV65="Yes"),OFFSET('Hygiene Data'!$F$7,0,10*ROW('Hygiene Data'!F59)),NA())</f>
        <v>#N/A</v>
      </c>
      <c r="BH65" s="98" t="e">
        <f ca="true">+IF(AND(ISNUMBER(OFFSET('Hygiene Data'!$F$9,0,10*ROW('Hygiene Data'!F59))),'Data Summary'!DW65="Yes"),OFFSET('Hygiene Data'!$F$9,0,10*ROW('Hygiene Data'!F59)),NA())</f>
        <v>#N/A</v>
      </c>
      <c r="BI65" s="98" t="e">
        <f ca="true">+IF(AND(ISNUMBER(OFFSET('Hygiene Data'!$G$5,0,10*ROW('Hygiene Data'!G59))),'Data Summary'!DX65="Yes"),OFFSET('Hygiene Data'!$G$5,0,10*ROW('Hygiene Data'!G59)),NA())</f>
        <v>#N/A</v>
      </c>
      <c r="BJ65" s="98" t="e">
        <f ca="true">+IF(AND(ISNUMBER(OFFSET('Hygiene Data'!$G$7,0,10*ROW('Hygiene Data'!G59))),'Data Summary'!DY65="Yes"),OFFSET('Hygiene Data'!$G$7,0,10*ROW('Hygiene Data'!G59)),NA())</f>
        <v>#N/A</v>
      </c>
      <c r="BK65" s="98" t="e">
        <f ca="true">+IF(AND(ISNUMBER(OFFSET('Hygiene Data'!$G$9,0,10*ROW('Hygiene Data'!G59))),'Data Summary'!DZ65="Yes"),OFFSET('Hygiene Data'!$G$9,0,10*ROW('Hygiene Data'!G59)),NA())</f>
        <v>#N/A</v>
      </c>
      <c r="BL65" s="98" t="e">
        <f ca="true">+IF(AND(ISNUMBER(OFFSET('Hygiene Data'!$H$5,0,10*ROW('Hygiene Data'!H59))),'Data Summary'!EA65="Yes"),OFFSET('Hygiene Data'!$H$5,0,10*ROW('Hygiene Data'!H59)),NA())</f>
        <v>#N/A</v>
      </c>
      <c r="BM65" s="98" t="e">
        <f ca="true">+IF(AND(ISNUMBER(OFFSET('Hygiene Data'!$H$7,0,10*ROW('Hygiene Data'!H59))),'Data Summary'!EB65="Yes"),OFFSET('Hygiene Data'!$H$7,0,10*ROW('Hygiene Data'!H59)),NA())</f>
        <v>#N/A</v>
      </c>
      <c r="BN65" s="98" t="e">
        <f ca="true">+IF(AND(ISNUMBER(OFFSET('Hygiene Data'!$H$9,0,10*ROW('Hygiene Data'!H59))),'Data Summary'!EC65="Yes"),OFFSET('Hygiene Data'!$H$9,0,10*ROW('Hygiene Data'!H59)),NA())</f>
        <v>#N/A</v>
      </c>
      <c r="BO65" s="98" t="e">
        <f ca="true">+IF(AND(ISNUMBER(OFFSET('Hygiene Data'!$I$5,0,10*ROW('Hygiene Data'!I59))),'Data Summary'!ED65="Yes"),OFFSET('Hygiene Data'!$I$5,0,10*ROW('Hygiene Data'!I59)),NA())</f>
        <v>#N/A</v>
      </c>
      <c r="BP65" s="98" t="e">
        <f ca="true">+IF(AND(ISNUMBER(OFFSET('Hygiene Data'!$I$7,0,10*ROW('Hygiene Data'!I59))),'Data Summary'!EE65="Yes"),OFFSET('Hygiene Data'!$I$7,0,10*ROW('Hygiene Data'!I59)),NA())</f>
        <v>#N/A</v>
      </c>
      <c r="BQ65" s="98" t="e">
        <f ca="true">+IF(AND(ISNUMBER(OFFSET('Hygiene Data'!$I$9,0,10*ROW('Hygiene Data'!I59))),'Data Summary'!EF65="Yes"),OFFSET('Hygiene Data'!$I$9,0,10*ROW('Hygiene Data'!I59)),NA())</f>
        <v>#N/A</v>
      </c>
    </row>
    <row xmlns:x14ac="http://schemas.microsoft.com/office/spreadsheetml/2009/9/ac" r="66" x14ac:dyDescent="0.2">
      <c r="A66" s="334" t="e">
        <f ca="true">+RIGHT('Data Summary'!A66,LEN('Data Summary'!A66)-9)</f>
        <v>#VALUE!</v>
      </c>
      <c r="B66" s="36" t="str">
        <f ca="true">+IF(ISTEXT('Data Summary'!B66),'Data Summary'!B66,"")</f>
        <v/>
      </c>
      <c r="C66" s="333" t="e">
        <f ca="true">+VALUE('Data Summary'!C66)</f>
        <v>#VALUE!</v>
      </c>
      <c r="D66" s="96" t="e">
        <f ca="true">+IF(AND(ISNUMBER(OFFSET('Water Data'!$D$4,0,10*ROW('Water Data'!D60))),'Data Summary'!BS66="Yes"),100-OFFSET('Water Data'!$D$4,0,10*ROW('Water Data'!D60)),NA())</f>
        <v>#N/A</v>
      </c>
      <c r="E66" s="96" t="e">
        <f ca="true">+IF(AND(ISNUMBER(OFFSET('Water Data'!$D$6,0,10*ROW('Water Data'!D60))),'Data Summary'!BT66="Yes"),OFFSET('Water Data'!$D$6,0,10*ROW('Water Data'!D60)),NA())</f>
        <v>#N/A</v>
      </c>
      <c r="F66" s="96" t="e">
        <f ca="true">+IF(AND(ISNUMBER(OFFSET('Water Data'!$D$9,0,10*ROW('Water Data'!D60))),'Data Summary'!BU66="Yes"),OFFSET('Water Data'!$D$9,0,10*ROW('Water Data'!D60)),NA())</f>
        <v>#N/A</v>
      </c>
      <c r="G66" s="96" t="e">
        <f ca="true">+IF(AND(ISNUMBER(OFFSET('Water Data'!$E$4,0,10*ROW('Water Data'!E60))),'Data Summary'!BV66="Yes"),100-OFFSET('Water Data'!$E$4,0,10*ROW('Water Data'!E60)),NA())</f>
        <v>#N/A</v>
      </c>
      <c r="H66" s="96" t="e">
        <f ca="true">+IF(AND(ISNUMBER(OFFSET('Water Data'!$E$6,0,10*ROW('Water Data'!E60))),'Data Summary'!BW66="Yes"),OFFSET('Water Data'!$E$6,0,10*ROW('Water Data'!E60)),NA())</f>
        <v>#N/A</v>
      </c>
      <c r="I66" s="96" t="e">
        <f ca="true">+IF(AND(ISNUMBER(OFFSET('Water Data'!$E$9,0,10*ROW('Water Data'!E60))),'Data Summary'!BX66="Yes"),OFFSET('Water Data'!$E$9,0,10*ROW('Water Data'!E60)),NA())</f>
        <v>#N/A</v>
      </c>
      <c r="J66" s="96" t="e">
        <f ca="true">+IF(AND(ISNUMBER(OFFSET('Water Data'!$F$4,0,10*ROW('Water Data'!F60))),'Data Summary'!BY66="Yes"),100-OFFSET('Water Data'!$F$4,0,10*ROW('Water Data'!F60)),NA())</f>
        <v>#N/A</v>
      </c>
      <c r="K66" s="96" t="e">
        <f ca="true">+IF(AND(ISNUMBER(OFFSET('Water Data'!$F$6,0,10*ROW('Water Data'!F60))),'Data Summary'!BZ66="Yes"),OFFSET('Water Data'!$F$6,0,10*ROW('Water Data'!F60)),NA())</f>
        <v>#N/A</v>
      </c>
      <c r="L66" s="96" t="e">
        <f ca="true">+IF(AND(ISNUMBER(OFFSET('Water Data'!$F$9,0,10*ROW('Water Data'!F60))),'Data Summary'!CA66="Yes"),OFFSET('Water Data'!$F$9,0,10*ROW('Water Data'!F60)),NA())</f>
        <v>#N/A</v>
      </c>
      <c r="M66" s="96" t="e">
        <f ca="true">+IF(AND(ISNUMBER(OFFSET('Water Data'!$G$4,0,10*ROW('Water Data'!G60))),'Data Summary'!CB66="Yes"),100-OFFSET('Water Data'!$G$4,0,10*ROW('Water Data'!G60)),NA())</f>
        <v>#N/A</v>
      </c>
      <c r="N66" s="96" t="e">
        <f ca="true">+IF(AND(ISNUMBER(OFFSET('Water Data'!$G$6,0,10*ROW('Water Data'!G60))),'Data Summary'!CC66="Yes"),OFFSET('Water Data'!$G$6,0,10*ROW('Water Data'!G60)),NA())</f>
        <v>#N/A</v>
      </c>
      <c r="O66" s="96" t="e">
        <f ca="true">+IF(AND(ISNUMBER(OFFSET('Water Data'!$G$9,0,10*ROW('Water Data'!G60))),'Data Summary'!CD66="Yes"),OFFSET('Water Data'!$G$9,0,10*ROW('Water Data'!G60)),NA())</f>
        <v>#N/A</v>
      </c>
      <c r="P66" s="96" t="e">
        <f ca="true">+IF(AND(ISNUMBER(OFFSET('Water Data'!$H$4,0,10*ROW('Water Data'!H60))),'Data Summary'!CE66="Yes"),100-OFFSET('Water Data'!$H$4,0,10*ROW('Water Data'!H60)),NA())</f>
        <v>#N/A</v>
      </c>
      <c r="Q66" s="96" t="e">
        <f ca="true">+IF(AND(ISNUMBER(OFFSET('Water Data'!$H$6,0,10*ROW('Water Data'!H60))),'Data Summary'!CF66="Yes"),OFFSET('Water Data'!$H$6,0,10*ROW('Water Data'!H60)),NA())</f>
        <v>#N/A</v>
      </c>
      <c r="R66" s="96" t="e">
        <f ca="true">+IF(AND(ISNUMBER(OFFSET('Water Data'!$H$9,0,10*ROW('Water Data'!H60))),'Data Summary'!CG66="Yes"),OFFSET('Water Data'!$H$9,0,10*ROW('Water Data'!H60)),NA())</f>
        <v>#N/A</v>
      </c>
      <c r="S66" s="96" t="e">
        <f ca="true">+IF(AND(ISNUMBER(OFFSET('Water Data'!$I$4,0,10*ROW('Water Data'!I60))),'Data Summary'!CH66="Yes"),100-OFFSET('Water Data'!$I$4,0,10*ROW('Water Data'!I60)),NA())</f>
        <v>#N/A</v>
      </c>
      <c r="T66" s="96" t="e">
        <f ca="true">+IF(AND(ISNUMBER(OFFSET('Water Data'!$I$6,0,10*ROW('Water Data'!I60))),'Data Summary'!CI66="Yes"),OFFSET('Water Data'!$I$6,0,10*ROW('Water Data'!I60)),NA())</f>
        <v>#N/A</v>
      </c>
      <c r="U66" s="96" t="e">
        <f ca="true">+IF(AND(ISNUMBER(OFFSET('Water Data'!$I$9,0,10*ROW('Water Data'!I60))),'Data Summary'!CJ66="Yes"),OFFSET('Water Data'!$I$9,0,10*ROW('Water Data'!I60)),NA())</f>
        <v>#N/A</v>
      </c>
      <c r="V66" s="97" t="e">
        <f ca="true">+IF(AND(ISNUMBER(OFFSET('Sanitation Data'!$D$4,0,10*ROW('Sanitation Data'!D60))),'Data Summary'!CK66="Yes"),100-OFFSET('Sanitation Data'!$D$4,0,10*ROW('Sanitation Data'!D60)),NA())</f>
        <v>#N/A</v>
      </c>
      <c r="W66" s="97" t="e">
        <f ca="true">+IF(AND(ISNUMBER(OFFSET('Sanitation Data'!$D$6,0,10*ROW('Sanitation Data'!D60))),'Data Summary'!CL66="Yes"),OFFSET('Sanitation Data'!$D$6,0,10*ROW('Sanitation Data'!D60)),NA())</f>
        <v>#N/A</v>
      </c>
      <c r="X66" s="97" t="e">
        <f ca="true">+IF(AND(ISNUMBER(OFFSET('Sanitation Data'!$D$10,0,10*ROW('Sanitation Data'!D60))),'Data Summary'!CM66="Yes"),OFFSET('Sanitation Data'!$D$10,0,10*ROW('Sanitation Data'!D60)),NA())</f>
        <v>#N/A</v>
      </c>
      <c r="Y66" s="97" t="e">
        <f ca="true">+IF(AND(ISNUMBER(OFFSET('Sanitation Data'!$D$11,0,10*ROW('Sanitation Data'!D60))),'Data Summary'!CN66="Yes"),OFFSET('Sanitation Data'!$D$11,0,10*ROW('Sanitation Data'!D60)),NA())</f>
        <v>#N/A</v>
      </c>
      <c r="Z66" s="97" t="e">
        <f ca="true">+IF(AND(ISNUMBER(OFFSET('Sanitation Data'!$D$12,0,10*ROW('Sanitation Data'!D60))),'Data Summary'!CO66="Yes"),OFFSET('Sanitation Data'!$D$12,0,10*ROW('Sanitation Data'!D60)),NA())</f>
        <v>#N/A</v>
      </c>
      <c r="AA66" s="97" t="e">
        <f ca="true">+IF(AND(ISNUMBER(OFFSET('Sanitation Data'!$E$4,0,10*ROW('Sanitation Data'!E60))),'Data Summary'!CP66="Yes"),100-OFFSET('Sanitation Data'!$E$4,0,10*ROW('Sanitation Data'!E60)),NA())</f>
        <v>#N/A</v>
      </c>
      <c r="AB66" s="97" t="e">
        <f ca="true">+IF(AND(ISNUMBER(OFFSET('Sanitation Data'!$E$6,0,10*ROW('Sanitation Data'!E60))),'Data Summary'!CQ66="Yes"),OFFSET('Sanitation Data'!$E$6,0,10*ROW('Sanitation Data'!E60)),NA())</f>
        <v>#N/A</v>
      </c>
      <c r="AC66" s="97" t="e">
        <f ca="true">+IF(AND(ISNUMBER(OFFSET('Sanitation Data'!$E$10,0,10*ROW('Sanitation Data'!E60))),'Data Summary'!CR66="Yes"),OFFSET('Sanitation Data'!$E$10,0,10*ROW('Sanitation Data'!E60)),NA())</f>
        <v>#N/A</v>
      </c>
      <c r="AD66" s="97" t="e">
        <f ca="true">+IF(AND(ISNUMBER(OFFSET('Sanitation Data'!$E$11,0,10*ROW('Sanitation Data'!E60))),'Data Summary'!CS66="Yes"),OFFSET('Sanitation Data'!$E$11,0,10*ROW('Sanitation Data'!E60)),NA())</f>
        <v>#N/A</v>
      </c>
      <c r="AE66" s="97" t="e">
        <f ca="true">+IF(AND(ISNUMBER(OFFSET('Sanitation Data'!$E$12,0,10*ROW('Sanitation Data'!E60))),'Data Summary'!CT66="Yes"),OFFSET('Sanitation Data'!$E$12,0,10*ROW('Sanitation Data'!E60)),NA())</f>
        <v>#N/A</v>
      </c>
      <c r="AF66" s="97" t="e">
        <f ca="true">+IF(AND(ISNUMBER(OFFSET('Sanitation Data'!$F$4,0,10*ROW('Sanitation Data'!F60))),'Data Summary'!CU66="Yes"),100-OFFSET('Sanitation Data'!$F$4,0,10*ROW('Sanitation Data'!F60)),NA())</f>
        <v>#N/A</v>
      </c>
      <c r="AG66" s="97" t="e">
        <f ca="true">+IF(AND(ISNUMBER(OFFSET('Sanitation Data'!$F$6,0,10*ROW('Sanitation Data'!F60))),'Data Summary'!CV66="Yes"),OFFSET('Sanitation Data'!$F$6,0,10*ROW('Sanitation Data'!F60)),NA())</f>
        <v>#N/A</v>
      </c>
      <c r="AH66" s="97" t="e">
        <f ca="true">+IF(AND(ISNUMBER(OFFSET('Sanitation Data'!$F$10,0,10*ROW('Sanitation Data'!F60))),'Data Summary'!CW66="Yes"),OFFSET('Sanitation Data'!$F$10,0,10*ROW('Sanitation Data'!F60)),NA())</f>
        <v>#N/A</v>
      </c>
      <c r="AI66" s="97" t="e">
        <f ca="true">+IF(AND(ISNUMBER(OFFSET('Sanitation Data'!$F$11,0,10*ROW('Sanitation Data'!F60))),'Data Summary'!CX66="Yes"),OFFSET('Sanitation Data'!$F$11,0,10*ROW('Sanitation Data'!F60)),NA())</f>
        <v>#N/A</v>
      </c>
      <c r="AJ66" s="97" t="e">
        <f ca="true">+IF(AND(ISNUMBER(OFFSET('Sanitation Data'!$F$12,0,10*ROW('Sanitation Data'!F60))),'Data Summary'!CY66="Yes"),OFFSET('Sanitation Data'!$F$12,0,10*ROW('Sanitation Data'!F60)),NA())</f>
        <v>#N/A</v>
      </c>
      <c r="AK66" s="97" t="e">
        <f ca="true">+IF(AND(ISNUMBER(OFFSET('Sanitation Data'!$G$4,0,10*ROW('Sanitation Data'!G60))),'Data Summary'!CZ66="Yes"),100-OFFSET('Sanitation Data'!$G$4,0,10*ROW('Sanitation Data'!G60)),NA())</f>
        <v>#N/A</v>
      </c>
      <c r="AL66" s="97" t="e">
        <f ca="true">+IF(AND(ISNUMBER(OFFSET('Sanitation Data'!$G$6,0,10*ROW('Sanitation Data'!G60))),'Data Summary'!DA66="Yes"),OFFSET('Sanitation Data'!$G$6,0,10*ROW('Sanitation Data'!G60)),NA())</f>
        <v>#N/A</v>
      </c>
      <c r="AM66" s="97" t="e">
        <f ca="true">+IF(AND(ISNUMBER(OFFSET('Sanitation Data'!$G$10,0,10*ROW('Sanitation Data'!G60))),'Data Summary'!DB66="Yes"),OFFSET('Sanitation Data'!$G$10,0,10*ROW('Sanitation Data'!G60)),NA())</f>
        <v>#N/A</v>
      </c>
      <c r="AN66" s="97" t="e">
        <f ca="true">+IF(AND(ISNUMBER(OFFSET('Sanitation Data'!$G$11,0,10*ROW('Sanitation Data'!G60))),'Data Summary'!DC66="Yes"),OFFSET('Sanitation Data'!$G$11,0,10*ROW('Sanitation Data'!G60)),NA())</f>
        <v>#N/A</v>
      </c>
      <c r="AO66" s="97" t="e">
        <f ca="true">+IF(AND(ISNUMBER(OFFSET('Sanitation Data'!$G$12,0,10*ROW('Sanitation Data'!G60))),'Data Summary'!DD66="Yes"),OFFSET('Sanitation Data'!$G$12,0,10*ROW('Sanitation Data'!G60)),NA())</f>
        <v>#N/A</v>
      </c>
      <c r="AP66" s="97" t="e">
        <f ca="true">+IF(AND(ISNUMBER(OFFSET('Sanitation Data'!$H$4,0,10*ROW('Sanitation Data'!H60))),'Data Summary'!DE66="Yes"),100-OFFSET('Sanitation Data'!$H$4,0,10*ROW('Sanitation Data'!H60)),NA())</f>
        <v>#N/A</v>
      </c>
      <c r="AQ66" s="97" t="e">
        <f ca="true">+IF(AND(ISNUMBER(OFFSET('Sanitation Data'!$H$6,0,10*ROW('Sanitation Data'!H60))),'Data Summary'!DF66="Yes"),OFFSET('Sanitation Data'!$H$6,0,10*ROW('Sanitation Data'!H60)),NA())</f>
        <v>#N/A</v>
      </c>
      <c r="AR66" s="97" t="e">
        <f ca="true">+IF(AND(ISNUMBER(OFFSET('Sanitation Data'!$H$10,0,10*ROW('Sanitation Data'!H60))),'Data Summary'!DG66="Yes"),OFFSET('Sanitation Data'!$H$10,0,10*ROW('Sanitation Data'!H60)),NA())</f>
        <v>#N/A</v>
      </c>
      <c r="AS66" s="97" t="e">
        <f ca="true">+IF(AND(ISNUMBER(OFFSET('Sanitation Data'!$H$11,0,10*ROW('Sanitation Data'!H60))),'Data Summary'!DH66="Yes"),OFFSET('Sanitation Data'!$H$11,0,10*ROW('Sanitation Data'!H60)),NA())</f>
        <v>#N/A</v>
      </c>
      <c r="AT66" s="97" t="e">
        <f ca="true">+IF(AND(ISNUMBER(OFFSET('Sanitation Data'!$H$12,0,10*ROW('Sanitation Data'!H60))),'Data Summary'!DI66="Yes"),OFFSET('Sanitation Data'!$H$12,0,10*ROW('Sanitation Data'!H60)),NA())</f>
        <v>#N/A</v>
      </c>
      <c r="AU66" s="97" t="e">
        <f ca="true">+IF(AND(ISNUMBER(OFFSET('Sanitation Data'!$I$4,0,10*ROW('Sanitation Data'!I60))),'Data Summary'!DJ66="Yes"),100-OFFSET('Sanitation Data'!$I$4,0,10*ROW('Sanitation Data'!I60)),NA())</f>
        <v>#N/A</v>
      </c>
      <c r="AV66" s="97" t="e">
        <f ca="true">+IF(AND(ISNUMBER(OFFSET('Sanitation Data'!$I$6,0,10*ROW('Sanitation Data'!I60))),'Data Summary'!DK66="Yes"),OFFSET('Sanitation Data'!$I$6,0,10*ROW('Sanitation Data'!I60)),NA())</f>
        <v>#N/A</v>
      </c>
      <c r="AW66" s="97" t="e">
        <f ca="true">+IF(AND(ISNUMBER(OFFSET('Sanitation Data'!$I$10,0,10*ROW('Sanitation Data'!I60))),'Data Summary'!DL66="Yes"),OFFSET('Sanitation Data'!$I$10,0,10*ROW('Sanitation Data'!I60)),NA())</f>
        <v>#N/A</v>
      </c>
      <c r="AX66" s="97" t="e">
        <f ca="true">+IF(AND(ISNUMBER(OFFSET('Sanitation Data'!$I$11,0,10*ROW('Sanitation Data'!I60))),'Data Summary'!DM66="Yes"),OFFSET('Sanitation Data'!$I$11,0,10*ROW('Sanitation Data'!I60)),NA())</f>
        <v>#N/A</v>
      </c>
      <c r="AY66" s="97" t="e">
        <f ca="true">+IF(AND(ISNUMBER(OFFSET('Sanitation Data'!$I$12,0,10*ROW('Sanitation Data'!I60))),'Data Summary'!DN66="Yes"),OFFSET('Sanitation Data'!$I$12,0,10*ROW('Sanitation Data'!I60)),NA())</f>
        <v>#N/A</v>
      </c>
      <c r="AZ66" s="98" t="e">
        <f ca="true">+IF(AND(ISNUMBER(OFFSET('Hygiene Data'!$D$5,0,10*ROW('Hygiene Data'!D60))),'Data Summary'!DO66="Yes"),OFFSET('Hygiene Data'!$D$5,0,10*ROW('Hygiene Data'!D60)),NA())</f>
        <v>#N/A</v>
      </c>
      <c r="BA66" s="98" t="e">
        <f ca="true">+IF(AND(ISNUMBER(OFFSET('Hygiene Data'!$D$7,0,10*ROW('Hygiene Data'!D60))),'Data Summary'!DP66="Yes"),OFFSET('Hygiene Data'!$D$7,0,10*ROW('Hygiene Data'!D60)),NA())</f>
        <v>#N/A</v>
      </c>
      <c r="BB66" s="98" t="e">
        <f ca="true">+IF(AND(ISNUMBER(OFFSET('Hygiene Data'!$D$9,0,10*ROW('Hygiene Data'!D60))),'Data Summary'!DQ66="Yes"),OFFSET('Hygiene Data'!$D$9,0,10*ROW('Hygiene Data'!D60)),NA())</f>
        <v>#N/A</v>
      </c>
      <c r="BC66" s="98" t="e">
        <f ca="true">+IF(AND(ISNUMBER(OFFSET('Hygiene Data'!$E$5,0,10*ROW('Hygiene Data'!E60))),'Data Summary'!DR66="Yes"),OFFSET('Hygiene Data'!$E$5,0,10*ROW('Hygiene Data'!E60)),NA())</f>
        <v>#N/A</v>
      </c>
      <c r="BD66" s="98" t="e">
        <f ca="true">+IF(AND(ISNUMBER(OFFSET('Hygiene Data'!$E$7,0,10*ROW('Hygiene Data'!E60))),'Data Summary'!DS66="Yes"),OFFSET('Hygiene Data'!$E$7,0,10*ROW('Hygiene Data'!E60)),NA())</f>
        <v>#N/A</v>
      </c>
      <c r="BE66" s="98" t="e">
        <f ca="true">+IF(AND(ISNUMBER(OFFSET('Hygiene Data'!$E$9,0,10*ROW('Hygiene Data'!E60))),'Data Summary'!DT66="Yes"),OFFSET('Hygiene Data'!$E$9,0,10*ROW('Hygiene Data'!E60)),NA())</f>
        <v>#N/A</v>
      </c>
      <c r="BF66" s="98" t="e">
        <f ca="true">+IF(AND(ISNUMBER(OFFSET('Hygiene Data'!$F$5,0,10*ROW('Hygiene Data'!F60))),'Data Summary'!DU66="Yes"),OFFSET('Hygiene Data'!$F$5,0,10*ROW('Hygiene Data'!F60)),NA())</f>
        <v>#N/A</v>
      </c>
      <c r="BG66" s="98" t="e">
        <f ca="true">+IF(AND(ISNUMBER(OFFSET('Hygiene Data'!$F$7,0,10*ROW('Hygiene Data'!F60))),'Data Summary'!DV66="Yes"),OFFSET('Hygiene Data'!$F$7,0,10*ROW('Hygiene Data'!F60)),NA())</f>
        <v>#N/A</v>
      </c>
      <c r="BH66" s="98" t="e">
        <f ca="true">+IF(AND(ISNUMBER(OFFSET('Hygiene Data'!$F$9,0,10*ROW('Hygiene Data'!F60))),'Data Summary'!DW66="Yes"),OFFSET('Hygiene Data'!$F$9,0,10*ROW('Hygiene Data'!F60)),NA())</f>
        <v>#N/A</v>
      </c>
      <c r="BI66" s="98" t="e">
        <f ca="true">+IF(AND(ISNUMBER(OFFSET('Hygiene Data'!$G$5,0,10*ROW('Hygiene Data'!G60))),'Data Summary'!DX66="Yes"),OFFSET('Hygiene Data'!$G$5,0,10*ROW('Hygiene Data'!G60)),NA())</f>
        <v>#N/A</v>
      </c>
      <c r="BJ66" s="98" t="e">
        <f ca="true">+IF(AND(ISNUMBER(OFFSET('Hygiene Data'!$G$7,0,10*ROW('Hygiene Data'!G60))),'Data Summary'!DY66="Yes"),OFFSET('Hygiene Data'!$G$7,0,10*ROW('Hygiene Data'!G60)),NA())</f>
        <v>#N/A</v>
      </c>
      <c r="BK66" s="98" t="e">
        <f ca="true">+IF(AND(ISNUMBER(OFFSET('Hygiene Data'!$G$9,0,10*ROW('Hygiene Data'!G60))),'Data Summary'!DZ66="Yes"),OFFSET('Hygiene Data'!$G$9,0,10*ROW('Hygiene Data'!G60)),NA())</f>
        <v>#N/A</v>
      </c>
      <c r="BL66" s="98" t="e">
        <f ca="true">+IF(AND(ISNUMBER(OFFSET('Hygiene Data'!$H$5,0,10*ROW('Hygiene Data'!H60))),'Data Summary'!EA66="Yes"),OFFSET('Hygiene Data'!$H$5,0,10*ROW('Hygiene Data'!H60)),NA())</f>
        <v>#N/A</v>
      </c>
      <c r="BM66" s="98" t="e">
        <f ca="true">+IF(AND(ISNUMBER(OFFSET('Hygiene Data'!$H$7,0,10*ROW('Hygiene Data'!H60))),'Data Summary'!EB66="Yes"),OFFSET('Hygiene Data'!$H$7,0,10*ROW('Hygiene Data'!H60)),NA())</f>
        <v>#N/A</v>
      </c>
      <c r="BN66" s="98" t="e">
        <f ca="true">+IF(AND(ISNUMBER(OFFSET('Hygiene Data'!$H$9,0,10*ROW('Hygiene Data'!H60))),'Data Summary'!EC66="Yes"),OFFSET('Hygiene Data'!$H$9,0,10*ROW('Hygiene Data'!H60)),NA())</f>
        <v>#N/A</v>
      </c>
      <c r="BO66" s="98" t="e">
        <f ca="true">+IF(AND(ISNUMBER(OFFSET('Hygiene Data'!$I$5,0,10*ROW('Hygiene Data'!I60))),'Data Summary'!ED66="Yes"),OFFSET('Hygiene Data'!$I$5,0,10*ROW('Hygiene Data'!I60)),NA())</f>
        <v>#N/A</v>
      </c>
      <c r="BP66" s="98" t="e">
        <f ca="true">+IF(AND(ISNUMBER(OFFSET('Hygiene Data'!$I$7,0,10*ROW('Hygiene Data'!I60))),'Data Summary'!EE66="Yes"),OFFSET('Hygiene Data'!$I$7,0,10*ROW('Hygiene Data'!I60)),NA())</f>
        <v>#N/A</v>
      </c>
      <c r="BQ66" s="98" t="e">
        <f ca="true">+IF(AND(ISNUMBER(OFFSET('Hygiene Data'!$I$9,0,10*ROW('Hygiene Data'!I60))),'Data Summary'!EF66="Yes"),OFFSET('Hygiene Data'!$I$9,0,10*ROW('Hygiene Data'!I60)),NA())</f>
        <v>#N/A</v>
      </c>
    </row>
    <row xmlns:x14ac="http://schemas.microsoft.com/office/spreadsheetml/2009/9/ac" r="67" x14ac:dyDescent="0.2">
      <c r="A67" s="334" t="e">
        <f ca="true">+RIGHT('Data Summary'!A67,LEN('Data Summary'!A67)-9)</f>
        <v>#VALUE!</v>
      </c>
      <c r="B67" s="36" t="str">
        <f ca="true">+IF(ISTEXT('Data Summary'!B67),'Data Summary'!B67,"")</f>
        <v/>
      </c>
      <c r="C67" s="333" t="e">
        <f ca="true">+VALUE('Data Summary'!C67)</f>
        <v>#VALUE!</v>
      </c>
      <c r="D67" s="96" t="e">
        <f ca="true">+IF(AND(ISNUMBER(OFFSET('Water Data'!$D$4,0,10*ROW('Water Data'!D61))),'Data Summary'!BS67="Yes"),100-OFFSET('Water Data'!$D$4,0,10*ROW('Water Data'!D61)),NA())</f>
        <v>#N/A</v>
      </c>
      <c r="E67" s="96" t="e">
        <f ca="true">+IF(AND(ISNUMBER(OFFSET('Water Data'!$D$6,0,10*ROW('Water Data'!D61))),'Data Summary'!BT67="Yes"),OFFSET('Water Data'!$D$6,0,10*ROW('Water Data'!D61)),NA())</f>
        <v>#N/A</v>
      </c>
      <c r="F67" s="96" t="e">
        <f ca="true">+IF(AND(ISNUMBER(OFFSET('Water Data'!$D$9,0,10*ROW('Water Data'!D61))),'Data Summary'!BU67="Yes"),OFFSET('Water Data'!$D$9,0,10*ROW('Water Data'!D61)),NA())</f>
        <v>#N/A</v>
      </c>
      <c r="G67" s="96" t="e">
        <f ca="true">+IF(AND(ISNUMBER(OFFSET('Water Data'!$E$4,0,10*ROW('Water Data'!E61))),'Data Summary'!BV67="Yes"),100-OFFSET('Water Data'!$E$4,0,10*ROW('Water Data'!E61)),NA())</f>
        <v>#N/A</v>
      </c>
      <c r="H67" s="96" t="e">
        <f ca="true">+IF(AND(ISNUMBER(OFFSET('Water Data'!$E$6,0,10*ROW('Water Data'!E61))),'Data Summary'!BW67="Yes"),OFFSET('Water Data'!$E$6,0,10*ROW('Water Data'!E61)),NA())</f>
        <v>#N/A</v>
      </c>
      <c r="I67" s="96" t="e">
        <f ca="true">+IF(AND(ISNUMBER(OFFSET('Water Data'!$E$9,0,10*ROW('Water Data'!E61))),'Data Summary'!BX67="Yes"),OFFSET('Water Data'!$E$9,0,10*ROW('Water Data'!E61)),NA())</f>
        <v>#N/A</v>
      </c>
      <c r="J67" s="96" t="e">
        <f ca="true">+IF(AND(ISNUMBER(OFFSET('Water Data'!$F$4,0,10*ROW('Water Data'!F61))),'Data Summary'!BY67="Yes"),100-OFFSET('Water Data'!$F$4,0,10*ROW('Water Data'!F61)),NA())</f>
        <v>#N/A</v>
      </c>
      <c r="K67" s="96" t="e">
        <f ca="true">+IF(AND(ISNUMBER(OFFSET('Water Data'!$F$6,0,10*ROW('Water Data'!F61))),'Data Summary'!BZ67="Yes"),OFFSET('Water Data'!$F$6,0,10*ROW('Water Data'!F61)),NA())</f>
        <v>#N/A</v>
      </c>
      <c r="L67" s="96" t="e">
        <f ca="true">+IF(AND(ISNUMBER(OFFSET('Water Data'!$F$9,0,10*ROW('Water Data'!F61))),'Data Summary'!CA67="Yes"),OFFSET('Water Data'!$F$9,0,10*ROW('Water Data'!F61)),NA())</f>
        <v>#N/A</v>
      </c>
      <c r="M67" s="96" t="e">
        <f ca="true">+IF(AND(ISNUMBER(OFFSET('Water Data'!$G$4,0,10*ROW('Water Data'!G61))),'Data Summary'!CB67="Yes"),100-OFFSET('Water Data'!$G$4,0,10*ROW('Water Data'!G61)),NA())</f>
        <v>#N/A</v>
      </c>
      <c r="N67" s="96" t="e">
        <f ca="true">+IF(AND(ISNUMBER(OFFSET('Water Data'!$G$6,0,10*ROW('Water Data'!G61))),'Data Summary'!CC67="Yes"),OFFSET('Water Data'!$G$6,0,10*ROW('Water Data'!G61)),NA())</f>
        <v>#N/A</v>
      </c>
      <c r="O67" s="96" t="e">
        <f ca="true">+IF(AND(ISNUMBER(OFFSET('Water Data'!$G$9,0,10*ROW('Water Data'!G61))),'Data Summary'!CD67="Yes"),OFFSET('Water Data'!$G$9,0,10*ROW('Water Data'!G61)),NA())</f>
        <v>#N/A</v>
      </c>
      <c r="P67" s="96" t="e">
        <f ca="true">+IF(AND(ISNUMBER(OFFSET('Water Data'!$H$4,0,10*ROW('Water Data'!H61))),'Data Summary'!CE67="Yes"),100-OFFSET('Water Data'!$H$4,0,10*ROW('Water Data'!H61)),NA())</f>
        <v>#N/A</v>
      </c>
      <c r="Q67" s="96" t="e">
        <f ca="true">+IF(AND(ISNUMBER(OFFSET('Water Data'!$H$6,0,10*ROW('Water Data'!H61))),'Data Summary'!CF67="Yes"),OFFSET('Water Data'!$H$6,0,10*ROW('Water Data'!H61)),NA())</f>
        <v>#N/A</v>
      </c>
      <c r="R67" s="96" t="e">
        <f ca="true">+IF(AND(ISNUMBER(OFFSET('Water Data'!$H$9,0,10*ROW('Water Data'!H61))),'Data Summary'!CG67="Yes"),OFFSET('Water Data'!$H$9,0,10*ROW('Water Data'!H61)),NA())</f>
        <v>#N/A</v>
      </c>
      <c r="S67" s="96" t="e">
        <f ca="true">+IF(AND(ISNUMBER(OFFSET('Water Data'!$I$4,0,10*ROW('Water Data'!I61))),'Data Summary'!CH67="Yes"),100-OFFSET('Water Data'!$I$4,0,10*ROW('Water Data'!I61)),NA())</f>
        <v>#N/A</v>
      </c>
      <c r="T67" s="96" t="e">
        <f ca="true">+IF(AND(ISNUMBER(OFFSET('Water Data'!$I$6,0,10*ROW('Water Data'!I61))),'Data Summary'!CI67="Yes"),OFFSET('Water Data'!$I$6,0,10*ROW('Water Data'!I61)),NA())</f>
        <v>#N/A</v>
      </c>
      <c r="U67" s="96" t="e">
        <f ca="true">+IF(AND(ISNUMBER(OFFSET('Water Data'!$I$9,0,10*ROW('Water Data'!I61))),'Data Summary'!CJ67="Yes"),OFFSET('Water Data'!$I$9,0,10*ROW('Water Data'!I61)),NA())</f>
        <v>#N/A</v>
      </c>
      <c r="V67" s="97" t="e">
        <f ca="true">+IF(AND(ISNUMBER(OFFSET('Sanitation Data'!$D$4,0,10*ROW('Sanitation Data'!D61))),'Data Summary'!CK67="Yes"),100-OFFSET('Sanitation Data'!$D$4,0,10*ROW('Sanitation Data'!D61)),NA())</f>
        <v>#N/A</v>
      </c>
      <c r="W67" s="97" t="e">
        <f ca="true">+IF(AND(ISNUMBER(OFFSET('Sanitation Data'!$D$6,0,10*ROW('Sanitation Data'!D61))),'Data Summary'!CL67="Yes"),OFFSET('Sanitation Data'!$D$6,0,10*ROW('Sanitation Data'!D61)),NA())</f>
        <v>#N/A</v>
      </c>
      <c r="X67" s="97" t="e">
        <f ca="true">+IF(AND(ISNUMBER(OFFSET('Sanitation Data'!$D$10,0,10*ROW('Sanitation Data'!D61))),'Data Summary'!CM67="Yes"),OFFSET('Sanitation Data'!$D$10,0,10*ROW('Sanitation Data'!D61)),NA())</f>
        <v>#N/A</v>
      </c>
      <c r="Y67" s="97" t="e">
        <f ca="true">+IF(AND(ISNUMBER(OFFSET('Sanitation Data'!$D$11,0,10*ROW('Sanitation Data'!D61))),'Data Summary'!CN67="Yes"),OFFSET('Sanitation Data'!$D$11,0,10*ROW('Sanitation Data'!D61)),NA())</f>
        <v>#N/A</v>
      </c>
      <c r="Z67" s="97" t="e">
        <f ca="true">+IF(AND(ISNUMBER(OFFSET('Sanitation Data'!$D$12,0,10*ROW('Sanitation Data'!D61))),'Data Summary'!CO67="Yes"),OFFSET('Sanitation Data'!$D$12,0,10*ROW('Sanitation Data'!D61)),NA())</f>
        <v>#N/A</v>
      </c>
      <c r="AA67" s="97" t="e">
        <f ca="true">+IF(AND(ISNUMBER(OFFSET('Sanitation Data'!$E$4,0,10*ROW('Sanitation Data'!E61))),'Data Summary'!CP67="Yes"),100-OFFSET('Sanitation Data'!$E$4,0,10*ROW('Sanitation Data'!E61)),NA())</f>
        <v>#N/A</v>
      </c>
      <c r="AB67" s="97" t="e">
        <f ca="true">+IF(AND(ISNUMBER(OFFSET('Sanitation Data'!$E$6,0,10*ROW('Sanitation Data'!E61))),'Data Summary'!CQ67="Yes"),OFFSET('Sanitation Data'!$E$6,0,10*ROW('Sanitation Data'!E61)),NA())</f>
        <v>#N/A</v>
      </c>
      <c r="AC67" s="97" t="e">
        <f ca="true">+IF(AND(ISNUMBER(OFFSET('Sanitation Data'!$E$10,0,10*ROW('Sanitation Data'!E61))),'Data Summary'!CR67="Yes"),OFFSET('Sanitation Data'!$E$10,0,10*ROW('Sanitation Data'!E61)),NA())</f>
        <v>#N/A</v>
      </c>
      <c r="AD67" s="97" t="e">
        <f ca="true">+IF(AND(ISNUMBER(OFFSET('Sanitation Data'!$E$11,0,10*ROW('Sanitation Data'!E61))),'Data Summary'!CS67="Yes"),OFFSET('Sanitation Data'!$E$11,0,10*ROW('Sanitation Data'!E61)),NA())</f>
        <v>#N/A</v>
      </c>
      <c r="AE67" s="97" t="e">
        <f ca="true">+IF(AND(ISNUMBER(OFFSET('Sanitation Data'!$E$12,0,10*ROW('Sanitation Data'!E61))),'Data Summary'!CT67="Yes"),OFFSET('Sanitation Data'!$E$12,0,10*ROW('Sanitation Data'!E61)),NA())</f>
        <v>#N/A</v>
      </c>
      <c r="AF67" s="97" t="e">
        <f ca="true">+IF(AND(ISNUMBER(OFFSET('Sanitation Data'!$F$4,0,10*ROW('Sanitation Data'!F61))),'Data Summary'!CU67="Yes"),100-OFFSET('Sanitation Data'!$F$4,0,10*ROW('Sanitation Data'!F61)),NA())</f>
        <v>#N/A</v>
      </c>
      <c r="AG67" s="97" t="e">
        <f ca="true">+IF(AND(ISNUMBER(OFFSET('Sanitation Data'!$F$6,0,10*ROW('Sanitation Data'!F61))),'Data Summary'!CV67="Yes"),OFFSET('Sanitation Data'!$F$6,0,10*ROW('Sanitation Data'!F61)),NA())</f>
        <v>#N/A</v>
      </c>
      <c r="AH67" s="97" t="e">
        <f ca="true">+IF(AND(ISNUMBER(OFFSET('Sanitation Data'!$F$10,0,10*ROW('Sanitation Data'!F61))),'Data Summary'!CW67="Yes"),OFFSET('Sanitation Data'!$F$10,0,10*ROW('Sanitation Data'!F61)),NA())</f>
        <v>#N/A</v>
      </c>
      <c r="AI67" s="97" t="e">
        <f ca="true">+IF(AND(ISNUMBER(OFFSET('Sanitation Data'!$F$11,0,10*ROW('Sanitation Data'!F61))),'Data Summary'!CX67="Yes"),OFFSET('Sanitation Data'!$F$11,0,10*ROW('Sanitation Data'!F61)),NA())</f>
        <v>#N/A</v>
      </c>
      <c r="AJ67" s="97" t="e">
        <f ca="true">+IF(AND(ISNUMBER(OFFSET('Sanitation Data'!$F$12,0,10*ROW('Sanitation Data'!F61))),'Data Summary'!CY67="Yes"),OFFSET('Sanitation Data'!$F$12,0,10*ROW('Sanitation Data'!F61)),NA())</f>
        <v>#N/A</v>
      </c>
      <c r="AK67" s="97" t="e">
        <f ca="true">+IF(AND(ISNUMBER(OFFSET('Sanitation Data'!$G$4,0,10*ROW('Sanitation Data'!G61))),'Data Summary'!CZ67="Yes"),100-OFFSET('Sanitation Data'!$G$4,0,10*ROW('Sanitation Data'!G61)),NA())</f>
        <v>#N/A</v>
      </c>
      <c r="AL67" s="97" t="e">
        <f ca="true">+IF(AND(ISNUMBER(OFFSET('Sanitation Data'!$G$6,0,10*ROW('Sanitation Data'!G61))),'Data Summary'!DA67="Yes"),OFFSET('Sanitation Data'!$G$6,0,10*ROW('Sanitation Data'!G61)),NA())</f>
        <v>#N/A</v>
      </c>
      <c r="AM67" s="97" t="e">
        <f ca="true">+IF(AND(ISNUMBER(OFFSET('Sanitation Data'!$G$10,0,10*ROW('Sanitation Data'!G61))),'Data Summary'!DB67="Yes"),OFFSET('Sanitation Data'!$G$10,0,10*ROW('Sanitation Data'!G61)),NA())</f>
        <v>#N/A</v>
      </c>
      <c r="AN67" s="97" t="e">
        <f ca="true">+IF(AND(ISNUMBER(OFFSET('Sanitation Data'!$G$11,0,10*ROW('Sanitation Data'!G61))),'Data Summary'!DC67="Yes"),OFFSET('Sanitation Data'!$G$11,0,10*ROW('Sanitation Data'!G61)),NA())</f>
        <v>#N/A</v>
      </c>
      <c r="AO67" s="97" t="e">
        <f ca="true">+IF(AND(ISNUMBER(OFFSET('Sanitation Data'!$G$12,0,10*ROW('Sanitation Data'!G61))),'Data Summary'!DD67="Yes"),OFFSET('Sanitation Data'!$G$12,0,10*ROW('Sanitation Data'!G61)),NA())</f>
        <v>#N/A</v>
      </c>
      <c r="AP67" s="97" t="e">
        <f ca="true">+IF(AND(ISNUMBER(OFFSET('Sanitation Data'!$H$4,0,10*ROW('Sanitation Data'!H61))),'Data Summary'!DE67="Yes"),100-OFFSET('Sanitation Data'!$H$4,0,10*ROW('Sanitation Data'!H61)),NA())</f>
        <v>#N/A</v>
      </c>
      <c r="AQ67" s="97" t="e">
        <f ca="true">+IF(AND(ISNUMBER(OFFSET('Sanitation Data'!$H$6,0,10*ROW('Sanitation Data'!H61))),'Data Summary'!DF67="Yes"),OFFSET('Sanitation Data'!$H$6,0,10*ROW('Sanitation Data'!H61)),NA())</f>
        <v>#N/A</v>
      </c>
      <c r="AR67" s="97" t="e">
        <f ca="true">+IF(AND(ISNUMBER(OFFSET('Sanitation Data'!$H$10,0,10*ROW('Sanitation Data'!H61))),'Data Summary'!DG67="Yes"),OFFSET('Sanitation Data'!$H$10,0,10*ROW('Sanitation Data'!H61)),NA())</f>
        <v>#N/A</v>
      </c>
      <c r="AS67" s="97" t="e">
        <f ca="true">+IF(AND(ISNUMBER(OFFSET('Sanitation Data'!$H$11,0,10*ROW('Sanitation Data'!H61))),'Data Summary'!DH67="Yes"),OFFSET('Sanitation Data'!$H$11,0,10*ROW('Sanitation Data'!H61)),NA())</f>
        <v>#N/A</v>
      </c>
      <c r="AT67" s="97" t="e">
        <f ca="true">+IF(AND(ISNUMBER(OFFSET('Sanitation Data'!$H$12,0,10*ROW('Sanitation Data'!H61))),'Data Summary'!DI67="Yes"),OFFSET('Sanitation Data'!$H$12,0,10*ROW('Sanitation Data'!H61)),NA())</f>
        <v>#N/A</v>
      </c>
      <c r="AU67" s="97" t="e">
        <f ca="true">+IF(AND(ISNUMBER(OFFSET('Sanitation Data'!$I$4,0,10*ROW('Sanitation Data'!I61))),'Data Summary'!DJ67="Yes"),100-OFFSET('Sanitation Data'!$I$4,0,10*ROW('Sanitation Data'!I61)),NA())</f>
        <v>#N/A</v>
      </c>
      <c r="AV67" s="97" t="e">
        <f ca="true">+IF(AND(ISNUMBER(OFFSET('Sanitation Data'!$I$6,0,10*ROW('Sanitation Data'!I61))),'Data Summary'!DK67="Yes"),OFFSET('Sanitation Data'!$I$6,0,10*ROW('Sanitation Data'!I61)),NA())</f>
        <v>#N/A</v>
      </c>
      <c r="AW67" s="97" t="e">
        <f ca="true">+IF(AND(ISNUMBER(OFFSET('Sanitation Data'!$I$10,0,10*ROW('Sanitation Data'!I61))),'Data Summary'!DL67="Yes"),OFFSET('Sanitation Data'!$I$10,0,10*ROW('Sanitation Data'!I61)),NA())</f>
        <v>#N/A</v>
      </c>
      <c r="AX67" s="97" t="e">
        <f ca="true">+IF(AND(ISNUMBER(OFFSET('Sanitation Data'!$I$11,0,10*ROW('Sanitation Data'!I61))),'Data Summary'!DM67="Yes"),OFFSET('Sanitation Data'!$I$11,0,10*ROW('Sanitation Data'!I61)),NA())</f>
        <v>#N/A</v>
      </c>
      <c r="AY67" s="97" t="e">
        <f ca="true">+IF(AND(ISNUMBER(OFFSET('Sanitation Data'!$I$12,0,10*ROW('Sanitation Data'!I61))),'Data Summary'!DN67="Yes"),OFFSET('Sanitation Data'!$I$12,0,10*ROW('Sanitation Data'!I61)),NA())</f>
        <v>#N/A</v>
      </c>
      <c r="AZ67" s="98" t="e">
        <f ca="true">+IF(AND(ISNUMBER(OFFSET('Hygiene Data'!$D$5,0,10*ROW('Hygiene Data'!D61))),'Data Summary'!DO67="Yes"),OFFSET('Hygiene Data'!$D$5,0,10*ROW('Hygiene Data'!D61)),NA())</f>
        <v>#N/A</v>
      </c>
      <c r="BA67" s="98" t="e">
        <f ca="true">+IF(AND(ISNUMBER(OFFSET('Hygiene Data'!$D$7,0,10*ROW('Hygiene Data'!D61))),'Data Summary'!DP67="Yes"),OFFSET('Hygiene Data'!$D$7,0,10*ROW('Hygiene Data'!D61)),NA())</f>
        <v>#N/A</v>
      </c>
      <c r="BB67" s="98" t="e">
        <f ca="true">+IF(AND(ISNUMBER(OFFSET('Hygiene Data'!$D$9,0,10*ROW('Hygiene Data'!D61))),'Data Summary'!DQ67="Yes"),OFFSET('Hygiene Data'!$D$9,0,10*ROW('Hygiene Data'!D61)),NA())</f>
        <v>#N/A</v>
      </c>
      <c r="BC67" s="98" t="e">
        <f ca="true">+IF(AND(ISNUMBER(OFFSET('Hygiene Data'!$E$5,0,10*ROW('Hygiene Data'!E61))),'Data Summary'!DR67="Yes"),OFFSET('Hygiene Data'!$E$5,0,10*ROW('Hygiene Data'!E61)),NA())</f>
        <v>#N/A</v>
      </c>
      <c r="BD67" s="98" t="e">
        <f ca="true">+IF(AND(ISNUMBER(OFFSET('Hygiene Data'!$E$7,0,10*ROW('Hygiene Data'!E61))),'Data Summary'!DS67="Yes"),OFFSET('Hygiene Data'!$E$7,0,10*ROW('Hygiene Data'!E61)),NA())</f>
        <v>#N/A</v>
      </c>
      <c r="BE67" s="98" t="e">
        <f ca="true">+IF(AND(ISNUMBER(OFFSET('Hygiene Data'!$E$9,0,10*ROW('Hygiene Data'!E61))),'Data Summary'!DT67="Yes"),OFFSET('Hygiene Data'!$E$9,0,10*ROW('Hygiene Data'!E61)),NA())</f>
        <v>#N/A</v>
      </c>
      <c r="BF67" s="98" t="e">
        <f ca="true">+IF(AND(ISNUMBER(OFFSET('Hygiene Data'!$F$5,0,10*ROW('Hygiene Data'!F61))),'Data Summary'!DU67="Yes"),OFFSET('Hygiene Data'!$F$5,0,10*ROW('Hygiene Data'!F61)),NA())</f>
        <v>#N/A</v>
      </c>
      <c r="BG67" s="98" t="e">
        <f ca="true">+IF(AND(ISNUMBER(OFFSET('Hygiene Data'!$F$7,0,10*ROW('Hygiene Data'!F61))),'Data Summary'!DV67="Yes"),OFFSET('Hygiene Data'!$F$7,0,10*ROW('Hygiene Data'!F61)),NA())</f>
        <v>#N/A</v>
      </c>
      <c r="BH67" s="98" t="e">
        <f ca="true">+IF(AND(ISNUMBER(OFFSET('Hygiene Data'!$F$9,0,10*ROW('Hygiene Data'!F61))),'Data Summary'!DW67="Yes"),OFFSET('Hygiene Data'!$F$9,0,10*ROW('Hygiene Data'!F61)),NA())</f>
        <v>#N/A</v>
      </c>
      <c r="BI67" s="98" t="e">
        <f ca="true">+IF(AND(ISNUMBER(OFFSET('Hygiene Data'!$G$5,0,10*ROW('Hygiene Data'!G61))),'Data Summary'!DX67="Yes"),OFFSET('Hygiene Data'!$G$5,0,10*ROW('Hygiene Data'!G61)),NA())</f>
        <v>#N/A</v>
      </c>
      <c r="BJ67" s="98" t="e">
        <f ca="true">+IF(AND(ISNUMBER(OFFSET('Hygiene Data'!$G$7,0,10*ROW('Hygiene Data'!G61))),'Data Summary'!DY67="Yes"),OFFSET('Hygiene Data'!$G$7,0,10*ROW('Hygiene Data'!G61)),NA())</f>
        <v>#N/A</v>
      </c>
      <c r="BK67" s="98" t="e">
        <f ca="true">+IF(AND(ISNUMBER(OFFSET('Hygiene Data'!$G$9,0,10*ROW('Hygiene Data'!G61))),'Data Summary'!DZ67="Yes"),OFFSET('Hygiene Data'!$G$9,0,10*ROW('Hygiene Data'!G61)),NA())</f>
        <v>#N/A</v>
      </c>
      <c r="BL67" s="98" t="e">
        <f ca="true">+IF(AND(ISNUMBER(OFFSET('Hygiene Data'!$H$5,0,10*ROW('Hygiene Data'!H61))),'Data Summary'!EA67="Yes"),OFFSET('Hygiene Data'!$H$5,0,10*ROW('Hygiene Data'!H61)),NA())</f>
        <v>#N/A</v>
      </c>
      <c r="BM67" s="98" t="e">
        <f ca="true">+IF(AND(ISNUMBER(OFFSET('Hygiene Data'!$H$7,0,10*ROW('Hygiene Data'!H61))),'Data Summary'!EB67="Yes"),OFFSET('Hygiene Data'!$H$7,0,10*ROW('Hygiene Data'!H61)),NA())</f>
        <v>#N/A</v>
      </c>
      <c r="BN67" s="98" t="e">
        <f ca="true">+IF(AND(ISNUMBER(OFFSET('Hygiene Data'!$H$9,0,10*ROW('Hygiene Data'!H61))),'Data Summary'!EC67="Yes"),OFFSET('Hygiene Data'!$H$9,0,10*ROW('Hygiene Data'!H61)),NA())</f>
        <v>#N/A</v>
      </c>
      <c r="BO67" s="98" t="e">
        <f ca="true">+IF(AND(ISNUMBER(OFFSET('Hygiene Data'!$I$5,0,10*ROW('Hygiene Data'!I61))),'Data Summary'!ED67="Yes"),OFFSET('Hygiene Data'!$I$5,0,10*ROW('Hygiene Data'!I61)),NA())</f>
        <v>#N/A</v>
      </c>
      <c r="BP67" s="98" t="e">
        <f ca="true">+IF(AND(ISNUMBER(OFFSET('Hygiene Data'!$I$7,0,10*ROW('Hygiene Data'!I61))),'Data Summary'!EE67="Yes"),OFFSET('Hygiene Data'!$I$7,0,10*ROW('Hygiene Data'!I61)),NA())</f>
        <v>#N/A</v>
      </c>
      <c r="BQ67" s="98" t="e">
        <f ca="true">+IF(AND(ISNUMBER(OFFSET('Hygiene Data'!$I$9,0,10*ROW('Hygiene Data'!I61))),'Data Summary'!EF67="Yes"),OFFSET('Hygiene Data'!$I$9,0,10*ROW('Hygiene Data'!I61)),NA())</f>
        <v>#N/A</v>
      </c>
    </row>
    <row xmlns:x14ac="http://schemas.microsoft.com/office/spreadsheetml/2009/9/ac" r="68" x14ac:dyDescent="0.2">
      <c r="A68" s="334" t="e">
        <f ca="true">+RIGHT('Data Summary'!A68,LEN('Data Summary'!A68)-9)</f>
        <v>#VALUE!</v>
      </c>
      <c r="B68" s="36" t="str">
        <f ca="true">+IF(ISTEXT('Data Summary'!B68),'Data Summary'!B68,"")</f>
        <v/>
      </c>
      <c r="C68" s="333" t="e">
        <f ca="true">+VALUE('Data Summary'!C68)</f>
        <v>#VALUE!</v>
      </c>
      <c r="D68" s="96" t="e">
        <f ca="true">+IF(AND(ISNUMBER(OFFSET('Water Data'!$D$4,0,10*ROW('Water Data'!D62))),'Data Summary'!BS68="Yes"),100-OFFSET('Water Data'!$D$4,0,10*ROW('Water Data'!D62)),NA())</f>
        <v>#N/A</v>
      </c>
      <c r="E68" s="96" t="e">
        <f ca="true">+IF(AND(ISNUMBER(OFFSET('Water Data'!$D$6,0,10*ROW('Water Data'!D62))),'Data Summary'!BT68="Yes"),OFFSET('Water Data'!$D$6,0,10*ROW('Water Data'!D62)),NA())</f>
        <v>#N/A</v>
      </c>
      <c r="F68" s="96" t="e">
        <f ca="true">+IF(AND(ISNUMBER(OFFSET('Water Data'!$D$9,0,10*ROW('Water Data'!D62))),'Data Summary'!BU68="Yes"),OFFSET('Water Data'!$D$9,0,10*ROW('Water Data'!D62)),NA())</f>
        <v>#N/A</v>
      </c>
      <c r="G68" s="96" t="e">
        <f ca="true">+IF(AND(ISNUMBER(OFFSET('Water Data'!$E$4,0,10*ROW('Water Data'!E62))),'Data Summary'!BV68="Yes"),100-OFFSET('Water Data'!$E$4,0,10*ROW('Water Data'!E62)),NA())</f>
        <v>#N/A</v>
      </c>
      <c r="H68" s="96" t="e">
        <f ca="true">+IF(AND(ISNUMBER(OFFSET('Water Data'!$E$6,0,10*ROW('Water Data'!E62))),'Data Summary'!BW68="Yes"),OFFSET('Water Data'!$E$6,0,10*ROW('Water Data'!E62)),NA())</f>
        <v>#N/A</v>
      </c>
      <c r="I68" s="96" t="e">
        <f ca="true">+IF(AND(ISNUMBER(OFFSET('Water Data'!$E$9,0,10*ROW('Water Data'!E62))),'Data Summary'!BX68="Yes"),OFFSET('Water Data'!$E$9,0,10*ROW('Water Data'!E62)),NA())</f>
        <v>#N/A</v>
      </c>
      <c r="J68" s="96" t="e">
        <f ca="true">+IF(AND(ISNUMBER(OFFSET('Water Data'!$F$4,0,10*ROW('Water Data'!F62))),'Data Summary'!BY68="Yes"),100-OFFSET('Water Data'!$F$4,0,10*ROW('Water Data'!F62)),NA())</f>
        <v>#N/A</v>
      </c>
      <c r="K68" s="96" t="e">
        <f ca="true">+IF(AND(ISNUMBER(OFFSET('Water Data'!$F$6,0,10*ROW('Water Data'!F62))),'Data Summary'!BZ68="Yes"),OFFSET('Water Data'!$F$6,0,10*ROW('Water Data'!F62)),NA())</f>
        <v>#N/A</v>
      </c>
      <c r="L68" s="96" t="e">
        <f ca="true">+IF(AND(ISNUMBER(OFFSET('Water Data'!$F$9,0,10*ROW('Water Data'!F62))),'Data Summary'!CA68="Yes"),OFFSET('Water Data'!$F$9,0,10*ROW('Water Data'!F62)),NA())</f>
        <v>#N/A</v>
      </c>
      <c r="M68" s="96" t="e">
        <f ca="true">+IF(AND(ISNUMBER(OFFSET('Water Data'!$G$4,0,10*ROW('Water Data'!G62))),'Data Summary'!CB68="Yes"),100-OFFSET('Water Data'!$G$4,0,10*ROW('Water Data'!G62)),NA())</f>
        <v>#N/A</v>
      </c>
      <c r="N68" s="96" t="e">
        <f ca="true">+IF(AND(ISNUMBER(OFFSET('Water Data'!$G$6,0,10*ROW('Water Data'!G62))),'Data Summary'!CC68="Yes"),OFFSET('Water Data'!$G$6,0,10*ROW('Water Data'!G62)),NA())</f>
        <v>#N/A</v>
      </c>
      <c r="O68" s="96" t="e">
        <f ca="true">+IF(AND(ISNUMBER(OFFSET('Water Data'!$G$9,0,10*ROW('Water Data'!G62))),'Data Summary'!CD68="Yes"),OFFSET('Water Data'!$G$9,0,10*ROW('Water Data'!G62)),NA())</f>
        <v>#N/A</v>
      </c>
      <c r="P68" s="96" t="e">
        <f ca="true">+IF(AND(ISNUMBER(OFFSET('Water Data'!$H$4,0,10*ROW('Water Data'!H62))),'Data Summary'!CE68="Yes"),100-OFFSET('Water Data'!$H$4,0,10*ROW('Water Data'!H62)),NA())</f>
        <v>#N/A</v>
      </c>
      <c r="Q68" s="96" t="e">
        <f ca="true">+IF(AND(ISNUMBER(OFFSET('Water Data'!$H$6,0,10*ROW('Water Data'!H62))),'Data Summary'!CF68="Yes"),OFFSET('Water Data'!$H$6,0,10*ROW('Water Data'!H62)),NA())</f>
        <v>#N/A</v>
      </c>
      <c r="R68" s="96" t="e">
        <f ca="true">+IF(AND(ISNUMBER(OFFSET('Water Data'!$H$9,0,10*ROW('Water Data'!H62))),'Data Summary'!CG68="Yes"),OFFSET('Water Data'!$H$9,0,10*ROW('Water Data'!H62)),NA())</f>
        <v>#N/A</v>
      </c>
      <c r="S68" s="96" t="e">
        <f ca="true">+IF(AND(ISNUMBER(OFFSET('Water Data'!$I$4,0,10*ROW('Water Data'!I62))),'Data Summary'!CH68="Yes"),100-OFFSET('Water Data'!$I$4,0,10*ROW('Water Data'!I62)),NA())</f>
        <v>#N/A</v>
      </c>
      <c r="T68" s="96" t="e">
        <f ca="true">+IF(AND(ISNUMBER(OFFSET('Water Data'!$I$6,0,10*ROW('Water Data'!I62))),'Data Summary'!CI68="Yes"),OFFSET('Water Data'!$I$6,0,10*ROW('Water Data'!I62)),NA())</f>
        <v>#N/A</v>
      </c>
      <c r="U68" s="96" t="e">
        <f ca="true">+IF(AND(ISNUMBER(OFFSET('Water Data'!$I$9,0,10*ROW('Water Data'!I62))),'Data Summary'!CJ68="Yes"),OFFSET('Water Data'!$I$9,0,10*ROW('Water Data'!I62)),NA())</f>
        <v>#N/A</v>
      </c>
      <c r="V68" s="97" t="e">
        <f ca="true">+IF(AND(ISNUMBER(OFFSET('Sanitation Data'!$D$4,0,10*ROW('Sanitation Data'!D62))),'Data Summary'!CK68="Yes"),100-OFFSET('Sanitation Data'!$D$4,0,10*ROW('Sanitation Data'!D62)),NA())</f>
        <v>#N/A</v>
      </c>
      <c r="W68" s="97" t="e">
        <f ca="true">+IF(AND(ISNUMBER(OFFSET('Sanitation Data'!$D$6,0,10*ROW('Sanitation Data'!D62))),'Data Summary'!CL68="Yes"),OFFSET('Sanitation Data'!$D$6,0,10*ROW('Sanitation Data'!D62)),NA())</f>
        <v>#N/A</v>
      </c>
      <c r="X68" s="97" t="e">
        <f ca="true">+IF(AND(ISNUMBER(OFFSET('Sanitation Data'!$D$10,0,10*ROW('Sanitation Data'!D62))),'Data Summary'!CM68="Yes"),OFFSET('Sanitation Data'!$D$10,0,10*ROW('Sanitation Data'!D62)),NA())</f>
        <v>#N/A</v>
      </c>
      <c r="Y68" s="97" t="e">
        <f ca="true">+IF(AND(ISNUMBER(OFFSET('Sanitation Data'!$D$11,0,10*ROW('Sanitation Data'!D62))),'Data Summary'!CN68="Yes"),OFFSET('Sanitation Data'!$D$11,0,10*ROW('Sanitation Data'!D62)),NA())</f>
        <v>#N/A</v>
      </c>
      <c r="Z68" s="97" t="e">
        <f ca="true">+IF(AND(ISNUMBER(OFFSET('Sanitation Data'!$D$12,0,10*ROW('Sanitation Data'!D62))),'Data Summary'!CO68="Yes"),OFFSET('Sanitation Data'!$D$12,0,10*ROW('Sanitation Data'!D62)),NA())</f>
        <v>#N/A</v>
      </c>
      <c r="AA68" s="97" t="e">
        <f ca="true">+IF(AND(ISNUMBER(OFFSET('Sanitation Data'!$E$4,0,10*ROW('Sanitation Data'!E62))),'Data Summary'!CP68="Yes"),100-OFFSET('Sanitation Data'!$E$4,0,10*ROW('Sanitation Data'!E62)),NA())</f>
        <v>#N/A</v>
      </c>
      <c r="AB68" s="97" t="e">
        <f ca="true">+IF(AND(ISNUMBER(OFFSET('Sanitation Data'!$E$6,0,10*ROW('Sanitation Data'!E62))),'Data Summary'!CQ68="Yes"),OFFSET('Sanitation Data'!$E$6,0,10*ROW('Sanitation Data'!E62)),NA())</f>
        <v>#N/A</v>
      </c>
      <c r="AC68" s="97" t="e">
        <f ca="true">+IF(AND(ISNUMBER(OFFSET('Sanitation Data'!$E$10,0,10*ROW('Sanitation Data'!E62))),'Data Summary'!CR68="Yes"),OFFSET('Sanitation Data'!$E$10,0,10*ROW('Sanitation Data'!E62)),NA())</f>
        <v>#N/A</v>
      </c>
      <c r="AD68" s="97" t="e">
        <f ca="true">+IF(AND(ISNUMBER(OFFSET('Sanitation Data'!$E$11,0,10*ROW('Sanitation Data'!E62))),'Data Summary'!CS68="Yes"),OFFSET('Sanitation Data'!$E$11,0,10*ROW('Sanitation Data'!E62)),NA())</f>
        <v>#N/A</v>
      </c>
      <c r="AE68" s="97" t="e">
        <f ca="true">+IF(AND(ISNUMBER(OFFSET('Sanitation Data'!$E$12,0,10*ROW('Sanitation Data'!E62))),'Data Summary'!CT68="Yes"),OFFSET('Sanitation Data'!$E$12,0,10*ROW('Sanitation Data'!E62)),NA())</f>
        <v>#N/A</v>
      </c>
      <c r="AF68" s="97" t="e">
        <f ca="true">+IF(AND(ISNUMBER(OFFSET('Sanitation Data'!$F$4,0,10*ROW('Sanitation Data'!F62))),'Data Summary'!CU68="Yes"),100-OFFSET('Sanitation Data'!$F$4,0,10*ROW('Sanitation Data'!F62)),NA())</f>
        <v>#N/A</v>
      </c>
      <c r="AG68" s="97" t="e">
        <f ca="true">+IF(AND(ISNUMBER(OFFSET('Sanitation Data'!$F$6,0,10*ROW('Sanitation Data'!F62))),'Data Summary'!CV68="Yes"),OFFSET('Sanitation Data'!$F$6,0,10*ROW('Sanitation Data'!F62)),NA())</f>
        <v>#N/A</v>
      </c>
      <c r="AH68" s="97" t="e">
        <f ca="true">+IF(AND(ISNUMBER(OFFSET('Sanitation Data'!$F$10,0,10*ROW('Sanitation Data'!F62))),'Data Summary'!CW68="Yes"),OFFSET('Sanitation Data'!$F$10,0,10*ROW('Sanitation Data'!F62)),NA())</f>
        <v>#N/A</v>
      </c>
      <c r="AI68" s="97" t="e">
        <f ca="true">+IF(AND(ISNUMBER(OFFSET('Sanitation Data'!$F$11,0,10*ROW('Sanitation Data'!F62))),'Data Summary'!CX68="Yes"),OFFSET('Sanitation Data'!$F$11,0,10*ROW('Sanitation Data'!F62)),NA())</f>
        <v>#N/A</v>
      </c>
      <c r="AJ68" s="97" t="e">
        <f ca="true">+IF(AND(ISNUMBER(OFFSET('Sanitation Data'!$F$12,0,10*ROW('Sanitation Data'!F62))),'Data Summary'!CY68="Yes"),OFFSET('Sanitation Data'!$F$12,0,10*ROW('Sanitation Data'!F62)),NA())</f>
        <v>#N/A</v>
      </c>
      <c r="AK68" s="97" t="e">
        <f ca="true">+IF(AND(ISNUMBER(OFFSET('Sanitation Data'!$G$4,0,10*ROW('Sanitation Data'!G62))),'Data Summary'!CZ68="Yes"),100-OFFSET('Sanitation Data'!$G$4,0,10*ROW('Sanitation Data'!G62)),NA())</f>
        <v>#N/A</v>
      </c>
      <c r="AL68" s="97" t="e">
        <f ca="true">+IF(AND(ISNUMBER(OFFSET('Sanitation Data'!$G$6,0,10*ROW('Sanitation Data'!G62))),'Data Summary'!DA68="Yes"),OFFSET('Sanitation Data'!$G$6,0,10*ROW('Sanitation Data'!G62)),NA())</f>
        <v>#N/A</v>
      </c>
      <c r="AM68" s="97" t="e">
        <f ca="true">+IF(AND(ISNUMBER(OFFSET('Sanitation Data'!$G$10,0,10*ROW('Sanitation Data'!G62))),'Data Summary'!DB68="Yes"),OFFSET('Sanitation Data'!$G$10,0,10*ROW('Sanitation Data'!G62)),NA())</f>
        <v>#N/A</v>
      </c>
      <c r="AN68" s="97" t="e">
        <f ca="true">+IF(AND(ISNUMBER(OFFSET('Sanitation Data'!$G$11,0,10*ROW('Sanitation Data'!G62))),'Data Summary'!DC68="Yes"),OFFSET('Sanitation Data'!$G$11,0,10*ROW('Sanitation Data'!G62)),NA())</f>
        <v>#N/A</v>
      </c>
      <c r="AO68" s="97" t="e">
        <f ca="true">+IF(AND(ISNUMBER(OFFSET('Sanitation Data'!$G$12,0,10*ROW('Sanitation Data'!G62))),'Data Summary'!DD68="Yes"),OFFSET('Sanitation Data'!$G$12,0,10*ROW('Sanitation Data'!G62)),NA())</f>
        <v>#N/A</v>
      </c>
      <c r="AP68" s="97" t="e">
        <f ca="true">+IF(AND(ISNUMBER(OFFSET('Sanitation Data'!$H$4,0,10*ROW('Sanitation Data'!H62))),'Data Summary'!DE68="Yes"),100-OFFSET('Sanitation Data'!$H$4,0,10*ROW('Sanitation Data'!H62)),NA())</f>
        <v>#N/A</v>
      </c>
      <c r="AQ68" s="97" t="e">
        <f ca="true">+IF(AND(ISNUMBER(OFFSET('Sanitation Data'!$H$6,0,10*ROW('Sanitation Data'!H62))),'Data Summary'!DF68="Yes"),OFFSET('Sanitation Data'!$H$6,0,10*ROW('Sanitation Data'!H62)),NA())</f>
        <v>#N/A</v>
      </c>
      <c r="AR68" s="97" t="e">
        <f ca="true">+IF(AND(ISNUMBER(OFFSET('Sanitation Data'!$H$10,0,10*ROW('Sanitation Data'!H62))),'Data Summary'!DG68="Yes"),OFFSET('Sanitation Data'!$H$10,0,10*ROW('Sanitation Data'!H62)),NA())</f>
        <v>#N/A</v>
      </c>
      <c r="AS68" s="97" t="e">
        <f ca="true">+IF(AND(ISNUMBER(OFFSET('Sanitation Data'!$H$11,0,10*ROW('Sanitation Data'!H62))),'Data Summary'!DH68="Yes"),OFFSET('Sanitation Data'!$H$11,0,10*ROW('Sanitation Data'!H62)),NA())</f>
        <v>#N/A</v>
      </c>
      <c r="AT68" s="97" t="e">
        <f ca="true">+IF(AND(ISNUMBER(OFFSET('Sanitation Data'!$H$12,0,10*ROW('Sanitation Data'!H62))),'Data Summary'!DI68="Yes"),OFFSET('Sanitation Data'!$H$12,0,10*ROW('Sanitation Data'!H62)),NA())</f>
        <v>#N/A</v>
      </c>
      <c r="AU68" s="97" t="e">
        <f ca="true">+IF(AND(ISNUMBER(OFFSET('Sanitation Data'!$I$4,0,10*ROW('Sanitation Data'!I62))),'Data Summary'!DJ68="Yes"),100-OFFSET('Sanitation Data'!$I$4,0,10*ROW('Sanitation Data'!I62)),NA())</f>
        <v>#N/A</v>
      </c>
      <c r="AV68" s="97" t="e">
        <f ca="true">+IF(AND(ISNUMBER(OFFSET('Sanitation Data'!$I$6,0,10*ROW('Sanitation Data'!I62))),'Data Summary'!DK68="Yes"),OFFSET('Sanitation Data'!$I$6,0,10*ROW('Sanitation Data'!I62)),NA())</f>
        <v>#N/A</v>
      </c>
      <c r="AW68" s="97" t="e">
        <f ca="true">+IF(AND(ISNUMBER(OFFSET('Sanitation Data'!$I$10,0,10*ROW('Sanitation Data'!I62))),'Data Summary'!DL68="Yes"),OFFSET('Sanitation Data'!$I$10,0,10*ROW('Sanitation Data'!I62)),NA())</f>
        <v>#N/A</v>
      </c>
      <c r="AX68" s="97" t="e">
        <f ca="true">+IF(AND(ISNUMBER(OFFSET('Sanitation Data'!$I$11,0,10*ROW('Sanitation Data'!I62))),'Data Summary'!DM68="Yes"),OFFSET('Sanitation Data'!$I$11,0,10*ROW('Sanitation Data'!I62)),NA())</f>
        <v>#N/A</v>
      </c>
      <c r="AY68" s="97" t="e">
        <f ca="true">+IF(AND(ISNUMBER(OFFSET('Sanitation Data'!$I$12,0,10*ROW('Sanitation Data'!I62))),'Data Summary'!DN68="Yes"),OFFSET('Sanitation Data'!$I$12,0,10*ROW('Sanitation Data'!I62)),NA())</f>
        <v>#N/A</v>
      </c>
      <c r="AZ68" s="98" t="e">
        <f ca="true">+IF(AND(ISNUMBER(OFFSET('Hygiene Data'!$D$5,0,10*ROW('Hygiene Data'!D62))),'Data Summary'!DO68="Yes"),OFFSET('Hygiene Data'!$D$5,0,10*ROW('Hygiene Data'!D62)),NA())</f>
        <v>#N/A</v>
      </c>
      <c r="BA68" s="98" t="e">
        <f ca="true">+IF(AND(ISNUMBER(OFFSET('Hygiene Data'!$D$7,0,10*ROW('Hygiene Data'!D62))),'Data Summary'!DP68="Yes"),OFFSET('Hygiene Data'!$D$7,0,10*ROW('Hygiene Data'!D62)),NA())</f>
        <v>#N/A</v>
      </c>
      <c r="BB68" s="98" t="e">
        <f ca="true">+IF(AND(ISNUMBER(OFFSET('Hygiene Data'!$D$9,0,10*ROW('Hygiene Data'!D62))),'Data Summary'!DQ68="Yes"),OFFSET('Hygiene Data'!$D$9,0,10*ROW('Hygiene Data'!D62)),NA())</f>
        <v>#N/A</v>
      </c>
      <c r="BC68" s="98" t="e">
        <f ca="true">+IF(AND(ISNUMBER(OFFSET('Hygiene Data'!$E$5,0,10*ROW('Hygiene Data'!E62))),'Data Summary'!DR68="Yes"),OFFSET('Hygiene Data'!$E$5,0,10*ROW('Hygiene Data'!E62)),NA())</f>
        <v>#N/A</v>
      </c>
      <c r="BD68" s="98" t="e">
        <f ca="true">+IF(AND(ISNUMBER(OFFSET('Hygiene Data'!$E$7,0,10*ROW('Hygiene Data'!E62))),'Data Summary'!DS68="Yes"),OFFSET('Hygiene Data'!$E$7,0,10*ROW('Hygiene Data'!E62)),NA())</f>
        <v>#N/A</v>
      </c>
      <c r="BE68" s="98" t="e">
        <f ca="true">+IF(AND(ISNUMBER(OFFSET('Hygiene Data'!$E$9,0,10*ROW('Hygiene Data'!E62))),'Data Summary'!DT68="Yes"),OFFSET('Hygiene Data'!$E$9,0,10*ROW('Hygiene Data'!E62)),NA())</f>
        <v>#N/A</v>
      </c>
      <c r="BF68" s="98" t="e">
        <f ca="true">+IF(AND(ISNUMBER(OFFSET('Hygiene Data'!$F$5,0,10*ROW('Hygiene Data'!F62))),'Data Summary'!DU68="Yes"),OFFSET('Hygiene Data'!$F$5,0,10*ROW('Hygiene Data'!F62)),NA())</f>
        <v>#N/A</v>
      </c>
      <c r="BG68" s="98" t="e">
        <f ca="true">+IF(AND(ISNUMBER(OFFSET('Hygiene Data'!$F$7,0,10*ROW('Hygiene Data'!F62))),'Data Summary'!DV68="Yes"),OFFSET('Hygiene Data'!$F$7,0,10*ROW('Hygiene Data'!F62)),NA())</f>
        <v>#N/A</v>
      </c>
      <c r="BH68" s="98" t="e">
        <f ca="true">+IF(AND(ISNUMBER(OFFSET('Hygiene Data'!$F$9,0,10*ROW('Hygiene Data'!F62))),'Data Summary'!DW68="Yes"),OFFSET('Hygiene Data'!$F$9,0,10*ROW('Hygiene Data'!F62)),NA())</f>
        <v>#N/A</v>
      </c>
      <c r="BI68" s="98" t="e">
        <f ca="true">+IF(AND(ISNUMBER(OFFSET('Hygiene Data'!$G$5,0,10*ROW('Hygiene Data'!G62))),'Data Summary'!DX68="Yes"),OFFSET('Hygiene Data'!$G$5,0,10*ROW('Hygiene Data'!G62)),NA())</f>
        <v>#N/A</v>
      </c>
      <c r="BJ68" s="98" t="e">
        <f ca="true">+IF(AND(ISNUMBER(OFFSET('Hygiene Data'!$G$7,0,10*ROW('Hygiene Data'!G62))),'Data Summary'!DY68="Yes"),OFFSET('Hygiene Data'!$G$7,0,10*ROW('Hygiene Data'!G62)),NA())</f>
        <v>#N/A</v>
      </c>
      <c r="BK68" s="98" t="e">
        <f ca="true">+IF(AND(ISNUMBER(OFFSET('Hygiene Data'!$G$9,0,10*ROW('Hygiene Data'!G62))),'Data Summary'!DZ68="Yes"),OFFSET('Hygiene Data'!$G$9,0,10*ROW('Hygiene Data'!G62)),NA())</f>
        <v>#N/A</v>
      </c>
      <c r="BL68" s="98" t="e">
        <f ca="true">+IF(AND(ISNUMBER(OFFSET('Hygiene Data'!$H$5,0,10*ROW('Hygiene Data'!H62))),'Data Summary'!EA68="Yes"),OFFSET('Hygiene Data'!$H$5,0,10*ROW('Hygiene Data'!H62)),NA())</f>
        <v>#N/A</v>
      </c>
      <c r="BM68" s="98" t="e">
        <f ca="true">+IF(AND(ISNUMBER(OFFSET('Hygiene Data'!$H$7,0,10*ROW('Hygiene Data'!H62))),'Data Summary'!EB68="Yes"),OFFSET('Hygiene Data'!$H$7,0,10*ROW('Hygiene Data'!H62)),NA())</f>
        <v>#N/A</v>
      </c>
      <c r="BN68" s="98" t="e">
        <f ca="true">+IF(AND(ISNUMBER(OFFSET('Hygiene Data'!$H$9,0,10*ROW('Hygiene Data'!H62))),'Data Summary'!EC68="Yes"),OFFSET('Hygiene Data'!$H$9,0,10*ROW('Hygiene Data'!H62)),NA())</f>
        <v>#N/A</v>
      </c>
      <c r="BO68" s="98" t="e">
        <f ca="true">+IF(AND(ISNUMBER(OFFSET('Hygiene Data'!$I$5,0,10*ROW('Hygiene Data'!I62))),'Data Summary'!ED68="Yes"),OFFSET('Hygiene Data'!$I$5,0,10*ROW('Hygiene Data'!I62)),NA())</f>
        <v>#N/A</v>
      </c>
      <c r="BP68" s="98" t="e">
        <f ca="true">+IF(AND(ISNUMBER(OFFSET('Hygiene Data'!$I$7,0,10*ROW('Hygiene Data'!I62))),'Data Summary'!EE68="Yes"),OFFSET('Hygiene Data'!$I$7,0,10*ROW('Hygiene Data'!I62)),NA())</f>
        <v>#N/A</v>
      </c>
      <c r="BQ68" s="98" t="e">
        <f ca="true">+IF(AND(ISNUMBER(OFFSET('Hygiene Data'!$I$9,0,10*ROW('Hygiene Data'!I62))),'Data Summary'!EF68="Yes"),OFFSET('Hygiene Data'!$I$9,0,10*ROW('Hygiene Data'!I62)),NA())</f>
        <v>#N/A</v>
      </c>
    </row>
    <row xmlns:x14ac="http://schemas.microsoft.com/office/spreadsheetml/2009/9/ac" r="69" x14ac:dyDescent="0.2">
      <c r="A69" s="334" t="e">
        <f ca="true">+RIGHT('Data Summary'!A69,LEN('Data Summary'!A69)-9)</f>
        <v>#VALUE!</v>
      </c>
      <c r="B69" s="36" t="str">
        <f ca="true">+IF(ISTEXT('Data Summary'!B69),'Data Summary'!B69,"")</f>
        <v/>
      </c>
      <c r="C69" s="333" t="e">
        <f ca="true">+VALUE('Data Summary'!C69)</f>
        <v>#VALUE!</v>
      </c>
      <c r="D69" s="96" t="e">
        <f ca="true">+IF(AND(ISNUMBER(OFFSET('Water Data'!$D$4,0,10*ROW('Water Data'!D63))),'Data Summary'!BS69="Yes"),100-OFFSET('Water Data'!$D$4,0,10*ROW('Water Data'!D63)),NA())</f>
        <v>#N/A</v>
      </c>
      <c r="E69" s="96" t="e">
        <f ca="true">+IF(AND(ISNUMBER(OFFSET('Water Data'!$D$6,0,10*ROW('Water Data'!D63))),'Data Summary'!BT69="Yes"),OFFSET('Water Data'!$D$6,0,10*ROW('Water Data'!D63)),NA())</f>
        <v>#N/A</v>
      </c>
      <c r="F69" s="96" t="e">
        <f ca="true">+IF(AND(ISNUMBER(OFFSET('Water Data'!$D$9,0,10*ROW('Water Data'!D63))),'Data Summary'!BU69="Yes"),OFFSET('Water Data'!$D$9,0,10*ROW('Water Data'!D63)),NA())</f>
        <v>#N/A</v>
      </c>
      <c r="G69" s="96" t="e">
        <f ca="true">+IF(AND(ISNUMBER(OFFSET('Water Data'!$E$4,0,10*ROW('Water Data'!E63))),'Data Summary'!BV69="Yes"),100-OFFSET('Water Data'!$E$4,0,10*ROW('Water Data'!E63)),NA())</f>
        <v>#N/A</v>
      </c>
      <c r="H69" s="96" t="e">
        <f ca="true">+IF(AND(ISNUMBER(OFFSET('Water Data'!$E$6,0,10*ROW('Water Data'!E63))),'Data Summary'!BW69="Yes"),OFFSET('Water Data'!$E$6,0,10*ROW('Water Data'!E63)),NA())</f>
        <v>#N/A</v>
      </c>
      <c r="I69" s="96" t="e">
        <f ca="true">+IF(AND(ISNUMBER(OFFSET('Water Data'!$E$9,0,10*ROW('Water Data'!E63))),'Data Summary'!BX69="Yes"),OFFSET('Water Data'!$E$9,0,10*ROW('Water Data'!E63)),NA())</f>
        <v>#N/A</v>
      </c>
      <c r="J69" s="96" t="e">
        <f ca="true">+IF(AND(ISNUMBER(OFFSET('Water Data'!$F$4,0,10*ROW('Water Data'!F63))),'Data Summary'!BY69="Yes"),100-OFFSET('Water Data'!$F$4,0,10*ROW('Water Data'!F63)),NA())</f>
        <v>#N/A</v>
      </c>
      <c r="K69" s="96" t="e">
        <f ca="true">+IF(AND(ISNUMBER(OFFSET('Water Data'!$F$6,0,10*ROW('Water Data'!F63))),'Data Summary'!BZ69="Yes"),OFFSET('Water Data'!$F$6,0,10*ROW('Water Data'!F63)),NA())</f>
        <v>#N/A</v>
      </c>
      <c r="L69" s="96" t="e">
        <f ca="true">+IF(AND(ISNUMBER(OFFSET('Water Data'!$F$9,0,10*ROW('Water Data'!F63))),'Data Summary'!CA69="Yes"),OFFSET('Water Data'!$F$9,0,10*ROW('Water Data'!F63)),NA())</f>
        <v>#N/A</v>
      </c>
      <c r="M69" s="96" t="e">
        <f ca="true">+IF(AND(ISNUMBER(OFFSET('Water Data'!$G$4,0,10*ROW('Water Data'!G63))),'Data Summary'!CB69="Yes"),100-OFFSET('Water Data'!$G$4,0,10*ROW('Water Data'!G63)),NA())</f>
        <v>#N/A</v>
      </c>
      <c r="N69" s="96" t="e">
        <f ca="true">+IF(AND(ISNUMBER(OFFSET('Water Data'!$G$6,0,10*ROW('Water Data'!G63))),'Data Summary'!CC69="Yes"),OFFSET('Water Data'!$G$6,0,10*ROW('Water Data'!G63)),NA())</f>
        <v>#N/A</v>
      </c>
      <c r="O69" s="96" t="e">
        <f ca="true">+IF(AND(ISNUMBER(OFFSET('Water Data'!$G$9,0,10*ROW('Water Data'!G63))),'Data Summary'!CD69="Yes"),OFFSET('Water Data'!$G$9,0,10*ROW('Water Data'!G63)),NA())</f>
        <v>#N/A</v>
      </c>
      <c r="P69" s="96" t="e">
        <f ca="true">+IF(AND(ISNUMBER(OFFSET('Water Data'!$H$4,0,10*ROW('Water Data'!H63))),'Data Summary'!CE69="Yes"),100-OFFSET('Water Data'!$H$4,0,10*ROW('Water Data'!H63)),NA())</f>
        <v>#N/A</v>
      </c>
      <c r="Q69" s="96" t="e">
        <f ca="true">+IF(AND(ISNUMBER(OFFSET('Water Data'!$H$6,0,10*ROW('Water Data'!H63))),'Data Summary'!CF69="Yes"),OFFSET('Water Data'!$H$6,0,10*ROW('Water Data'!H63)),NA())</f>
        <v>#N/A</v>
      </c>
      <c r="R69" s="96" t="e">
        <f ca="true">+IF(AND(ISNUMBER(OFFSET('Water Data'!$H$9,0,10*ROW('Water Data'!H63))),'Data Summary'!CG69="Yes"),OFFSET('Water Data'!$H$9,0,10*ROW('Water Data'!H63)),NA())</f>
        <v>#N/A</v>
      </c>
      <c r="S69" s="96" t="e">
        <f ca="true">+IF(AND(ISNUMBER(OFFSET('Water Data'!$I$4,0,10*ROW('Water Data'!I63))),'Data Summary'!CH69="Yes"),100-OFFSET('Water Data'!$I$4,0,10*ROW('Water Data'!I63)),NA())</f>
        <v>#N/A</v>
      </c>
      <c r="T69" s="96" t="e">
        <f ca="true">+IF(AND(ISNUMBER(OFFSET('Water Data'!$I$6,0,10*ROW('Water Data'!I63))),'Data Summary'!CI69="Yes"),OFFSET('Water Data'!$I$6,0,10*ROW('Water Data'!I63)),NA())</f>
        <v>#N/A</v>
      </c>
      <c r="U69" s="96" t="e">
        <f ca="true">+IF(AND(ISNUMBER(OFFSET('Water Data'!$I$9,0,10*ROW('Water Data'!I63))),'Data Summary'!CJ69="Yes"),OFFSET('Water Data'!$I$9,0,10*ROW('Water Data'!I63)),NA())</f>
        <v>#N/A</v>
      </c>
      <c r="V69" s="97" t="e">
        <f ca="true">+IF(AND(ISNUMBER(OFFSET('Sanitation Data'!$D$4,0,10*ROW('Sanitation Data'!D63))),'Data Summary'!CK69="Yes"),100-OFFSET('Sanitation Data'!$D$4,0,10*ROW('Sanitation Data'!D63)),NA())</f>
        <v>#N/A</v>
      </c>
      <c r="W69" s="97" t="e">
        <f ca="true">+IF(AND(ISNUMBER(OFFSET('Sanitation Data'!$D$6,0,10*ROW('Sanitation Data'!D63))),'Data Summary'!CL69="Yes"),OFFSET('Sanitation Data'!$D$6,0,10*ROW('Sanitation Data'!D63)),NA())</f>
        <v>#N/A</v>
      </c>
      <c r="X69" s="97" t="e">
        <f ca="true">+IF(AND(ISNUMBER(OFFSET('Sanitation Data'!$D$10,0,10*ROW('Sanitation Data'!D63))),'Data Summary'!CM69="Yes"),OFFSET('Sanitation Data'!$D$10,0,10*ROW('Sanitation Data'!D63)),NA())</f>
        <v>#N/A</v>
      </c>
      <c r="Y69" s="97" t="e">
        <f ca="true">+IF(AND(ISNUMBER(OFFSET('Sanitation Data'!$D$11,0,10*ROW('Sanitation Data'!D63))),'Data Summary'!CN69="Yes"),OFFSET('Sanitation Data'!$D$11,0,10*ROW('Sanitation Data'!D63)),NA())</f>
        <v>#N/A</v>
      </c>
      <c r="Z69" s="97" t="e">
        <f ca="true">+IF(AND(ISNUMBER(OFFSET('Sanitation Data'!$D$12,0,10*ROW('Sanitation Data'!D63))),'Data Summary'!CO69="Yes"),OFFSET('Sanitation Data'!$D$12,0,10*ROW('Sanitation Data'!D63)),NA())</f>
        <v>#N/A</v>
      </c>
      <c r="AA69" s="97" t="e">
        <f ca="true">+IF(AND(ISNUMBER(OFFSET('Sanitation Data'!$E$4,0,10*ROW('Sanitation Data'!E63))),'Data Summary'!CP69="Yes"),100-OFFSET('Sanitation Data'!$E$4,0,10*ROW('Sanitation Data'!E63)),NA())</f>
        <v>#N/A</v>
      </c>
      <c r="AB69" s="97" t="e">
        <f ca="true">+IF(AND(ISNUMBER(OFFSET('Sanitation Data'!$E$6,0,10*ROW('Sanitation Data'!E63))),'Data Summary'!CQ69="Yes"),OFFSET('Sanitation Data'!$E$6,0,10*ROW('Sanitation Data'!E63)),NA())</f>
        <v>#N/A</v>
      </c>
      <c r="AC69" s="97" t="e">
        <f ca="true">+IF(AND(ISNUMBER(OFFSET('Sanitation Data'!$E$10,0,10*ROW('Sanitation Data'!E63))),'Data Summary'!CR69="Yes"),OFFSET('Sanitation Data'!$E$10,0,10*ROW('Sanitation Data'!E63)),NA())</f>
        <v>#N/A</v>
      </c>
      <c r="AD69" s="97" t="e">
        <f ca="true">+IF(AND(ISNUMBER(OFFSET('Sanitation Data'!$E$11,0,10*ROW('Sanitation Data'!E63))),'Data Summary'!CS69="Yes"),OFFSET('Sanitation Data'!$E$11,0,10*ROW('Sanitation Data'!E63)),NA())</f>
        <v>#N/A</v>
      </c>
      <c r="AE69" s="97" t="e">
        <f ca="true">+IF(AND(ISNUMBER(OFFSET('Sanitation Data'!$E$12,0,10*ROW('Sanitation Data'!E63))),'Data Summary'!CT69="Yes"),OFFSET('Sanitation Data'!$E$12,0,10*ROW('Sanitation Data'!E63)),NA())</f>
        <v>#N/A</v>
      </c>
      <c r="AF69" s="97" t="e">
        <f ca="true">+IF(AND(ISNUMBER(OFFSET('Sanitation Data'!$F$4,0,10*ROW('Sanitation Data'!F63))),'Data Summary'!CU69="Yes"),100-OFFSET('Sanitation Data'!$F$4,0,10*ROW('Sanitation Data'!F63)),NA())</f>
        <v>#N/A</v>
      </c>
      <c r="AG69" s="97" t="e">
        <f ca="true">+IF(AND(ISNUMBER(OFFSET('Sanitation Data'!$F$6,0,10*ROW('Sanitation Data'!F63))),'Data Summary'!CV69="Yes"),OFFSET('Sanitation Data'!$F$6,0,10*ROW('Sanitation Data'!F63)),NA())</f>
        <v>#N/A</v>
      </c>
      <c r="AH69" s="97" t="e">
        <f ca="true">+IF(AND(ISNUMBER(OFFSET('Sanitation Data'!$F$10,0,10*ROW('Sanitation Data'!F63))),'Data Summary'!CW69="Yes"),OFFSET('Sanitation Data'!$F$10,0,10*ROW('Sanitation Data'!F63)),NA())</f>
        <v>#N/A</v>
      </c>
      <c r="AI69" s="97" t="e">
        <f ca="true">+IF(AND(ISNUMBER(OFFSET('Sanitation Data'!$F$11,0,10*ROW('Sanitation Data'!F63))),'Data Summary'!CX69="Yes"),OFFSET('Sanitation Data'!$F$11,0,10*ROW('Sanitation Data'!F63)),NA())</f>
        <v>#N/A</v>
      </c>
      <c r="AJ69" s="97" t="e">
        <f ca="true">+IF(AND(ISNUMBER(OFFSET('Sanitation Data'!$F$12,0,10*ROW('Sanitation Data'!F63))),'Data Summary'!CY69="Yes"),OFFSET('Sanitation Data'!$F$12,0,10*ROW('Sanitation Data'!F63)),NA())</f>
        <v>#N/A</v>
      </c>
      <c r="AK69" s="97" t="e">
        <f ca="true">+IF(AND(ISNUMBER(OFFSET('Sanitation Data'!$G$4,0,10*ROW('Sanitation Data'!G63))),'Data Summary'!CZ69="Yes"),100-OFFSET('Sanitation Data'!$G$4,0,10*ROW('Sanitation Data'!G63)),NA())</f>
        <v>#N/A</v>
      </c>
      <c r="AL69" s="97" t="e">
        <f ca="true">+IF(AND(ISNUMBER(OFFSET('Sanitation Data'!$G$6,0,10*ROW('Sanitation Data'!G63))),'Data Summary'!DA69="Yes"),OFFSET('Sanitation Data'!$G$6,0,10*ROW('Sanitation Data'!G63)),NA())</f>
        <v>#N/A</v>
      </c>
      <c r="AM69" s="97" t="e">
        <f ca="true">+IF(AND(ISNUMBER(OFFSET('Sanitation Data'!$G$10,0,10*ROW('Sanitation Data'!G63))),'Data Summary'!DB69="Yes"),OFFSET('Sanitation Data'!$G$10,0,10*ROW('Sanitation Data'!G63)),NA())</f>
        <v>#N/A</v>
      </c>
      <c r="AN69" s="97" t="e">
        <f ca="true">+IF(AND(ISNUMBER(OFFSET('Sanitation Data'!$G$11,0,10*ROW('Sanitation Data'!G63))),'Data Summary'!DC69="Yes"),OFFSET('Sanitation Data'!$G$11,0,10*ROW('Sanitation Data'!G63)),NA())</f>
        <v>#N/A</v>
      </c>
      <c r="AO69" s="97" t="e">
        <f ca="true">+IF(AND(ISNUMBER(OFFSET('Sanitation Data'!$G$12,0,10*ROW('Sanitation Data'!G63))),'Data Summary'!DD69="Yes"),OFFSET('Sanitation Data'!$G$12,0,10*ROW('Sanitation Data'!G63)),NA())</f>
        <v>#N/A</v>
      </c>
      <c r="AP69" s="97" t="e">
        <f ca="true">+IF(AND(ISNUMBER(OFFSET('Sanitation Data'!$H$4,0,10*ROW('Sanitation Data'!H63))),'Data Summary'!DE69="Yes"),100-OFFSET('Sanitation Data'!$H$4,0,10*ROW('Sanitation Data'!H63)),NA())</f>
        <v>#N/A</v>
      </c>
      <c r="AQ69" s="97" t="e">
        <f ca="true">+IF(AND(ISNUMBER(OFFSET('Sanitation Data'!$H$6,0,10*ROW('Sanitation Data'!H63))),'Data Summary'!DF69="Yes"),OFFSET('Sanitation Data'!$H$6,0,10*ROW('Sanitation Data'!H63)),NA())</f>
        <v>#N/A</v>
      </c>
      <c r="AR69" s="97" t="e">
        <f ca="true">+IF(AND(ISNUMBER(OFFSET('Sanitation Data'!$H$10,0,10*ROW('Sanitation Data'!H63))),'Data Summary'!DG69="Yes"),OFFSET('Sanitation Data'!$H$10,0,10*ROW('Sanitation Data'!H63)),NA())</f>
        <v>#N/A</v>
      </c>
      <c r="AS69" s="97" t="e">
        <f ca="true">+IF(AND(ISNUMBER(OFFSET('Sanitation Data'!$H$11,0,10*ROW('Sanitation Data'!H63))),'Data Summary'!DH69="Yes"),OFFSET('Sanitation Data'!$H$11,0,10*ROW('Sanitation Data'!H63)),NA())</f>
        <v>#N/A</v>
      </c>
      <c r="AT69" s="97" t="e">
        <f ca="true">+IF(AND(ISNUMBER(OFFSET('Sanitation Data'!$H$12,0,10*ROW('Sanitation Data'!H63))),'Data Summary'!DI69="Yes"),OFFSET('Sanitation Data'!$H$12,0,10*ROW('Sanitation Data'!H63)),NA())</f>
        <v>#N/A</v>
      </c>
      <c r="AU69" s="97" t="e">
        <f ca="true">+IF(AND(ISNUMBER(OFFSET('Sanitation Data'!$I$4,0,10*ROW('Sanitation Data'!I63))),'Data Summary'!DJ69="Yes"),100-OFFSET('Sanitation Data'!$I$4,0,10*ROW('Sanitation Data'!I63)),NA())</f>
        <v>#N/A</v>
      </c>
      <c r="AV69" s="97" t="e">
        <f ca="true">+IF(AND(ISNUMBER(OFFSET('Sanitation Data'!$I$6,0,10*ROW('Sanitation Data'!I63))),'Data Summary'!DK69="Yes"),OFFSET('Sanitation Data'!$I$6,0,10*ROW('Sanitation Data'!I63)),NA())</f>
        <v>#N/A</v>
      </c>
      <c r="AW69" s="97" t="e">
        <f ca="true">+IF(AND(ISNUMBER(OFFSET('Sanitation Data'!$I$10,0,10*ROW('Sanitation Data'!I63))),'Data Summary'!DL69="Yes"),OFFSET('Sanitation Data'!$I$10,0,10*ROW('Sanitation Data'!I63)),NA())</f>
        <v>#N/A</v>
      </c>
      <c r="AX69" s="97" t="e">
        <f ca="true">+IF(AND(ISNUMBER(OFFSET('Sanitation Data'!$I$11,0,10*ROW('Sanitation Data'!I63))),'Data Summary'!DM69="Yes"),OFFSET('Sanitation Data'!$I$11,0,10*ROW('Sanitation Data'!I63)),NA())</f>
        <v>#N/A</v>
      </c>
      <c r="AY69" s="97" t="e">
        <f ca="true">+IF(AND(ISNUMBER(OFFSET('Sanitation Data'!$I$12,0,10*ROW('Sanitation Data'!I63))),'Data Summary'!DN69="Yes"),OFFSET('Sanitation Data'!$I$12,0,10*ROW('Sanitation Data'!I63)),NA())</f>
        <v>#N/A</v>
      </c>
      <c r="AZ69" s="98" t="e">
        <f ca="true">+IF(AND(ISNUMBER(OFFSET('Hygiene Data'!$D$5,0,10*ROW('Hygiene Data'!D63))),'Data Summary'!DO69="Yes"),OFFSET('Hygiene Data'!$D$5,0,10*ROW('Hygiene Data'!D63)),NA())</f>
        <v>#N/A</v>
      </c>
      <c r="BA69" s="98" t="e">
        <f ca="true">+IF(AND(ISNUMBER(OFFSET('Hygiene Data'!$D$7,0,10*ROW('Hygiene Data'!D63))),'Data Summary'!DP69="Yes"),OFFSET('Hygiene Data'!$D$7,0,10*ROW('Hygiene Data'!D63)),NA())</f>
        <v>#N/A</v>
      </c>
      <c r="BB69" s="98" t="e">
        <f ca="true">+IF(AND(ISNUMBER(OFFSET('Hygiene Data'!$D$9,0,10*ROW('Hygiene Data'!D63))),'Data Summary'!DQ69="Yes"),OFFSET('Hygiene Data'!$D$9,0,10*ROW('Hygiene Data'!D63)),NA())</f>
        <v>#N/A</v>
      </c>
      <c r="BC69" s="98" t="e">
        <f ca="true">+IF(AND(ISNUMBER(OFFSET('Hygiene Data'!$E$5,0,10*ROW('Hygiene Data'!E63))),'Data Summary'!DR69="Yes"),OFFSET('Hygiene Data'!$E$5,0,10*ROW('Hygiene Data'!E63)),NA())</f>
        <v>#N/A</v>
      </c>
      <c r="BD69" s="98" t="e">
        <f ca="true">+IF(AND(ISNUMBER(OFFSET('Hygiene Data'!$E$7,0,10*ROW('Hygiene Data'!E63))),'Data Summary'!DS69="Yes"),OFFSET('Hygiene Data'!$E$7,0,10*ROW('Hygiene Data'!E63)),NA())</f>
        <v>#N/A</v>
      </c>
      <c r="BE69" s="98" t="e">
        <f ca="true">+IF(AND(ISNUMBER(OFFSET('Hygiene Data'!$E$9,0,10*ROW('Hygiene Data'!E63))),'Data Summary'!DT69="Yes"),OFFSET('Hygiene Data'!$E$9,0,10*ROW('Hygiene Data'!E63)),NA())</f>
        <v>#N/A</v>
      </c>
      <c r="BF69" s="98" t="e">
        <f ca="true">+IF(AND(ISNUMBER(OFFSET('Hygiene Data'!$F$5,0,10*ROW('Hygiene Data'!F63))),'Data Summary'!DU69="Yes"),OFFSET('Hygiene Data'!$F$5,0,10*ROW('Hygiene Data'!F63)),NA())</f>
        <v>#N/A</v>
      </c>
      <c r="BG69" s="98" t="e">
        <f ca="true">+IF(AND(ISNUMBER(OFFSET('Hygiene Data'!$F$7,0,10*ROW('Hygiene Data'!F63))),'Data Summary'!DV69="Yes"),OFFSET('Hygiene Data'!$F$7,0,10*ROW('Hygiene Data'!F63)),NA())</f>
        <v>#N/A</v>
      </c>
      <c r="BH69" s="98" t="e">
        <f ca="true">+IF(AND(ISNUMBER(OFFSET('Hygiene Data'!$F$9,0,10*ROW('Hygiene Data'!F63))),'Data Summary'!DW69="Yes"),OFFSET('Hygiene Data'!$F$9,0,10*ROW('Hygiene Data'!F63)),NA())</f>
        <v>#N/A</v>
      </c>
      <c r="BI69" s="98" t="e">
        <f ca="true">+IF(AND(ISNUMBER(OFFSET('Hygiene Data'!$G$5,0,10*ROW('Hygiene Data'!G63))),'Data Summary'!DX69="Yes"),OFFSET('Hygiene Data'!$G$5,0,10*ROW('Hygiene Data'!G63)),NA())</f>
        <v>#N/A</v>
      </c>
      <c r="BJ69" s="98" t="e">
        <f ca="true">+IF(AND(ISNUMBER(OFFSET('Hygiene Data'!$G$7,0,10*ROW('Hygiene Data'!G63))),'Data Summary'!DY69="Yes"),OFFSET('Hygiene Data'!$G$7,0,10*ROW('Hygiene Data'!G63)),NA())</f>
        <v>#N/A</v>
      </c>
      <c r="BK69" s="98" t="e">
        <f ca="true">+IF(AND(ISNUMBER(OFFSET('Hygiene Data'!$G$9,0,10*ROW('Hygiene Data'!G63))),'Data Summary'!DZ69="Yes"),OFFSET('Hygiene Data'!$G$9,0,10*ROW('Hygiene Data'!G63)),NA())</f>
        <v>#N/A</v>
      </c>
      <c r="BL69" s="98" t="e">
        <f ca="true">+IF(AND(ISNUMBER(OFFSET('Hygiene Data'!$H$5,0,10*ROW('Hygiene Data'!H63))),'Data Summary'!EA69="Yes"),OFFSET('Hygiene Data'!$H$5,0,10*ROW('Hygiene Data'!H63)),NA())</f>
        <v>#N/A</v>
      </c>
      <c r="BM69" s="98" t="e">
        <f ca="true">+IF(AND(ISNUMBER(OFFSET('Hygiene Data'!$H$7,0,10*ROW('Hygiene Data'!H63))),'Data Summary'!EB69="Yes"),OFFSET('Hygiene Data'!$H$7,0,10*ROW('Hygiene Data'!H63)),NA())</f>
        <v>#N/A</v>
      </c>
      <c r="BN69" s="98" t="e">
        <f ca="true">+IF(AND(ISNUMBER(OFFSET('Hygiene Data'!$H$9,0,10*ROW('Hygiene Data'!H63))),'Data Summary'!EC69="Yes"),OFFSET('Hygiene Data'!$H$9,0,10*ROW('Hygiene Data'!H63)),NA())</f>
        <v>#N/A</v>
      </c>
      <c r="BO69" s="98" t="e">
        <f ca="true">+IF(AND(ISNUMBER(OFFSET('Hygiene Data'!$I$5,0,10*ROW('Hygiene Data'!I63))),'Data Summary'!ED69="Yes"),OFFSET('Hygiene Data'!$I$5,0,10*ROW('Hygiene Data'!I63)),NA())</f>
        <v>#N/A</v>
      </c>
      <c r="BP69" s="98" t="e">
        <f ca="true">+IF(AND(ISNUMBER(OFFSET('Hygiene Data'!$I$7,0,10*ROW('Hygiene Data'!I63))),'Data Summary'!EE69="Yes"),OFFSET('Hygiene Data'!$I$7,0,10*ROW('Hygiene Data'!I63)),NA())</f>
        <v>#N/A</v>
      </c>
      <c r="BQ69" s="98" t="e">
        <f ca="true">+IF(AND(ISNUMBER(OFFSET('Hygiene Data'!$I$9,0,10*ROW('Hygiene Data'!I63))),'Data Summary'!EF69="Yes"),OFFSET('Hygiene Data'!$I$9,0,10*ROW('Hygiene Data'!I63)),NA())</f>
        <v>#N/A</v>
      </c>
    </row>
    <row xmlns:x14ac="http://schemas.microsoft.com/office/spreadsheetml/2009/9/ac" r="70" x14ac:dyDescent="0.2">
      <c r="A70" s="334" t="e">
        <f ca="true">+RIGHT('Data Summary'!A70,LEN('Data Summary'!A70)-9)</f>
        <v>#VALUE!</v>
      </c>
      <c r="B70" s="36" t="str">
        <f ca="true">+IF(ISTEXT('Data Summary'!B70),'Data Summary'!B70,"")</f>
        <v/>
      </c>
      <c r="C70" s="333" t="e">
        <f ca="true">+VALUE('Data Summary'!C70)</f>
        <v>#VALUE!</v>
      </c>
      <c r="D70" s="96" t="e">
        <f ca="true">+IF(AND(ISNUMBER(OFFSET('Water Data'!$D$4,0,10*ROW('Water Data'!D64))),'Data Summary'!BS70="Yes"),100-OFFSET('Water Data'!$D$4,0,10*ROW('Water Data'!D64)),NA())</f>
        <v>#N/A</v>
      </c>
      <c r="E70" s="96" t="e">
        <f ca="true">+IF(AND(ISNUMBER(OFFSET('Water Data'!$D$6,0,10*ROW('Water Data'!D64))),'Data Summary'!BT70="Yes"),OFFSET('Water Data'!$D$6,0,10*ROW('Water Data'!D64)),NA())</f>
        <v>#N/A</v>
      </c>
      <c r="F70" s="96" t="e">
        <f ca="true">+IF(AND(ISNUMBER(OFFSET('Water Data'!$D$9,0,10*ROW('Water Data'!D64))),'Data Summary'!BU70="Yes"),OFFSET('Water Data'!$D$9,0,10*ROW('Water Data'!D64)),NA())</f>
        <v>#N/A</v>
      </c>
      <c r="G70" s="96" t="e">
        <f ca="true">+IF(AND(ISNUMBER(OFFSET('Water Data'!$E$4,0,10*ROW('Water Data'!E64))),'Data Summary'!BV70="Yes"),100-OFFSET('Water Data'!$E$4,0,10*ROW('Water Data'!E64)),NA())</f>
        <v>#N/A</v>
      </c>
      <c r="H70" s="96" t="e">
        <f ca="true">+IF(AND(ISNUMBER(OFFSET('Water Data'!$E$6,0,10*ROW('Water Data'!E64))),'Data Summary'!BW70="Yes"),OFFSET('Water Data'!$E$6,0,10*ROW('Water Data'!E64)),NA())</f>
        <v>#N/A</v>
      </c>
      <c r="I70" s="96" t="e">
        <f ca="true">+IF(AND(ISNUMBER(OFFSET('Water Data'!$E$9,0,10*ROW('Water Data'!E64))),'Data Summary'!BX70="Yes"),OFFSET('Water Data'!$E$9,0,10*ROW('Water Data'!E64)),NA())</f>
        <v>#N/A</v>
      </c>
      <c r="J70" s="96" t="e">
        <f ca="true">+IF(AND(ISNUMBER(OFFSET('Water Data'!$F$4,0,10*ROW('Water Data'!F64))),'Data Summary'!BY70="Yes"),100-OFFSET('Water Data'!$F$4,0,10*ROW('Water Data'!F64)),NA())</f>
        <v>#N/A</v>
      </c>
      <c r="K70" s="96" t="e">
        <f ca="true">+IF(AND(ISNUMBER(OFFSET('Water Data'!$F$6,0,10*ROW('Water Data'!F64))),'Data Summary'!BZ70="Yes"),OFFSET('Water Data'!$F$6,0,10*ROW('Water Data'!F64)),NA())</f>
        <v>#N/A</v>
      </c>
      <c r="L70" s="96" t="e">
        <f ca="true">+IF(AND(ISNUMBER(OFFSET('Water Data'!$F$9,0,10*ROW('Water Data'!F64))),'Data Summary'!CA70="Yes"),OFFSET('Water Data'!$F$9,0,10*ROW('Water Data'!F64)),NA())</f>
        <v>#N/A</v>
      </c>
      <c r="M70" s="96" t="e">
        <f ca="true">+IF(AND(ISNUMBER(OFFSET('Water Data'!$G$4,0,10*ROW('Water Data'!G64))),'Data Summary'!CB70="Yes"),100-OFFSET('Water Data'!$G$4,0,10*ROW('Water Data'!G64)),NA())</f>
        <v>#N/A</v>
      </c>
      <c r="N70" s="96" t="e">
        <f ca="true">+IF(AND(ISNUMBER(OFFSET('Water Data'!$G$6,0,10*ROW('Water Data'!G64))),'Data Summary'!CC70="Yes"),OFFSET('Water Data'!$G$6,0,10*ROW('Water Data'!G64)),NA())</f>
        <v>#N/A</v>
      </c>
      <c r="O70" s="96" t="e">
        <f ca="true">+IF(AND(ISNUMBER(OFFSET('Water Data'!$G$9,0,10*ROW('Water Data'!G64))),'Data Summary'!CD70="Yes"),OFFSET('Water Data'!$G$9,0,10*ROW('Water Data'!G64)),NA())</f>
        <v>#N/A</v>
      </c>
      <c r="P70" s="96" t="e">
        <f ca="true">+IF(AND(ISNUMBER(OFFSET('Water Data'!$H$4,0,10*ROW('Water Data'!H64))),'Data Summary'!CE70="Yes"),100-OFFSET('Water Data'!$H$4,0,10*ROW('Water Data'!H64)),NA())</f>
        <v>#N/A</v>
      </c>
      <c r="Q70" s="96" t="e">
        <f ca="true">+IF(AND(ISNUMBER(OFFSET('Water Data'!$H$6,0,10*ROW('Water Data'!H64))),'Data Summary'!CF70="Yes"),OFFSET('Water Data'!$H$6,0,10*ROW('Water Data'!H64)),NA())</f>
        <v>#N/A</v>
      </c>
      <c r="R70" s="96" t="e">
        <f ca="true">+IF(AND(ISNUMBER(OFFSET('Water Data'!$H$9,0,10*ROW('Water Data'!H64))),'Data Summary'!CG70="Yes"),OFFSET('Water Data'!$H$9,0,10*ROW('Water Data'!H64)),NA())</f>
        <v>#N/A</v>
      </c>
      <c r="S70" s="96" t="e">
        <f ca="true">+IF(AND(ISNUMBER(OFFSET('Water Data'!$I$4,0,10*ROW('Water Data'!I64))),'Data Summary'!CH70="Yes"),100-OFFSET('Water Data'!$I$4,0,10*ROW('Water Data'!I64)),NA())</f>
        <v>#N/A</v>
      </c>
      <c r="T70" s="96" t="e">
        <f ca="true">+IF(AND(ISNUMBER(OFFSET('Water Data'!$I$6,0,10*ROW('Water Data'!I64))),'Data Summary'!CI70="Yes"),OFFSET('Water Data'!$I$6,0,10*ROW('Water Data'!I64)),NA())</f>
        <v>#N/A</v>
      </c>
      <c r="U70" s="96" t="e">
        <f ca="true">+IF(AND(ISNUMBER(OFFSET('Water Data'!$I$9,0,10*ROW('Water Data'!I64))),'Data Summary'!CJ70="Yes"),OFFSET('Water Data'!$I$9,0,10*ROW('Water Data'!I64)),NA())</f>
        <v>#N/A</v>
      </c>
      <c r="V70" s="97" t="e">
        <f ca="true">+IF(AND(ISNUMBER(OFFSET('Sanitation Data'!$D$4,0,10*ROW('Sanitation Data'!D64))),'Data Summary'!CK70="Yes"),100-OFFSET('Sanitation Data'!$D$4,0,10*ROW('Sanitation Data'!D64)),NA())</f>
        <v>#N/A</v>
      </c>
      <c r="W70" s="97" t="e">
        <f ca="true">+IF(AND(ISNUMBER(OFFSET('Sanitation Data'!$D$6,0,10*ROW('Sanitation Data'!D64))),'Data Summary'!CL70="Yes"),OFFSET('Sanitation Data'!$D$6,0,10*ROW('Sanitation Data'!D64)),NA())</f>
        <v>#N/A</v>
      </c>
      <c r="X70" s="97" t="e">
        <f ca="true">+IF(AND(ISNUMBER(OFFSET('Sanitation Data'!$D$10,0,10*ROW('Sanitation Data'!D64))),'Data Summary'!CM70="Yes"),OFFSET('Sanitation Data'!$D$10,0,10*ROW('Sanitation Data'!D64)),NA())</f>
        <v>#N/A</v>
      </c>
      <c r="Y70" s="97" t="e">
        <f ca="true">+IF(AND(ISNUMBER(OFFSET('Sanitation Data'!$D$11,0,10*ROW('Sanitation Data'!D64))),'Data Summary'!CN70="Yes"),OFFSET('Sanitation Data'!$D$11,0,10*ROW('Sanitation Data'!D64)),NA())</f>
        <v>#N/A</v>
      </c>
      <c r="Z70" s="97" t="e">
        <f ca="true">+IF(AND(ISNUMBER(OFFSET('Sanitation Data'!$D$12,0,10*ROW('Sanitation Data'!D64))),'Data Summary'!CO70="Yes"),OFFSET('Sanitation Data'!$D$12,0,10*ROW('Sanitation Data'!D64)),NA())</f>
        <v>#N/A</v>
      </c>
      <c r="AA70" s="97" t="e">
        <f ca="true">+IF(AND(ISNUMBER(OFFSET('Sanitation Data'!$E$4,0,10*ROW('Sanitation Data'!E64))),'Data Summary'!CP70="Yes"),100-OFFSET('Sanitation Data'!$E$4,0,10*ROW('Sanitation Data'!E64)),NA())</f>
        <v>#N/A</v>
      </c>
      <c r="AB70" s="97" t="e">
        <f ca="true">+IF(AND(ISNUMBER(OFFSET('Sanitation Data'!$E$6,0,10*ROW('Sanitation Data'!E64))),'Data Summary'!CQ70="Yes"),OFFSET('Sanitation Data'!$E$6,0,10*ROW('Sanitation Data'!E64)),NA())</f>
        <v>#N/A</v>
      </c>
      <c r="AC70" s="97" t="e">
        <f ca="true">+IF(AND(ISNUMBER(OFFSET('Sanitation Data'!$E$10,0,10*ROW('Sanitation Data'!E64))),'Data Summary'!CR70="Yes"),OFFSET('Sanitation Data'!$E$10,0,10*ROW('Sanitation Data'!E64)),NA())</f>
        <v>#N/A</v>
      </c>
      <c r="AD70" s="97" t="e">
        <f ca="true">+IF(AND(ISNUMBER(OFFSET('Sanitation Data'!$E$11,0,10*ROW('Sanitation Data'!E64))),'Data Summary'!CS70="Yes"),OFFSET('Sanitation Data'!$E$11,0,10*ROW('Sanitation Data'!E64)),NA())</f>
        <v>#N/A</v>
      </c>
      <c r="AE70" s="97" t="e">
        <f ca="true">+IF(AND(ISNUMBER(OFFSET('Sanitation Data'!$E$12,0,10*ROW('Sanitation Data'!E64))),'Data Summary'!CT70="Yes"),OFFSET('Sanitation Data'!$E$12,0,10*ROW('Sanitation Data'!E64)),NA())</f>
        <v>#N/A</v>
      </c>
      <c r="AF70" s="97" t="e">
        <f ca="true">+IF(AND(ISNUMBER(OFFSET('Sanitation Data'!$F$4,0,10*ROW('Sanitation Data'!F64))),'Data Summary'!CU70="Yes"),100-OFFSET('Sanitation Data'!$F$4,0,10*ROW('Sanitation Data'!F64)),NA())</f>
        <v>#N/A</v>
      </c>
      <c r="AG70" s="97" t="e">
        <f ca="true">+IF(AND(ISNUMBER(OFFSET('Sanitation Data'!$F$6,0,10*ROW('Sanitation Data'!F64))),'Data Summary'!CV70="Yes"),OFFSET('Sanitation Data'!$F$6,0,10*ROW('Sanitation Data'!F64)),NA())</f>
        <v>#N/A</v>
      </c>
      <c r="AH70" s="97" t="e">
        <f ca="true">+IF(AND(ISNUMBER(OFFSET('Sanitation Data'!$F$10,0,10*ROW('Sanitation Data'!F64))),'Data Summary'!CW70="Yes"),OFFSET('Sanitation Data'!$F$10,0,10*ROW('Sanitation Data'!F64)),NA())</f>
        <v>#N/A</v>
      </c>
      <c r="AI70" s="97" t="e">
        <f ca="true">+IF(AND(ISNUMBER(OFFSET('Sanitation Data'!$F$11,0,10*ROW('Sanitation Data'!F64))),'Data Summary'!CX70="Yes"),OFFSET('Sanitation Data'!$F$11,0,10*ROW('Sanitation Data'!F64)),NA())</f>
        <v>#N/A</v>
      </c>
      <c r="AJ70" s="97" t="e">
        <f ca="true">+IF(AND(ISNUMBER(OFFSET('Sanitation Data'!$F$12,0,10*ROW('Sanitation Data'!F64))),'Data Summary'!CY70="Yes"),OFFSET('Sanitation Data'!$F$12,0,10*ROW('Sanitation Data'!F64)),NA())</f>
        <v>#N/A</v>
      </c>
      <c r="AK70" s="97" t="e">
        <f ca="true">+IF(AND(ISNUMBER(OFFSET('Sanitation Data'!$G$4,0,10*ROW('Sanitation Data'!G64))),'Data Summary'!CZ70="Yes"),100-OFFSET('Sanitation Data'!$G$4,0,10*ROW('Sanitation Data'!G64)),NA())</f>
        <v>#N/A</v>
      </c>
      <c r="AL70" s="97" t="e">
        <f ca="true">+IF(AND(ISNUMBER(OFFSET('Sanitation Data'!$G$6,0,10*ROW('Sanitation Data'!G64))),'Data Summary'!DA70="Yes"),OFFSET('Sanitation Data'!$G$6,0,10*ROW('Sanitation Data'!G64)),NA())</f>
        <v>#N/A</v>
      </c>
      <c r="AM70" s="97" t="e">
        <f ca="true">+IF(AND(ISNUMBER(OFFSET('Sanitation Data'!$G$10,0,10*ROW('Sanitation Data'!G64))),'Data Summary'!DB70="Yes"),OFFSET('Sanitation Data'!$G$10,0,10*ROW('Sanitation Data'!G64)),NA())</f>
        <v>#N/A</v>
      </c>
      <c r="AN70" s="97" t="e">
        <f ca="true">+IF(AND(ISNUMBER(OFFSET('Sanitation Data'!$G$11,0,10*ROW('Sanitation Data'!G64))),'Data Summary'!DC70="Yes"),OFFSET('Sanitation Data'!$G$11,0,10*ROW('Sanitation Data'!G64)),NA())</f>
        <v>#N/A</v>
      </c>
      <c r="AO70" s="97" t="e">
        <f ca="true">+IF(AND(ISNUMBER(OFFSET('Sanitation Data'!$G$12,0,10*ROW('Sanitation Data'!G64))),'Data Summary'!DD70="Yes"),OFFSET('Sanitation Data'!$G$12,0,10*ROW('Sanitation Data'!G64)),NA())</f>
        <v>#N/A</v>
      </c>
      <c r="AP70" s="97" t="e">
        <f ca="true">+IF(AND(ISNUMBER(OFFSET('Sanitation Data'!$H$4,0,10*ROW('Sanitation Data'!H64))),'Data Summary'!DE70="Yes"),100-OFFSET('Sanitation Data'!$H$4,0,10*ROW('Sanitation Data'!H64)),NA())</f>
        <v>#N/A</v>
      </c>
      <c r="AQ70" s="97" t="e">
        <f ca="true">+IF(AND(ISNUMBER(OFFSET('Sanitation Data'!$H$6,0,10*ROW('Sanitation Data'!H64))),'Data Summary'!DF70="Yes"),OFFSET('Sanitation Data'!$H$6,0,10*ROW('Sanitation Data'!H64)),NA())</f>
        <v>#N/A</v>
      </c>
      <c r="AR70" s="97" t="e">
        <f ca="true">+IF(AND(ISNUMBER(OFFSET('Sanitation Data'!$H$10,0,10*ROW('Sanitation Data'!H64))),'Data Summary'!DG70="Yes"),OFFSET('Sanitation Data'!$H$10,0,10*ROW('Sanitation Data'!H64)),NA())</f>
        <v>#N/A</v>
      </c>
      <c r="AS70" s="97" t="e">
        <f ca="true">+IF(AND(ISNUMBER(OFFSET('Sanitation Data'!$H$11,0,10*ROW('Sanitation Data'!H64))),'Data Summary'!DH70="Yes"),OFFSET('Sanitation Data'!$H$11,0,10*ROW('Sanitation Data'!H64)),NA())</f>
        <v>#N/A</v>
      </c>
      <c r="AT70" s="97" t="e">
        <f ca="true">+IF(AND(ISNUMBER(OFFSET('Sanitation Data'!$H$12,0,10*ROW('Sanitation Data'!H64))),'Data Summary'!DI70="Yes"),OFFSET('Sanitation Data'!$H$12,0,10*ROW('Sanitation Data'!H64)),NA())</f>
        <v>#N/A</v>
      </c>
      <c r="AU70" s="97" t="e">
        <f ca="true">+IF(AND(ISNUMBER(OFFSET('Sanitation Data'!$I$4,0,10*ROW('Sanitation Data'!I64))),'Data Summary'!DJ70="Yes"),100-OFFSET('Sanitation Data'!$I$4,0,10*ROW('Sanitation Data'!I64)),NA())</f>
        <v>#N/A</v>
      </c>
      <c r="AV70" s="97" t="e">
        <f ca="true">+IF(AND(ISNUMBER(OFFSET('Sanitation Data'!$I$6,0,10*ROW('Sanitation Data'!I64))),'Data Summary'!DK70="Yes"),OFFSET('Sanitation Data'!$I$6,0,10*ROW('Sanitation Data'!I64)),NA())</f>
        <v>#N/A</v>
      </c>
      <c r="AW70" s="97" t="e">
        <f ca="true">+IF(AND(ISNUMBER(OFFSET('Sanitation Data'!$I$10,0,10*ROW('Sanitation Data'!I64))),'Data Summary'!DL70="Yes"),OFFSET('Sanitation Data'!$I$10,0,10*ROW('Sanitation Data'!I64)),NA())</f>
        <v>#N/A</v>
      </c>
      <c r="AX70" s="97" t="e">
        <f ca="true">+IF(AND(ISNUMBER(OFFSET('Sanitation Data'!$I$11,0,10*ROW('Sanitation Data'!I64))),'Data Summary'!DM70="Yes"),OFFSET('Sanitation Data'!$I$11,0,10*ROW('Sanitation Data'!I64)),NA())</f>
        <v>#N/A</v>
      </c>
      <c r="AY70" s="97" t="e">
        <f ca="true">+IF(AND(ISNUMBER(OFFSET('Sanitation Data'!$I$12,0,10*ROW('Sanitation Data'!I64))),'Data Summary'!DN70="Yes"),OFFSET('Sanitation Data'!$I$12,0,10*ROW('Sanitation Data'!I64)),NA())</f>
        <v>#N/A</v>
      </c>
      <c r="AZ70" s="98" t="e">
        <f ca="true">+IF(AND(ISNUMBER(OFFSET('Hygiene Data'!$D$5,0,10*ROW('Hygiene Data'!D64))),'Data Summary'!DO70="Yes"),OFFSET('Hygiene Data'!$D$5,0,10*ROW('Hygiene Data'!D64)),NA())</f>
        <v>#N/A</v>
      </c>
      <c r="BA70" s="98" t="e">
        <f ca="true">+IF(AND(ISNUMBER(OFFSET('Hygiene Data'!$D$7,0,10*ROW('Hygiene Data'!D64))),'Data Summary'!DP70="Yes"),OFFSET('Hygiene Data'!$D$7,0,10*ROW('Hygiene Data'!D64)),NA())</f>
        <v>#N/A</v>
      </c>
      <c r="BB70" s="98" t="e">
        <f ca="true">+IF(AND(ISNUMBER(OFFSET('Hygiene Data'!$D$9,0,10*ROW('Hygiene Data'!D64))),'Data Summary'!DQ70="Yes"),OFFSET('Hygiene Data'!$D$9,0,10*ROW('Hygiene Data'!D64)),NA())</f>
        <v>#N/A</v>
      </c>
      <c r="BC70" s="98" t="e">
        <f ca="true">+IF(AND(ISNUMBER(OFFSET('Hygiene Data'!$E$5,0,10*ROW('Hygiene Data'!E64))),'Data Summary'!DR70="Yes"),OFFSET('Hygiene Data'!$E$5,0,10*ROW('Hygiene Data'!E64)),NA())</f>
        <v>#N/A</v>
      </c>
      <c r="BD70" s="98" t="e">
        <f ca="true">+IF(AND(ISNUMBER(OFFSET('Hygiene Data'!$E$7,0,10*ROW('Hygiene Data'!E64))),'Data Summary'!DS70="Yes"),OFFSET('Hygiene Data'!$E$7,0,10*ROW('Hygiene Data'!E64)),NA())</f>
        <v>#N/A</v>
      </c>
      <c r="BE70" s="98" t="e">
        <f ca="true">+IF(AND(ISNUMBER(OFFSET('Hygiene Data'!$E$9,0,10*ROW('Hygiene Data'!E64))),'Data Summary'!DT70="Yes"),OFFSET('Hygiene Data'!$E$9,0,10*ROW('Hygiene Data'!E64)),NA())</f>
        <v>#N/A</v>
      </c>
      <c r="BF70" s="98" t="e">
        <f ca="true">+IF(AND(ISNUMBER(OFFSET('Hygiene Data'!$F$5,0,10*ROW('Hygiene Data'!F64))),'Data Summary'!DU70="Yes"),OFFSET('Hygiene Data'!$F$5,0,10*ROW('Hygiene Data'!F64)),NA())</f>
        <v>#N/A</v>
      </c>
      <c r="BG70" s="98" t="e">
        <f ca="true">+IF(AND(ISNUMBER(OFFSET('Hygiene Data'!$F$7,0,10*ROW('Hygiene Data'!F64))),'Data Summary'!DV70="Yes"),OFFSET('Hygiene Data'!$F$7,0,10*ROW('Hygiene Data'!F64)),NA())</f>
        <v>#N/A</v>
      </c>
      <c r="BH70" s="98" t="e">
        <f ca="true">+IF(AND(ISNUMBER(OFFSET('Hygiene Data'!$F$9,0,10*ROW('Hygiene Data'!F64))),'Data Summary'!DW70="Yes"),OFFSET('Hygiene Data'!$F$9,0,10*ROW('Hygiene Data'!F64)),NA())</f>
        <v>#N/A</v>
      </c>
      <c r="BI70" s="98" t="e">
        <f ca="true">+IF(AND(ISNUMBER(OFFSET('Hygiene Data'!$G$5,0,10*ROW('Hygiene Data'!G64))),'Data Summary'!DX70="Yes"),OFFSET('Hygiene Data'!$G$5,0,10*ROW('Hygiene Data'!G64)),NA())</f>
        <v>#N/A</v>
      </c>
      <c r="BJ70" s="98" t="e">
        <f ca="true">+IF(AND(ISNUMBER(OFFSET('Hygiene Data'!$G$7,0,10*ROW('Hygiene Data'!G64))),'Data Summary'!DY70="Yes"),OFFSET('Hygiene Data'!$G$7,0,10*ROW('Hygiene Data'!G64)),NA())</f>
        <v>#N/A</v>
      </c>
      <c r="BK70" s="98" t="e">
        <f ca="true">+IF(AND(ISNUMBER(OFFSET('Hygiene Data'!$G$9,0,10*ROW('Hygiene Data'!G64))),'Data Summary'!DZ70="Yes"),OFFSET('Hygiene Data'!$G$9,0,10*ROW('Hygiene Data'!G64)),NA())</f>
        <v>#N/A</v>
      </c>
      <c r="BL70" s="98" t="e">
        <f ca="true">+IF(AND(ISNUMBER(OFFSET('Hygiene Data'!$H$5,0,10*ROW('Hygiene Data'!H64))),'Data Summary'!EA70="Yes"),OFFSET('Hygiene Data'!$H$5,0,10*ROW('Hygiene Data'!H64)),NA())</f>
        <v>#N/A</v>
      </c>
      <c r="BM70" s="98" t="e">
        <f ca="true">+IF(AND(ISNUMBER(OFFSET('Hygiene Data'!$H$7,0,10*ROW('Hygiene Data'!H64))),'Data Summary'!EB70="Yes"),OFFSET('Hygiene Data'!$H$7,0,10*ROW('Hygiene Data'!H64)),NA())</f>
        <v>#N/A</v>
      </c>
      <c r="BN70" s="98" t="e">
        <f ca="true">+IF(AND(ISNUMBER(OFFSET('Hygiene Data'!$H$9,0,10*ROW('Hygiene Data'!H64))),'Data Summary'!EC70="Yes"),OFFSET('Hygiene Data'!$H$9,0,10*ROW('Hygiene Data'!H64)),NA())</f>
        <v>#N/A</v>
      </c>
      <c r="BO70" s="98" t="e">
        <f ca="true">+IF(AND(ISNUMBER(OFFSET('Hygiene Data'!$I$5,0,10*ROW('Hygiene Data'!I64))),'Data Summary'!ED70="Yes"),OFFSET('Hygiene Data'!$I$5,0,10*ROW('Hygiene Data'!I64)),NA())</f>
        <v>#N/A</v>
      </c>
      <c r="BP70" s="98" t="e">
        <f ca="true">+IF(AND(ISNUMBER(OFFSET('Hygiene Data'!$I$7,0,10*ROW('Hygiene Data'!I64))),'Data Summary'!EE70="Yes"),OFFSET('Hygiene Data'!$I$7,0,10*ROW('Hygiene Data'!I64)),NA())</f>
        <v>#N/A</v>
      </c>
      <c r="BQ70" s="98" t="e">
        <f ca="true">+IF(AND(ISNUMBER(OFFSET('Hygiene Data'!$I$9,0,10*ROW('Hygiene Data'!I64))),'Data Summary'!EF70="Yes"),OFFSET('Hygiene Data'!$I$9,0,10*ROW('Hygiene Data'!I64)),NA())</f>
        <v>#N/A</v>
      </c>
    </row>
    <row xmlns:x14ac="http://schemas.microsoft.com/office/spreadsheetml/2009/9/ac" r="71" x14ac:dyDescent="0.2">
      <c r="A71" s="334" t="e">
        <f ca="true">+RIGHT('Data Summary'!A71,LEN('Data Summary'!A71)-9)</f>
        <v>#VALUE!</v>
      </c>
      <c r="B71" s="36" t="str">
        <f ca="true">+IF(ISTEXT('Data Summary'!B71),'Data Summary'!B71,"")</f>
        <v/>
      </c>
      <c r="C71" s="333" t="e">
        <f ca="true">+VALUE('Data Summary'!C71)</f>
        <v>#VALUE!</v>
      </c>
      <c r="D71" s="96" t="e">
        <f ca="true">+IF(AND(ISNUMBER(OFFSET('Water Data'!$D$4,0,10*ROW('Water Data'!D65))),'Data Summary'!BS71="Yes"),100-OFFSET('Water Data'!$D$4,0,10*ROW('Water Data'!D65)),NA())</f>
        <v>#N/A</v>
      </c>
      <c r="E71" s="96" t="e">
        <f ca="true">+IF(AND(ISNUMBER(OFFSET('Water Data'!$D$6,0,10*ROW('Water Data'!D65))),'Data Summary'!BT71="Yes"),OFFSET('Water Data'!$D$6,0,10*ROW('Water Data'!D65)),NA())</f>
        <v>#N/A</v>
      </c>
      <c r="F71" s="96" t="e">
        <f ca="true">+IF(AND(ISNUMBER(OFFSET('Water Data'!$D$9,0,10*ROW('Water Data'!D65))),'Data Summary'!BU71="Yes"),OFFSET('Water Data'!$D$9,0,10*ROW('Water Data'!D65)),NA())</f>
        <v>#N/A</v>
      </c>
      <c r="G71" s="96" t="e">
        <f ca="true">+IF(AND(ISNUMBER(OFFSET('Water Data'!$E$4,0,10*ROW('Water Data'!E65))),'Data Summary'!BV71="Yes"),100-OFFSET('Water Data'!$E$4,0,10*ROW('Water Data'!E65)),NA())</f>
        <v>#N/A</v>
      </c>
      <c r="H71" s="96" t="e">
        <f ca="true">+IF(AND(ISNUMBER(OFFSET('Water Data'!$E$6,0,10*ROW('Water Data'!E65))),'Data Summary'!BW71="Yes"),OFFSET('Water Data'!$E$6,0,10*ROW('Water Data'!E65)),NA())</f>
        <v>#N/A</v>
      </c>
      <c r="I71" s="96" t="e">
        <f ca="true">+IF(AND(ISNUMBER(OFFSET('Water Data'!$E$9,0,10*ROW('Water Data'!E65))),'Data Summary'!BX71="Yes"),OFFSET('Water Data'!$E$9,0,10*ROW('Water Data'!E65)),NA())</f>
        <v>#N/A</v>
      </c>
      <c r="J71" s="96" t="e">
        <f ca="true">+IF(AND(ISNUMBER(OFFSET('Water Data'!$F$4,0,10*ROW('Water Data'!F65))),'Data Summary'!BY71="Yes"),100-OFFSET('Water Data'!$F$4,0,10*ROW('Water Data'!F65)),NA())</f>
        <v>#N/A</v>
      </c>
      <c r="K71" s="96" t="e">
        <f ca="true">+IF(AND(ISNUMBER(OFFSET('Water Data'!$F$6,0,10*ROW('Water Data'!F65))),'Data Summary'!BZ71="Yes"),OFFSET('Water Data'!$F$6,0,10*ROW('Water Data'!F65)),NA())</f>
        <v>#N/A</v>
      </c>
      <c r="L71" s="96" t="e">
        <f ca="true">+IF(AND(ISNUMBER(OFFSET('Water Data'!$F$9,0,10*ROW('Water Data'!F65))),'Data Summary'!CA71="Yes"),OFFSET('Water Data'!$F$9,0,10*ROW('Water Data'!F65)),NA())</f>
        <v>#N/A</v>
      </c>
      <c r="M71" s="96" t="e">
        <f ca="true">+IF(AND(ISNUMBER(OFFSET('Water Data'!$G$4,0,10*ROW('Water Data'!G65))),'Data Summary'!CB71="Yes"),100-OFFSET('Water Data'!$G$4,0,10*ROW('Water Data'!G65)),NA())</f>
        <v>#N/A</v>
      </c>
      <c r="N71" s="96" t="e">
        <f ca="true">+IF(AND(ISNUMBER(OFFSET('Water Data'!$G$6,0,10*ROW('Water Data'!G65))),'Data Summary'!CC71="Yes"),OFFSET('Water Data'!$G$6,0,10*ROW('Water Data'!G65)),NA())</f>
        <v>#N/A</v>
      </c>
      <c r="O71" s="96" t="e">
        <f ca="true">+IF(AND(ISNUMBER(OFFSET('Water Data'!$G$9,0,10*ROW('Water Data'!G65))),'Data Summary'!CD71="Yes"),OFFSET('Water Data'!$G$9,0,10*ROW('Water Data'!G65)),NA())</f>
        <v>#N/A</v>
      </c>
      <c r="P71" s="96" t="e">
        <f ca="true">+IF(AND(ISNUMBER(OFFSET('Water Data'!$H$4,0,10*ROW('Water Data'!H65))),'Data Summary'!CE71="Yes"),100-OFFSET('Water Data'!$H$4,0,10*ROW('Water Data'!H65)),NA())</f>
        <v>#N/A</v>
      </c>
      <c r="Q71" s="96" t="e">
        <f ca="true">+IF(AND(ISNUMBER(OFFSET('Water Data'!$H$6,0,10*ROW('Water Data'!H65))),'Data Summary'!CF71="Yes"),OFFSET('Water Data'!$H$6,0,10*ROW('Water Data'!H65)),NA())</f>
        <v>#N/A</v>
      </c>
      <c r="R71" s="96" t="e">
        <f ca="true">+IF(AND(ISNUMBER(OFFSET('Water Data'!$H$9,0,10*ROW('Water Data'!H65))),'Data Summary'!CG71="Yes"),OFFSET('Water Data'!$H$9,0,10*ROW('Water Data'!H65)),NA())</f>
        <v>#N/A</v>
      </c>
      <c r="S71" s="96" t="e">
        <f ca="true">+IF(AND(ISNUMBER(OFFSET('Water Data'!$I$4,0,10*ROW('Water Data'!I65))),'Data Summary'!CH71="Yes"),100-OFFSET('Water Data'!$I$4,0,10*ROW('Water Data'!I65)),NA())</f>
        <v>#N/A</v>
      </c>
      <c r="T71" s="96" t="e">
        <f ca="true">+IF(AND(ISNUMBER(OFFSET('Water Data'!$I$6,0,10*ROW('Water Data'!I65))),'Data Summary'!CI71="Yes"),OFFSET('Water Data'!$I$6,0,10*ROW('Water Data'!I65)),NA())</f>
        <v>#N/A</v>
      </c>
      <c r="U71" s="96" t="e">
        <f ca="true">+IF(AND(ISNUMBER(OFFSET('Water Data'!$I$9,0,10*ROW('Water Data'!I65))),'Data Summary'!CJ71="Yes"),OFFSET('Water Data'!$I$9,0,10*ROW('Water Data'!I65)),NA())</f>
        <v>#N/A</v>
      </c>
      <c r="V71" s="97" t="e">
        <f ca="true">+IF(AND(ISNUMBER(OFFSET('Sanitation Data'!$D$4,0,10*ROW('Sanitation Data'!D65))),'Data Summary'!CK71="Yes"),100-OFFSET('Sanitation Data'!$D$4,0,10*ROW('Sanitation Data'!D65)),NA())</f>
        <v>#N/A</v>
      </c>
      <c r="W71" s="97" t="e">
        <f ca="true">+IF(AND(ISNUMBER(OFFSET('Sanitation Data'!$D$6,0,10*ROW('Sanitation Data'!D65))),'Data Summary'!CL71="Yes"),OFFSET('Sanitation Data'!$D$6,0,10*ROW('Sanitation Data'!D65)),NA())</f>
        <v>#N/A</v>
      </c>
      <c r="X71" s="97" t="e">
        <f ca="true">+IF(AND(ISNUMBER(OFFSET('Sanitation Data'!$D$10,0,10*ROW('Sanitation Data'!D65))),'Data Summary'!CM71="Yes"),OFFSET('Sanitation Data'!$D$10,0,10*ROW('Sanitation Data'!D65)),NA())</f>
        <v>#N/A</v>
      </c>
      <c r="Y71" s="97" t="e">
        <f ca="true">+IF(AND(ISNUMBER(OFFSET('Sanitation Data'!$D$11,0,10*ROW('Sanitation Data'!D65))),'Data Summary'!CN71="Yes"),OFFSET('Sanitation Data'!$D$11,0,10*ROW('Sanitation Data'!D65)),NA())</f>
        <v>#N/A</v>
      </c>
      <c r="Z71" s="97" t="e">
        <f ca="true">+IF(AND(ISNUMBER(OFFSET('Sanitation Data'!$D$12,0,10*ROW('Sanitation Data'!D65))),'Data Summary'!CO71="Yes"),OFFSET('Sanitation Data'!$D$12,0,10*ROW('Sanitation Data'!D65)),NA())</f>
        <v>#N/A</v>
      </c>
      <c r="AA71" s="97" t="e">
        <f ca="true">+IF(AND(ISNUMBER(OFFSET('Sanitation Data'!$E$4,0,10*ROW('Sanitation Data'!E65))),'Data Summary'!CP71="Yes"),100-OFFSET('Sanitation Data'!$E$4,0,10*ROW('Sanitation Data'!E65)),NA())</f>
        <v>#N/A</v>
      </c>
      <c r="AB71" s="97" t="e">
        <f ca="true">+IF(AND(ISNUMBER(OFFSET('Sanitation Data'!$E$6,0,10*ROW('Sanitation Data'!E65))),'Data Summary'!CQ71="Yes"),OFFSET('Sanitation Data'!$E$6,0,10*ROW('Sanitation Data'!E65)),NA())</f>
        <v>#N/A</v>
      </c>
      <c r="AC71" s="97" t="e">
        <f ca="true">+IF(AND(ISNUMBER(OFFSET('Sanitation Data'!$E$10,0,10*ROW('Sanitation Data'!E65))),'Data Summary'!CR71="Yes"),OFFSET('Sanitation Data'!$E$10,0,10*ROW('Sanitation Data'!E65)),NA())</f>
        <v>#N/A</v>
      </c>
      <c r="AD71" s="97" t="e">
        <f ca="true">+IF(AND(ISNUMBER(OFFSET('Sanitation Data'!$E$11,0,10*ROW('Sanitation Data'!E65))),'Data Summary'!CS71="Yes"),OFFSET('Sanitation Data'!$E$11,0,10*ROW('Sanitation Data'!E65)),NA())</f>
        <v>#N/A</v>
      </c>
      <c r="AE71" s="97" t="e">
        <f ca="true">+IF(AND(ISNUMBER(OFFSET('Sanitation Data'!$E$12,0,10*ROW('Sanitation Data'!E65))),'Data Summary'!CT71="Yes"),OFFSET('Sanitation Data'!$E$12,0,10*ROW('Sanitation Data'!E65)),NA())</f>
        <v>#N/A</v>
      </c>
      <c r="AF71" s="97" t="e">
        <f ca="true">+IF(AND(ISNUMBER(OFFSET('Sanitation Data'!$F$4,0,10*ROW('Sanitation Data'!F65))),'Data Summary'!CU71="Yes"),100-OFFSET('Sanitation Data'!$F$4,0,10*ROW('Sanitation Data'!F65)),NA())</f>
        <v>#N/A</v>
      </c>
      <c r="AG71" s="97" t="e">
        <f ca="true">+IF(AND(ISNUMBER(OFFSET('Sanitation Data'!$F$6,0,10*ROW('Sanitation Data'!F65))),'Data Summary'!CV71="Yes"),OFFSET('Sanitation Data'!$F$6,0,10*ROW('Sanitation Data'!F65)),NA())</f>
        <v>#N/A</v>
      </c>
      <c r="AH71" s="97" t="e">
        <f ca="true">+IF(AND(ISNUMBER(OFFSET('Sanitation Data'!$F$10,0,10*ROW('Sanitation Data'!F65))),'Data Summary'!CW71="Yes"),OFFSET('Sanitation Data'!$F$10,0,10*ROW('Sanitation Data'!F65)),NA())</f>
        <v>#N/A</v>
      </c>
      <c r="AI71" s="97" t="e">
        <f ca="true">+IF(AND(ISNUMBER(OFFSET('Sanitation Data'!$F$11,0,10*ROW('Sanitation Data'!F65))),'Data Summary'!CX71="Yes"),OFFSET('Sanitation Data'!$F$11,0,10*ROW('Sanitation Data'!F65)),NA())</f>
        <v>#N/A</v>
      </c>
      <c r="AJ71" s="97" t="e">
        <f ca="true">+IF(AND(ISNUMBER(OFFSET('Sanitation Data'!$F$12,0,10*ROW('Sanitation Data'!F65))),'Data Summary'!CY71="Yes"),OFFSET('Sanitation Data'!$F$12,0,10*ROW('Sanitation Data'!F65)),NA())</f>
        <v>#N/A</v>
      </c>
      <c r="AK71" s="97" t="e">
        <f ca="true">+IF(AND(ISNUMBER(OFFSET('Sanitation Data'!$G$4,0,10*ROW('Sanitation Data'!G65))),'Data Summary'!CZ71="Yes"),100-OFFSET('Sanitation Data'!$G$4,0,10*ROW('Sanitation Data'!G65)),NA())</f>
        <v>#N/A</v>
      </c>
      <c r="AL71" s="97" t="e">
        <f ca="true">+IF(AND(ISNUMBER(OFFSET('Sanitation Data'!$G$6,0,10*ROW('Sanitation Data'!G65))),'Data Summary'!DA71="Yes"),OFFSET('Sanitation Data'!$G$6,0,10*ROW('Sanitation Data'!G65)),NA())</f>
        <v>#N/A</v>
      </c>
      <c r="AM71" s="97" t="e">
        <f ca="true">+IF(AND(ISNUMBER(OFFSET('Sanitation Data'!$G$10,0,10*ROW('Sanitation Data'!G65))),'Data Summary'!DB71="Yes"),OFFSET('Sanitation Data'!$G$10,0,10*ROW('Sanitation Data'!G65)),NA())</f>
        <v>#N/A</v>
      </c>
      <c r="AN71" s="97" t="e">
        <f ca="true">+IF(AND(ISNUMBER(OFFSET('Sanitation Data'!$G$11,0,10*ROW('Sanitation Data'!G65))),'Data Summary'!DC71="Yes"),OFFSET('Sanitation Data'!$G$11,0,10*ROW('Sanitation Data'!G65)),NA())</f>
        <v>#N/A</v>
      </c>
      <c r="AO71" s="97" t="e">
        <f ca="true">+IF(AND(ISNUMBER(OFFSET('Sanitation Data'!$G$12,0,10*ROW('Sanitation Data'!G65))),'Data Summary'!DD71="Yes"),OFFSET('Sanitation Data'!$G$12,0,10*ROW('Sanitation Data'!G65)),NA())</f>
        <v>#N/A</v>
      </c>
      <c r="AP71" s="97" t="e">
        <f ca="true">+IF(AND(ISNUMBER(OFFSET('Sanitation Data'!$H$4,0,10*ROW('Sanitation Data'!H65))),'Data Summary'!DE71="Yes"),100-OFFSET('Sanitation Data'!$H$4,0,10*ROW('Sanitation Data'!H65)),NA())</f>
        <v>#N/A</v>
      </c>
      <c r="AQ71" s="97" t="e">
        <f ca="true">+IF(AND(ISNUMBER(OFFSET('Sanitation Data'!$H$6,0,10*ROW('Sanitation Data'!H65))),'Data Summary'!DF71="Yes"),OFFSET('Sanitation Data'!$H$6,0,10*ROW('Sanitation Data'!H65)),NA())</f>
        <v>#N/A</v>
      </c>
      <c r="AR71" s="97" t="e">
        <f ca="true">+IF(AND(ISNUMBER(OFFSET('Sanitation Data'!$H$10,0,10*ROW('Sanitation Data'!H65))),'Data Summary'!DG71="Yes"),OFFSET('Sanitation Data'!$H$10,0,10*ROW('Sanitation Data'!H65)),NA())</f>
        <v>#N/A</v>
      </c>
      <c r="AS71" s="97" t="e">
        <f ca="true">+IF(AND(ISNUMBER(OFFSET('Sanitation Data'!$H$11,0,10*ROW('Sanitation Data'!H65))),'Data Summary'!DH71="Yes"),OFFSET('Sanitation Data'!$H$11,0,10*ROW('Sanitation Data'!H65)),NA())</f>
        <v>#N/A</v>
      </c>
      <c r="AT71" s="97" t="e">
        <f ca="true">+IF(AND(ISNUMBER(OFFSET('Sanitation Data'!$H$12,0,10*ROW('Sanitation Data'!H65))),'Data Summary'!DI71="Yes"),OFFSET('Sanitation Data'!$H$12,0,10*ROW('Sanitation Data'!H65)),NA())</f>
        <v>#N/A</v>
      </c>
      <c r="AU71" s="97" t="e">
        <f ca="true">+IF(AND(ISNUMBER(OFFSET('Sanitation Data'!$I$4,0,10*ROW('Sanitation Data'!I65))),'Data Summary'!DJ71="Yes"),100-OFFSET('Sanitation Data'!$I$4,0,10*ROW('Sanitation Data'!I65)),NA())</f>
        <v>#N/A</v>
      </c>
      <c r="AV71" s="97" t="e">
        <f ca="true">+IF(AND(ISNUMBER(OFFSET('Sanitation Data'!$I$6,0,10*ROW('Sanitation Data'!I65))),'Data Summary'!DK71="Yes"),OFFSET('Sanitation Data'!$I$6,0,10*ROW('Sanitation Data'!I65)),NA())</f>
        <v>#N/A</v>
      </c>
      <c r="AW71" s="97" t="e">
        <f ca="true">+IF(AND(ISNUMBER(OFFSET('Sanitation Data'!$I$10,0,10*ROW('Sanitation Data'!I65))),'Data Summary'!DL71="Yes"),OFFSET('Sanitation Data'!$I$10,0,10*ROW('Sanitation Data'!I65)),NA())</f>
        <v>#N/A</v>
      </c>
      <c r="AX71" s="97" t="e">
        <f ca="true">+IF(AND(ISNUMBER(OFFSET('Sanitation Data'!$I$11,0,10*ROW('Sanitation Data'!I65))),'Data Summary'!DM71="Yes"),OFFSET('Sanitation Data'!$I$11,0,10*ROW('Sanitation Data'!I65)),NA())</f>
        <v>#N/A</v>
      </c>
      <c r="AY71" s="97" t="e">
        <f ca="true">+IF(AND(ISNUMBER(OFFSET('Sanitation Data'!$I$12,0,10*ROW('Sanitation Data'!I65))),'Data Summary'!DN71="Yes"),OFFSET('Sanitation Data'!$I$12,0,10*ROW('Sanitation Data'!I65)),NA())</f>
        <v>#N/A</v>
      </c>
      <c r="AZ71" s="98" t="e">
        <f ca="true">+IF(AND(ISNUMBER(OFFSET('Hygiene Data'!$D$5,0,10*ROW('Hygiene Data'!D65))),'Data Summary'!DO71="Yes"),OFFSET('Hygiene Data'!$D$5,0,10*ROW('Hygiene Data'!D65)),NA())</f>
        <v>#N/A</v>
      </c>
      <c r="BA71" s="98" t="e">
        <f ca="true">+IF(AND(ISNUMBER(OFFSET('Hygiene Data'!$D$7,0,10*ROW('Hygiene Data'!D65))),'Data Summary'!DP71="Yes"),OFFSET('Hygiene Data'!$D$7,0,10*ROW('Hygiene Data'!D65)),NA())</f>
        <v>#N/A</v>
      </c>
      <c r="BB71" s="98" t="e">
        <f ca="true">+IF(AND(ISNUMBER(OFFSET('Hygiene Data'!$D$9,0,10*ROW('Hygiene Data'!D65))),'Data Summary'!DQ71="Yes"),OFFSET('Hygiene Data'!$D$9,0,10*ROW('Hygiene Data'!D65)),NA())</f>
        <v>#N/A</v>
      </c>
      <c r="BC71" s="98" t="e">
        <f ca="true">+IF(AND(ISNUMBER(OFFSET('Hygiene Data'!$E$5,0,10*ROW('Hygiene Data'!E65))),'Data Summary'!DR71="Yes"),OFFSET('Hygiene Data'!$E$5,0,10*ROW('Hygiene Data'!E65)),NA())</f>
        <v>#N/A</v>
      </c>
      <c r="BD71" s="98" t="e">
        <f ca="true">+IF(AND(ISNUMBER(OFFSET('Hygiene Data'!$E$7,0,10*ROW('Hygiene Data'!E65))),'Data Summary'!DS71="Yes"),OFFSET('Hygiene Data'!$E$7,0,10*ROW('Hygiene Data'!E65)),NA())</f>
        <v>#N/A</v>
      </c>
      <c r="BE71" s="98" t="e">
        <f ca="true">+IF(AND(ISNUMBER(OFFSET('Hygiene Data'!$E$9,0,10*ROW('Hygiene Data'!E65))),'Data Summary'!DT71="Yes"),OFFSET('Hygiene Data'!$E$9,0,10*ROW('Hygiene Data'!E65)),NA())</f>
        <v>#N/A</v>
      </c>
      <c r="BF71" s="98" t="e">
        <f ca="true">+IF(AND(ISNUMBER(OFFSET('Hygiene Data'!$F$5,0,10*ROW('Hygiene Data'!F65))),'Data Summary'!DU71="Yes"),OFFSET('Hygiene Data'!$F$5,0,10*ROW('Hygiene Data'!F65)),NA())</f>
        <v>#N/A</v>
      </c>
      <c r="BG71" s="98" t="e">
        <f ca="true">+IF(AND(ISNUMBER(OFFSET('Hygiene Data'!$F$7,0,10*ROW('Hygiene Data'!F65))),'Data Summary'!DV71="Yes"),OFFSET('Hygiene Data'!$F$7,0,10*ROW('Hygiene Data'!F65)),NA())</f>
        <v>#N/A</v>
      </c>
      <c r="BH71" s="98" t="e">
        <f ca="true">+IF(AND(ISNUMBER(OFFSET('Hygiene Data'!$F$9,0,10*ROW('Hygiene Data'!F65))),'Data Summary'!DW71="Yes"),OFFSET('Hygiene Data'!$F$9,0,10*ROW('Hygiene Data'!F65)),NA())</f>
        <v>#N/A</v>
      </c>
      <c r="BI71" s="98" t="e">
        <f ca="true">+IF(AND(ISNUMBER(OFFSET('Hygiene Data'!$G$5,0,10*ROW('Hygiene Data'!G65))),'Data Summary'!DX71="Yes"),OFFSET('Hygiene Data'!$G$5,0,10*ROW('Hygiene Data'!G65)),NA())</f>
        <v>#N/A</v>
      </c>
      <c r="BJ71" s="98" t="e">
        <f ca="true">+IF(AND(ISNUMBER(OFFSET('Hygiene Data'!$G$7,0,10*ROW('Hygiene Data'!G65))),'Data Summary'!DY71="Yes"),OFFSET('Hygiene Data'!$G$7,0,10*ROW('Hygiene Data'!G65)),NA())</f>
        <v>#N/A</v>
      </c>
      <c r="BK71" s="98" t="e">
        <f ca="true">+IF(AND(ISNUMBER(OFFSET('Hygiene Data'!$G$9,0,10*ROW('Hygiene Data'!G65))),'Data Summary'!DZ71="Yes"),OFFSET('Hygiene Data'!$G$9,0,10*ROW('Hygiene Data'!G65)),NA())</f>
        <v>#N/A</v>
      </c>
      <c r="BL71" s="98" t="e">
        <f ca="true">+IF(AND(ISNUMBER(OFFSET('Hygiene Data'!$H$5,0,10*ROW('Hygiene Data'!H65))),'Data Summary'!EA71="Yes"),OFFSET('Hygiene Data'!$H$5,0,10*ROW('Hygiene Data'!H65)),NA())</f>
        <v>#N/A</v>
      </c>
      <c r="BM71" s="98" t="e">
        <f ca="true">+IF(AND(ISNUMBER(OFFSET('Hygiene Data'!$H$7,0,10*ROW('Hygiene Data'!H65))),'Data Summary'!EB71="Yes"),OFFSET('Hygiene Data'!$H$7,0,10*ROW('Hygiene Data'!H65)),NA())</f>
        <v>#N/A</v>
      </c>
      <c r="BN71" s="98" t="e">
        <f ca="true">+IF(AND(ISNUMBER(OFFSET('Hygiene Data'!$H$9,0,10*ROW('Hygiene Data'!H65))),'Data Summary'!EC71="Yes"),OFFSET('Hygiene Data'!$H$9,0,10*ROW('Hygiene Data'!H65)),NA())</f>
        <v>#N/A</v>
      </c>
      <c r="BO71" s="98" t="e">
        <f ca="true">+IF(AND(ISNUMBER(OFFSET('Hygiene Data'!$I$5,0,10*ROW('Hygiene Data'!I65))),'Data Summary'!ED71="Yes"),OFFSET('Hygiene Data'!$I$5,0,10*ROW('Hygiene Data'!I65)),NA())</f>
        <v>#N/A</v>
      </c>
      <c r="BP71" s="98" t="e">
        <f ca="true">+IF(AND(ISNUMBER(OFFSET('Hygiene Data'!$I$7,0,10*ROW('Hygiene Data'!I65))),'Data Summary'!EE71="Yes"),OFFSET('Hygiene Data'!$I$7,0,10*ROW('Hygiene Data'!I65)),NA())</f>
        <v>#N/A</v>
      </c>
      <c r="BQ71" s="98" t="e">
        <f ca="true">+IF(AND(ISNUMBER(OFFSET('Hygiene Data'!$I$9,0,10*ROW('Hygiene Data'!I65))),'Data Summary'!EF71="Yes"),OFFSET('Hygiene Data'!$I$9,0,10*ROW('Hygiene Data'!I65)),NA())</f>
        <v>#N/A</v>
      </c>
    </row>
    <row xmlns:x14ac="http://schemas.microsoft.com/office/spreadsheetml/2009/9/ac" r="72" x14ac:dyDescent="0.2">
      <c r="A72" s="334" t="e">
        <f ca="true">+RIGHT('Data Summary'!A72,LEN('Data Summary'!A72)-9)</f>
        <v>#VALUE!</v>
      </c>
      <c r="B72" s="36" t="str">
        <f ca="true">+IF(ISTEXT('Data Summary'!B72),'Data Summary'!B72,"")</f>
        <v/>
      </c>
      <c r="C72" s="333" t="e">
        <f ca="true">+VALUE('Data Summary'!C72)</f>
        <v>#VALUE!</v>
      </c>
      <c r="D72" s="96" t="e">
        <f ca="true">+IF(AND(ISNUMBER(OFFSET('Water Data'!$D$4,0,10*ROW('Water Data'!D66))),'Data Summary'!BS72="Yes"),100-OFFSET('Water Data'!$D$4,0,10*ROW('Water Data'!D66)),NA())</f>
        <v>#N/A</v>
      </c>
      <c r="E72" s="96" t="e">
        <f ca="true">+IF(AND(ISNUMBER(OFFSET('Water Data'!$D$6,0,10*ROW('Water Data'!D66))),'Data Summary'!BT72="Yes"),OFFSET('Water Data'!$D$6,0,10*ROW('Water Data'!D66)),NA())</f>
        <v>#N/A</v>
      </c>
      <c r="F72" s="96" t="e">
        <f ca="true">+IF(AND(ISNUMBER(OFFSET('Water Data'!$D$9,0,10*ROW('Water Data'!D66))),'Data Summary'!BU72="Yes"),OFFSET('Water Data'!$D$9,0,10*ROW('Water Data'!D66)),NA())</f>
        <v>#N/A</v>
      </c>
      <c r="G72" s="96" t="e">
        <f ca="true">+IF(AND(ISNUMBER(OFFSET('Water Data'!$E$4,0,10*ROW('Water Data'!E66))),'Data Summary'!BV72="Yes"),100-OFFSET('Water Data'!$E$4,0,10*ROW('Water Data'!E66)),NA())</f>
        <v>#N/A</v>
      </c>
      <c r="H72" s="96" t="e">
        <f ca="true">+IF(AND(ISNUMBER(OFFSET('Water Data'!$E$6,0,10*ROW('Water Data'!E66))),'Data Summary'!BW72="Yes"),OFFSET('Water Data'!$E$6,0,10*ROW('Water Data'!E66)),NA())</f>
        <v>#N/A</v>
      </c>
      <c r="I72" s="96" t="e">
        <f ca="true">+IF(AND(ISNUMBER(OFFSET('Water Data'!$E$9,0,10*ROW('Water Data'!E66))),'Data Summary'!BX72="Yes"),OFFSET('Water Data'!$E$9,0,10*ROW('Water Data'!E66)),NA())</f>
        <v>#N/A</v>
      </c>
      <c r="J72" s="96" t="e">
        <f ca="true">+IF(AND(ISNUMBER(OFFSET('Water Data'!$F$4,0,10*ROW('Water Data'!F66))),'Data Summary'!BY72="Yes"),100-OFFSET('Water Data'!$F$4,0,10*ROW('Water Data'!F66)),NA())</f>
        <v>#N/A</v>
      </c>
      <c r="K72" s="96" t="e">
        <f ca="true">+IF(AND(ISNUMBER(OFFSET('Water Data'!$F$6,0,10*ROW('Water Data'!F66))),'Data Summary'!BZ72="Yes"),OFFSET('Water Data'!$F$6,0,10*ROW('Water Data'!F66)),NA())</f>
        <v>#N/A</v>
      </c>
      <c r="L72" s="96" t="e">
        <f ca="true">+IF(AND(ISNUMBER(OFFSET('Water Data'!$F$9,0,10*ROW('Water Data'!F66))),'Data Summary'!CA72="Yes"),OFFSET('Water Data'!$F$9,0,10*ROW('Water Data'!F66)),NA())</f>
        <v>#N/A</v>
      </c>
      <c r="M72" s="96" t="e">
        <f ca="true">+IF(AND(ISNUMBER(OFFSET('Water Data'!$G$4,0,10*ROW('Water Data'!G66))),'Data Summary'!CB72="Yes"),100-OFFSET('Water Data'!$G$4,0,10*ROW('Water Data'!G66)),NA())</f>
        <v>#N/A</v>
      </c>
      <c r="N72" s="96" t="e">
        <f ca="true">+IF(AND(ISNUMBER(OFFSET('Water Data'!$G$6,0,10*ROW('Water Data'!G66))),'Data Summary'!CC72="Yes"),OFFSET('Water Data'!$G$6,0,10*ROW('Water Data'!G66)),NA())</f>
        <v>#N/A</v>
      </c>
      <c r="O72" s="96" t="e">
        <f ca="true">+IF(AND(ISNUMBER(OFFSET('Water Data'!$G$9,0,10*ROW('Water Data'!G66))),'Data Summary'!CD72="Yes"),OFFSET('Water Data'!$G$9,0,10*ROW('Water Data'!G66)),NA())</f>
        <v>#N/A</v>
      </c>
      <c r="P72" s="96" t="e">
        <f ca="true">+IF(AND(ISNUMBER(OFFSET('Water Data'!$H$4,0,10*ROW('Water Data'!H66))),'Data Summary'!CE72="Yes"),100-OFFSET('Water Data'!$H$4,0,10*ROW('Water Data'!H66)),NA())</f>
        <v>#N/A</v>
      </c>
      <c r="Q72" s="96" t="e">
        <f ca="true">+IF(AND(ISNUMBER(OFFSET('Water Data'!$H$6,0,10*ROW('Water Data'!H66))),'Data Summary'!CF72="Yes"),OFFSET('Water Data'!$H$6,0,10*ROW('Water Data'!H66)),NA())</f>
        <v>#N/A</v>
      </c>
      <c r="R72" s="96" t="e">
        <f ca="true">+IF(AND(ISNUMBER(OFFSET('Water Data'!$H$9,0,10*ROW('Water Data'!H66))),'Data Summary'!CG72="Yes"),OFFSET('Water Data'!$H$9,0,10*ROW('Water Data'!H66)),NA())</f>
        <v>#N/A</v>
      </c>
      <c r="S72" s="96" t="e">
        <f ca="true">+IF(AND(ISNUMBER(OFFSET('Water Data'!$I$4,0,10*ROW('Water Data'!I66))),'Data Summary'!CH72="Yes"),100-OFFSET('Water Data'!$I$4,0,10*ROW('Water Data'!I66)),NA())</f>
        <v>#N/A</v>
      </c>
      <c r="T72" s="96" t="e">
        <f ca="true">+IF(AND(ISNUMBER(OFFSET('Water Data'!$I$6,0,10*ROW('Water Data'!I66))),'Data Summary'!CI72="Yes"),OFFSET('Water Data'!$I$6,0,10*ROW('Water Data'!I66)),NA())</f>
        <v>#N/A</v>
      </c>
      <c r="U72" s="96" t="e">
        <f ca="true">+IF(AND(ISNUMBER(OFFSET('Water Data'!$I$9,0,10*ROW('Water Data'!I66))),'Data Summary'!CJ72="Yes"),OFFSET('Water Data'!$I$9,0,10*ROW('Water Data'!I66)),NA())</f>
        <v>#N/A</v>
      </c>
      <c r="V72" s="97" t="e">
        <f ca="true">+IF(AND(ISNUMBER(OFFSET('Sanitation Data'!$D$4,0,10*ROW('Sanitation Data'!D66))),'Data Summary'!CK72="Yes"),100-OFFSET('Sanitation Data'!$D$4,0,10*ROW('Sanitation Data'!D66)),NA())</f>
        <v>#N/A</v>
      </c>
      <c r="W72" s="97" t="e">
        <f ca="true">+IF(AND(ISNUMBER(OFFSET('Sanitation Data'!$D$6,0,10*ROW('Sanitation Data'!D66))),'Data Summary'!CL72="Yes"),OFFSET('Sanitation Data'!$D$6,0,10*ROW('Sanitation Data'!D66)),NA())</f>
        <v>#N/A</v>
      </c>
      <c r="X72" s="97" t="e">
        <f ca="true">+IF(AND(ISNUMBER(OFFSET('Sanitation Data'!$D$10,0,10*ROW('Sanitation Data'!D66))),'Data Summary'!CM72="Yes"),OFFSET('Sanitation Data'!$D$10,0,10*ROW('Sanitation Data'!D66)),NA())</f>
        <v>#N/A</v>
      </c>
      <c r="Y72" s="97" t="e">
        <f ca="true">+IF(AND(ISNUMBER(OFFSET('Sanitation Data'!$D$11,0,10*ROW('Sanitation Data'!D66))),'Data Summary'!CN72="Yes"),OFFSET('Sanitation Data'!$D$11,0,10*ROW('Sanitation Data'!D66)),NA())</f>
        <v>#N/A</v>
      </c>
      <c r="Z72" s="97" t="e">
        <f ca="true">+IF(AND(ISNUMBER(OFFSET('Sanitation Data'!$D$12,0,10*ROW('Sanitation Data'!D66))),'Data Summary'!CO72="Yes"),OFFSET('Sanitation Data'!$D$12,0,10*ROW('Sanitation Data'!D66)),NA())</f>
        <v>#N/A</v>
      </c>
      <c r="AA72" s="97" t="e">
        <f ca="true">+IF(AND(ISNUMBER(OFFSET('Sanitation Data'!$E$4,0,10*ROW('Sanitation Data'!E66))),'Data Summary'!CP72="Yes"),100-OFFSET('Sanitation Data'!$E$4,0,10*ROW('Sanitation Data'!E66)),NA())</f>
        <v>#N/A</v>
      </c>
      <c r="AB72" s="97" t="e">
        <f ca="true">+IF(AND(ISNUMBER(OFFSET('Sanitation Data'!$E$6,0,10*ROW('Sanitation Data'!E66))),'Data Summary'!CQ72="Yes"),OFFSET('Sanitation Data'!$E$6,0,10*ROW('Sanitation Data'!E66)),NA())</f>
        <v>#N/A</v>
      </c>
      <c r="AC72" s="97" t="e">
        <f ca="true">+IF(AND(ISNUMBER(OFFSET('Sanitation Data'!$E$10,0,10*ROW('Sanitation Data'!E66))),'Data Summary'!CR72="Yes"),OFFSET('Sanitation Data'!$E$10,0,10*ROW('Sanitation Data'!E66)),NA())</f>
        <v>#N/A</v>
      </c>
      <c r="AD72" s="97" t="e">
        <f ca="true">+IF(AND(ISNUMBER(OFFSET('Sanitation Data'!$E$11,0,10*ROW('Sanitation Data'!E66))),'Data Summary'!CS72="Yes"),OFFSET('Sanitation Data'!$E$11,0,10*ROW('Sanitation Data'!E66)),NA())</f>
        <v>#N/A</v>
      </c>
      <c r="AE72" s="97" t="e">
        <f ca="true">+IF(AND(ISNUMBER(OFFSET('Sanitation Data'!$E$12,0,10*ROW('Sanitation Data'!E66))),'Data Summary'!CT72="Yes"),OFFSET('Sanitation Data'!$E$12,0,10*ROW('Sanitation Data'!E66)),NA())</f>
        <v>#N/A</v>
      </c>
      <c r="AF72" s="97" t="e">
        <f ca="true">+IF(AND(ISNUMBER(OFFSET('Sanitation Data'!$F$4,0,10*ROW('Sanitation Data'!F66))),'Data Summary'!CU72="Yes"),100-OFFSET('Sanitation Data'!$F$4,0,10*ROW('Sanitation Data'!F66)),NA())</f>
        <v>#N/A</v>
      </c>
      <c r="AG72" s="97" t="e">
        <f ca="true">+IF(AND(ISNUMBER(OFFSET('Sanitation Data'!$F$6,0,10*ROW('Sanitation Data'!F66))),'Data Summary'!CV72="Yes"),OFFSET('Sanitation Data'!$F$6,0,10*ROW('Sanitation Data'!F66)),NA())</f>
        <v>#N/A</v>
      </c>
      <c r="AH72" s="97" t="e">
        <f ca="true">+IF(AND(ISNUMBER(OFFSET('Sanitation Data'!$F$10,0,10*ROW('Sanitation Data'!F66))),'Data Summary'!CW72="Yes"),OFFSET('Sanitation Data'!$F$10,0,10*ROW('Sanitation Data'!F66)),NA())</f>
        <v>#N/A</v>
      </c>
      <c r="AI72" s="97" t="e">
        <f ca="true">+IF(AND(ISNUMBER(OFFSET('Sanitation Data'!$F$11,0,10*ROW('Sanitation Data'!F66))),'Data Summary'!CX72="Yes"),OFFSET('Sanitation Data'!$F$11,0,10*ROW('Sanitation Data'!F66)),NA())</f>
        <v>#N/A</v>
      </c>
      <c r="AJ72" s="97" t="e">
        <f ca="true">+IF(AND(ISNUMBER(OFFSET('Sanitation Data'!$F$12,0,10*ROW('Sanitation Data'!F66))),'Data Summary'!CY72="Yes"),OFFSET('Sanitation Data'!$F$12,0,10*ROW('Sanitation Data'!F66)),NA())</f>
        <v>#N/A</v>
      </c>
      <c r="AK72" s="97" t="e">
        <f ca="true">+IF(AND(ISNUMBER(OFFSET('Sanitation Data'!$G$4,0,10*ROW('Sanitation Data'!G66))),'Data Summary'!CZ72="Yes"),100-OFFSET('Sanitation Data'!$G$4,0,10*ROW('Sanitation Data'!G66)),NA())</f>
        <v>#N/A</v>
      </c>
      <c r="AL72" s="97" t="e">
        <f ca="true">+IF(AND(ISNUMBER(OFFSET('Sanitation Data'!$G$6,0,10*ROW('Sanitation Data'!G66))),'Data Summary'!DA72="Yes"),OFFSET('Sanitation Data'!$G$6,0,10*ROW('Sanitation Data'!G66)),NA())</f>
        <v>#N/A</v>
      </c>
      <c r="AM72" s="97" t="e">
        <f ca="true">+IF(AND(ISNUMBER(OFFSET('Sanitation Data'!$G$10,0,10*ROW('Sanitation Data'!G66))),'Data Summary'!DB72="Yes"),OFFSET('Sanitation Data'!$G$10,0,10*ROW('Sanitation Data'!G66)),NA())</f>
        <v>#N/A</v>
      </c>
      <c r="AN72" s="97" t="e">
        <f ca="true">+IF(AND(ISNUMBER(OFFSET('Sanitation Data'!$G$11,0,10*ROW('Sanitation Data'!G66))),'Data Summary'!DC72="Yes"),OFFSET('Sanitation Data'!$G$11,0,10*ROW('Sanitation Data'!G66)),NA())</f>
        <v>#N/A</v>
      </c>
      <c r="AO72" s="97" t="e">
        <f ca="true">+IF(AND(ISNUMBER(OFFSET('Sanitation Data'!$G$12,0,10*ROW('Sanitation Data'!G66))),'Data Summary'!DD72="Yes"),OFFSET('Sanitation Data'!$G$12,0,10*ROW('Sanitation Data'!G66)),NA())</f>
        <v>#N/A</v>
      </c>
      <c r="AP72" s="97" t="e">
        <f ca="true">+IF(AND(ISNUMBER(OFFSET('Sanitation Data'!$H$4,0,10*ROW('Sanitation Data'!H66))),'Data Summary'!DE72="Yes"),100-OFFSET('Sanitation Data'!$H$4,0,10*ROW('Sanitation Data'!H66)),NA())</f>
        <v>#N/A</v>
      </c>
      <c r="AQ72" s="97" t="e">
        <f ca="true">+IF(AND(ISNUMBER(OFFSET('Sanitation Data'!$H$6,0,10*ROW('Sanitation Data'!H66))),'Data Summary'!DF72="Yes"),OFFSET('Sanitation Data'!$H$6,0,10*ROW('Sanitation Data'!H66)),NA())</f>
        <v>#N/A</v>
      </c>
      <c r="AR72" s="97" t="e">
        <f ca="true">+IF(AND(ISNUMBER(OFFSET('Sanitation Data'!$H$10,0,10*ROW('Sanitation Data'!H66))),'Data Summary'!DG72="Yes"),OFFSET('Sanitation Data'!$H$10,0,10*ROW('Sanitation Data'!H66)),NA())</f>
        <v>#N/A</v>
      </c>
      <c r="AS72" s="97" t="e">
        <f ca="true">+IF(AND(ISNUMBER(OFFSET('Sanitation Data'!$H$11,0,10*ROW('Sanitation Data'!H66))),'Data Summary'!DH72="Yes"),OFFSET('Sanitation Data'!$H$11,0,10*ROW('Sanitation Data'!H66)),NA())</f>
        <v>#N/A</v>
      </c>
      <c r="AT72" s="97" t="e">
        <f ca="true">+IF(AND(ISNUMBER(OFFSET('Sanitation Data'!$H$12,0,10*ROW('Sanitation Data'!H66))),'Data Summary'!DI72="Yes"),OFFSET('Sanitation Data'!$H$12,0,10*ROW('Sanitation Data'!H66)),NA())</f>
        <v>#N/A</v>
      </c>
      <c r="AU72" s="97" t="e">
        <f ca="true">+IF(AND(ISNUMBER(OFFSET('Sanitation Data'!$I$4,0,10*ROW('Sanitation Data'!I66))),'Data Summary'!DJ72="Yes"),100-OFFSET('Sanitation Data'!$I$4,0,10*ROW('Sanitation Data'!I66)),NA())</f>
        <v>#N/A</v>
      </c>
      <c r="AV72" s="97" t="e">
        <f ca="true">+IF(AND(ISNUMBER(OFFSET('Sanitation Data'!$I$6,0,10*ROW('Sanitation Data'!I66))),'Data Summary'!DK72="Yes"),OFFSET('Sanitation Data'!$I$6,0,10*ROW('Sanitation Data'!I66)),NA())</f>
        <v>#N/A</v>
      </c>
      <c r="AW72" s="97" t="e">
        <f ca="true">+IF(AND(ISNUMBER(OFFSET('Sanitation Data'!$I$10,0,10*ROW('Sanitation Data'!I66))),'Data Summary'!DL72="Yes"),OFFSET('Sanitation Data'!$I$10,0,10*ROW('Sanitation Data'!I66)),NA())</f>
        <v>#N/A</v>
      </c>
      <c r="AX72" s="97" t="e">
        <f ca="true">+IF(AND(ISNUMBER(OFFSET('Sanitation Data'!$I$11,0,10*ROW('Sanitation Data'!I66))),'Data Summary'!DM72="Yes"),OFFSET('Sanitation Data'!$I$11,0,10*ROW('Sanitation Data'!I66)),NA())</f>
        <v>#N/A</v>
      </c>
      <c r="AY72" s="97" t="e">
        <f ca="true">+IF(AND(ISNUMBER(OFFSET('Sanitation Data'!$I$12,0,10*ROW('Sanitation Data'!I66))),'Data Summary'!DN72="Yes"),OFFSET('Sanitation Data'!$I$12,0,10*ROW('Sanitation Data'!I66)),NA())</f>
        <v>#N/A</v>
      </c>
      <c r="AZ72" s="98" t="e">
        <f ca="true">+IF(AND(ISNUMBER(OFFSET('Hygiene Data'!$D$5,0,10*ROW('Hygiene Data'!D66))),'Data Summary'!DO72="Yes"),OFFSET('Hygiene Data'!$D$5,0,10*ROW('Hygiene Data'!D66)),NA())</f>
        <v>#N/A</v>
      </c>
      <c r="BA72" s="98" t="e">
        <f ca="true">+IF(AND(ISNUMBER(OFFSET('Hygiene Data'!$D$7,0,10*ROW('Hygiene Data'!D66))),'Data Summary'!DP72="Yes"),OFFSET('Hygiene Data'!$D$7,0,10*ROW('Hygiene Data'!D66)),NA())</f>
        <v>#N/A</v>
      </c>
      <c r="BB72" s="98" t="e">
        <f ca="true">+IF(AND(ISNUMBER(OFFSET('Hygiene Data'!$D$9,0,10*ROW('Hygiene Data'!D66))),'Data Summary'!DQ72="Yes"),OFFSET('Hygiene Data'!$D$9,0,10*ROW('Hygiene Data'!D66)),NA())</f>
        <v>#N/A</v>
      </c>
      <c r="BC72" s="98" t="e">
        <f ca="true">+IF(AND(ISNUMBER(OFFSET('Hygiene Data'!$E$5,0,10*ROW('Hygiene Data'!E66))),'Data Summary'!DR72="Yes"),OFFSET('Hygiene Data'!$E$5,0,10*ROW('Hygiene Data'!E66)),NA())</f>
        <v>#N/A</v>
      </c>
      <c r="BD72" s="98" t="e">
        <f ca="true">+IF(AND(ISNUMBER(OFFSET('Hygiene Data'!$E$7,0,10*ROW('Hygiene Data'!E66))),'Data Summary'!DS72="Yes"),OFFSET('Hygiene Data'!$E$7,0,10*ROW('Hygiene Data'!E66)),NA())</f>
        <v>#N/A</v>
      </c>
      <c r="BE72" s="98" t="e">
        <f ca="true">+IF(AND(ISNUMBER(OFFSET('Hygiene Data'!$E$9,0,10*ROW('Hygiene Data'!E66))),'Data Summary'!DT72="Yes"),OFFSET('Hygiene Data'!$E$9,0,10*ROW('Hygiene Data'!E66)),NA())</f>
        <v>#N/A</v>
      </c>
      <c r="BF72" s="98" t="e">
        <f ca="true">+IF(AND(ISNUMBER(OFFSET('Hygiene Data'!$F$5,0,10*ROW('Hygiene Data'!F66))),'Data Summary'!DU72="Yes"),OFFSET('Hygiene Data'!$F$5,0,10*ROW('Hygiene Data'!F66)),NA())</f>
        <v>#N/A</v>
      </c>
      <c r="BG72" s="98" t="e">
        <f ca="true">+IF(AND(ISNUMBER(OFFSET('Hygiene Data'!$F$7,0,10*ROW('Hygiene Data'!F66))),'Data Summary'!DV72="Yes"),OFFSET('Hygiene Data'!$F$7,0,10*ROW('Hygiene Data'!F66)),NA())</f>
        <v>#N/A</v>
      </c>
      <c r="BH72" s="98" t="e">
        <f ca="true">+IF(AND(ISNUMBER(OFFSET('Hygiene Data'!$F$9,0,10*ROW('Hygiene Data'!F66))),'Data Summary'!DW72="Yes"),OFFSET('Hygiene Data'!$F$9,0,10*ROW('Hygiene Data'!F66)),NA())</f>
        <v>#N/A</v>
      </c>
      <c r="BI72" s="98" t="e">
        <f ca="true">+IF(AND(ISNUMBER(OFFSET('Hygiene Data'!$G$5,0,10*ROW('Hygiene Data'!G66))),'Data Summary'!DX72="Yes"),OFFSET('Hygiene Data'!$G$5,0,10*ROW('Hygiene Data'!G66)),NA())</f>
        <v>#N/A</v>
      </c>
      <c r="BJ72" s="98" t="e">
        <f ca="true">+IF(AND(ISNUMBER(OFFSET('Hygiene Data'!$G$7,0,10*ROW('Hygiene Data'!G66))),'Data Summary'!DY72="Yes"),OFFSET('Hygiene Data'!$G$7,0,10*ROW('Hygiene Data'!G66)),NA())</f>
        <v>#N/A</v>
      </c>
      <c r="BK72" s="98" t="e">
        <f ca="true">+IF(AND(ISNUMBER(OFFSET('Hygiene Data'!$G$9,0,10*ROW('Hygiene Data'!G66))),'Data Summary'!DZ72="Yes"),OFFSET('Hygiene Data'!$G$9,0,10*ROW('Hygiene Data'!G66)),NA())</f>
        <v>#N/A</v>
      </c>
      <c r="BL72" s="98" t="e">
        <f ca="true">+IF(AND(ISNUMBER(OFFSET('Hygiene Data'!$H$5,0,10*ROW('Hygiene Data'!H66))),'Data Summary'!EA72="Yes"),OFFSET('Hygiene Data'!$H$5,0,10*ROW('Hygiene Data'!H66)),NA())</f>
        <v>#N/A</v>
      </c>
      <c r="BM72" s="98" t="e">
        <f ca="true">+IF(AND(ISNUMBER(OFFSET('Hygiene Data'!$H$7,0,10*ROW('Hygiene Data'!H66))),'Data Summary'!EB72="Yes"),OFFSET('Hygiene Data'!$H$7,0,10*ROW('Hygiene Data'!H66)),NA())</f>
        <v>#N/A</v>
      </c>
      <c r="BN72" s="98" t="e">
        <f ca="true">+IF(AND(ISNUMBER(OFFSET('Hygiene Data'!$H$9,0,10*ROW('Hygiene Data'!H66))),'Data Summary'!EC72="Yes"),OFFSET('Hygiene Data'!$H$9,0,10*ROW('Hygiene Data'!H66)),NA())</f>
        <v>#N/A</v>
      </c>
      <c r="BO72" s="98" t="e">
        <f ca="true">+IF(AND(ISNUMBER(OFFSET('Hygiene Data'!$I$5,0,10*ROW('Hygiene Data'!I66))),'Data Summary'!ED72="Yes"),OFFSET('Hygiene Data'!$I$5,0,10*ROW('Hygiene Data'!I66)),NA())</f>
        <v>#N/A</v>
      </c>
      <c r="BP72" s="98" t="e">
        <f ca="true">+IF(AND(ISNUMBER(OFFSET('Hygiene Data'!$I$7,0,10*ROW('Hygiene Data'!I66))),'Data Summary'!EE72="Yes"),OFFSET('Hygiene Data'!$I$7,0,10*ROW('Hygiene Data'!I66)),NA())</f>
        <v>#N/A</v>
      </c>
      <c r="BQ72" s="98" t="e">
        <f ca="true">+IF(AND(ISNUMBER(OFFSET('Hygiene Data'!$I$9,0,10*ROW('Hygiene Data'!I66))),'Data Summary'!EF72="Yes"),OFFSET('Hygiene Data'!$I$9,0,10*ROW('Hygiene Data'!I66)),NA())</f>
        <v>#N/A</v>
      </c>
    </row>
    <row xmlns:x14ac="http://schemas.microsoft.com/office/spreadsheetml/2009/9/ac" r="73" x14ac:dyDescent="0.2">
      <c r="A73" s="334" t="e">
        <f ca="true">+RIGHT('Data Summary'!A73,LEN('Data Summary'!A73)-9)</f>
        <v>#VALUE!</v>
      </c>
      <c r="B73" s="36" t="str">
        <f ca="true">+IF(ISTEXT('Data Summary'!B73),'Data Summary'!B73,"")</f>
        <v/>
      </c>
      <c r="C73" s="333" t="e">
        <f ca="true">+VALUE('Data Summary'!C73)</f>
        <v>#VALUE!</v>
      </c>
      <c r="D73" s="96" t="e">
        <f ca="true">+IF(AND(ISNUMBER(OFFSET('Water Data'!$D$4,0,10*ROW('Water Data'!D67))),'Data Summary'!BS73="Yes"),100-OFFSET('Water Data'!$D$4,0,10*ROW('Water Data'!D67)),NA())</f>
        <v>#N/A</v>
      </c>
      <c r="E73" s="96" t="e">
        <f ca="true">+IF(AND(ISNUMBER(OFFSET('Water Data'!$D$6,0,10*ROW('Water Data'!D67))),'Data Summary'!BT73="Yes"),OFFSET('Water Data'!$D$6,0,10*ROW('Water Data'!D67)),NA())</f>
        <v>#N/A</v>
      </c>
      <c r="F73" s="96" t="e">
        <f ca="true">+IF(AND(ISNUMBER(OFFSET('Water Data'!$D$9,0,10*ROW('Water Data'!D67))),'Data Summary'!BU73="Yes"),OFFSET('Water Data'!$D$9,0,10*ROW('Water Data'!D67)),NA())</f>
        <v>#N/A</v>
      </c>
      <c r="G73" s="96" t="e">
        <f ca="true">+IF(AND(ISNUMBER(OFFSET('Water Data'!$E$4,0,10*ROW('Water Data'!E67))),'Data Summary'!BV73="Yes"),100-OFFSET('Water Data'!$E$4,0,10*ROW('Water Data'!E67)),NA())</f>
        <v>#N/A</v>
      </c>
      <c r="H73" s="96" t="e">
        <f ca="true">+IF(AND(ISNUMBER(OFFSET('Water Data'!$E$6,0,10*ROW('Water Data'!E67))),'Data Summary'!BW73="Yes"),OFFSET('Water Data'!$E$6,0,10*ROW('Water Data'!E67)),NA())</f>
        <v>#N/A</v>
      </c>
      <c r="I73" s="96" t="e">
        <f ca="true">+IF(AND(ISNUMBER(OFFSET('Water Data'!$E$9,0,10*ROW('Water Data'!E67))),'Data Summary'!BX73="Yes"),OFFSET('Water Data'!$E$9,0,10*ROW('Water Data'!E67)),NA())</f>
        <v>#N/A</v>
      </c>
      <c r="J73" s="96" t="e">
        <f ca="true">+IF(AND(ISNUMBER(OFFSET('Water Data'!$F$4,0,10*ROW('Water Data'!F67))),'Data Summary'!BY73="Yes"),100-OFFSET('Water Data'!$F$4,0,10*ROW('Water Data'!F67)),NA())</f>
        <v>#N/A</v>
      </c>
      <c r="K73" s="96" t="e">
        <f ca="true">+IF(AND(ISNUMBER(OFFSET('Water Data'!$F$6,0,10*ROW('Water Data'!F67))),'Data Summary'!BZ73="Yes"),OFFSET('Water Data'!$F$6,0,10*ROW('Water Data'!F67)),NA())</f>
        <v>#N/A</v>
      </c>
      <c r="L73" s="96" t="e">
        <f ca="true">+IF(AND(ISNUMBER(OFFSET('Water Data'!$F$9,0,10*ROW('Water Data'!F67))),'Data Summary'!CA73="Yes"),OFFSET('Water Data'!$F$9,0,10*ROW('Water Data'!F67)),NA())</f>
        <v>#N/A</v>
      </c>
      <c r="M73" s="96" t="e">
        <f ca="true">+IF(AND(ISNUMBER(OFFSET('Water Data'!$G$4,0,10*ROW('Water Data'!G67))),'Data Summary'!CB73="Yes"),100-OFFSET('Water Data'!$G$4,0,10*ROW('Water Data'!G67)),NA())</f>
        <v>#N/A</v>
      </c>
      <c r="N73" s="96" t="e">
        <f ca="true">+IF(AND(ISNUMBER(OFFSET('Water Data'!$G$6,0,10*ROW('Water Data'!G67))),'Data Summary'!CC73="Yes"),OFFSET('Water Data'!$G$6,0,10*ROW('Water Data'!G67)),NA())</f>
        <v>#N/A</v>
      </c>
      <c r="O73" s="96" t="e">
        <f ca="true">+IF(AND(ISNUMBER(OFFSET('Water Data'!$G$9,0,10*ROW('Water Data'!G67))),'Data Summary'!CD73="Yes"),OFFSET('Water Data'!$G$9,0,10*ROW('Water Data'!G67)),NA())</f>
        <v>#N/A</v>
      </c>
      <c r="P73" s="96" t="e">
        <f ca="true">+IF(AND(ISNUMBER(OFFSET('Water Data'!$H$4,0,10*ROW('Water Data'!H67))),'Data Summary'!CE73="Yes"),100-OFFSET('Water Data'!$H$4,0,10*ROW('Water Data'!H67)),NA())</f>
        <v>#N/A</v>
      </c>
      <c r="Q73" s="96" t="e">
        <f ca="true">+IF(AND(ISNUMBER(OFFSET('Water Data'!$H$6,0,10*ROW('Water Data'!H67))),'Data Summary'!CF73="Yes"),OFFSET('Water Data'!$H$6,0,10*ROW('Water Data'!H67)),NA())</f>
        <v>#N/A</v>
      </c>
      <c r="R73" s="96" t="e">
        <f ca="true">+IF(AND(ISNUMBER(OFFSET('Water Data'!$H$9,0,10*ROW('Water Data'!H67))),'Data Summary'!CG73="Yes"),OFFSET('Water Data'!$H$9,0,10*ROW('Water Data'!H67)),NA())</f>
        <v>#N/A</v>
      </c>
      <c r="S73" s="96" t="e">
        <f ca="true">+IF(AND(ISNUMBER(OFFSET('Water Data'!$I$4,0,10*ROW('Water Data'!I67))),'Data Summary'!CH73="Yes"),100-OFFSET('Water Data'!$I$4,0,10*ROW('Water Data'!I67)),NA())</f>
        <v>#N/A</v>
      </c>
      <c r="T73" s="96" t="e">
        <f ca="true">+IF(AND(ISNUMBER(OFFSET('Water Data'!$I$6,0,10*ROW('Water Data'!I67))),'Data Summary'!CI73="Yes"),OFFSET('Water Data'!$I$6,0,10*ROW('Water Data'!I67)),NA())</f>
        <v>#N/A</v>
      </c>
      <c r="U73" s="96" t="e">
        <f ca="true">+IF(AND(ISNUMBER(OFFSET('Water Data'!$I$9,0,10*ROW('Water Data'!I67))),'Data Summary'!CJ73="Yes"),OFFSET('Water Data'!$I$9,0,10*ROW('Water Data'!I67)),NA())</f>
        <v>#N/A</v>
      </c>
      <c r="V73" s="97" t="e">
        <f ca="true">+IF(AND(ISNUMBER(OFFSET('Sanitation Data'!$D$4,0,10*ROW('Sanitation Data'!D67))),'Data Summary'!CK73="Yes"),100-OFFSET('Sanitation Data'!$D$4,0,10*ROW('Sanitation Data'!D67)),NA())</f>
        <v>#N/A</v>
      </c>
      <c r="W73" s="97" t="e">
        <f ca="true">+IF(AND(ISNUMBER(OFFSET('Sanitation Data'!$D$6,0,10*ROW('Sanitation Data'!D67))),'Data Summary'!CL73="Yes"),OFFSET('Sanitation Data'!$D$6,0,10*ROW('Sanitation Data'!D67)),NA())</f>
        <v>#N/A</v>
      </c>
      <c r="X73" s="97" t="e">
        <f ca="true">+IF(AND(ISNUMBER(OFFSET('Sanitation Data'!$D$10,0,10*ROW('Sanitation Data'!D67))),'Data Summary'!CM73="Yes"),OFFSET('Sanitation Data'!$D$10,0,10*ROW('Sanitation Data'!D67)),NA())</f>
        <v>#N/A</v>
      </c>
      <c r="Y73" s="97" t="e">
        <f ca="true">+IF(AND(ISNUMBER(OFFSET('Sanitation Data'!$D$11,0,10*ROW('Sanitation Data'!D67))),'Data Summary'!CN73="Yes"),OFFSET('Sanitation Data'!$D$11,0,10*ROW('Sanitation Data'!D67)),NA())</f>
        <v>#N/A</v>
      </c>
      <c r="Z73" s="97" t="e">
        <f ca="true">+IF(AND(ISNUMBER(OFFSET('Sanitation Data'!$D$12,0,10*ROW('Sanitation Data'!D67))),'Data Summary'!CO73="Yes"),OFFSET('Sanitation Data'!$D$12,0,10*ROW('Sanitation Data'!D67)),NA())</f>
        <v>#N/A</v>
      </c>
      <c r="AA73" s="97" t="e">
        <f ca="true">+IF(AND(ISNUMBER(OFFSET('Sanitation Data'!$E$4,0,10*ROW('Sanitation Data'!E67))),'Data Summary'!CP73="Yes"),100-OFFSET('Sanitation Data'!$E$4,0,10*ROW('Sanitation Data'!E67)),NA())</f>
        <v>#N/A</v>
      </c>
      <c r="AB73" s="97" t="e">
        <f ca="true">+IF(AND(ISNUMBER(OFFSET('Sanitation Data'!$E$6,0,10*ROW('Sanitation Data'!E67))),'Data Summary'!CQ73="Yes"),OFFSET('Sanitation Data'!$E$6,0,10*ROW('Sanitation Data'!E67)),NA())</f>
        <v>#N/A</v>
      </c>
      <c r="AC73" s="97" t="e">
        <f ca="true">+IF(AND(ISNUMBER(OFFSET('Sanitation Data'!$E$10,0,10*ROW('Sanitation Data'!E67))),'Data Summary'!CR73="Yes"),OFFSET('Sanitation Data'!$E$10,0,10*ROW('Sanitation Data'!E67)),NA())</f>
        <v>#N/A</v>
      </c>
      <c r="AD73" s="97" t="e">
        <f ca="true">+IF(AND(ISNUMBER(OFFSET('Sanitation Data'!$E$11,0,10*ROW('Sanitation Data'!E67))),'Data Summary'!CS73="Yes"),OFFSET('Sanitation Data'!$E$11,0,10*ROW('Sanitation Data'!E67)),NA())</f>
        <v>#N/A</v>
      </c>
      <c r="AE73" s="97" t="e">
        <f ca="true">+IF(AND(ISNUMBER(OFFSET('Sanitation Data'!$E$12,0,10*ROW('Sanitation Data'!E67))),'Data Summary'!CT73="Yes"),OFFSET('Sanitation Data'!$E$12,0,10*ROW('Sanitation Data'!E67)),NA())</f>
        <v>#N/A</v>
      </c>
      <c r="AF73" s="97" t="e">
        <f ca="true">+IF(AND(ISNUMBER(OFFSET('Sanitation Data'!$F$4,0,10*ROW('Sanitation Data'!F67))),'Data Summary'!CU73="Yes"),100-OFFSET('Sanitation Data'!$F$4,0,10*ROW('Sanitation Data'!F67)),NA())</f>
        <v>#N/A</v>
      </c>
      <c r="AG73" s="97" t="e">
        <f ca="true">+IF(AND(ISNUMBER(OFFSET('Sanitation Data'!$F$6,0,10*ROW('Sanitation Data'!F67))),'Data Summary'!CV73="Yes"),OFFSET('Sanitation Data'!$F$6,0,10*ROW('Sanitation Data'!F67)),NA())</f>
        <v>#N/A</v>
      </c>
      <c r="AH73" s="97" t="e">
        <f ca="true">+IF(AND(ISNUMBER(OFFSET('Sanitation Data'!$F$10,0,10*ROW('Sanitation Data'!F67))),'Data Summary'!CW73="Yes"),OFFSET('Sanitation Data'!$F$10,0,10*ROW('Sanitation Data'!F67)),NA())</f>
        <v>#N/A</v>
      </c>
      <c r="AI73" s="97" t="e">
        <f ca="true">+IF(AND(ISNUMBER(OFFSET('Sanitation Data'!$F$11,0,10*ROW('Sanitation Data'!F67))),'Data Summary'!CX73="Yes"),OFFSET('Sanitation Data'!$F$11,0,10*ROW('Sanitation Data'!F67)),NA())</f>
        <v>#N/A</v>
      </c>
      <c r="AJ73" s="97" t="e">
        <f ca="true">+IF(AND(ISNUMBER(OFFSET('Sanitation Data'!$F$12,0,10*ROW('Sanitation Data'!F67))),'Data Summary'!CY73="Yes"),OFFSET('Sanitation Data'!$F$12,0,10*ROW('Sanitation Data'!F67)),NA())</f>
        <v>#N/A</v>
      </c>
      <c r="AK73" s="97" t="e">
        <f ca="true">+IF(AND(ISNUMBER(OFFSET('Sanitation Data'!$G$4,0,10*ROW('Sanitation Data'!G67))),'Data Summary'!CZ73="Yes"),100-OFFSET('Sanitation Data'!$G$4,0,10*ROW('Sanitation Data'!G67)),NA())</f>
        <v>#N/A</v>
      </c>
      <c r="AL73" s="97" t="e">
        <f ca="true">+IF(AND(ISNUMBER(OFFSET('Sanitation Data'!$G$6,0,10*ROW('Sanitation Data'!G67))),'Data Summary'!DA73="Yes"),OFFSET('Sanitation Data'!$G$6,0,10*ROW('Sanitation Data'!G67)),NA())</f>
        <v>#N/A</v>
      </c>
      <c r="AM73" s="97" t="e">
        <f ca="true">+IF(AND(ISNUMBER(OFFSET('Sanitation Data'!$G$10,0,10*ROW('Sanitation Data'!G67))),'Data Summary'!DB73="Yes"),OFFSET('Sanitation Data'!$G$10,0,10*ROW('Sanitation Data'!G67)),NA())</f>
        <v>#N/A</v>
      </c>
      <c r="AN73" s="97" t="e">
        <f ca="true">+IF(AND(ISNUMBER(OFFSET('Sanitation Data'!$G$11,0,10*ROW('Sanitation Data'!G67))),'Data Summary'!DC73="Yes"),OFFSET('Sanitation Data'!$G$11,0,10*ROW('Sanitation Data'!G67)),NA())</f>
        <v>#N/A</v>
      </c>
      <c r="AO73" s="97" t="e">
        <f ca="true">+IF(AND(ISNUMBER(OFFSET('Sanitation Data'!$G$12,0,10*ROW('Sanitation Data'!G67))),'Data Summary'!DD73="Yes"),OFFSET('Sanitation Data'!$G$12,0,10*ROW('Sanitation Data'!G67)),NA())</f>
        <v>#N/A</v>
      </c>
      <c r="AP73" s="97" t="e">
        <f ca="true">+IF(AND(ISNUMBER(OFFSET('Sanitation Data'!$H$4,0,10*ROW('Sanitation Data'!H67))),'Data Summary'!DE73="Yes"),100-OFFSET('Sanitation Data'!$H$4,0,10*ROW('Sanitation Data'!H67)),NA())</f>
        <v>#N/A</v>
      </c>
      <c r="AQ73" s="97" t="e">
        <f ca="true">+IF(AND(ISNUMBER(OFFSET('Sanitation Data'!$H$6,0,10*ROW('Sanitation Data'!H67))),'Data Summary'!DF73="Yes"),OFFSET('Sanitation Data'!$H$6,0,10*ROW('Sanitation Data'!H67)),NA())</f>
        <v>#N/A</v>
      </c>
      <c r="AR73" s="97" t="e">
        <f ca="true">+IF(AND(ISNUMBER(OFFSET('Sanitation Data'!$H$10,0,10*ROW('Sanitation Data'!H67))),'Data Summary'!DG73="Yes"),OFFSET('Sanitation Data'!$H$10,0,10*ROW('Sanitation Data'!H67)),NA())</f>
        <v>#N/A</v>
      </c>
      <c r="AS73" s="97" t="e">
        <f ca="true">+IF(AND(ISNUMBER(OFFSET('Sanitation Data'!$H$11,0,10*ROW('Sanitation Data'!H67))),'Data Summary'!DH73="Yes"),OFFSET('Sanitation Data'!$H$11,0,10*ROW('Sanitation Data'!H67)),NA())</f>
        <v>#N/A</v>
      </c>
      <c r="AT73" s="97" t="e">
        <f ca="true">+IF(AND(ISNUMBER(OFFSET('Sanitation Data'!$H$12,0,10*ROW('Sanitation Data'!H67))),'Data Summary'!DI73="Yes"),OFFSET('Sanitation Data'!$H$12,0,10*ROW('Sanitation Data'!H67)),NA())</f>
        <v>#N/A</v>
      </c>
      <c r="AU73" s="97" t="e">
        <f ca="true">+IF(AND(ISNUMBER(OFFSET('Sanitation Data'!$I$4,0,10*ROW('Sanitation Data'!I67))),'Data Summary'!DJ73="Yes"),100-OFFSET('Sanitation Data'!$I$4,0,10*ROW('Sanitation Data'!I67)),NA())</f>
        <v>#N/A</v>
      </c>
      <c r="AV73" s="97" t="e">
        <f ca="true">+IF(AND(ISNUMBER(OFFSET('Sanitation Data'!$I$6,0,10*ROW('Sanitation Data'!I67))),'Data Summary'!DK73="Yes"),OFFSET('Sanitation Data'!$I$6,0,10*ROW('Sanitation Data'!I67)),NA())</f>
        <v>#N/A</v>
      </c>
      <c r="AW73" s="97" t="e">
        <f ca="true">+IF(AND(ISNUMBER(OFFSET('Sanitation Data'!$I$10,0,10*ROW('Sanitation Data'!I67))),'Data Summary'!DL73="Yes"),OFFSET('Sanitation Data'!$I$10,0,10*ROW('Sanitation Data'!I67)),NA())</f>
        <v>#N/A</v>
      </c>
      <c r="AX73" s="97" t="e">
        <f ca="true">+IF(AND(ISNUMBER(OFFSET('Sanitation Data'!$I$11,0,10*ROW('Sanitation Data'!I67))),'Data Summary'!DM73="Yes"),OFFSET('Sanitation Data'!$I$11,0,10*ROW('Sanitation Data'!I67)),NA())</f>
        <v>#N/A</v>
      </c>
      <c r="AY73" s="97" t="e">
        <f ca="true">+IF(AND(ISNUMBER(OFFSET('Sanitation Data'!$I$12,0,10*ROW('Sanitation Data'!I67))),'Data Summary'!DN73="Yes"),OFFSET('Sanitation Data'!$I$12,0,10*ROW('Sanitation Data'!I67)),NA())</f>
        <v>#N/A</v>
      </c>
      <c r="AZ73" s="98" t="e">
        <f ca="true">+IF(AND(ISNUMBER(OFFSET('Hygiene Data'!$D$5,0,10*ROW('Hygiene Data'!D67))),'Data Summary'!DO73="Yes"),OFFSET('Hygiene Data'!$D$5,0,10*ROW('Hygiene Data'!D67)),NA())</f>
        <v>#N/A</v>
      </c>
      <c r="BA73" s="98" t="e">
        <f ca="true">+IF(AND(ISNUMBER(OFFSET('Hygiene Data'!$D$7,0,10*ROW('Hygiene Data'!D67))),'Data Summary'!DP73="Yes"),OFFSET('Hygiene Data'!$D$7,0,10*ROW('Hygiene Data'!D67)),NA())</f>
        <v>#N/A</v>
      </c>
      <c r="BB73" s="98" t="e">
        <f ca="true">+IF(AND(ISNUMBER(OFFSET('Hygiene Data'!$D$9,0,10*ROW('Hygiene Data'!D67))),'Data Summary'!DQ73="Yes"),OFFSET('Hygiene Data'!$D$9,0,10*ROW('Hygiene Data'!D67)),NA())</f>
        <v>#N/A</v>
      </c>
      <c r="BC73" s="98" t="e">
        <f ca="true">+IF(AND(ISNUMBER(OFFSET('Hygiene Data'!$E$5,0,10*ROW('Hygiene Data'!E67))),'Data Summary'!DR73="Yes"),OFFSET('Hygiene Data'!$E$5,0,10*ROW('Hygiene Data'!E67)),NA())</f>
        <v>#N/A</v>
      </c>
      <c r="BD73" s="98" t="e">
        <f ca="true">+IF(AND(ISNUMBER(OFFSET('Hygiene Data'!$E$7,0,10*ROW('Hygiene Data'!E67))),'Data Summary'!DS73="Yes"),OFFSET('Hygiene Data'!$E$7,0,10*ROW('Hygiene Data'!E67)),NA())</f>
        <v>#N/A</v>
      </c>
      <c r="BE73" s="98" t="e">
        <f ca="true">+IF(AND(ISNUMBER(OFFSET('Hygiene Data'!$E$9,0,10*ROW('Hygiene Data'!E67))),'Data Summary'!DT73="Yes"),OFFSET('Hygiene Data'!$E$9,0,10*ROW('Hygiene Data'!E67)),NA())</f>
        <v>#N/A</v>
      </c>
      <c r="BF73" s="98" t="e">
        <f ca="true">+IF(AND(ISNUMBER(OFFSET('Hygiene Data'!$F$5,0,10*ROW('Hygiene Data'!F67))),'Data Summary'!DU73="Yes"),OFFSET('Hygiene Data'!$F$5,0,10*ROW('Hygiene Data'!F67)),NA())</f>
        <v>#N/A</v>
      </c>
      <c r="BG73" s="98" t="e">
        <f ca="true">+IF(AND(ISNUMBER(OFFSET('Hygiene Data'!$F$7,0,10*ROW('Hygiene Data'!F67))),'Data Summary'!DV73="Yes"),OFFSET('Hygiene Data'!$F$7,0,10*ROW('Hygiene Data'!F67)),NA())</f>
        <v>#N/A</v>
      </c>
      <c r="BH73" s="98" t="e">
        <f ca="true">+IF(AND(ISNUMBER(OFFSET('Hygiene Data'!$F$9,0,10*ROW('Hygiene Data'!F67))),'Data Summary'!DW73="Yes"),OFFSET('Hygiene Data'!$F$9,0,10*ROW('Hygiene Data'!F67)),NA())</f>
        <v>#N/A</v>
      </c>
      <c r="BI73" s="98" t="e">
        <f ca="true">+IF(AND(ISNUMBER(OFFSET('Hygiene Data'!$G$5,0,10*ROW('Hygiene Data'!G67))),'Data Summary'!DX73="Yes"),OFFSET('Hygiene Data'!$G$5,0,10*ROW('Hygiene Data'!G67)),NA())</f>
        <v>#N/A</v>
      </c>
      <c r="BJ73" s="98" t="e">
        <f ca="true">+IF(AND(ISNUMBER(OFFSET('Hygiene Data'!$G$7,0,10*ROW('Hygiene Data'!G67))),'Data Summary'!DY73="Yes"),OFFSET('Hygiene Data'!$G$7,0,10*ROW('Hygiene Data'!G67)),NA())</f>
        <v>#N/A</v>
      </c>
      <c r="BK73" s="98" t="e">
        <f ca="true">+IF(AND(ISNUMBER(OFFSET('Hygiene Data'!$G$9,0,10*ROW('Hygiene Data'!G67))),'Data Summary'!DZ73="Yes"),OFFSET('Hygiene Data'!$G$9,0,10*ROW('Hygiene Data'!G67)),NA())</f>
        <v>#N/A</v>
      </c>
      <c r="BL73" s="98" t="e">
        <f ca="true">+IF(AND(ISNUMBER(OFFSET('Hygiene Data'!$H$5,0,10*ROW('Hygiene Data'!H67))),'Data Summary'!EA73="Yes"),OFFSET('Hygiene Data'!$H$5,0,10*ROW('Hygiene Data'!H67)),NA())</f>
        <v>#N/A</v>
      </c>
      <c r="BM73" s="98" t="e">
        <f ca="true">+IF(AND(ISNUMBER(OFFSET('Hygiene Data'!$H$7,0,10*ROW('Hygiene Data'!H67))),'Data Summary'!EB73="Yes"),OFFSET('Hygiene Data'!$H$7,0,10*ROW('Hygiene Data'!H67)),NA())</f>
        <v>#N/A</v>
      </c>
      <c r="BN73" s="98" t="e">
        <f ca="true">+IF(AND(ISNUMBER(OFFSET('Hygiene Data'!$H$9,0,10*ROW('Hygiene Data'!H67))),'Data Summary'!EC73="Yes"),OFFSET('Hygiene Data'!$H$9,0,10*ROW('Hygiene Data'!H67)),NA())</f>
        <v>#N/A</v>
      </c>
      <c r="BO73" s="98" t="e">
        <f ca="true">+IF(AND(ISNUMBER(OFFSET('Hygiene Data'!$I$5,0,10*ROW('Hygiene Data'!I67))),'Data Summary'!ED73="Yes"),OFFSET('Hygiene Data'!$I$5,0,10*ROW('Hygiene Data'!I67)),NA())</f>
        <v>#N/A</v>
      </c>
      <c r="BP73" s="98" t="e">
        <f ca="true">+IF(AND(ISNUMBER(OFFSET('Hygiene Data'!$I$7,0,10*ROW('Hygiene Data'!I67))),'Data Summary'!EE73="Yes"),OFFSET('Hygiene Data'!$I$7,0,10*ROW('Hygiene Data'!I67)),NA())</f>
        <v>#N/A</v>
      </c>
      <c r="BQ73" s="98" t="e">
        <f ca="true">+IF(AND(ISNUMBER(OFFSET('Hygiene Data'!$I$9,0,10*ROW('Hygiene Data'!I67))),'Data Summary'!EF73="Yes"),OFFSET('Hygiene Data'!$I$9,0,10*ROW('Hygiene Data'!I67)),NA())</f>
        <v>#N/A</v>
      </c>
    </row>
    <row xmlns:x14ac="http://schemas.microsoft.com/office/spreadsheetml/2009/9/ac" r="74" x14ac:dyDescent="0.2">
      <c r="A74" s="334" t="e">
        <f ca="true">+RIGHT('Data Summary'!A74,LEN('Data Summary'!A74)-9)</f>
        <v>#VALUE!</v>
      </c>
      <c r="B74" s="36" t="str">
        <f ca="true">+IF(ISTEXT('Data Summary'!B74),'Data Summary'!B74,"")</f>
        <v/>
      </c>
      <c r="C74" s="333" t="e">
        <f ca="true">+VALUE('Data Summary'!C74)</f>
        <v>#VALUE!</v>
      </c>
      <c r="D74" s="96" t="e">
        <f ca="true">+IF(AND(ISNUMBER(OFFSET('Water Data'!$D$4,0,10*ROW('Water Data'!D68))),'Data Summary'!BS74="Yes"),100-OFFSET('Water Data'!$D$4,0,10*ROW('Water Data'!D68)),NA())</f>
        <v>#N/A</v>
      </c>
      <c r="E74" s="96" t="e">
        <f ca="true">+IF(AND(ISNUMBER(OFFSET('Water Data'!$D$6,0,10*ROW('Water Data'!D68))),'Data Summary'!BT74="Yes"),OFFSET('Water Data'!$D$6,0,10*ROW('Water Data'!D68)),NA())</f>
        <v>#N/A</v>
      </c>
      <c r="F74" s="96" t="e">
        <f ca="true">+IF(AND(ISNUMBER(OFFSET('Water Data'!$D$9,0,10*ROW('Water Data'!D68))),'Data Summary'!BU74="Yes"),OFFSET('Water Data'!$D$9,0,10*ROW('Water Data'!D68)),NA())</f>
        <v>#N/A</v>
      </c>
      <c r="G74" s="96" t="e">
        <f ca="true">+IF(AND(ISNUMBER(OFFSET('Water Data'!$E$4,0,10*ROW('Water Data'!E68))),'Data Summary'!BV74="Yes"),100-OFFSET('Water Data'!$E$4,0,10*ROW('Water Data'!E68)),NA())</f>
        <v>#N/A</v>
      </c>
      <c r="H74" s="96" t="e">
        <f ca="true">+IF(AND(ISNUMBER(OFFSET('Water Data'!$E$6,0,10*ROW('Water Data'!E68))),'Data Summary'!BW74="Yes"),OFFSET('Water Data'!$E$6,0,10*ROW('Water Data'!E68)),NA())</f>
        <v>#N/A</v>
      </c>
      <c r="I74" s="96" t="e">
        <f ca="true">+IF(AND(ISNUMBER(OFFSET('Water Data'!$E$9,0,10*ROW('Water Data'!E68))),'Data Summary'!BX74="Yes"),OFFSET('Water Data'!$E$9,0,10*ROW('Water Data'!E68)),NA())</f>
        <v>#N/A</v>
      </c>
      <c r="J74" s="96" t="e">
        <f ca="true">+IF(AND(ISNUMBER(OFFSET('Water Data'!$F$4,0,10*ROW('Water Data'!F68))),'Data Summary'!BY74="Yes"),100-OFFSET('Water Data'!$F$4,0,10*ROW('Water Data'!F68)),NA())</f>
        <v>#N/A</v>
      </c>
      <c r="K74" s="96" t="e">
        <f ca="true">+IF(AND(ISNUMBER(OFFSET('Water Data'!$F$6,0,10*ROW('Water Data'!F68))),'Data Summary'!BZ74="Yes"),OFFSET('Water Data'!$F$6,0,10*ROW('Water Data'!F68)),NA())</f>
        <v>#N/A</v>
      </c>
      <c r="L74" s="96" t="e">
        <f ca="true">+IF(AND(ISNUMBER(OFFSET('Water Data'!$F$9,0,10*ROW('Water Data'!F68))),'Data Summary'!CA74="Yes"),OFFSET('Water Data'!$F$9,0,10*ROW('Water Data'!F68)),NA())</f>
        <v>#N/A</v>
      </c>
      <c r="M74" s="96" t="e">
        <f ca="true">+IF(AND(ISNUMBER(OFFSET('Water Data'!$G$4,0,10*ROW('Water Data'!G68))),'Data Summary'!CB74="Yes"),100-OFFSET('Water Data'!$G$4,0,10*ROW('Water Data'!G68)),NA())</f>
        <v>#N/A</v>
      </c>
      <c r="N74" s="96" t="e">
        <f ca="true">+IF(AND(ISNUMBER(OFFSET('Water Data'!$G$6,0,10*ROW('Water Data'!G68))),'Data Summary'!CC74="Yes"),OFFSET('Water Data'!$G$6,0,10*ROW('Water Data'!G68)),NA())</f>
        <v>#N/A</v>
      </c>
      <c r="O74" s="96" t="e">
        <f ca="true">+IF(AND(ISNUMBER(OFFSET('Water Data'!$G$9,0,10*ROW('Water Data'!G68))),'Data Summary'!CD74="Yes"),OFFSET('Water Data'!$G$9,0,10*ROW('Water Data'!G68)),NA())</f>
        <v>#N/A</v>
      </c>
      <c r="P74" s="96" t="e">
        <f ca="true">+IF(AND(ISNUMBER(OFFSET('Water Data'!$H$4,0,10*ROW('Water Data'!H68))),'Data Summary'!CE74="Yes"),100-OFFSET('Water Data'!$H$4,0,10*ROW('Water Data'!H68)),NA())</f>
        <v>#N/A</v>
      </c>
      <c r="Q74" s="96" t="e">
        <f ca="true">+IF(AND(ISNUMBER(OFFSET('Water Data'!$H$6,0,10*ROW('Water Data'!H68))),'Data Summary'!CF74="Yes"),OFFSET('Water Data'!$H$6,0,10*ROW('Water Data'!H68)),NA())</f>
        <v>#N/A</v>
      </c>
      <c r="R74" s="96" t="e">
        <f ca="true">+IF(AND(ISNUMBER(OFFSET('Water Data'!$H$9,0,10*ROW('Water Data'!H68))),'Data Summary'!CG74="Yes"),OFFSET('Water Data'!$H$9,0,10*ROW('Water Data'!H68)),NA())</f>
        <v>#N/A</v>
      </c>
      <c r="S74" s="96" t="e">
        <f ca="true">+IF(AND(ISNUMBER(OFFSET('Water Data'!$I$4,0,10*ROW('Water Data'!I68))),'Data Summary'!CH74="Yes"),100-OFFSET('Water Data'!$I$4,0,10*ROW('Water Data'!I68)),NA())</f>
        <v>#N/A</v>
      </c>
      <c r="T74" s="96" t="e">
        <f ca="true">+IF(AND(ISNUMBER(OFFSET('Water Data'!$I$6,0,10*ROW('Water Data'!I68))),'Data Summary'!CI74="Yes"),OFFSET('Water Data'!$I$6,0,10*ROW('Water Data'!I68)),NA())</f>
        <v>#N/A</v>
      </c>
      <c r="U74" s="96" t="e">
        <f ca="true">+IF(AND(ISNUMBER(OFFSET('Water Data'!$I$9,0,10*ROW('Water Data'!I68))),'Data Summary'!CJ74="Yes"),OFFSET('Water Data'!$I$9,0,10*ROW('Water Data'!I68)),NA())</f>
        <v>#N/A</v>
      </c>
      <c r="V74" s="97" t="e">
        <f ca="true">+IF(AND(ISNUMBER(OFFSET('Sanitation Data'!$D$4,0,10*ROW('Sanitation Data'!D68))),'Data Summary'!CK74="Yes"),100-OFFSET('Sanitation Data'!$D$4,0,10*ROW('Sanitation Data'!D68)),NA())</f>
        <v>#N/A</v>
      </c>
      <c r="W74" s="97" t="e">
        <f ca="true">+IF(AND(ISNUMBER(OFFSET('Sanitation Data'!$D$6,0,10*ROW('Sanitation Data'!D68))),'Data Summary'!CL74="Yes"),OFFSET('Sanitation Data'!$D$6,0,10*ROW('Sanitation Data'!D68)),NA())</f>
        <v>#N/A</v>
      </c>
      <c r="X74" s="97" t="e">
        <f ca="true">+IF(AND(ISNUMBER(OFFSET('Sanitation Data'!$D$10,0,10*ROW('Sanitation Data'!D68))),'Data Summary'!CM74="Yes"),OFFSET('Sanitation Data'!$D$10,0,10*ROW('Sanitation Data'!D68)),NA())</f>
        <v>#N/A</v>
      </c>
      <c r="Y74" s="97" t="e">
        <f ca="true">+IF(AND(ISNUMBER(OFFSET('Sanitation Data'!$D$11,0,10*ROW('Sanitation Data'!D68))),'Data Summary'!CN74="Yes"),OFFSET('Sanitation Data'!$D$11,0,10*ROW('Sanitation Data'!D68)),NA())</f>
        <v>#N/A</v>
      </c>
      <c r="Z74" s="97" t="e">
        <f ca="true">+IF(AND(ISNUMBER(OFFSET('Sanitation Data'!$D$12,0,10*ROW('Sanitation Data'!D68))),'Data Summary'!CO74="Yes"),OFFSET('Sanitation Data'!$D$12,0,10*ROW('Sanitation Data'!D68)),NA())</f>
        <v>#N/A</v>
      </c>
      <c r="AA74" s="97" t="e">
        <f ca="true">+IF(AND(ISNUMBER(OFFSET('Sanitation Data'!$E$4,0,10*ROW('Sanitation Data'!E68))),'Data Summary'!CP74="Yes"),100-OFFSET('Sanitation Data'!$E$4,0,10*ROW('Sanitation Data'!E68)),NA())</f>
        <v>#N/A</v>
      </c>
      <c r="AB74" s="97" t="e">
        <f ca="true">+IF(AND(ISNUMBER(OFFSET('Sanitation Data'!$E$6,0,10*ROW('Sanitation Data'!E68))),'Data Summary'!CQ74="Yes"),OFFSET('Sanitation Data'!$E$6,0,10*ROW('Sanitation Data'!E68)),NA())</f>
        <v>#N/A</v>
      </c>
      <c r="AC74" s="97" t="e">
        <f ca="true">+IF(AND(ISNUMBER(OFFSET('Sanitation Data'!$E$10,0,10*ROW('Sanitation Data'!E68))),'Data Summary'!CR74="Yes"),OFFSET('Sanitation Data'!$E$10,0,10*ROW('Sanitation Data'!E68)),NA())</f>
        <v>#N/A</v>
      </c>
      <c r="AD74" s="97" t="e">
        <f ca="true">+IF(AND(ISNUMBER(OFFSET('Sanitation Data'!$E$11,0,10*ROW('Sanitation Data'!E68))),'Data Summary'!CS74="Yes"),OFFSET('Sanitation Data'!$E$11,0,10*ROW('Sanitation Data'!E68)),NA())</f>
        <v>#N/A</v>
      </c>
      <c r="AE74" s="97" t="e">
        <f ca="true">+IF(AND(ISNUMBER(OFFSET('Sanitation Data'!$E$12,0,10*ROW('Sanitation Data'!E68))),'Data Summary'!CT74="Yes"),OFFSET('Sanitation Data'!$E$12,0,10*ROW('Sanitation Data'!E68)),NA())</f>
        <v>#N/A</v>
      </c>
      <c r="AF74" s="97" t="e">
        <f ca="true">+IF(AND(ISNUMBER(OFFSET('Sanitation Data'!$F$4,0,10*ROW('Sanitation Data'!F68))),'Data Summary'!CU74="Yes"),100-OFFSET('Sanitation Data'!$F$4,0,10*ROW('Sanitation Data'!F68)),NA())</f>
        <v>#N/A</v>
      </c>
      <c r="AG74" s="97" t="e">
        <f ca="true">+IF(AND(ISNUMBER(OFFSET('Sanitation Data'!$F$6,0,10*ROW('Sanitation Data'!F68))),'Data Summary'!CV74="Yes"),OFFSET('Sanitation Data'!$F$6,0,10*ROW('Sanitation Data'!F68)),NA())</f>
        <v>#N/A</v>
      </c>
      <c r="AH74" s="97" t="e">
        <f ca="true">+IF(AND(ISNUMBER(OFFSET('Sanitation Data'!$F$10,0,10*ROW('Sanitation Data'!F68))),'Data Summary'!CW74="Yes"),OFFSET('Sanitation Data'!$F$10,0,10*ROW('Sanitation Data'!F68)),NA())</f>
        <v>#N/A</v>
      </c>
      <c r="AI74" s="97" t="e">
        <f ca="true">+IF(AND(ISNUMBER(OFFSET('Sanitation Data'!$F$11,0,10*ROW('Sanitation Data'!F68))),'Data Summary'!CX74="Yes"),OFFSET('Sanitation Data'!$F$11,0,10*ROW('Sanitation Data'!F68)),NA())</f>
        <v>#N/A</v>
      </c>
      <c r="AJ74" s="97" t="e">
        <f ca="true">+IF(AND(ISNUMBER(OFFSET('Sanitation Data'!$F$12,0,10*ROW('Sanitation Data'!F68))),'Data Summary'!CY74="Yes"),OFFSET('Sanitation Data'!$F$12,0,10*ROW('Sanitation Data'!F68)),NA())</f>
        <v>#N/A</v>
      </c>
      <c r="AK74" s="97" t="e">
        <f ca="true">+IF(AND(ISNUMBER(OFFSET('Sanitation Data'!$G$4,0,10*ROW('Sanitation Data'!G68))),'Data Summary'!CZ74="Yes"),100-OFFSET('Sanitation Data'!$G$4,0,10*ROW('Sanitation Data'!G68)),NA())</f>
        <v>#N/A</v>
      </c>
      <c r="AL74" s="97" t="e">
        <f ca="true">+IF(AND(ISNUMBER(OFFSET('Sanitation Data'!$G$6,0,10*ROW('Sanitation Data'!G68))),'Data Summary'!DA74="Yes"),OFFSET('Sanitation Data'!$G$6,0,10*ROW('Sanitation Data'!G68)),NA())</f>
        <v>#N/A</v>
      </c>
      <c r="AM74" s="97" t="e">
        <f ca="true">+IF(AND(ISNUMBER(OFFSET('Sanitation Data'!$G$10,0,10*ROW('Sanitation Data'!G68))),'Data Summary'!DB74="Yes"),OFFSET('Sanitation Data'!$G$10,0,10*ROW('Sanitation Data'!G68)),NA())</f>
        <v>#N/A</v>
      </c>
      <c r="AN74" s="97" t="e">
        <f ca="true">+IF(AND(ISNUMBER(OFFSET('Sanitation Data'!$G$11,0,10*ROW('Sanitation Data'!G68))),'Data Summary'!DC74="Yes"),OFFSET('Sanitation Data'!$G$11,0,10*ROW('Sanitation Data'!G68)),NA())</f>
        <v>#N/A</v>
      </c>
      <c r="AO74" s="97" t="e">
        <f ca="true">+IF(AND(ISNUMBER(OFFSET('Sanitation Data'!$G$12,0,10*ROW('Sanitation Data'!G68))),'Data Summary'!DD74="Yes"),OFFSET('Sanitation Data'!$G$12,0,10*ROW('Sanitation Data'!G68)),NA())</f>
        <v>#N/A</v>
      </c>
      <c r="AP74" s="97" t="e">
        <f ca="true">+IF(AND(ISNUMBER(OFFSET('Sanitation Data'!$H$4,0,10*ROW('Sanitation Data'!H68))),'Data Summary'!DE74="Yes"),100-OFFSET('Sanitation Data'!$H$4,0,10*ROW('Sanitation Data'!H68)),NA())</f>
        <v>#N/A</v>
      </c>
      <c r="AQ74" s="97" t="e">
        <f ca="true">+IF(AND(ISNUMBER(OFFSET('Sanitation Data'!$H$6,0,10*ROW('Sanitation Data'!H68))),'Data Summary'!DF74="Yes"),OFFSET('Sanitation Data'!$H$6,0,10*ROW('Sanitation Data'!H68)),NA())</f>
        <v>#N/A</v>
      </c>
      <c r="AR74" s="97" t="e">
        <f ca="true">+IF(AND(ISNUMBER(OFFSET('Sanitation Data'!$H$10,0,10*ROW('Sanitation Data'!H68))),'Data Summary'!DG74="Yes"),OFFSET('Sanitation Data'!$H$10,0,10*ROW('Sanitation Data'!H68)),NA())</f>
        <v>#N/A</v>
      </c>
      <c r="AS74" s="97" t="e">
        <f ca="true">+IF(AND(ISNUMBER(OFFSET('Sanitation Data'!$H$11,0,10*ROW('Sanitation Data'!H68))),'Data Summary'!DH74="Yes"),OFFSET('Sanitation Data'!$H$11,0,10*ROW('Sanitation Data'!H68)),NA())</f>
        <v>#N/A</v>
      </c>
      <c r="AT74" s="97" t="e">
        <f ca="true">+IF(AND(ISNUMBER(OFFSET('Sanitation Data'!$H$12,0,10*ROW('Sanitation Data'!H68))),'Data Summary'!DI74="Yes"),OFFSET('Sanitation Data'!$H$12,0,10*ROW('Sanitation Data'!H68)),NA())</f>
        <v>#N/A</v>
      </c>
      <c r="AU74" s="97" t="e">
        <f ca="true">+IF(AND(ISNUMBER(OFFSET('Sanitation Data'!$I$4,0,10*ROW('Sanitation Data'!I68))),'Data Summary'!DJ74="Yes"),100-OFFSET('Sanitation Data'!$I$4,0,10*ROW('Sanitation Data'!I68)),NA())</f>
        <v>#N/A</v>
      </c>
      <c r="AV74" s="97" t="e">
        <f ca="true">+IF(AND(ISNUMBER(OFFSET('Sanitation Data'!$I$6,0,10*ROW('Sanitation Data'!I68))),'Data Summary'!DK74="Yes"),OFFSET('Sanitation Data'!$I$6,0,10*ROW('Sanitation Data'!I68)),NA())</f>
        <v>#N/A</v>
      </c>
      <c r="AW74" s="97" t="e">
        <f ca="true">+IF(AND(ISNUMBER(OFFSET('Sanitation Data'!$I$10,0,10*ROW('Sanitation Data'!I68))),'Data Summary'!DL74="Yes"),OFFSET('Sanitation Data'!$I$10,0,10*ROW('Sanitation Data'!I68)),NA())</f>
        <v>#N/A</v>
      </c>
      <c r="AX74" s="97" t="e">
        <f ca="true">+IF(AND(ISNUMBER(OFFSET('Sanitation Data'!$I$11,0,10*ROW('Sanitation Data'!I68))),'Data Summary'!DM74="Yes"),OFFSET('Sanitation Data'!$I$11,0,10*ROW('Sanitation Data'!I68)),NA())</f>
        <v>#N/A</v>
      </c>
      <c r="AY74" s="97" t="e">
        <f ca="true">+IF(AND(ISNUMBER(OFFSET('Sanitation Data'!$I$12,0,10*ROW('Sanitation Data'!I68))),'Data Summary'!DN74="Yes"),OFFSET('Sanitation Data'!$I$12,0,10*ROW('Sanitation Data'!I68)),NA())</f>
        <v>#N/A</v>
      </c>
      <c r="AZ74" s="98" t="e">
        <f ca="true">+IF(AND(ISNUMBER(OFFSET('Hygiene Data'!$D$5,0,10*ROW('Hygiene Data'!D68))),'Data Summary'!DO74="Yes"),OFFSET('Hygiene Data'!$D$5,0,10*ROW('Hygiene Data'!D68)),NA())</f>
        <v>#N/A</v>
      </c>
      <c r="BA74" s="98" t="e">
        <f ca="true">+IF(AND(ISNUMBER(OFFSET('Hygiene Data'!$D$7,0,10*ROW('Hygiene Data'!D68))),'Data Summary'!DP74="Yes"),OFFSET('Hygiene Data'!$D$7,0,10*ROW('Hygiene Data'!D68)),NA())</f>
        <v>#N/A</v>
      </c>
      <c r="BB74" s="98" t="e">
        <f ca="true">+IF(AND(ISNUMBER(OFFSET('Hygiene Data'!$D$9,0,10*ROW('Hygiene Data'!D68))),'Data Summary'!DQ74="Yes"),OFFSET('Hygiene Data'!$D$9,0,10*ROW('Hygiene Data'!D68)),NA())</f>
        <v>#N/A</v>
      </c>
      <c r="BC74" s="98" t="e">
        <f ca="true">+IF(AND(ISNUMBER(OFFSET('Hygiene Data'!$E$5,0,10*ROW('Hygiene Data'!E68))),'Data Summary'!DR74="Yes"),OFFSET('Hygiene Data'!$E$5,0,10*ROW('Hygiene Data'!E68)),NA())</f>
        <v>#N/A</v>
      </c>
      <c r="BD74" s="98" t="e">
        <f ca="true">+IF(AND(ISNUMBER(OFFSET('Hygiene Data'!$E$7,0,10*ROW('Hygiene Data'!E68))),'Data Summary'!DS74="Yes"),OFFSET('Hygiene Data'!$E$7,0,10*ROW('Hygiene Data'!E68)),NA())</f>
        <v>#N/A</v>
      </c>
      <c r="BE74" s="98" t="e">
        <f ca="true">+IF(AND(ISNUMBER(OFFSET('Hygiene Data'!$E$9,0,10*ROW('Hygiene Data'!E68))),'Data Summary'!DT74="Yes"),OFFSET('Hygiene Data'!$E$9,0,10*ROW('Hygiene Data'!E68)),NA())</f>
        <v>#N/A</v>
      </c>
      <c r="BF74" s="98" t="e">
        <f ca="true">+IF(AND(ISNUMBER(OFFSET('Hygiene Data'!$F$5,0,10*ROW('Hygiene Data'!F68))),'Data Summary'!DU74="Yes"),OFFSET('Hygiene Data'!$F$5,0,10*ROW('Hygiene Data'!F68)),NA())</f>
        <v>#N/A</v>
      </c>
      <c r="BG74" s="98" t="e">
        <f ca="true">+IF(AND(ISNUMBER(OFFSET('Hygiene Data'!$F$7,0,10*ROW('Hygiene Data'!F68))),'Data Summary'!DV74="Yes"),OFFSET('Hygiene Data'!$F$7,0,10*ROW('Hygiene Data'!F68)),NA())</f>
        <v>#N/A</v>
      </c>
      <c r="BH74" s="98" t="e">
        <f ca="true">+IF(AND(ISNUMBER(OFFSET('Hygiene Data'!$F$9,0,10*ROW('Hygiene Data'!F68))),'Data Summary'!DW74="Yes"),OFFSET('Hygiene Data'!$F$9,0,10*ROW('Hygiene Data'!F68)),NA())</f>
        <v>#N/A</v>
      </c>
      <c r="BI74" s="98" t="e">
        <f ca="true">+IF(AND(ISNUMBER(OFFSET('Hygiene Data'!$G$5,0,10*ROW('Hygiene Data'!G68))),'Data Summary'!DX74="Yes"),OFFSET('Hygiene Data'!$G$5,0,10*ROW('Hygiene Data'!G68)),NA())</f>
        <v>#N/A</v>
      </c>
      <c r="BJ74" s="98" t="e">
        <f ca="true">+IF(AND(ISNUMBER(OFFSET('Hygiene Data'!$G$7,0,10*ROW('Hygiene Data'!G68))),'Data Summary'!DY74="Yes"),OFFSET('Hygiene Data'!$G$7,0,10*ROW('Hygiene Data'!G68)),NA())</f>
        <v>#N/A</v>
      </c>
      <c r="BK74" s="98" t="e">
        <f ca="true">+IF(AND(ISNUMBER(OFFSET('Hygiene Data'!$G$9,0,10*ROW('Hygiene Data'!G68))),'Data Summary'!DZ74="Yes"),OFFSET('Hygiene Data'!$G$9,0,10*ROW('Hygiene Data'!G68)),NA())</f>
        <v>#N/A</v>
      </c>
      <c r="BL74" s="98" t="e">
        <f ca="true">+IF(AND(ISNUMBER(OFFSET('Hygiene Data'!$H$5,0,10*ROW('Hygiene Data'!H68))),'Data Summary'!EA74="Yes"),OFFSET('Hygiene Data'!$H$5,0,10*ROW('Hygiene Data'!H68)),NA())</f>
        <v>#N/A</v>
      </c>
      <c r="BM74" s="98" t="e">
        <f ca="true">+IF(AND(ISNUMBER(OFFSET('Hygiene Data'!$H$7,0,10*ROW('Hygiene Data'!H68))),'Data Summary'!EB74="Yes"),OFFSET('Hygiene Data'!$H$7,0,10*ROW('Hygiene Data'!H68)),NA())</f>
        <v>#N/A</v>
      </c>
      <c r="BN74" s="98" t="e">
        <f ca="true">+IF(AND(ISNUMBER(OFFSET('Hygiene Data'!$H$9,0,10*ROW('Hygiene Data'!H68))),'Data Summary'!EC74="Yes"),OFFSET('Hygiene Data'!$H$9,0,10*ROW('Hygiene Data'!H68)),NA())</f>
        <v>#N/A</v>
      </c>
      <c r="BO74" s="98" t="e">
        <f ca="true">+IF(AND(ISNUMBER(OFFSET('Hygiene Data'!$I$5,0,10*ROW('Hygiene Data'!I68))),'Data Summary'!ED74="Yes"),OFFSET('Hygiene Data'!$I$5,0,10*ROW('Hygiene Data'!I68)),NA())</f>
        <v>#N/A</v>
      </c>
      <c r="BP74" s="98" t="e">
        <f ca="true">+IF(AND(ISNUMBER(OFFSET('Hygiene Data'!$I$7,0,10*ROW('Hygiene Data'!I68))),'Data Summary'!EE74="Yes"),OFFSET('Hygiene Data'!$I$7,0,10*ROW('Hygiene Data'!I68)),NA())</f>
        <v>#N/A</v>
      </c>
      <c r="BQ74" s="98" t="e">
        <f ca="true">+IF(AND(ISNUMBER(OFFSET('Hygiene Data'!$I$9,0,10*ROW('Hygiene Data'!I68))),'Data Summary'!EF74="Yes"),OFFSET('Hygiene Data'!$I$9,0,10*ROW('Hygiene Data'!I68)),NA())</f>
        <v>#N/A</v>
      </c>
    </row>
    <row xmlns:x14ac="http://schemas.microsoft.com/office/spreadsheetml/2009/9/ac" r="75" x14ac:dyDescent="0.2">
      <c r="A75" s="334" t="e">
        <f ca="true">+RIGHT('Data Summary'!A75,LEN('Data Summary'!A75)-9)</f>
        <v>#VALUE!</v>
      </c>
      <c r="B75" s="36" t="str">
        <f ca="true">+IF(ISTEXT('Data Summary'!B75),'Data Summary'!B75,"")</f>
        <v/>
      </c>
      <c r="C75" s="333" t="e">
        <f ca="true">+VALUE('Data Summary'!C75)</f>
        <v>#VALUE!</v>
      </c>
      <c r="D75" s="96" t="e">
        <f ca="true">+IF(AND(ISNUMBER(OFFSET('Water Data'!$D$4,0,10*ROW('Water Data'!D69))),'Data Summary'!BS75="Yes"),100-OFFSET('Water Data'!$D$4,0,10*ROW('Water Data'!D69)),NA())</f>
        <v>#N/A</v>
      </c>
      <c r="E75" s="96" t="e">
        <f ca="true">+IF(AND(ISNUMBER(OFFSET('Water Data'!$D$6,0,10*ROW('Water Data'!D69))),'Data Summary'!BT75="Yes"),OFFSET('Water Data'!$D$6,0,10*ROW('Water Data'!D69)),NA())</f>
        <v>#N/A</v>
      </c>
      <c r="F75" s="96" t="e">
        <f ca="true">+IF(AND(ISNUMBER(OFFSET('Water Data'!$D$9,0,10*ROW('Water Data'!D69))),'Data Summary'!BU75="Yes"),OFFSET('Water Data'!$D$9,0,10*ROW('Water Data'!D69)),NA())</f>
        <v>#N/A</v>
      </c>
      <c r="G75" s="96" t="e">
        <f ca="true">+IF(AND(ISNUMBER(OFFSET('Water Data'!$E$4,0,10*ROW('Water Data'!E69))),'Data Summary'!BV75="Yes"),100-OFFSET('Water Data'!$E$4,0,10*ROW('Water Data'!E69)),NA())</f>
        <v>#N/A</v>
      </c>
      <c r="H75" s="96" t="e">
        <f ca="true">+IF(AND(ISNUMBER(OFFSET('Water Data'!$E$6,0,10*ROW('Water Data'!E69))),'Data Summary'!BW75="Yes"),OFFSET('Water Data'!$E$6,0,10*ROW('Water Data'!E69)),NA())</f>
        <v>#N/A</v>
      </c>
      <c r="I75" s="96" t="e">
        <f ca="true">+IF(AND(ISNUMBER(OFFSET('Water Data'!$E$9,0,10*ROW('Water Data'!E69))),'Data Summary'!BX75="Yes"),OFFSET('Water Data'!$E$9,0,10*ROW('Water Data'!E69)),NA())</f>
        <v>#N/A</v>
      </c>
      <c r="J75" s="96" t="e">
        <f ca="true">+IF(AND(ISNUMBER(OFFSET('Water Data'!$F$4,0,10*ROW('Water Data'!F69))),'Data Summary'!BY75="Yes"),100-OFFSET('Water Data'!$F$4,0,10*ROW('Water Data'!F69)),NA())</f>
        <v>#N/A</v>
      </c>
      <c r="K75" s="96" t="e">
        <f ca="true">+IF(AND(ISNUMBER(OFFSET('Water Data'!$F$6,0,10*ROW('Water Data'!F69))),'Data Summary'!BZ75="Yes"),OFFSET('Water Data'!$F$6,0,10*ROW('Water Data'!F69)),NA())</f>
        <v>#N/A</v>
      </c>
      <c r="L75" s="96" t="e">
        <f ca="true">+IF(AND(ISNUMBER(OFFSET('Water Data'!$F$9,0,10*ROW('Water Data'!F69))),'Data Summary'!CA75="Yes"),OFFSET('Water Data'!$F$9,0,10*ROW('Water Data'!F69)),NA())</f>
        <v>#N/A</v>
      </c>
      <c r="M75" s="96" t="e">
        <f ca="true">+IF(AND(ISNUMBER(OFFSET('Water Data'!$G$4,0,10*ROW('Water Data'!G69))),'Data Summary'!CB75="Yes"),100-OFFSET('Water Data'!$G$4,0,10*ROW('Water Data'!G69)),NA())</f>
        <v>#N/A</v>
      </c>
      <c r="N75" s="96" t="e">
        <f ca="true">+IF(AND(ISNUMBER(OFFSET('Water Data'!$G$6,0,10*ROW('Water Data'!G69))),'Data Summary'!CC75="Yes"),OFFSET('Water Data'!$G$6,0,10*ROW('Water Data'!G69)),NA())</f>
        <v>#N/A</v>
      </c>
      <c r="O75" s="96" t="e">
        <f ca="true">+IF(AND(ISNUMBER(OFFSET('Water Data'!$G$9,0,10*ROW('Water Data'!G69))),'Data Summary'!CD75="Yes"),OFFSET('Water Data'!$G$9,0,10*ROW('Water Data'!G69)),NA())</f>
        <v>#N/A</v>
      </c>
      <c r="P75" s="96" t="e">
        <f ca="true">+IF(AND(ISNUMBER(OFFSET('Water Data'!$H$4,0,10*ROW('Water Data'!H69))),'Data Summary'!CE75="Yes"),100-OFFSET('Water Data'!$H$4,0,10*ROW('Water Data'!H69)),NA())</f>
        <v>#N/A</v>
      </c>
      <c r="Q75" s="96" t="e">
        <f ca="true">+IF(AND(ISNUMBER(OFFSET('Water Data'!$H$6,0,10*ROW('Water Data'!H69))),'Data Summary'!CF75="Yes"),OFFSET('Water Data'!$H$6,0,10*ROW('Water Data'!H69)),NA())</f>
        <v>#N/A</v>
      </c>
      <c r="R75" s="96" t="e">
        <f ca="true">+IF(AND(ISNUMBER(OFFSET('Water Data'!$H$9,0,10*ROW('Water Data'!H69))),'Data Summary'!CG75="Yes"),OFFSET('Water Data'!$H$9,0,10*ROW('Water Data'!H69)),NA())</f>
        <v>#N/A</v>
      </c>
      <c r="S75" s="96" t="e">
        <f ca="true">+IF(AND(ISNUMBER(OFFSET('Water Data'!$I$4,0,10*ROW('Water Data'!I69))),'Data Summary'!CH75="Yes"),100-OFFSET('Water Data'!$I$4,0,10*ROW('Water Data'!I69)),NA())</f>
        <v>#N/A</v>
      </c>
      <c r="T75" s="96" t="e">
        <f ca="true">+IF(AND(ISNUMBER(OFFSET('Water Data'!$I$6,0,10*ROW('Water Data'!I69))),'Data Summary'!CI75="Yes"),OFFSET('Water Data'!$I$6,0,10*ROW('Water Data'!I69)),NA())</f>
        <v>#N/A</v>
      </c>
      <c r="U75" s="96" t="e">
        <f ca="true">+IF(AND(ISNUMBER(OFFSET('Water Data'!$I$9,0,10*ROW('Water Data'!I69))),'Data Summary'!CJ75="Yes"),OFFSET('Water Data'!$I$9,0,10*ROW('Water Data'!I69)),NA())</f>
        <v>#N/A</v>
      </c>
      <c r="V75" s="97" t="e">
        <f ca="true">+IF(AND(ISNUMBER(OFFSET('Sanitation Data'!$D$4,0,10*ROW('Sanitation Data'!D69))),'Data Summary'!CK75="Yes"),100-OFFSET('Sanitation Data'!$D$4,0,10*ROW('Sanitation Data'!D69)),NA())</f>
        <v>#N/A</v>
      </c>
      <c r="W75" s="97" t="e">
        <f ca="true">+IF(AND(ISNUMBER(OFFSET('Sanitation Data'!$D$6,0,10*ROW('Sanitation Data'!D69))),'Data Summary'!CL75="Yes"),OFFSET('Sanitation Data'!$D$6,0,10*ROW('Sanitation Data'!D69)),NA())</f>
        <v>#N/A</v>
      </c>
      <c r="X75" s="97" t="e">
        <f ca="true">+IF(AND(ISNUMBER(OFFSET('Sanitation Data'!$D$10,0,10*ROW('Sanitation Data'!D69))),'Data Summary'!CM75="Yes"),OFFSET('Sanitation Data'!$D$10,0,10*ROW('Sanitation Data'!D69)),NA())</f>
        <v>#N/A</v>
      </c>
      <c r="Y75" s="97" t="e">
        <f ca="true">+IF(AND(ISNUMBER(OFFSET('Sanitation Data'!$D$11,0,10*ROW('Sanitation Data'!D69))),'Data Summary'!CN75="Yes"),OFFSET('Sanitation Data'!$D$11,0,10*ROW('Sanitation Data'!D69)),NA())</f>
        <v>#N/A</v>
      </c>
      <c r="Z75" s="97" t="e">
        <f ca="true">+IF(AND(ISNUMBER(OFFSET('Sanitation Data'!$D$12,0,10*ROW('Sanitation Data'!D69))),'Data Summary'!CO75="Yes"),OFFSET('Sanitation Data'!$D$12,0,10*ROW('Sanitation Data'!D69)),NA())</f>
        <v>#N/A</v>
      </c>
      <c r="AA75" s="97" t="e">
        <f ca="true">+IF(AND(ISNUMBER(OFFSET('Sanitation Data'!$E$4,0,10*ROW('Sanitation Data'!E69))),'Data Summary'!CP75="Yes"),100-OFFSET('Sanitation Data'!$E$4,0,10*ROW('Sanitation Data'!E69)),NA())</f>
        <v>#N/A</v>
      </c>
      <c r="AB75" s="97" t="e">
        <f ca="true">+IF(AND(ISNUMBER(OFFSET('Sanitation Data'!$E$6,0,10*ROW('Sanitation Data'!E69))),'Data Summary'!CQ75="Yes"),OFFSET('Sanitation Data'!$E$6,0,10*ROW('Sanitation Data'!E69)),NA())</f>
        <v>#N/A</v>
      </c>
      <c r="AC75" s="97" t="e">
        <f ca="true">+IF(AND(ISNUMBER(OFFSET('Sanitation Data'!$E$10,0,10*ROW('Sanitation Data'!E69))),'Data Summary'!CR75="Yes"),OFFSET('Sanitation Data'!$E$10,0,10*ROW('Sanitation Data'!E69)),NA())</f>
        <v>#N/A</v>
      </c>
      <c r="AD75" s="97" t="e">
        <f ca="true">+IF(AND(ISNUMBER(OFFSET('Sanitation Data'!$E$11,0,10*ROW('Sanitation Data'!E69))),'Data Summary'!CS75="Yes"),OFFSET('Sanitation Data'!$E$11,0,10*ROW('Sanitation Data'!E69)),NA())</f>
        <v>#N/A</v>
      </c>
      <c r="AE75" s="97" t="e">
        <f ca="true">+IF(AND(ISNUMBER(OFFSET('Sanitation Data'!$E$12,0,10*ROW('Sanitation Data'!E69))),'Data Summary'!CT75="Yes"),OFFSET('Sanitation Data'!$E$12,0,10*ROW('Sanitation Data'!E69)),NA())</f>
        <v>#N/A</v>
      </c>
      <c r="AF75" s="97" t="e">
        <f ca="true">+IF(AND(ISNUMBER(OFFSET('Sanitation Data'!$F$4,0,10*ROW('Sanitation Data'!F69))),'Data Summary'!CU75="Yes"),100-OFFSET('Sanitation Data'!$F$4,0,10*ROW('Sanitation Data'!F69)),NA())</f>
        <v>#N/A</v>
      </c>
      <c r="AG75" s="97" t="e">
        <f ca="true">+IF(AND(ISNUMBER(OFFSET('Sanitation Data'!$F$6,0,10*ROW('Sanitation Data'!F69))),'Data Summary'!CV75="Yes"),OFFSET('Sanitation Data'!$F$6,0,10*ROW('Sanitation Data'!F69)),NA())</f>
        <v>#N/A</v>
      </c>
      <c r="AH75" s="97" t="e">
        <f ca="true">+IF(AND(ISNUMBER(OFFSET('Sanitation Data'!$F$10,0,10*ROW('Sanitation Data'!F69))),'Data Summary'!CW75="Yes"),OFFSET('Sanitation Data'!$F$10,0,10*ROW('Sanitation Data'!F69)),NA())</f>
        <v>#N/A</v>
      </c>
      <c r="AI75" s="97" t="e">
        <f ca="true">+IF(AND(ISNUMBER(OFFSET('Sanitation Data'!$F$11,0,10*ROW('Sanitation Data'!F69))),'Data Summary'!CX75="Yes"),OFFSET('Sanitation Data'!$F$11,0,10*ROW('Sanitation Data'!F69)),NA())</f>
        <v>#N/A</v>
      </c>
      <c r="AJ75" s="97" t="e">
        <f ca="true">+IF(AND(ISNUMBER(OFFSET('Sanitation Data'!$F$12,0,10*ROW('Sanitation Data'!F69))),'Data Summary'!CY75="Yes"),OFFSET('Sanitation Data'!$F$12,0,10*ROW('Sanitation Data'!F69)),NA())</f>
        <v>#N/A</v>
      </c>
      <c r="AK75" s="97" t="e">
        <f ca="true">+IF(AND(ISNUMBER(OFFSET('Sanitation Data'!$G$4,0,10*ROW('Sanitation Data'!G69))),'Data Summary'!CZ75="Yes"),100-OFFSET('Sanitation Data'!$G$4,0,10*ROW('Sanitation Data'!G69)),NA())</f>
        <v>#N/A</v>
      </c>
      <c r="AL75" s="97" t="e">
        <f ca="true">+IF(AND(ISNUMBER(OFFSET('Sanitation Data'!$G$6,0,10*ROW('Sanitation Data'!G69))),'Data Summary'!DA75="Yes"),OFFSET('Sanitation Data'!$G$6,0,10*ROW('Sanitation Data'!G69)),NA())</f>
        <v>#N/A</v>
      </c>
      <c r="AM75" s="97" t="e">
        <f ca="true">+IF(AND(ISNUMBER(OFFSET('Sanitation Data'!$G$10,0,10*ROW('Sanitation Data'!G69))),'Data Summary'!DB75="Yes"),OFFSET('Sanitation Data'!$G$10,0,10*ROW('Sanitation Data'!G69)),NA())</f>
        <v>#N/A</v>
      </c>
      <c r="AN75" s="97" t="e">
        <f ca="true">+IF(AND(ISNUMBER(OFFSET('Sanitation Data'!$G$11,0,10*ROW('Sanitation Data'!G69))),'Data Summary'!DC75="Yes"),OFFSET('Sanitation Data'!$G$11,0,10*ROW('Sanitation Data'!G69)),NA())</f>
        <v>#N/A</v>
      </c>
      <c r="AO75" s="97" t="e">
        <f ca="true">+IF(AND(ISNUMBER(OFFSET('Sanitation Data'!$G$12,0,10*ROW('Sanitation Data'!G69))),'Data Summary'!DD75="Yes"),OFFSET('Sanitation Data'!$G$12,0,10*ROW('Sanitation Data'!G69)),NA())</f>
        <v>#N/A</v>
      </c>
      <c r="AP75" s="97" t="e">
        <f ca="true">+IF(AND(ISNUMBER(OFFSET('Sanitation Data'!$H$4,0,10*ROW('Sanitation Data'!H69))),'Data Summary'!DE75="Yes"),100-OFFSET('Sanitation Data'!$H$4,0,10*ROW('Sanitation Data'!H69)),NA())</f>
        <v>#N/A</v>
      </c>
      <c r="AQ75" s="97" t="e">
        <f ca="true">+IF(AND(ISNUMBER(OFFSET('Sanitation Data'!$H$6,0,10*ROW('Sanitation Data'!H69))),'Data Summary'!DF75="Yes"),OFFSET('Sanitation Data'!$H$6,0,10*ROW('Sanitation Data'!H69)),NA())</f>
        <v>#N/A</v>
      </c>
      <c r="AR75" s="97" t="e">
        <f ca="true">+IF(AND(ISNUMBER(OFFSET('Sanitation Data'!$H$10,0,10*ROW('Sanitation Data'!H69))),'Data Summary'!DG75="Yes"),OFFSET('Sanitation Data'!$H$10,0,10*ROW('Sanitation Data'!H69)),NA())</f>
        <v>#N/A</v>
      </c>
      <c r="AS75" s="97" t="e">
        <f ca="true">+IF(AND(ISNUMBER(OFFSET('Sanitation Data'!$H$11,0,10*ROW('Sanitation Data'!H69))),'Data Summary'!DH75="Yes"),OFFSET('Sanitation Data'!$H$11,0,10*ROW('Sanitation Data'!H69)),NA())</f>
        <v>#N/A</v>
      </c>
      <c r="AT75" s="97" t="e">
        <f ca="true">+IF(AND(ISNUMBER(OFFSET('Sanitation Data'!$H$12,0,10*ROW('Sanitation Data'!H69))),'Data Summary'!DI75="Yes"),OFFSET('Sanitation Data'!$H$12,0,10*ROW('Sanitation Data'!H69)),NA())</f>
        <v>#N/A</v>
      </c>
      <c r="AU75" s="97" t="e">
        <f ca="true">+IF(AND(ISNUMBER(OFFSET('Sanitation Data'!$I$4,0,10*ROW('Sanitation Data'!I69))),'Data Summary'!DJ75="Yes"),100-OFFSET('Sanitation Data'!$I$4,0,10*ROW('Sanitation Data'!I69)),NA())</f>
        <v>#N/A</v>
      </c>
      <c r="AV75" s="97" t="e">
        <f ca="true">+IF(AND(ISNUMBER(OFFSET('Sanitation Data'!$I$6,0,10*ROW('Sanitation Data'!I69))),'Data Summary'!DK75="Yes"),OFFSET('Sanitation Data'!$I$6,0,10*ROW('Sanitation Data'!I69)),NA())</f>
        <v>#N/A</v>
      </c>
      <c r="AW75" s="97" t="e">
        <f ca="true">+IF(AND(ISNUMBER(OFFSET('Sanitation Data'!$I$10,0,10*ROW('Sanitation Data'!I69))),'Data Summary'!DL75="Yes"),OFFSET('Sanitation Data'!$I$10,0,10*ROW('Sanitation Data'!I69)),NA())</f>
        <v>#N/A</v>
      </c>
      <c r="AX75" s="97" t="e">
        <f ca="true">+IF(AND(ISNUMBER(OFFSET('Sanitation Data'!$I$11,0,10*ROW('Sanitation Data'!I69))),'Data Summary'!DM75="Yes"),OFFSET('Sanitation Data'!$I$11,0,10*ROW('Sanitation Data'!I69)),NA())</f>
        <v>#N/A</v>
      </c>
      <c r="AY75" s="97" t="e">
        <f ca="true">+IF(AND(ISNUMBER(OFFSET('Sanitation Data'!$I$12,0,10*ROW('Sanitation Data'!I69))),'Data Summary'!DN75="Yes"),OFFSET('Sanitation Data'!$I$12,0,10*ROW('Sanitation Data'!I69)),NA())</f>
        <v>#N/A</v>
      </c>
      <c r="AZ75" s="98" t="e">
        <f ca="true">+IF(AND(ISNUMBER(OFFSET('Hygiene Data'!$D$5,0,10*ROW('Hygiene Data'!D69))),'Data Summary'!DO75="Yes"),OFFSET('Hygiene Data'!$D$5,0,10*ROW('Hygiene Data'!D69)),NA())</f>
        <v>#N/A</v>
      </c>
      <c r="BA75" s="98" t="e">
        <f ca="true">+IF(AND(ISNUMBER(OFFSET('Hygiene Data'!$D$7,0,10*ROW('Hygiene Data'!D69))),'Data Summary'!DP75="Yes"),OFFSET('Hygiene Data'!$D$7,0,10*ROW('Hygiene Data'!D69)),NA())</f>
        <v>#N/A</v>
      </c>
      <c r="BB75" s="98" t="e">
        <f ca="true">+IF(AND(ISNUMBER(OFFSET('Hygiene Data'!$D$9,0,10*ROW('Hygiene Data'!D69))),'Data Summary'!DQ75="Yes"),OFFSET('Hygiene Data'!$D$9,0,10*ROW('Hygiene Data'!D69)),NA())</f>
        <v>#N/A</v>
      </c>
      <c r="BC75" s="98" t="e">
        <f ca="true">+IF(AND(ISNUMBER(OFFSET('Hygiene Data'!$E$5,0,10*ROW('Hygiene Data'!E69))),'Data Summary'!DR75="Yes"),OFFSET('Hygiene Data'!$E$5,0,10*ROW('Hygiene Data'!E69)),NA())</f>
        <v>#N/A</v>
      </c>
      <c r="BD75" s="98" t="e">
        <f ca="true">+IF(AND(ISNUMBER(OFFSET('Hygiene Data'!$E$7,0,10*ROW('Hygiene Data'!E69))),'Data Summary'!DS75="Yes"),OFFSET('Hygiene Data'!$E$7,0,10*ROW('Hygiene Data'!E69)),NA())</f>
        <v>#N/A</v>
      </c>
      <c r="BE75" s="98" t="e">
        <f ca="true">+IF(AND(ISNUMBER(OFFSET('Hygiene Data'!$E$9,0,10*ROW('Hygiene Data'!E69))),'Data Summary'!DT75="Yes"),OFFSET('Hygiene Data'!$E$9,0,10*ROW('Hygiene Data'!E69)),NA())</f>
        <v>#N/A</v>
      </c>
      <c r="BF75" s="98" t="e">
        <f ca="true">+IF(AND(ISNUMBER(OFFSET('Hygiene Data'!$F$5,0,10*ROW('Hygiene Data'!F69))),'Data Summary'!DU75="Yes"),OFFSET('Hygiene Data'!$F$5,0,10*ROW('Hygiene Data'!F69)),NA())</f>
        <v>#N/A</v>
      </c>
      <c r="BG75" s="98" t="e">
        <f ca="true">+IF(AND(ISNUMBER(OFFSET('Hygiene Data'!$F$7,0,10*ROW('Hygiene Data'!F69))),'Data Summary'!DV75="Yes"),OFFSET('Hygiene Data'!$F$7,0,10*ROW('Hygiene Data'!F69)),NA())</f>
        <v>#N/A</v>
      </c>
      <c r="BH75" s="98" t="e">
        <f ca="true">+IF(AND(ISNUMBER(OFFSET('Hygiene Data'!$F$9,0,10*ROW('Hygiene Data'!F69))),'Data Summary'!DW75="Yes"),OFFSET('Hygiene Data'!$F$9,0,10*ROW('Hygiene Data'!F69)),NA())</f>
        <v>#N/A</v>
      </c>
      <c r="BI75" s="98" t="e">
        <f ca="true">+IF(AND(ISNUMBER(OFFSET('Hygiene Data'!$G$5,0,10*ROW('Hygiene Data'!G69))),'Data Summary'!DX75="Yes"),OFFSET('Hygiene Data'!$G$5,0,10*ROW('Hygiene Data'!G69)),NA())</f>
        <v>#N/A</v>
      </c>
      <c r="BJ75" s="98" t="e">
        <f ca="true">+IF(AND(ISNUMBER(OFFSET('Hygiene Data'!$G$7,0,10*ROW('Hygiene Data'!G69))),'Data Summary'!DY75="Yes"),OFFSET('Hygiene Data'!$G$7,0,10*ROW('Hygiene Data'!G69)),NA())</f>
        <v>#N/A</v>
      </c>
      <c r="BK75" s="98" t="e">
        <f ca="true">+IF(AND(ISNUMBER(OFFSET('Hygiene Data'!$G$9,0,10*ROW('Hygiene Data'!G69))),'Data Summary'!DZ75="Yes"),OFFSET('Hygiene Data'!$G$9,0,10*ROW('Hygiene Data'!G69)),NA())</f>
        <v>#N/A</v>
      </c>
      <c r="BL75" s="98" t="e">
        <f ca="true">+IF(AND(ISNUMBER(OFFSET('Hygiene Data'!$H$5,0,10*ROW('Hygiene Data'!H69))),'Data Summary'!EA75="Yes"),OFFSET('Hygiene Data'!$H$5,0,10*ROW('Hygiene Data'!H69)),NA())</f>
        <v>#N/A</v>
      </c>
      <c r="BM75" s="98" t="e">
        <f ca="true">+IF(AND(ISNUMBER(OFFSET('Hygiene Data'!$H$7,0,10*ROW('Hygiene Data'!H69))),'Data Summary'!EB75="Yes"),OFFSET('Hygiene Data'!$H$7,0,10*ROW('Hygiene Data'!H69)),NA())</f>
        <v>#N/A</v>
      </c>
      <c r="BN75" s="98" t="e">
        <f ca="true">+IF(AND(ISNUMBER(OFFSET('Hygiene Data'!$H$9,0,10*ROW('Hygiene Data'!H69))),'Data Summary'!EC75="Yes"),OFFSET('Hygiene Data'!$H$9,0,10*ROW('Hygiene Data'!H69)),NA())</f>
        <v>#N/A</v>
      </c>
      <c r="BO75" s="98" t="e">
        <f ca="true">+IF(AND(ISNUMBER(OFFSET('Hygiene Data'!$I$5,0,10*ROW('Hygiene Data'!I69))),'Data Summary'!ED75="Yes"),OFFSET('Hygiene Data'!$I$5,0,10*ROW('Hygiene Data'!I69)),NA())</f>
        <v>#N/A</v>
      </c>
      <c r="BP75" s="98" t="e">
        <f ca="true">+IF(AND(ISNUMBER(OFFSET('Hygiene Data'!$I$7,0,10*ROW('Hygiene Data'!I69))),'Data Summary'!EE75="Yes"),OFFSET('Hygiene Data'!$I$7,0,10*ROW('Hygiene Data'!I69)),NA())</f>
        <v>#N/A</v>
      </c>
      <c r="BQ75" s="98" t="e">
        <f ca="true">+IF(AND(ISNUMBER(OFFSET('Hygiene Data'!$I$9,0,10*ROW('Hygiene Data'!I69))),'Data Summary'!EF75="Yes"),OFFSET('Hygiene Data'!$I$9,0,10*ROW('Hygiene Data'!I69)),NA())</f>
        <v>#N/A</v>
      </c>
    </row>
    <row xmlns:x14ac="http://schemas.microsoft.com/office/spreadsheetml/2009/9/ac" r="76" x14ac:dyDescent="0.2">
      <c r="A76" s="334" t="e">
        <f ca="true">+RIGHT('Data Summary'!A76,LEN('Data Summary'!A76)-9)</f>
        <v>#VALUE!</v>
      </c>
      <c r="B76" s="36" t="str">
        <f ca="true">+IF(ISTEXT('Data Summary'!B76),'Data Summary'!B76,"")</f>
        <v/>
      </c>
      <c r="C76" s="333" t="e">
        <f ca="true">+VALUE('Data Summary'!C76)</f>
        <v>#VALUE!</v>
      </c>
      <c r="D76" s="96" t="e">
        <f ca="true">+IF(AND(ISNUMBER(OFFSET('Water Data'!$D$4,0,10*ROW('Water Data'!D70))),'Data Summary'!BS76="Yes"),100-OFFSET('Water Data'!$D$4,0,10*ROW('Water Data'!D70)),NA())</f>
        <v>#N/A</v>
      </c>
      <c r="E76" s="96" t="e">
        <f ca="true">+IF(AND(ISNUMBER(OFFSET('Water Data'!$D$6,0,10*ROW('Water Data'!D70))),'Data Summary'!BT76="Yes"),OFFSET('Water Data'!$D$6,0,10*ROW('Water Data'!D70)),NA())</f>
        <v>#N/A</v>
      </c>
      <c r="F76" s="96" t="e">
        <f ca="true">+IF(AND(ISNUMBER(OFFSET('Water Data'!$D$9,0,10*ROW('Water Data'!D70))),'Data Summary'!BU76="Yes"),OFFSET('Water Data'!$D$9,0,10*ROW('Water Data'!D70)),NA())</f>
        <v>#N/A</v>
      </c>
      <c r="G76" s="96" t="e">
        <f ca="true">+IF(AND(ISNUMBER(OFFSET('Water Data'!$E$4,0,10*ROW('Water Data'!E70))),'Data Summary'!BV76="Yes"),100-OFFSET('Water Data'!$E$4,0,10*ROW('Water Data'!E70)),NA())</f>
        <v>#N/A</v>
      </c>
      <c r="H76" s="96" t="e">
        <f ca="true">+IF(AND(ISNUMBER(OFFSET('Water Data'!$E$6,0,10*ROW('Water Data'!E70))),'Data Summary'!BW76="Yes"),OFFSET('Water Data'!$E$6,0,10*ROW('Water Data'!E70)),NA())</f>
        <v>#N/A</v>
      </c>
      <c r="I76" s="96" t="e">
        <f ca="true">+IF(AND(ISNUMBER(OFFSET('Water Data'!$E$9,0,10*ROW('Water Data'!E70))),'Data Summary'!BX76="Yes"),OFFSET('Water Data'!$E$9,0,10*ROW('Water Data'!E70)),NA())</f>
        <v>#N/A</v>
      </c>
      <c r="J76" s="96" t="e">
        <f ca="true">+IF(AND(ISNUMBER(OFFSET('Water Data'!$F$4,0,10*ROW('Water Data'!F70))),'Data Summary'!BY76="Yes"),100-OFFSET('Water Data'!$F$4,0,10*ROW('Water Data'!F70)),NA())</f>
        <v>#N/A</v>
      </c>
      <c r="K76" s="96" t="e">
        <f ca="true">+IF(AND(ISNUMBER(OFFSET('Water Data'!$F$6,0,10*ROW('Water Data'!F70))),'Data Summary'!BZ76="Yes"),OFFSET('Water Data'!$F$6,0,10*ROW('Water Data'!F70)),NA())</f>
        <v>#N/A</v>
      </c>
      <c r="L76" s="96" t="e">
        <f ca="true">+IF(AND(ISNUMBER(OFFSET('Water Data'!$F$9,0,10*ROW('Water Data'!F70))),'Data Summary'!CA76="Yes"),OFFSET('Water Data'!$F$9,0,10*ROW('Water Data'!F70)),NA())</f>
        <v>#N/A</v>
      </c>
      <c r="M76" s="96" t="e">
        <f ca="true">+IF(AND(ISNUMBER(OFFSET('Water Data'!$G$4,0,10*ROW('Water Data'!G70))),'Data Summary'!CB76="Yes"),100-OFFSET('Water Data'!$G$4,0,10*ROW('Water Data'!G70)),NA())</f>
        <v>#N/A</v>
      </c>
      <c r="N76" s="96" t="e">
        <f ca="true">+IF(AND(ISNUMBER(OFFSET('Water Data'!$G$6,0,10*ROW('Water Data'!G70))),'Data Summary'!CC76="Yes"),OFFSET('Water Data'!$G$6,0,10*ROW('Water Data'!G70)),NA())</f>
        <v>#N/A</v>
      </c>
      <c r="O76" s="96" t="e">
        <f ca="true">+IF(AND(ISNUMBER(OFFSET('Water Data'!$G$9,0,10*ROW('Water Data'!G70))),'Data Summary'!CD76="Yes"),OFFSET('Water Data'!$G$9,0,10*ROW('Water Data'!G70)),NA())</f>
        <v>#N/A</v>
      </c>
      <c r="P76" s="96" t="e">
        <f ca="true">+IF(AND(ISNUMBER(OFFSET('Water Data'!$H$4,0,10*ROW('Water Data'!H70))),'Data Summary'!CE76="Yes"),100-OFFSET('Water Data'!$H$4,0,10*ROW('Water Data'!H70)),NA())</f>
        <v>#N/A</v>
      </c>
      <c r="Q76" s="96" t="e">
        <f ca="true">+IF(AND(ISNUMBER(OFFSET('Water Data'!$H$6,0,10*ROW('Water Data'!H70))),'Data Summary'!CF76="Yes"),OFFSET('Water Data'!$H$6,0,10*ROW('Water Data'!H70)),NA())</f>
        <v>#N/A</v>
      </c>
      <c r="R76" s="96" t="e">
        <f ca="true">+IF(AND(ISNUMBER(OFFSET('Water Data'!$H$9,0,10*ROW('Water Data'!H70))),'Data Summary'!CG76="Yes"),OFFSET('Water Data'!$H$9,0,10*ROW('Water Data'!H70)),NA())</f>
        <v>#N/A</v>
      </c>
      <c r="S76" s="96" t="e">
        <f ca="true">+IF(AND(ISNUMBER(OFFSET('Water Data'!$I$4,0,10*ROW('Water Data'!I70))),'Data Summary'!CH76="Yes"),100-OFFSET('Water Data'!$I$4,0,10*ROW('Water Data'!I70)),NA())</f>
        <v>#N/A</v>
      </c>
      <c r="T76" s="96" t="e">
        <f ca="true">+IF(AND(ISNUMBER(OFFSET('Water Data'!$I$6,0,10*ROW('Water Data'!I70))),'Data Summary'!CI76="Yes"),OFFSET('Water Data'!$I$6,0,10*ROW('Water Data'!I70)),NA())</f>
        <v>#N/A</v>
      </c>
      <c r="U76" s="96" t="e">
        <f ca="true">+IF(AND(ISNUMBER(OFFSET('Water Data'!$I$9,0,10*ROW('Water Data'!I70))),'Data Summary'!CJ76="Yes"),OFFSET('Water Data'!$I$9,0,10*ROW('Water Data'!I70)),NA())</f>
        <v>#N/A</v>
      </c>
      <c r="V76" s="97" t="e">
        <f ca="true">+IF(AND(ISNUMBER(OFFSET('Sanitation Data'!$D$4,0,10*ROW('Sanitation Data'!D70))),'Data Summary'!CK76="Yes"),100-OFFSET('Sanitation Data'!$D$4,0,10*ROW('Sanitation Data'!D70)),NA())</f>
        <v>#N/A</v>
      </c>
      <c r="W76" s="97" t="e">
        <f ca="true">+IF(AND(ISNUMBER(OFFSET('Sanitation Data'!$D$6,0,10*ROW('Sanitation Data'!D70))),'Data Summary'!CL76="Yes"),OFFSET('Sanitation Data'!$D$6,0,10*ROW('Sanitation Data'!D70)),NA())</f>
        <v>#N/A</v>
      </c>
      <c r="X76" s="97" t="e">
        <f ca="true">+IF(AND(ISNUMBER(OFFSET('Sanitation Data'!$D$10,0,10*ROW('Sanitation Data'!D70))),'Data Summary'!CM76="Yes"),OFFSET('Sanitation Data'!$D$10,0,10*ROW('Sanitation Data'!D70)),NA())</f>
        <v>#N/A</v>
      </c>
      <c r="Y76" s="97" t="e">
        <f ca="true">+IF(AND(ISNUMBER(OFFSET('Sanitation Data'!$D$11,0,10*ROW('Sanitation Data'!D70))),'Data Summary'!CN76="Yes"),OFFSET('Sanitation Data'!$D$11,0,10*ROW('Sanitation Data'!D70)),NA())</f>
        <v>#N/A</v>
      </c>
      <c r="Z76" s="97" t="e">
        <f ca="true">+IF(AND(ISNUMBER(OFFSET('Sanitation Data'!$D$12,0,10*ROW('Sanitation Data'!D70))),'Data Summary'!CO76="Yes"),OFFSET('Sanitation Data'!$D$12,0,10*ROW('Sanitation Data'!D70)),NA())</f>
        <v>#N/A</v>
      </c>
      <c r="AA76" s="97" t="e">
        <f ca="true">+IF(AND(ISNUMBER(OFFSET('Sanitation Data'!$E$4,0,10*ROW('Sanitation Data'!E70))),'Data Summary'!CP76="Yes"),100-OFFSET('Sanitation Data'!$E$4,0,10*ROW('Sanitation Data'!E70)),NA())</f>
        <v>#N/A</v>
      </c>
      <c r="AB76" s="97" t="e">
        <f ca="true">+IF(AND(ISNUMBER(OFFSET('Sanitation Data'!$E$6,0,10*ROW('Sanitation Data'!E70))),'Data Summary'!CQ76="Yes"),OFFSET('Sanitation Data'!$E$6,0,10*ROW('Sanitation Data'!E70)),NA())</f>
        <v>#N/A</v>
      </c>
      <c r="AC76" s="97" t="e">
        <f ca="true">+IF(AND(ISNUMBER(OFFSET('Sanitation Data'!$E$10,0,10*ROW('Sanitation Data'!E70))),'Data Summary'!CR76="Yes"),OFFSET('Sanitation Data'!$E$10,0,10*ROW('Sanitation Data'!E70)),NA())</f>
        <v>#N/A</v>
      </c>
      <c r="AD76" s="97" t="e">
        <f ca="true">+IF(AND(ISNUMBER(OFFSET('Sanitation Data'!$E$11,0,10*ROW('Sanitation Data'!E70))),'Data Summary'!CS76="Yes"),OFFSET('Sanitation Data'!$E$11,0,10*ROW('Sanitation Data'!E70)),NA())</f>
        <v>#N/A</v>
      </c>
      <c r="AE76" s="97" t="e">
        <f ca="true">+IF(AND(ISNUMBER(OFFSET('Sanitation Data'!$E$12,0,10*ROW('Sanitation Data'!E70))),'Data Summary'!CT76="Yes"),OFFSET('Sanitation Data'!$E$12,0,10*ROW('Sanitation Data'!E70)),NA())</f>
        <v>#N/A</v>
      </c>
      <c r="AF76" s="97" t="e">
        <f ca="true">+IF(AND(ISNUMBER(OFFSET('Sanitation Data'!$F$4,0,10*ROW('Sanitation Data'!F70))),'Data Summary'!CU76="Yes"),100-OFFSET('Sanitation Data'!$F$4,0,10*ROW('Sanitation Data'!F70)),NA())</f>
        <v>#N/A</v>
      </c>
      <c r="AG76" s="97" t="e">
        <f ca="true">+IF(AND(ISNUMBER(OFFSET('Sanitation Data'!$F$6,0,10*ROW('Sanitation Data'!F70))),'Data Summary'!CV76="Yes"),OFFSET('Sanitation Data'!$F$6,0,10*ROW('Sanitation Data'!F70)),NA())</f>
        <v>#N/A</v>
      </c>
      <c r="AH76" s="97" t="e">
        <f ca="true">+IF(AND(ISNUMBER(OFFSET('Sanitation Data'!$F$10,0,10*ROW('Sanitation Data'!F70))),'Data Summary'!CW76="Yes"),OFFSET('Sanitation Data'!$F$10,0,10*ROW('Sanitation Data'!F70)),NA())</f>
        <v>#N/A</v>
      </c>
      <c r="AI76" s="97" t="e">
        <f ca="true">+IF(AND(ISNUMBER(OFFSET('Sanitation Data'!$F$11,0,10*ROW('Sanitation Data'!F70))),'Data Summary'!CX76="Yes"),OFFSET('Sanitation Data'!$F$11,0,10*ROW('Sanitation Data'!F70)),NA())</f>
        <v>#N/A</v>
      </c>
      <c r="AJ76" s="97" t="e">
        <f ca="true">+IF(AND(ISNUMBER(OFFSET('Sanitation Data'!$F$12,0,10*ROW('Sanitation Data'!F70))),'Data Summary'!CY76="Yes"),OFFSET('Sanitation Data'!$F$12,0,10*ROW('Sanitation Data'!F70)),NA())</f>
        <v>#N/A</v>
      </c>
      <c r="AK76" s="97" t="e">
        <f ca="true">+IF(AND(ISNUMBER(OFFSET('Sanitation Data'!$G$4,0,10*ROW('Sanitation Data'!G70))),'Data Summary'!CZ76="Yes"),100-OFFSET('Sanitation Data'!$G$4,0,10*ROW('Sanitation Data'!G70)),NA())</f>
        <v>#N/A</v>
      </c>
      <c r="AL76" s="97" t="e">
        <f ca="true">+IF(AND(ISNUMBER(OFFSET('Sanitation Data'!$G$6,0,10*ROW('Sanitation Data'!G70))),'Data Summary'!DA76="Yes"),OFFSET('Sanitation Data'!$G$6,0,10*ROW('Sanitation Data'!G70)),NA())</f>
        <v>#N/A</v>
      </c>
      <c r="AM76" s="97" t="e">
        <f ca="true">+IF(AND(ISNUMBER(OFFSET('Sanitation Data'!$G$10,0,10*ROW('Sanitation Data'!G70))),'Data Summary'!DB76="Yes"),OFFSET('Sanitation Data'!$G$10,0,10*ROW('Sanitation Data'!G70)),NA())</f>
        <v>#N/A</v>
      </c>
      <c r="AN76" s="97" t="e">
        <f ca="true">+IF(AND(ISNUMBER(OFFSET('Sanitation Data'!$G$11,0,10*ROW('Sanitation Data'!G70))),'Data Summary'!DC76="Yes"),OFFSET('Sanitation Data'!$G$11,0,10*ROW('Sanitation Data'!G70)),NA())</f>
        <v>#N/A</v>
      </c>
      <c r="AO76" s="97" t="e">
        <f ca="true">+IF(AND(ISNUMBER(OFFSET('Sanitation Data'!$G$12,0,10*ROW('Sanitation Data'!G70))),'Data Summary'!DD76="Yes"),OFFSET('Sanitation Data'!$G$12,0,10*ROW('Sanitation Data'!G70)),NA())</f>
        <v>#N/A</v>
      </c>
      <c r="AP76" s="97" t="e">
        <f ca="true">+IF(AND(ISNUMBER(OFFSET('Sanitation Data'!$H$4,0,10*ROW('Sanitation Data'!H70))),'Data Summary'!DE76="Yes"),100-OFFSET('Sanitation Data'!$H$4,0,10*ROW('Sanitation Data'!H70)),NA())</f>
        <v>#N/A</v>
      </c>
      <c r="AQ76" s="97" t="e">
        <f ca="true">+IF(AND(ISNUMBER(OFFSET('Sanitation Data'!$H$6,0,10*ROW('Sanitation Data'!H70))),'Data Summary'!DF76="Yes"),OFFSET('Sanitation Data'!$H$6,0,10*ROW('Sanitation Data'!H70)),NA())</f>
        <v>#N/A</v>
      </c>
      <c r="AR76" s="97" t="e">
        <f ca="true">+IF(AND(ISNUMBER(OFFSET('Sanitation Data'!$H$10,0,10*ROW('Sanitation Data'!H70))),'Data Summary'!DG76="Yes"),OFFSET('Sanitation Data'!$H$10,0,10*ROW('Sanitation Data'!H70)),NA())</f>
        <v>#N/A</v>
      </c>
      <c r="AS76" s="97" t="e">
        <f ca="true">+IF(AND(ISNUMBER(OFFSET('Sanitation Data'!$H$11,0,10*ROW('Sanitation Data'!H70))),'Data Summary'!DH76="Yes"),OFFSET('Sanitation Data'!$H$11,0,10*ROW('Sanitation Data'!H70)),NA())</f>
        <v>#N/A</v>
      </c>
      <c r="AT76" s="97" t="e">
        <f ca="true">+IF(AND(ISNUMBER(OFFSET('Sanitation Data'!$H$12,0,10*ROW('Sanitation Data'!H70))),'Data Summary'!DI76="Yes"),OFFSET('Sanitation Data'!$H$12,0,10*ROW('Sanitation Data'!H70)),NA())</f>
        <v>#N/A</v>
      </c>
      <c r="AU76" s="97" t="e">
        <f ca="true">+IF(AND(ISNUMBER(OFFSET('Sanitation Data'!$I$4,0,10*ROW('Sanitation Data'!I70))),'Data Summary'!DJ76="Yes"),100-OFFSET('Sanitation Data'!$I$4,0,10*ROW('Sanitation Data'!I70)),NA())</f>
        <v>#N/A</v>
      </c>
      <c r="AV76" s="97" t="e">
        <f ca="true">+IF(AND(ISNUMBER(OFFSET('Sanitation Data'!$I$6,0,10*ROW('Sanitation Data'!I70))),'Data Summary'!DK76="Yes"),OFFSET('Sanitation Data'!$I$6,0,10*ROW('Sanitation Data'!I70)),NA())</f>
        <v>#N/A</v>
      </c>
      <c r="AW76" s="97" t="e">
        <f ca="true">+IF(AND(ISNUMBER(OFFSET('Sanitation Data'!$I$10,0,10*ROW('Sanitation Data'!I70))),'Data Summary'!DL76="Yes"),OFFSET('Sanitation Data'!$I$10,0,10*ROW('Sanitation Data'!I70)),NA())</f>
        <v>#N/A</v>
      </c>
      <c r="AX76" s="97" t="e">
        <f ca="true">+IF(AND(ISNUMBER(OFFSET('Sanitation Data'!$I$11,0,10*ROW('Sanitation Data'!I70))),'Data Summary'!DM76="Yes"),OFFSET('Sanitation Data'!$I$11,0,10*ROW('Sanitation Data'!I70)),NA())</f>
        <v>#N/A</v>
      </c>
      <c r="AY76" s="97" t="e">
        <f ca="true">+IF(AND(ISNUMBER(OFFSET('Sanitation Data'!$I$12,0,10*ROW('Sanitation Data'!I70))),'Data Summary'!DN76="Yes"),OFFSET('Sanitation Data'!$I$12,0,10*ROW('Sanitation Data'!I70)),NA())</f>
        <v>#N/A</v>
      </c>
      <c r="AZ76" s="98" t="e">
        <f ca="true">+IF(AND(ISNUMBER(OFFSET('Hygiene Data'!$D$5,0,10*ROW('Hygiene Data'!D70))),'Data Summary'!DO76="Yes"),OFFSET('Hygiene Data'!$D$5,0,10*ROW('Hygiene Data'!D70)),NA())</f>
        <v>#N/A</v>
      </c>
      <c r="BA76" s="98" t="e">
        <f ca="true">+IF(AND(ISNUMBER(OFFSET('Hygiene Data'!$D$7,0,10*ROW('Hygiene Data'!D70))),'Data Summary'!DP76="Yes"),OFFSET('Hygiene Data'!$D$7,0,10*ROW('Hygiene Data'!D70)),NA())</f>
        <v>#N/A</v>
      </c>
      <c r="BB76" s="98" t="e">
        <f ca="true">+IF(AND(ISNUMBER(OFFSET('Hygiene Data'!$D$9,0,10*ROW('Hygiene Data'!D70))),'Data Summary'!DQ76="Yes"),OFFSET('Hygiene Data'!$D$9,0,10*ROW('Hygiene Data'!D70)),NA())</f>
        <v>#N/A</v>
      </c>
      <c r="BC76" s="98" t="e">
        <f ca="true">+IF(AND(ISNUMBER(OFFSET('Hygiene Data'!$E$5,0,10*ROW('Hygiene Data'!E70))),'Data Summary'!DR76="Yes"),OFFSET('Hygiene Data'!$E$5,0,10*ROW('Hygiene Data'!E70)),NA())</f>
        <v>#N/A</v>
      </c>
      <c r="BD76" s="98" t="e">
        <f ca="true">+IF(AND(ISNUMBER(OFFSET('Hygiene Data'!$E$7,0,10*ROW('Hygiene Data'!E70))),'Data Summary'!DS76="Yes"),OFFSET('Hygiene Data'!$E$7,0,10*ROW('Hygiene Data'!E70)),NA())</f>
        <v>#N/A</v>
      </c>
      <c r="BE76" s="98" t="e">
        <f ca="true">+IF(AND(ISNUMBER(OFFSET('Hygiene Data'!$E$9,0,10*ROW('Hygiene Data'!E70))),'Data Summary'!DT76="Yes"),OFFSET('Hygiene Data'!$E$9,0,10*ROW('Hygiene Data'!E70)),NA())</f>
        <v>#N/A</v>
      </c>
      <c r="BF76" s="98" t="e">
        <f ca="true">+IF(AND(ISNUMBER(OFFSET('Hygiene Data'!$F$5,0,10*ROW('Hygiene Data'!F70))),'Data Summary'!DU76="Yes"),OFFSET('Hygiene Data'!$F$5,0,10*ROW('Hygiene Data'!F70)),NA())</f>
        <v>#N/A</v>
      </c>
      <c r="BG76" s="98" t="e">
        <f ca="true">+IF(AND(ISNUMBER(OFFSET('Hygiene Data'!$F$7,0,10*ROW('Hygiene Data'!F70))),'Data Summary'!DV76="Yes"),OFFSET('Hygiene Data'!$F$7,0,10*ROW('Hygiene Data'!F70)),NA())</f>
        <v>#N/A</v>
      </c>
      <c r="BH76" s="98" t="e">
        <f ca="true">+IF(AND(ISNUMBER(OFFSET('Hygiene Data'!$F$9,0,10*ROW('Hygiene Data'!F70))),'Data Summary'!DW76="Yes"),OFFSET('Hygiene Data'!$F$9,0,10*ROW('Hygiene Data'!F70)),NA())</f>
        <v>#N/A</v>
      </c>
      <c r="BI76" s="98" t="e">
        <f ca="true">+IF(AND(ISNUMBER(OFFSET('Hygiene Data'!$G$5,0,10*ROW('Hygiene Data'!G70))),'Data Summary'!DX76="Yes"),OFFSET('Hygiene Data'!$G$5,0,10*ROW('Hygiene Data'!G70)),NA())</f>
        <v>#N/A</v>
      </c>
      <c r="BJ76" s="98" t="e">
        <f ca="true">+IF(AND(ISNUMBER(OFFSET('Hygiene Data'!$G$7,0,10*ROW('Hygiene Data'!G70))),'Data Summary'!DY76="Yes"),OFFSET('Hygiene Data'!$G$7,0,10*ROW('Hygiene Data'!G70)),NA())</f>
        <v>#N/A</v>
      </c>
      <c r="BK76" s="98" t="e">
        <f ca="true">+IF(AND(ISNUMBER(OFFSET('Hygiene Data'!$G$9,0,10*ROW('Hygiene Data'!G70))),'Data Summary'!DZ76="Yes"),OFFSET('Hygiene Data'!$G$9,0,10*ROW('Hygiene Data'!G70)),NA())</f>
        <v>#N/A</v>
      </c>
      <c r="BL76" s="98" t="e">
        <f ca="true">+IF(AND(ISNUMBER(OFFSET('Hygiene Data'!$H$5,0,10*ROW('Hygiene Data'!H70))),'Data Summary'!EA76="Yes"),OFFSET('Hygiene Data'!$H$5,0,10*ROW('Hygiene Data'!H70)),NA())</f>
        <v>#N/A</v>
      </c>
      <c r="BM76" s="98" t="e">
        <f ca="true">+IF(AND(ISNUMBER(OFFSET('Hygiene Data'!$H$7,0,10*ROW('Hygiene Data'!H70))),'Data Summary'!EB76="Yes"),OFFSET('Hygiene Data'!$H$7,0,10*ROW('Hygiene Data'!H70)),NA())</f>
        <v>#N/A</v>
      </c>
      <c r="BN76" s="98" t="e">
        <f ca="true">+IF(AND(ISNUMBER(OFFSET('Hygiene Data'!$H$9,0,10*ROW('Hygiene Data'!H70))),'Data Summary'!EC76="Yes"),OFFSET('Hygiene Data'!$H$9,0,10*ROW('Hygiene Data'!H70)),NA())</f>
        <v>#N/A</v>
      </c>
      <c r="BO76" s="98" t="e">
        <f ca="true">+IF(AND(ISNUMBER(OFFSET('Hygiene Data'!$I$5,0,10*ROW('Hygiene Data'!I70))),'Data Summary'!ED76="Yes"),OFFSET('Hygiene Data'!$I$5,0,10*ROW('Hygiene Data'!I70)),NA())</f>
        <v>#N/A</v>
      </c>
      <c r="BP76" s="98" t="e">
        <f ca="true">+IF(AND(ISNUMBER(OFFSET('Hygiene Data'!$I$7,0,10*ROW('Hygiene Data'!I70))),'Data Summary'!EE76="Yes"),OFFSET('Hygiene Data'!$I$7,0,10*ROW('Hygiene Data'!I70)),NA())</f>
        <v>#N/A</v>
      </c>
      <c r="BQ76" s="98" t="e">
        <f ca="true">+IF(AND(ISNUMBER(OFFSET('Hygiene Data'!$I$9,0,10*ROW('Hygiene Data'!I70))),'Data Summary'!EF76="Yes"),OFFSET('Hygiene Data'!$I$9,0,10*ROW('Hygiene Data'!I70)),NA())</f>
        <v>#N/A</v>
      </c>
    </row>
    <row xmlns:x14ac="http://schemas.microsoft.com/office/spreadsheetml/2009/9/ac" r="77" x14ac:dyDescent="0.2">
      <c r="A77" s="334" t="e">
        <f ca="true">+RIGHT('Data Summary'!A77,LEN('Data Summary'!A77)-9)</f>
        <v>#VALUE!</v>
      </c>
      <c r="B77" s="36" t="str">
        <f ca="true">+IF(ISTEXT('Data Summary'!B77),'Data Summary'!B77,"")</f>
        <v/>
      </c>
      <c r="C77" s="333" t="e">
        <f ca="true">+VALUE('Data Summary'!C77)</f>
        <v>#VALUE!</v>
      </c>
      <c r="D77" s="96" t="e">
        <f ca="true">+IF(AND(ISNUMBER(OFFSET('Water Data'!$D$4,0,10*ROW('Water Data'!D71))),'Data Summary'!BS77="Yes"),100-OFFSET('Water Data'!$D$4,0,10*ROW('Water Data'!D71)),NA())</f>
        <v>#N/A</v>
      </c>
      <c r="E77" s="96" t="e">
        <f ca="true">+IF(AND(ISNUMBER(OFFSET('Water Data'!$D$6,0,10*ROW('Water Data'!D71))),'Data Summary'!BT77="Yes"),OFFSET('Water Data'!$D$6,0,10*ROW('Water Data'!D71)),NA())</f>
        <v>#N/A</v>
      </c>
      <c r="F77" s="96" t="e">
        <f ca="true">+IF(AND(ISNUMBER(OFFSET('Water Data'!$D$9,0,10*ROW('Water Data'!D71))),'Data Summary'!BU77="Yes"),OFFSET('Water Data'!$D$9,0,10*ROW('Water Data'!D71)),NA())</f>
        <v>#N/A</v>
      </c>
      <c r="G77" s="96" t="e">
        <f ca="true">+IF(AND(ISNUMBER(OFFSET('Water Data'!$E$4,0,10*ROW('Water Data'!E71))),'Data Summary'!BV77="Yes"),100-OFFSET('Water Data'!$E$4,0,10*ROW('Water Data'!E71)),NA())</f>
        <v>#N/A</v>
      </c>
      <c r="H77" s="96" t="e">
        <f ca="true">+IF(AND(ISNUMBER(OFFSET('Water Data'!$E$6,0,10*ROW('Water Data'!E71))),'Data Summary'!BW77="Yes"),OFFSET('Water Data'!$E$6,0,10*ROW('Water Data'!E71)),NA())</f>
        <v>#N/A</v>
      </c>
      <c r="I77" s="96" t="e">
        <f ca="true">+IF(AND(ISNUMBER(OFFSET('Water Data'!$E$9,0,10*ROW('Water Data'!E71))),'Data Summary'!BX77="Yes"),OFFSET('Water Data'!$E$9,0,10*ROW('Water Data'!E71)),NA())</f>
        <v>#N/A</v>
      </c>
      <c r="J77" s="96" t="e">
        <f ca="true">+IF(AND(ISNUMBER(OFFSET('Water Data'!$F$4,0,10*ROW('Water Data'!F71))),'Data Summary'!BY77="Yes"),100-OFFSET('Water Data'!$F$4,0,10*ROW('Water Data'!F71)),NA())</f>
        <v>#N/A</v>
      </c>
      <c r="K77" s="96" t="e">
        <f ca="true">+IF(AND(ISNUMBER(OFFSET('Water Data'!$F$6,0,10*ROW('Water Data'!F71))),'Data Summary'!BZ77="Yes"),OFFSET('Water Data'!$F$6,0,10*ROW('Water Data'!F71)),NA())</f>
        <v>#N/A</v>
      </c>
      <c r="L77" s="96" t="e">
        <f ca="true">+IF(AND(ISNUMBER(OFFSET('Water Data'!$F$9,0,10*ROW('Water Data'!F71))),'Data Summary'!CA77="Yes"),OFFSET('Water Data'!$F$9,0,10*ROW('Water Data'!F71)),NA())</f>
        <v>#N/A</v>
      </c>
      <c r="M77" s="96" t="e">
        <f ca="true">+IF(AND(ISNUMBER(OFFSET('Water Data'!$G$4,0,10*ROW('Water Data'!G71))),'Data Summary'!CB77="Yes"),100-OFFSET('Water Data'!$G$4,0,10*ROW('Water Data'!G71)),NA())</f>
        <v>#N/A</v>
      </c>
      <c r="N77" s="96" t="e">
        <f ca="true">+IF(AND(ISNUMBER(OFFSET('Water Data'!$G$6,0,10*ROW('Water Data'!G71))),'Data Summary'!CC77="Yes"),OFFSET('Water Data'!$G$6,0,10*ROW('Water Data'!G71)),NA())</f>
        <v>#N/A</v>
      </c>
      <c r="O77" s="96" t="e">
        <f ca="true">+IF(AND(ISNUMBER(OFFSET('Water Data'!$G$9,0,10*ROW('Water Data'!G71))),'Data Summary'!CD77="Yes"),OFFSET('Water Data'!$G$9,0,10*ROW('Water Data'!G71)),NA())</f>
        <v>#N/A</v>
      </c>
      <c r="P77" s="96" t="e">
        <f ca="true">+IF(AND(ISNUMBER(OFFSET('Water Data'!$H$4,0,10*ROW('Water Data'!H71))),'Data Summary'!CE77="Yes"),100-OFFSET('Water Data'!$H$4,0,10*ROW('Water Data'!H71)),NA())</f>
        <v>#N/A</v>
      </c>
      <c r="Q77" s="96" t="e">
        <f ca="true">+IF(AND(ISNUMBER(OFFSET('Water Data'!$H$6,0,10*ROW('Water Data'!H71))),'Data Summary'!CF77="Yes"),OFFSET('Water Data'!$H$6,0,10*ROW('Water Data'!H71)),NA())</f>
        <v>#N/A</v>
      </c>
      <c r="R77" s="96" t="e">
        <f ca="true">+IF(AND(ISNUMBER(OFFSET('Water Data'!$H$9,0,10*ROW('Water Data'!H71))),'Data Summary'!CG77="Yes"),OFFSET('Water Data'!$H$9,0,10*ROW('Water Data'!H71)),NA())</f>
        <v>#N/A</v>
      </c>
      <c r="S77" s="96" t="e">
        <f ca="true">+IF(AND(ISNUMBER(OFFSET('Water Data'!$I$4,0,10*ROW('Water Data'!I71))),'Data Summary'!CH77="Yes"),100-OFFSET('Water Data'!$I$4,0,10*ROW('Water Data'!I71)),NA())</f>
        <v>#N/A</v>
      </c>
      <c r="T77" s="96" t="e">
        <f ca="true">+IF(AND(ISNUMBER(OFFSET('Water Data'!$I$6,0,10*ROW('Water Data'!I71))),'Data Summary'!CI77="Yes"),OFFSET('Water Data'!$I$6,0,10*ROW('Water Data'!I71)),NA())</f>
        <v>#N/A</v>
      </c>
      <c r="U77" s="96" t="e">
        <f ca="true">+IF(AND(ISNUMBER(OFFSET('Water Data'!$I$9,0,10*ROW('Water Data'!I71))),'Data Summary'!CJ77="Yes"),OFFSET('Water Data'!$I$9,0,10*ROW('Water Data'!I71)),NA())</f>
        <v>#N/A</v>
      </c>
      <c r="V77" s="97" t="e">
        <f ca="true">+IF(AND(ISNUMBER(OFFSET('Sanitation Data'!$D$4,0,10*ROW('Sanitation Data'!D71))),'Data Summary'!CK77="Yes"),100-OFFSET('Sanitation Data'!$D$4,0,10*ROW('Sanitation Data'!D71)),NA())</f>
        <v>#N/A</v>
      </c>
      <c r="W77" s="97" t="e">
        <f ca="true">+IF(AND(ISNUMBER(OFFSET('Sanitation Data'!$D$6,0,10*ROW('Sanitation Data'!D71))),'Data Summary'!CL77="Yes"),OFFSET('Sanitation Data'!$D$6,0,10*ROW('Sanitation Data'!D71)),NA())</f>
        <v>#N/A</v>
      </c>
      <c r="X77" s="97" t="e">
        <f ca="true">+IF(AND(ISNUMBER(OFFSET('Sanitation Data'!$D$10,0,10*ROW('Sanitation Data'!D71))),'Data Summary'!CM77="Yes"),OFFSET('Sanitation Data'!$D$10,0,10*ROW('Sanitation Data'!D71)),NA())</f>
        <v>#N/A</v>
      </c>
      <c r="Y77" s="97" t="e">
        <f ca="true">+IF(AND(ISNUMBER(OFFSET('Sanitation Data'!$D$11,0,10*ROW('Sanitation Data'!D71))),'Data Summary'!CN77="Yes"),OFFSET('Sanitation Data'!$D$11,0,10*ROW('Sanitation Data'!D71)),NA())</f>
        <v>#N/A</v>
      </c>
      <c r="Z77" s="97" t="e">
        <f ca="true">+IF(AND(ISNUMBER(OFFSET('Sanitation Data'!$D$12,0,10*ROW('Sanitation Data'!D71))),'Data Summary'!CO77="Yes"),OFFSET('Sanitation Data'!$D$12,0,10*ROW('Sanitation Data'!D71)),NA())</f>
        <v>#N/A</v>
      </c>
      <c r="AA77" s="97" t="e">
        <f ca="true">+IF(AND(ISNUMBER(OFFSET('Sanitation Data'!$E$4,0,10*ROW('Sanitation Data'!E71))),'Data Summary'!CP77="Yes"),100-OFFSET('Sanitation Data'!$E$4,0,10*ROW('Sanitation Data'!E71)),NA())</f>
        <v>#N/A</v>
      </c>
      <c r="AB77" s="97" t="e">
        <f ca="true">+IF(AND(ISNUMBER(OFFSET('Sanitation Data'!$E$6,0,10*ROW('Sanitation Data'!E71))),'Data Summary'!CQ77="Yes"),OFFSET('Sanitation Data'!$E$6,0,10*ROW('Sanitation Data'!E71)),NA())</f>
        <v>#N/A</v>
      </c>
      <c r="AC77" s="97" t="e">
        <f ca="true">+IF(AND(ISNUMBER(OFFSET('Sanitation Data'!$E$10,0,10*ROW('Sanitation Data'!E71))),'Data Summary'!CR77="Yes"),OFFSET('Sanitation Data'!$E$10,0,10*ROW('Sanitation Data'!E71)),NA())</f>
        <v>#N/A</v>
      </c>
      <c r="AD77" s="97" t="e">
        <f ca="true">+IF(AND(ISNUMBER(OFFSET('Sanitation Data'!$E$11,0,10*ROW('Sanitation Data'!E71))),'Data Summary'!CS77="Yes"),OFFSET('Sanitation Data'!$E$11,0,10*ROW('Sanitation Data'!E71)),NA())</f>
        <v>#N/A</v>
      </c>
      <c r="AE77" s="97" t="e">
        <f ca="true">+IF(AND(ISNUMBER(OFFSET('Sanitation Data'!$E$12,0,10*ROW('Sanitation Data'!E71))),'Data Summary'!CT77="Yes"),OFFSET('Sanitation Data'!$E$12,0,10*ROW('Sanitation Data'!E71)),NA())</f>
        <v>#N/A</v>
      </c>
      <c r="AF77" s="97" t="e">
        <f ca="true">+IF(AND(ISNUMBER(OFFSET('Sanitation Data'!$F$4,0,10*ROW('Sanitation Data'!F71))),'Data Summary'!CU77="Yes"),100-OFFSET('Sanitation Data'!$F$4,0,10*ROW('Sanitation Data'!F71)),NA())</f>
        <v>#N/A</v>
      </c>
      <c r="AG77" s="97" t="e">
        <f ca="true">+IF(AND(ISNUMBER(OFFSET('Sanitation Data'!$F$6,0,10*ROW('Sanitation Data'!F71))),'Data Summary'!CV77="Yes"),OFFSET('Sanitation Data'!$F$6,0,10*ROW('Sanitation Data'!F71)),NA())</f>
        <v>#N/A</v>
      </c>
      <c r="AH77" s="97" t="e">
        <f ca="true">+IF(AND(ISNUMBER(OFFSET('Sanitation Data'!$F$10,0,10*ROW('Sanitation Data'!F71))),'Data Summary'!CW77="Yes"),OFFSET('Sanitation Data'!$F$10,0,10*ROW('Sanitation Data'!F71)),NA())</f>
        <v>#N/A</v>
      </c>
      <c r="AI77" s="97" t="e">
        <f ca="true">+IF(AND(ISNUMBER(OFFSET('Sanitation Data'!$F$11,0,10*ROW('Sanitation Data'!F71))),'Data Summary'!CX77="Yes"),OFFSET('Sanitation Data'!$F$11,0,10*ROW('Sanitation Data'!F71)),NA())</f>
        <v>#N/A</v>
      </c>
      <c r="AJ77" s="97" t="e">
        <f ca="true">+IF(AND(ISNUMBER(OFFSET('Sanitation Data'!$F$12,0,10*ROW('Sanitation Data'!F71))),'Data Summary'!CY77="Yes"),OFFSET('Sanitation Data'!$F$12,0,10*ROW('Sanitation Data'!F71)),NA())</f>
        <v>#N/A</v>
      </c>
      <c r="AK77" s="97" t="e">
        <f ca="true">+IF(AND(ISNUMBER(OFFSET('Sanitation Data'!$G$4,0,10*ROW('Sanitation Data'!G71))),'Data Summary'!CZ77="Yes"),100-OFFSET('Sanitation Data'!$G$4,0,10*ROW('Sanitation Data'!G71)),NA())</f>
        <v>#N/A</v>
      </c>
      <c r="AL77" s="97" t="e">
        <f ca="true">+IF(AND(ISNUMBER(OFFSET('Sanitation Data'!$G$6,0,10*ROW('Sanitation Data'!G71))),'Data Summary'!DA77="Yes"),OFFSET('Sanitation Data'!$G$6,0,10*ROW('Sanitation Data'!G71)),NA())</f>
        <v>#N/A</v>
      </c>
      <c r="AM77" s="97" t="e">
        <f ca="true">+IF(AND(ISNUMBER(OFFSET('Sanitation Data'!$G$10,0,10*ROW('Sanitation Data'!G71))),'Data Summary'!DB77="Yes"),OFFSET('Sanitation Data'!$G$10,0,10*ROW('Sanitation Data'!G71)),NA())</f>
        <v>#N/A</v>
      </c>
      <c r="AN77" s="97" t="e">
        <f ca="true">+IF(AND(ISNUMBER(OFFSET('Sanitation Data'!$G$11,0,10*ROW('Sanitation Data'!G71))),'Data Summary'!DC77="Yes"),OFFSET('Sanitation Data'!$G$11,0,10*ROW('Sanitation Data'!G71)),NA())</f>
        <v>#N/A</v>
      </c>
      <c r="AO77" s="97" t="e">
        <f ca="true">+IF(AND(ISNUMBER(OFFSET('Sanitation Data'!$G$12,0,10*ROW('Sanitation Data'!G71))),'Data Summary'!DD77="Yes"),OFFSET('Sanitation Data'!$G$12,0,10*ROW('Sanitation Data'!G71)),NA())</f>
        <v>#N/A</v>
      </c>
      <c r="AP77" s="97" t="e">
        <f ca="true">+IF(AND(ISNUMBER(OFFSET('Sanitation Data'!$H$4,0,10*ROW('Sanitation Data'!H71))),'Data Summary'!DE77="Yes"),100-OFFSET('Sanitation Data'!$H$4,0,10*ROW('Sanitation Data'!H71)),NA())</f>
        <v>#N/A</v>
      </c>
      <c r="AQ77" s="97" t="e">
        <f ca="true">+IF(AND(ISNUMBER(OFFSET('Sanitation Data'!$H$6,0,10*ROW('Sanitation Data'!H71))),'Data Summary'!DF77="Yes"),OFFSET('Sanitation Data'!$H$6,0,10*ROW('Sanitation Data'!H71)),NA())</f>
        <v>#N/A</v>
      </c>
      <c r="AR77" s="97" t="e">
        <f ca="true">+IF(AND(ISNUMBER(OFFSET('Sanitation Data'!$H$10,0,10*ROW('Sanitation Data'!H71))),'Data Summary'!DG77="Yes"),OFFSET('Sanitation Data'!$H$10,0,10*ROW('Sanitation Data'!H71)),NA())</f>
        <v>#N/A</v>
      </c>
      <c r="AS77" s="97" t="e">
        <f ca="true">+IF(AND(ISNUMBER(OFFSET('Sanitation Data'!$H$11,0,10*ROW('Sanitation Data'!H71))),'Data Summary'!DH77="Yes"),OFFSET('Sanitation Data'!$H$11,0,10*ROW('Sanitation Data'!H71)),NA())</f>
        <v>#N/A</v>
      </c>
      <c r="AT77" s="97" t="e">
        <f ca="true">+IF(AND(ISNUMBER(OFFSET('Sanitation Data'!$H$12,0,10*ROW('Sanitation Data'!H71))),'Data Summary'!DI77="Yes"),OFFSET('Sanitation Data'!$H$12,0,10*ROW('Sanitation Data'!H71)),NA())</f>
        <v>#N/A</v>
      </c>
      <c r="AU77" s="97" t="e">
        <f ca="true">+IF(AND(ISNUMBER(OFFSET('Sanitation Data'!$I$4,0,10*ROW('Sanitation Data'!I71))),'Data Summary'!DJ77="Yes"),100-OFFSET('Sanitation Data'!$I$4,0,10*ROW('Sanitation Data'!I71)),NA())</f>
        <v>#N/A</v>
      </c>
      <c r="AV77" s="97" t="e">
        <f ca="true">+IF(AND(ISNUMBER(OFFSET('Sanitation Data'!$I$6,0,10*ROW('Sanitation Data'!I71))),'Data Summary'!DK77="Yes"),OFFSET('Sanitation Data'!$I$6,0,10*ROW('Sanitation Data'!I71)),NA())</f>
        <v>#N/A</v>
      </c>
      <c r="AW77" s="97" t="e">
        <f ca="true">+IF(AND(ISNUMBER(OFFSET('Sanitation Data'!$I$10,0,10*ROW('Sanitation Data'!I71))),'Data Summary'!DL77="Yes"),OFFSET('Sanitation Data'!$I$10,0,10*ROW('Sanitation Data'!I71)),NA())</f>
        <v>#N/A</v>
      </c>
      <c r="AX77" s="97" t="e">
        <f ca="true">+IF(AND(ISNUMBER(OFFSET('Sanitation Data'!$I$11,0,10*ROW('Sanitation Data'!I71))),'Data Summary'!DM77="Yes"),OFFSET('Sanitation Data'!$I$11,0,10*ROW('Sanitation Data'!I71)),NA())</f>
        <v>#N/A</v>
      </c>
      <c r="AY77" s="97" t="e">
        <f ca="true">+IF(AND(ISNUMBER(OFFSET('Sanitation Data'!$I$12,0,10*ROW('Sanitation Data'!I71))),'Data Summary'!DN77="Yes"),OFFSET('Sanitation Data'!$I$12,0,10*ROW('Sanitation Data'!I71)),NA())</f>
        <v>#N/A</v>
      </c>
      <c r="AZ77" s="98" t="e">
        <f ca="true">+IF(AND(ISNUMBER(OFFSET('Hygiene Data'!$D$5,0,10*ROW('Hygiene Data'!D71))),'Data Summary'!DO77="Yes"),OFFSET('Hygiene Data'!$D$5,0,10*ROW('Hygiene Data'!D71)),NA())</f>
        <v>#N/A</v>
      </c>
      <c r="BA77" s="98" t="e">
        <f ca="true">+IF(AND(ISNUMBER(OFFSET('Hygiene Data'!$D$7,0,10*ROW('Hygiene Data'!D71))),'Data Summary'!DP77="Yes"),OFFSET('Hygiene Data'!$D$7,0,10*ROW('Hygiene Data'!D71)),NA())</f>
        <v>#N/A</v>
      </c>
      <c r="BB77" s="98" t="e">
        <f ca="true">+IF(AND(ISNUMBER(OFFSET('Hygiene Data'!$D$9,0,10*ROW('Hygiene Data'!D71))),'Data Summary'!DQ77="Yes"),OFFSET('Hygiene Data'!$D$9,0,10*ROW('Hygiene Data'!D71)),NA())</f>
        <v>#N/A</v>
      </c>
      <c r="BC77" s="98" t="e">
        <f ca="true">+IF(AND(ISNUMBER(OFFSET('Hygiene Data'!$E$5,0,10*ROW('Hygiene Data'!E71))),'Data Summary'!DR77="Yes"),OFFSET('Hygiene Data'!$E$5,0,10*ROW('Hygiene Data'!E71)),NA())</f>
        <v>#N/A</v>
      </c>
      <c r="BD77" s="98" t="e">
        <f ca="true">+IF(AND(ISNUMBER(OFFSET('Hygiene Data'!$E$7,0,10*ROW('Hygiene Data'!E71))),'Data Summary'!DS77="Yes"),OFFSET('Hygiene Data'!$E$7,0,10*ROW('Hygiene Data'!E71)),NA())</f>
        <v>#N/A</v>
      </c>
      <c r="BE77" s="98" t="e">
        <f ca="true">+IF(AND(ISNUMBER(OFFSET('Hygiene Data'!$E$9,0,10*ROW('Hygiene Data'!E71))),'Data Summary'!DT77="Yes"),OFFSET('Hygiene Data'!$E$9,0,10*ROW('Hygiene Data'!E71)),NA())</f>
        <v>#N/A</v>
      </c>
      <c r="BF77" s="98" t="e">
        <f ca="true">+IF(AND(ISNUMBER(OFFSET('Hygiene Data'!$F$5,0,10*ROW('Hygiene Data'!F71))),'Data Summary'!DU77="Yes"),OFFSET('Hygiene Data'!$F$5,0,10*ROW('Hygiene Data'!F71)),NA())</f>
        <v>#N/A</v>
      </c>
      <c r="BG77" s="98" t="e">
        <f ca="true">+IF(AND(ISNUMBER(OFFSET('Hygiene Data'!$F$7,0,10*ROW('Hygiene Data'!F71))),'Data Summary'!DV77="Yes"),OFFSET('Hygiene Data'!$F$7,0,10*ROW('Hygiene Data'!F71)),NA())</f>
        <v>#N/A</v>
      </c>
      <c r="BH77" s="98" t="e">
        <f ca="true">+IF(AND(ISNUMBER(OFFSET('Hygiene Data'!$F$9,0,10*ROW('Hygiene Data'!F71))),'Data Summary'!DW77="Yes"),OFFSET('Hygiene Data'!$F$9,0,10*ROW('Hygiene Data'!F71)),NA())</f>
        <v>#N/A</v>
      </c>
      <c r="BI77" s="98" t="e">
        <f ca="true">+IF(AND(ISNUMBER(OFFSET('Hygiene Data'!$G$5,0,10*ROW('Hygiene Data'!G71))),'Data Summary'!DX77="Yes"),OFFSET('Hygiene Data'!$G$5,0,10*ROW('Hygiene Data'!G71)),NA())</f>
        <v>#N/A</v>
      </c>
      <c r="BJ77" s="98" t="e">
        <f ca="true">+IF(AND(ISNUMBER(OFFSET('Hygiene Data'!$G$7,0,10*ROW('Hygiene Data'!G71))),'Data Summary'!DY77="Yes"),OFFSET('Hygiene Data'!$G$7,0,10*ROW('Hygiene Data'!G71)),NA())</f>
        <v>#N/A</v>
      </c>
      <c r="BK77" s="98" t="e">
        <f ca="true">+IF(AND(ISNUMBER(OFFSET('Hygiene Data'!$G$9,0,10*ROW('Hygiene Data'!G71))),'Data Summary'!DZ77="Yes"),OFFSET('Hygiene Data'!$G$9,0,10*ROW('Hygiene Data'!G71)),NA())</f>
        <v>#N/A</v>
      </c>
      <c r="BL77" s="98" t="e">
        <f ca="true">+IF(AND(ISNUMBER(OFFSET('Hygiene Data'!$H$5,0,10*ROW('Hygiene Data'!H71))),'Data Summary'!EA77="Yes"),OFFSET('Hygiene Data'!$H$5,0,10*ROW('Hygiene Data'!H71)),NA())</f>
        <v>#N/A</v>
      </c>
      <c r="BM77" s="98" t="e">
        <f ca="true">+IF(AND(ISNUMBER(OFFSET('Hygiene Data'!$H$7,0,10*ROW('Hygiene Data'!H71))),'Data Summary'!EB77="Yes"),OFFSET('Hygiene Data'!$H$7,0,10*ROW('Hygiene Data'!H71)),NA())</f>
        <v>#N/A</v>
      </c>
      <c r="BN77" s="98" t="e">
        <f ca="true">+IF(AND(ISNUMBER(OFFSET('Hygiene Data'!$H$9,0,10*ROW('Hygiene Data'!H71))),'Data Summary'!EC77="Yes"),OFFSET('Hygiene Data'!$H$9,0,10*ROW('Hygiene Data'!H71)),NA())</f>
        <v>#N/A</v>
      </c>
      <c r="BO77" s="98" t="e">
        <f ca="true">+IF(AND(ISNUMBER(OFFSET('Hygiene Data'!$I$5,0,10*ROW('Hygiene Data'!I71))),'Data Summary'!ED77="Yes"),OFFSET('Hygiene Data'!$I$5,0,10*ROW('Hygiene Data'!I71)),NA())</f>
        <v>#N/A</v>
      </c>
      <c r="BP77" s="98" t="e">
        <f ca="true">+IF(AND(ISNUMBER(OFFSET('Hygiene Data'!$I$7,0,10*ROW('Hygiene Data'!I71))),'Data Summary'!EE77="Yes"),OFFSET('Hygiene Data'!$I$7,0,10*ROW('Hygiene Data'!I71)),NA())</f>
        <v>#N/A</v>
      </c>
      <c r="BQ77" s="98" t="e">
        <f ca="true">+IF(AND(ISNUMBER(OFFSET('Hygiene Data'!$I$9,0,10*ROW('Hygiene Data'!I71))),'Data Summary'!EF77="Yes"),OFFSET('Hygiene Data'!$I$9,0,10*ROW('Hygiene Data'!I71)),NA())</f>
        <v>#N/A</v>
      </c>
    </row>
    <row xmlns:x14ac="http://schemas.microsoft.com/office/spreadsheetml/2009/9/ac" r="78" x14ac:dyDescent="0.2">
      <c r="A78" s="334" t="e">
        <f ca="true">+RIGHT('Data Summary'!A78,LEN('Data Summary'!A78)-9)</f>
        <v>#VALUE!</v>
      </c>
      <c r="B78" s="36" t="str">
        <f ca="true">+IF(ISTEXT('Data Summary'!B78),'Data Summary'!B78,"")</f>
        <v/>
      </c>
      <c r="C78" s="333" t="e">
        <f ca="true">+VALUE('Data Summary'!C78)</f>
        <v>#VALUE!</v>
      </c>
      <c r="D78" s="96" t="e">
        <f ca="true">+IF(AND(ISNUMBER(OFFSET('Water Data'!$D$4,0,10*ROW('Water Data'!D72))),'Data Summary'!BS78="Yes"),100-OFFSET('Water Data'!$D$4,0,10*ROW('Water Data'!D72)),NA())</f>
        <v>#N/A</v>
      </c>
      <c r="E78" s="96" t="e">
        <f ca="true">+IF(AND(ISNUMBER(OFFSET('Water Data'!$D$6,0,10*ROW('Water Data'!D72))),'Data Summary'!BT78="Yes"),OFFSET('Water Data'!$D$6,0,10*ROW('Water Data'!D72)),NA())</f>
        <v>#N/A</v>
      </c>
      <c r="F78" s="96" t="e">
        <f ca="true">+IF(AND(ISNUMBER(OFFSET('Water Data'!$D$9,0,10*ROW('Water Data'!D72))),'Data Summary'!BU78="Yes"),OFFSET('Water Data'!$D$9,0,10*ROW('Water Data'!D72)),NA())</f>
        <v>#N/A</v>
      </c>
      <c r="G78" s="96" t="e">
        <f ca="true">+IF(AND(ISNUMBER(OFFSET('Water Data'!$E$4,0,10*ROW('Water Data'!E72))),'Data Summary'!BV78="Yes"),100-OFFSET('Water Data'!$E$4,0,10*ROW('Water Data'!E72)),NA())</f>
        <v>#N/A</v>
      </c>
      <c r="H78" s="96" t="e">
        <f ca="true">+IF(AND(ISNUMBER(OFFSET('Water Data'!$E$6,0,10*ROW('Water Data'!E72))),'Data Summary'!BW78="Yes"),OFFSET('Water Data'!$E$6,0,10*ROW('Water Data'!E72)),NA())</f>
        <v>#N/A</v>
      </c>
      <c r="I78" s="96" t="e">
        <f ca="true">+IF(AND(ISNUMBER(OFFSET('Water Data'!$E$9,0,10*ROW('Water Data'!E72))),'Data Summary'!BX78="Yes"),OFFSET('Water Data'!$E$9,0,10*ROW('Water Data'!E72)),NA())</f>
        <v>#N/A</v>
      </c>
      <c r="J78" s="96" t="e">
        <f ca="true">+IF(AND(ISNUMBER(OFFSET('Water Data'!$F$4,0,10*ROW('Water Data'!F72))),'Data Summary'!BY78="Yes"),100-OFFSET('Water Data'!$F$4,0,10*ROW('Water Data'!F72)),NA())</f>
        <v>#N/A</v>
      </c>
      <c r="K78" s="96" t="e">
        <f ca="true">+IF(AND(ISNUMBER(OFFSET('Water Data'!$F$6,0,10*ROW('Water Data'!F72))),'Data Summary'!BZ78="Yes"),OFFSET('Water Data'!$F$6,0,10*ROW('Water Data'!F72)),NA())</f>
        <v>#N/A</v>
      </c>
      <c r="L78" s="96" t="e">
        <f ca="true">+IF(AND(ISNUMBER(OFFSET('Water Data'!$F$9,0,10*ROW('Water Data'!F72))),'Data Summary'!CA78="Yes"),OFFSET('Water Data'!$F$9,0,10*ROW('Water Data'!F72)),NA())</f>
        <v>#N/A</v>
      </c>
      <c r="M78" s="96" t="e">
        <f ca="true">+IF(AND(ISNUMBER(OFFSET('Water Data'!$G$4,0,10*ROW('Water Data'!G72))),'Data Summary'!CB78="Yes"),100-OFFSET('Water Data'!$G$4,0,10*ROW('Water Data'!G72)),NA())</f>
        <v>#N/A</v>
      </c>
      <c r="N78" s="96" t="e">
        <f ca="true">+IF(AND(ISNUMBER(OFFSET('Water Data'!$G$6,0,10*ROW('Water Data'!G72))),'Data Summary'!CC78="Yes"),OFFSET('Water Data'!$G$6,0,10*ROW('Water Data'!G72)),NA())</f>
        <v>#N/A</v>
      </c>
      <c r="O78" s="96" t="e">
        <f ca="true">+IF(AND(ISNUMBER(OFFSET('Water Data'!$G$9,0,10*ROW('Water Data'!G72))),'Data Summary'!CD78="Yes"),OFFSET('Water Data'!$G$9,0,10*ROW('Water Data'!G72)),NA())</f>
        <v>#N/A</v>
      </c>
      <c r="P78" s="96" t="e">
        <f ca="true">+IF(AND(ISNUMBER(OFFSET('Water Data'!$H$4,0,10*ROW('Water Data'!H72))),'Data Summary'!CE78="Yes"),100-OFFSET('Water Data'!$H$4,0,10*ROW('Water Data'!H72)),NA())</f>
        <v>#N/A</v>
      </c>
      <c r="Q78" s="96" t="e">
        <f ca="true">+IF(AND(ISNUMBER(OFFSET('Water Data'!$H$6,0,10*ROW('Water Data'!H72))),'Data Summary'!CF78="Yes"),OFFSET('Water Data'!$H$6,0,10*ROW('Water Data'!H72)),NA())</f>
        <v>#N/A</v>
      </c>
      <c r="R78" s="96" t="e">
        <f ca="true">+IF(AND(ISNUMBER(OFFSET('Water Data'!$H$9,0,10*ROW('Water Data'!H72))),'Data Summary'!CG78="Yes"),OFFSET('Water Data'!$H$9,0,10*ROW('Water Data'!H72)),NA())</f>
        <v>#N/A</v>
      </c>
      <c r="S78" s="96" t="e">
        <f ca="true">+IF(AND(ISNUMBER(OFFSET('Water Data'!$I$4,0,10*ROW('Water Data'!I72))),'Data Summary'!CH78="Yes"),100-OFFSET('Water Data'!$I$4,0,10*ROW('Water Data'!I72)),NA())</f>
        <v>#N/A</v>
      </c>
      <c r="T78" s="96" t="e">
        <f ca="true">+IF(AND(ISNUMBER(OFFSET('Water Data'!$I$6,0,10*ROW('Water Data'!I72))),'Data Summary'!CI78="Yes"),OFFSET('Water Data'!$I$6,0,10*ROW('Water Data'!I72)),NA())</f>
        <v>#N/A</v>
      </c>
      <c r="U78" s="96" t="e">
        <f ca="true">+IF(AND(ISNUMBER(OFFSET('Water Data'!$I$9,0,10*ROW('Water Data'!I72))),'Data Summary'!CJ78="Yes"),OFFSET('Water Data'!$I$9,0,10*ROW('Water Data'!I72)),NA())</f>
        <v>#N/A</v>
      </c>
      <c r="V78" s="97" t="e">
        <f ca="true">+IF(AND(ISNUMBER(OFFSET('Sanitation Data'!$D$4,0,10*ROW('Sanitation Data'!D72))),'Data Summary'!CK78="Yes"),100-OFFSET('Sanitation Data'!$D$4,0,10*ROW('Sanitation Data'!D72)),NA())</f>
        <v>#N/A</v>
      </c>
      <c r="W78" s="97" t="e">
        <f ca="true">+IF(AND(ISNUMBER(OFFSET('Sanitation Data'!$D$6,0,10*ROW('Sanitation Data'!D72))),'Data Summary'!CL78="Yes"),OFFSET('Sanitation Data'!$D$6,0,10*ROW('Sanitation Data'!D72)),NA())</f>
        <v>#N/A</v>
      </c>
      <c r="X78" s="97" t="e">
        <f ca="true">+IF(AND(ISNUMBER(OFFSET('Sanitation Data'!$D$10,0,10*ROW('Sanitation Data'!D72))),'Data Summary'!CM78="Yes"),OFFSET('Sanitation Data'!$D$10,0,10*ROW('Sanitation Data'!D72)),NA())</f>
        <v>#N/A</v>
      </c>
      <c r="Y78" s="97" t="e">
        <f ca="true">+IF(AND(ISNUMBER(OFFSET('Sanitation Data'!$D$11,0,10*ROW('Sanitation Data'!D72))),'Data Summary'!CN78="Yes"),OFFSET('Sanitation Data'!$D$11,0,10*ROW('Sanitation Data'!D72)),NA())</f>
        <v>#N/A</v>
      </c>
      <c r="Z78" s="97" t="e">
        <f ca="true">+IF(AND(ISNUMBER(OFFSET('Sanitation Data'!$D$12,0,10*ROW('Sanitation Data'!D72))),'Data Summary'!CO78="Yes"),OFFSET('Sanitation Data'!$D$12,0,10*ROW('Sanitation Data'!D72)),NA())</f>
        <v>#N/A</v>
      </c>
      <c r="AA78" s="97" t="e">
        <f ca="true">+IF(AND(ISNUMBER(OFFSET('Sanitation Data'!$E$4,0,10*ROW('Sanitation Data'!E72))),'Data Summary'!CP78="Yes"),100-OFFSET('Sanitation Data'!$E$4,0,10*ROW('Sanitation Data'!E72)),NA())</f>
        <v>#N/A</v>
      </c>
      <c r="AB78" s="97" t="e">
        <f ca="true">+IF(AND(ISNUMBER(OFFSET('Sanitation Data'!$E$6,0,10*ROW('Sanitation Data'!E72))),'Data Summary'!CQ78="Yes"),OFFSET('Sanitation Data'!$E$6,0,10*ROW('Sanitation Data'!E72)),NA())</f>
        <v>#N/A</v>
      </c>
      <c r="AC78" s="97" t="e">
        <f ca="true">+IF(AND(ISNUMBER(OFFSET('Sanitation Data'!$E$10,0,10*ROW('Sanitation Data'!E72))),'Data Summary'!CR78="Yes"),OFFSET('Sanitation Data'!$E$10,0,10*ROW('Sanitation Data'!E72)),NA())</f>
        <v>#N/A</v>
      </c>
      <c r="AD78" s="97" t="e">
        <f ca="true">+IF(AND(ISNUMBER(OFFSET('Sanitation Data'!$E$11,0,10*ROW('Sanitation Data'!E72))),'Data Summary'!CS78="Yes"),OFFSET('Sanitation Data'!$E$11,0,10*ROW('Sanitation Data'!E72)),NA())</f>
        <v>#N/A</v>
      </c>
      <c r="AE78" s="97" t="e">
        <f ca="true">+IF(AND(ISNUMBER(OFFSET('Sanitation Data'!$E$12,0,10*ROW('Sanitation Data'!E72))),'Data Summary'!CT78="Yes"),OFFSET('Sanitation Data'!$E$12,0,10*ROW('Sanitation Data'!E72)),NA())</f>
        <v>#N/A</v>
      </c>
      <c r="AF78" s="97" t="e">
        <f ca="true">+IF(AND(ISNUMBER(OFFSET('Sanitation Data'!$F$4,0,10*ROW('Sanitation Data'!F72))),'Data Summary'!CU78="Yes"),100-OFFSET('Sanitation Data'!$F$4,0,10*ROW('Sanitation Data'!F72)),NA())</f>
        <v>#N/A</v>
      </c>
      <c r="AG78" s="97" t="e">
        <f ca="true">+IF(AND(ISNUMBER(OFFSET('Sanitation Data'!$F$6,0,10*ROW('Sanitation Data'!F72))),'Data Summary'!CV78="Yes"),OFFSET('Sanitation Data'!$F$6,0,10*ROW('Sanitation Data'!F72)),NA())</f>
        <v>#N/A</v>
      </c>
      <c r="AH78" s="97" t="e">
        <f ca="true">+IF(AND(ISNUMBER(OFFSET('Sanitation Data'!$F$10,0,10*ROW('Sanitation Data'!F72))),'Data Summary'!CW78="Yes"),OFFSET('Sanitation Data'!$F$10,0,10*ROW('Sanitation Data'!F72)),NA())</f>
        <v>#N/A</v>
      </c>
      <c r="AI78" s="97" t="e">
        <f ca="true">+IF(AND(ISNUMBER(OFFSET('Sanitation Data'!$F$11,0,10*ROW('Sanitation Data'!F72))),'Data Summary'!CX78="Yes"),OFFSET('Sanitation Data'!$F$11,0,10*ROW('Sanitation Data'!F72)),NA())</f>
        <v>#N/A</v>
      </c>
      <c r="AJ78" s="97" t="e">
        <f ca="true">+IF(AND(ISNUMBER(OFFSET('Sanitation Data'!$F$12,0,10*ROW('Sanitation Data'!F72))),'Data Summary'!CY78="Yes"),OFFSET('Sanitation Data'!$F$12,0,10*ROW('Sanitation Data'!F72)),NA())</f>
        <v>#N/A</v>
      </c>
      <c r="AK78" s="97" t="e">
        <f ca="true">+IF(AND(ISNUMBER(OFFSET('Sanitation Data'!$G$4,0,10*ROW('Sanitation Data'!G72))),'Data Summary'!CZ78="Yes"),100-OFFSET('Sanitation Data'!$G$4,0,10*ROW('Sanitation Data'!G72)),NA())</f>
        <v>#N/A</v>
      </c>
      <c r="AL78" s="97" t="e">
        <f ca="true">+IF(AND(ISNUMBER(OFFSET('Sanitation Data'!$G$6,0,10*ROW('Sanitation Data'!G72))),'Data Summary'!DA78="Yes"),OFFSET('Sanitation Data'!$G$6,0,10*ROW('Sanitation Data'!G72)),NA())</f>
        <v>#N/A</v>
      </c>
      <c r="AM78" s="97" t="e">
        <f ca="true">+IF(AND(ISNUMBER(OFFSET('Sanitation Data'!$G$10,0,10*ROW('Sanitation Data'!G72))),'Data Summary'!DB78="Yes"),OFFSET('Sanitation Data'!$G$10,0,10*ROW('Sanitation Data'!G72)),NA())</f>
        <v>#N/A</v>
      </c>
      <c r="AN78" s="97" t="e">
        <f ca="true">+IF(AND(ISNUMBER(OFFSET('Sanitation Data'!$G$11,0,10*ROW('Sanitation Data'!G72))),'Data Summary'!DC78="Yes"),OFFSET('Sanitation Data'!$G$11,0,10*ROW('Sanitation Data'!G72)),NA())</f>
        <v>#N/A</v>
      </c>
      <c r="AO78" s="97" t="e">
        <f ca="true">+IF(AND(ISNUMBER(OFFSET('Sanitation Data'!$G$12,0,10*ROW('Sanitation Data'!G72))),'Data Summary'!DD78="Yes"),OFFSET('Sanitation Data'!$G$12,0,10*ROW('Sanitation Data'!G72)),NA())</f>
        <v>#N/A</v>
      </c>
      <c r="AP78" s="97" t="e">
        <f ca="true">+IF(AND(ISNUMBER(OFFSET('Sanitation Data'!$H$4,0,10*ROW('Sanitation Data'!H72))),'Data Summary'!DE78="Yes"),100-OFFSET('Sanitation Data'!$H$4,0,10*ROW('Sanitation Data'!H72)),NA())</f>
        <v>#N/A</v>
      </c>
      <c r="AQ78" s="97" t="e">
        <f ca="true">+IF(AND(ISNUMBER(OFFSET('Sanitation Data'!$H$6,0,10*ROW('Sanitation Data'!H72))),'Data Summary'!DF78="Yes"),OFFSET('Sanitation Data'!$H$6,0,10*ROW('Sanitation Data'!H72)),NA())</f>
        <v>#N/A</v>
      </c>
      <c r="AR78" s="97" t="e">
        <f ca="true">+IF(AND(ISNUMBER(OFFSET('Sanitation Data'!$H$10,0,10*ROW('Sanitation Data'!H72))),'Data Summary'!DG78="Yes"),OFFSET('Sanitation Data'!$H$10,0,10*ROW('Sanitation Data'!H72)),NA())</f>
        <v>#N/A</v>
      </c>
      <c r="AS78" s="97" t="e">
        <f ca="true">+IF(AND(ISNUMBER(OFFSET('Sanitation Data'!$H$11,0,10*ROW('Sanitation Data'!H72))),'Data Summary'!DH78="Yes"),OFFSET('Sanitation Data'!$H$11,0,10*ROW('Sanitation Data'!H72)),NA())</f>
        <v>#N/A</v>
      </c>
      <c r="AT78" s="97" t="e">
        <f ca="true">+IF(AND(ISNUMBER(OFFSET('Sanitation Data'!$H$12,0,10*ROW('Sanitation Data'!H72))),'Data Summary'!DI78="Yes"),OFFSET('Sanitation Data'!$H$12,0,10*ROW('Sanitation Data'!H72)),NA())</f>
        <v>#N/A</v>
      </c>
      <c r="AU78" s="97" t="e">
        <f ca="true">+IF(AND(ISNUMBER(OFFSET('Sanitation Data'!$I$4,0,10*ROW('Sanitation Data'!I72))),'Data Summary'!DJ78="Yes"),100-OFFSET('Sanitation Data'!$I$4,0,10*ROW('Sanitation Data'!I72)),NA())</f>
        <v>#N/A</v>
      </c>
      <c r="AV78" s="97" t="e">
        <f ca="true">+IF(AND(ISNUMBER(OFFSET('Sanitation Data'!$I$6,0,10*ROW('Sanitation Data'!I72))),'Data Summary'!DK78="Yes"),OFFSET('Sanitation Data'!$I$6,0,10*ROW('Sanitation Data'!I72)),NA())</f>
        <v>#N/A</v>
      </c>
      <c r="AW78" s="97" t="e">
        <f ca="true">+IF(AND(ISNUMBER(OFFSET('Sanitation Data'!$I$10,0,10*ROW('Sanitation Data'!I72))),'Data Summary'!DL78="Yes"),OFFSET('Sanitation Data'!$I$10,0,10*ROW('Sanitation Data'!I72)),NA())</f>
        <v>#N/A</v>
      </c>
      <c r="AX78" s="97" t="e">
        <f ca="true">+IF(AND(ISNUMBER(OFFSET('Sanitation Data'!$I$11,0,10*ROW('Sanitation Data'!I72))),'Data Summary'!DM78="Yes"),OFFSET('Sanitation Data'!$I$11,0,10*ROW('Sanitation Data'!I72)),NA())</f>
        <v>#N/A</v>
      </c>
      <c r="AY78" s="97" t="e">
        <f ca="true">+IF(AND(ISNUMBER(OFFSET('Sanitation Data'!$I$12,0,10*ROW('Sanitation Data'!I72))),'Data Summary'!DN78="Yes"),OFFSET('Sanitation Data'!$I$12,0,10*ROW('Sanitation Data'!I72)),NA())</f>
        <v>#N/A</v>
      </c>
      <c r="AZ78" s="98" t="e">
        <f ca="true">+IF(AND(ISNUMBER(OFFSET('Hygiene Data'!$D$5,0,10*ROW('Hygiene Data'!D72))),'Data Summary'!DO78="Yes"),OFFSET('Hygiene Data'!$D$5,0,10*ROW('Hygiene Data'!D72)),NA())</f>
        <v>#N/A</v>
      </c>
      <c r="BA78" s="98" t="e">
        <f ca="true">+IF(AND(ISNUMBER(OFFSET('Hygiene Data'!$D$7,0,10*ROW('Hygiene Data'!D72))),'Data Summary'!DP78="Yes"),OFFSET('Hygiene Data'!$D$7,0,10*ROW('Hygiene Data'!D72)),NA())</f>
        <v>#N/A</v>
      </c>
      <c r="BB78" s="98" t="e">
        <f ca="true">+IF(AND(ISNUMBER(OFFSET('Hygiene Data'!$D$9,0,10*ROW('Hygiene Data'!D72))),'Data Summary'!DQ78="Yes"),OFFSET('Hygiene Data'!$D$9,0,10*ROW('Hygiene Data'!D72)),NA())</f>
        <v>#N/A</v>
      </c>
      <c r="BC78" s="98" t="e">
        <f ca="true">+IF(AND(ISNUMBER(OFFSET('Hygiene Data'!$E$5,0,10*ROW('Hygiene Data'!E72))),'Data Summary'!DR78="Yes"),OFFSET('Hygiene Data'!$E$5,0,10*ROW('Hygiene Data'!E72)),NA())</f>
        <v>#N/A</v>
      </c>
      <c r="BD78" s="98" t="e">
        <f ca="true">+IF(AND(ISNUMBER(OFFSET('Hygiene Data'!$E$7,0,10*ROW('Hygiene Data'!E72))),'Data Summary'!DS78="Yes"),OFFSET('Hygiene Data'!$E$7,0,10*ROW('Hygiene Data'!E72)),NA())</f>
        <v>#N/A</v>
      </c>
      <c r="BE78" s="98" t="e">
        <f ca="true">+IF(AND(ISNUMBER(OFFSET('Hygiene Data'!$E$9,0,10*ROW('Hygiene Data'!E72))),'Data Summary'!DT78="Yes"),OFFSET('Hygiene Data'!$E$9,0,10*ROW('Hygiene Data'!E72)),NA())</f>
        <v>#N/A</v>
      </c>
      <c r="BF78" s="98" t="e">
        <f ca="true">+IF(AND(ISNUMBER(OFFSET('Hygiene Data'!$F$5,0,10*ROW('Hygiene Data'!F72))),'Data Summary'!DU78="Yes"),OFFSET('Hygiene Data'!$F$5,0,10*ROW('Hygiene Data'!F72)),NA())</f>
        <v>#N/A</v>
      </c>
      <c r="BG78" s="98" t="e">
        <f ca="true">+IF(AND(ISNUMBER(OFFSET('Hygiene Data'!$F$7,0,10*ROW('Hygiene Data'!F72))),'Data Summary'!DV78="Yes"),OFFSET('Hygiene Data'!$F$7,0,10*ROW('Hygiene Data'!F72)),NA())</f>
        <v>#N/A</v>
      </c>
      <c r="BH78" s="98" t="e">
        <f ca="true">+IF(AND(ISNUMBER(OFFSET('Hygiene Data'!$F$9,0,10*ROW('Hygiene Data'!F72))),'Data Summary'!DW78="Yes"),OFFSET('Hygiene Data'!$F$9,0,10*ROW('Hygiene Data'!F72)),NA())</f>
        <v>#N/A</v>
      </c>
      <c r="BI78" s="98" t="e">
        <f ca="true">+IF(AND(ISNUMBER(OFFSET('Hygiene Data'!$G$5,0,10*ROW('Hygiene Data'!G72))),'Data Summary'!DX78="Yes"),OFFSET('Hygiene Data'!$G$5,0,10*ROW('Hygiene Data'!G72)),NA())</f>
        <v>#N/A</v>
      </c>
      <c r="BJ78" s="98" t="e">
        <f ca="true">+IF(AND(ISNUMBER(OFFSET('Hygiene Data'!$G$7,0,10*ROW('Hygiene Data'!G72))),'Data Summary'!DY78="Yes"),OFFSET('Hygiene Data'!$G$7,0,10*ROW('Hygiene Data'!G72)),NA())</f>
        <v>#N/A</v>
      </c>
      <c r="BK78" s="98" t="e">
        <f ca="true">+IF(AND(ISNUMBER(OFFSET('Hygiene Data'!$G$9,0,10*ROW('Hygiene Data'!G72))),'Data Summary'!DZ78="Yes"),OFFSET('Hygiene Data'!$G$9,0,10*ROW('Hygiene Data'!G72)),NA())</f>
        <v>#N/A</v>
      </c>
      <c r="BL78" s="98" t="e">
        <f ca="true">+IF(AND(ISNUMBER(OFFSET('Hygiene Data'!$H$5,0,10*ROW('Hygiene Data'!H72))),'Data Summary'!EA78="Yes"),OFFSET('Hygiene Data'!$H$5,0,10*ROW('Hygiene Data'!H72)),NA())</f>
        <v>#N/A</v>
      </c>
      <c r="BM78" s="98" t="e">
        <f ca="true">+IF(AND(ISNUMBER(OFFSET('Hygiene Data'!$H$7,0,10*ROW('Hygiene Data'!H72))),'Data Summary'!EB78="Yes"),OFFSET('Hygiene Data'!$H$7,0,10*ROW('Hygiene Data'!H72)),NA())</f>
        <v>#N/A</v>
      </c>
      <c r="BN78" s="98" t="e">
        <f ca="true">+IF(AND(ISNUMBER(OFFSET('Hygiene Data'!$H$9,0,10*ROW('Hygiene Data'!H72))),'Data Summary'!EC78="Yes"),OFFSET('Hygiene Data'!$H$9,0,10*ROW('Hygiene Data'!H72)),NA())</f>
        <v>#N/A</v>
      </c>
      <c r="BO78" s="98" t="e">
        <f ca="true">+IF(AND(ISNUMBER(OFFSET('Hygiene Data'!$I$5,0,10*ROW('Hygiene Data'!I72))),'Data Summary'!ED78="Yes"),OFFSET('Hygiene Data'!$I$5,0,10*ROW('Hygiene Data'!I72)),NA())</f>
        <v>#N/A</v>
      </c>
      <c r="BP78" s="98" t="e">
        <f ca="true">+IF(AND(ISNUMBER(OFFSET('Hygiene Data'!$I$7,0,10*ROW('Hygiene Data'!I72))),'Data Summary'!EE78="Yes"),OFFSET('Hygiene Data'!$I$7,0,10*ROW('Hygiene Data'!I72)),NA())</f>
        <v>#N/A</v>
      </c>
      <c r="BQ78" s="98" t="e">
        <f ca="true">+IF(AND(ISNUMBER(OFFSET('Hygiene Data'!$I$9,0,10*ROW('Hygiene Data'!I72))),'Data Summary'!EF78="Yes"),OFFSET('Hygiene Data'!$I$9,0,10*ROW('Hygiene Data'!I72)),NA())</f>
        <v>#N/A</v>
      </c>
    </row>
    <row xmlns:x14ac="http://schemas.microsoft.com/office/spreadsheetml/2009/9/ac" r="79" x14ac:dyDescent="0.2">
      <c r="A79" s="334" t="e">
        <f ca="true">+RIGHT('Data Summary'!A79,LEN('Data Summary'!A79)-9)</f>
        <v>#VALUE!</v>
      </c>
      <c r="B79" s="36" t="str">
        <f ca="true">+IF(ISTEXT('Data Summary'!B79),'Data Summary'!B79,"")</f>
        <v/>
      </c>
      <c r="C79" s="333" t="e">
        <f ca="true">+VALUE('Data Summary'!C79)</f>
        <v>#VALUE!</v>
      </c>
      <c r="D79" s="96" t="e">
        <f ca="true">+IF(AND(ISNUMBER(OFFSET('Water Data'!$D$4,0,10*ROW('Water Data'!D73))),'Data Summary'!BS79="Yes"),100-OFFSET('Water Data'!$D$4,0,10*ROW('Water Data'!D73)),NA())</f>
        <v>#N/A</v>
      </c>
      <c r="E79" s="96" t="e">
        <f ca="true">+IF(AND(ISNUMBER(OFFSET('Water Data'!$D$6,0,10*ROW('Water Data'!D73))),'Data Summary'!BT79="Yes"),OFFSET('Water Data'!$D$6,0,10*ROW('Water Data'!D73)),NA())</f>
        <v>#N/A</v>
      </c>
      <c r="F79" s="96" t="e">
        <f ca="true">+IF(AND(ISNUMBER(OFFSET('Water Data'!$D$9,0,10*ROW('Water Data'!D73))),'Data Summary'!BU79="Yes"),OFFSET('Water Data'!$D$9,0,10*ROW('Water Data'!D73)),NA())</f>
        <v>#N/A</v>
      </c>
      <c r="G79" s="96" t="e">
        <f ca="true">+IF(AND(ISNUMBER(OFFSET('Water Data'!$E$4,0,10*ROW('Water Data'!E73))),'Data Summary'!BV79="Yes"),100-OFFSET('Water Data'!$E$4,0,10*ROW('Water Data'!E73)),NA())</f>
        <v>#N/A</v>
      </c>
      <c r="H79" s="96" t="e">
        <f ca="true">+IF(AND(ISNUMBER(OFFSET('Water Data'!$E$6,0,10*ROW('Water Data'!E73))),'Data Summary'!BW79="Yes"),OFFSET('Water Data'!$E$6,0,10*ROW('Water Data'!E73)),NA())</f>
        <v>#N/A</v>
      </c>
      <c r="I79" s="96" t="e">
        <f ca="true">+IF(AND(ISNUMBER(OFFSET('Water Data'!$E$9,0,10*ROW('Water Data'!E73))),'Data Summary'!BX79="Yes"),OFFSET('Water Data'!$E$9,0,10*ROW('Water Data'!E73)),NA())</f>
        <v>#N/A</v>
      </c>
      <c r="J79" s="96" t="e">
        <f ca="true">+IF(AND(ISNUMBER(OFFSET('Water Data'!$F$4,0,10*ROW('Water Data'!F73))),'Data Summary'!BY79="Yes"),100-OFFSET('Water Data'!$F$4,0,10*ROW('Water Data'!F73)),NA())</f>
        <v>#N/A</v>
      </c>
      <c r="K79" s="96" t="e">
        <f ca="true">+IF(AND(ISNUMBER(OFFSET('Water Data'!$F$6,0,10*ROW('Water Data'!F73))),'Data Summary'!BZ79="Yes"),OFFSET('Water Data'!$F$6,0,10*ROW('Water Data'!F73)),NA())</f>
        <v>#N/A</v>
      </c>
      <c r="L79" s="96" t="e">
        <f ca="true">+IF(AND(ISNUMBER(OFFSET('Water Data'!$F$9,0,10*ROW('Water Data'!F73))),'Data Summary'!CA79="Yes"),OFFSET('Water Data'!$F$9,0,10*ROW('Water Data'!F73)),NA())</f>
        <v>#N/A</v>
      </c>
      <c r="M79" s="96" t="e">
        <f ca="true">+IF(AND(ISNUMBER(OFFSET('Water Data'!$G$4,0,10*ROW('Water Data'!G73))),'Data Summary'!CB79="Yes"),100-OFFSET('Water Data'!$G$4,0,10*ROW('Water Data'!G73)),NA())</f>
        <v>#N/A</v>
      </c>
      <c r="N79" s="96" t="e">
        <f ca="true">+IF(AND(ISNUMBER(OFFSET('Water Data'!$G$6,0,10*ROW('Water Data'!G73))),'Data Summary'!CC79="Yes"),OFFSET('Water Data'!$G$6,0,10*ROW('Water Data'!G73)),NA())</f>
        <v>#N/A</v>
      </c>
      <c r="O79" s="96" t="e">
        <f ca="true">+IF(AND(ISNUMBER(OFFSET('Water Data'!$G$9,0,10*ROW('Water Data'!G73))),'Data Summary'!CD79="Yes"),OFFSET('Water Data'!$G$9,0,10*ROW('Water Data'!G73)),NA())</f>
        <v>#N/A</v>
      </c>
      <c r="P79" s="96" t="e">
        <f ca="true">+IF(AND(ISNUMBER(OFFSET('Water Data'!$H$4,0,10*ROW('Water Data'!H73))),'Data Summary'!CE79="Yes"),100-OFFSET('Water Data'!$H$4,0,10*ROW('Water Data'!H73)),NA())</f>
        <v>#N/A</v>
      </c>
      <c r="Q79" s="96" t="e">
        <f ca="true">+IF(AND(ISNUMBER(OFFSET('Water Data'!$H$6,0,10*ROW('Water Data'!H73))),'Data Summary'!CF79="Yes"),OFFSET('Water Data'!$H$6,0,10*ROW('Water Data'!H73)),NA())</f>
        <v>#N/A</v>
      </c>
      <c r="R79" s="96" t="e">
        <f ca="true">+IF(AND(ISNUMBER(OFFSET('Water Data'!$H$9,0,10*ROW('Water Data'!H73))),'Data Summary'!CG79="Yes"),OFFSET('Water Data'!$H$9,0,10*ROW('Water Data'!H73)),NA())</f>
        <v>#N/A</v>
      </c>
      <c r="S79" s="96" t="e">
        <f ca="true">+IF(AND(ISNUMBER(OFFSET('Water Data'!$I$4,0,10*ROW('Water Data'!I73))),'Data Summary'!CH79="Yes"),100-OFFSET('Water Data'!$I$4,0,10*ROW('Water Data'!I73)),NA())</f>
        <v>#N/A</v>
      </c>
      <c r="T79" s="96" t="e">
        <f ca="true">+IF(AND(ISNUMBER(OFFSET('Water Data'!$I$6,0,10*ROW('Water Data'!I73))),'Data Summary'!CI79="Yes"),OFFSET('Water Data'!$I$6,0,10*ROW('Water Data'!I73)),NA())</f>
        <v>#N/A</v>
      </c>
      <c r="U79" s="96" t="e">
        <f ca="true">+IF(AND(ISNUMBER(OFFSET('Water Data'!$I$9,0,10*ROW('Water Data'!I73))),'Data Summary'!CJ79="Yes"),OFFSET('Water Data'!$I$9,0,10*ROW('Water Data'!I73)),NA())</f>
        <v>#N/A</v>
      </c>
      <c r="V79" s="97" t="e">
        <f ca="true">+IF(AND(ISNUMBER(OFFSET('Sanitation Data'!$D$4,0,10*ROW('Sanitation Data'!D73))),'Data Summary'!CK79="Yes"),100-OFFSET('Sanitation Data'!$D$4,0,10*ROW('Sanitation Data'!D73)),NA())</f>
        <v>#N/A</v>
      </c>
      <c r="W79" s="97" t="e">
        <f ca="true">+IF(AND(ISNUMBER(OFFSET('Sanitation Data'!$D$6,0,10*ROW('Sanitation Data'!D73))),'Data Summary'!CL79="Yes"),OFFSET('Sanitation Data'!$D$6,0,10*ROW('Sanitation Data'!D73)),NA())</f>
        <v>#N/A</v>
      </c>
      <c r="X79" s="97" t="e">
        <f ca="true">+IF(AND(ISNUMBER(OFFSET('Sanitation Data'!$D$10,0,10*ROW('Sanitation Data'!D73))),'Data Summary'!CM79="Yes"),OFFSET('Sanitation Data'!$D$10,0,10*ROW('Sanitation Data'!D73)),NA())</f>
        <v>#N/A</v>
      </c>
      <c r="Y79" s="97" t="e">
        <f ca="true">+IF(AND(ISNUMBER(OFFSET('Sanitation Data'!$D$11,0,10*ROW('Sanitation Data'!D73))),'Data Summary'!CN79="Yes"),OFFSET('Sanitation Data'!$D$11,0,10*ROW('Sanitation Data'!D73)),NA())</f>
        <v>#N/A</v>
      </c>
      <c r="Z79" s="97" t="e">
        <f ca="true">+IF(AND(ISNUMBER(OFFSET('Sanitation Data'!$D$12,0,10*ROW('Sanitation Data'!D73))),'Data Summary'!CO79="Yes"),OFFSET('Sanitation Data'!$D$12,0,10*ROW('Sanitation Data'!D73)),NA())</f>
        <v>#N/A</v>
      </c>
      <c r="AA79" s="97" t="e">
        <f ca="true">+IF(AND(ISNUMBER(OFFSET('Sanitation Data'!$E$4,0,10*ROW('Sanitation Data'!E73))),'Data Summary'!CP79="Yes"),100-OFFSET('Sanitation Data'!$E$4,0,10*ROW('Sanitation Data'!E73)),NA())</f>
        <v>#N/A</v>
      </c>
      <c r="AB79" s="97" t="e">
        <f ca="true">+IF(AND(ISNUMBER(OFFSET('Sanitation Data'!$E$6,0,10*ROW('Sanitation Data'!E73))),'Data Summary'!CQ79="Yes"),OFFSET('Sanitation Data'!$E$6,0,10*ROW('Sanitation Data'!E73)),NA())</f>
        <v>#N/A</v>
      </c>
      <c r="AC79" s="97" t="e">
        <f ca="true">+IF(AND(ISNUMBER(OFFSET('Sanitation Data'!$E$10,0,10*ROW('Sanitation Data'!E73))),'Data Summary'!CR79="Yes"),OFFSET('Sanitation Data'!$E$10,0,10*ROW('Sanitation Data'!E73)),NA())</f>
        <v>#N/A</v>
      </c>
      <c r="AD79" s="97" t="e">
        <f ca="true">+IF(AND(ISNUMBER(OFFSET('Sanitation Data'!$E$11,0,10*ROW('Sanitation Data'!E73))),'Data Summary'!CS79="Yes"),OFFSET('Sanitation Data'!$E$11,0,10*ROW('Sanitation Data'!E73)),NA())</f>
        <v>#N/A</v>
      </c>
      <c r="AE79" s="97" t="e">
        <f ca="true">+IF(AND(ISNUMBER(OFFSET('Sanitation Data'!$E$12,0,10*ROW('Sanitation Data'!E73))),'Data Summary'!CT79="Yes"),OFFSET('Sanitation Data'!$E$12,0,10*ROW('Sanitation Data'!E73)),NA())</f>
        <v>#N/A</v>
      </c>
      <c r="AF79" s="97" t="e">
        <f ca="true">+IF(AND(ISNUMBER(OFFSET('Sanitation Data'!$F$4,0,10*ROW('Sanitation Data'!F73))),'Data Summary'!CU79="Yes"),100-OFFSET('Sanitation Data'!$F$4,0,10*ROW('Sanitation Data'!F73)),NA())</f>
        <v>#N/A</v>
      </c>
      <c r="AG79" s="97" t="e">
        <f ca="true">+IF(AND(ISNUMBER(OFFSET('Sanitation Data'!$F$6,0,10*ROW('Sanitation Data'!F73))),'Data Summary'!CV79="Yes"),OFFSET('Sanitation Data'!$F$6,0,10*ROW('Sanitation Data'!F73)),NA())</f>
        <v>#N/A</v>
      </c>
      <c r="AH79" s="97" t="e">
        <f ca="true">+IF(AND(ISNUMBER(OFFSET('Sanitation Data'!$F$10,0,10*ROW('Sanitation Data'!F73))),'Data Summary'!CW79="Yes"),OFFSET('Sanitation Data'!$F$10,0,10*ROW('Sanitation Data'!F73)),NA())</f>
        <v>#N/A</v>
      </c>
      <c r="AI79" s="97" t="e">
        <f ca="true">+IF(AND(ISNUMBER(OFFSET('Sanitation Data'!$F$11,0,10*ROW('Sanitation Data'!F73))),'Data Summary'!CX79="Yes"),OFFSET('Sanitation Data'!$F$11,0,10*ROW('Sanitation Data'!F73)),NA())</f>
        <v>#N/A</v>
      </c>
      <c r="AJ79" s="97" t="e">
        <f ca="true">+IF(AND(ISNUMBER(OFFSET('Sanitation Data'!$F$12,0,10*ROW('Sanitation Data'!F73))),'Data Summary'!CY79="Yes"),OFFSET('Sanitation Data'!$F$12,0,10*ROW('Sanitation Data'!F73)),NA())</f>
        <v>#N/A</v>
      </c>
      <c r="AK79" s="97" t="e">
        <f ca="true">+IF(AND(ISNUMBER(OFFSET('Sanitation Data'!$G$4,0,10*ROW('Sanitation Data'!G73))),'Data Summary'!CZ79="Yes"),100-OFFSET('Sanitation Data'!$G$4,0,10*ROW('Sanitation Data'!G73)),NA())</f>
        <v>#N/A</v>
      </c>
      <c r="AL79" s="97" t="e">
        <f ca="true">+IF(AND(ISNUMBER(OFFSET('Sanitation Data'!$G$6,0,10*ROW('Sanitation Data'!G73))),'Data Summary'!DA79="Yes"),OFFSET('Sanitation Data'!$G$6,0,10*ROW('Sanitation Data'!G73)),NA())</f>
        <v>#N/A</v>
      </c>
      <c r="AM79" s="97" t="e">
        <f ca="true">+IF(AND(ISNUMBER(OFFSET('Sanitation Data'!$G$10,0,10*ROW('Sanitation Data'!G73))),'Data Summary'!DB79="Yes"),OFFSET('Sanitation Data'!$G$10,0,10*ROW('Sanitation Data'!G73)),NA())</f>
        <v>#N/A</v>
      </c>
      <c r="AN79" s="97" t="e">
        <f ca="true">+IF(AND(ISNUMBER(OFFSET('Sanitation Data'!$G$11,0,10*ROW('Sanitation Data'!G73))),'Data Summary'!DC79="Yes"),OFFSET('Sanitation Data'!$G$11,0,10*ROW('Sanitation Data'!G73)),NA())</f>
        <v>#N/A</v>
      </c>
      <c r="AO79" s="97" t="e">
        <f ca="true">+IF(AND(ISNUMBER(OFFSET('Sanitation Data'!$G$12,0,10*ROW('Sanitation Data'!G73))),'Data Summary'!DD79="Yes"),OFFSET('Sanitation Data'!$G$12,0,10*ROW('Sanitation Data'!G73)),NA())</f>
        <v>#N/A</v>
      </c>
      <c r="AP79" s="97" t="e">
        <f ca="true">+IF(AND(ISNUMBER(OFFSET('Sanitation Data'!$H$4,0,10*ROW('Sanitation Data'!H73))),'Data Summary'!DE79="Yes"),100-OFFSET('Sanitation Data'!$H$4,0,10*ROW('Sanitation Data'!H73)),NA())</f>
        <v>#N/A</v>
      </c>
      <c r="AQ79" s="97" t="e">
        <f ca="true">+IF(AND(ISNUMBER(OFFSET('Sanitation Data'!$H$6,0,10*ROW('Sanitation Data'!H73))),'Data Summary'!DF79="Yes"),OFFSET('Sanitation Data'!$H$6,0,10*ROW('Sanitation Data'!H73)),NA())</f>
        <v>#N/A</v>
      </c>
      <c r="AR79" s="97" t="e">
        <f ca="true">+IF(AND(ISNUMBER(OFFSET('Sanitation Data'!$H$10,0,10*ROW('Sanitation Data'!H73))),'Data Summary'!DG79="Yes"),OFFSET('Sanitation Data'!$H$10,0,10*ROW('Sanitation Data'!H73)),NA())</f>
        <v>#N/A</v>
      </c>
      <c r="AS79" s="97" t="e">
        <f ca="true">+IF(AND(ISNUMBER(OFFSET('Sanitation Data'!$H$11,0,10*ROW('Sanitation Data'!H73))),'Data Summary'!DH79="Yes"),OFFSET('Sanitation Data'!$H$11,0,10*ROW('Sanitation Data'!H73)),NA())</f>
        <v>#N/A</v>
      </c>
      <c r="AT79" s="97" t="e">
        <f ca="true">+IF(AND(ISNUMBER(OFFSET('Sanitation Data'!$H$12,0,10*ROW('Sanitation Data'!H73))),'Data Summary'!DI79="Yes"),OFFSET('Sanitation Data'!$H$12,0,10*ROW('Sanitation Data'!H73)),NA())</f>
        <v>#N/A</v>
      </c>
      <c r="AU79" s="97" t="e">
        <f ca="true">+IF(AND(ISNUMBER(OFFSET('Sanitation Data'!$I$4,0,10*ROW('Sanitation Data'!I73))),'Data Summary'!DJ79="Yes"),100-OFFSET('Sanitation Data'!$I$4,0,10*ROW('Sanitation Data'!I73)),NA())</f>
        <v>#N/A</v>
      </c>
      <c r="AV79" s="97" t="e">
        <f ca="true">+IF(AND(ISNUMBER(OFFSET('Sanitation Data'!$I$6,0,10*ROW('Sanitation Data'!I73))),'Data Summary'!DK79="Yes"),OFFSET('Sanitation Data'!$I$6,0,10*ROW('Sanitation Data'!I73)),NA())</f>
        <v>#N/A</v>
      </c>
      <c r="AW79" s="97" t="e">
        <f ca="true">+IF(AND(ISNUMBER(OFFSET('Sanitation Data'!$I$10,0,10*ROW('Sanitation Data'!I73))),'Data Summary'!DL79="Yes"),OFFSET('Sanitation Data'!$I$10,0,10*ROW('Sanitation Data'!I73)),NA())</f>
        <v>#N/A</v>
      </c>
      <c r="AX79" s="97" t="e">
        <f ca="true">+IF(AND(ISNUMBER(OFFSET('Sanitation Data'!$I$11,0,10*ROW('Sanitation Data'!I73))),'Data Summary'!DM79="Yes"),OFFSET('Sanitation Data'!$I$11,0,10*ROW('Sanitation Data'!I73)),NA())</f>
        <v>#N/A</v>
      </c>
      <c r="AY79" s="97" t="e">
        <f ca="true">+IF(AND(ISNUMBER(OFFSET('Sanitation Data'!$I$12,0,10*ROW('Sanitation Data'!I73))),'Data Summary'!DN79="Yes"),OFFSET('Sanitation Data'!$I$12,0,10*ROW('Sanitation Data'!I73)),NA())</f>
        <v>#N/A</v>
      </c>
      <c r="AZ79" s="98" t="e">
        <f ca="true">+IF(AND(ISNUMBER(OFFSET('Hygiene Data'!$D$5,0,10*ROW('Hygiene Data'!D73))),'Data Summary'!DO79="Yes"),OFFSET('Hygiene Data'!$D$5,0,10*ROW('Hygiene Data'!D73)),NA())</f>
        <v>#N/A</v>
      </c>
      <c r="BA79" s="98" t="e">
        <f ca="true">+IF(AND(ISNUMBER(OFFSET('Hygiene Data'!$D$7,0,10*ROW('Hygiene Data'!D73))),'Data Summary'!DP79="Yes"),OFFSET('Hygiene Data'!$D$7,0,10*ROW('Hygiene Data'!D73)),NA())</f>
        <v>#N/A</v>
      </c>
      <c r="BB79" s="98" t="e">
        <f ca="true">+IF(AND(ISNUMBER(OFFSET('Hygiene Data'!$D$9,0,10*ROW('Hygiene Data'!D73))),'Data Summary'!DQ79="Yes"),OFFSET('Hygiene Data'!$D$9,0,10*ROW('Hygiene Data'!D73)),NA())</f>
        <v>#N/A</v>
      </c>
      <c r="BC79" s="98" t="e">
        <f ca="true">+IF(AND(ISNUMBER(OFFSET('Hygiene Data'!$E$5,0,10*ROW('Hygiene Data'!E73))),'Data Summary'!DR79="Yes"),OFFSET('Hygiene Data'!$E$5,0,10*ROW('Hygiene Data'!E73)),NA())</f>
        <v>#N/A</v>
      </c>
      <c r="BD79" s="98" t="e">
        <f ca="true">+IF(AND(ISNUMBER(OFFSET('Hygiene Data'!$E$7,0,10*ROW('Hygiene Data'!E73))),'Data Summary'!DS79="Yes"),OFFSET('Hygiene Data'!$E$7,0,10*ROW('Hygiene Data'!E73)),NA())</f>
        <v>#N/A</v>
      </c>
      <c r="BE79" s="98" t="e">
        <f ca="true">+IF(AND(ISNUMBER(OFFSET('Hygiene Data'!$E$9,0,10*ROW('Hygiene Data'!E73))),'Data Summary'!DT79="Yes"),OFFSET('Hygiene Data'!$E$9,0,10*ROW('Hygiene Data'!E73)),NA())</f>
        <v>#N/A</v>
      </c>
      <c r="BF79" s="98" t="e">
        <f ca="true">+IF(AND(ISNUMBER(OFFSET('Hygiene Data'!$F$5,0,10*ROW('Hygiene Data'!F73))),'Data Summary'!DU79="Yes"),OFFSET('Hygiene Data'!$F$5,0,10*ROW('Hygiene Data'!F73)),NA())</f>
        <v>#N/A</v>
      </c>
      <c r="BG79" s="98" t="e">
        <f ca="true">+IF(AND(ISNUMBER(OFFSET('Hygiene Data'!$F$7,0,10*ROW('Hygiene Data'!F73))),'Data Summary'!DV79="Yes"),OFFSET('Hygiene Data'!$F$7,0,10*ROW('Hygiene Data'!F73)),NA())</f>
        <v>#N/A</v>
      </c>
      <c r="BH79" s="98" t="e">
        <f ca="true">+IF(AND(ISNUMBER(OFFSET('Hygiene Data'!$F$9,0,10*ROW('Hygiene Data'!F73))),'Data Summary'!DW79="Yes"),OFFSET('Hygiene Data'!$F$9,0,10*ROW('Hygiene Data'!F73)),NA())</f>
        <v>#N/A</v>
      </c>
      <c r="BI79" s="98" t="e">
        <f ca="true">+IF(AND(ISNUMBER(OFFSET('Hygiene Data'!$G$5,0,10*ROW('Hygiene Data'!G73))),'Data Summary'!DX79="Yes"),OFFSET('Hygiene Data'!$G$5,0,10*ROW('Hygiene Data'!G73)),NA())</f>
        <v>#N/A</v>
      </c>
      <c r="BJ79" s="98" t="e">
        <f ca="true">+IF(AND(ISNUMBER(OFFSET('Hygiene Data'!$G$7,0,10*ROW('Hygiene Data'!G73))),'Data Summary'!DY79="Yes"),OFFSET('Hygiene Data'!$G$7,0,10*ROW('Hygiene Data'!G73)),NA())</f>
        <v>#N/A</v>
      </c>
      <c r="BK79" s="98" t="e">
        <f ca="true">+IF(AND(ISNUMBER(OFFSET('Hygiene Data'!$G$9,0,10*ROW('Hygiene Data'!G73))),'Data Summary'!DZ79="Yes"),OFFSET('Hygiene Data'!$G$9,0,10*ROW('Hygiene Data'!G73)),NA())</f>
        <v>#N/A</v>
      </c>
      <c r="BL79" s="98" t="e">
        <f ca="true">+IF(AND(ISNUMBER(OFFSET('Hygiene Data'!$H$5,0,10*ROW('Hygiene Data'!H73))),'Data Summary'!EA79="Yes"),OFFSET('Hygiene Data'!$H$5,0,10*ROW('Hygiene Data'!H73)),NA())</f>
        <v>#N/A</v>
      </c>
      <c r="BM79" s="98" t="e">
        <f ca="true">+IF(AND(ISNUMBER(OFFSET('Hygiene Data'!$H$7,0,10*ROW('Hygiene Data'!H73))),'Data Summary'!EB79="Yes"),OFFSET('Hygiene Data'!$H$7,0,10*ROW('Hygiene Data'!H73)),NA())</f>
        <v>#N/A</v>
      </c>
      <c r="BN79" s="98" t="e">
        <f ca="true">+IF(AND(ISNUMBER(OFFSET('Hygiene Data'!$H$9,0,10*ROW('Hygiene Data'!H73))),'Data Summary'!EC79="Yes"),OFFSET('Hygiene Data'!$H$9,0,10*ROW('Hygiene Data'!H73)),NA())</f>
        <v>#N/A</v>
      </c>
      <c r="BO79" s="98" t="e">
        <f ca="true">+IF(AND(ISNUMBER(OFFSET('Hygiene Data'!$I$5,0,10*ROW('Hygiene Data'!I73))),'Data Summary'!ED79="Yes"),OFFSET('Hygiene Data'!$I$5,0,10*ROW('Hygiene Data'!I73)),NA())</f>
        <v>#N/A</v>
      </c>
      <c r="BP79" s="98" t="e">
        <f ca="true">+IF(AND(ISNUMBER(OFFSET('Hygiene Data'!$I$7,0,10*ROW('Hygiene Data'!I73))),'Data Summary'!EE79="Yes"),OFFSET('Hygiene Data'!$I$7,0,10*ROW('Hygiene Data'!I73)),NA())</f>
        <v>#N/A</v>
      </c>
      <c r="BQ79" s="98" t="e">
        <f ca="true">+IF(AND(ISNUMBER(OFFSET('Hygiene Data'!$I$9,0,10*ROW('Hygiene Data'!I73))),'Data Summary'!EF79="Yes"),OFFSET('Hygiene Data'!$I$9,0,10*ROW('Hygiene Data'!I73)),NA())</f>
        <v>#N/A</v>
      </c>
    </row>
    <row xmlns:x14ac="http://schemas.microsoft.com/office/spreadsheetml/2009/9/ac" r="80" x14ac:dyDescent="0.2">
      <c r="A80" s="334" t="e">
        <f ca="true">+RIGHT('Data Summary'!A80,LEN('Data Summary'!A80)-9)</f>
        <v>#VALUE!</v>
      </c>
      <c r="B80" s="36" t="str">
        <f ca="true">+IF(ISTEXT('Data Summary'!B80),'Data Summary'!B80,"")</f>
        <v/>
      </c>
      <c r="C80" s="333" t="e">
        <f ca="true">+VALUE('Data Summary'!C80)</f>
        <v>#VALUE!</v>
      </c>
      <c r="D80" s="96" t="e">
        <f ca="true">+IF(AND(ISNUMBER(OFFSET('Water Data'!$D$4,0,10*ROW('Water Data'!D74))),'Data Summary'!BS80="Yes"),100-OFFSET('Water Data'!$D$4,0,10*ROW('Water Data'!D74)),NA())</f>
        <v>#N/A</v>
      </c>
      <c r="E80" s="96" t="e">
        <f ca="true">+IF(AND(ISNUMBER(OFFSET('Water Data'!$D$6,0,10*ROW('Water Data'!D74))),'Data Summary'!BT80="Yes"),OFFSET('Water Data'!$D$6,0,10*ROW('Water Data'!D74)),NA())</f>
        <v>#N/A</v>
      </c>
      <c r="F80" s="96" t="e">
        <f ca="true">+IF(AND(ISNUMBER(OFFSET('Water Data'!$D$9,0,10*ROW('Water Data'!D74))),'Data Summary'!BU80="Yes"),OFFSET('Water Data'!$D$9,0,10*ROW('Water Data'!D74)),NA())</f>
        <v>#N/A</v>
      </c>
      <c r="G80" s="96" t="e">
        <f ca="true">+IF(AND(ISNUMBER(OFFSET('Water Data'!$E$4,0,10*ROW('Water Data'!E74))),'Data Summary'!BV80="Yes"),100-OFFSET('Water Data'!$E$4,0,10*ROW('Water Data'!E74)),NA())</f>
        <v>#N/A</v>
      </c>
      <c r="H80" s="96" t="e">
        <f ca="true">+IF(AND(ISNUMBER(OFFSET('Water Data'!$E$6,0,10*ROW('Water Data'!E74))),'Data Summary'!BW80="Yes"),OFFSET('Water Data'!$E$6,0,10*ROW('Water Data'!E74)),NA())</f>
        <v>#N/A</v>
      </c>
      <c r="I80" s="96" t="e">
        <f ca="true">+IF(AND(ISNUMBER(OFFSET('Water Data'!$E$9,0,10*ROW('Water Data'!E74))),'Data Summary'!BX80="Yes"),OFFSET('Water Data'!$E$9,0,10*ROW('Water Data'!E74)),NA())</f>
        <v>#N/A</v>
      </c>
      <c r="J80" s="96" t="e">
        <f ca="true">+IF(AND(ISNUMBER(OFFSET('Water Data'!$F$4,0,10*ROW('Water Data'!F74))),'Data Summary'!BY80="Yes"),100-OFFSET('Water Data'!$F$4,0,10*ROW('Water Data'!F74)),NA())</f>
        <v>#N/A</v>
      </c>
      <c r="K80" s="96" t="e">
        <f ca="true">+IF(AND(ISNUMBER(OFFSET('Water Data'!$F$6,0,10*ROW('Water Data'!F74))),'Data Summary'!BZ80="Yes"),OFFSET('Water Data'!$F$6,0,10*ROW('Water Data'!F74)),NA())</f>
        <v>#N/A</v>
      </c>
      <c r="L80" s="96" t="e">
        <f ca="true">+IF(AND(ISNUMBER(OFFSET('Water Data'!$F$9,0,10*ROW('Water Data'!F74))),'Data Summary'!CA80="Yes"),OFFSET('Water Data'!$F$9,0,10*ROW('Water Data'!F74)),NA())</f>
        <v>#N/A</v>
      </c>
      <c r="M80" s="96" t="e">
        <f ca="true">+IF(AND(ISNUMBER(OFFSET('Water Data'!$G$4,0,10*ROW('Water Data'!G74))),'Data Summary'!CB80="Yes"),100-OFFSET('Water Data'!$G$4,0,10*ROW('Water Data'!G74)),NA())</f>
        <v>#N/A</v>
      </c>
      <c r="N80" s="96" t="e">
        <f ca="true">+IF(AND(ISNUMBER(OFFSET('Water Data'!$G$6,0,10*ROW('Water Data'!G74))),'Data Summary'!CC80="Yes"),OFFSET('Water Data'!$G$6,0,10*ROW('Water Data'!G74)),NA())</f>
        <v>#N/A</v>
      </c>
      <c r="O80" s="96" t="e">
        <f ca="true">+IF(AND(ISNUMBER(OFFSET('Water Data'!$G$9,0,10*ROW('Water Data'!G74))),'Data Summary'!CD80="Yes"),OFFSET('Water Data'!$G$9,0,10*ROW('Water Data'!G74)),NA())</f>
        <v>#N/A</v>
      </c>
      <c r="P80" s="96" t="e">
        <f ca="true">+IF(AND(ISNUMBER(OFFSET('Water Data'!$H$4,0,10*ROW('Water Data'!H74))),'Data Summary'!CE80="Yes"),100-OFFSET('Water Data'!$H$4,0,10*ROW('Water Data'!H74)),NA())</f>
        <v>#N/A</v>
      </c>
      <c r="Q80" s="96" t="e">
        <f ca="true">+IF(AND(ISNUMBER(OFFSET('Water Data'!$H$6,0,10*ROW('Water Data'!H74))),'Data Summary'!CF80="Yes"),OFFSET('Water Data'!$H$6,0,10*ROW('Water Data'!H74)),NA())</f>
        <v>#N/A</v>
      </c>
      <c r="R80" s="96" t="e">
        <f ca="true">+IF(AND(ISNUMBER(OFFSET('Water Data'!$H$9,0,10*ROW('Water Data'!H74))),'Data Summary'!CG80="Yes"),OFFSET('Water Data'!$H$9,0,10*ROW('Water Data'!H74)),NA())</f>
        <v>#N/A</v>
      </c>
      <c r="S80" s="96" t="e">
        <f ca="true">+IF(AND(ISNUMBER(OFFSET('Water Data'!$I$4,0,10*ROW('Water Data'!I74))),'Data Summary'!CH80="Yes"),100-OFFSET('Water Data'!$I$4,0,10*ROW('Water Data'!I74)),NA())</f>
        <v>#N/A</v>
      </c>
      <c r="T80" s="96" t="e">
        <f ca="true">+IF(AND(ISNUMBER(OFFSET('Water Data'!$I$6,0,10*ROW('Water Data'!I74))),'Data Summary'!CI80="Yes"),OFFSET('Water Data'!$I$6,0,10*ROW('Water Data'!I74)),NA())</f>
        <v>#N/A</v>
      </c>
      <c r="U80" s="96" t="e">
        <f ca="true">+IF(AND(ISNUMBER(OFFSET('Water Data'!$I$9,0,10*ROW('Water Data'!I74))),'Data Summary'!CJ80="Yes"),OFFSET('Water Data'!$I$9,0,10*ROW('Water Data'!I74)),NA())</f>
        <v>#N/A</v>
      </c>
      <c r="V80" s="97" t="e">
        <f ca="true">+IF(AND(ISNUMBER(OFFSET('Sanitation Data'!$D$4,0,10*ROW('Sanitation Data'!D74))),'Data Summary'!CK80="Yes"),100-OFFSET('Sanitation Data'!$D$4,0,10*ROW('Sanitation Data'!D74)),NA())</f>
        <v>#N/A</v>
      </c>
      <c r="W80" s="97" t="e">
        <f ca="true">+IF(AND(ISNUMBER(OFFSET('Sanitation Data'!$D$6,0,10*ROW('Sanitation Data'!D74))),'Data Summary'!CL80="Yes"),OFFSET('Sanitation Data'!$D$6,0,10*ROW('Sanitation Data'!D74)),NA())</f>
        <v>#N/A</v>
      </c>
      <c r="X80" s="97" t="e">
        <f ca="true">+IF(AND(ISNUMBER(OFFSET('Sanitation Data'!$D$10,0,10*ROW('Sanitation Data'!D74))),'Data Summary'!CM80="Yes"),OFFSET('Sanitation Data'!$D$10,0,10*ROW('Sanitation Data'!D74)),NA())</f>
        <v>#N/A</v>
      </c>
      <c r="Y80" s="97" t="e">
        <f ca="true">+IF(AND(ISNUMBER(OFFSET('Sanitation Data'!$D$11,0,10*ROW('Sanitation Data'!D74))),'Data Summary'!CN80="Yes"),OFFSET('Sanitation Data'!$D$11,0,10*ROW('Sanitation Data'!D74)),NA())</f>
        <v>#N/A</v>
      </c>
      <c r="Z80" s="97" t="e">
        <f ca="true">+IF(AND(ISNUMBER(OFFSET('Sanitation Data'!$D$12,0,10*ROW('Sanitation Data'!D74))),'Data Summary'!CO80="Yes"),OFFSET('Sanitation Data'!$D$12,0,10*ROW('Sanitation Data'!D74)),NA())</f>
        <v>#N/A</v>
      </c>
      <c r="AA80" s="97" t="e">
        <f ca="true">+IF(AND(ISNUMBER(OFFSET('Sanitation Data'!$E$4,0,10*ROW('Sanitation Data'!E74))),'Data Summary'!CP80="Yes"),100-OFFSET('Sanitation Data'!$E$4,0,10*ROW('Sanitation Data'!E74)),NA())</f>
        <v>#N/A</v>
      </c>
      <c r="AB80" s="97" t="e">
        <f ca="true">+IF(AND(ISNUMBER(OFFSET('Sanitation Data'!$E$6,0,10*ROW('Sanitation Data'!E74))),'Data Summary'!CQ80="Yes"),OFFSET('Sanitation Data'!$E$6,0,10*ROW('Sanitation Data'!E74)),NA())</f>
        <v>#N/A</v>
      </c>
      <c r="AC80" s="97" t="e">
        <f ca="true">+IF(AND(ISNUMBER(OFFSET('Sanitation Data'!$E$10,0,10*ROW('Sanitation Data'!E74))),'Data Summary'!CR80="Yes"),OFFSET('Sanitation Data'!$E$10,0,10*ROW('Sanitation Data'!E74)),NA())</f>
        <v>#N/A</v>
      </c>
      <c r="AD80" s="97" t="e">
        <f ca="true">+IF(AND(ISNUMBER(OFFSET('Sanitation Data'!$E$11,0,10*ROW('Sanitation Data'!E74))),'Data Summary'!CS80="Yes"),OFFSET('Sanitation Data'!$E$11,0,10*ROW('Sanitation Data'!E74)),NA())</f>
        <v>#N/A</v>
      </c>
      <c r="AE80" s="97" t="e">
        <f ca="true">+IF(AND(ISNUMBER(OFFSET('Sanitation Data'!$E$12,0,10*ROW('Sanitation Data'!E74))),'Data Summary'!CT80="Yes"),OFFSET('Sanitation Data'!$E$12,0,10*ROW('Sanitation Data'!E74)),NA())</f>
        <v>#N/A</v>
      </c>
      <c r="AF80" s="97" t="e">
        <f ca="true">+IF(AND(ISNUMBER(OFFSET('Sanitation Data'!$F$4,0,10*ROW('Sanitation Data'!F74))),'Data Summary'!CU80="Yes"),100-OFFSET('Sanitation Data'!$F$4,0,10*ROW('Sanitation Data'!F74)),NA())</f>
        <v>#N/A</v>
      </c>
      <c r="AG80" s="97" t="e">
        <f ca="true">+IF(AND(ISNUMBER(OFFSET('Sanitation Data'!$F$6,0,10*ROW('Sanitation Data'!F74))),'Data Summary'!CV80="Yes"),OFFSET('Sanitation Data'!$F$6,0,10*ROW('Sanitation Data'!F74)),NA())</f>
        <v>#N/A</v>
      </c>
      <c r="AH80" s="97" t="e">
        <f ca="true">+IF(AND(ISNUMBER(OFFSET('Sanitation Data'!$F$10,0,10*ROW('Sanitation Data'!F74))),'Data Summary'!CW80="Yes"),OFFSET('Sanitation Data'!$F$10,0,10*ROW('Sanitation Data'!F74)),NA())</f>
        <v>#N/A</v>
      </c>
      <c r="AI80" s="97" t="e">
        <f ca="true">+IF(AND(ISNUMBER(OFFSET('Sanitation Data'!$F$11,0,10*ROW('Sanitation Data'!F74))),'Data Summary'!CX80="Yes"),OFFSET('Sanitation Data'!$F$11,0,10*ROW('Sanitation Data'!F74)),NA())</f>
        <v>#N/A</v>
      </c>
      <c r="AJ80" s="97" t="e">
        <f ca="true">+IF(AND(ISNUMBER(OFFSET('Sanitation Data'!$F$12,0,10*ROW('Sanitation Data'!F74))),'Data Summary'!CY80="Yes"),OFFSET('Sanitation Data'!$F$12,0,10*ROW('Sanitation Data'!F74)),NA())</f>
        <v>#N/A</v>
      </c>
      <c r="AK80" s="97" t="e">
        <f ca="true">+IF(AND(ISNUMBER(OFFSET('Sanitation Data'!$G$4,0,10*ROW('Sanitation Data'!G74))),'Data Summary'!CZ80="Yes"),100-OFFSET('Sanitation Data'!$G$4,0,10*ROW('Sanitation Data'!G74)),NA())</f>
        <v>#N/A</v>
      </c>
      <c r="AL80" s="97" t="e">
        <f ca="true">+IF(AND(ISNUMBER(OFFSET('Sanitation Data'!$G$6,0,10*ROW('Sanitation Data'!G74))),'Data Summary'!DA80="Yes"),OFFSET('Sanitation Data'!$G$6,0,10*ROW('Sanitation Data'!G74)),NA())</f>
        <v>#N/A</v>
      </c>
      <c r="AM80" s="97" t="e">
        <f ca="true">+IF(AND(ISNUMBER(OFFSET('Sanitation Data'!$G$10,0,10*ROW('Sanitation Data'!G74))),'Data Summary'!DB80="Yes"),OFFSET('Sanitation Data'!$G$10,0,10*ROW('Sanitation Data'!G74)),NA())</f>
        <v>#N/A</v>
      </c>
      <c r="AN80" s="97" t="e">
        <f ca="true">+IF(AND(ISNUMBER(OFFSET('Sanitation Data'!$G$11,0,10*ROW('Sanitation Data'!G74))),'Data Summary'!DC80="Yes"),OFFSET('Sanitation Data'!$G$11,0,10*ROW('Sanitation Data'!G74)),NA())</f>
        <v>#N/A</v>
      </c>
      <c r="AO80" s="97" t="e">
        <f ca="true">+IF(AND(ISNUMBER(OFFSET('Sanitation Data'!$G$12,0,10*ROW('Sanitation Data'!G74))),'Data Summary'!DD80="Yes"),OFFSET('Sanitation Data'!$G$12,0,10*ROW('Sanitation Data'!G74)),NA())</f>
        <v>#N/A</v>
      </c>
      <c r="AP80" s="97" t="e">
        <f ca="true">+IF(AND(ISNUMBER(OFFSET('Sanitation Data'!$H$4,0,10*ROW('Sanitation Data'!H74))),'Data Summary'!DE80="Yes"),100-OFFSET('Sanitation Data'!$H$4,0,10*ROW('Sanitation Data'!H74)),NA())</f>
        <v>#N/A</v>
      </c>
      <c r="AQ80" s="97" t="e">
        <f ca="true">+IF(AND(ISNUMBER(OFFSET('Sanitation Data'!$H$6,0,10*ROW('Sanitation Data'!H74))),'Data Summary'!DF80="Yes"),OFFSET('Sanitation Data'!$H$6,0,10*ROW('Sanitation Data'!H74)),NA())</f>
        <v>#N/A</v>
      </c>
      <c r="AR80" s="97" t="e">
        <f ca="true">+IF(AND(ISNUMBER(OFFSET('Sanitation Data'!$H$10,0,10*ROW('Sanitation Data'!H74))),'Data Summary'!DG80="Yes"),OFFSET('Sanitation Data'!$H$10,0,10*ROW('Sanitation Data'!H74)),NA())</f>
        <v>#N/A</v>
      </c>
      <c r="AS80" s="97" t="e">
        <f ca="true">+IF(AND(ISNUMBER(OFFSET('Sanitation Data'!$H$11,0,10*ROW('Sanitation Data'!H74))),'Data Summary'!DH80="Yes"),OFFSET('Sanitation Data'!$H$11,0,10*ROW('Sanitation Data'!H74)),NA())</f>
        <v>#N/A</v>
      </c>
      <c r="AT80" s="97" t="e">
        <f ca="true">+IF(AND(ISNUMBER(OFFSET('Sanitation Data'!$H$12,0,10*ROW('Sanitation Data'!H74))),'Data Summary'!DI80="Yes"),OFFSET('Sanitation Data'!$H$12,0,10*ROW('Sanitation Data'!H74)),NA())</f>
        <v>#N/A</v>
      </c>
      <c r="AU80" s="97" t="e">
        <f ca="true">+IF(AND(ISNUMBER(OFFSET('Sanitation Data'!$I$4,0,10*ROW('Sanitation Data'!I74))),'Data Summary'!DJ80="Yes"),100-OFFSET('Sanitation Data'!$I$4,0,10*ROW('Sanitation Data'!I74)),NA())</f>
        <v>#N/A</v>
      </c>
      <c r="AV80" s="97" t="e">
        <f ca="true">+IF(AND(ISNUMBER(OFFSET('Sanitation Data'!$I$6,0,10*ROW('Sanitation Data'!I74))),'Data Summary'!DK80="Yes"),OFFSET('Sanitation Data'!$I$6,0,10*ROW('Sanitation Data'!I74)),NA())</f>
        <v>#N/A</v>
      </c>
      <c r="AW80" s="97" t="e">
        <f ca="true">+IF(AND(ISNUMBER(OFFSET('Sanitation Data'!$I$10,0,10*ROW('Sanitation Data'!I74))),'Data Summary'!DL80="Yes"),OFFSET('Sanitation Data'!$I$10,0,10*ROW('Sanitation Data'!I74)),NA())</f>
        <v>#N/A</v>
      </c>
      <c r="AX80" s="97" t="e">
        <f ca="true">+IF(AND(ISNUMBER(OFFSET('Sanitation Data'!$I$11,0,10*ROW('Sanitation Data'!I74))),'Data Summary'!DM80="Yes"),OFFSET('Sanitation Data'!$I$11,0,10*ROW('Sanitation Data'!I74)),NA())</f>
        <v>#N/A</v>
      </c>
      <c r="AY80" s="97" t="e">
        <f ca="true">+IF(AND(ISNUMBER(OFFSET('Sanitation Data'!$I$12,0,10*ROW('Sanitation Data'!I74))),'Data Summary'!DN80="Yes"),OFFSET('Sanitation Data'!$I$12,0,10*ROW('Sanitation Data'!I74)),NA())</f>
        <v>#N/A</v>
      </c>
      <c r="AZ80" s="98" t="e">
        <f ca="true">+IF(AND(ISNUMBER(OFFSET('Hygiene Data'!$D$5,0,10*ROW('Hygiene Data'!D74))),'Data Summary'!DO80="Yes"),OFFSET('Hygiene Data'!$D$5,0,10*ROW('Hygiene Data'!D74)),NA())</f>
        <v>#N/A</v>
      </c>
      <c r="BA80" s="98" t="e">
        <f ca="true">+IF(AND(ISNUMBER(OFFSET('Hygiene Data'!$D$7,0,10*ROW('Hygiene Data'!D74))),'Data Summary'!DP80="Yes"),OFFSET('Hygiene Data'!$D$7,0,10*ROW('Hygiene Data'!D74)),NA())</f>
        <v>#N/A</v>
      </c>
      <c r="BB80" s="98" t="e">
        <f ca="true">+IF(AND(ISNUMBER(OFFSET('Hygiene Data'!$D$9,0,10*ROW('Hygiene Data'!D74))),'Data Summary'!DQ80="Yes"),OFFSET('Hygiene Data'!$D$9,0,10*ROW('Hygiene Data'!D74)),NA())</f>
        <v>#N/A</v>
      </c>
      <c r="BC80" s="98" t="e">
        <f ca="true">+IF(AND(ISNUMBER(OFFSET('Hygiene Data'!$E$5,0,10*ROW('Hygiene Data'!E74))),'Data Summary'!DR80="Yes"),OFFSET('Hygiene Data'!$E$5,0,10*ROW('Hygiene Data'!E74)),NA())</f>
        <v>#N/A</v>
      </c>
      <c r="BD80" s="98" t="e">
        <f ca="true">+IF(AND(ISNUMBER(OFFSET('Hygiene Data'!$E$7,0,10*ROW('Hygiene Data'!E74))),'Data Summary'!DS80="Yes"),OFFSET('Hygiene Data'!$E$7,0,10*ROW('Hygiene Data'!E74)),NA())</f>
        <v>#N/A</v>
      </c>
      <c r="BE80" s="98" t="e">
        <f ca="true">+IF(AND(ISNUMBER(OFFSET('Hygiene Data'!$E$9,0,10*ROW('Hygiene Data'!E74))),'Data Summary'!DT80="Yes"),OFFSET('Hygiene Data'!$E$9,0,10*ROW('Hygiene Data'!E74)),NA())</f>
        <v>#N/A</v>
      </c>
      <c r="BF80" s="98" t="e">
        <f ca="true">+IF(AND(ISNUMBER(OFFSET('Hygiene Data'!$F$5,0,10*ROW('Hygiene Data'!F74))),'Data Summary'!DU80="Yes"),OFFSET('Hygiene Data'!$F$5,0,10*ROW('Hygiene Data'!F74)),NA())</f>
        <v>#N/A</v>
      </c>
      <c r="BG80" s="98" t="e">
        <f ca="true">+IF(AND(ISNUMBER(OFFSET('Hygiene Data'!$F$7,0,10*ROW('Hygiene Data'!F74))),'Data Summary'!DV80="Yes"),OFFSET('Hygiene Data'!$F$7,0,10*ROW('Hygiene Data'!F74)),NA())</f>
        <v>#N/A</v>
      </c>
      <c r="BH80" s="98" t="e">
        <f ca="true">+IF(AND(ISNUMBER(OFFSET('Hygiene Data'!$F$9,0,10*ROW('Hygiene Data'!F74))),'Data Summary'!DW80="Yes"),OFFSET('Hygiene Data'!$F$9,0,10*ROW('Hygiene Data'!F74)),NA())</f>
        <v>#N/A</v>
      </c>
      <c r="BI80" s="98" t="e">
        <f ca="true">+IF(AND(ISNUMBER(OFFSET('Hygiene Data'!$G$5,0,10*ROW('Hygiene Data'!G74))),'Data Summary'!DX80="Yes"),OFFSET('Hygiene Data'!$G$5,0,10*ROW('Hygiene Data'!G74)),NA())</f>
        <v>#N/A</v>
      </c>
      <c r="BJ80" s="98" t="e">
        <f ca="true">+IF(AND(ISNUMBER(OFFSET('Hygiene Data'!$G$7,0,10*ROW('Hygiene Data'!G74))),'Data Summary'!DY80="Yes"),OFFSET('Hygiene Data'!$G$7,0,10*ROW('Hygiene Data'!G74)),NA())</f>
        <v>#N/A</v>
      </c>
      <c r="BK80" s="98" t="e">
        <f ca="true">+IF(AND(ISNUMBER(OFFSET('Hygiene Data'!$G$9,0,10*ROW('Hygiene Data'!G74))),'Data Summary'!DZ80="Yes"),OFFSET('Hygiene Data'!$G$9,0,10*ROW('Hygiene Data'!G74)),NA())</f>
        <v>#N/A</v>
      </c>
      <c r="BL80" s="98" t="e">
        <f ca="true">+IF(AND(ISNUMBER(OFFSET('Hygiene Data'!$H$5,0,10*ROW('Hygiene Data'!H74))),'Data Summary'!EA80="Yes"),OFFSET('Hygiene Data'!$H$5,0,10*ROW('Hygiene Data'!H74)),NA())</f>
        <v>#N/A</v>
      </c>
      <c r="BM80" s="98" t="e">
        <f ca="true">+IF(AND(ISNUMBER(OFFSET('Hygiene Data'!$H$7,0,10*ROW('Hygiene Data'!H74))),'Data Summary'!EB80="Yes"),OFFSET('Hygiene Data'!$H$7,0,10*ROW('Hygiene Data'!H74)),NA())</f>
        <v>#N/A</v>
      </c>
      <c r="BN80" s="98" t="e">
        <f ca="true">+IF(AND(ISNUMBER(OFFSET('Hygiene Data'!$H$9,0,10*ROW('Hygiene Data'!H74))),'Data Summary'!EC80="Yes"),OFFSET('Hygiene Data'!$H$9,0,10*ROW('Hygiene Data'!H74)),NA())</f>
        <v>#N/A</v>
      </c>
      <c r="BO80" s="98" t="e">
        <f ca="true">+IF(AND(ISNUMBER(OFFSET('Hygiene Data'!$I$5,0,10*ROW('Hygiene Data'!I74))),'Data Summary'!ED80="Yes"),OFFSET('Hygiene Data'!$I$5,0,10*ROW('Hygiene Data'!I74)),NA())</f>
        <v>#N/A</v>
      </c>
      <c r="BP80" s="98" t="e">
        <f ca="true">+IF(AND(ISNUMBER(OFFSET('Hygiene Data'!$I$7,0,10*ROW('Hygiene Data'!I74))),'Data Summary'!EE80="Yes"),OFFSET('Hygiene Data'!$I$7,0,10*ROW('Hygiene Data'!I74)),NA())</f>
        <v>#N/A</v>
      </c>
      <c r="BQ80" s="98" t="e">
        <f ca="true">+IF(AND(ISNUMBER(OFFSET('Hygiene Data'!$I$9,0,10*ROW('Hygiene Data'!I74))),'Data Summary'!EF80="Yes"),OFFSET('Hygiene Data'!$I$9,0,10*ROW('Hygiene Data'!I74)),NA())</f>
        <v>#N/A</v>
      </c>
    </row>
    <row xmlns:x14ac="http://schemas.microsoft.com/office/spreadsheetml/2009/9/ac" r="81" x14ac:dyDescent="0.2">
      <c r="A81" s="334" t="e">
        <f ca="true">+RIGHT('Data Summary'!A81,LEN('Data Summary'!A81)-9)</f>
        <v>#VALUE!</v>
      </c>
      <c r="B81" s="36" t="str">
        <f ca="true">+IF(ISTEXT('Data Summary'!B81),'Data Summary'!B81,"")</f>
        <v/>
      </c>
      <c r="C81" s="333" t="e">
        <f ca="true">+VALUE('Data Summary'!C81)</f>
        <v>#VALUE!</v>
      </c>
      <c r="D81" s="96" t="e">
        <f ca="true">+IF(AND(ISNUMBER(OFFSET('Water Data'!$D$4,0,10*ROW('Water Data'!D75))),'Data Summary'!BS81="Yes"),100-OFFSET('Water Data'!$D$4,0,10*ROW('Water Data'!D75)),NA())</f>
        <v>#N/A</v>
      </c>
      <c r="E81" s="96" t="e">
        <f ca="true">+IF(AND(ISNUMBER(OFFSET('Water Data'!$D$6,0,10*ROW('Water Data'!D75))),'Data Summary'!BT81="Yes"),OFFSET('Water Data'!$D$6,0,10*ROW('Water Data'!D75)),NA())</f>
        <v>#N/A</v>
      </c>
      <c r="F81" s="96" t="e">
        <f ca="true">+IF(AND(ISNUMBER(OFFSET('Water Data'!$D$9,0,10*ROW('Water Data'!D75))),'Data Summary'!BU81="Yes"),OFFSET('Water Data'!$D$9,0,10*ROW('Water Data'!D75)),NA())</f>
        <v>#N/A</v>
      </c>
      <c r="G81" s="96" t="e">
        <f ca="true">+IF(AND(ISNUMBER(OFFSET('Water Data'!$E$4,0,10*ROW('Water Data'!E75))),'Data Summary'!BV81="Yes"),100-OFFSET('Water Data'!$E$4,0,10*ROW('Water Data'!E75)),NA())</f>
        <v>#N/A</v>
      </c>
      <c r="H81" s="96" t="e">
        <f ca="true">+IF(AND(ISNUMBER(OFFSET('Water Data'!$E$6,0,10*ROW('Water Data'!E75))),'Data Summary'!BW81="Yes"),OFFSET('Water Data'!$E$6,0,10*ROW('Water Data'!E75)),NA())</f>
        <v>#N/A</v>
      </c>
      <c r="I81" s="96" t="e">
        <f ca="true">+IF(AND(ISNUMBER(OFFSET('Water Data'!$E$9,0,10*ROW('Water Data'!E75))),'Data Summary'!BX81="Yes"),OFFSET('Water Data'!$E$9,0,10*ROW('Water Data'!E75)),NA())</f>
        <v>#N/A</v>
      </c>
      <c r="J81" s="96" t="e">
        <f ca="true">+IF(AND(ISNUMBER(OFFSET('Water Data'!$F$4,0,10*ROW('Water Data'!F75))),'Data Summary'!BY81="Yes"),100-OFFSET('Water Data'!$F$4,0,10*ROW('Water Data'!F75)),NA())</f>
        <v>#N/A</v>
      </c>
      <c r="K81" s="96" t="e">
        <f ca="true">+IF(AND(ISNUMBER(OFFSET('Water Data'!$F$6,0,10*ROW('Water Data'!F75))),'Data Summary'!BZ81="Yes"),OFFSET('Water Data'!$F$6,0,10*ROW('Water Data'!F75)),NA())</f>
        <v>#N/A</v>
      </c>
      <c r="L81" s="96" t="e">
        <f ca="true">+IF(AND(ISNUMBER(OFFSET('Water Data'!$F$9,0,10*ROW('Water Data'!F75))),'Data Summary'!CA81="Yes"),OFFSET('Water Data'!$F$9,0,10*ROW('Water Data'!F75)),NA())</f>
        <v>#N/A</v>
      </c>
      <c r="M81" s="96" t="e">
        <f ca="true">+IF(AND(ISNUMBER(OFFSET('Water Data'!$G$4,0,10*ROW('Water Data'!G75))),'Data Summary'!CB81="Yes"),100-OFFSET('Water Data'!$G$4,0,10*ROW('Water Data'!G75)),NA())</f>
        <v>#N/A</v>
      </c>
      <c r="N81" s="96" t="e">
        <f ca="true">+IF(AND(ISNUMBER(OFFSET('Water Data'!$G$6,0,10*ROW('Water Data'!G75))),'Data Summary'!CC81="Yes"),OFFSET('Water Data'!$G$6,0,10*ROW('Water Data'!G75)),NA())</f>
        <v>#N/A</v>
      </c>
      <c r="O81" s="96" t="e">
        <f ca="true">+IF(AND(ISNUMBER(OFFSET('Water Data'!$G$9,0,10*ROW('Water Data'!G75))),'Data Summary'!CD81="Yes"),OFFSET('Water Data'!$G$9,0,10*ROW('Water Data'!G75)),NA())</f>
        <v>#N/A</v>
      </c>
      <c r="P81" s="96" t="e">
        <f ca="true">+IF(AND(ISNUMBER(OFFSET('Water Data'!$H$4,0,10*ROW('Water Data'!H75))),'Data Summary'!CE81="Yes"),100-OFFSET('Water Data'!$H$4,0,10*ROW('Water Data'!H75)),NA())</f>
        <v>#N/A</v>
      </c>
      <c r="Q81" s="96" t="e">
        <f ca="true">+IF(AND(ISNUMBER(OFFSET('Water Data'!$H$6,0,10*ROW('Water Data'!H75))),'Data Summary'!CF81="Yes"),OFFSET('Water Data'!$H$6,0,10*ROW('Water Data'!H75)),NA())</f>
        <v>#N/A</v>
      </c>
      <c r="R81" s="96" t="e">
        <f ca="true">+IF(AND(ISNUMBER(OFFSET('Water Data'!$H$9,0,10*ROW('Water Data'!H75))),'Data Summary'!CG81="Yes"),OFFSET('Water Data'!$H$9,0,10*ROW('Water Data'!H75)),NA())</f>
        <v>#N/A</v>
      </c>
      <c r="S81" s="96" t="e">
        <f ca="true">+IF(AND(ISNUMBER(OFFSET('Water Data'!$I$4,0,10*ROW('Water Data'!I75))),'Data Summary'!CH81="Yes"),100-OFFSET('Water Data'!$I$4,0,10*ROW('Water Data'!I75)),NA())</f>
        <v>#N/A</v>
      </c>
      <c r="T81" s="96" t="e">
        <f ca="true">+IF(AND(ISNUMBER(OFFSET('Water Data'!$I$6,0,10*ROW('Water Data'!I75))),'Data Summary'!CI81="Yes"),OFFSET('Water Data'!$I$6,0,10*ROW('Water Data'!I75)),NA())</f>
        <v>#N/A</v>
      </c>
      <c r="U81" s="96" t="e">
        <f ca="true">+IF(AND(ISNUMBER(OFFSET('Water Data'!$I$9,0,10*ROW('Water Data'!I75))),'Data Summary'!CJ81="Yes"),OFFSET('Water Data'!$I$9,0,10*ROW('Water Data'!I75)),NA())</f>
        <v>#N/A</v>
      </c>
      <c r="V81" s="97" t="e">
        <f ca="true">+IF(AND(ISNUMBER(OFFSET('Sanitation Data'!$D$4,0,10*ROW('Sanitation Data'!D75))),'Data Summary'!CK81="Yes"),100-OFFSET('Sanitation Data'!$D$4,0,10*ROW('Sanitation Data'!D75)),NA())</f>
        <v>#N/A</v>
      </c>
      <c r="W81" s="97" t="e">
        <f ca="true">+IF(AND(ISNUMBER(OFFSET('Sanitation Data'!$D$6,0,10*ROW('Sanitation Data'!D75))),'Data Summary'!CL81="Yes"),OFFSET('Sanitation Data'!$D$6,0,10*ROW('Sanitation Data'!D75)),NA())</f>
        <v>#N/A</v>
      </c>
      <c r="X81" s="97" t="e">
        <f ca="true">+IF(AND(ISNUMBER(OFFSET('Sanitation Data'!$D$10,0,10*ROW('Sanitation Data'!D75))),'Data Summary'!CM81="Yes"),OFFSET('Sanitation Data'!$D$10,0,10*ROW('Sanitation Data'!D75)),NA())</f>
        <v>#N/A</v>
      </c>
      <c r="Y81" s="97" t="e">
        <f ca="true">+IF(AND(ISNUMBER(OFFSET('Sanitation Data'!$D$11,0,10*ROW('Sanitation Data'!D75))),'Data Summary'!CN81="Yes"),OFFSET('Sanitation Data'!$D$11,0,10*ROW('Sanitation Data'!D75)),NA())</f>
        <v>#N/A</v>
      </c>
      <c r="Z81" s="97" t="e">
        <f ca="true">+IF(AND(ISNUMBER(OFFSET('Sanitation Data'!$D$12,0,10*ROW('Sanitation Data'!D75))),'Data Summary'!CO81="Yes"),OFFSET('Sanitation Data'!$D$12,0,10*ROW('Sanitation Data'!D75)),NA())</f>
        <v>#N/A</v>
      </c>
      <c r="AA81" s="97" t="e">
        <f ca="true">+IF(AND(ISNUMBER(OFFSET('Sanitation Data'!$E$4,0,10*ROW('Sanitation Data'!E75))),'Data Summary'!CP81="Yes"),100-OFFSET('Sanitation Data'!$E$4,0,10*ROW('Sanitation Data'!E75)),NA())</f>
        <v>#N/A</v>
      </c>
      <c r="AB81" s="97" t="e">
        <f ca="true">+IF(AND(ISNUMBER(OFFSET('Sanitation Data'!$E$6,0,10*ROW('Sanitation Data'!E75))),'Data Summary'!CQ81="Yes"),OFFSET('Sanitation Data'!$E$6,0,10*ROW('Sanitation Data'!E75)),NA())</f>
        <v>#N/A</v>
      </c>
      <c r="AC81" s="97" t="e">
        <f ca="true">+IF(AND(ISNUMBER(OFFSET('Sanitation Data'!$E$10,0,10*ROW('Sanitation Data'!E75))),'Data Summary'!CR81="Yes"),OFFSET('Sanitation Data'!$E$10,0,10*ROW('Sanitation Data'!E75)),NA())</f>
        <v>#N/A</v>
      </c>
      <c r="AD81" s="97" t="e">
        <f ca="true">+IF(AND(ISNUMBER(OFFSET('Sanitation Data'!$E$11,0,10*ROW('Sanitation Data'!E75))),'Data Summary'!CS81="Yes"),OFFSET('Sanitation Data'!$E$11,0,10*ROW('Sanitation Data'!E75)),NA())</f>
        <v>#N/A</v>
      </c>
      <c r="AE81" s="97" t="e">
        <f ca="true">+IF(AND(ISNUMBER(OFFSET('Sanitation Data'!$E$12,0,10*ROW('Sanitation Data'!E75))),'Data Summary'!CT81="Yes"),OFFSET('Sanitation Data'!$E$12,0,10*ROW('Sanitation Data'!E75)),NA())</f>
        <v>#N/A</v>
      </c>
      <c r="AF81" s="97" t="e">
        <f ca="true">+IF(AND(ISNUMBER(OFFSET('Sanitation Data'!$F$4,0,10*ROW('Sanitation Data'!F75))),'Data Summary'!CU81="Yes"),100-OFFSET('Sanitation Data'!$F$4,0,10*ROW('Sanitation Data'!F75)),NA())</f>
        <v>#N/A</v>
      </c>
      <c r="AG81" s="97" t="e">
        <f ca="true">+IF(AND(ISNUMBER(OFFSET('Sanitation Data'!$F$6,0,10*ROW('Sanitation Data'!F75))),'Data Summary'!CV81="Yes"),OFFSET('Sanitation Data'!$F$6,0,10*ROW('Sanitation Data'!F75)),NA())</f>
        <v>#N/A</v>
      </c>
      <c r="AH81" s="97" t="e">
        <f ca="true">+IF(AND(ISNUMBER(OFFSET('Sanitation Data'!$F$10,0,10*ROW('Sanitation Data'!F75))),'Data Summary'!CW81="Yes"),OFFSET('Sanitation Data'!$F$10,0,10*ROW('Sanitation Data'!F75)),NA())</f>
        <v>#N/A</v>
      </c>
      <c r="AI81" s="97" t="e">
        <f ca="true">+IF(AND(ISNUMBER(OFFSET('Sanitation Data'!$F$11,0,10*ROW('Sanitation Data'!F75))),'Data Summary'!CX81="Yes"),OFFSET('Sanitation Data'!$F$11,0,10*ROW('Sanitation Data'!F75)),NA())</f>
        <v>#N/A</v>
      </c>
      <c r="AJ81" s="97" t="e">
        <f ca="true">+IF(AND(ISNUMBER(OFFSET('Sanitation Data'!$F$12,0,10*ROW('Sanitation Data'!F75))),'Data Summary'!CY81="Yes"),OFFSET('Sanitation Data'!$F$12,0,10*ROW('Sanitation Data'!F75)),NA())</f>
        <v>#N/A</v>
      </c>
      <c r="AK81" s="97" t="e">
        <f ca="true">+IF(AND(ISNUMBER(OFFSET('Sanitation Data'!$G$4,0,10*ROW('Sanitation Data'!G75))),'Data Summary'!CZ81="Yes"),100-OFFSET('Sanitation Data'!$G$4,0,10*ROW('Sanitation Data'!G75)),NA())</f>
        <v>#N/A</v>
      </c>
      <c r="AL81" s="97" t="e">
        <f ca="true">+IF(AND(ISNUMBER(OFFSET('Sanitation Data'!$G$6,0,10*ROW('Sanitation Data'!G75))),'Data Summary'!DA81="Yes"),OFFSET('Sanitation Data'!$G$6,0,10*ROW('Sanitation Data'!G75)),NA())</f>
        <v>#N/A</v>
      </c>
      <c r="AM81" s="97" t="e">
        <f ca="true">+IF(AND(ISNUMBER(OFFSET('Sanitation Data'!$G$10,0,10*ROW('Sanitation Data'!G75))),'Data Summary'!DB81="Yes"),OFFSET('Sanitation Data'!$G$10,0,10*ROW('Sanitation Data'!G75)),NA())</f>
        <v>#N/A</v>
      </c>
      <c r="AN81" s="97" t="e">
        <f ca="true">+IF(AND(ISNUMBER(OFFSET('Sanitation Data'!$G$11,0,10*ROW('Sanitation Data'!G75))),'Data Summary'!DC81="Yes"),OFFSET('Sanitation Data'!$G$11,0,10*ROW('Sanitation Data'!G75)),NA())</f>
        <v>#N/A</v>
      </c>
      <c r="AO81" s="97" t="e">
        <f ca="true">+IF(AND(ISNUMBER(OFFSET('Sanitation Data'!$G$12,0,10*ROW('Sanitation Data'!G75))),'Data Summary'!DD81="Yes"),OFFSET('Sanitation Data'!$G$12,0,10*ROW('Sanitation Data'!G75)),NA())</f>
        <v>#N/A</v>
      </c>
      <c r="AP81" s="97" t="e">
        <f ca="true">+IF(AND(ISNUMBER(OFFSET('Sanitation Data'!$H$4,0,10*ROW('Sanitation Data'!H75))),'Data Summary'!DE81="Yes"),100-OFFSET('Sanitation Data'!$H$4,0,10*ROW('Sanitation Data'!H75)),NA())</f>
        <v>#N/A</v>
      </c>
      <c r="AQ81" s="97" t="e">
        <f ca="true">+IF(AND(ISNUMBER(OFFSET('Sanitation Data'!$H$6,0,10*ROW('Sanitation Data'!H75))),'Data Summary'!DF81="Yes"),OFFSET('Sanitation Data'!$H$6,0,10*ROW('Sanitation Data'!H75)),NA())</f>
        <v>#N/A</v>
      </c>
      <c r="AR81" s="97" t="e">
        <f ca="true">+IF(AND(ISNUMBER(OFFSET('Sanitation Data'!$H$10,0,10*ROW('Sanitation Data'!H75))),'Data Summary'!DG81="Yes"),OFFSET('Sanitation Data'!$H$10,0,10*ROW('Sanitation Data'!H75)),NA())</f>
        <v>#N/A</v>
      </c>
      <c r="AS81" s="97" t="e">
        <f ca="true">+IF(AND(ISNUMBER(OFFSET('Sanitation Data'!$H$11,0,10*ROW('Sanitation Data'!H75))),'Data Summary'!DH81="Yes"),OFFSET('Sanitation Data'!$H$11,0,10*ROW('Sanitation Data'!H75)),NA())</f>
        <v>#N/A</v>
      </c>
      <c r="AT81" s="97" t="e">
        <f ca="true">+IF(AND(ISNUMBER(OFFSET('Sanitation Data'!$H$12,0,10*ROW('Sanitation Data'!H75))),'Data Summary'!DI81="Yes"),OFFSET('Sanitation Data'!$H$12,0,10*ROW('Sanitation Data'!H75)),NA())</f>
        <v>#N/A</v>
      </c>
      <c r="AU81" s="97" t="e">
        <f ca="true">+IF(AND(ISNUMBER(OFFSET('Sanitation Data'!$I$4,0,10*ROW('Sanitation Data'!I75))),'Data Summary'!DJ81="Yes"),100-OFFSET('Sanitation Data'!$I$4,0,10*ROW('Sanitation Data'!I75)),NA())</f>
        <v>#N/A</v>
      </c>
      <c r="AV81" s="97" t="e">
        <f ca="true">+IF(AND(ISNUMBER(OFFSET('Sanitation Data'!$I$6,0,10*ROW('Sanitation Data'!I75))),'Data Summary'!DK81="Yes"),OFFSET('Sanitation Data'!$I$6,0,10*ROW('Sanitation Data'!I75)),NA())</f>
        <v>#N/A</v>
      </c>
      <c r="AW81" s="97" t="e">
        <f ca="true">+IF(AND(ISNUMBER(OFFSET('Sanitation Data'!$I$10,0,10*ROW('Sanitation Data'!I75))),'Data Summary'!DL81="Yes"),OFFSET('Sanitation Data'!$I$10,0,10*ROW('Sanitation Data'!I75)),NA())</f>
        <v>#N/A</v>
      </c>
      <c r="AX81" s="97" t="e">
        <f ca="true">+IF(AND(ISNUMBER(OFFSET('Sanitation Data'!$I$11,0,10*ROW('Sanitation Data'!I75))),'Data Summary'!DM81="Yes"),OFFSET('Sanitation Data'!$I$11,0,10*ROW('Sanitation Data'!I75)),NA())</f>
        <v>#N/A</v>
      </c>
      <c r="AY81" s="97" t="e">
        <f ca="true">+IF(AND(ISNUMBER(OFFSET('Sanitation Data'!$I$12,0,10*ROW('Sanitation Data'!I75))),'Data Summary'!DN81="Yes"),OFFSET('Sanitation Data'!$I$12,0,10*ROW('Sanitation Data'!I75)),NA())</f>
        <v>#N/A</v>
      </c>
      <c r="AZ81" s="98" t="e">
        <f ca="true">+IF(AND(ISNUMBER(OFFSET('Hygiene Data'!$D$5,0,10*ROW('Hygiene Data'!D75))),'Data Summary'!DO81="Yes"),OFFSET('Hygiene Data'!$D$5,0,10*ROW('Hygiene Data'!D75)),NA())</f>
        <v>#N/A</v>
      </c>
      <c r="BA81" s="98" t="e">
        <f ca="true">+IF(AND(ISNUMBER(OFFSET('Hygiene Data'!$D$7,0,10*ROW('Hygiene Data'!D75))),'Data Summary'!DP81="Yes"),OFFSET('Hygiene Data'!$D$7,0,10*ROW('Hygiene Data'!D75)),NA())</f>
        <v>#N/A</v>
      </c>
      <c r="BB81" s="98" t="e">
        <f ca="true">+IF(AND(ISNUMBER(OFFSET('Hygiene Data'!$D$9,0,10*ROW('Hygiene Data'!D75))),'Data Summary'!DQ81="Yes"),OFFSET('Hygiene Data'!$D$9,0,10*ROW('Hygiene Data'!D75)),NA())</f>
        <v>#N/A</v>
      </c>
      <c r="BC81" s="98" t="e">
        <f ca="true">+IF(AND(ISNUMBER(OFFSET('Hygiene Data'!$E$5,0,10*ROW('Hygiene Data'!E75))),'Data Summary'!DR81="Yes"),OFFSET('Hygiene Data'!$E$5,0,10*ROW('Hygiene Data'!E75)),NA())</f>
        <v>#N/A</v>
      </c>
      <c r="BD81" s="98" t="e">
        <f ca="true">+IF(AND(ISNUMBER(OFFSET('Hygiene Data'!$E$7,0,10*ROW('Hygiene Data'!E75))),'Data Summary'!DS81="Yes"),OFFSET('Hygiene Data'!$E$7,0,10*ROW('Hygiene Data'!E75)),NA())</f>
        <v>#N/A</v>
      </c>
      <c r="BE81" s="98" t="e">
        <f ca="true">+IF(AND(ISNUMBER(OFFSET('Hygiene Data'!$E$9,0,10*ROW('Hygiene Data'!E75))),'Data Summary'!DT81="Yes"),OFFSET('Hygiene Data'!$E$9,0,10*ROW('Hygiene Data'!E75)),NA())</f>
        <v>#N/A</v>
      </c>
      <c r="BF81" s="98" t="e">
        <f ca="true">+IF(AND(ISNUMBER(OFFSET('Hygiene Data'!$F$5,0,10*ROW('Hygiene Data'!F75))),'Data Summary'!DU81="Yes"),OFFSET('Hygiene Data'!$F$5,0,10*ROW('Hygiene Data'!F75)),NA())</f>
        <v>#N/A</v>
      </c>
      <c r="BG81" s="98" t="e">
        <f ca="true">+IF(AND(ISNUMBER(OFFSET('Hygiene Data'!$F$7,0,10*ROW('Hygiene Data'!F75))),'Data Summary'!DV81="Yes"),OFFSET('Hygiene Data'!$F$7,0,10*ROW('Hygiene Data'!F75)),NA())</f>
        <v>#N/A</v>
      </c>
      <c r="BH81" s="98" t="e">
        <f ca="true">+IF(AND(ISNUMBER(OFFSET('Hygiene Data'!$F$9,0,10*ROW('Hygiene Data'!F75))),'Data Summary'!DW81="Yes"),OFFSET('Hygiene Data'!$F$9,0,10*ROW('Hygiene Data'!F75)),NA())</f>
        <v>#N/A</v>
      </c>
      <c r="BI81" s="98" t="e">
        <f ca="true">+IF(AND(ISNUMBER(OFFSET('Hygiene Data'!$G$5,0,10*ROW('Hygiene Data'!G75))),'Data Summary'!DX81="Yes"),OFFSET('Hygiene Data'!$G$5,0,10*ROW('Hygiene Data'!G75)),NA())</f>
        <v>#N/A</v>
      </c>
      <c r="BJ81" s="98" t="e">
        <f ca="true">+IF(AND(ISNUMBER(OFFSET('Hygiene Data'!$G$7,0,10*ROW('Hygiene Data'!G75))),'Data Summary'!DY81="Yes"),OFFSET('Hygiene Data'!$G$7,0,10*ROW('Hygiene Data'!G75)),NA())</f>
        <v>#N/A</v>
      </c>
      <c r="BK81" s="98" t="e">
        <f ca="true">+IF(AND(ISNUMBER(OFFSET('Hygiene Data'!$G$9,0,10*ROW('Hygiene Data'!G75))),'Data Summary'!DZ81="Yes"),OFFSET('Hygiene Data'!$G$9,0,10*ROW('Hygiene Data'!G75)),NA())</f>
        <v>#N/A</v>
      </c>
      <c r="BL81" s="98" t="e">
        <f ca="true">+IF(AND(ISNUMBER(OFFSET('Hygiene Data'!$H$5,0,10*ROW('Hygiene Data'!H75))),'Data Summary'!EA81="Yes"),OFFSET('Hygiene Data'!$H$5,0,10*ROW('Hygiene Data'!H75)),NA())</f>
        <v>#N/A</v>
      </c>
      <c r="BM81" s="98" t="e">
        <f ca="true">+IF(AND(ISNUMBER(OFFSET('Hygiene Data'!$H$7,0,10*ROW('Hygiene Data'!H75))),'Data Summary'!EB81="Yes"),OFFSET('Hygiene Data'!$H$7,0,10*ROW('Hygiene Data'!H75)),NA())</f>
        <v>#N/A</v>
      </c>
      <c r="BN81" s="98" t="e">
        <f ca="true">+IF(AND(ISNUMBER(OFFSET('Hygiene Data'!$H$9,0,10*ROW('Hygiene Data'!H75))),'Data Summary'!EC81="Yes"),OFFSET('Hygiene Data'!$H$9,0,10*ROW('Hygiene Data'!H75)),NA())</f>
        <v>#N/A</v>
      </c>
      <c r="BO81" s="98" t="e">
        <f ca="true">+IF(AND(ISNUMBER(OFFSET('Hygiene Data'!$I$5,0,10*ROW('Hygiene Data'!I75))),'Data Summary'!ED81="Yes"),OFFSET('Hygiene Data'!$I$5,0,10*ROW('Hygiene Data'!I75)),NA())</f>
        <v>#N/A</v>
      </c>
      <c r="BP81" s="98" t="e">
        <f ca="true">+IF(AND(ISNUMBER(OFFSET('Hygiene Data'!$I$7,0,10*ROW('Hygiene Data'!I75))),'Data Summary'!EE81="Yes"),OFFSET('Hygiene Data'!$I$7,0,10*ROW('Hygiene Data'!I75)),NA())</f>
        <v>#N/A</v>
      </c>
      <c r="BQ81" s="98" t="e">
        <f ca="true">+IF(AND(ISNUMBER(OFFSET('Hygiene Data'!$I$9,0,10*ROW('Hygiene Data'!I75))),'Data Summary'!EF81="Yes"),OFFSET('Hygiene Data'!$I$9,0,10*ROW('Hygiene Data'!I75)),NA())</f>
        <v>#N/A</v>
      </c>
    </row>
    <row xmlns:x14ac="http://schemas.microsoft.com/office/spreadsheetml/2009/9/ac" r="82" x14ac:dyDescent="0.2">
      <c r="A82" s="334" t="e">
        <f ca="true">+RIGHT('Data Summary'!A82,LEN('Data Summary'!A82)-9)</f>
        <v>#VALUE!</v>
      </c>
      <c r="B82" s="36" t="str">
        <f ca="true">+IF(ISTEXT('Data Summary'!B82),'Data Summary'!B82,"")</f>
        <v/>
      </c>
      <c r="C82" s="333" t="e">
        <f ca="true">+VALUE('Data Summary'!C82)</f>
        <v>#VALUE!</v>
      </c>
      <c r="D82" s="96" t="e">
        <f ca="true">+IF(AND(ISNUMBER(OFFSET('Water Data'!$D$4,0,10*ROW('Water Data'!D76))),'Data Summary'!BS82="Yes"),100-OFFSET('Water Data'!$D$4,0,10*ROW('Water Data'!D76)),NA())</f>
        <v>#N/A</v>
      </c>
      <c r="E82" s="96" t="e">
        <f ca="true">+IF(AND(ISNUMBER(OFFSET('Water Data'!$D$6,0,10*ROW('Water Data'!D76))),'Data Summary'!BT82="Yes"),OFFSET('Water Data'!$D$6,0,10*ROW('Water Data'!D76)),NA())</f>
        <v>#N/A</v>
      </c>
      <c r="F82" s="96" t="e">
        <f ca="true">+IF(AND(ISNUMBER(OFFSET('Water Data'!$D$9,0,10*ROW('Water Data'!D76))),'Data Summary'!BU82="Yes"),OFFSET('Water Data'!$D$9,0,10*ROW('Water Data'!D76)),NA())</f>
        <v>#N/A</v>
      </c>
      <c r="G82" s="96" t="e">
        <f ca="true">+IF(AND(ISNUMBER(OFFSET('Water Data'!$E$4,0,10*ROW('Water Data'!E76))),'Data Summary'!BV82="Yes"),100-OFFSET('Water Data'!$E$4,0,10*ROW('Water Data'!E76)),NA())</f>
        <v>#N/A</v>
      </c>
      <c r="H82" s="96" t="e">
        <f ca="true">+IF(AND(ISNUMBER(OFFSET('Water Data'!$E$6,0,10*ROW('Water Data'!E76))),'Data Summary'!BW82="Yes"),OFFSET('Water Data'!$E$6,0,10*ROW('Water Data'!E76)),NA())</f>
        <v>#N/A</v>
      </c>
      <c r="I82" s="96" t="e">
        <f ca="true">+IF(AND(ISNUMBER(OFFSET('Water Data'!$E$9,0,10*ROW('Water Data'!E76))),'Data Summary'!BX82="Yes"),OFFSET('Water Data'!$E$9,0,10*ROW('Water Data'!E76)),NA())</f>
        <v>#N/A</v>
      </c>
      <c r="J82" s="96" t="e">
        <f ca="true">+IF(AND(ISNUMBER(OFFSET('Water Data'!$F$4,0,10*ROW('Water Data'!F76))),'Data Summary'!BY82="Yes"),100-OFFSET('Water Data'!$F$4,0,10*ROW('Water Data'!F76)),NA())</f>
        <v>#N/A</v>
      </c>
      <c r="K82" s="96" t="e">
        <f ca="true">+IF(AND(ISNUMBER(OFFSET('Water Data'!$F$6,0,10*ROW('Water Data'!F76))),'Data Summary'!BZ82="Yes"),OFFSET('Water Data'!$F$6,0,10*ROW('Water Data'!F76)),NA())</f>
        <v>#N/A</v>
      </c>
      <c r="L82" s="96" t="e">
        <f ca="true">+IF(AND(ISNUMBER(OFFSET('Water Data'!$F$9,0,10*ROW('Water Data'!F76))),'Data Summary'!CA82="Yes"),OFFSET('Water Data'!$F$9,0,10*ROW('Water Data'!F76)),NA())</f>
        <v>#N/A</v>
      </c>
      <c r="M82" s="96" t="e">
        <f ca="true">+IF(AND(ISNUMBER(OFFSET('Water Data'!$G$4,0,10*ROW('Water Data'!G76))),'Data Summary'!CB82="Yes"),100-OFFSET('Water Data'!$G$4,0,10*ROW('Water Data'!G76)),NA())</f>
        <v>#N/A</v>
      </c>
      <c r="N82" s="96" t="e">
        <f ca="true">+IF(AND(ISNUMBER(OFFSET('Water Data'!$G$6,0,10*ROW('Water Data'!G76))),'Data Summary'!CC82="Yes"),OFFSET('Water Data'!$G$6,0,10*ROW('Water Data'!G76)),NA())</f>
        <v>#N/A</v>
      </c>
      <c r="O82" s="96" t="e">
        <f ca="true">+IF(AND(ISNUMBER(OFFSET('Water Data'!$G$9,0,10*ROW('Water Data'!G76))),'Data Summary'!CD82="Yes"),OFFSET('Water Data'!$G$9,0,10*ROW('Water Data'!G76)),NA())</f>
        <v>#N/A</v>
      </c>
      <c r="P82" s="96" t="e">
        <f ca="true">+IF(AND(ISNUMBER(OFFSET('Water Data'!$H$4,0,10*ROW('Water Data'!H76))),'Data Summary'!CE82="Yes"),100-OFFSET('Water Data'!$H$4,0,10*ROW('Water Data'!H76)),NA())</f>
        <v>#N/A</v>
      </c>
      <c r="Q82" s="96" t="e">
        <f ca="true">+IF(AND(ISNUMBER(OFFSET('Water Data'!$H$6,0,10*ROW('Water Data'!H76))),'Data Summary'!CF82="Yes"),OFFSET('Water Data'!$H$6,0,10*ROW('Water Data'!H76)),NA())</f>
        <v>#N/A</v>
      </c>
      <c r="R82" s="96" t="e">
        <f ca="true">+IF(AND(ISNUMBER(OFFSET('Water Data'!$H$9,0,10*ROW('Water Data'!H76))),'Data Summary'!CG82="Yes"),OFFSET('Water Data'!$H$9,0,10*ROW('Water Data'!H76)),NA())</f>
        <v>#N/A</v>
      </c>
      <c r="S82" s="96" t="e">
        <f ca="true">+IF(AND(ISNUMBER(OFFSET('Water Data'!$I$4,0,10*ROW('Water Data'!I76))),'Data Summary'!CH82="Yes"),100-OFFSET('Water Data'!$I$4,0,10*ROW('Water Data'!I76)),NA())</f>
        <v>#N/A</v>
      </c>
      <c r="T82" s="96" t="e">
        <f ca="true">+IF(AND(ISNUMBER(OFFSET('Water Data'!$I$6,0,10*ROW('Water Data'!I76))),'Data Summary'!CI82="Yes"),OFFSET('Water Data'!$I$6,0,10*ROW('Water Data'!I76)),NA())</f>
        <v>#N/A</v>
      </c>
      <c r="U82" s="96" t="e">
        <f ca="true">+IF(AND(ISNUMBER(OFFSET('Water Data'!$I$9,0,10*ROW('Water Data'!I76))),'Data Summary'!CJ82="Yes"),OFFSET('Water Data'!$I$9,0,10*ROW('Water Data'!I76)),NA())</f>
        <v>#N/A</v>
      </c>
      <c r="V82" s="97" t="e">
        <f ca="true">+IF(AND(ISNUMBER(OFFSET('Sanitation Data'!$D$4,0,10*ROW('Sanitation Data'!D76))),'Data Summary'!CK82="Yes"),100-OFFSET('Sanitation Data'!$D$4,0,10*ROW('Sanitation Data'!D76)),NA())</f>
        <v>#N/A</v>
      </c>
      <c r="W82" s="97" t="e">
        <f ca="true">+IF(AND(ISNUMBER(OFFSET('Sanitation Data'!$D$6,0,10*ROW('Sanitation Data'!D76))),'Data Summary'!CL82="Yes"),OFFSET('Sanitation Data'!$D$6,0,10*ROW('Sanitation Data'!D76)),NA())</f>
        <v>#N/A</v>
      </c>
      <c r="X82" s="97" t="e">
        <f ca="true">+IF(AND(ISNUMBER(OFFSET('Sanitation Data'!$D$10,0,10*ROW('Sanitation Data'!D76))),'Data Summary'!CM82="Yes"),OFFSET('Sanitation Data'!$D$10,0,10*ROW('Sanitation Data'!D76)),NA())</f>
        <v>#N/A</v>
      </c>
      <c r="Y82" s="97" t="e">
        <f ca="true">+IF(AND(ISNUMBER(OFFSET('Sanitation Data'!$D$11,0,10*ROW('Sanitation Data'!D76))),'Data Summary'!CN82="Yes"),OFFSET('Sanitation Data'!$D$11,0,10*ROW('Sanitation Data'!D76)),NA())</f>
        <v>#N/A</v>
      </c>
      <c r="Z82" s="97" t="e">
        <f ca="true">+IF(AND(ISNUMBER(OFFSET('Sanitation Data'!$D$12,0,10*ROW('Sanitation Data'!D76))),'Data Summary'!CO82="Yes"),OFFSET('Sanitation Data'!$D$12,0,10*ROW('Sanitation Data'!D76)),NA())</f>
        <v>#N/A</v>
      </c>
      <c r="AA82" s="97" t="e">
        <f ca="true">+IF(AND(ISNUMBER(OFFSET('Sanitation Data'!$E$4,0,10*ROW('Sanitation Data'!E76))),'Data Summary'!CP82="Yes"),100-OFFSET('Sanitation Data'!$E$4,0,10*ROW('Sanitation Data'!E76)),NA())</f>
        <v>#N/A</v>
      </c>
      <c r="AB82" s="97" t="e">
        <f ca="true">+IF(AND(ISNUMBER(OFFSET('Sanitation Data'!$E$6,0,10*ROW('Sanitation Data'!E76))),'Data Summary'!CQ82="Yes"),OFFSET('Sanitation Data'!$E$6,0,10*ROW('Sanitation Data'!E76)),NA())</f>
        <v>#N/A</v>
      </c>
      <c r="AC82" s="97" t="e">
        <f ca="true">+IF(AND(ISNUMBER(OFFSET('Sanitation Data'!$E$10,0,10*ROW('Sanitation Data'!E76))),'Data Summary'!CR82="Yes"),OFFSET('Sanitation Data'!$E$10,0,10*ROW('Sanitation Data'!E76)),NA())</f>
        <v>#N/A</v>
      </c>
      <c r="AD82" s="97" t="e">
        <f ca="true">+IF(AND(ISNUMBER(OFFSET('Sanitation Data'!$E$11,0,10*ROW('Sanitation Data'!E76))),'Data Summary'!CS82="Yes"),OFFSET('Sanitation Data'!$E$11,0,10*ROW('Sanitation Data'!E76)),NA())</f>
        <v>#N/A</v>
      </c>
      <c r="AE82" s="97" t="e">
        <f ca="true">+IF(AND(ISNUMBER(OFFSET('Sanitation Data'!$E$12,0,10*ROW('Sanitation Data'!E76))),'Data Summary'!CT82="Yes"),OFFSET('Sanitation Data'!$E$12,0,10*ROW('Sanitation Data'!E76)),NA())</f>
        <v>#N/A</v>
      </c>
      <c r="AF82" s="97" t="e">
        <f ca="true">+IF(AND(ISNUMBER(OFFSET('Sanitation Data'!$F$4,0,10*ROW('Sanitation Data'!F76))),'Data Summary'!CU82="Yes"),100-OFFSET('Sanitation Data'!$F$4,0,10*ROW('Sanitation Data'!F76)),NA())</f>
        <v>#N/A</v>
      </c>
      <c r="AG82" s="97" t="e">
        <f ca="true">+IF(AND(ISNUMBER(OFFSET('Sanitation Data'!$F$6,0,10*ROW('Sanitation Data'!F76))),'Data Summary'!CV82="Yes"),OFFSET('Sanitation Data'!$F$6,0,10*ROW('Sanitation Data'!F76)),NA())</f>
        <v>#N/A</v>
      </c>
      <c r="AH82" s="97" t="e">
        <f ca="true">+IF(AND(ISNUMBER(OFFSET('Sanitation Data'!$F$10,0,10*ROW('Sanitation Data'!F76))),'Data Summary'!CW82="Yes"),OFFSET('Sanitation Data'!$F$10,0,10*ROW('Sanitation Data'!F76)),NA())</f>
        <v>#N/A</v>
      </c>
      <c r="AI82" s="97" t="e">
        <f ca="true">+IF(AND(ISNUMBER(OFFSET('Sanitation Data'!$F$11,0,10*ROW('Sanitation Data'!F76))),'Data Summary'!CX82="Yes"),OFFSET('Sanitation Data'!$F$11,0,10*ROW('Sanitation Data'!F76)),NA())</f>
        <v>#N/A</v>
      </c>
      <c r="AJ82" s="97" t="e">
        <f ca="true">+IF(AND(ISNUMBER(OFFSET('Sanitation Data'!$F$12,0,10*ROW('Sanitation Data'!F76))),'Data Summary'!CY82="Yes"),OFFSET('Sanitation Data'!$F$12,0,10*ROW('Sanitation Data'!F76)),NA())</f>
        <v>#N/A</v>
      </c>
      <c r="AK82" s="97" t="e">
        <f ca="true">+IF(AND(ISNUMBER(OFFSET('Sanitation Data'!$G$4,0,10*ROW('Sanitation Data'!G76))),'Data Summary'!CZ82="Yes"),100-OFFSET('Sanitation Data'!$G$4,0,10*ROW('Sanitation Data'!G76)),NA())</f>
        <v>#N/A</v>
      </c>
      <c r="AL82" s="97" t="e">
        <f ca="true">+IF(AND(ISNUMBER(OFFSET('Sanitation Data'!$G$6,0,10*ROW('Sanitation Data'!G76))),'Data Summary'!DA82="Yes"),OFFSET('Sanitation Data'!$G$6,0,10*ROW('Sanitation Data'!G76)),NA())</f>
        <v>#N/A</v>
      </c>
      <c r="AM82" s="97" t="e">
        <f ca="true">+IF(AND(ISNUMBER(OFFSET('Sanitation Data'!$G$10,0,10*ROW('Sanitation Data'!G76))),'Data Summary'!DB82="Yes"),OFFSET('Sanitation Data'!$G$10,0,10*ROW('Sanitation Data'!G76)),NA())</f>
        <v>#N/A</v>
      </c>
      <c r="AN82" s="97" t="e">
        <f ca="true">+IF(AND(ISNUMBER(OFFSET('Sanitation Data'!$G$11,0,10*ROW('Sanitation Data'!G76))),'Data Summary'!DC82="Yes"),OFFSET('Sanitation Data'!$G$11,0,10*ROW('Sanitation Data'!G76)),NA())</f>
        <v>#N/A</v>
      </c>
      <c r="AO82" s="97" t="e">
        <f ca="true">+IF(AND(ISNUMBER(OFFSET('Sanitation Data'!$G$12,0,10*ROW('Sanitation Data'!G76))),'Data Summary'!DD82="Yes"),OFFSET('Sanitation Data'!$G$12,0,10*ROW('Sanitation Data'!G76)),NA())</f>
        <v>#N/A</v>
      </c>
      <c r="AP82" s="97" t="e">
        <f ca="true">+IF(AND(ISNUMBER(OFFSET('Sanitation Data'!$H$4,0,10*ROW('Sanitation Data'!H76))),'Data Summary'!DE82="Yes"),100-OFFSET('Sanitation Data'!$H$4,0,10*ROW('Sanitation Data'!H76)),NA())</f>
        <v>#N/A</v>
      </c>
      <c r="AQ82" s="97" t="e">
        <f ca="true">+IF(AND(ISNUMBER(OFFSET('Sanitation Data'!$H$6,0,10*ROW('Sanitation Data'!H76))),'Data Summary'!DF82="Yes"),OFFSET('Sanitation Data'!$H$6,0,10*ROW('Sanitation Data'!H76)),NA())</f>
        <v>#N/A</v>
      </c>
      <c r="AR82" s="97" t="e">
        <f ca="true">+IF(AND(ISNUMBER(OFFSET('Sanitation Data'!$H$10,0,10*ROW('Sanitation Data'!H76))),'Data Summary'!DG82="Yes"),OFFSET('Sanitation Data'!$H$10,0,10*ROW('Sanitation Data'!H76)),NA())</f>
        <v>#N/A</v>
      </c>
      <c r="AS82" s="97" t="e">
        <f ca="true">+IF(AND(ISNUMBER(OFFSET('Sanitation Data'!$H$11,0,10*ROW('Sanitation Data'!H76))),'Data Summary'!DH82="Yes"),OFFSET('Sanitation Data'!$H$11,0,10*ROW('Sanitation Data'!H76)),NA())</f>
        <v>#N/A</v>
      </c>
      <c r="AT82" s="97" t="e">
        <f ca="true">+IF(AND(ISNUMBER(OFFSET('Sanitation Data'!$H$12,0,10*ROW('Sanitation Data'!H76))),'Data Summary'!DI82="Yes"),OFFSET('Sanitation Data'!$H$12,0,10*ROW('Sanitation Data'!H76)),NA())</f>
        <v>#N/A</v>
      </c>
      <c r="AU82" s="97" t="e">
        <f ca="true">+IF(AND(ISNUMBER(OFFSET('Sanitation Data'!$I$4,0,10*ROW('Sanitation Data'!I76))),'Data Summary'!DJ82="Yes"),100-OFFSET('Sanitation Data'!$I$4,0,10*ROW('Sanitation Data'!I76)),NA())</f>
        <v>#N/A</v>
      </c>
      <c r="AV82" s="97" t="e">
        <f ca="true">+IF(AND(ISNUMBER(OFFSET('Sanitation Data'!$I$6,0,10*ROW('Sanitation Data'!I76))),'Data Summary'!DK82="Yes"),OFFSET('Sanitation Data'!$I$6,0,10*ROW('Sanitation Data'!I76)),NA())</f>
        <v>#N/A</v>
      </c>
      <c r="AW82" s="97" t="e">
        <f ca="true">+IF(AND(ISNUMBER(OFFSET('Sanitation Data'!$I$10,0,10*ROW('Sanitation Data'!I76))),'Data Summary'!DL82="Yes"),OFFSET('Sanitation Data'!$I$10,0,10*ROW('Sanitation Data'!I76)),NA())</f>
        <v>#N/A</v>
      </c>
      <c r="AX82" s="97" t="e">
        <f ca="true">+IF(AND(ISNUMBER(OFFSET('Sanitation Data'!$I$11,0,10*ROW('Sanitation Data'!I76))),'Data Summary'!DM82="Yes"),OFFSET('Sanitation Data'!$I$11,0,10*ROW('Sanitation Data'!I76)),NA())</f>
        <v>#N/A</v>
      </c>
      <c r="AY82" s="97" t="e">
        <f ca="true">+IF(AND(ISNUMBER(OFFSET('Sanitation Data'!$I$12,0,10*ROW('Sanitation Data'!I76))),'Data Summary'!DN82="Yes"),OFFSET('Sanitation Data'!$I$12,0,10*ROW('Sanitation Data'!I76)),NA())</f>
        <v>#N/A</v>
      </c>
      <c r="AZ82" s="98" t="e">
        <f ca="true">+IF(AND(ISNUMBER(OFFSET('Hygiene Data'!$D$5,0,10*ROW('Hygiene Data'!D76))),'Data Summary'!DO82="Yes"),OFFSET('Hygiene Data'!$D$5,0,10*ROW('Hygiene Data'!D76)),NA())</f>
        <v>#N/A</v>
      </c>
      <c r="BA82" s="98" t="e">
        <f ca="true">+IF(AND(ISNUMBER(OFFSET('Hygiene Data'!$D$7,0,10*ROW('Hygiene Data'!D76))),'Data Summary'!DP82="Yes"),OFFSET('Hygiene Data'!$D$7,0,10*ROW('Hygiene Data'!D76)),NA())</f>
        <v>#N/A</v>
      </c>
      <c r="BB82" s="98" t="e">
        <f ca="true">+IF(AND(ISNUMBER(OFFSET('Hygiene Data'!$D$9,0,10*ROW('Hygiene Data'!D76))),'Data Summary'!DQ82="Yes"),OFFSET('Hygiene Data'!$D$9,0,10*ROW('Hygiene Data'!D76)),NA())</f>
        <v>#N/A</v>
      </c>
      <c r="BC82" s="98" t="e">
        <f ca="true">+IF(AND(ISNUMBER(OFFSET('Hygiene Data'!$E$5,0,10*ROW('Hygiene Data'!E76))),'Data Summary'!DR82="Yes"),OFFSET('Hygiene Data'!$E$5,0,10*ROW('Hygiene Data'!E76)),NA())</f>
        <v>#N/A</v>
      </c>
      <c r="BD82" s="98" t="e">
        <f ca="true">+IF(AND(ISNUMBER(OFFSET('Hygiene Data'!$E$7,0,10*ROW('Hygiene Data'!E76))),'Data Summary'!DS82="Yes"),OFFSET('Hygiene Data'!$E$7,0,10*ROW('Hygiene Data'!E76)),NA())</f>
        <v>#N/A</v>
      </c>
      <c r="BE82" s="98" t="e">
        <f ca="true">+IF(AND(ISNUMBER(OFFSET('Hygiene Data'!$E$9,0,10*ROW('Hygiene Data'!E76))),'Data Summary'!DT82="Yes"),OFFSET('Hygiene Data'!$E$9,0,10*ROW('Hygiene Data'!E76)),NA())</f>
        <v>#N/A</v>
      </c>
      <c r="BF82" s="98" t="e">
        <f ca="true">+IF(AND(ISNUMBER(OFFSET('Hygiene Data'!$F$5,0,10*ROW('Hygiene Data'!F76))),'Data Summary'!DU82="Yes"),OFFSET('Hygiene Data'!$F$5,0,10*ROW('Hygiene Data'!F76)),NA())</f>
        <v>#N/A</v>
      </c>
      <c r="BG82" s="98" t="e">
        <f ca="true">+IF(AND(ISNUMBER(OFFSET('Hygiene Data'!$F$7,0,10*ROW('Hygiene Data'!F76))),'Data Summary'!DV82="Yes"),OFFSET('Hygiene Data'!$F$7,0,10*ROW('Hygiene Data'!F76)),NA())</f>
        <v>#N/A</v>
      </c>
      <c r="BH82" s="98" t="e">
        <f ca="true">+IF(AND(ISNUMBER(OFFSET('Hygiene Data'!$F$9,0,10*ROW('Hygiene Data'!F76))),'Data Summary'!DW82="Yes"),OFFSET('Hygiene Data'!$F$9,0,10*ROW('Hygiene Data'!F76)),NA())</f>
        <v>#N/A</v>
      </c>
      <c r="BI82" s="98" t="e">
        <f ca="true">+IF(AND(ISNUMBER(OFFSET('Hygiene Data'!$G$5,0,10*ROW('Hygiene Data'!G76))),'Data Summary'!DX82="Yes"),OFFSET('Hygiene Data'!$G$5,0,10*ROW('Hygiene Data'!G76)),NA())</f>
        <v>#N/A</v>
      </c>
      <c r="BJ82" s="98" t="e">
        <f ca="true">+IF(AND(ISNUMBER(OFFSET('Hygiene Data'!$G$7,0,10*ROW('Hygiene Data'!G76))),'Data Summary'!DY82="Yes"),OFFSET('Hygiene Data'!$G$7,0,10*ROW('Hygiene Data'!G76)),NA())</f>
        <v>#N/A</v>
      </c>
      <c r="BK82" s="98" t="e">
        <f ca="true">+IF(AND(ISNUMBER(OFFSET('Hygiene Data'!$G$9,0,10*ROW('Hygiene Data'!G76))),'Data Summary'!DZ82="Yes"),OFFSET('Hygiene Data'!$G$9,0,10*ROW('Hygiene Data'!G76)),NA())</f>
        <v>#N/A</v>
      </c>
      <c r="BL82" s="98" t="e">
        <f ca="true">+IF(AND(ISNUMBER(OFFSET('Hygiene Data'!$H$5,0,10*ROW('Hygiene Data'!H76))),'Data Summary'!EA82="Yes"),OFFSET('Hygiene Data'!$H$5,0,10*ROW('Hygiene Data'!H76)),NA())</f>
        <v>#N/A</v>
      </c>
      <c r="BM82" s="98" t="e">
        <f ca="true">+IF(AND(ISNUMBER(OFFSET('Hygiene Data'!$H$7,0,10*ROW('Hygiene Data'!H76))),'Data Summary'!EB82="Yes"),OFFSET('Hygiene Data'!$H$7,0,10*ROW('Hygiene Data'!H76)),NA())</f>
        <v>#N/A</v>
      </c>
      <c r="BN82" s="98" t="e">
        <f ca="true">+IF(AND(ISNUMBER(OFFSET('Hygiene Data'!$H$9,0,10*ROW('Hygiene Data'!H76))),'Data Summary'!EC82="Yes"),OFFSET('Hygiene Data'!$H$9,0,10*ROW('Hygiene Data'!H76)),NA())</f>
        <v>#N/A</v>
      </c>
      <c r="BO82" s="98" t="e">
        <f ca="true">+IF(AND(ISNUMBER(OFFSET('Hygiene Data'!$I$5,0,10*ROW('Hygiene Data'!I76))),'Data Summary'!ED82="Yes"),OFFSET('Hygiene Data'!$I$5,0,10*ROW('Hygiene Data'!I76)),NA())</f>
        <v>#N/A</v>
      </c>
      <c r="BP82" s="98" t="e">
        <f ca="true">+IF(AND(ISNUMBER(OFFSET('Hygiene Data'!$I$7,0,10*ROW('Hygiene Data'!I76))),'Data Summary'!EE82="Yes"),OFFSET('Hygiene Data'!$I$7,0,10*ROW('Hygiene Data'!I76)),NA())</f>
        <v>#N/A</v>
      </c>
      <c r="BQ82" s="98" t="e">
        <f ca="true">+IF(AND(ISNUMBER(OFFSET('Hygiene Data'!$I$9,0,10*ROW('Hygiene Data'!I76))),'Data Summary'!EF82="Yes"),OFFSET('Hygiene Data'!$I$9,0,10*ROW('Hygiene Data'!I76)),NA())</f>
        <v>#N/A</v>
      </c>
    </row>
    <row xmlns:x14ac="http://schemas.microsoft.com/office/spreadsheetml/2009/9/ac" r="83" x14ac:dyDescent="0.2">
      <c r="A83" s="334" t="e">
        <f ca="true">+RIGHT('Data Summary'!A83,LEN('Data Summary'!A83)-9)</f>
        <v>#VALUE!</v>
      </c>
      <c r="B83" s="36" t="str">
        <f ca="true">+IF(ISTEXT('Data Summary'!B83),'Data Summary'!B83,"")</f>
        <v/>
      </c>
      <c r="C83" s="333" t="e">
        <f ca="true">+VALUE('Data Summary'!C83)</f>
        <v>#VALUE!</v>
      </c>
      <c r="D83" s="96" t="e">
        <f ca="true">+IF(AND(ISNUMBER(OFFSET('Water Data'!$D$4,0,10*ROW('Water Data'!D77))),'Data Summary'!BS83="Yes"),100-OFFSET('Water Data'!$D$4,0,10*ROW('Water Data'!D77)),NA())</f>
        <v>#N/A</v>
      </c>
      <c r="E83" s="96" t="e">
        <f ca="true">+IF(AND(ISNUMBER(OFFSET('Water Data'!$D$6,0,10*ROW('Water Data'!D77))),'Data Summary'!BT83="Yes"),OFFSET('Water Data'!$D$6,0,10*ROW('Water Data'!D77)),NA())</f>
        <v>#N/A</v>
      </c>
      <c r="F83" s="96" t="e">
        <f ca="true">+IF(AND(ISNUMBER(OFFSET('Water Data'!$D$9,0,10*ROW('Water Data'!D77))),'Data Summary'!BU83="Yes"),OFFSET('Water Data'!$D$9,0,10*ROW('Water Data'!D77)),NA())</f>
        <v>#N/A</v>
      </c>
      <c r="G83" s="96" t="e">
        <f ca="true">+IF(AND(ISNUMBER(OFFSET('Water Data'!$E$4,0,10*ROW('Water Data'!E77))),'Data Summary'!BV83="Yes"),100-OFFSET('Water Data'!$E$4,0,10*ROW('Water Data'!E77)),NA())</f>
        <v>#N/A</v>
      </c>
      <c r="H83" s="96" t="e">
        <f ca="true">+IF(AND(ISNUMBER(OFFSET('Water Data'!$E$6,0,10*ROW('Water Data'!E77))),'Data Summary'!BW83="Yes"),OFFSET('Water Data'!$E$6,0,10*ROW('Water Data'!E77)),NA())</f>
        <v>#N/A</v>
      </c>
      <c r="I83" s="96" t="e">
        <f ca="true">+IF(AND(ISNUMBER(OFFSET('Water Data'!$E$9,0,10*ROW('Water Data'!E77))),'Data Summary'!BX83="Yes"),OFFSET('Water Data'!$E$9,0,10*ROW('Water Data'!E77)),NA())</f>
        <v>#N/A</v>
      </c>
      <c r="J83" s="96" t="e">
        <f ca="true">+IF(AND(ISNUMBER(OFFSET('Water Data'!$F$4,0,10*ROW('Water Data'!F77))),'Data Summary'!BY83="Yes"),100-OFFSET('Water Data'!$F$4,0,10*ROW('Water Data'!F77)),NA())</f>
        <v>#N/A</v>
      </c>
      <c r="K83" s="96" t="e">
        <f ca="true">+IF(AND(ISNUMBER(OFFSET('Water Data'!$F$6,0,10*ROW('Water Data'!F77))),'Data Summary'!BZ83="Yes"),OFFSET('Water Data'!$F$6,0,10*ROW('Water Data'!F77)),NA())</f>
        <v>#N/A</v>
      </c>
      <c r="L83" s="96" t="e">
        <f ca="true">+IF(AND(ISNUMBER(OFFSET('Water Data'!$F$9,0,10*ROW('Water Data'!F77))),'Data Summary'!CA83="Yes"),OFFSET('Water Data'!$F$9,0,10*ROW('Water Data'!F77)),NA())</f>
        <v>#N/A</v>
      </c>
      <c r="M83" s="96" t="e">
        <f ca="true">+IF(AND(ISNUMBER(OFFSET('Water Data'!$G$4,0,10*ROW('Water Data'!G77))),'Data Summary'!CB83="Yes"),100-OFFSET('Water Data'!$G$4,0,10*ROW('Water Data'!G77)),NA())</f>
        <v>#N/A</v>
      </c>
      <c r="N83" s="96" t="e">
        <f ca="true">+IF(AND(ISNUMBER(OFFSET('Water Data'!$G$6,0,10*ROW('Water Data'!G77))),'Data Summary'!CC83="Yes"),OFFSET('Water Data'!$G$6,0,10*ROW('Water Data'!G77)),NA())</f>
        <v>#N/A</v>
      </c>
      <c r="O83" s="96" t="e">
        <f ca="true">+IF(AND(ISNUMBER(OFFSET('Water Data'!$G$9,0,10*ROW('Water Data'!G77))),'Data Summary'!CD83="Yes"),OFFSET('Water Data'!$G$9,0,10*ROW('Water Data'!G77)),NA())</f>
        <v>#N/A</v>
      </c>
      <c r="P83" s="96" t="e">
        <f ca="true">+IF(AND(ISNUMBER(OFFSET('Water Data'!$H$4,0,10*ROW('Water Data'!H77))),'Data Summary'!CE83="Yes"),100-OFFSET('Water Data'!$H$4,0,10*ROW('Water Data'!H77)),NA())</f>
        <v>#N/A</v>
      </c>
      <c r="Q83" s="96" t="e">
        <f ca="true">+IF(AND(ISNUMBER(OFFSET('Water Data'!$H$6,0,10*ROW('Water Data'!H77))),'Data Summary'!CF83="Yes"),OFFSET('Water Data'!$H$6,0,10*ROW('Water Data'!H77)),NA())</f>
        <v>#N/A</v>
      </c>
      <c r="R83" s="96" t="e">
        <f ca="true">+IF(AND(ISNUMBER(OFFSET('Water Data'!$H$9,0,10*ROW('Water Data'!H77))),'Data Summary'!CG83="Yes"),OFFSET('Water Data'!$H$9,0,10*ROW('Water Data'!H77)),NA())</f>
        <v>#N/A</v>
      </c>
      <c r="S83" s="96" t="e">
        <f ca="true">+IF(AND(ISNUMBER(OFFSET('Water Data'!$I$4,0,10*ROW('Water Data'!I77))),'Data Summary'!CH83="Yes"),100-OFFSET('Water Data'!$I$4,0,10*ROW('Water Data'!I77)),NA())</f>
        <v>#N/A</v>
      </c>
      <c r="T83" s="96" t="e">
        <f ca="true">+IF(AND(ISNUMBER(OFFSET('Water Data'!$I$6,0,10*ROW('Water Data'!I77))),'Data Summary'!CI83="Yes"),OFFSET('Water Data'!$I$6,0,10*ROW('Water Data'!I77)),NA())</f>
        <v>#N/A</v>
      </c>
      <c r="U83" s="96" t="e">
        <f ca="true">+IF(AND(ISNUMBER(OFFSET('Water Data'!$I$9,0,10*ROW('Water Data'!I77))),'Data Summary'!CJ83="Yes"),OFFSET('Water Data'!$I$9,0,10*ROW('Water Data'!I77)),NA())</f>
        <v>#N/A</v>
      </c>
      <c r="V83" s="97" t="e">
        <f ca="true">+IF(AND(ISNUMBER(OFFSET('Sanitation Data'!$D$4,0,10*ROW('Sanitation Data'!D77))),'Data Summary'!CK83="Yes"),100-OFFSET('Sanitation Data'!$D$4,0,10*ROW('Sanitation Data'!D77)),NA())</f>
        <v>#N/A</v>
      </c>
      <c r="W83" s="97" t="e">
        <f ca="true">+IF(AND(ISNUMBER(OFFSET('Sanitation Data'!$D$6,0,10*ROW('Sanitation Data'!D77))),'Data Summary'!CL83="Yes"),OFFSET('Sanitation Data'!$D$6,0,10*ROW('Sanitation Data'!D77)),NA())</f>
        <v>#N/A</v>
      </c>
      <c r="X83" s="97" t="e">
        <f ca="true">+IF(AND(ISNUMBER(OFFSET('Sanitation Data'!$D$10,0,10*ROW('Sanitation Data'!D77))),'Data Summary'!CM83="Yes"),OFFSET('Sanitation Data'!$D$10,0,10*ROW('Sanitation Data'!D77)),NA())</f>
        <v>#N/A</v>
      </c>
      <c r="Y83" s="97" t="e">
        <f ca="true">+IF(AND(ISNUMBER(OFFSET('Sanitation Data'!$D$11,0,10*ROW('Sanitation Data'!D77))),'Data Summary'!CN83="Yes"),OFFSET('Sanitation Data'!$D$11,0,10*ROW('Sanitation Data'!D77)),NA())</f>
        <v>#N/A</v>
      </c>
      <c r="Z83" s="97" t="e">
        <f ca="true">+IF(AND(ISNUMBER(OFFSET('Sanitation Data'!$D$12,0,10*ROW('Sanitation Data'!D77))),'Data Summary'!CO83="Yes"),OFFSET('Sanitation Data'!$D$12,0,10*ROW('Sanitation Data'!D77)),NA())</f>
        <v>#N/A</v>
      </c>
      <c r="AA83" s="97" t="e">
        <f ca="true">+IF(AND(ISNUMBER(OFFSET('Sanitation Data'!$E$4,0,10*ROW('Sanitation Data'!E77))),'Data Summary'!CP83="Yes"),100-OFFSET('Sanitation Data'!$E$4,0,10*ROW('Sanitation Data'!E77)),NA())</f>
        <v>#N/A</v>
      </c>
      <c r="AB83" s="97" t="e">
        <f ca="true">+IF(AND(ISNUMBER(OFFSET('Sanitation Data'!$E$6,0,10*ROW('Sanitation Data'!E77))),'Data Summary'!CQ83="Yes"),OFFSET('Sanitation Data'!$E$6,0,10*ROW('Sanitation Data'!E77)),NA())</f>
        <v>#N/A</v>
      </c>
      <c r="AC83" s="97" t="e">
        <f ca="true">+IF(AND(ISNUMBER(OFFSET('Sanitation Data'!$E$10,0,10*ROW('Sanitation Data'!E77))),'Data Summary'!CR83="Yes"),OFFSET('Sanitation Data'!$E$10,0,10*ROW('Sanitation Data'!E77)),NA())</f>
        <v>#N/A</v>
      </c>
      <c r="AD83" s="97" t="e">
        <f ca="true">+IF(AND(ISNUMBER(OFFSET('Sanitation Data'!$E$11,0,10*ROW('Sanitation Data'!E77))),'Data Summary'!CS83="Yes"),OFFSET('Sanitation Data'!$E$11,0,10*ROW('Sanitation Data'!E77)),NA())</f>
        <v>#N/A</v>
      </c>
      <c r="AE83" s="97" t="e">
        <f ca="true">+IF(AND(ISNUMBER(OFFSET('Sanitation Data'!$E$12,0,10*ROW('Sanitation Data'!E77))),'Data Summary'!CT83="Yes"),OFFSET('Sanitation Data'!$E$12,0,10*ROW('Sanitation Data'!E77)),NA())</f>
        <v>#N/A</v>
      </c>
      <c r="AF83" s="97" t="e">
        <f ca="true">+IF(AND(ISNUMBER(OFFSET('Sanitation Data'!$F$4,0,10*ROW('Sanitation Data'!F77))),'Data Summary'!CU83="Yes"),100-OFFSET('Sanitation Data'!$F$4,0,10*ROW('Sanitation Data'!F77)),NA())</f>
        <v>#N/A</v>
      </c>
      <c r="AG83" s="97" t="e">
        <f ca="true">+IF(AND(ISNUMBER(OFFSET('Sanitation Data'!$F$6,0,10*ROW('Sanitation Data'!F77))),'Data Summary'!CV83="Yes"),OFFSET('Sanitation Data'!$F$6,0,10*ROW('Sanitation Data'!F77)),NA())</f>
        <v>#N/A</v>
      </c>
      <c r="AH83" s="97" t="e">
        <f ca="true">+IF(AND(ISNUMBER(OFFSET('Sanitation Data'!$F$10,0,10*ROW('Sanitation Data'!F77))),'Data Summary'!CW83="Yes"),OFFSET('Sanitation Data'!$F$10,0,10*ROW('Sanitation Data'!F77)),NA())</f>
        <v>#N/A</v>
      </c>
      <c r="AI83" s="97" t="e">
        <f ca="true">+IF(AND(ISNUMBER(OFFSET('Sanitation Data'!$F$11,0,10*ROW('Sanitation Data'!F77))),'Data Summary'!CX83="Yes"),OFFSET('Sanitation Data'!$F$11,0,10*ROW('Sanitation Data'!F77)),NA())</f>
        <v>#N/A</v>
      </c>
      <c r="AJ83" s="97" t="e">
        <f ca="true">+IF(AND(ISNUMBER(OFFSET('Sanitation Data'!$F$12,0,10*ROW('Sanitation Data'!F77))),'Data Summary'!CY83="Yes"),OFFSET('Sanitation Data'!$F$12,0,10*ROW('Sanitation Data'!F77)),NA())</f>
        <v>#N/A</v>
      </c>
      <c r="AK83" s="97" t="e">
        <f ca="true">+IF(AND(ISNUMBER(OFFSET('Sanitation Data'!$G$4,0,10*ROW('Sanitation Data'!G77))),'Data Summary'!CZ83="Yes"),100-OFFSET('Sanitation Data'!$G$4,0,10*ROW('Sanitation Data'!G77)),NA())</f>
        <v>#N/A</v>
      </c>
      <c r="AL83" s="97" t="e">
        <f ca="true">+IF(AND(ISNUMBER(OFFSET('Sanitation Data'!$G$6,0,10*ROW('Sanitation Data'!G77))),'Data Summary'!DA83="Yes"),OFFSET('Sanitation Data'!$G$6,0,10*ROW('Sanitation Data'!G77)),NA())</f>
        <v>#N/A</v>
      </c>
      <c r="AM83" s="97" t="e">
        <f ca="true">+IF(AND(ISNUMBER(OFFSET('Sanitation Data'!$G$10,0,10*ROW('Sanitation Data'!G77))),'Data Summary'!DB83="Yes"),OFFSET('Sanitation Data'!$G$10,0,10*ROW('Sanitation Data'!G77)),NA())</f>
        <v>#N/A</v>
      </c>
      <c r="AN83" s="97" t="e">
        <f ca="true">+IF(AND(ISNUMBER(OFFSET('Sanitation Data'!$G$11,0,10*ROW('Sanitation Data'!G77))),'Data Summary'!DC83="Yes"),OFFSET('Sanitation Data'!$G$11,0,10*ROW('Sanitation Data'!G77)),NA())</f>
        <v>#N/A</v>
      </c>
      <c r="AO83" s="97" t="e">
        <f ca="true">+IF(AND(ISNUMBER(OFFSET('Sanitation Data'!$G$12,0,10*ROW('Sanitation Data'!G77))),'Data Summary'!DD83="Yes"),OFFSET('Sanitation Data'!$G$12,0,10*ROW('Sanitation Data'!G77)),NA())</f>
        <v>#N/A</v>
      </c>
      <c r="AP83" s="97" t="e">
        <f ca="true">+IF(AND(ISNUMBER(OFFSET('Sanitation Data'!$H$4,0,10*ROW('Sanitation Data'!H77))),'Data Summary'!DE83="Yes"),100-OFFSET('Sanitation Data'!$H$4,0,10*ROW('Sanitation Data'!H77)),NA())</f>
        <v>#N/A</v>
      </c>
      <c r="AQ83" s="97" t="e">
        <f ca="true">+IF(AND(ISNUMBER(OFFSET('Sanitation Data'!$H$6,0,10*ROW('Sanitation Data'!H77))),'Data Summary'!DF83="Yes"),OFFSET('Sanitation Data'!$H$6,0,10*ROW('Sanitation Data'!H77)),NA())</f>
        <v>#N/A</v>
      </c>
      <c r="AR83" s="97" t="e">
        <f ca="true">+IF(AND(ISNUMBER(OFFSET('Sanitation Data'!$H$10,0,10*ROW('Sanitation Data'!H77))),'Data Summary'!DG83="Yes"),OFFSET('Sanitation Data'!$H$10,0,10*ROW('Sanitation Data'!H77)),NA())</f>
        <v>#N/A</v>
      </c>
      <c r="AS83" s="97" t="e">
        <f ca="true">+IF(AND(ISNUMBER(OFFSET('Sanitation Data'!$H$11,0,10*ROW('Sanitation Data'!H77))),'Data Summary'!DH83="Yes"),OFFSET('Sanitation Data'!$H$11,0,10*ROW('Sanitation Data'!H77)),NA())</f>
        <v>#N/A</v>
      </c>
      <c r="AT83" s="97" t="e">
        <f ca="true">+IF(AND(ISNUMBER(OFFSET('Sanitation Data'!$H$12,0,10*ROW('Sanitation Data'!H77))),'Data Summary'!DI83="Yes"),OFFSET('Sanitation Data'!$H$12,0,10*ROW('Sanitation Data'!H77)),NA())</f>
        <v>#N/A</v>
      </c>
      <c r="AU83" s="97" t="e">
        <f ca="true">+IF(AND(ISNUMBER(OFFSET('Sanitation Data'!$I$4,0,10*ROW('Sanitation Data'!I77))),'Data Summary'!DJ83="Yes"),100-OFFSET('Sanitation Data'!$I$4,0,10*ROW('Sanitation Data'!I77)),NA())</f>
        <v>#N/A</v>
      </c>
      <c r="AV83" s="97" t="e">
        <f ca="true">+IF(AND(ISNUMBER(OFFSET('Sanitation Data'!$I$6,0,10*ROW('Sanitation Data'!I77))),'Data Summary'!DK83="Yes"),OFFSET('Sanitation Data'!$I$6,0,10*ROW('Sanitation Data'!I77)),NA())</f>
        <v>#N/A</v>
      </c>
      <c r="AW83" s="97" t="e">
        <f ca="true">+IF(AND(ISNUMBER(OFFSET('Sanitation Data'!$I$10,0,10*ROW('Sanitation Data'!I77))),'Data Summary'!DL83="Yes"),OFFSET('Sanitation Data'!$I$10,0,10*ROW('Sanitation Data'!I77)),NA())</f>
        <v>#N/A</v>
      </c>
      <c r="AX83" s="97" t="e">
        <f ca="true">+IF(AND(ISNUMBER(OFFSET('Sanitation Data'!$I$11,0,10*ROW('Sanitation Data'!I77))),'Data Summary'!DM83="Yes"),OFFSET('Sanitation Data'!$I$11,0,10*ROW('Sanitation Data'!I77)),NA())</f>
        <v>#N/A</v>
      </c>
      <c r="AY83" s="97" t="e">
        <f ca="true">+IF(AND(ISNUMBER(OFFSET('Sanitation Data'!$I$12,0,10*ROW('Sanitation Data'!I77))),'Data Summary'!DN83="Yes"),OFFSET('Sanitation Data'!$I$12,0,10*ROW('Sanitation Data'!I77)),NA())</f>
        <v>#N/A</v>
      </c>
      <c r="AZ83" s="98" t="e">
        <f ca="true">+IF(AND(ISNUMBER(OFFSET('Hygiene Data'!$D$5,0,10*ROW('Hygiene Data'!D77))),'Data Summary'!DO83="Yes"),OFFSET('Hygiene Data'!$D$5,0,10*ROW('Hygiene Data'!D77)),NA())</f>
        <v>#N/A</v>
      </c>
      <c r="BA83" s="98" t="e">
        <f ca="true">+IF(AND(ISNUMBER(OFFSET('Hygiene Data'!$D$7,0,10*ROW('Hygiene Data'!D77))),'Data Summary'!DP83="Yes"),OFFSET('Hygiene Data'!$D$7,0,10*ROW('Hygiene Data'!D77)),NA())</f>
        <v>#N/A</v>
      </c>
      <c r="BB83" s="98" t="e">
        <f ca="true">+IF(AND(ISNUMBER(OFFSET('Hygiene Data'!$D$9,0,10*ROW('Hygiene Data'!D77))),'Data Summary'!DQ83="Yes"),OFFSET('Hygiene Data'!$D$9,0,10*ROW('Hygiene Data'!D77)),NA())</f>
        <v>#N/A</v>
      </c>
      <c r="BC83" s="98" t="e">
        <f ca="true">+IF(AND(ISNUMBER(OFFSET('Hygiene Data'!$E$5,0,10*ROW('Hygiene Data'!E77))),'Data Summary'!DR83="Yes"),OFFSET('Hygiene Data'!$E$5,0,10*ROW('Hygiene Data'!E77)),NA())</f>
        <v>#N/A</v>
      </c>
      <c r="BD83" s="98" t="e">
        <f ca="true">+IF(AND(ISNUMBER(OFFSET('Hygiene Data'!$E$7,0,10*ROW('Hygiene Data'!E77))),'Data Summary'!DS83="Yes"),OFFSET('Hygiene Data'!$E$7,0,10*ROW('Hygiene Data'!E77)),NA())</f>
        <v>#N/A</v>
      </c>
      <c r="BE83" s="98" t="e">
        <f ca="true">+IF(AND(ISNUMBER(OFFSET('Hygiene Data'!$E$9,0,10*ROW('Hygiene Data'!E77))),'Data Summary'!DT83="Yes"),OFFSET('Hygiene Data'!$E$9,0,10*ROW('Hygiene Data'!E77)),NA())</f>
        <v>#N/A</v>
      </c>
      <c r="BF83" s="98" t="e">
        <f ca="true">+IF(AND(ISNUMBER(OFFSET('Hygiene Data'!$F$5,0,10*ROW('Hygiene Data'!F77))),'Data Summary'!DU83="Yes"),OFFSET('Hygiene Data'!$F$5,0,10*ROW('Hygiene Data'!F77)),NA())</f>
        <v>#N/A</v>
      </c>
      <c r="BG83" s="98" t="e">
        <f ca="true">+IF(AND(ISNUMBER(OFFSET('Hygiene Data'!$F$7,0,10*ROW('Hygiene Data'!F77))),'Data Summary'!DV83="Yes"),OFFSET('Hygiene Data'!$F$7,0,10*ROW('Hygiene Data'!F77)),NA())</f>
        <v>#N/A</v>
      </c>
      <c r="BH83" s="98" t="e">
        <f ca="true">+IF(AND(ISNUMBER(OFFSET('Hygiene Data'!$F$9,0,10*ROW('Hygiene Data'!F77))),'Data Summary'!DW83="Yes"),OFFSET('Hygiene Data'!$F$9,0,10*ROW('Hygiene Data'!F77)),NA())</f>
        <v>#N/A</v>
      </c>
      <c r="BI83" s="98" t="e">
        <f ca="true">+IF(AND(ISNUMBER(OFFSET('Hygiene Data'!$G$5,0,10*ROW('Hygiene Data'!G77))),'Data Summary'!DX83="Yes"),OFFSET('Hygiene Data'!$G$5,0,10*ROW('Hygiene Data'!G77)),NA())</f>
        <v>#N/A</v>
      </c>
      <c r="BJ83" s="98" t="e">
        <f ca="true">+IF(AND(ISNUMBER(OFFSET('Hygiene Data'!$G$7,0,10*ROW('Hygiene Data'!G77))),'Data Summary'!DY83="Yes"),OFFSET('Hygiene Data'!$G$7,0,10*ROW('Hygiene Data'!G77)),NA())</f>
        <v>#N/A</v>
      </c>
      <c r="BK83" s="98" t="e">
        <f ca="true">+IF(AND(ISNUMBER(OFFSET('Hygiene Data'!$G$9,0,10*ROW('Hygiene Data'!G77))),'Data Summary'!DZ83="Yes"),OFFSET('Hygiene Data'!$G$9,0,10*ROW('Hygiene Data'!G77)),NA())</f>
        <v>#N/A</v>
      </c>
      <c r="BL83" s="98" t="e">
        <f ca="true">+IF(AND(ISNUMBER(OFFSET('Hygiene Data'!$H$5,0,10*ROW('Hygiene Data'!H77))),'Data Summary'!EA83="Yes"),OFFSET('Hygiene Data'!$H$5,0,10*ROW('Hygiene Data'!H77)),NA())</f>
        <v>#N/A</v>
      </c>
      <c r="BM83" s="98" t="e">
        <f ca="true">+IF(AND(ISNUMBER(OFFSET('Hygiene Data'!$H$7,0,10*ROW('Hygiene Data'!H77))),'Data Summary'!EB83="Yes"),OFFSET('Hygiene Data'!$H$7,0,10*ROW('Hygiene Data'!H77)),NA())</f>
        <v>#N/A</v>
      </c>
      <c r="BN83" s="98" t="e">
        <f ca="true">+IF(AND(ISNUMBER(OFFSET('Hygiene Data'!$H$9,0,10*ROW('Hygiene Data'!H77))),'Data Summary'!EC83="Yes"),OFFSET('Hygiene Data'!$H$9,0,10*ROW('Hygiene Data'!H77)),NA())</f>
        <v>#N/A</v>
      </c>
      <c r="BO83" s="98" t="e">
        <f ca="true">+IF(AND(ISNUMBER(OFFSET('Hygiene Data'!$I$5,0,10*ROW('Hygiene Data'!I77))),'Data Summary'!ED83="Yes"),OFFSET('Hygiene Data'!$I$5,0,10*ROW('Hygiene Data'!I77)),NA())</f>
        <v>#N/A</v>
      </c>
      <c r="BP83" s="98" t="e">
        <f ca="true">+IF(AND(ISNUMBER(OFFSET('Hygiene Data'!$I$7,0,10*ROW('Hygiene Data'!I77))),'Data Summary'!EE83="Yes"),OFFSET('Hygiene Data'!$I$7,0,10*ROW('Hygiene Data'!I77)),NA())</f>
        <v>#N/A</v>
      </c>
      <c r="BQ83" s="98" t="e">
        <f ca="true">+IF(AND(ISNUMBER(OFFSET('Hygiene Data'!$I$9,0,10*ROW('Hygiene Data'!I77))),'Data Summary'!EF83="Yes"),OFFSET('Hygiene Data'!$I$9,0,10*ROW('Hygiene Data'!I77)),NA())</f>
        <v>#N/A</v>
      </c>
    </row>
    <row xmlns:x14ac="http://schemas.microsoft.com/office/spreadsheetml/2009/9/ac" r="84" x14ac:dyDescent="0.2">
      <c r="A84" s="334" t="e">
        <f ca="true">+RIGHT('Data Summary'!A84,LEN('Data Summary'!A84)-9)</f>
        <v>#VALUE!</v>
      </c>
      <c r="B84" s="36" t="str">
        <f ca="true">+IF(ISTEXT('Data Summary'!B84),'Data Summary'!B84,"")</f>
        <v/>
      </c>
      <c r="C84" s="333" t="e">
        <f ca="true">+VALUE('Data Summary'!C84)</f>
        <v>#VALUE!</v>
      </c>
      <c r="D84" s="96" t="e">
        <f ca="true">+IF(AND(ISNUMBER(OFFSET('Water Data'!$D$4,0,10*ROW('Water Data'!D78))),'Data Summary'!BS84="Yes"),100-OFFSET('Water Data'!$D$4,0,10*ROW('Water Data'!D78)),NA())</f>
        <v>#N/A</v>
      </c>
      <c r="E84" s="96" t="e">
        <f ca="true">+IF(AND(ISNUMBER(OFFSET('Water Data'!$D$6,0,10*ROW('Water Data'!D78))),'Data Summary'!BT84="Yes"),OFFSET('Water Data'!$D$6,0,10*ROW('Water Data'!D78)),NA())</f>
        <v>#N/A</v>
      </c>
      <c r="F84" s="96" t="e">
        <f ca="true">+IF(AND(ISNUMBER(OFFSET('Water Data'!$D$9,0,10*ROW('Water Data'!D78))),'Data Summary'!BU84="Yes"),OFFSET('Water Data'!$D$9,0,10*ROW('Water Data'!D78)),NA())</f>
        <v>#N/A</v>
      </c>
      <c r="G84" s="96" t="e">
        <f ca="true">+IF(AND(ISNUMBER(OFFSET('Water Data'!$E$4,0,10*ROW('Water Data'!E78))),'Data Summary'!BV84="Yes"),100-OFFSET('Water Data'!$E$4,0,10*ROW('Water Data'!E78)),NA())</f>
        <v>#N/A</v>
      </c>
      <c r="H84" s="96" t="e">
        <f ca="true">+IF(AND(ISNUMBER(OFFSET('Water Data'!$E$6,0,10*ROW('Water Data'!E78))),'Data Summary'!BW84="Yes"),OFFSET('Water Data'!$E$6,0,10*ROW('Water Data'!E78)),NA())</f>
        <v>#N/A</v>
      </c>
      <c r="I84" s="96" t="e">
        <f ca="true">+IF(AND(ISNUMBER(OFFSET('Water Data'!$E$9,0,10*ROW('Water Data'!E78))),'Data Summary'!BX84="Yes"),OFFSET('Water Data'!$E$9,0,10*ROW('Water Data'!E78)),NA())</f>
        <v>#N/A</v>
      </c>
      <c r="J84" s="96" t="e">
        <f ca="true">+IF(AND(ISNUMBER(OFFSET('Water Data'!$F$4,0,10*ROW('Water Data'!F78))),'Data Summary'!BY84="Yes"),100-OFFSET('Water Data'!$F$4,0,10*ROW('Water Data'!F78)),NA())</f>
        <v>#N/A</v>
      </c>
      <c r="K84" s="96" t="e">
        <f ca="true">+IF(AND(ISNUMBER(OFFSET('Water Data'!$F$6,0,10*ROW('Water Data'!F78))),'Data Summary'!BZ84="Yes"),OFFSET('Water Data'!$F$6,0,10*ROW('Water Data'!F78)),NA())</f>
        <v>#N/A</v>
      </c>
      <c r="L84" s="96" t="e">
        <f ca="true">+IF(AND(ISNUMBER(OFFSET('Water Data'!$F$9,0,10*ROW('Water Data'!F78))),'Data Summary'!CA84="Yes"),OFFSET('Water Data'!$F$9,0,10*ROW('Water Data'!F78)),NA())</f>
        <v>#N/A</v>
      </c>
      <c r="M84" s="96" t="e">
        <f ca="true">+IF(AND(ISNUMBER(OFFSET('Water Data'!$G$4,0,10*ROW('Water Data'!G78))),'Data Summary'!CB84="Yes"),100-OFFSET('Water Data'!$G$4,0,10*ROW('Water Data'!G78)),NA())</f>
        <v>#N/A</v>
      </c>
      <c r="N84" s="96" t="e">
        <f ca="true">+IF(AND(ISNUMBER(OFFSET('Water Data'!$G$6,0,10*ROW('Water Data'!G78))),'Data Summary'!CC84="Yes"),OFFSET('Water Data'!$G$6,0,10*ROW('Water Data'!G78)),NA())</f>
        <v>#N/A</v>
      </c>
      <c r="O84" s="96" t="e">
        <f ca="true">+IF(AND(ISNUMBER(OFFSET('Water Data'!$G$9,0,10*ROW('Water Data'!G78))),'Data Summary'!CD84="Yes"),OFFSET('Water Data'!$G$9,0,10*ROW('Water Data'!G78)),NA())</f>
        <v>#N/A</v>
      </c>
      <c r="P84" s="96" t="e">
        <f ca="true">+IF(AND(ISNUMBER(OFFSET('Water Data'!$H$4,0,10*ROW('Water Data'!H78))),'Data Summary'!CE84="Yes"),100-OFFSET('Water Data'!$H$4,0,10*ROW('Water Data'!H78)),NA())</f>
        <v>#N/A</v>
      </c>
      <c r="Q84" s="96" t="e">
        <f ca="true">+IF(AND(ISNUMBER(OFFSET('Water Data'!$H$6,0,10*ROW('Water Data'!H78))),'Data Summary'!CF84="Yes"),OFFSET('Water Data'!$H$6,0,10*ROW('Water Data'!H78)),NA())</f>
        <v>#N/A</v>
      </c>
      <c r="R84" s="96" t="e">
        <f ca="true">+IF(AND(ISNUMBER(OFFSET('Water Data'!$H$9,0,10*ROW('Water Data'!H78))),'Data Summary'!CG84="Yes"),OFFSET('Water Data'!$H$9,0,10*ROW('Water Data'!H78)),NA())</f>
        <v>#N/A</v>
      </c>
      <c r="S84" s="96" t="e">
        <f ca="true">+IF(AND(ISNUMBER(OFFSET('Water Data'!$I$4,0,10*ROW('Water Data'!I78))),'Data Summary'!CH84="Yes"),100-OFFSET('Water Data'!$I$4,0,10*ROW('Water Data'!I78)),NA())</f>
        <v>#N/A</v>
      </c>
      <c r="T84" s="96" t="e">
        <f ca="true">+IF(AND(ISNUMBER(OFFSET('Water Data'!$I$6,0,10*ROW('Water Data'!I78))),'Data Summary'!CI84="Yes"),OFFSET('Water Data'!$I$6,0,10*ROW('Water Data'!I78)),NA())</f>
        <v>#N/A</v>
      </c>
      <c r="U84" s="96" t="e">
        <f ca="true">+IF(AND(ISNUMBER(OFFSET('Water Data'!$I$9,0,10*ROW('Water Data'!I78))),'Data Summary'!CJ84="Yes"),OFFSET('Water Data'!$I$9,0,10*ROW('Water Data'!I78)),NA())</f>
        <v>#N/A</v>
      </c>
      <c r="V84" s="97" t="e">
        <f ca="true">+IF(AND(ISNUMBER(OFFSET('Sanitation Data'!$D$4,0,10*ROW('Sanitation Data'!D78))),'Data Summary'!CK84="Yes"),100-OFFSET('Sanitation Data'!$D$4,0,10*ROW('Sanitation Data'!D78)),NA())</f>
        <v>#N/A</v>
      </c>
      <c r="W84" s="97" t="e">
        <f ca="true">+IF(AND(ISNUMBER(OFFSET('Sanitation Data'!$D$6,0,10*ROW('Sanitation Data'!D78))),'Data Summary'!CL84="Yes"),OFFSET('Sanitation Data'!$D$6,0,10*ROW('Sanitation Data'!D78)),NA())</f>
        <v>#N/A</v>
      </c>
      <c r="X84" s="97" t="e">
        <f ca="true">+IF(AND(ISNUMBER(OFFSET('Sanitation Data'!$D$10,0,10*ROW('Sanitation Data'!D78))),'Data Summary'!CM84="Yes"),OFFSET('Sanitation Data'!$D$10,0,10*ROW('Sanitation Data'!D78)),NA())</f>
        <v>#N/A</v>
      </c>
      <c r="Y84" s="97" t="e">
        <f ca="true">+IF(AND(ISNUMBER(OFFSET('Sanitation Data'!$D$11,0,10*ROW('Sanitation Data'!D78))),'Data Summary'!CN84="Yes"),OFFSET('Sanitation Data'!$D$11,0,10*ROW('Sanitation Data'!D78)),NA())</f>
        <v>#N/A</v>
      </c>
      <c r="Z84" s="97" t="e">
        <f ca="true">+IF(AND(ISNUMBER(OFFSET('Sanitation Data'!$D$12,0,10*ROW('Sanitation Data'!D78))),'Data Summary'!CO84="Yes"),OFFSET('Sanitation Data'!$D$12,0,10*ROW('Sanitation Data'!D78)),NA())</f>
        <v>#N/A</v>
      </c>
      <c r="AA84" s="97" t="e">
        <f ca="true">+IF(AND(ISNUMBER(OFFSET('Sanitation Data'!$E$4,0,10*ROW('Sanitation Data'!E78))),'Data Summary'!CP84="Yes"),100-OFFSET('Sanitation Data'!$E$4,0,10*ROW('Sanitation Data'!E78)),NA())</f>
        <v>#N/A</v>
      </c>
      <c r="AB84" s="97" t="e">
        <f ca="true">+IF(AND(ISNUMBER(OFFSET('Sanitation Data'!$E$6,0,10*ROW('Sanitation Data'!E78))),'Data Summary'!CQ84="Yes"),OFFSET('Sanitation Data'!$E$6,0,10*ROW('Sanitation Data'!E78)),NA())</f>
        <v>#N/A</v>
      </c>
      <c r="AC84" s="97" t="e">
        <f ca="true">+IF(AND(ISNUMBER(OFFSET('Sanitation Data'!$E$10,0,10*ROW('Sanitation Data'!E78))),'Data Summary'!CR84="Yes"),OFFSET('Sanitation Data'!$E$10,0,10*ROW('Sanitation Data'!E78)),NA())</f>
        <v>#N/A</v>
      </c>
      <c r="AD84" s="97" t="e">
        <f ca="true">+IF(AND(ISNUMBER(OFFSET('Sanitation Data'!$E$11,0,10*ROW('Sanitation Data'!E78))),'Data Summary'!CS84="Yes"),OFFSET('Sanitation Data'!$E$11,0,10*ROW('Sanitation Data'!E78)),NA())</f>
        <v>#N/A</v>
      </c>
      <c r="AE84" s="97" t="e">
        <f ca="true">+IF(AND(ISNUMBER(OFFSET('Sanitation Data'!$E$12,0,10*ROW('Sanitation Data'!E78))),'Data Summary'!CT84="Yes"),OFFSET('Sanitation Data'!$E$12,0,10*ROW('Sanitation Data'!E78)),NA())</f>
        <v>#N/A</v>
      </c>
      <c r="AF84" s="97" t="e">
        <f ca="true">+IF(AND(ISNUMBER(OFFSET('Sanitation Data'!$F$4,0,10*ROW('Sanitation Data'!F78))),'Data Summary'!CU84="Yes"),100-OFFSET('Sanitation Data'!$F$4,0,10*ROW('Sanitation Data'!F78)),NA())</f>
        <v>#N/A</v>
      </c>
      <c r="AG84" s="97" t="e">
        <f ca="true">+IF(AND(ISNUMBER(OFFSET('Sanitation Data'!$F$6,0,10*ROW('Sanitation Data'!F78))),'Data Summary'!CV84="Yes"),OFFSET('Sanitation Data'!$F$6,0,10*ROW('Sanitation Data'!F78)),NA())</f>
        <v>#N/A</v>
      </c>
      <c r="AH84" s="97" t="e">
        <f ca="true">+IF(AND(ISNUMBER(OFFSET('Sanitation Data'!$F$10,0,10*ROW('Sanitation Data'!F78))),'Data Summary'!CW84="Yes"),OFFSET('Sanitation Data'!$F$10,0,10*ROW('Sanitation Data'!F78)),NA())</f>
        <v>#N/A</v>
      </c>
      <c r="AI84" s="97" t="e">
        <f ca="true">+IF(AND(ISNUMBER(OFFSET('Sanitation Data'!$F$11,0,10*ROW('Sanitation Data'!F78))),'Data Summary'!CX84="Yes"),OFFSET('Sanitation Data'!$F$11,0,10*ROW('Sanitation Data'!F78)),NA())</f>
        <v>#N/A</v>
      </c>
      <c r="AJ84" s="97" t="e">
        <f ca="true">+IF(AND(ISNUMBER(OFFSET('Sanitation Data'!$F$12,0,10*ROW('Sanitation Data'!F78))),'Data Summary'!CY84="Yes"),OFFSET('Sanitation Data'!$F$12,0,10*ROW('Sanitation Data'!F78)),NA())</f>
        <v>#N/A</v>
      </c>
      <c r="AK84" s="97" t="e">
        <f ca="true">+IF(AND(ISNUMBER(OFFSET('Sanitation Data'!$G$4,0,10*ROW('Sanitation Data'!G78))),'Data Summary'!CZ84="Yes"),100-OFFSET('Sanitation Data'!$G$4,0,10*ROW('Sanitation Data'!G78)),NA())</f>
        <v>#N/A</v>
      </c>
      <c r="AL84" s="97" t="e">
        <f ca="true">+IF(AND(ISNUMBER(OFFSET('Sanitation Data'!$G$6,0,10*ROW('Sanitation Data'!G78))),'Data Summary'!DA84="Yes"),OFFSET('Sanitation Data'!$G$6,0,10*ROW('Sanitation Data'!G78)),NA())</f>
        <v>#N/A</v>
      </c>
      <c r="AM84" s="97" t="e">
        <f ca="true">+IF(AND(ISNUMBER(OFFSET('Sanitation Data'!$G$10,0,10*ROW('Sanitation Data'!G78))),'Data Summary'!DB84="Yes"),OFFSET('Sanitation Data'!$G$10,0,10*ROW('Sanitation Data'!G78)),NA())</f>
        <v>#N/A</v>
      </c>
      <c r="AN84" s="97" t="e">
        <f ca="true">+IF(AND(ISNUMBER(OFFSET('Sanitation Data'!$G$11,0,10*ROW('Sanitation Data'!G78))),'Data Summary'!DC84="Yes"),OFFSET('Sanitation Data'!$G$11,0,10*ROW('Sanitation Data'!G78)),NA())</f>
        <v>#N/A</v>
      </c>
      <c r="AO84" s="97" t="e">
        <f ca="true">+IF(AND(ISNUMBER(OFFSET('Sanitation Data'!$G$12,0,10*ROW('Sanitation Data'!G78))),'Data Summary'!DD84="Yes"),OFFSET('Sanitation Data'!$G$12,0,10*ROW('Sanitation Data'!G78)),NA())</f>
        <v>#N/A</v>
      </c>
      <c r="AP84" s="97" t="e">
        <f ca="true">+IF(AND(ISNUMBER(OFFSET('Sanitation Data'!$H$4,0,10*ROW('Sanitation Data'!H78))),'Data Summary'!DE84="Yes"),100-OFFSET('Sanitation Data'!$H$4,0,10*ROW('Sanitation Data'!H78)),NA())</f>
        <v>#N/A</v>
      </c>
      <c r="AQ84" s="97" t="e">
        <f ca="true">+IF(AND(ISNUMBER(OFFSET('Sanitation Data'!$H$6,0,10*ROW('Sanitation Data'!H78))),'Data Summary'!DF84="Yes"),OFFSET('Sanitation Data'!$H$6,0,10*ROW('Sanitation Data'!H78)),NA())</f>
        <v>#N/A</v>
      </c>
      <c r="AR84" s="97" t="e">
        <f ca="true">+IF(AND(ISNUMBER(OFFSET('Sanitation Data'!$H$10,0,10*ROW('Sanitation Data'!H78))),'Data Summary'!DG84="Yes"),OFFSET('Sanitation Data'!$H$10,0,10*ROW('Sanitation Data'!H78)),NA())</f>
        <v>#N/A</v>
      </c>
      <c r="AS84" s="97" t="e">
        <f ca="true">+IF(AND(ISNUMBER(OFFSET('Sanitation Data'!$H$11,0,10*ROW('Sanitation Data'!H78))),'Data Summary'!DH84="Yes"),OFFSET('Sanitation Data'!$H$11,0,10*ROW('Sanitation Data'!H78)),NA())</f>
        <v>#N/A</v>
      </c>
      <c r="AT84" s="97" t="e">
        <f ca="true">+IF(AND(ISNUMBER(OFFSET('Sanitation Data'!$H$12,0,10*ROW('Sanitation Data'!H78))),'Data Summary'!DI84="Yes"),OFFSET('Sanitation Data'!$H$12,0,10*ROW('Sanitation Data'!H78)),NA())</f>
        <v>#N/A</v>
      </c>
      <c r="AU84" s="97" t="e">
        <f ca="true">+IF(AND(ISNUMBER(OFFSET('Sanitation Data'!$I$4,0,10*ROW('Sanitation Data'!I78))),'Data Summary'!DJ84="Yes"),100-OFFSET('Sanitation Data'!$I$4,0,10*ROW('Sanitation Data'!I78)),NA())</f>
        <v>#N/A</v>
      </c>
      <c r="AV84" s="97" t="e">
        <f ca="true">+IF(AND(ISNUMBER(OFFSET('Sanitation Data'!$I$6,0,10*ROW('Sanitation Data'!I78))),'Data Summary'!DK84="Yes"),OFFSET('Sanitation Data'!$I$6,0,10*ROW('Sanitation Data'!I78)),NA())</f>
        <v>#N/A</v>
      </c>
      <c r="AW84" s="97" t="e">
        <f ca="true">+IF(AND(ISNUMBER(OFFSET('Sanitation Data'!$I$10,0,10*ROW('Sanitation Data'!I78))),'Data Summary'!DL84="Yes"),OFFSET('Sanitation Data'!$I$10,0,10*ROW('Sanitation Data'!I78)),NA())</f>
        <v>#N/A</v>
      </c>
      <c r="AX84" s="97" t="e">
        <f ca="true">+IF(AND(ISNUMBER(OFFSET('Sanitation Data'!$I$11,0,10*ROW('Sanitation Data'!I78))),'Data Summary'!DM84="Yes"),OFFSET('Sanitation Data'!$I$11,0,10*ROW('Sanitation Data'!I78)),NA())</f>
        <v>#N/A</v>
      </c>
      <c r="AY84" s="97" t="e">
        <f ca="true">+IF(AND(ISNUMBER(OFFSET('Sanitation Data'!$I$12,0,10*ROW('Sanitation Data'!I78))),'Data Summary'!DN84="Yes"),OFFSET('Sanitation Data'!$I$12,0,10*ROW('Sanitation Data'!I78)),NA())</f>
        <v>#N/A</v>
      </c>
      <c r="AZ84" s="98" t="e">
        <f ca="true">+IF(AND(ISNUMBER(OFFSET('Hygiene Data'!$D$5,0,10*ROW('Hygiene Data'!D78))),'Data Summary'!DO84="Yes"),OFFSET('Hygiene Data'!$D$5,0,10*ROW('Hygiene Data'!D78)),NA())</f>
        <v>#N/A</v>
      </c>
      <c r="BA84" s="98" t="e">
        <f ca="true">+IF(AND(ISNUMBER(OFFSET('Hygiene Data'!$D$7,0,10*ROW('Hygiene Data'!D78))),'Data Summary'!DP84="Yes"),OFFSET('Hygiene Data'!$D$7,0,10*ROW('Hygiene Data'!D78)),NA())</f>
        <v>#N/A</v>
      </c>
      <c r="BB84" s="98" t="e">
        <f ca="true">+IF(AND(ISNUMBER(OFFSET('Hygiene Data'!$D$9,0,10*ROW('Hygiene Data'!D78))),'Data Summary'!DQ84="Yes"),OFFSET('Hygiene Data'!$D$9,0,10*ROW('Hygiene Data'!D78)),NA())</f>
        <v>#N/A</v>
      </c>
      <c r="BC84" s="98" t="e">
        <f ca="true">+IF(AND(ISNUMBER(OFFSET('Hygiene Data'!$E$5,0,10*ROW('Hygiene Data'!E78))),'Data Summary'!DR84="Yes"),OFFSET('Hygiene Data'!$E$5,0,10*ROW('Hygiene Data'!E78)),NA())</f>
        <v>#N/A</v>
      </c>
      <c r="BD84" s="98" t="e">
        <f ca="true">+IF(AND(ISNUMBER(OFFSET('Hygiene Data'!$E$7,0,10*ROW('Hygiene Data'!E78))),'Data Summary'!DS84="Yes"),OFFSET('Hygiene Data'!$E$7,0,10*ROW('Hygiene Data'!E78)),NA())</f>
        <v>#N/A</v>
      </c>
      <c r="BE84" s="98" t="e">
        <f ca="true">+IF(AND(ISNUMBER(OFFSET('Hygiene Data'!$E$9,0,10*ROW('Hygiene Data'!E78))),'Data Summary'!DT84="Yes"),OFFSET('Hygiene Data'!$E$9,0,10*ROW('Hygiene Data'!E78)),NA())</f>
        <v>#N/A</v>
      </c>
      <c r="BF84" s="98" t="e">
        <f ca="true">+IF(AND(ISNUMBER(OFFSET('Hygiene Data'!$F$5,0,10*ROW('Hygiene Data'!F78))),'Data Summary'!DU84="Yes"),OFFSET('Hygiene Data'!$F$5,0,10*ROW('Hygiene Data'!F78)),NA())</f>
        <v>#N/A</v>
      </c>
      <c r="BG84" s="98" t="e">
        <f ca="true">+IF(AND(ISNUMBER(OFFSET('Hygiene Data'!$F$7,0,10*ROW('Hygiene Data'!F78))),'Data Summary'!DV84="Yes"),OFFSET('Hygiene Data'!$F$7,0,10*ROW('Hygiene Data'!F78)),NA())</f>
        <v>#N/A</v>
      </c>
      <c r="BH84" s="98" t="e">
        <f ca="true">+IF(AND(ISNUMBER(OFFSET('Hygiene Data'!$F$9,0,10*ROW('Hygiene Data'!F78))),'Data Summary'!DW84="Yes"),OFFSET('Hygiene Data'!$F$9,0,10*ROW('Hygiene Data'!F78)),NA())</f>
        <v>#N/A</v>
      </c>
      <c r="BI84" s="98" t="e">
        <f ca="true">+IF(AND(ISNUMBER(OFFSET('Hygiene Data'!$G$5,0,10*ROW('Hygiene Data'!G78))),'Data Summary'!DX84="Yes"),OFFSET('Hygiene Data'!$G$5,0,10*ROW('Hygiene Data'!G78)),NA())</f>
        <v>#N/A</v>
      </c>
      <c r="BJ84" s="98" t="e">
        <f ca="true">+IF(AND(ISNUMBER(OFFSET('Hygiene Data'!$G$7,0,10*ROW('Hygiene Data'!G78))),'Data Summary'!DY84="Yes"),OFFSET('Hygiene Data'!$G$7,0,10*ROW('Hygiene Data'!G78)),NA())</f>
        <v>#N/A</v>
      </c>
      <c r="BK84" s="98" t="e">
        <f ca="true">+IF(AND(ISNUMBER(OFFSET('Hygiene Data'!$G$9,0,10*ROW('Hygiene Data'!G78))),'Data Summary'!DZ84="Yes"),OFFSET('Hygiene Data'!$G$9,0,10*ROW('Hygiene Data'!G78)),NA())</f>
        <v>#N/A</v>
      </c>
      <c r="BL84" s="98" t="e">
        <f ca="true">+IF(AND(ISNUMBER(OFFSET('Hygiene Data'!$H$5,0,10*ROW('Hygiene Data'!H78))),'Data Summary'!EA84="Yes"),OFFSET('Hygiene Data'!$H$5,0,10*ROW('Hygiene Data'!H78)),NA())</f>
        <v>#N/A</v>
      </c>
      <c r="BM84" s="98" t="e">
        <f ca="true">+IF(AND(ISNUMBER(OFFSET('Hygiene Data'!$H$7,0,10*ROW('Hygiene Data'!H78))),'Data Summary'!EB84="Yes"),OFFSET('Hygiene Data'!$H$7,0,10*ROW('Hygiene Data'!H78)),NA())</f>
        <v>#N/A</v>
      </c>
      <c r="BN84" s="98" t="e">
        <f ca="true">+IF(AND(ISNUMBER(OFFSET('Hygiene Data'!$H$9,0,10*ROW('Hygiene Data'!H78))),'Data Summary'!EC84="Yes"),OFFSET('Hygiene Data'!$H$9,0,10*ROW('Hygiene Data'!H78)),NA())</f>
        <v>#N/A</v>
      </c>
      <c r="BO84" s="98" t="e">
        <f ca="true">+IF(AND(ISNUMBER(OFFSET('Hygiene Data'!$I$5,0,10*ROW('Hygiene Data'!I78))),'Data Summary'!ED84="Yes"),OFFSET('Hygiene Data'!$I$5,0,10*ROW('Hygiene Data'!I78)),NA())</f>
        <v>#N/A</v>
      </c>
      <c r="BP84" s="98" t="e">
        <f ca="true">+IF(AND(ISNUMBER(OFFSET('Hygiene Data'!$I$7,0,10*ROW('Hygiene Data'!I78))),'Data Summary'!EE84="Yes"),OFFSET('Hygiene Data'!$I$7,0,10*ROW('Hygiene Data'!I78)),NA())</f>
        <v>#N/A</v>
      </c>
      <c r="BQ84" s="98" t="e">
        <f ca="true">+IF(AND(ISNUMBER(OFFSET('Hygiene Data'!$I$9,0,10*ROW('Hygiene Data'!I78))),'Data Summary'!EF84="Yes"),OFFSET('Hygiene Data'!$I$9,0,10*ROW('Hygiene Data'!I78)),NA())</f>
        <v>#N/A</v>
      </c>
    </row>
    <row xmlns:x14ac="http://schemas.microsoft.com/office/spreadsheetml/2009/9/ac" r="85" x14ac:dyDescent="0.2">
      <c r="A85" s="334" t="e">
        <f ca="true">+RIGHT('Data Summary'!A85,LEN('Data Summary'!A85)-9)</f>
        <v>#VALUE!</v>
      </c>
      <c r="B85" s="36" t="str">
        <f ca="true">+IF(ISTEXT('Data Summary'!B85),'Data Summary'!B85,"")</f>
        <v/>
      </c>
      <c r="C85" s="333" t="e">
        <f ca="true">+VALUE('Data Summary'!C85)</f>
        <v>#VALUE!</v>
      </c>
      <c r="D85" s="96" t="e">
        <f ca="true">+IF(AND(ISNUMBER(OFFSET('Water Data'!$D$4,0,10*ROW('Water Data'!D79))),'Data Summary'!BS85="Yes"),100-OFFSET('Water Data'!$D$4,0,10*ROW('Water Data'!D79)),NA())</f>
        <v>#N/A</v>
      </c>
      <c r="E85" s="96" t="e">
        <f ca="true">+IF(AND(ISNUMBER(OFFSET('Water Data'!$D$6,0,10*ROW('Water Data'!D79))),'Data Summary'!BT85="Yes"),OFFSET('Water Data'!$D$6,0,10*ROW('Water Data'!D79)),NA())</f>
        <v>#N/A</v>
      </c>
      <c r="F85" s="96" t="e">
        <f ca="true">+IF(AND(ISNUMBER(OFFSET('Water Data'!$D$9,0,10*ROW('Water Data'!D79))),'Data Summary'!BU85="Yes"),OFFSET('Water Data'!$D$9,0,10*ROW('Water Data'!D79)),NA())</f>
        <v>#N/A</v>
      </c>
      <c r="G85" s="96" t="e">
        <f ca="true">+IF(AND(ISNUMBER(OFFSET('Water Data'!$E$4,0,10*ROW('Water Data'!E79))),'Data Summary'!BV85="Yes"),100-OFFSET('Water Data'!$E$4,0,10*ROW('Water Data'!E79)),NA())</f>
        <v>#N/A</v>
      </c>
      <c r="H85" s="96" t="e">
        <f ca="true">+IF(AND(ISNUMBER(OFFSET('Water Data'!$E$6,0,10*ROW('Water Data'!E79))),'Data Summary'!BW85="Yes"),OFFSET('Water Data'!$E$6,0,10*ROW('Water Data'!E79)),NA())</f>
        <v>#N/A</v>
      </c>
      <c r="I85" s="96" t="e">
        <f ca="true">+IF(AND(ISNUMBER(OFFSET('Water Data'!$E$9,0,10*ROW('Water Data'!E79))),'Data Summary'!BX85="Yes"),OFFSET('Water Data'!$E$9,0,10*ROW('Water Data'!E79)),NA())</f>
        <v>#N/A</v>
      </c>
      <c r="J85" s="96" t="e">
        <f ca="true">+IF(AND(ISNUMBER(OFFSET('Water Data'!$F$4,0,10*ROW('Water Data'!F79))),'Data Summary'!BY85="Yes"),100-OFFSET('Water Data'!$F$4,0,10*ROW('Water Data'!F79)),NA())</f>
        <v>#N/A</v>
      </c>
      <c r="K85" s="96" t="e">
        <f ca="true">+IF(AND(ISNUMBER(OFFSET('Water Data'!$F$6,0,10*ROW('Water Data'!F79))),'Data Summary'!BZ85="Yes"),OFFSET('Water Data'!$F$6,0,10*ROW('Water Data'!F79)),NA())</f>
        <v>#N/A</v>
      </c>
      <c r="L85" s="96" t="e">
        <f ca="true">+IF(AND(ISNUMBER(OFFSET('Water Data'!$F$9,0,10*ROW('Water Data'!F79))),'Data Summary'!CA85="Yes"),OFFSET('Water Data'!$F$9,0,10*ROW('Water Data'!F79)),NA())</f>
        <v>#N/A</v>
      </c>
      <c r="M85" s="96" t="e">
        <f ca="true">+IF(AND(ISNUMBER(OFFSET('Water Data'!$G$4,0,10*ROW('Water Data'!G79))),'Data Summary'!CB85="Yes"),100-OFFSET('Water Data'!$G$4,0,10*ROW('Water Data'!G79)),NA())</f>
        <v>#N/A</v>
      </c>
      <c r="N85" s="96" t="e">
        <f ca="true">+IF(AND(ISNUMBER(OFFSET('Water Data'!$G$6,0,10*ROW('Water Data'!G79))),'Data Summary'!CC85="Yes"),OFFSET('Water Data'!$G$6,0,10*ROW('Water Data'!G79)),NA())</f>
        <v>#N/A</v>
      </c>
      <c r="O85" s="96" t="e">
        <f ca="true">+IF(AND(ISNUMBER(OFFSET('Water Data'!$G$9,0,10*ROW('Water Data'!G79))),'Data Summary'!CD85="Yes"),OFFSET('Water Data'!$G$9,0,10*ROW('Water Data'!G79)),NA())</f>
        <v>#N/A</v>
      </c>
      <c r="P85" s="96" t="e">
        <f ca="true">+IF(AND(ISNUMBER(OFFSET('Water Data'!$H$4,0,10*ROW('Water Data'!H79))),'Data Summary'!CE85="Yes"),100-OFFSET('Water Data'!$H$4,0,10*ROW('Water Data'!H79)),NA())</f>
        <v>#N/A</v>
      </c>
      <c r="Q85" s="96" t="e">
        <f ca="true">+IF(AND(ISNUMBER(OFFSET('Water Data'!$H$6,0,10*ROW('Water Data'!H79))),'Data Summary'!CF85="Yes"),OFFSET('Water Data'!$H$6,0,10*ROW('Water Data'!H79)),NA())</f>
        <v>#N/A</v>
      </c>
      <c r="R85" s="96" t="e">
        <f ca="true">+IF(AND(ISNUMBER(OFFSET('Water Data'!$H$9,0,10*ROW('Water Data'!H79))),'Data Summary'!CG85="Yes"),OFFSET('Water Data'!$H$9,0,10*ROW('Water Data'!H79)),NA())</f>
        <v>#N/A</v>
      </c>
      <c r="S85" s="96" t="e">
        <f ca="true">+IF(AND(ISNUMBER(OFFSET('Water Data'!$I$4,0,10*ROW('Water Data'!I79))),'Data Summary'!CH85="Yes"),100-OFFSET('Water Data'!$I$4,0,10*ROW('Water Data'!I79)),NA())</f>
        <v>#N/A</v>
      </c>
      <c r="T85" s="96" t="e">
        <f ca="true">+IF(AND(ISNUMBER(OFFSET('Water Data'!$I$6,0,10*ROW('Water Data'!I79))),'Data Summary'!CI85="Yes"),OFFSET('Water Data'!$I$6,0,10*ROW('Water Data'!I79)),NA())</f>
        <v>#N/A</v>
      </c>
      <c r="U85" s="96" t="e">
        <f ca="true">+IF(AND(ISNUMBER(OFFSET('Water Data'!$I$9,0,10*ROW('Water Data'!I79))),'Data Summary'!CJ85="Yes"),OFFSET('Water Data'!$I$9,0,10*ROW('Water Data'!I79)),NA())</f>
        <v>#N/A</v>
      </c>
      <c r="V85" s="97" t="e">
        <f ca="true">+IF(AND(ISNUMBER(OFFSET('Sanitation Data'!$D$4,0,10*ROW('Sanitation Data'!D79))),'Data Summary'!CK85="Yes"),100-OFFSET('Sanitation Data'!$D$4,0,10*ROW('Sanitation Data'!D79)),NA())</f>
        <v>#N/A</v>
      </c>
      <c r="W85" s="97" t="e">
        <f ca="true">+IF(AND(ISNUMBER(OFFSET('Sanitation Data'!$D$6,0,10*ROW('Sanitation Data'!D79))),'Data Summary'!CL85="Yes"),OFFSET('Sanitation Data'!$D$6,0,10*ROW('Sanitation Data'!D79)),NA())</f>
        <v>#N/A</v>
      </c>
      <c r="X85" s="97" t="e">
        <f ca="true">+IF(AND(ISNUMBER(OFFSET('Sanitation Data'!$D$10,0,10*ROW('Sanitation Data'!D79))),'Data Summary'!CM85="Yes"),OFFSET('Sanitation Data'!$D$10,0,10*ROW('Sanitation Data'!D79)),NA())</f>
        <v>#N/A</v>
      </c>
      <c r="Y85" s="97" t="e">
        <f ca="true">+IF(AND(ISNUMBER(OFFSET('Sanitation Data'!$D$11,0,10*ROW('Sanitation Data'!D79))),'Data Summary'!CN85="Yes"),OFFSET('Sanitation Data'!$D$11,0,10*ROW('Sanitation Data'!D79)),NA())</f>
        <v>#N/A</v>
      </c>
      <c r="Z85" s="97" t="e">
        <f ca="true">+IF(AND(ISNUMBER(OFFSET('Sanitation Data'!$D$12,0,10*ROW('Sanitation Data'!D79))),'Data Summary'!CO85="Yes"),OFFSET('Sanitation Data'!$D$12,0,10*ROW('Sanitation Data'!D79)),NA())</f>
        <v>#N/A</v>
      </c>
      <c r="AA85" s="97" t="e">
        <f ca="true">+IF(AND(ISNUMBER(OFFSET('Sanitation Data'!$E$4,0,10*ROW('Sanitation Data'!E79))),'Data Summary'!CP85="Yes"),100-OFFSET('Sanitation Data'!$E$4,0,10*ROW('Sanitation Data'!E79)),NA())</f>
        <v>#N/A</v>
      </c>
      <c r="AB85" s="97" t="e">
        <f ca="true">+IF(AND(ISNUMBER(OFFSET('Sanitation Data'!$E$6,0,10*ROW('Sanitation Data'!E79))),'Data Summary'!CQ85="Yes"),OFFSET('Sanitation Data'!$E$6,0,10*ROW('Sanitation Data'!E79)),NA())</f>
        <v>#N/A</v>
      </c>
      <c r="AC85" s="97" t="e">
        <f ca="true">+IF(AND(ISNUMBER(OFFSET('Sanitation Data'!$E$10,0,10*ROW('Sanitation Data'!E79))),'Data Summary'!CR85="Yes"),OFFSET('Sanitation Data'!$E$10,0,10*ROW('Sanitation Data'!E79)),NA())</f>
        <v>#N/A</v>
      </c>
      <c r="AD85" s="97" t="e">
        <f ca="true">+IF(AND(ISNUMBER(OFFSET('Sanitation Data'!$E$11,0,10*ROW('Sanitation Data'!E79))),'Data Summary'!CS85="Yes"),OFFSET('Sanitation Data'!$E$11,0,10*ROW('Sanitation Data'!E79)),NA())</f>
        <v>#N/A</v>
      </c>
      <c r="AE85" s="97" t="e">
        <f ca="true">+IF(AND(ISNUMBER(OFFSET('Sanitation Data'!$E$12,0,10*ROW('Sanitation Data'!E79))),'Data Summary'!CT85="Yes"),OFFSET('Sanitation Data'!$E$12,0,10*ROW('Sanitation Data'!E79)),NA())</f>
        <v>#N/A</v>
      </c>
      <c r="AF85" s="97" t="e">
        <f ca="true">+IF(AND(ISNUMBER(OFFSET('Sanitation Data'!$F$4,0,10*ROW('Sanitation Data'!F79))),'Data Summary'!CU85="Yes"),100-OFFSET('Sanitation Data'!$F$4,0,10*ROW('Sanitation Data'!F79)),NA())</f>
        <v>#N/A</v>
      </c>
      <c r="AG85" s="97" t="e">
        <f ca="true">+IF(AND(ISNUMBER(OFFSET('Sanitation Data'!$F$6,0,10*ROW('Sanitation Data'!F79))),'Data Summary'!CV85="Yes"),OFFSET('Sanitation Data'!$F$6,0,10*ROW('Sanitation Data'!F79)),NA())</f>
        <v>#N/A</v>
      </c>
      <c r="AH85" s="97" t="e">
        <f ca="true">+IF(AND(ISNUMBER(OFFSET('Sanitation Data'!$F$10,0,10*ROW('Sanitation Data'!F79))),'Data Summary'!CW85="Yes"),OFFSET('Sanitation Data'!$F$10,0,10*ROW('Sanitation Data'!F79)),NA())</f>
        <v>#N/A</v>
      </c>
      <c r="AI85" s="97" t="e">
        <f ca="true">+IF(AND(ISNUMBER(OFFSET('Sanitation Data'!$F$11,0,10*ROW('Sanitation Data'!F79))),'Data Summary'!CX85="Yes"),OFFSET('Sanitation Data'!$F$11,0,10*ROW('Sanitation Data'!F79)),NA())</f>
        <v>#N/A</v>
      </c>
      <c r="AJ85" s="97" t="e">
        <f ca="true">+IF(AND(ISNUMBER(OFFSET('Sanitation Data'!$F$12,0,10*ROW('Sanitation Data'!F79))),'Data Summary'!CY85="Yes"),OFFSET('Sanitation Data'!$F$12,0,10*ROW('Sanitation Data'!F79)),NA())</f>
        <v>#N/A</v>
      </c>
      <c r="AK85" s="97" t="e">
        <f ca="true">+IF(AND(ISNUMBER(OFFSET('Sanitation Data'!$G$4,0,10*ROW('Sanitation Data'!G79))),'Data Summary'!CZ85="Yes"),100-OFFSET('Sanitation Data'!$G$4,0,10*ROW('Sanitation Data'!G79)),NA())</f>
        <v>#N/A</v>
      </c>
      <c r="AL85" s="97" t="e">
        <f ca="true">+IF(AND(ISNUMBER(OFFSET('Sanitation Data'!$G$6,0,10*ROW('Sanitation Data'!G79))),'Data Summary'!DA85="Yes"),OFFSET('Sanitation Data'!$G$6,0,10*ROW('Sanitation Data'!G79)),NA())</f>
        <v>#N/A</v>
      </c>
      <c r="AM85" s="97" t="e">
        <f ca="true">+IF(AND(ISNUMBER(OFFSET('Sanitation Data'!$G$10,0,10*ROW('Sanitation Data'!G79))),'Data Summary'!DB85="Yes"),OFFSET('Sanitation Data'!$G$10,0,10*ROW('Sanitation Data'!G79)),NA())</f>
        <v>#N/A</v>
      </c>
      <c r="AN85" s="97" t="e">
        <f ca="true">+IF(AND(ISNUMBER(OFFSET('Sanitation Data'!$G$11,0,10*ROW('Sanitation Data'!G79))),'Data Summary'!DC85="Yes"),OFFSET('Sanitation Data'!$G$11,0,10*ROW('Sanitation Data'!G79)),NA())</f>
        <v>#N/A</v>
      </c>
      <c r="AO85" s="97" t="e">
        <f ca="true">+IF(AND(ISNUMBER(OFFSET('Sanitation Data'!$G$12,0,10*ROW('Sanitation Data'!G79))),'Data Summary'!DD85="Yes"),OFFSET('Sanitation Data'!$G$12,0,10*ROW('Sanitation Data'!G79)),NA())</f>
        <v>#N/A</v>
      </c>
      <c r="AP85" s="97" t="e">
        <f ca="true">+IF(AND(ISNUMBER(OFFSET('Sanitation Data'!$H$4,0,10*ROW('Sanitation Data'!H79))),'Data Summary'!DE85="Yes"),100-OFFSET('Sanitation Data'!$H$4,0,10*ROW('Sanitation Data'!H79)),NA())</f>
        <v>#N/A</v>
      </c>
      <c r="AQ85" s="97" t="e">
        <f ca="true">+IF(AND(ISNUMBER(OFFSET('Sanitation Data'!$H$6,0,10*ROW('Sanitation Data'!H79))),'Data Summary'!DF85="Yes"),OFFSET('Sanitation Data'!$H$6,0,10*ROW('Sanitation Data'!H79)),NA())</f>
        <v>#N/A</v>
      </c>
      <c r="AR85" s="97" t="e">
        <f ca="true">+IF(AND(ISNUMBER(OFFSET('Sanitation Data'!$H$10,0,10*ROW('Sanitation Data'!H79))),'Data Summary'!DG85="Yes"),OFFSET('Sanitation Data'!$H$10,0,10*ROW('Sanitation Data'!H79)),NA())</f>
        <v>#N/A</v>
      </c>
      <c r="AS85" s="97" t="e">
        <f ca="true">+IF(AND(ISNUMBER(OFFSET('Sanitation Data'!$H$11,0,10*ROW('Sanitation Data'!H79))),'Data Summary'!DH85="Yes"),OFFSET('Sanitation Data'!$H$11,0,10*ROW('Sanitation Data'!H79)),NA())</f>
        <v>#N/A</v>
      </c>
      <c r="AT85" s="97" t="e">
        <f ca="true">+IF(AND(ISNUMBER(OFFSET('Sanitation Data'!$H$12,0,10*ROW('Sanitation Data'!H79))),'Data Summary'!DI85="Yes"),OFFSET('Sanitation Data'!$H$12,0,10*ROW('Sanitation Data'!H79)),NA())</f>
        <v>#N/A</v>
      </c>
      <c r="AU85" s="97" t="e">
        <f ca="true">+IF(AND(ISNUMBER(OFFSET('Sanitation Data'!$I$4,0,10*ROW('Sanitation Data'!I79))),'Data Summary'!DJ85="Yes"),100-OFFSET('Sanitation Data'!$I$4,0,10*ROW('Sanitation Data'!I79)),NA())</f>
        <v>#N/A</v>
      </c>
      <c r="AV85" s="97" t="e">
        <f ca="true">+IF(AND(ISNUMBER(OFFSET('Sanitation Data'!$I$6,0,10*ROW('Sanitation Data'!I79))),'Data Summary'!DK85="Yes"),OFFSET('Sanitation Data'!$I$6,0,10*ROW('Sanitation Data'!I79)),NA())</f>
        <v>#N/A</v>
      </c>
      <c r="AW85" s="97" t="e">
        <f ca="true">+IF(AND(ISNUMBER(OFFSET('Sanitation Data'!$I$10,0,10*ROW('Sanitation Data'!I79))),'Data Summary'!DL85="Yes"),OFFSET('Sanitation Data'!$I$10,0,10*ROW('Sanitation Data'!I79)),NA())</f>
        <v>#N/A</v>
      </c>
      <c r="AX85" s="97" t="e">
        <f ca="true">+IF(AND(ISNUMBER(OFFSET('Sanitation Data'!$I$11,0,10*ROW('Sanitation Data'!I79))),'Data Summary'!DM85="Yes"),OFFSET('Sanitation Data'!$I$11,0,10*ROW('Sanitation Data'!I79)),NA())</f>
        <v>#N/A</v>
      </c>
      <c r="AY85" s="97" t="e">
        <f ca="true">+IF(AND(ISNUMBER(OFFSET('Sanitation Data'!$I$12,0,10*ROW('Sanitation Data'!I79))),'Data Summary'!DN85="Yes"),OFFSET('Sanitation Data'!$I$12,0,10*ROW('Sanitation Data'!I79)),NA())</f>
        <v>#N/A</v>
      </c>
      <c r="AZ85" s="98" t="e">
        <f ca="true">+IF(AND(ISNUMBER(OFFSET('Hygiene Data'!$D$5,0,10*ROW('Hygiene Data'!D79))),'Data Summary'!DO85="Yes"),OFFSET('Hygiene Data'!$D$5,0,10*ROW('Hygiene Data'!D79)),NA())</f>
        <v>#N/A</v>
      </c>
      <c r="BA85" s="98" t="e">
        <f ca="true">+IF(AND(ISNUMBER(OFFSET('Hygiene Data'!$D$7,0,10*ROW('Hygiene Data'!D79))),'Data Summary'!DP85="Yes"),OFFSET('Hygiene Data'!$D$7,0,10*ROW('Hygiene Data'!D79)),NA())</f>
        <v>#N/A</v>
      </c>
      <c r="BB85" s="98" t="e">
        <f ca="true">+IF(AND(ISNUMBER(OFFSET('Hygiene Data'!$D$9,0,10*ROW('Hygiene Data'!D79))),'Data Summary'!DQ85="Yes"),OFFSET('Hygiene Data'!$D$9,0,10*ROW('Hygiene Data'!D79)),NA())</f>
        <v>#N/A</v>
      </c>
      <c r="BC85" s="98" t="e">
        <f ca="true">+IF(AND(ISNUMBER(OFFSET('Hygiene Data'!$E$5,0,10*ROW('Hygiene Data'!E79))),'Data Summary'!DR85="Yes"),OFFSET('Hygiene Data'!$E$5,0,10*ROW('Hygiene Data'!E79)),NA())</f>
        <v>#N/A</v>
      </c>
      <c r="BD85" s="98" t="e">
        <f ca="true">+IF(AND(ISNUMBER(OFFSET('Hygiene Data'!$E$7,0,10*ROW('Hygiene Data'!E79))),'Data Summary'!DS85="Yes"),OFFSET('Hygiene Data'!$E$7,0,10*ROW('Hygiene Data'!E79)),NA())</f>
        <v>#N/A</v>
      </c>
      <c r="BE85" s="98" t="e">
        <f ca="true">+IF(AND(ISNUMBER(OFFSET('Hygiene Data'!$E$9,0,10*ROW('Hygiene Data'!E79))),'Data Summary'!DT85="Yes"),OFFSET('Hygiene Data'!$E$9,0,10*ROW('Hygiene Data'!E79)),NA())</f>
        <v>#N/A</v>
      </c>
      <c r="BF85" s="98" t="e">
        <f ca="true">+IF(AND(ISNUMBER(OFFSET('Hygiene Data'!$F$5,0,10*ROW('Hygiene Data'!F79))),'Data Summary'!DU85="Yes"),OFFSET('Hygiene Data'!$F$5,0,10*ROW('Hygiene Data'!F79)),NA())</f>
        <v>#N/A</v>
      </c>
      <c r="BG85" s="98" t="e">
        <f ca="true">+IF(AND(ISNUMBER(OFFSET('Hygiene Data'!$F$7,0,10*ROW('Hygiene Data'!F79))),'Data Summary'!DV85="Yes"),OFFSET('Hygiene Data'!$F$7,0,10*ROW('Hygiene Data'!F79)),NA())</f>
        <v>#N/A</v>
      </c>
      <c r="BH85" s="98" t="e">
        <f ca="true">+IF(AND(ISNUMBER(OFFSET('Hygiene Data'!$F$9,0,10*ROW('Hygiene Data'!F79))),'Data Summary'!DW85="Yes"),OFFSET('Hygiene Data'!$F$9,0,10*ROW('Hygiene Data'!F79)),NA())</f>
        <v>#N/A</v>
      </c>
      <c r="BI85" s="98" t="e">
        <f ca="true">+IF(AND(ISNUMBER(OFFSET('Hygiene Data'!$G$5,0,10*ROW('Hygiene Data'!G79))),'Data Summary'!DX85="Yes"),OFFSET('Hygiene Data'!$G$5,0,10*ROW('Hygiene Data'!G79)),NA())</f>
        <v>#N/A</v>
      </c>
      <c r="BJ85" s="98" t="e">
        <f ca="true">+IF(AND(ISNUMBER(OFFSET('Hygiene Data'!$G$7,0,10*ROW('Hygiene Data'!G79))),'Data Summary'!DY85="Yes"),OFFSET('Hygiene Data'!$G$7,0,10*ROW('Hygiene Data'!G79)),NA())</f>
        <v>#N/A</v>
      </c>
      <c r="BK85" s="98" t="e">
        <f ca="true">+IF(AND(ISNUMBER(OFFSET('Hygiene Data'!$G$9,0,10*ROW('Hygiene Data'!G79))),'Data Summary'!DZ85="Yes"),OFFSET('Hygiene Data'!$G$9,0,10*ROW('Hygiene Data'!G79)),NA())</f>
        <v>#N/A</v>
      </c>
      <c r="BL85" s="98" t="e">
        <f ca="true">+IF(AND(ISNUMBER(OFFSET('Hygiene Data'!$H$5,0,10*ROW('Hygiene Data'!H79))),'Data Summary'!EA85="Yes"),OFFSET('Hygiene Data'!$H$5,0,10*ROW('Hygiene Data'!H79)),NA())</f>
        <v>#N/A</v>
      </c>
      <c r="BM85" s="98" t="e">
        <f ca="true">+IF(AND(ISNUMBER(OFFSET('Hygiene Data'!$H$7,0,10*ROW('Hygiene Data'!H79))),'Data Summary'!EB85="Yes"),OFFSET('Hygiene Data'!$H$7,0,10*ROW('Hygiene Data'!H79)),NA())</f>
        <v>#N/A</v>
      </c>
      <c r="BN85" s="98" t="e">
        <f ca="true">+IF(AND(ISNUMBER(OFFSET('Hygiene Data'!$H$9,0,10*ROW('Hygiene Data'!H79))),'Data Summary'!EC85="Yes"),OFFSET('Hygiene Data'!$H$9,0,10*ROW('Hygiene Data'!H79)),NA())</f>
        <v>#N/A</v>
      </c>
      <c r="BO85" s="98" t="e">
        <f ca="true">+IF(AND(ISNUMBER(OFFSET('Hygiene Data'!$I$5,0,10*ROW('Hygiene Data'!I79))),'Data Summary'!ED85="Yes"),OFFSET('Hygiene Data'!$I$5,0,10*ROW('Hygiene Data'!I79)),NA())</f>
        <v>#N/A</v>
      </c>
      <c r="BP85" s="98" t="e">
        <f ca="true">+IF(AND(ISNUMBER(OFFSET('Hygiene Data'!$I$7,0,10*ROW('Hygiene Data'!I79))),'Data Summary'!EE85="Yes"),OFFSET('Hygiene Data'!$I$7,0,10*ROW('Hygiene Data'!I79)),NA())</f>
        <v>#N/A</v>
      </c>
      <c r="BQ85" s="98" t="e">
        <f ca="true">+IF(AND(ISNUMBER(OFFSET('Hygiene Data'!$I$9,0,10*ROW('Hygiene Data'!I79))),'Data Summary'!EF85="Yes"),OFFSET('Hygiene Data'!$I$9,0,10*ROW('Hygiene Data'!I79)),NA())</f>
        <v>#N/A</v>
      </c>
    </row>
    <row xmlns:x14ac="http://schemas.microsoft.com/office/spreadsheetml/2009/9/ac" r="86" x14ac:dyDescent="0.2">
      <c r="A86" s="334" t="e">
        <f ca="true">+RIGHT('Data Summary'!A86,LEN('Data Summary'!A86)-9)</f>
        <v>#VALUE!</v>
      </c>
      <c r="B86" s="36" t="str">
        <f ca="true">+IF(ISTEXT('Data Summary'!B86),'Data Summary'!B86,"")</f>
        <v/>
      </c>
      <c r="C86" s="333" t="e">
        <f ca="true">+VALUE('Data Summary'!C86)</f>
        <v>#VALUE!</v>
      </c>
      <c r="D86" s="96" t="e">
        <f ca="true">+IF(AND(ISNUMBER(OFFSET('Water Data'!$D$4,0,10*ROW('Water Data'!D80))),'Data Summary'!BS86="Yes"),100-OFFSET('Water Data'!$D$4,0,10*ROW('Water Data'!D80)),NA())</f>
        <v>#N/A</v>
      </c>
      <c r="E86" s="96" t="e">
        <f ca="true">+IF(AND(ISNUMBER(OFFSET('Water Data'!$D$6,0,10*ROW('Water Data'!D80))),'Data Summary'!BT86="Yes"),OFFSET('Water Data'!$D$6,0,10*ROW('Water Data'!D80)),NA())</f>
        <v>#N/A</v>
      </c>
      <c r="F86" s="96" t="e">
        <f ca="true">+IF(AND(ISNUMBER(OFFSET('Water Data'!$D$9,0,10*ROW('Water Data'!D80))),'Data Summary'!BU86="Yes"),OFFSET('Water Data'!$D$9,0,10*ROW('Water Data'!D80)),NA())</f>
        <v>#N/A</v>
      </c>
      <c r="G86" s="96" t="e">
        <f ca="true">+IF(AND(ISNUMBER(OFFSET('Water Data'!$E$4,0,10*ROW('Water Data'!E80))),'Data Summary'!BV86="Yes"),100-OFFSET('Water Data'!$E$4,0,10*ROW('Water Data'!E80)),NA())</f>
        <v>#N/A</v>
      </c>
      <c r="H86" s="96" t="e">
        <f ca="true">+IF(AND(ISNUMBER(OFFSET('Water Data'!$E$6,0,10*ROW('Water Data'!E80))),'Data Summary'!BW86="Yes"),OFFSET('Water Data'!$E$6,0,10*ROW('Water Data'!E80)),NA())</f>
        <v>#N/A</v>
      </c>
      <c r="I86" s="96" t="e">
        <f ca="true">+IF(AND(ISNUMBER(OFFSET('Water Data'!$E$9,0,10*ROW('Water Data'!E80))),'Data Summary'!BX86="Yes"),OFFSET('Water Data'!$E$9,0,10*ROW('Water Data'!E80)),NA())</f>
        <v>#N/A</v>
      </c>
      <c r="J86" s="96" t="e">
        <f ca="true">+IF(AND(ISNUMBER(OFFSET('Water Data'!$F$4,0,10*ROW('Water Data'!F80))),'Data Summary'!BY86="Yes"),100-OFFSET('Water Data'!$F$4,0,10*ROW('Water Data'!F80)),NA())</f>
        <v>#N/A</v>
      </c>
      <c r="K86" s="96" t="e">
        <f ca="true">+IF(AND(ISNUMBER(OFFSET('Water Data'!$F$6,0,10*ROW('Water Data'!F80))),'Data Summary'!BZ86="Yes"),OFFSET('Water Data'!$F$6,0,10*ROW('Water Data'!F80)),NA())</f>
        <v>#N/A</v>
      </c>
      <c r="L86" s="96" t="e">
        <f ca="true">+IF(AND(ISNUMBER(OFFSET('Water Data'!$F$9,0,10*ROW('Water Data'!F80))),'Data Summary'!CA86="Yes"),OFFSET('Water Data'!$F$9,0,10*ROW('Water Data'!F80)),NA())</f>
        <v>#N/A</v>
      </c>
      <c r="M86" s="96" t="e">
        <f ca="true">+IF(AND(ISNUMBER(OFFSET('Water Data'!$G$4,0,10*ROW('Water Data'!G80))),'Data Summary'!CB86="Yes"),100-OFFSET('Water Data'!$G$4,0,10*ROW('Water Data'!G80)),NA())</f>
        <v>#N/A</v>
      </c>
      <c r="N86" s="96" t="e">
        <f ca="true">+IF(AND(ISNUMBER(OFFSET('Water Data'!$G$6,0,10*ROW('Water Data'!G80))),'Data Summary'!CC86="Yes"),OFFSET('Water Data'!$G$6,0,10*ROW('Water Data'!G80)),NA())</f>
        <v>#N/A</v>
      </c>
      <c r="O86" s="96" t="e">
        <f ca="true">+IF(AND(ISNUMBER(OFFSET('Water Data'!$G$9,0,10*ROW('Water Data'!G80))),'Data Summary'!CD86="Yes"),OFFSET('Water Data'!$G$9,0,10*ROW('Water Data'!G80)),NA())</f>
        <v>#N/A</v>
      </c>
      <c r="P86" s="96" t="e">
        <f ca="true">+IF(AND(ISNUMBER(OFFSET('Water Data'!$H$4,0,10*ROW('Water Data'!H80))),'Data Summary'!CE86="Yes"),100-OFFSET('Water Data'!$H$4,0,10*ROW('Water Data'!H80)),NA())</f>
        <v>#N/A</v>
      </c>
      <c r="Q86" s="96" t="e">
        <f ca="true">+IF(AND(ISNUMBER(OFFSET('Water Data'!$H$6,0,10*ROW('Water Data'!H80))),'Data Summary'!CF86="Yes"),OFFSET('Water Data'!$H$6,0,10*ROW('Water Data'!H80)),NA())</f>
        <v>#N/A</v>
      </c>
      <c r="R86" s="96" t="e">
        <f ca="true">+IF(AND(ISNUMBER(OFFSET('Water Data'!$H$9,0,10*ROW('Water Data'!H80))),'Data Summary'!CG86="Yes"),OFFSET('Water Data'!$H$9,0,10*ROW('Water Data'!H80)),NA())</f>
        <v>#N/A</v>
      </c>
      <c r="S86" s="96" t="e">
        <f ca="true">+IF(AND(ISNUMBER(OFFSET('Water Data'!$I$4,0,10*ROW('Water Data'!I80))),'Data Summary'!CH86="Yes"),100-OFFSET('Water Data'!$I$4,0,10*ROW('Water Data'!I80)),NA())</f>
        <v>#N/A</v>
      </c>
      <c r="T86" s="96" t="e">
        <f ca="true">+IF(AND(ISNUMBER(OFFSET('Water Data'!$I$6,0,10*ROW('Water Data'!I80))),'Data Summary'!CI86="Yes"),OFFSET('Water Data'!$I$6,0,10*ROW('Water Data'!I80)),NA())</f>
        <v>#N/A</v>
      </c>
      <c r="U86" s="96" t="e">
        <f ca="true">+IF(AND(ISNUMBER(OFFSET('Water Data'!$I$9,0,10*ROW('Water Data'!I80))),'Data Summary'!CJ86="Yes"),OFFSET('Water Data'!$I$9,0,10*ROW('Water Data'!I80)),NA())</f>
        <v>#N/A</v>
      </c>
      <c r="V86" s="97" t="e">
        <f ca="true">+IF(AND(ISNUMBER(OFFSET('Sanitation Data'!$D$4,0,10*ROW('Sanitation Data'!D80))),'Data Summary'!CK86="Yes"),100-OFFSET('Sanitation Data'!$D$4,0,10*ROW('Sanitation Data'!D80)),NA())</f>
        <v>#N/A</v>
      </c>
      <c r="W86" s="97" t="e">
        <f ca="true">+IF(AND(ISNUMBER(OFFSET('Sanitation Data'!$D$6,0,10*ROW('Sanitation Data'!D80))),'Data Summary'!CL86="Yes"),OFFSET('Sanitation Data'!$D$6,0,10*ROW('Sanitation Data'!D80)),NA())</f>
        <v>#N/A</v>
      </c>
      <c r="X86" s="97" t="e">
        <f ca="true">+IF(AND(ISNUMBER(OFFSET('Sanitation Data'!$D$10,0,10*ROW('Sanitation Data'!D80))),'Data Summary'!CM86="Yes"),OFFSET('Sanitation Data'!$D$10,0,10*ROW('Sanitation Data'!D80)),NA())</f>
        <v>#N/A</v>
      </c>
      <c r="Y86" s="97" t="e">
        <f ca="true">+IF(AND(ISNUMBER(OFFSET('Sanitation Data'!$D$11,0,10*ROW('Sanitation Data'!D80))),'Data Summary'!CN86="Yes"),OFFSET('Sanitation Data'!$D$11,0,10*ROW('Sanitation Data'!D80)),NA())</f>
        <v>#N/A</v>
      </c>
      <c r="Z86" s="97" t="e">
        <f ca="true">+IF(AND(ISNUMBER(OFFSET('Sanitation Data'!$D$12,0,10*ROW('Sanitation Data'!D80))),'Data Summary'!CO86="Yes"),OFFSET('Sanitation Data'!$D$12,0,10*ROW('Sanitation Data'!D80)),NA())</f>
        <v>#N/A</v>
      </c>
      <c r="AA86" s="97" t="e">
        <f ca="true">+IF(AND(ISNUMBER(OFFSET('Sanitation Data'!$E$4,0,10*ROW('Sanitation Data'!E80))),'Data Summary'!CP86="Yes"),100-OFFSET('Sanitation Data'!$E$4,0,10*ROW('Sanitation Data'!E80)),NA())</f>
        <v>#N/A</v>
      </c>
      <c r="AB86" s="97" t="e">
        <f ca="true">+IF(AND(ISNUMBER(OFFSET('Sanitation Data'!$E$6,0,10*ROW('Sanitation Data'!E80))),'Data Summary'!CQ86="Yes"),OFFSET('Sanitation Data'!$E$6,0,10*ROW('Sanitation Data'!E80)),NA())</f>
        <v>#N/A</v>
      </c>
      <c r="AC86" s="97" t="e">
        <f ca="true">+IF(AND(ISNUMBER(OFFSET('Sanitation Data'!$E$10,0,10*ROW('Sanitation Data'!E80))),'Data Summary'!CR86="Yes"),OFFSET('Sanitation Data'!$E$10,0,10*ROW('Sanitation Data'!E80)),NA())</f>
        <v>#N/A</v>
      </c>
      <c r="AD86" s="97" t="e">
        <f ca="true">+IF(AND(ISNUMBER(OFFSET('Sanitation Data'!$E$11,0,10*ROW('Sanitation Data'!E80))),'Data Summary'!CS86="Yes"),OFFSET('Sanitation Data'!$E$11,0,10*ROW('Sanitation Data'!E80)),NA())</f>
        <v>#N/A</v>
      </c>
      <c r="AE86" s="97" t="e">
        <f ca="true">+IF(AND(ISNUMBER(OFFSET('Sanitation Data'!$E$12,0,10*ROW('Sanitation Data'!E80))),'Data Summary'!CT86="Yes"),OFFSET('Sanitation Data'!$E$12,0,10*ROW('Sanitation Data'!E80)),NA())</f>
        <v>#N/A</v>
      </c>
      <c r="AF86" s="97" t="e">
        <f ca="true">+IF(AND(ISNUMBER(OFFSET('Sanitation Data'!$F$4,0,10*ROW('Sanitation Data'!F80))),'Data Summary'!CU86="Yes"),100-OFFSET('Sanitation Data'!$F$4,0,10*ROW('Sanitation Data'!F80)),NA())</f>
        <v>#N/A</v>
      </c>
      <c r="AG86" s="97" t="e">
        <f ca="true">+IF(AND(ISNUMBER(OFFSET('Sanitation Data'!$F$6,0,10*ROW('Sanitation Data'!F80))),'Data Summary'!CV86="Yes"),OFFSET('Sanitation Data'!$F$6,0,10*ROW('Sanitation Data'!F80)),NA())</f>
        <v>#N/A</v>
      </c>
      <c r="AH86" s="97" t="e">
        <f ca="true">+IF(AND(ISNUMBER(OFFSET('Sanitation Data'!$F$10,0,10*ROW('Sanitation Data'!F80))),'Data Summary'!CW86="Yes"),OFFSET('Sanitation Data'!$F$10,0,10*ROW('Sanitation Data'!F80)),NA())</f>
        <v>#N/A</v>
      </c>
      <c r="AI86" s="97" t="e">
        <f ca="true">+IF(AND(ISNUMBER(OFFSET('Sanitation Data'!$F$11,0,10*ROW('Sanitation Data'!F80))),'Data Summary'!CX86="Yes"),OFFSET('Sanitation Data'!$F$11,0,10*ROW('Sanitation Data'!F80)),NA())</f>
        <v>#N/A</v>
      </c>
      <c r="AJ86" s="97" t="e">
        <f ca="true">+IF(AND(ISNUMBER(OFFSET('Sanitation Data'!$F$12,0,10*ROW('Sanitation Data'!F80))),'Data Summary'!CY86="Yes"),OFFSET('Sanitation Data'!$F$12,0,10*ROW('Sanitation Data'!F80)),NA())</f>
        <v>#N/A</v>
      </c>
      <c r="AK86" s="97" t="e">
        <f ca="true">+IF(AND(ISNUMBER(OFFSET('Sanitation Data'!$G$4,0,10*ROW('Sanitation Data'!G80))),'Data Summary'!CZ86="Yes"),100-OFFSET('Sanitation Data'!$G$4,0,10*ROW('Sanitation Data'!G80)),NA())</f>
        <v>#N/A</v>
      </c>
      <c r="AL86" s="97" t="e">
        <f ca="true">+IF(AND(ISNUMBER(OFFSET('Sanitation Data'!$G$6,0,10*ROW('Sanitation Data'!G80))),'Data Summary'!DA86="Yes"),OFFSET('Sanitation Data'!$G$6,0,10*ROW('Sanitation Data'!G80)),NA())</f>
        <v>#N/A</v>
      </c>
      <c r="AM86" s="97" t="e">
        <f ca="true">+IF(AND(ISNUMBER(OFFSET('Sanitation Data'!$G$10,0,10*ROW('Sanitation Data'!G80))),'Data Summary'!DB86="Yes"),OFFSET('Sanitation Data'!$G$10,0,10*ROW('Sanitation Data'!G80)),NA())</f>
        <v>#N/A</v>
      </c>
      <c r="AN86" s="97" t="e">
        <f ca="true">+IF(AND(ISNUMBER(OFFSET('Sanitation Data'!$G$11,0,10*ROW('Sanitation Data'!G80))),'Data Summary'!DC86="Yes"),OFFSET('Sanitation Data'!$G$11,0,10*ROW('Sanitation Data'!G80)),NA())</f>
        <v>#N/A</v>
      </c>
      <c r="AO86" s="97" t="e">
        <f ca="true">+IF(AND(ISNUMBER(OFFSET('Sanitation Data'!$G$12,0,10*ROW('Sanitation Data'!G80))),'Data Summary'!DD86="Yes"),OFFSET('Sanitation Data'!$G$12,0,10*ROW('Sanitation Data'!G80)),NA())</f>
        <v>#N/A</v>
      </c>
      <c r="AP86" s="97" t="e">
        <f ca="true">+IF(AND(ISNUMBER(OFFSET('Sanitation Data'!$H$4,0,10*ROW('Sanitation Data'!H80))),'Data Summary'!DE86="Yes"),100-OFFSET('Sanitation Data'!$H$4,0,10*ROW('Sanitation Data'!H80)),NA())</f>
        <v>#N/A</v>
      </c>
      <c r="AQ86" s="97" t="e">
        <f ca="true">+IF(AND(ISNUMBER(OFFSET('Sanitation Data'!$H$6,0,10*ROW('Sanitation Data'!H80))),'Data Summary'!DF86="Yes"),OFFSET('Sanitation Data'!$H$6,0,10*ROW('Sanitation Data'!H80)),NA())</f>
        <v>#N/A</v>
      </c>
      <c r="AR86" s="97" t="e">
        <f ca="true">+IF(AND(ISNUMBER(OFFSET('Sanitation Data'!$H$10,0,10*ROW('Sanitation Data'!H80))),'Data Summary'!DG86="Yes"),OFFSET('Sanitation Data'!$H$10,0,10*ROW('Sanitation Data'!H80)),NA())</f>
        <v>#N/A</v>
      </c>
      <c r="AS86" s="97" t="e">
        <f ca="true">+IF(AND(ISNUMBER(OFFSET('Sanitation Data'!$H$11,0,10*ROW('Sanitation Data'!H80))),'Data Summary'!DH86="Yes"),OFFSET('Sanitation Data'!$H$11,0,10*ROW('Sanitation Data'!H80)),NA())</f>
        <v>#N/A</v>
      </c>
      <c r="AT86" s="97" t="e">
        <f ca="true">+IF(AND(ISNUMBER(OFFSET('Sanitation Data'!$H$12,0,10*ROW('Sanitation Data'!H80))),'Data Summary'!DI86="Yes"),OFFSET('Sanitation Data'!$H$12,0,10*ROW('Sanitation Data'!H80)),NA())</f>
        <v>#N/A</v>
      </c>
      <c r="AU86" s="97" t="e">
        <f ca="true">+IF(AND(ISNUMBER(OFFSET('Sanitation Data'!$I$4,0,10*ROW('Sanitation Data'!I80))),'Data Summary'!DJ86="Yes"),100-OFFSET('Sanitation Data'!$I$4,0,10*ROW('Sanitation Data'!I80)),NA())</f>
        <v>#N/A</v>
      </c>
      <c r="AV86" s="97" t="e">
        <f ca="true">+IF(AND(ISNUMBER(OFFSET('Sanitation Data'!$I$6,0,10*ROW('Sanitation Data'!I80))),'Data Summary'!DK86="Yes"),OFFSET('Sanitation Data'!$I$6,0,10*ROW('Sanitation Data'!I80)),NA())</f>
        <v>#N/A</v>
      </c>
      <c r="AW86" s="97" t="e">
        <f ca="true">+IF(AND(ISNUMBER(OFFSET('Sanitation Data'!$I$10,0,10*ROW('Sanitation Data'!I80))),'Data Summary'!DL86="Yes"),OFFSET('Sanitation Data'!$I$10,0,10*ROW('Sanitation Data'!I80)),NA())</f>
        <v>#N/A</v>
      </c>
      <c r="AX86" s="97" t="e">
        <f ca="true">+IF(AND(ISNUMBER(OFFSET('Sanitation Data'!$I$11,0,10*ROW('Sanitation Data'!I80))),'Data Summary'!DM86="Yes"),OFFSET('Sanitation Data'!$I$11,0,10*ROW('Sanitation Data'!I80)),NA())</f>
        <v>#N/A</v>
      </c>
      <c r="AY86" s="97" t="e">
        <f ca="true">+IF(AND(ISNUMBER(OFFSET('Sanitation Data'!$I$12,0,10*ROW('Sanitation Data'!I80))),'Data Summary'!DN86="Yes"),OFFSET('Sanitation Data'!$I$12,0,10*ROW('Sanitation Data'!I80)),NA())</f>
        <v>#N/A</v>
      </c>
      <c r="AZ86" s="98" t="e">
        <f ca="true">+IF(AND(ISNUMBER(OFFSET('Hygiene Data'!$D$5,0,10*ROW('Hygiene Data'!D80))),'Data Summary'!DO86="Yes"),OFFSET('Hygiene Data'!$D$5,0,10*ROW('Hygiene Data'!D80)),NA())</f>
        <v>#N/A</v>
      </c>
      <c r="BA86" s="98" t="e">
        <f ca="true">+IF(AND(ISNUMBER(OFFSET('Hygiene Data'!$D$7,0,10*ROW('Hygiene Data'!D80))),'Data Summary'!DP86="Yes"),OFFSET('Hygiene Data'!$D$7,0,10*ROW('Hygiene Data'!D80)),NA())</f>
        <v>#N/A</v>
      </c>
      <c r="BB86" s="98" t="e">
        <f ca="true">+IF(AND(ISNUMBER(OFFSET('Hygiene Data'!$D$9,0,10*ROW('Hygiene Data'!D80))),'Data Summary'!DQ86="Yes"),OFFSET('Hygiene Data'!$D$9,0,10*ROW('Hygiene Data'!D80)),NA())</f>
        <v>#N/A</v>
      </c>
      <c r="BC86" s="98" t="e">
        <f ca="true">+IF(AND(ISNUMBER(OFFSET('Hygiene Data'!$E$5,0,10*ROW('Hygiene Data'!E80))),'Data Summary'!DR86="Yes"),OFFSET('Hygiene Data'!$E$5,0,10*ROW('Hygiene Data'!E80)),NA())</f>
        <v>#N/A</v>
      </c>
      <c r="BD86" s="98" t="e">
        <f ca="true">+IF(AND(ISNUMBER(OFFSET('Hygiene Data'!$E$7,0,10*ROW('Hygiene Data'!E80))),'Data Summary'!DS86="Yes"),OFFSET('Hygiene Data'!$E$7,0,10*ROW('Hygiene Data'!E80)),NA())</f>
        <v>#N/A</v>
      </c>
      <c r="BE86" s="98" t="e">
        <f ca="true">+IF(AND(ISNUMBER(OFFSET('Hygiene Data'!$E$9,0,10*ROW('Hygiene Data'!E80))),'Data Summary'!DT86="Yes"),OFFSET('Hygiene Data'!$E$9,0,10*ROW('Hygiene Data'!E80)),NA())</f>
        <v>#N/A</v>
      </c>
      <c r="BF86" s="98" t="e">
        <f ca="true">+IF(AND(ISNUMBER(OFFSET('Hygiene Data'!$F$5,0,10*ROW('Hygiene Data'!F80))),'Data Summary'!DU86="Yes"),OFFSET('Hygiene Data'!$F$5,0,10*ROW('Hygiene Data'!F80)),NA())</f>
        <v>#N/A</v>
      </c>
      <c r="BG86" s="98" t="e">
        <f ca="true">+IF(AND(ISNUMBER(OFFSET('Hygiene Data'!$F$7,0,10*ROW('Hygiene Data'!F80))),'Data Summary'!DV86="Yes"),OFFSET('Hygiene Data'!$F$7,0,10*ROW('Hygiene Data'!F80)),NA())</f>
        <v>#N/A</v>
      </c>
      <c r="BH86" s="98" t="e">
        <f ca="true">+IF(AND(ISNUMBER(OFFSET('Hygiene Data'!$F$9,0,10*ROW('Hygiene Data'!F80))),'Data Summary'!DW86="Yes"),OFFSET('Hygiene Data'!$F$9,0,10*ROW('Hygiene Data'!F80)),NA())</f>
        <v>#N/A</v>
      </c>
      <c r="BI86" s="98" t="e">
        <f ca="true">+IF(AND(ISNUMBER(OFFSET('Hygiene Data'!$G$5,0,10*ROW('Hygiene Data'!G80))),'Data Summary'!DX86="Yes"),OFFSET('Hygiene Data'!$G$5,0,10*ROW('Hygiene Data'!G80)),NA())</f>
        <v>#N/A</v>
      </c>
      <c r="BJ86" s="98" t="e">
        <f ca="true">+IF(AND(ISNUMBER(OFFSET('Hygiene Data'!$G$7,0,10*ROW('Hygiene Data'!G80))),'Data Summary'!DY86="Yes"),OFFSET('Hygiene Data'!$G$7,0,10*ROW('Hygiene Data'!G80)),NA())</f>
        <v>#N/A</v>
      </c>
      <c r="BK86" s="98" t="e">
        <f ca="true">+IF(AND(ISNUMBER(OFFSET('Hygiene Data'!$G$9,0,10*ROW('Hygiene Data'!G80))),'Data Summary'!DZ86="Yes"),OFFSET('Hygiene Data'!$G$9,0,10*ROW('Hygiene Data'!G80)),NA())</f>
        <v>#N/A</v>
      </c>
      <c r="BL86" s="98" t="e">
        <f ca="true">+IF(AND(ISNUMBER(OFFSET('Hygiene Data'!$H$5,0,10*ROW('Hygiene Data'!H80))),'Data Summary'!EA86="Yes"),OFFSET('Hygiene Data'!$H$5,0,10*ROW('Hygiene Data'!H80)),NA())</f>
        <v>#N/A</v>
      </c>
      <c r="BM86" s="98" t="e">
        <f ca="true">+IF(AND(ISNUMBER(OFFSET('Hygiene Data'!$H$7,0,10*ROW('Hygiene Data'!H80))),'Data Summary'!EB86="Yes"),OFFSET('Hygiene Data'!$H$7,0,10*ROW('Hygiene Data'!H80)),NA())</f>
        <v>#N/A</v>
      </c>
      <c r="BN86" s="98" t="e">
        <f ca="true">+IF(AND(ISNUMBER(OFFSET('Hygiene Data'!$H$9,0,10*ROW('Hygiene Data'!H80))),'Data Summary'!EC86="Yes"),OFFSET('Hygiene Data'!$H$9,0,10*ROW('Hygiene Data'!H80)),NA())</f>
        <v>#N/A</v>
      </c>
      <c r="BO86" s="98" t="e">
        <f ca="true">+IF(AND(ISNUMBER(OFFSET('Hygiene Data'!$I$5,0,10*ROW('Hygiene Data'!I80))),'Data Summary'!ED86="Yes"),OFFSET('Hygiene Data'!$I$5,0,10*ROW('Hygiene Data'!I80)),NA())</f>
        <v>#N/A</v>
      </c>
      <c r="BP86" s="98" t="e">
        <f ca="true">+IF(AND(ISNUMBER(OFFSET('Hygiene Data'!$I$7,0,10*ROW('Hygiene Data'!I80))),'Data Summary'!EE86="Yes"),OFFSET('Hygiene Data'!$I$7,0,10*ROW('Hygiene Data'!I80)),NA())</f>
        <v>#N/A</v>
      </c>
      <c r="BQ86" s="98" t="e">
        <f ca="true">+IF(AND(ISNUMBER(OFFSET('Hygiene Data'!$I$9,0,10*ROW('Hygiene Data'!I80))),'Data Summary'!EF86="Yes"),OFFSET('Hygiene Data'!$I$9,0,10*ROW('Hygiene Data'!I80)),NA())</f>
        <v>#N/A</v>
      </c>
    </row>
    <row xmlns:x14ac="http://schemas.microsoft.com/office/spreadsheetml/2009/9/ac" r="87" x14ac:dyDescent="0.2">
      <c r="A87" s="334" t="e">
        <f ca="true">+RIGHT('Data Summary'!A87,LEN('Data Summary'!A87)-9)</f>
        <v>#VALUE!</v>
      </c>
      <c r="B87" s="36" t="str">
        <f ca="true">+IF(ISTEXT('Data Summary'!B87),'Data Summary'!B87,"")</f>
        <v/>
      </c>
      <c r="C87" s="333" t="e">
        <f ca="true">+VALUE('Data Summary'!C87)</f>
        <v>#VALUE!</v>
      </c>
      <c r="D87" s="96" t="e">
        <f ca="true">+IF(AND(ISNUMBER(OFFSET('Water Data'!$D$4,0,10*ROW('Water Data'!D81))),'Data Summary'!BS87="Yes"),100-OFFSET('Water Data'!$D$4,0,10*ROW('Water Data'!D81)),NA())</f>
        <v>#N/A</v>
      </c>
      <c r="E87" s="96" t="e">
        <f ca="true">+IF(AND(ISNUMBER(OFFSET('Water Data'!$D$6,0,10*ROW('Water Data'!D81))),'Data Summary'!BT87="Yes"),OFFSET('Water Data'!$D$6,0,10*ROW('Water Data'!D81)),NA())</f>
        <v>#N/A</v>
      </c>
      <c r="F87" s="96" t="e">
        <f ca="true">+IF(AND(ISNUMBER(OFFSET('Water Data'!$D$9,0,10*ROW('Water Data'!D81))),'Data Summary'!BU87="Yes"),OFFSET('Water Data'!$D$9,0,10*ROW('Water Data'!D81)),NA())</f>
        <v>#N/A</v>
      </c>
      <c r="G87" s="96" t="e">
        <f ca="true">+IF(AND(ISNUMBER(OFFSET('Water Data'!$E$4,0,10*ROW('Water Data'!E81))),'Data Summary'!BV87="Yes"),100-OFFSET('Water Data'!$E$4,0,10*ROW('Water Data'!E81)),NA())</f>
        <v>#N/A</v>
      </c>
      <c r="H87" s="96" t="e">
        <f ca="true">+IF(AND(ISNUMBER(OFFSET('Water Data'!$E$6,0,10*ROW('Water Data'!E81))),'Data Summary'!BW87="Yes"),OFFSET('Water Data'!$E$6,0,10*ROW('Water Data'!E81)),NA())</f>
        <v>#N/A</v>
      </c>
      <c r="I87" s="96" t="e">
        <f ca="true">+IF(AND(ISNUMBER(OFFSET('Water Data'!$E$9,0,10*ROW('Water Data'!E81))),'Data Summary'!BX87="Yes"),OFFSET('Water Data'!$E$9,0,10*ROW('Water Data'!E81)),NA())</f>
        <v>#N/A</v>
      </c>
      <c r="J87" s="96" t="e">
        <f ca="true">+IF(AND(ISNUMBER(OFFSET('Water Data'!$F$4,0,10*ROW('Water Data'!F81))),'Data Summary'!BY87="Yes"),100-OFFSET('Water Data'!$F$4,0,10*ROW('Water Data'!F81)),NA())</f>
        <v>#N/A</v>
      </c>
      <c r="K87" s="96" t="e">
        <f ca="true">+IF(AND(ISNUMBER(OFFSET('Water Data'!$F$6,0,10*ROW('Water Data'!F81))),'Data Summary'!BZ87="Yes"),OFFSET('Water Data'!$F$6,0,10*ROW('Water Data'!F81)),NA())</f>
        <v>#N/A</v>
      </c>
      <c r="L87" s="96" t="e">
        <f ca="true">+IF(AND(ISNUMBER(OFFSET('Water Data'!$F$9,0,10*ROW('Water Data'!F81))),'Data Summary'!CA87="Yes"),OFFSET('Water Data'!$F$9,0,10*ROW('Water Data'!F81)),NA())</f>
        <v>#N/A</v>
      </c>
      <c r="M87" s="96" t="e">
        <f ca="true">+IF(AND(ISNUMBER(OFFSET('Water Data'!$G$4,0,10*ROW('Water Data'!G81))),'Data Summary'!CB87="Yes"),100-OFFSET('Water Data'!$G$4,0,10*ROW('Water Data'!G81)),NA())</f>
        <v>#N/A</v>
      </c>
      <c r="N87" s="96" t="e">
        <f ca="true">+IF(AND(ISNUMBER(OFFSET('Water Data'!$G$6,0,10*ROW('Water Data'!G81))),'Data Summary'!CC87="Yes"),OFFSET('Water Data'!$G$6,0,10*ROW('Water Data'!G81)),NA())</f>
        <v>#N/A</v>
      </c>
      <c r="O87" s="96" t="e">
        <f ca="true">+IF(AND(ISNUMBER(OFFSET('Water Data'!$G$9,0,10*ROW('Water Data'!G81))),'Data Summary'!CD87="Yes"),OFFSET('Water Data'!$G$9,0,10*ROW('Water Data'!G81)),NA())</f>
        <v>#N/A</v>
      </c>
      <c r="P87" s="96" t="e">
        <f ca="true">+IF(AND(ISNUMBER(OFFSET('Water Data'!$H$4,0,10*ROW('Water Data'!H81))),'Data Summary'!CE87="Yes"),100-OFFSET('Water Data'!$H$4,0,10*ROW('Water Data'!H81)),NA())</f>
        <v>#N/A</v>
      </c>
      <c r="Q87" s="96" t="e">
        <f ca="true">+IF(AND(ISNUMBER(OFFSET('Water Data'!$H$6,0,10*ROW('Water Data'!H81))),'Data Summary'!CF87="Yes"),OFFSET('Water Data'!$H$6,0,10*ROW('Water Data'!H81)),NA())</f>
        <v>#N/A</v>
      </c>
      <c r="R87" s="96" t="e">
        <f ca="true">+IF(AND(ISNUMBER(OFFSET('Water Data'!$H$9,0,10*ROW('Water Data'!H81))),'Data Summary'!CG87="Yes"),OFFSET('Water Data'!$H$9,0,10*ROW('Water Data'!H81)),NA())</f>
        <v>#N/A</v>
      </c>
      <c r="S87" s="96" t="e">
        <f ca="true">+IF(AND(ISNUMBER(OFFSET('Water Data'!$I$4,0,10*ROW('Water Data'!I81))),'Data Summary'!CH87="Yes"),100-OFFSET('Water Data'!$I$4,0,10*ROW('Water Data'!I81)),NA())</f>
        <v>#N/A</v>
      </c>
      <c r="T87" s="96" t="e">
        <f ca="true">+IF(AND(ISNUMBER(OFFSET('Water Data'!$I$6,0,10*ROW('Water Data'!I81))),'Data Summary'!CI87="Yes"),OFFSET('Water Data'!$I$6,0,10*ROW('Water Data'!I81)),NA())</f>
        <v>#N/A</v>
      </c>
      <c r="U87" s="96" t="e">
        <f ca="true">+IF(AND(ISNUMBER(OFFSET('Water Data'!$I$9,0,10*ROW('Water Data'!I81))),'Data Summary'!CJ87="Yes"),OFFSET('Water Data'!$I$9,0,10*ROW('Water Data'!I81)),NA())</f>
        <v>#N/A</v>
      </c>
      <c r="V87" s="97" t="e">
        <f ca="true">+IF(AND(ISNUMBER(OFFSET('Sanitation Data'!$D$4,0,10*ROW('Sanitation Data'!D81))),'Data Summary'!CK87="Yes"),100-OFFSET('Sanitation Data'!$D$4,0,10*ROW('Sanitation Data'!D81)),NA())</f>
        <v>#N/A</v>
      </c>
      <c r="W87" s="97" t="e">
        <f ca="true">+IF(AND(ISNUMBER(OFFSET('Sanitation Data'!$D$6,0,10*ROW('Sanitation Data'!D81))),'Data Summary'!CL87="Yes"),OFFSET('Sanitation Data'!$D$6,0,10*ROW('Sanitation Data'!D81)),NA())</f>
        <v>#N/A</v>
      </c>
      <c r="X87" s="97" t="e">
        <f ca="true">+IF(AND(ISNUMBER(OFFSET('Sanitation Data'!$D$10,0,10*ROW('Sanitation Data'!D81))),'Data Summary'!CM87="Yes"),OFFSET('Sanitation Data'!$D$10,0,10*ROW('Sanitation Data'!D81)),NA())</f>
        <v>#N/A</v>
      </c>
      <c r="Y87" s="97" t="e">
        <f ca="true">+IF(AND(ISNUMBER(OFFSET('Sanitation Data'!$D$11,0,10*ROW('Sanitation Data'!D81))),'Data Summary'!CN87="Yes"),OFFSET('Sanitation Data'!$D$11,0,10*ROW('Sanitation Data'!D81)),NA())</f>
        <v>#N/A</v>
      </c>
      <c r="Z87" s="97" t="e">
        <f ca="true">+IF(AND(ISNUMBER(OFFSET('Sanitation Data'!$D$12,0,10*ROW('Sanitation Data'!D81))),'Data Summary'!CO87="Yes"),OFFSET('Sanitation Data'!$D$12,0,10*ROW('Sanitation Data'!D81)),NA())</f>
        <v>#N/A</v>
      </c>
      <c r="AA87" s="97" t="e">
        <f ca="true">+IF(AND(ISNUMBER(OFFSET('Sanitation Data'!$E$4,0,10*ROW('Sanitation Data'!E81))),'Data Summary'!CP87="Yes"),100-OFFSET('Sanitation Data'!$E$4,0,10*ROW('Sanitation Data'!E81)),NA())</f>
        <v>#N/A</v>
      </c>
      <c r="AB87" s="97" t="e">
        <f ca="true">+IF(AND(ISNUMBER(OFFSET('Sanitation Data'!$E$6,0,10*ROW('Sanitation Data'!E81))),'Data Summary'!CQ87="Yes"),OFFSET('Sanitation Data'!$E$6,0,10*ROW('Sanitation Data'!E81)),NA())</f>
        <v>#N/A</v>
      </c>
      <c r="AC87" s="97" t="e">
        <f ca="true">+IF(AND(ISNUMBER(OFFSET('Sanitation Data'!$E$10,0,10*ROW('Sanitation Data'!E81))),'Data Summary'!CR87="Yes"),OFFSET('Sanitation Data'!$E$10,0,10*ROW('Sanitation Data'!E81)),NA())</f>
        <v>#N/A</v>
      </c>
      <c r="AD87" s="97" t="e">
        <f ca="true">+IF(AND(ISNUMBER(OFFSET('Sanitation Data'!$E$11,0,10*ROW('Sanitation Data'!E81))),'Data Summary'!CS87="Yes"),OFFSET('Sanitation Data'!$E$11,0,10*ROW('Sanitation Data'!E81)),NA())</f>
        <v>#N/A</v>
      </c>
      <c r="AE87" s="97" t="e">
        <f ca="true">+IF(AND(ISNUMBER(OFFSET('Sanitation Data'!$E$12,0,10*ROW('Sanitation Data'!E81))),'Data Summary'!CT87="Yes"),OFFSET('Sanitation Data'!$E$12,0,10*ROW('Sanitation Data'!E81)),NA())</f>
        <v>#N/A</v>
      </c>
      <c r="AF87" s="97" t="e">
        <f ca="true">+IF(AND(ISNUMBER(OFFSET('Sanitation Data'!$F$4,0,10*ROW('Sanitation Data'!F81))),'Data Summary'!CU87="Yes"),100-OFFSET('Sanitation Data'!$F$4,0,10*ROW('Sanitation Data'!F81)),NA())</f>
        <v>#N/A</v>
      </c>
      <c r="AG87" s="97" t="e">
        <f ca="true">+IF(AND(ISNUMBER(OFFSET('Sanitation Data'!$F$6,0,10*ROW('Sanitation Data'!F81))),'Data Summary'!CV87="Yes"),OFFSET('Sanitation Data'!$F$6,0,10*ROW('Sanitation Data'!F81)),NA())</f>
        <v>#N/A</v>
      </c>
      <c r="AH87" s="97" t="e">
        <f ca="true">+IF(AND(ISNUMBER(OFFSET('Sanitation Data'!$F$10,0,10*ROW('Sanitation Data'!F81))),'Data Summary'!CW87="Yes"),OFFSET('Sanitation Data'!$F$10,0,10*ROW('Sanitation Data'!F81)),NA())</f>
        <v>#N/A</v>
      </c>
      <c r="AI87" s="97" t="e">
        <f ca="true">+IF(AND(ISNUMBER(OFFSET('Sanitation Data'!$F$11,0,10*ROW('Sanitation Data'!F81))),'Data Summary'!CX87="Yes"),OFFSET('Sanitation Data'!$F$11,0,10*ROW('Sanitation Data'!F81)),NA())</f>
        <v>#N/A</v>
      </c>
      <c r="AJ87" s="97" t="e">
        <f ca="true">+IF(AND(ISNUMBER(OFFSET('Sanitation Data'!$F$12,0,10*ROW('Sanitation Data'!F81))),'Data Summary'!CY87="Yes"),OFFSET('Sanitation Data'!$F$12,0,10*ROW('Sanitation Data'!F81)),NA())</f>
        <v>#N/A</v>
      </c>
      <c r="AK87" s="97" t="e">
        <f ca="true">+IF(AND(ISNUMBER(OFFSET('Sanitation Data'!$G$4,0,10*ROW('Sanitation Data'!G81))),'Data Summary'!CZ87="Yes"),100-OFFSET('Sanitation Data'!$G$4,0,10*ROW('Sanitation Data'!G81)),NA())</f>
        <v>#N/A</v>
      </c>
      <c r="AL87" s="97" t="e">
        <f ca="true">+IF(AND(ISNUMBER(OFFSET('Sanitation Data'!$G$6,0,10*ROW('Sanitation Data'!G81))),'Data Summary'!DA87="Yes"),OFFSET('Sanitation Data'!$G$6,0,10*ROW('Sanitation Data'!G81)),NA())</f>
        <v>#N/A</v>
      </c>
      <c r="AM87" s="97" t="e">
        <f ca="true">+IF(AND(ISNUMBER(OFFSET('Sanitation Data'!$G$10,0,10*ROW('Sanitation Data'!G81))),'Data Summary'!DB87="Yes"),OFFSET('Sanitation Data'!$G$10,0,10*ROW('Sanitation Data'!G81)),NA())</f>
        <v>#N/A</v>
      </c>
      <c r="AN87" s="97" t="e">
        <f ca="true">+IF(AND(ISNUMBER(OFFSET('Sanitation Data'!$G$11,0,10*ROW('Sanitation Data'!G81))),'Data Summary'!DC87="Yes"),OFFSET('Sanitation Data'!$G$11,0,10*ROW('Sanitation Data'!G81)),NA())</f>
        <v>#N/A</v>
      </c>
      <c r="AO87" s="97" t="e">
        <f ca="true">+IF(AND(ISNUMBER(OFFSET('Sanitation Data'!$G$12,0,10*ROW('Sanitation Data'!G81))),'Data Summary'!DD87="Yes"),OFFSET('Sanitation Data'!$G$12,0,10*ROW('Sanitation Data'!G81)),NA())</f>
        <v>#N/A</v>
      </c>
      <c r="AP87" s="97" t="e">
        <f ca="true">+IF(AND(ISNUMBER(OFFSET('Sanitation Data'!$H$4,0,10*ROW('Sanitation Data'!H81))),'Data Summary'!DE87="Yes"),100-OFFSET('Sanitation Data'!$H$4,0,10*ROW('Sanitation Data'!H81)),NA())</f>
        <v>#N/A</v>
      </c>
      <c r="AQ87" s="97" t="e">
        <f ca="true">+IF(AND(ISNUMBER(OFFSET('Sanitation Data'!$H$6,0,10*ROW('Sanitation Data'!H81))),'Data Summary'!DF87="Yes"),OFFSET('Sanitation Data'!$H$6,0,10*ROW('Sanitation Data'!H81)),NA())</f>
        <v>#N/A</v>
      </c>
      <c r="AR87" s="97" t="e">
        <f ca="true">+IF(AND(ISNUMBER(OFFSET('Sanitation Data'!$H$10,0,10*ROW('Sanitation Data'!H81))),'Data Summary'!DG87="Yes"),OFFSET('Sanitation Data'!$H$10,0,10*ROW('Sanitation Data'!H81)),NA())</f>
        <v>#N/A</v>
      </c>
      <c r="AS87" s="97" t="e">
        <f ca="true">+IF(AND(ISNUMBER(OFFSET('Sanitation Data'!$H$11,0,10*ROW('Sanitation Data'!H81))),'Data Summary'!DH87="Yes"),OFFSET('Sanitation Data'!$H$11,0,10*ROW('Sanitation Data'!H81)),NA())</f>
        <v>#N/A</v>
      </c>
      <c r="AT87" s="97" t="e">
        <f ca="true">+IF(AND(ISNUMBER(OFFSET('Sanitation Data'!$H$12,0,10*ROW('Sanitation Data'!H81))),'Data Summary'!DI87="Yes"),OFFSET('Sanitation Data'!$H$12,0,10*ROW('Sanitation Data'!H81)),NA())</f>
        <v>#N/A</v>
      </c>
      <c r="AU87" s="97" t="e">
        <f ca="true">+IF(AND(ISNUMBER(OFFSET('Sanitation Data'!$I$4,0,10*ROW('Sanitation Data'!I81))),'Data Summary'!DJ87="Yes"),100-OFFSET('Sanitation Data'!$I$4,0,10*ROW('Sanitation Data'!I81)),NA())</f>
        <v>#N/A</v>
      </c>
      <c r="AV87" s="97" t="e">
        <f ca="true">+IF(AND(ISNUMBER(OFFSET('Sanitation Data'!$I$6,0,10*ROW('Sanitation Data'!I81))),'Data Summary'!DK87="Yes"),OFFSET('Sanitation Data'!$I$6,0,10*ROW('Sanitation Data'!I81)),NA())</f>
        <v>#N/A</v>
      </c>
      <c r="AW87" s="97" t="e">
        <f ca="true">+IF(AND(ISNUMBER(OFFSET('Sanitation Data'!$I$10,0,10*ROW('Sanitation Data'!I81))),'Data Summary'!DL87="Yes"),OFFSET('Sanitation Data'!$I$10,0,10*ROW('Sanitation Data'!I81)),NA())</f>
        <v>#N/A</v>
      </c>
      <c r="AX87" s="97" t="e">
        <f ca="true">+IF(AND(ISNUMBER(OFFSET('Sanitation Data'!$I$11,0,10*ROW('Sanitation Data'!I81))),'Data Summary'!DM87="Yes"),OFFSET('Sanitation Data'!$I$11,0,10*ROW('Sanitation Data'!I81)),NA())</f>
        <v>#N/A</v>
      </c>
      <c r="AY87" s="97" t="e">
        <f ca="true">+IF(AND(ISNUMBER(OFFSET('Sanitation Data'!$I$12,0,10*ROW('Sanitation Data'!I81))),'Data Summary'!DN87="Yes"),OFFSET('Sanitation Data'!$I$12,0,10*ROW('Sanitation Data'!I81)),NA())</f>
        <v>#N/A</v>
      </c>
      <c r="AZ87" s="98" t="e">
        <f ca="true">+IF(AND(ISNUMBER(OFFSET('Hygiene Data'!$D$5,0,10*ROW('Hygiene Data'!D81))),'Data Summary'!DO87="Yes"),OFFSET('Hygiene Data'!$D$5,0,10*ROW('Hygiene Data'!D81)),NA())</f>
        <v>#N/A</v>
      </c>
      <c r="BA87" s="98" t="e">
        <f ca="true">+IF(AND(ISNUMBER(OFFSET('Hygiene Data'!$D$7,0,10*ROW('Hygiene Data'!D81))),'Data Summary'!DP87="Yes"),OFFSET('Hygiene Data'!$D$7,0,10*ROW('Hygiene Data'!D81)),NA())</f>
        <v>#N/A</v>
      </c>
      <c r="BB87" s="98" t="e">
        <f ca="true">+IF(AND(ISNUMBER(OFFSET('Hygiene Data'!$D$9,0,10*ROW('Hygiene Data'!D81))),'Data Summary'!DQ87="Yes"),OFFSET('Hygiene Data'!$D$9,0,10*ROW('Hygiene Data'!D81)),NA())</f>
        <v>#N/A</v>
      </c>
      <c r="BC87" s="98" t="e">
        <f ca="true">+IF(AND(ISNUMBER(OFFSET('Hygiene Data'!$E$5,0,10*ROW('Hygiene Data'!E81))),'Data Summary'!DR87="Yes"),OFFSET('Hygiene Data'!$E$5,0,10*ROW('Hygiene Data'!E81)),NA())</f>
        <v>#N/A</v>
      </c>
      <c r="BD87" s="98" t="e">
        <f ca="true">+IF(AND(ISNUMBER(OFFSET('Hygiene Data'!$E$7,0,10*ROW('Hygiene Data'!E81))),'Data Summary'!DS87="Yes"),OFFSET('Hygiene Data'!$E$7,0,10*ROW('Hygiene Data'!E81)),NA())</f>
        <v>#N/A</v>
      </c>
      <c r="BE87" s="98" t="e">
        <f ca="true">+IF(AND(ISNUMBER(OFFSET('Hygiene Data'!$E$9,0,10*ROW('Hygiene Data'!E81))),'Data Summary'!DT87="Yes"),OFFSET('Hygiene Data'!$E$9,0,10*ROW('Hygiene Data'!E81)),NA())</f>
        <v>#N/A</v>
      </c>
      <c r="BF87" s="98" t="e">
        <f ca="true">+IF(AND(ISNUMBER(OFFSET('Hygiene Data'!$F$5,0,10*ROW('Hygiene Data'!F81))),'Data Summary'!DU87="Yes"),OFFSET('Hygiene Data'!$F$5,0,10*ROW('Hygiene Data'!F81)),NA())</f>
        <v>#N/A</v>
      </c>
      <c r="BG87" s="98" t="e">
        <f ca="true">+IF(AND(ISNUMBER(OFFSET('Hygiene Data'!$F$7,0,10*ROW('Hygiene Data'!F81))),'Data Summary'!DV87="Yes"),OFFSET('Hygiene Data'!$F$7,0,10*ROW('Hygiene Data'!F81)),NA())</f>
        <v>#N/A</v>
      </c>
      <c r="BH87" s="98" t="e">
        <f ca="true">+IF(AND(ISNUMBER(OFFSET('Hygiene Data'!$F$9,0,10*ROW('Hygiene Data'!F81))),'Data Summary'!DW87="Yes"),OFFSET('Hygiene Data'!$F$9,0,10*ROW('Hygiene Data'!F81)),NA())</f>
        <v>#N/A</v>
      </c>
      <c r="BI87" s="98" t="e">
        <f ca="true">+IF(AND(ISNUMBER(OFFSET('Hygiene Data'!$G$5,0,10*ROW('Hygiene Data'!G81))),'Data Summary'!DX87="Yes"),OFFSET('Hygiene Data'!$G$5,0,10*ROW('Hygiene Data'!G81)),NA())</f>
        <v>#N/A</v>
      </c>
      <c r="BJ87" s="98" t="e">
        <f ca="true">+IF(AND(ISNUMBER(OFFSET('Hygiene Data'!$G$7,0,10*ROW('Hygiene Data'!G81))),'Data Summary'!DY87="Yes"),OFFSET('Hygiene Data'!$G$7,0,10*ROW('Hygiene Data'!G81)),NA())</f>
        <v>#N/A</v>
      </c>
      <c r="BK87" s="98" t="e">
        <f ca="true">+IF(AND(ISNUMBER(OFFSET('Hygiene Data'!$G$9,0,10*ROW('Hygiene Data'!G81))),'Data Summary'!DZ87="Yes"),OFFSET('Hygiene Data'!$G$9,0,10*ROW('Hygiene Data'!G81)),NA())</f>
        <v>#N/A</v>
      </c>
      <c r="BL87" s="98" t="e">
        <f ca="true">+IF(AND(ISNUMBER(OFFSET('Hygiene Data'!$H$5,0,10*ROW('Hygiene Data'!H81))),'Data Summary'!EA87="Yes"),OFFSET('Hygiene Data'!$H$5,0,10*ROW('Hygiene Data'!H81)),NA())</f>
        <v>#N/A</v>
      </c>
      <c r="BM87" s="98" t="e">
        <f ca="true">+IF(AND(ISNUMBER(OFFSET('Hygiene Data'!$H$7,0,10*ROW('Hygiene Data'!H81))),'Data Summary'!EB87="Yes"),OFFSET('Hygiene Data'!$H$7,0,10*ROW('Hygiene Data'!H81)),NA())</f>
        <v>#N/A</v>
      </c>
      <c r="BN87" s="98" t="e">
        <f ca="true">+IF(AND(ISNUMBER(OFFSET('Hygiene Data'!$H$9,0,10*ROW('Hygiene Data'!H81))),'Data Summary'!EC87="Yes"),OFFSET('Hygiene Data'!$H$9,0,10*ROW('Hygiene Data'!H81)),NA())</f>
        <v>#N/A</v>
      </c>
      <c r="BO87" s="98" t="e">
        <f ca="true">+IF(AND(ISNUMBER(OFFSET('Hygiene Data'!$I$5,0,10*ROW('Hygiene Data'!I81))),'Data Summary'!ED87="Yes"),OFFSET('Hygiene Data'!$I$5,0,10*ROW('Hygiene Data'!I81)),NA())</f>
        <v>#N/A</v>
      </c>
      <c r="BP87" s="98" t="e">
        <f ca="true">+IF(AND(ISNUMBER(OFFSET('Hygiene Data'!$I$7,0,10*ROW('Hygiene Data'!I81))),'Data Summary'!EE87="Yes"),OFFSET('Hygiene Data'!$I$7,0,10*ROW('Hygiene Data'!I81)),NA())</f>
        <v>#N/A</v>
      </c>
      <c r="BQ87" s="98" t="e">
        <f ca="true">+IF(AND(ISNUMBER(OFFSET('Hygiene Data'!$I$9,0,10*ROW('Hygiene Data'!I81))),'Data Summary'!EF87="Yes"),OFFSET('Hygiene Data'!$I$9,0,10*ROW('Hygiene Data'!I81)),NA())</f>
        <v>#N/A</v>
      </c>
    </row>
    <row xmlns:x14ac="http://schemas.microsoft.com/office/spreadsheetml/2009/9/ac" r="88" x14ac:dyDescent="0.2">
      <c r="A88" s="334" t="e">
        <f ca="true">+RIGHT('Data Summary'!A88,LEN('Data Summary'!A88)-9)</f>
        <v>#VALUE!</v>
      </c>
      <c r="B88" s="36" t="str">
        <f ca="true">+IF(ISTEXT('Data Summary'!B88),'Data Summary'!B88,"")</f>
        <v/>
      </c>
      <c r="C88" s="333" t="e">
        <f ca="true">+VALUE('Data Summary'!C88)</f>
        <v>#VALUE!</v>
      </c>
      <c r="D88" s="96" t="e">
        <f ca="true">+IF(AND(ISNUMBER(OFFSET('Water Data'!$D$4,0,10*ROW('Water Data'!D82))),'Data Summary'!BS88="Yes"),100-OFFSET('Water Data'!$D$4,0,10*ROW('Water Data'!D82)),NA())</f>
        <v>#N/A</v>
      </c>
      <c r="E88" s="96" t="e">
        <f ca="true">+IF(AND(ISNUMBER(OFFSET('Water Data'!$D$6,0,10*ROW('Water Data'!D82))),'Data Summary'!BT88="Yes"),OFFSET('Water Data'!$D$6,0,10*ROW('Water Data'!D82)),NA())</f>
        <v>#N/A</v>
      </c>
      <c r="F88" s="96" t="e">
        <f ca="true">+IF(AND(ISNUMBER(OFFSET('Water Data'!$D$9,0,10*ROW('Water Data'!D82))),'Data Summary'!BU88="Yes"),OFFSET('Water Data'!$D$9,0,10*ROW('Water Data'!D82)),NA())</f>
        <v>#N/A</v>
      </c>
      <c r="G88" s="96" t="e">
        <f ca="true">+IF(AND(ISNUMBER(OFFSET('Water Data'!$E$4,0,10*ROW('Water Data'!E82))),'Data Summary'!BV88="Yes"),100-OFFSET('Water Data'!$E$4,0,10*ROW('Water Data'!E82)),NA())</f>
        <v>#N/A</v>
      </c>
      <c r="H88" s="96" t="e">
        <f ca="true">+IF(AND(ISNUMBER(OFFSET('Water Data'!$E$6,0,10*ROW('Water Data'!E82))),'Data Summary'!BW88="Yes"),OFFSET('Water Data'!$E$6,0,10*ROW('Water Data'!E82)),NA())</f>
        <v>#N/A</v>
      </c>
      <c r="I88" s="96" t="e">
        <f ca="true">+IF(AND(ISNUMBER(OFFSET('Water Data'!$E$9,0,10*ROW('Water Data'!E82))),'Data Summary'!BX88="Yes"),OFFSET('Water Data'!$E$9,0,10*ROW('Water Data'!E82)),NA())</f>
        <v>#N/A</v>
      </c>
      <c r="J88" s="96" t="e">
        <f ca="true">+IF(AND(ISNUMBER(OFFSET('Water Data'!$F$4,0,10*ROW('Water Data'!F82))),'Data Summary'!BY88="Yes"),100-OFFSET('Water Data'!$F$4,0,10*ROW('Water Data'!F82)),NA())</f>
        <v>#N/A</v>
      </c>
      <c r="K88" s="96" t="e">
        <f ca="true">+IF(AND(ISNUMBER(OFFSET('Water Data'!$F$6,0,10*ROW('Water Data'!F82))),'Data Summary'!BZ88="Yes"),OFFSET('Water Data'!$F$6,0,10*ROW('Water Data'!F82)),NA())</f>
        <v>#N/A</v>
      </c>
      <c r="L88" s="96" t="e">
        <f ca="true">+IF(AND(ISNUMBER(OFFSET('Water Data'!$F$9,0,10*ROW('Water Data'!F82))),'Data Summary'!CA88="Yes"),OFFSET('Water Data'!$F$9,0,10*ROW('Water Data'!F82)),NA())</f>
        <v>#N/A</v>
      </c>
      <c r="M88" s="96" t="e">
        <f ca="true">+IF(AND(ISNUMBER(OFFSET('Water Data'!$G$4,0,10*ROW('Water Data'!G82))),'Data Summary'!CB88="Yes"),100-OFFSET('Water Data'!$G$4,0,10*ROW('Water Data'!G82)),NA())</f>
        <v>#N/A</v>
      </c>
      <c r="N88" s="96" t="e">
        <f ca="true">+IF(AND(ISNUMBER(OFFSET('Water Data'!$G$6,0,10*ROW('Water Data'!G82))),'Data Summary'!CC88="Yes"),OFFSET('Water Data'!$G$6,0,10*ROW('Water Data'!G82)),NA())</f>
        <v>#N/A</v>
      </c>
      <c r="O88" s="96" t="e">
        <f ca="true">+IF(AND(ISNUMBER(OFFSET('Water Data'!$G$9,0,10*ROW('Water Data'!G82))),'Data Summary'!CD88="Yes"),OFFSET('Water Data'!$G$9,0,10*ROW('Water Data'!G82)),NA())</f>
        <v>#N/A</v>
      </c>
      <c r="P88" s="96" t="e">
        <f ca="true">+IF(AND(ISNUMBER(OFFSET('Water Data'!$H$4,0,10*ROW('Water Data'!H82))),'Data Summary'!CE88="Yes"),100-OFFSET('Water Data'!$H$4,0,10*ROW('Water Data'!H82)),NA())</f>
        <v>#N/A</v>
      </c>
      <c r="Q88" s="96" t="e">
        <f ca="true">+IF(AND(ISNUMBER(OFFSET('Water Data'!$H$6,0,10*ROW('Water Data'!H82))),'Data Summary'!CF88="Yes"),OFFSET('Water Data'!$H$6,0,10*ROW('Water Data'!H82)),NA())</f>
        <v>#N/A</v>
      </c>
      <c r="R88" s="96" t="e">
        <f ca="true">+IF(AND(ISNUMBER(OFFSET('Water Data'!$H$9,0,10*ROW('Water Data'!H82))),'Data Summary'!CG88="Yes"),OFFSET('Water Data'!$H$9,0,10*ROW('Water Data'!H82)),NA())</f>
        <v>#N/A</v>
      </c>
      <c r="S88" s="96" t="e">
        <f ca="true">+IF(AND(ISNUMBER(OFFSET('Water Data'!$I$4,0,10*ROW('Water Data'!I82))),'Data Summary'!CH88="Yes"),100-OFFSET('Water Data'!$I$4,0,10*ROW('Water Data'!I82)),NA())</f>
        <v>#N/A</v>
      </c>
      <c r="T88" s="96" t="e">
        <f ca="true">+IF(AND(ISNUMBER(OFFSET('Water Data'!$I$6,0,10*ROW('Water Data'!I82))),'Data Summary'!CI88="Yes"),OFFSET('Water Data'!$I$6,0,10*ROW('Water Data'!I82)),NA())</f>
        <v>#N/A</v>
      </c>
      <c r="U88" s="96" t="e">
        <f ca="true">+IF(AND(ISNUMBER(OFFSET('Water Data'!$I$9,0,10*ROW('Water Data'!I82))),'Data Summary'!CJ88="Yes"),OFFSET('Water Data'!$I$9,0,10*ROW('Water Data'!I82)),NA())</f>
        <v>#N/A</v>
      </c>
      <c r="V88" s="97" t="e">
        <f ca="true">+IF(AND(ISNUMBER(OFFSET('Sanitation Data'!$D$4,0,10*ROW('Sanitation Data'!D82))),'Data Summary'!CK88="Yes"),100-OFFSET('Sanitation Data'!$D$4,0,10*ROW('Sanitation Data'!D82)),NA())</f>
        <v>#N/A</v>
      </c>
      <c r="W88" s="97" t="e">
        <f ca="true">+IF(AND(ISNUMBER(OFFSET('Sanitation Data'!$D$6,0,10*ROW('Sanitation Data'!D82))),'Data Summary'!CL88="Yes"),OFFSET('Sanitation Data'!$D$6,0,10*ROW('Sanitation Data'!D82)),NA())</f>
        <v>#N/A</v>
      </c>
      <c r="X88" s="97" t="e">
        <f ca="true">+IF(AND(ISNUMBER(OFFSET('Sanitation Data'!$D$10,0,10*ROW('Sanitation Data'!D82))),'Data Summary'!CM88="Yes"),OFFSET('Sanitation Data'!$D$10,0,10*ROW('Sanitation Data'!D82)),NA())</f>
        <v>#N/A</v>
      </c>
      <c r="Y88" s="97" t="e">
        <f ca="true">+IF(AND(ISNUMBER(OFFSET('Sanitation Data'!$D$11,0,10*ROW('Sanitation Data'!D82))),'Data Summary'!CN88="Yes"),OFFSET('Sanitation Data'!$D$11,0,10*ROW('Sanitation Data'!D82)),NA())</f>
        <v>#N/A</v>
      </c>
      <c r="Z88" s="97" t="e">
        <f ca="true">+IF(AND(ISNUMBER(OFFSET('Sanitation Data'!$D$12,0,10*ROW('Sanitation Data'!D82))),'Data Summary'!CO88="Yes"),OFFSET('Sanitation Data'!$D$12,0,10*ROW('Sanitation Data'!D82)),NA())</f>
        <v>#N/A</v>
      </c>
      <c r="AA88" s="97" t="e">
        <f ca="true">+IF(AND(ISNUMBER(OFFSET('Sanitation Data'!$E$4,0,10*ROW('Sanitation Data'!E82))),'Data Summary'!CP88="Yes"),100-OFFSET('Sanitation Data'!$E$4,0,10*ROW('Sanitation Data'!E82)),NA())</f>
        <v>#N/A</v>
      </c>
      <c r="AB88" s="97" t="e">
        <f ca="true">+IF(AND(ISNUMBER(OFFSET('Sanitation Data'!$E$6,0,10*ROW('Sanitation Data'!E82))),'Data Summary'!CQ88="Yes"),OFFSET('Sanitation Data'!$E$6,0,10*ROW('Sanitation Data'!E82)),NA())</f>
        <v>#N/A</v>
      </c>
      <c r="AC88" s="97" t="e">
        <f ca="true">+IF(AND(ISNUMBER(OFFSET('Sanitation Data'!$E$10,0,10*ROW('Sanitation Data'!E82))),'Data Summary'!CR88="Yes"),OFFSET('Sanitation Data'!$E$10,0,10*ROW('Sanitation Data'!E82)),NA())</f>
        <v>#N/A</v>
      </c>
      <c r="AD88" s="97" t="e">
        <f ca="true">+IF(AND(ISNUMBER(OFFSET('Sanitation Data'!$E$11,0,10*ROW('Sanitation Data'!E82))),'Data Summary'!CS88="Yes"),OFFSET('Sanitation Data'!$E$11,0,10*ROW('Sanitation Data'!E82)),NA())</f>
        <v>#N/A</v>
      </c>
      <c r="AE88" s="97" t="e">
        <f ca="true">+IF(AND(ISNUMBER(OFFSET('Sanitation Data'!$E$12,0,10*ROW('Sanitation Data'!E82))),'Data Summary'!CT88="Yes"),OFFSET('Sanitation Data'!$E$12,0,10*ROW('Sanitation Data'!E82)),NA())</f>
        <v>#N/A</v>
      </c>
      <c r="AF88" s="97" t="e">
        <f ca="true">+IF(AND(ISNUMBER(OFFSET('Sanitation Data'!$F$4,0,10*ROW('Sanitation Data'!F82))),'Data Summary'!CU88="Yes"),100-OFFSET('Sanitation Data'!$F$4,0,10*ROW('Sanitation Data'!F82)),NA())</f>
        <v>#N/A</v>
      </c>
      <c r="AG88" s="97" t="e">
        <f ca="true">+IF(AND(ISNUMBER(OFFSET('Sanitation Data'!$F$6,0,10*ROW('Sanitation Data'!F82))),'Data Summary'!CV88="Yes"),OFFSET('Sanitation Data'!$F$6,0,10*ROW('Sanitation Data'!F82)),NA())</f>
        <v>#N/A</v>
      </c>
      <c r="AH88" s="97" t="e">
        <f ca="true">+IF(AND(ISNUMBER(OFFSET('Sanitation Data'!$F$10,0,10*ROW('Sanitation Data'!F82))),'Data Summary'!CW88="Yes"),OFFSET('Sanitation Data'!$F$10,0,10*ROW('Sanitation Data'!F82)),NA())</f>
        <v>#N/A</v>
      </c>
      <c r="AI88" s="97" t="e">
        <f ca="true">+IF(AND(ISNUMBER(OFFSET('Sanitation Data'!$F$11,0,10*ROW('Sanitation Data'!F82))),'Data Summary'!CX88="Yes"),OFFSET('Sanitation Data'!$F$11,0,10*ROW('Sanitation Data'!F82)),NA())</f>
        <v>#N/A</v>
      </c>
      <c r="AJ88" s="97" t="e">
        <f ca="true">+IF(AND(ISNUMBER(OFFSET('Sanitation Data'!$F$12,0,10*ROW('Sanitation Data'!F82))),'Data Summary'!CY88="Yes"),OFFSET('Sanitation Data'!$F$12,0,10*ROW('Sanitation Data'!F82)),NA())</f>
        <v>#N/A</v>
      </c>
      <c r="AK88" s="97" t="e">
        <f ca="true">+IF(AND(ISNUMBER(OFFSET('Sanitation Data'!$G$4,0,10*ROW('Sanitation Data'!G82))),'Data Summary'!CZ88="Yes"),100-OFFSET('Sanitation Data'!$G$4,0,10*ROW('Sanitation Data'!G82)),NA())</f>
        <v>#N/A</v>
      </c>
      <c r="AL88" s="97" t="e">
        <f ca="true">+IF(AND(ISNUMBER(OFFSET('Sanitation Data'!$G$6,0,10*ROW('Sanitation Data'!G82))),'Data Summary'!DA88="Yes"),OFFSET('Sanitation Data'!$G$6,0,10*ROW('Sanitation Data'!G82)),NA())</f>
        <v>#N/A</v>
      </c>
      <c r="AM88" s="97" t="e">
        <f ca="true">+IF(AND(ISNUMBER(OFFSET('Sanitation Data'!$G$10,0,10*ROW('Sanitation Data'!G82))),'Data Summary'!DB88="Yes"),OFFSET('Sanitation Data'!$G$10,0,10*ROW('Sanitation Data'!G82)),NA())</f>
        <v>#N/A</v>
      </c>
      <c r="AN88" s="97" t="e">
        <f ca="true">+IF(AND(ISNUMBER(OFFSET('Sanitation Data'!$G$11,0,10*ROW('Sanitation Data'!G82))),'Data Summary'!DC88="Yes"),OFFSET('Sanitation Data'!$G$11,0,10*ROW('Sanitation Data'!G82)),NA())</f>
        <v>#N/A</v>
      </c>
      <c r="AO88" s="97" t="e">
        <f ca="true">+IF(AND(ISNUMBER(OFFSET('Sanitation Data'!$G$12,0,10*ROW('Sanitation Data'!G82))),'Data Summary'!DD88="Yes"),OFFSET('Sanitation Data'!$G$12,0,10*ROW('Sanitation Data'!G82)),NA())</f>
        <v>#N/A</v>
      </c>
      <c r="AP88" s="97" t="e">
        <f ca="true">+IF(AND(ISNUMBER(OFFSET('Sanitation Data'!$H$4,0,10*ROW('Sanitation Data'!H82))),'Data Summary'!DE88="Yes"),100-OFFSET('Sanitation Data'!$H$4,0,10*ROW('Sanitation Data'!H82)),NA())</f>
        <v>#N/A</v>
      </c>
      <c r="AQ88" s="97" t="e">
        <f ca="true">+IF(AND(ISNUMBER(OFFSET('Sanitation Data'!$H$6,0,10*ROW('Sanitation Data'!H82))),'Data Summary'!DF88="Yes"),OFFSET('Sanitation Data'!$H$6,0,10*ROW('Sanitation Data'!H82)),NA())</f>
        <v>#N/A</v>
      </c>
      <c r="AR88" s="97" t="e">
        <f ca="true">+IF(AND(ISNUMBER(OFFSET('Sanitation Data'!$H$10,0,10*ROW('Sanitation Data'!H82))),'Data Summary'!DG88="Yes"),OFFSET('Sanitation Data'!$H$10,0,10*ROW('Sanitation Data'!H82)),NA())</f>
        <v>#N/A</v>
      </c>
      <c r="AS88" s="97" t="e">
        <f ca="true">+IF(AND(ISNUMBER(OFFSET('Sanitation Data'!$H$11,0,10*ROW('Sanitation Data'!H82))),'Data Summary'!DH88="Yes"),OFFSET('Sanitation Data'!$H$11,0,10*ROW('Sanitation Data'!H82)),NA())</f>
        <v>#N/A</v>
      </c>
      <c r="AT88" s="97" t="e">
        <f ca="true">+IF(AND(ISNUMBER(OFFSET('Sanitation Data'!$H$12,0,10*ROW('Sanitation Data'!H82))),'Data Summary'!DI88="Yes"),OFFSET('Sanitation Data'!$H$12,0,10*ROW('Sanitation Data'!H82)),NA())</f>
        <v>#N/A</v>
      </c>
      <c r="AU88" s="97" t="e">
        <f ca="true">+IF(AND(ISNUMBER(OFFSET('Sanitation Data'!$I$4,0,10*ROW('Sanitation Data'!I82))),'Data Summary'!DJ88="Yes"),100-OFFSET('Sanitation Data'!$I$4,0,10*ROW('Sanitation Data'!I82)),NA())</f>
        <v>#N/A</v>
      </c>
      <c r="AV88" s="97" t="e">
        <f ca="true">+IF(AND(ISNUMBER(OFFSET('Sanitation Data'!$I$6,0,10*ROW('Sanitation Data'!I82))),'Data Summary'!DK88="Yes"),OFFSET('Sanitation Data'!$I$6,0,10*ROW('Sanitation Data'!I82)),NA())</f>
        <v>#N/A</v>
      </c>
      <c r="AW88" s="97" t="e">
        <f ca="true">+IF(AND(ISNUMBER(OFFSET('Sanitation Data'!$I$10,0,10*ROW('Sanitation Data'!I82))),'Data Summary'!DL88="Yes"),OFFSET('Sanitation Data'!$I$10,0,10*ROW('Sanitation Data'!I82)),NA())</f>
        <v>#N/A</v>
      </c>
      <c r="AX88" s="97" t="e">
        <f ca="true">+IF(AND(ISNUMBER(OFFSET('Sanitation Data'!$I$11,0,10*ROW('Sanitation Data'!I82))),'Data Summary'!DM88="Yes"),OFFSET('Sanitation Data'!$I$11,0,10*ROW('Sanitation Data'!I82)),NA())</f>
        <v>#N/A</v>
      </c>
      <c r="AY88" s="97" t="e">
        <f ca="true">+IF(AND(ISNUMBER(OFFSET('Sanitation Data'!$I$12,0,10*ROW('Sanitation Data'!I82))),'Data Summary'!DN88="Yes"),OFFSET('Sanitation Data'!$I$12,0,10*ROW('Sanitation Data'!I82)),NA())</f>
        <v>#N/A</v>
      </c>
      <c r="AZ88" s="98" t="e">
        <f ca="true">+IF(AND(ISNUMBER(OFFSET('Hygiene Data'!$D$5,0,10*ROW('Hygiene Data'!D82))),'Data Summary'!DO88="Yes"),OFFSET('Hygiene Data'!$D$5,0,10*ROW('Hygiene Data'!D82)),NA())</f>
        <v>#N/A</v>
      </c>
      <c r="BA88" s="98" t="e">
        <f ca="true">+IF(AND(ISNUMBER(OFFSET('Hygiene Data'!$D$7,0,10*ROW('Hygiene Data'!D82))),'Data Summary'!DP88="Yes"),OFFSET('Hygiene Data'!$D$7,0,10*ROW('Hygiene Data'!D82)),NA())</f>
        <v>#N/A</v>
      </c>
      <c r="BB88" s="98" t="e">
        <f ca="true">+IF(AND(ISNUMBER(OFFSET('Hygiene Data'!$D$9,0,10*ROW('Hygiene Data'!D82))),'Data Summary'!DQ88="Yes"),OFFSET('Hygiene Data'!$D$9,0,10*ROW('Hygiene Data'!D82)),NA())</f>
        <v>#N/A</v>
      </c>
      <c r="BC88" s="98" t="e">
        <f ca="true">+IF(AND(ISNUMBER(OFFSET('Hygiene Data'!$E$5,0,10*ROW('Hygiene Data'!E82))),'Data Summary'!DR88="Yes"),OFFSET('Hygiene Data'!$E$5,0,10*ROW('Hygiene Data'!E82)),NA())</f>
        <v>#N/A</v>
      </c>
      <c r="BD88" s="98" t="e">
        <f ca="true">+IF(AND(ISNUMBER(OFFSET('Hygiene Data'!$E$7,0,10*ROW('Hygiene Data'!E82))),'Data Summary'!DS88="Yes"),OFFSET('Hygiene Data'!$E$7,0,10*ROW('Hygiene Data'!E82)),NA())</f>
        <v>#N/A</v>
      </c>
      <c r="BE88" s="98" t="e">
        <f ca="true">+IF(AND(ISNUMBER(OFFSET('Hygiene Data'!$E$9,0,10*ROW('Hygiene Data'!E82))),'Data Summary'!DT88="Yes"),OFFSET('Hygiene Data'!$E$9,0,10*ROW('Hygiene Data'!E82)),NA())</f>
        <v>#N/A</v>
      </c>
      <c r="BF88" s="98" t="e">
        <f ca="true">+IF(AND(ISNUMBER(OFFSET('Hygiene Data'!$F$5,0,10*ROW('Hygiene Data'!F82))),'Data Summary'!DU88="Yes"),OFFSET('Hygiene Data'!$F$5,0,10*ROW('Hygiene Data'!F82)),NA())</f>
        <v>#N/A</v>
      </c>
      <c r="BG88" s="98" t="e">
        <f ca="true">+IF(AND(ISNUMBER(OFFSET('Hygiene Data'!$F$7,0,10*ROW('Hygiene Data'!F82))),'Data Summary'!DV88="Yes"),OFFSET('Hygiene Data'!$F$7,0,10*ROW('Hygiene Data'!F82)),NA())</f>
        <v>#N/A</v>
      </c>
      <c r="BH88" s="98" t="e">
        <f ca="true">+IF(AND(ISNUMBER(OFFSET('Hygiene Data'!$F$9,0,10*ROW('Hygiene Data'!F82))),'Data Summary'!DW88="Yes"),OFFSET('Hygiene Data'!$F$9,0,10*ROW('Hygiene Data'!F82)),NA())</f>
        <v>#N/A</v>
      </c>
      <c r="BI88" s="98" t="e">
        <f ca="true">+IF(AND(ISNUMBER(OFFSET('Hygiene Data'!$G$5,0,10*ROW('Hygiene Data'!G82))),'Data Summary'!DX88="Yes"),OFFSET('Hygiene Data'!$G$5,0,10*ROW('Hygiene Data'!G82)),NA())</f>
        <v>#N/A</v>
      </c>
      <c r="BJ88" s="98" t="e">
        <f ca="true">+IF(AND(ISNUMBER(OFFSET('Hygiene Data'!$G$7,0,10*ROW('Hygiene Data'!G82))),'Data Summary'!DY88="Yes"),OFFSET('Hygiene Data'!$G$7,0,10*ROW('Hygiene Data'!G82)),NA())</f>
        <v>#N/A</v>
      </c>
      <c r="BK88" s="98" t="e">
        <f ca="true">+IF(AND(ISNUMBER(OFFSET('Hygiene Data'!$G$9,0,10*ROW('Hygiene Data'!G82))),'Data Summary'!DZ88="Yes"),OFFSET('Hygiene Data'!$G$9,0,10*ROW('Hygiene Data'!G82)),NA())</f>
        <v>#N/A</v>
      </c>
      <c r="BL88" s="98" t="e">
        <f ca="true">+IF(AND(ISNUMBER(OFFSET('Hygiene Data'!$H$5,0,10*ROW('Hygiene Data'!H82))),'Data Summary'!EA88="Yes"),OFFSET('Hygiene Data'!$H$5,0,10*ROW('Hygiene Data'!H82)),NA())</f>
        <v>#N/A</v>
      </c>
      <c r="BM88" s="98" t="e">
        <f ca="true">+IF(AND(ISNUMBER(OFFSET('Hygiene Data'!$H$7,0,10*ROW('Hygiene Data'!H82))),'Data Summary'!EB88="Yes"),OFFSET('Hygiene Data'!$H$7,0,10*ROW('Hygiene Data'!H82)),NA())</f>
        <v>#N/A</v>
      </c>
      <c r="BN88" s="98" t="e">
        <f ca="true">+IF(AND(ISNUMBER(OFFSET('Hygiene Data'!$H$9,0,10*ROW('Hygiene Data'!H82))),'Data Summary'!EC88="Yes"),OFFSET('Hygiene Data'!$H$9,0,10*ROW('Hygiene Data'!H82)),NA())</f>
        <v>#N/A</v>
      </c>
      <c r="BO88" s="98" t="e">
        <f ca="true">+IF(AND(ISNUMBER(OFFSET('Hygiene Data'!$I$5,0,10*ROW('Hygiene Data'!I82))),'Data Summary'!ED88="Yes"),OFFSET('Hygiene Data'!$I$5,0,10*ROW('Hygiene Data'!I82)),NA())</f>
        <v>#N/A</v>
      </c>
      <c r="BP88" s="98" t="e">
        <f ca="true">+IF(AND(ISNUMBER(OFFSET('Hygiene Data'!$I$7,0,10*ROW('Hygiene Data'!I82))),'Data Summary'!EE88="Yes"),OFFSET('Hygiene Data'!$I$7,0,10*ROW('Hygiene Data'!I82)),NA())</f>
        <v>#N/A</v>
      </c>
      <c r="BQ88" s="98" t="e">
        <f ca="true">+IF(AND(ISNUMBER(OFFSET('Hygiene Data'!$I$9,0,10*ROW('Hygiene Data'!I82))),'Data Summary'!EF88="Yes"),OFFSET('Hygiene Data'!$I$9,0,10*ROW('Hygiene Data'!I82)),NA())</f>
        <v>#N/A</v>
      </c>
    </row>
    <row xmlns:x14ac="http://schemas.microsoft.com/office/spreadsheetml/2009/9/ac" r="89" x14ac:dyDescent="0.2">
      <c r="A89" s="334" t="e">
        <f ca="true">+RIGHT('Data Summary'!A89,LEN('Data Summary'!A89)-9)</f>
        <v>#VALUE!</v>
      </c>
      <c r="B89" s="36" t="str">
        <f ca="true">+IF(ISTEXT('Data Summary'!B89),'Data Summary'!B89,"")</f>
        <v/>
      </c>
      <c r="C89" s="333" t="e">
        <f ca="true">+VALUE('Data Summary'!C89)</f>
        <v>#VALUE!</v>
      </c>
      <c r="D89" s="96" t="e">
        <f ca="true">+IF(AND(ISNUMBER(OFFSET('Water Data'!$D$4,0,10*ROW('Water Data'!D83))),'Data Summary'!BS89="Yes"),100-OFFSET('Water Data'!$D$4,0,10*ROW('Water Data'!D83)),NA())</f>
        <v>#N/A</v>
      </c>
      <c r="E89" s="96" t="e">
        <f ca="true">+IF(AND(ISNUMBER(OFFSET('Water Data'!$D$6,0,10*ROW('Water Data'!D83))),'Data Summary'!BT89="Yes"),OFFSET('Water Data'!$D$6,0,10*ROW('Water Data'!D83)),NA())</f>
        <v>#N/A</v>
      </c>
      <c r="F89" s="96" t="e">
        <f ca="true">+IF(AND(ISNUMBER(OFFSET('Water Data'!$D$9,0,10*ROW('Water Data'!D83))),'Data Summary'!BU89="Yes"),OFFSET('Water Data'!$D$9,0,10*ROW('Water Data'!D83)),NA())</f>
        <v>#N/A</v>
      </c>
      <c r="G89" s="96" t="e">
        <f ca="true">+IF(AND(ISNUMBER(OFFSET('Water Data'!$E$4,0,10*ROW('Water Data'!E83))),'Data Summary'!BV89="Yes"),100-OFFSET('Water Data'!$E$4,0,10*ROW('Water Data'!E83)),NA())</f>
        <v>#N/A</v>
      </c>
      <c r="H89" s="96" t="e">
        <f ca="true">+IF(AND(ISNUMBER(OFFSET('Water Data'!$E$6,0,10*ROW('Water Data'!E83))),'Data Summary'!BW89="Yes"),OFFSET('Water Data'!$E$6,0,10*ROW('Water Data'!E83)),NA())</f>
        <v>#N/A</v>
      </c>
      <c r="I89" s="96" t="e">
        <f ca="true">+IF(AND(ISNUMBER(OFFSET('Water Data'!$E$9,0,10*ROW('Water Data'!E83))),'Data Summary'!BX89="Yes"),OFFSET('Water Data'!$E$9,0,10*ROW('Water Data'!E83)),NA())</f>
        <v>#N/A</v>
      </c>
      <c r="J89" s="96" t="e">
        <f ca="true">+IF(AND(ISNUMBER(OFFSET('Water Data'!$F$4,0,10*ROW('Water Data'!F83))),'Data Summary'!BY89="Yes"),100-OFFSET('Water Data'!$F$4,0,10*ROW('Water Data'!F83)),NA())</f>
        <v>#N/A</v>
      </c>
      <c r="K89" s="96" t="e">
        <f ca="true">+IF(AND(ISNUMBER(OFFSET('Water Data'!$F$6,0,10*ROW('Water Data'!F83))),'Data Summary'!BZ89="Yes"),OFFSET('Water Data'!$F$6,0,10*ROW('Water Data'!F83)),NA())</f>
        <v>#N/A</v>
      </c>
      <c r="L89" s="96" t="e">
        <f ca="true">+IF(AND(ISNUMBER(OFFSET('Water Data'!$F$9,0,10*ROW('Water Data'!F83))),'Data Summary'!CA89="Yes"),OFFSET('Water Data'!$F$9,0,10*ROW('Water Data'!F83)),NA())</f>
        <v>#N/A</v>
      </c>
      <c r="M89" s="96" t="e">
        <f ca="true">+IF(AND(ISNUMBER(OFFSET('Water Data'!$G$4,0,10*ROW('Water Data'!G83))),'Data Summary'!CB89="Yes"),100-OFFSET('Water Data'!$G$4,0,10*ROW('Water Data'!G83)),NA())</f>
        <v>#N/A</v>
      </c>
      <c r="N89" s="96" t="e">
        <f ca="true">+IF(AND(ISNUMBER(OFFSET('Water Data'!$G$6,0,10*ROW('Water Data'!G83))),'Data Summary'!CC89="Yes"),OFFSET('Water Data'!$G$6,0,10*ROW('Water Data'!G83)),NA())</f>
        <v>#N/A</v>
      </c>
      <c r="O89" s="96" t="e">
        <f ca="true">+IF(AND(ISNUMBER(OFFSET('Water Data'!$G$9,0,10*ROW('Water Data'!G83))),'Data Summary'!CD89="Yes"),OFFSET('Water Data'!$G$9,0,10*ROW('Water Data'!G83)),NA())</f>
        <v>#N/A</v>
      </c>
      <c r="P89" s="96" t="e">
        <f ca="true">+IF(AND(ISNUMBER(OFFSET('Water Data'!$H$4,0,10*ROW('Water Data'!H83))),'Data Summary'!CE89="Yes"),100-OFFSET('Water Data'!$H$4,0,10*ROW('Water Data'!H83)),NA())</f>
        <v>#N/A</v>
      </c>
      <c r="Q89" s="96" t="e">
        <f ca="true">+IF(AND(ISNUMBER(OFFSET('Water Data'!$H$6,0,10*ROW('Water Data'!H83))),'Data Summary'!CF89="Yes"),OFFSET('Water Data'!$H$6,0,10*ROW('Water Data'!H83)),NA())</f>
        <v>#N/A</v>
      </c>
      <c r="R89" s="96" t="e">
        <f ca="true">+IF(AND(ISNUMBER(OFFSET('Water Data'!$H$9,0,10*ROW('Water Data'!H83))),'Data Summary'!CG89="Yes"),OFFSET('Water Data'!$H$9,0,10*ROW('Water Data'!H83)),NA())</f>
        <v>#N/A</v>
      </c>
      <c r="S89" s="96" t="e">
        <f ca="true">+IF(AND(ISNUMBER(OFFSET('Water Data'!$I$4,0,10*ROW('Water Data'!I83))),'Data Summary'!CH89="Yes"),100-OFFSET('Water Data'!$I$4,0,10*ROW('Water Data'!I83)),NA())</f>
        <v>#N/A</v>
      </c>
      <c r="T89" s="96" t="e">
        <f ca="true">+IF(AND(ISNUMBER(OFFSET('Water Data'!$I$6,0,10*ROW('Water Data'!I83))),'Data Summary'!CI89="Yes"),OFFSET('Water Data'!$I$6,0,10*ROW('Water Data'!I83)),NA())</f>
        <v>#N/A</v>
      </c>
      <c r="U89" s="96" t="e">
        <f ca="true">+IF(AND(ISNUMBER(OFFSET('Water Data'!$I$9,0,10*ROW('Water Data'!I83))),'Data Summary'!CJ89="Yes"),OFFSET('Water Data'!$I$9,0,10*ROW('Water Data'!I83)),NA())</f>
        <v>#N/A</v>
      </c>
      <c r="V89" s="97" t="e">
        <f ca="true">+IF(AND(ISNUMBER(OFFSET('Sanitation Data'!$D$4,0,10*ROW('Sanitation Data'!D83))),'Data Summary'!CK89="Yes"),100-OFFSET('Sanitation Data'!$D$4,0,10*ROW('Sanitation Data'!D83)),NA())</f>
        <v>#N/A</v>
      </c>
      <c r="W89" s="97" t="e">
        <f ca="true">+IF(AND(ISNUMBER(OFFSET('Sanitation Data'!$D$6,0,10*ROW('Sanitation Data'!D83))),'Data Summary'!CL89="Yes"),OFFSET('Sanitation Data'!$D$6,0,10*ROW('Sanitation Data'!D83)),NA())</f>
        <v>#N/A</v>
      </c>
      <c r="X89" s="97" t="e">
        <f ca="true">+IF(AND(ISNUMBER(OFFSET('Sanitation Data'!$D$10,0,10*ROW('Sanitation Data'!D83))),'Data Summary'!CM89="Yes"),OFFSET('Sanitation Data'!$D$10,0,10*ROW('Sanitation Data'!D83)),NA())</f>
        <v>#N/A</v>
      </c>
      <c r="Y89" s="97" t="e">
        <f ca="true">+IF(AND(ISNUMBER(OFFSET('Sanitation Data'!$D$11,0,10*ROW('Sanitation Data'!D83))),'Data Summary'!CN89="Yes"),OFFSET('Sanitation Data'!$D$11,0,10*ROW('Sanitation Data'!D83)),NA())</f>
        <v>#N/A</v>
      </c>
      <c r="Z89" s="97" t="e">
        <f ca="true">+IF(AND(ISNUMBER(OFFSET('Sanitation Data'!$D$12,0,10*ROW('Sanitation Data'!D83))),'Data Summary'!CO89="Yes"),OFFSET('Sanitation Data'!$D$12,0,10*ROW('Sanitation Data'!D83)),NA())</f>
        <v>#N/A</v>
      </c>
      <c r="AA89" s="97" t="e">
        <f ca="true">+IF(AND(ISNUMBER(OFFSET('Sanitation Data'!$E$4,0,10*ROW('Sanitation Data'!E83))),'Data Summary'!CP89="Yes"),100-OFFSET('Sanitation Data'!$E$4,0,10*ROW('Sanitation Data'!E83)),NA())</f>
        <v>#N/A</v>
      </c>
      <c r="AB89" s="97" t="e">
        <f ca="true">+IF(AND(ISNUMBER(OFFSET('Sanitation Data'!$E$6,0,10*ROW('Sanitation Data'!E83))),'Data Summary'!CQ89="Yes"),OFFSET('Sanitation Data'!$E$6,0,10*ROW('Sanitation Data'!E83)),NA())</f>
        <v>#N/A</v>
      </c>
      <c r="AC89" s="97" t="e">
        <f ca="true">+IF(AND(ISNUMBER(OFFSET('Sanitation Data'!$E$10,0,10*ROW('Sanitation Data'!E83))),'Data Summary'!CR89="Yes"),OFFSET('Sanitation Data'!$E$10,0,10*ROW('Sanitation Data'!E83)),NA())</f>
        <v>#N/A</v>
      </c>
      <c r="AD89" s="97" t="e">
        <f ca="true">+IF(AND(ISNUMBER(OFFSET('Sanitation Data'!$E$11,0,10*ROW('Sanitation Data'!E83))),'Data Summary'!CS89="Yes"),OFFSET('Sanitation Data'!$E$11,0,10*ROW('Sanitation Data'!E83)),NA())</f>
        <v>#N/A</v>
      </c>
      <c r="AE89" s="97" t="e">
        <f ca="true">+IF(AND(ISNUMBER(OFFSET('Sanitation Data'!$E$12,0,10*ROW('Sanitation Data'!E83))),'Data Summary'!CT89="Yes"),OFFSET('Sanitation Data'!$E$12,0,10*ROW('Sanitation Data'!E83)),NA())</f>
        <v>#N/A</v>
      </c>
      <c r="AF89" s="97" t="e">
        <f ca="true">+IF(AND(ISNUMBER(OFFSET('Sanitation Data'!$F$4,0,10*ROW('Sanitation Data'!F83))),'Data Summary'!CU89="Yes"),100-OFFSET('Sanitation Data'!$F$4,0,10*ROW('Sanitation Data'!F83)),NA())</f>
        <v>#N/A</v>
      </c>
      <c r="AG89" s="97" t="e">
        <f ca="true">+IF(AND(ISNUMBER(OFFSET('Sanitation Data'!$F$6,0,10*ROW('Sanitation Data'!F83))),'Data Summary'!CV89="Yes"),OFFSET('Sanitation Data'!$F$6,0,10*ROW('Sanitation Data'!F83)),NA())</f>
        <v>#N/A</v>
      </c>
      <c r="AH89" s="97" t="e">
        <f ca="true">+IF(AND(ISNUMBER(OFFSET('Sanitation Data'!$F$10,0,10*ROW('Sanitation Data'!F83))),'Data Summary'!CW89="Yes"),OFFSET('Sanitation Data'!$F$10,0,10*ROW('Sanitation Data'!F83)),NA())</f>
        <v>#N/A</v>
      </c>
      <c r="AI89" s="97" t="e">
        <f ca="true">+IF(AND(ISNUMBER(OFFSET('Sanitation Data'!$F$11,0,10*ROW('Sanitation Data'!F83))),'Data Summary'!CX89="Yes"),OFFSET('Sanitation Data'!$F$11,0,10*ROW('Sanitation Data'!F83)),NA())</f>
        <v>#N/A</v>
      </c>
      <c r="AJ89" s="97" t="e">
        <f ca="true">+IF(AND(ISNUMBER(OFFSET('Sanitation Data'!$F$12,0,10*ROW('Sanitation Data'!F83))),'Data Summary'!CY89="Yes"),OFFSET('Sanitation Data'!$F$12,0,10*ROW('Sanitation Data'!F83)),NA())</f>
        <v>#N/A</v>
      </c>
      <c r="AK89" s="97" t="e">
        <f ca="true">+IF(AND(ISNUMBER(OFFSET('Sanitation Data'!$G$4,0,10*ROW('Sanitation Data'!G83))),'Data Summary'!CZ89="Yes"),100-OFFSET('Sanitation Data'!$G$4,0,10*ROW('Sanitation Data'!G83)),NA())</f>
        <v>#N/A</v>
      </c>
      <c r="AL89" s="97" t="e">
        <f ca="true">+IF(AND(ISNUMBER(OFFSET('Sanitation Data'!$G$6,0,10*ROW('Sanitation Data'!G83))),'Data Summary'!DA89="Yes"),OFFSET('Sanitation Data'!$G$6,0,10*ROW('Sanitation Data'!G83)),NA())</f>
        <v>#N/A</v>
      </c>
      <c r="AM89" s="97" t="e">
        <f ca="true">+IF(AND(ISNUMBER(OFFSET('Sanitation Data'!$G$10,0,10*ROW('Sanitation Data'!G83))),'Data Summary'!DB89="Yes"),OFFSET('Sanitation Data'!$G$10,0,10*ROW('Sanitation Data'!G83)),NA())</f>
        <v>#N/A</v>
      </c>
      <c r="AN89" s="97" t="e">
        <f ca="true">+IF(AND(ISNUMBER(OFFSET('Sanitation Data'!$G$11,0,10*ROW('Sanitation Data'!G83))),'Data Summary'!DC89="Yes"),OFFSET('Sanitation Data'!$G$11,0,10*ROW('Sanitation Data'!G83)),NA())</f>
        <v>#N/A</v>
      </c>
      <c r="AO89" s="97" t="e">
        <f ca="true">+IF(AND(ISNUMBER(OFFSET('Sanitation Data'!$G$12,0,10*ROW('Sanitation Data'!G83))),'Data Summary'!DD89="Yes"),OFFSET('Sanitation Data'!$G$12,0,10*ROW('Sanitation Data'!G83)),NA())</f>
        <v>#N/A</v>
      </c>
      <c r="AP89" s="97" t="e">
        <f ca="true">+IF(AND(ISNUMBER(OFFSET('Sanitation Data'!$H$4,0,10*ROW('Sanitation Data'!H83))),'Data Summary'!DE89="Yes"),100-OFFSET('Sanitation Data'!$H$4,0,10*ROW('Sanitation Data'!H83)),NA())</f>
        <v>#N/A</v>
      </c>
      <c r="AQ89" s="97" t="e">
        <f ca="true">+IF(AND(ISNUMBER(OFFSET('Sanitation Data'!$H$6,0,10*ROW('Sanitation Data'!H83))),'Data Summary'!DF89="Yes"),OFFSET('Sanitation Data'!$H$6,0,10*ROW('Sanitation Data'!H83)),NA())</f>
        <v>#N/A</v>
      </c>
      <c r="AR89" s="97" t="e">
        <f ca="true">+IF(AND(ISNUMBER(OFFSET('Sanitation Data'!$H$10,0,10*ROW('Sanitation Data'!H83))),'Data Summary'!DG89="Yes"),OFFSET('Sanitation Data'!$H$10,0,10*ROW('Sanitation Data'!H83)),NA())</f>
        <v>#N/A</v>
      </c>
      <c r="AS89" s="97" t="e">
        <f ca="true">+IF(AND(ISNUMBER(OFFSET('Sanitation Data'!$H$11,0,10*ROW('Sanitation Data'!H83))),'Data Summary'!DH89="Yes"),OFFSET('Sanitation Data'!$H$11,0,10*ROW('Sanitation Data'!H83)),NA())</f>
        <v>#N/A</v>
      </c>
      <c r="AT89" s="97" t="e">
        <f ca="true">+IF(AND(ISNUMBER(OFFSET('Sanitation Data'!$H$12,0,10*ROW('Sanitation Data'!H83))),'Data Summary'!DI89="Yes"),OFFSET('Sanitation Data'!$H$12,0,10*ROW('Sanitation Data'!H83)),NA())</f>
        <v>#N/A</v>
      </c>
      <c r="AU89" s="97" t="e">
        <f ca="true">+IF(AND(ISNUMBER(OFFSET('Sanitation Data'!$I$4,0,10*ROW('Sanitation Data'!I83))),'Data Summary'!DJ89="Yes"),100-OFFSET('Sanitation Data'!$I$4,0,10*ROW('Sanitation Data'!I83)),NA())</f>
        <v>#N/A</v>
      </c>
      <c r="AV89" s="97" t="e">
        <f ca="true">+IF(AND(ISNUMBER(OFFSET('Sanitation Data'!$I$6,0,10*ROW('Sanitation Data'!I83))),'Data Summary'!DK89="Yes"),OFFSET('Sanitation Data'!$I$6,0,10*ROW('Sanitation Data'!I83)),NA())</f>
        <v>#N/A</v>
      </c>
      <c r="AW89" s="97" t="e">
        <f ca="true">+IF(AND(ISNUMBER(OFFSET('Sanitation Data'!$I$10,0,10*ROW('Sanitation Data'!I83))),'Data Summary'!DL89="Yes"),OFFSET('Sanitation Data'!$I$10,0,10*ROW('Sanitation Data'!I83)),NA())</f>
        <v>#N/A</v>
      </c>
      <c r="AX89" s="97" t="e">
        <f ca="true">+IF(AND(ISNUMBER(OFFSET('Sanitation Data'!$I$11,0,10*ROW('Sanitation Data'!I83))),'Data Summary'!DM89="Yes"),OFFSET('Sanitation Data'!$I$11,0,10*ROW('Sanitation Data'!I83)),NA())</f>
        <v>#N/A</v>
      </c>
      <c r="AY89" s="97" t="e">
        <f ca="true">+IF(AND(ISNUMBER(OFFSET('Sanitation Data'!$I$12,0,10*ROW('Sanitation Data'!I83))),'Data Summary'!DN89="Yes"),OFFSET('Sanitation Data'!$I$12,0,10*ROW('Sanitation Data'!I83)),NA())</f>
        <v>#N/A</v>
      </c>
      <c r="AZ89" s="98" t="e">
        <f ca="true">+IF(AND(ISNUMBER(OFFSET('Hygiene Data'!$D$5,0,10*ROW('Hygiene Data'!D83))),'Data Summary'!DO89="Yes"),OFFSET('Hygiene Data'!$D$5,0,10*ROW('Hygiene Data'!D83)),NA())</f>
        <v>#N/A</v>
      </c>
      <c r="BA89" s="98" t="e">
        <f ca="true">+IF(AND(ISNUMBER(OFFSET('Hygiene Data'!$D$7,0,10*ROW('Hygiene Data'!D83))),'Data Summary'!DP89="Yes"),OFFSET('Hygiene Data'!$D$7,0,10*ROW('Hygiene Data'!D83)),NA())</f>
        <v>#N/A</v>
      </c>
      <c r="BB89" s="98" t="e">
        <f ca="true">+IF(AND(ISNUMBER(OFFSET('Hygiene Data'!$D$9,0,10*ROW('Hygiene Data'!D83))),'Data Summary'!DQ89="Yes"),OFFSET('Hygiene Data'!$D$9,0,10*ROW('Hygiene Data'!D83)),NA())</f>
        <v>#N/A</v>
      </c>
      <c r="BC89" s="98" t="e">
        <f ca="true">+IF(AND(ISNUMBER(OFFSET('Hygiene Data'!$E$5,0,10*ROW('Hygiene Data'!E83))),'Data Summary'!DR89="Yes"),OFFSET('Hygiene Data'!$E$5,0,10*ROW('Hygiene Data'!E83)),NA())</f>
        <v>#N/A</v>
      </c>
      <c r="BD89" s="98" t="e">
        <f ca="true">+IF(AND(ISNUMBER(OFFSET('Hygiene Data'!$E$7,0,10*ROW('Hygiene Data'!E83))),'Data Summary'!DS89="Yes"),OFFSET('Hygiene Data'!$E$7,0,10*ROW('Hygiene Data'!E83)),NA())</f>
        <v>#N/A</v>
      </c>
      <c r="BE89" s="98" t="e">
        <f ca="true">+IF(AND(ISNUMBER(OFFSET('Hygiene Data'!$E$9,0,10*ROW('Hygiene Data'!E83))),'Data Summary'!DT89="Yes"),OFFSET('Hygiene Data'!$E$9,0,10*ROW('Hygiene Data'!E83)),NA())</f>
        <v>#N/A</v>
      </c>
      <c r="BF89" s="98" t="e">
        <f ca="true">+IF(AND(ISNUMBER(OFFSET('Hygiene Data'!$F$5,0,10*ROW('Hygiene Data'!F83))),'Data Summary'!DU89="Yes"),OFFSET('Hygiene Data'!$F$5,0,10*ROW('Hygiene Data'!F83)),NA())</f>
        <v>#N/A</v>
      </c>
      <c r="BG89" s="98" t="e">
        <f ca="true">+IF(AND(ISNUMBER(OFFSET('Hygiene Data'!$F$7,0,10*ROW('Hygiene Data'!F83))),'Data Summary'!DV89="Yes"),OFFSET('Hygiene Data'!$F$7,0,10*ROW('Hygiene Data'!F83)),NA())</f>
        <v>#N/A</v>
      </c>
      <c r="BH89" s="98" t="e">
        <f ca="true">+IF(AND(ISNUMBER(OFFSET('Hygiene Data'!$F$9,0,10*ROW('Hygiene Data'!F83))),'Data Summary'!DW89="Yes"),OFFSET('Hygiene Data'!$F$9,0,10*ROW('Hygiene Data'!F83)),NA())</f>
        <v>#N/A</v>
      </c>
      <c r="BI89" s="98" t="e">
        <f ca="true">+IF(AND(ISNUMBER(OFFSET('Hygiene Data'!$G$5,0,10*ROW('Hygiene Data'!G83))),'Data Summary'!DX89="Yes"),OFFSET('Hygiene Data'!$G$5,0,10*ROW('Hygiene Data'!G83)),NA())</f>
        <v>#N/A</v>
      </c>
      <c r="BJ89" s="98" t="e">
        <f ca="true">+IF(AND(ISNUMBER(OFFSET('Hygiene Data'!$G$7,0,10*ROW('Hygiene Data'!G83))),'Data Summary'!DY89="Yes"),OFFSET('Hygiene Data'!$G$7,0,10*ROW('Hygiene Data'!G83)),NA())</f>
        <v>#N/A</v>
      </c>
      <c r="BK89" s="98" t="e">
        <f ca="true">+IF(AND(ISNUMBER(OFFSET('Hygiene Data'!$G$9,0,10*ROW('Hygiene Data'!G83))),'Data Summary'!DZ89="Yes"),OFFSET('Hygiene Data'!$G$9,0,10*ROW('Hygiene Data'!G83)),NA())</f>
        <v>#N/A</v>
      </c>
      <c r="BL89" s="98" t="e">
        <f ca="true">+IF(AND(ISNUMBER(OFFSET('Hygiene Data'!$H$5,0,10*ROW('Hygiene Data'!H83))),'Data Summary'!EA89="Yes"),OFFSET('Hygiene Data'!$H$5,0,10*ROW('Hygiene Data'!H83)),NA())</f>
        <v>#N/A</v>
      </c>
      <c r="BM89" s="98" t="e">
        <f ca="true">+IF(AND(ISNUMBER(OFFSET('Hygiene Data'!$H$7,0,10*ROW('Hygiene Data'!H83))),'Data Summary'!EB89="Yes"),OFFSET('Hygiene Data'!$H$7,0,10*ROW('Hygiene Data'!H83)),NA())</f>
        <v>#N/A</v>
      </c>
      <c r="BN89" s="98" t="e">
        <f ca="true">+IF(AND(ISNUMBER(OFFSET('Hygiene Data'!$H$9,0,10*ROW('Hygiene Data'!H83))),'Data Summary'!EC89="Yes"),OFFSET('Hygiene Data'!$H$9,0,10*ROW('Hygiene Data'!H83)),NA())</f>
        <v>#N/A</v>
      </c>
      <c r="BO89" s="98" t="e">
        <f ca="true">+IF(AND(ISNUMBER(OFFSET('Hygiene Data'!$I$5,0,10*ROW('Hygiene Data'!I83))),'Data Summary'!ED89="Yes"),OFFSET('Hygiene Data'!$I$5,0,10*ROW('Hygiene Data'!I83)),NA())</f>
        <v>#N/A</v>
      </c>
      <c r="BP89" s="98" t="e">
        <f ca="true">+IF(AND(ISNUMBER(OFFSET('Hygiene Data'!$I$7,0,10*ROW('Hygiene Data'!I83))),'Data Summary'!EE89="Yes"),OFFSET('Hygiene Data'!$I$7,0,10*ROW('Hygiene Data'!I83)),NA())</f>
        <v>#N/A</v>
      </c>
      <c r="BQ89" s="98" t="e">
        <f ca="true">+IF(AND(ISNUMBER(OFFSET('Hygiene Data'!$I$9,0,10*ROW('Hygiene Data'!I83))),'Data Summary'!EF89="Yes"),OFFSET('Hygiene Data'!$I$9,0,10*ROW('Hygiene Data'!I83)),NA())</f>
        <v>#N/A</v>
      </c>
    </row>
    <row xmlns:x14ac="http://schemas.microsoft.com/office/spreadsheetml/2009/9/ac" r="90" x14ac:dyDescent="0.2">
      <c r="A90" s="334" t="e">
        <f ca="true">+RIGHT('Data Summary'!A90,LEN('Data Summary'!A90)-9)</f>
        <v>#VALUE!</v>
      </c>
      <c r="B90" s="36" t="str">
        <f ca="true">+IF(ISTEXT('Data Summary'!B90),'Data Summary'!B90,"")</f>
        <v/>
      </c>
      <c r="C90" s="333" t="e">
        <f ca="true">+VALUE('Data Summary'!C90)</f>
        <v>#VALUE!</v>
      </c>
      <c r="D90" s="96" t="e">
        <f ca="true">+IF(AND(ISNUMBER(OFFSET('Water Data'!$D$4,0,10*ROW('Water Data'!D84))),'Data Summary'!BS90="Yes"),100-OFFSET('Water Data'!$D$4,0,10*ROW('Water Data'!D84)),NA())</f>
        <v>#N/A</v>
      </c>
      <c r="E90" s="96" t="e">
        <f ca="true">+IF(AND(ISNUMBER(OFFSET('Water Data'!$D$6,0,10*ROW('Water Data'!D84))),'Data Summary'!BT90="Yes"),OFFSET('Water Data'!$D$6,0,10*ROW('Water Data'!D84)),NA())</f>
        <v>#N/A</v>
      </c>
      <c r="F90" s="96" t="e">
        <f ca="true">+IF(AND(ISNUMBER(OFFSET('Water Data'!$D$9,0,10*ROW('Water Data'!D84))),'Data Summary'!BU90="Yes"),OFFSET('Water Data'!$D$9,0,10*ROW('Water Data'!D84)),NA())</f>
        <v>#N/A</v>
      </c>
      <c r="G90" s="96" t="e">
        <f ca="true">+IF(AND(ISNUMBER(OFFSET('Water Data'!$E$4,0,10*ROW('Water Data'!E84))),'Data Summary'!BV90="Yes"),100-OFFSET('Water Data'!$E$4,0,10*ROW('Water Data'!E84)),NA())</f>
        <v>#N/A</v>
      </c>
      <c r="H90" s="96" t="e">
        <f ca="true">+IF(AND(ISNUMBER(OFFSET('Water Data'!$E$6,0,10*ROW('Water Data'!E84))),'Data Summary'!BW90="Yes"),OFFSET('Water Data'!$E$6,0,10*ROW('Water Data'!E84)),NA())</f>
        <v>#N/A</v>
      </c>
      <c r="I90" s="96" t="e">
        <f ca="true">+IF(AND(ISNUMBER(OFFSET('Water Data'!$E$9,0,10*ROW('Water Data'!E84))),'Data Summary'!BX90="Yes"),OFFSET('Water Data'!$E$9,0,10*ROW('Water Data'!E84)),NA())</f>
        <v>#N/A</v>
      </c>
      <c r="J90" s="96" t="e">
        <f ca="true">+IF(AND(ISNUMBER(OFFSET('Water Data'!$F$4,0,10*ROW('Water Data'!F84))),'Data Summary'!BY90="Yes"),100-OFFSET('Water Data'!$F$4,0,10*ROW('Water Data'!F84)),NA())</f>
        <v>#N/A</v>
      </c>
      <c r="K90" s="96" t="e">
        <f ca="true">+IF(AND(ISNUMBER(OFFSET('Water Data'!$F$6,0,10*ROW('Water Data'!F84))),'Data Summary'!BZ90="Yes"),OFFSET('Water Data'!$F$6,0,10*ROW('Water Data'!F84)),NA())</f>
        <v>#N/A</v>
      </c>
      <c r="L90" s="96" t="e">
        <f ca="true">+IF(AND(ISNUMBER(OFFSET('Water Data'!$F$9,0,10*ROW('Water Data'!F84))),'Data Summary'!CA90="Yes"),OFFSET('Water Data'!$F$9,0,10*ROW('Water Data'!F84)),NA())</f>
        <v>#N/A</v>
      </c>
      <c r="M90" s="96" t="e">
        <f ca="true">+IF(AND(ISNUMBER(OFFSET('Water Data'!$G$4,0,10*ROW('Water Data'!G84))),'Data Summary'!CB90="Yes"),100-OFFSET('Water Data'!$G$4,0,10*ROW('Water Data'!G84)),NA())</f>
        <v>#N/A</v>
      </c>
      <c r="N90" s="96" t="e">
        <f ca="true">+IF(AND(ISNUMBER(OFFSET('Water Data'!$G$6,0,10*ROW('Water Data'!G84))),'Data Summary'!CC90="Yes"),OFFSET('Water Data'!$G$6,0,10*ROW('Water Data'!G84)),NA())</f>
        <v>#N/A</v>
      </c>
      <c r="O90" s="96" t="e">
        <f ca="true">+IF(AND(ISNUMBER(OFFSET('Water Data'!$G$9,0,10*ROW('Water Data'!G84))),'Data Summary'!CD90="Yes"),OFFSET('Water Data'!$G$9,0,10*ROW('Water Data'!G84)),NA())</f>
        <v>#N/A</v>
      </c>
      <c r="P90" s="96" t="e">
        <f ca="true">+IF(AND(ISNUMBER(OFFSET('Water Data'!$H$4,0,10*ROW('Water Data'!H84))),'Data Summary'!CE90="Yes"),100-OFFSET('Water Data'!$H$4,0,10*ROW('Water Data'!H84)),NA())</f>
        <v>#N/A</v>
      </c>
      <c r="Q90" s="96" t="e">
        <f ca="true">+IF(AND(ISNUMBER(OFFSET('Water Data'!$H$6,0,10*ROW('Water Data'!H84))),'Data Summary'!CF90="Yes"),OFFSET('Water Data'!$H$6,0,10*ROW('Water Data'!H84)),NA())</f>
        <v>#N/A</v>
      </c>
      <c r="R90" s="96" t="e">
        <f ca="true">+IF(AND(ISNUMBER(OFFSET('Water Data'!$H$9,0,10*ROW('Water Data'!H84))),'Data Summary'!CG90="Yes"),OFFSET('Water Data'!$H$9,0,10*ROW('Water Data'!H84)),NA())</f>
        <v>#N/A</v>
      </c>
      <c r="S90" s="96" t="e">
        <f ca="true">+IF(AND(ISNUMBER(OFFSET('Water Data'!$I$4,0,10*ROW('Water Data'!I84))),'Data Summary'!CH90="Yes"),100-OFFSET('Water Data'!$I$4,0,10*ROW('Water Data'!I84)),NA())</f>
        <v>#N/A</v>
      </c>
      <c r="T90" s="96" t="e">
        <f ca="true">+IF(AND(ISNUMBER(OFFSET('Water Data'!$I$6,0,10*ROW('Water Data'!I84))),'Data Summary'!CI90="Yes"),OFFSET('Water Data'!$I$6,0,10*ROW('Water Data'!I84)),NA())</f>
        <v>#N/A</v>
      </c>
      <c r="U90" s="96" t="e">
        <f ca="true">+IF(AND(ISNUMBER(OFFSET('Water Data'!$I$9,0,10*ROW('Water Data'!I84))),'Data Summary'!CJ90="Yes"),OFFSET('Water Data'!$I$9,0,10*ROW('Water Data'!I84)),NA())</f>
        <v>#N/A</v>
      </c>
      <c r="V90" s="97" t="e">
        <f ca="true">+IF(AND(ISNUMBER(OFFSET('Sanitation Data'!$D$4,0,10*ROW('Sanitation Data'!D84))),'Data Summary'!CK90="Yes"),100-OFFSET('Sanitation Data'!$D$4,0,10*ROW('Sanitation Data'!D84)),NA())</f>
        <v>#N/A</v>
      </c>
      <c r="W90" s="97" t="e">
        <f ca="true">+IF(AND(ISNUMBER(OFFSET('Sanitation Data'!$D$6,0,10*ROW('Sanitation Data'!D84))),'Data Summary'!CL90="Yes"),OFFSET('Sanitation Data'!$D$6,0,10*ROW('Sanitation Data'!D84)),NA())</f>
        <v>#N/A</v>
      </c>
      <c r="X90" s="97" t="e">
        <f ca="true">+IF(AND(ISNUMBER(OFFSET('Sanitation Data'!$D$10,0,10*ROW('Sanitation Data'!D84))),'Data Summary'!CM90="Yes"),OFFSET('Sanitation Data'!$D$10,0,10*ROW('Sanitation Data'!D84)),NA())</f>
        <v>#N/A</v>
      </c>
      <c r="Y90" s="97" t="e">
        <f ca="true">+IF(AND(ISNUMBER(OFFSET('Sanitation Data'!$D$11,0,10*ROW('Sanitation Data'!D84))),'Data Summary'!CN90="Yes"),OFFSET('Sanitation Data'!$D$11,0,10*ROW('Sanitation Data'!D84)),NA())</f>
        <v>#N/A</v>
      </c>
      <c r="Z90" s="97" t="e">
        <f ca="true">+IF(AND(ISNUMBER(OFFSET('Sanitation Data'!$D$12,0,10*ROW('Sanitation Data'!D84))),'Data Summary'!CO90="Yes"),OFFSET('Sanitation Data'!$D$12,0,10*ROW('Sanitation Data'!D84)),NA())</f>
        <v>#N/A</v>
      </c>
      <c r="AA90" s="97" t="e">
        <f ca="true">+IF(AND(ISNUMBER(OFFSET('Sanitation Data'!$E$4,0,10*ROW('Sanitation Data'!E84))),'Data Summary'!CP90="Yes"),100-OFFSET('Sanitation Data'!$E$4,0,10*ROW('Sanitation Data'!E84)),NA())</f>
        <v>#N/A</v>
      </c>
      <c r="AB90" s="97" t="e">
        <f ca="true">+IF(AND(ISNUMBER(OFFSET('Sanitation Data'!$E$6,0,10*ROW('Sanitation Data'!E84))),'Data Summary'!CQ90="Yes"),OFFSET('Sanitation Data'!$E$6,0,10*ROW('Sanitation Data'!E84)),NA())</f>
        <v>#N/A</v>
      </c>
      <c r="AC90" s="97" t="e">
        <f ca="true">+IF(AND(ISNUMBER(OFFSET('Sanitation Data'!$E$10,0,10*ROW('Sanitation Data'!E84))),'Data Summary'!CR90="Yes"),OFFSET('Sanitation Data'!$E$10,0,10*ROW('Sanitation Data'!E84)),NA())</f>
        <v>#N/A</v>
      </c>
      <c r="AD90" s="97" t="e">
        <f ca="true">+IF(AND(ISNUMBER(OFFSET('Sanitation Data'!$E$11,0,10*ROW('Sanitation Data'!E84))),'Data Summary'!CS90="Yes"),OFFSET('Sanitation Data'!$E$11,0,10*ROW('Sanitation Data'!E84)),NA())</f>
        <v>#N/A</v>
      </c>
      <c r="AE90" s="97" t="e">
        <f ca="true">+IF(AND(ISNUMBER(OFFSET('Sanitation Data'!$E$12,0,10*ROW('Sanitation Data'!E84))),'Data Summary'!CT90="Yes"),OFFSET('Sanitation Data'!$E$12,0,10*ROW('Sanitation Data'!E84)),NA())</f>
        <v>#N/A</v>
      </c>
      <c r="AF90" s="97" t="e">
        <f ca="true">+IF(AND(ISNUMBER(OFFSET('Sanitation Data'!$F$4,0,10*ROW('Sanitation Data'!F84))),'Data Summary'!CU90="Yes"),100-OFFSET('Sanitation Data'!$F$4,0,10*ROW('Sanitation Data'!F84)),NA())</f>
        <v>#N/A</v>
      </c>
      <c r="AG90" s="97" t="e">
        <f ca="true">+IF(AND(ISNUMBER(OFFSET('Sanitation Data'!$F$6,0,10*ROW('Sanitation Data'!F84))),'Data Summary'!CV90="Yes"),OFFSET('Sanitation Data'!$F$6,0,10*ROW('Sanitation Data'!F84)),NA())</f>
        <v>#N/A</v>
      </c>
      <c r="AH90" s="97" t="e">
        <f ca="true">+IF(AND(ISNUMBER(OFFSET('Sanitation Data'!$F$10,0,10*ROW('Sanitation Data'!F84))),'Data Summary'!CW90="Yes"),OFFSET('Sanitation Data'!$F$10,0,10*ROW('Sanitation Data'!F84)),NA())</f>
        <v>#N/A</v>
      </c>
      <c r="AI90" s="97" t="e">
        <f ca="true">+IF(AND(ISNUMBER(OFFSET('Sanitation Data'!$F$11,0,10*ROW('Sanitation Data'!F84))),'Data Summary'!CX90="Yes"),OFFSET('Sanitation Data'!$F$11,0,10*ROW('Sanitation Data'!F84)),NA())</f>
        <v>#N/A</v>
      </c>
      <c r="AJ90" s="97" t="e">
        <f ca="true">+IF(AND(ISNUMBER(OFFSET('Sanitation Data'!$F$12,0,10*ROW('Sanitation Data'!F84))),'Data Summary'!CY90="Yes"),OFFSET('Sanitation Data'!$F$12,0,10*ROW('Sanitation Data'!F84)),NA())</f>
        <v>#N/A</v>
      </c>
      <c r="AK90" s="97" t="e">
        <f ca="true">+IF(AND(ISNUMBER(OFFSET('Sanitation Data'!$G$4,0,10*ROW('Sanitation Data'!G84))),'Data Summary'!CZ90="Yes"),100-OFFSET('Sanitation Data'!$G$4,0,10*ROW('Sanitation Data'!G84)),NA())</f>
        <v>#N/A</v>
      </c>
      <c r="AL90" s="97" t="e">
        <f ca="true">+IF(AND(ISNUMBER(OFFSET('Sanitation Data'!$G$6,0,10*ROW('Sanitation Data'!G84))),'Data Summary'!DA90="Yes"),OFFSET('Sanitation Data'!$G$6,0,10*ROW('Sanitation Data'!G84)),NA())</f>
        <v>#N/A</v>
      </c>
      <c r="AM90" s="97" t="e">
        <f ca="true">+IF(AND(ISNUMBER(OFFSET('Sanitation Data'!$G$10,0,10*ROW('Sanitation Data'!G84))),'Data Summary'!DB90="Yes"),OFFSET('Sanitation Data'!$G$10,0,10*ROW('Sanitation Data'!G84)),NA())</f>
        <v>#N/A</v>
      </c>
      <c r="AN90" s="97" t="e">
        <f ca="true">+IF(AND(ISNUMBER(OFFSET('Sanitation Data'!$G$11,0,10*ROW('Sanitation Data'!G84))),'Data Summary'!DC90="Yes"),OFFSET('Sanitation Data'!$G$11,0,10*ROW('Sanitation Data'!G84)),NA())</f>
        <v>#N/A</v>
      </c>
      <c r="AO90" s="97" t="e">
        <f ca="true">+IF(AND(ISNUMBER(OFFSET('Sanitation Data'!$G$12,0,10*ROW('Sanitation Data'!G84))),'Data Summary'!DD90="Yes"),OFFSET('Sanitation Data'!$G$12,0,10*ROW('Sanitation Data'!G84)),NA())</f>
        <v>#N/A</v>
      </c>
      <c r="AP90" s="97" t="e">
        <f ca="true">+IF(AND(ISNUMBER(OFFSET('Sanitation Data'!$H$4,0,10*ROW('Sanitation Data'!H84))),'Data Summary'!DE90="Yes"),100-OFFSET('Sanitation Data'!$H$4,0,10*ROW('Sanitation Data'!H84)),NA())</f>
        <v>#N/A</v>
      </c>
      <c r="AQ90" s="97" t="e">
        <f ca="true">+IF(AND(ISNUMBER(OFFSET('Sanitation Data'!$H$6,0,10*ROW('Sanitation Data'!H84))),'Data Summary'!DF90="Yes"),OFFSET('Sanitation Data'!$H$6,0,10*ROW('Sanitation Data'!H84)),NA())</f>
        <v>#N/A</v>
      </c>
      <c r="AR90" s="97" t="e">
        <f ca="true">+IF(AND(ISNUMBER(OFFSET('Sanitation Data'!$H$10,0,10*ROW('Sanitation Data'!H84))),'Data Summary'!DG90="Yes"),OFFSET('Sanitation Data'!$H$10,0,10*ROW('Sanitation Data'!H84)),NA())</f>
        <v>#N/A</v>
      </c>
      <c r="AS90" s="97" t="e">
        <f ca="true">+IF(AND(ISNUMBER(OFFSET('Sanitation Data'!$H$11,0,10*ROW('Sanitation Data'!H84))),'Data Summary'!DH90="Yes"),OFFSET('Sanitation Data'!$H$11,0,10*ROW('Sanitation Data'!H84)),NA())</f>
        <v>#N/A</v>
      </c>
      <c r="AT90" s="97" t="e">
        <f ca="true">+IF(AND(ISNUMBER(OFFSET('Sanitation Data'!$H$12,0,10*ROW('Sanitation Data'!H84))),'Data Summary'!DI90="Yes"),OFFSET('Sanitation Data'!$H$12,0,10*ROW('Sanitation Data'!H84)),NA())</f>
        <v>#N/A</v>
      </c>
      <c r="AU90" s="97" t="e">
        <f ca="true">+IF(AND(ISNUMBER(OFFSET('Sanitation Data'!$I$4,0,10*ROW('Sanitation Data'!I84))),'Data Summary'!DJ90="Yes"),100-OFFSET('Sanitation Data'!$I$4,0,10*ROW('Sanitation Data'!I84)),NA())</f>
        <v>#N/A</v>
      </c>
      <c r="AV90" s="97" t="e">
        <f ca="true">+IF(AND(ISNUMBER(OFFSET('Sanitation Data'!$I$6,0,10*ROW('Sanitation Data'!I84))),'Data Summary'!DK90="Yes"),OFFSET('Sanitation Data'!$I$6,0,10*ROW('Sanitation Data'!I84)),NA())</f>
        <v>#N/A</v>
      </c>
      <c r="AW90" s="97" t="e">
        <f ca="true">+IF(AND(ISNUMBER(OFFSET('Sanitation Data'!$I$10,0,10*ROW('Sanitation Data'!I84))),'Data Summary'!DL90="Yes"),OFFSET('Sanitation Data'!$I$10,0,10*ROW('Sanitation Data'!I84)),NA())</f>
        <v>#N/A</v>
      </c>
      <c r="AX90" s="97" t="e">
        <f ca="true">+IF(AND(ISNUMBER(OFFSET('Sanitation Data'!$I$11,0,10*ROW('Sanitation Data'!I84))),'Data Summary'!DM90="Yes"),OFFSET('Sanitation Data'!$I$11,0,10*ROW('Sanitation Data'!I84)),NA())</f>
        <v>#N/A</v>
      </c>
      <c r="AY90" s="97" t="e">
        <f ca="true">+IF(AND(ISNUMBER(OFFSET('Sanitation Data'!$I$12,0,10*ROW('Sanitation Data'!I84))),'Data Summary'!DN90="Yes"),OFFSET('Sanitation Data'!$I$12,0,10*ROW('Sanitation Data'!I84)),NA())</f>
        <v>#N/A</v>
      </c>
      <c r="AZ90" s="98" t="e">
        <f ca="true">+IF(AND(ISNUMBER(OFFSET('Hygiene Data'!$D$5,0,10*ROW('Hygiene Data'!D84))),'Data Summary'!DO90="Yes"),OFFSET('Hygiene Data'!$D$5,0,10*ROW('Hygiene Data'!D84)),NA())</f>
        <v>#N/A</v>
      </c>
      <c r="BA90" s="98" t="e">
        <f ca="true">+IF(AND(ISNUMBER(OFFSET('Hygiene Data'!$D$7,0,10*ROW('Hygiene Data'!D84))),'Data Summary'!DP90="Yes"),OFFSET('Hygiene Data'!$D$7,0,10*ROW('Hygiene Data'!D84)),NA())</f>
        <v>#N/A</v>
      </c>
      <c r="BB90" s="98" t="e">
        <f ca="true">+IF(AND(ISNUMBER(OFFSET('Hygiene Data'!$D$9,0,10*ROW('Hygiene Data'!D84))),'Data Summary'!DQ90="Yes"),OFFSET('Hygiene Data'!$D$9,0,10*ROW('Hygiene Data'!D84)),NA())</f>
        <v>#N/A</v>
      </c>
      <c r="BC90" s="98" t="e">
        <f ca="true">+IF(AND(ISNUMBER(OFFSET('Hygiene Data'!$E$5,0,10*ROW('Hygiene Data'!E84))),'Data Summary'!DR90="Yes"),OFFSET('Hygiene Data'!$E$5,0,10*ROW('Hygiene Data'!E84)),NA())</f>
        <v>#N/A</v>
      </c>
      <c r="BD90" s="98" t="e">
        <f ca="true">+IF(AND(ISNUMBER(OFFSET('Hygiene Data'!$E$7,0,10*ROW('Hygiene Data'!E84))),'Data Summary'!DS90="Yes"),OFFSET('Hygiene Data'!$E$7,0,10*ROW('Hygiene Data'!E84)),NA())</f>
        <v>#N/A</v>
      </c>
      <c r="BE90" s="98" t="e">
        <f ca="true">+IF(AND(ISNUMBER(OFFSET('Hygiene Data'!$E$9,0,10*ROW('Hygiene Data'!E84))),'Data Summary'!DT90="Yes"),OFFSET('Hygiene Data'!$E$9,0,10*ROW('Hygiene Data'!E84)),NA())</f>
        <v>#N/A</v>
      </c>
      <c r="BF90" s="98" t="e">
        <f ca="true">+IF(AND(ISNUMBER(OFFSET('Hygiene Data'!$F$5,0,10*ROW('Hygiene Data'!F84))),'Data Summary'!DU90="Yes"),OFFSET('Hygiene Data'!$F$5,0,10*ROW('Hygiene Data'!F84)),NA())</f>
        <v>#N/A</v>
      </c>
      <c r="BG90" s="98" t="e">
        <f ca="true">+IF(AND(ISNUMBER(OFFSET('Hygiene Data'!$F$7,0,10*ROW('Hygiene Data'!F84))),'Data Summary'!DV90="Yes"),OFFSET('Hygiene Data'!$F$7,0,10*ROW('Hygiene Data'!F84)),NA())</f>
        <v>#N/A</v>
      </c>
      <c r="BH90" s="98" t="e">
        <f ca="true">+IF(AND(ISNUMBER(OFFSET('Hygiene Data'!$F$9,0,10*ROW('Hygiene Data'!F84))),'Data Summary'!DW90="Yes"),OFFSET('Hygiene Data'!$F$9,0,10*ROW('Hygiene Data'!F84)),NA())</f>
        <v>#N/A</v>
      </c>
      <c r="BI90" s="98" t="e">
        <f ca="true">+IF(AND(ISNUMBER(OFFSET('Hygiene Data'!$G$5,0,10*ROW('Hygiene Data'!G84))),'Data Summary'!DX90="Yes"),OFFSET('Hygiene Data'!$G$5,0,10*ROW('Hygiene Data'!G84)),NA())</f>
        <v>#N/A</v>
      </c>
      <c r="BJ90" s="98" t="e">
        <f ca="true">+IF(AND(ISNUMBER(OFFSET('Hygiene Data'!$G$7,0,10*ROW('Hygiene Data'!G84))),'Data Summary'!DY90="Yes"),OFFSET('Hygiene Data'!$G$7,0,10*ROW('Hygiene Data'!G84)),NA())</f>
        <v>#N/A</v>
      </c>
      <c r="BK90" s="98" t="e">
        <f ca="true">+IF(AND(ISNUMBER(OFFSET('Hygiene Data'!$G$9,0,10*ROW('Hygiene Data'!G84))),'Data Summary'!DZ90="Yes"),OFFSET('Hygiene Data'!$G$9,0,10*ROW('Hygiene Data'!G84)),NA())</f>
        <v>#N/A</v>
      </c>
      <c r="BL90" s="98" t="e">
        <f ca="true">+IF(AND(ISNUMBER(OFFSET('Hygiene Data'!$H$5,0,10*ROW('Hygiene Data'!H84))),'Data Summary'!EA90="Yes"),OFFSET('Hygiene Data'!$H$5,0,10*ROW('Hygiene Data'!H84)),NA())</f>
        <v>#N/A</v>
      </c>
      <c r="BM90" s="98" t="e">
        <f ca="true">+IF(AND(ISNUMBER(OFFSET('Hygiene Data'!$H$7,0,10*ROW('Hygiene Data'!H84))),'Data Summary'!EB90="Yes"),OFFSET('Hygiene Data'!$H$7,0,10*ROW('Hygiene Data'!H84)),NA())</f>
        <v>#N/A</v>
      </c>
      <c r="BN90" s="98" t="e">
        <f ca="true">+IF(AND(ISNUMBER(OFFSET('Hygiene Data'!$H$9,0,10*ROW('Hygiene Data'!H84))),'Data Summary'!EC90="Yes"),OFFSET('Hygiene Data'!$H$9,0,10*ROW('Hygiene Data'!H84)),NA())</f>
        <v>#N/A</v>
      </c>
      <c r="BO90" s="98" t="e">
        <f ca="true">+IF(AND(ISNUMBER(OFFSET('Hygiene Data'!$I$5,0,10*ROW('Hygiene Data'!I84))),'Data Summary'!ED90="Yes"),OFFSET('Hygiene Data'!$I$5,0,10*ROW('Hygiene Data'!I84)),NA())</f>
        <v>#N/A</v>
      </c>
      <c r="BP90" s="98" t="e">
        <f ca="true">+IF(AND(ISNUMBER(OFFSET('Hygiene Data'!$I$7,0,10*ROW('Hygiene Data'!I84))),'Data Summary'!EE90="Yes"),OFFSET('Hygiene Data'!$I$7,0,10*ROW('Hygiene Data'!I84)),NA())</f>
        <v>#N/A</v>
      </c>
      <c r="BQ90" s="98" t="e">
        <f ca="true">+IF(AND(ISNUMBER(OFFSET('Hygiene Data'!$I$9,0,10*ROW('Hygiene Data'!I84))),'Data Summary'!EF90="Yes"),OFFSET('Hygiene Data'!$I$9,0,10*ROW('Hygiene Data'!I84)),NA())</f>
        <v>#N/A</v>
      </c>
    </row>
    <row xmlns:x14ac="http://schemas.microsoft.com/office/spreadsheetml/2009/9/ac" r="91" x14ac:dyDescent="0.2">
      <c r="A91" s="334" t="e">
        <f ca="true">+RIGHT('Data Summary'!A91,LEN('Data Summary'!A91)-9)</f>
        <v>#VALUE!</v>
      </c>
      <c r="B91" s="36" t="str">
        <f ca="true">+IF(ISTEXT('Data Summary'!B91),'Data Summary'!B91,"")</f>
        <v/>
      </c>
      <c r="C91" s="333" t="e">
        <f ca="true">+VALUE('Data Summary'!C91)</f>
        <v>#VALUE!</v>
      </c>
      <c r="D91" s="96" t="e">
        <f ca="true">+IF(AND(ISNUMBER(OFFSET('Water Data'!$D$4,0,10*ROW('Water Data'!D85))),'Data Summary'!BS91="Yes"),100-OFFSET('Water Data'!$D$4,0,10*ROW('Water Data'!D85)),NA())</f>
        <v>#N/A</v>
      </c>
      <c r="E91" s="96" t="e">
        <f ca="true">+IF(AND(ISNUMBER(OFFSET('Water Data'!$D$6,0,10*ROW('Water Data'!D85))),'Data Summary'!BT91="Yes"),OFFSET('Water Data'!$D$6,0,10*ROW('Water Data'!D85)),NA())</f>
        <v>#N/A</v>
      </c>
      <c r="F91" s="96" t="e">
        <f ca="true">+IF(AND(ISNUMBER(OFFSET('Water Data'!$D$9,0,10*ROW('Water Data'!D85))),'Data Summary'!BU91="Yes"),OFFSET('Water Data'!$D$9,0,10*ROW('Water Data'!D85)),NA())</f>
        <v>#N/A</v>
      </c>
      <c r="G91" s="96" t="e">
        <f ca="true">+IF(AND(ISNUMBER(OFFSET('Water Data'!$E$4,0,10*ROW('Water Data'!E85))),'Data Summary'!BV91="Yes"),100-OFFSET('Water Data'!$E$4,0,10*ROW('Water Data'!E85)),NA())</f>
        <v>#N/A</v>
      </c>
      <c r="H91" s="96" t="e">
        <f ca="true">+IF(AND(ISNUMBER(OFFSET('Water Data'!$E$6,0,10*ROW('Water Data'!E85))),'Data Summary'!BW91="Yes"),OFFSET('Water Data'!$E$6,0,10*ROW('Water Data'!E85)),NA())</f>
        <v>#N/A</v>
      </c>
      <c r="I91" s="96" t="e">
        <f ca="true">+IF(AND(ISNUMBER(OFFSET('Water Data'!$E$9,0,10*ROW('Water Data'!E85))),'Data Summary'!BX91="Yes"),OFFSET('Water Data'!$E$9,0,10*ROW('Water Data'!E85)),NA())</f>
        <v>#N/A</v>
      </c>
      <c r="J91" s="96" t="e">
        <f ca="true">+IF(AND(ISNUMBER(OFFSET('Water Data'!$F$4,0,10*ROW('Water Data'!F85))),'Data Summary'!BY91="Yes"),100-OFFSET('Water Data'!$F$4,0,10*ROW('Water Data'!F85)),NA())</f>
        <v>#N/A</v>
      </c>
      <c r="K91" s="96" t="e">
        <f ca="true">+IF(AND(ISNUMBER(OFFSET('Water Data'!$F$6,0,10*ROW('Water Data'!F85))),'Data Summary'!BZ91="Yes"),OFFSET('Water Data'!$F$6,0,10*ROW('Water Data'!F85)),NA())</f>
        <v>#N/A</v>
      </c>
      <c r="L91" s="96" t="e">
        <f ca="true">+IF(AND(ISNUMBER(OFFSET('Water Data'!$F$9,0,10*ROW('Water Data'!F85))),'Data Summary'!CA91="Yes"),OFFSET('Water Data'!$F$9,0,10*ROW('Water Data'!F85)),NA())</f>
        <v>#N/A</v>
      </c>
      <c r="M91" s="96" t="e">
        <f ca="true">+IF(AND(ISNUMBER(OFFSET('Water Data'!$G$4,0,10*ROW('Water Data'!G85))),'Data Summary'!CB91="Yes"),100-OFFSET('Water Data'!$G$4,0,10*ROW('Water Data'!G85)),NA())</f>
        <v>#N/A</v>
      </c>
      <c r="N91" s="96" t="e">
        <f ca="true">+IF(AND(ISNUMBER(OFFSET('Water Data'!$G$6,0,10*ROW('Water Data'!G85))),'Data Summary'!CC91="Yes"),OFFSET('Water Data'!$G$6,0,10*ROW('Water Data'!G85)),NA())</f>
        <v>#N/A</v>
      </c>
      <c r="O91" s="96" t="e">
        <f ca="true">+IF(AND(ISNUMBER(OFFSET('Water Data'!$G$9,0,10*ROW('Water Data'!G85))),'Data Summary'!CD91="Yes"),OFFSET('Water Data'!$G$9,0,10*ROW('Water Data'!G85)),NA())</f>
        <v>#N/A</v>
      </c>
      <c r="P91" s="96" t="e">
        <f ca="true">+IF(AND(ISNUMBER(OFFSET('Water Data'!$H$4,0,10*ROW('Water Data'!H85))),'Data Summary'!CE91="Yes"),100-OFFSET('Water Data'!$H$4,0,10*ROW('Water Data'!H85)),NA())</f>
        <v>#N/A</v>
      </c>
      <c r="Q91" s="96" t="e">
        <f ca="true">+IF(AND(ISNUMBER(OFFSET('Water Data'!$H$6,0,10*ROW('Water Data'!H85))),'Data Summary'!CF91="Yes"),OFFSET('Water Data'!$H$6,0,10*ROW('Water Data'!H85)),NA())</f>
        <v>#N/A</v>
      </c>
      <c r="R91" s="96" t="e">
        <f ca="true">+IF(AND(ISNUMBER(OFFSET('Water Data'!$H$9,0,10*ROW('Water Data'!H85))),'Data Summary'!CG91="Yes"),OFFSET('Water Data'!$H$9,0,10*ROW('Water Data'!H85)),NA())</f>
        <v>#N/A</v>
      </c>
      <c r="S91" s="96" t="e">
        <f ca="true">+IF(AND(ISNUMBER(OFFSET('Water Data'!$I$4,0,10*ROW('Water Data'!I85))),'Data Summary'!CH91="Yes"),100-OFFSET('Water Data'!$I$4,0,10*ROW('Water Data'!I85)),NA())</f>
        <v>#N/A</v>
      </c>
      <c r="T91" s="96" t="e">
        <f ca="true">+IF(AND(ISNUMBER(OFFSET('Water Data'!$I$6,0,10*ROW('Water Data'!I85))),'Data Summary'!CI91="Yes"),OFFSET('Water Data'!$I$6,0,10*ROW('Water Data'!I85)),NA())</f>
        <v>#N/A</v>
      </c>
      <c r="U91" s="96" t="e">
        <f ca="true">+IF(AND(ISNUMBER(OFFSET('Water Data'!$I$9,0,10*ROW('Water Data'!I85))),'Data Summary'!CJ91="Yes"),OFFSET('Water Data'!$I$9,0,10*ROW('Water Data'!I85)),NA())</f>
        <v>#N/A</v>
      </c>
      <c r="V91" s="97" t="e">
        <f ca="true">+IF(AND(ISNUMBER(OFFSET('Sanitation Data'!$D$4,0,10*ROW('Sanitation Data'!D85))),'Data Summary'!CK91="Yes"),100-OFFSET('Sanitation Data'!$D$4,0,10*ROW('Sanitation Data'!D85)),NA())</f>
        <v>#N/A</v>
      </c>
      <c r="W91" s="97" t="e">
        <f ca="true">+IF(AND(ISNUMBER(OFFSET('Sanitation Data'!$D$6,0,10*ROW('Sanitation Data'!D85))),'Data Summary'!CL91="Yes"),OFFSET('Sanitation Data'!$D$6,0,10*ROW('Sanitation Data'!D85)),NA())</f>
        <v>#N/A</v>
      </c>
      <c r="X91" s="97" t="e">
        <f ca="true">+IF(AND(ISNUMBER(OFFSET('Sanitation Data'!$D$10,0,10*ROW('Sanitation Data'!D85))),'Data Summary'!CM91="Yes"),OFFSET('Sanitation Data'!$D$10,0,10*ROW('Sanitation Data'!D85)),NA())</f>
        <v>#N/A</v>
      </c>
      <c r="Y91" s="97" t="e">
        <f ca="true">+IF(AND(ISNUMBER(OFFSET('Sanitation Data'!$D$11,0,10*ROW('Sanitation Data'!D85))),'Data Summary'!CN91="Yes"),OFFSET('Sanitation Data'!$D$11,0,10*ROW('Sanitation Data'!D85)),NA())</f>
        <v>#N/A</v>
      </c>
      <c r="Z91" s="97" t="e">
        <f ca="true">+IF(AND(ISNUMBER(OFFSET('Sanitation Data'!$D$12,0,10*ROW('Sanitation Data'!D85))),'Data Summary'!CO91="Yes"),OFFSET('Sanitation Data'!$D$12,0,10*ROW('Sanitation Data'!D85)),NA())</f>
        <v>#N/A</v>
      </c>
      <c r="AA91" s="97" t="e">
        <f ca="true">+IF(AND(ISNUMBER(OFFSET('Sanitation Data'!$E$4,0,10*ROW('Sanitation Data'!E85))),'Data Summary'!CP91="Yes"),100-OFFSET('Sanitation Data'!$E$4,0,10*ROW('Sanitation Data'!E85)),NA())</f>
        <v>#N/A</v>
      </c>
      <c r="AB91" s="97" t="e">
        <f ca="true">+IF(AND(ISNUMBER(OFFSET('Sanitation Data'!$E$6,0,10*ROW('Sanitation Data'!E85))),'Data Summary'!CQ91="Yes"),OFFSET('Sanitation Data'!$E$6,0,10*ROW('Sanitation Data'!E85)),NA())</f>
        <v>#N/A</v>
      </c>
      <c r="AC91" s="97" t="e">
        <f ca="true">+IF(AND(ISNUMBER(OFFSET('Sanitation Data'!$E$10,0,10*ROW('Sanitation Data'!E85))),'Data Summary'!CR91="Yes"),OFFSET('Sanitation Data'!$E$10,0,10*ROW('Sanitation Data'!E85)),NA())</f>
        <v>#N/A</v>
      </c>
      <c r="AD91" s="97" t="e">
        <f ca="true">+IF(AND(ISNUMBER(OFFSET('Sanitation Data'!$E$11,0,10*ROW('Sanitation Data'!E85))),'Data Summary'!CS91="Yes"),OFFSET('Sanitation Data'!$E$11,0,10*ROW('Sanitation Data'!E85)),NA())</f>
        <v>#N/A</v>
      </c>
      <c r="AE91" s="97" t="e">
        <f ca="true">+IF(AND(ISNUMBER(OFFSET('Sanitation Data'!$E$12,0,10*ROW('Sanitation Data'!E85))),'Data Summary'!CT91="Yes"),OFFSET('Sanitation Data'!$E$12,0,10*ROW('Sanitation Data'!E85)),NA())</f>
        <v>#N/A</v>
      </c>
      <c r="AF91" s="97" t="e">
        <f ca="true">+IF(AND(ISNUMBER(OFFSET('Sanitation Data'!$F$4,0,10*ROW('Sanitation Data'!F85))),'Data Summary'!CU91="Yes"),100-OFFSET('Sanitation Data'!$F$4,0,10*ROW('Sanitation Data'!F85)),NA())</f>
        <v>#N/A</v>
      </c>
      <c r="AG91" s="97" t="e">
        <f ca="true">+IF(AND(ISNUMBER(OFFSET('Sanitation Data'!$F$6,0,10*ROW('Sanitation Data'!F85))),'Data Summary'!CV91="Yes"),OFFSET('Sanitation Data'!$F$6,0,10*ROW('Sanitation Data'!F85)),NA())</f>
        <v>#N/A</v>
      </c>
      <c r="AH91" s="97" t="e">
        <f ca="true">+IF(AND(ISNUMBER(OFFSET('Sanitation Data'!$F$10,0,10*ROW('Sanitation Data'!F85))),'Data Summary'!CW91="Yes"),OFFSET('Sanitation Data'!$F$10,0,10*ROW('Sanitation Data'!F85)),NA())</f>
        <v>#N/A</v>
      </c>
      <c r="AI91" s="97" t="e">
        <f ca="true">+IF(AND(ISNUMBER(OFFSET('Sanitation Data'!$F$11,0,10*ROW('Sanitation Data'!F85))),'Data Summary'!CX91="Yes"),OFFSET('Sanitation Data'!$F$11,0,10*ROW('Sanitation Data'!F85)),NA())</f>
        <v>#N/A</v>
      </c>
      <c r="AJ91" s="97" t="e">
        <f ca="true">+IF(AND(ISNUMBER(OFFSET('Sanitation Data'!$F$12,0,10*ROW('Sanitation Data'!F85))),'Data Summary'!CY91="Yes"),OFFSET('Sanitation Data'!$F$12,0,10*ROW('Sanitation Data'!F85)),NA())</f>
        <v>#N/A</v>
      </c>
      <c r="AK91" s="97" t="e">
        <f ca="true">+IF(AND(ISNUMBER(OFFSET('Sanitation Data'!$G$4,0,10*ROW('Sanitation Data'!G85))),'Data Summary'!CZ91="Yes"),100-OFFSET('Sanitation Data'!$G$4,0,10*ROW('Sanitation Data'!G85)),NA())</f>
        <v>#N/A</v>
      </c>
      <c r="AL91" s="97" t="e">
        <f ca="true">+IF(AND(ISNUMBER(OFFSET('Sanitation Data'!$G$6,0,10*ROW('Sanitation Data'!G85))),'Data Summary'!DA91="Yes"),OFFSET('Sanitation Data'!$G$6,0,10*ROW('Sanitation Data'!G85)),NA())</f>
        <v>#N/A</v>
      </c>
      <c r="AM91" s="97" t="e">
        <f ca="true">+IF(AND(ISNUMBER(OFFSET('Sanitation Data'!$G$10,0,10*ROW('Sanitation Data'!G85))),'Data Summary'!DB91="Yes"),OFFSET('Sanitation Data'!$G$10,0,10*ROW('Sanitation Data'!G85)),NA())</f>
        <v>#N/A</v>
      </c>
      <c r="AN91" s="97" t="e">
        <f ca="true">+IF(AND(ISNUMBER(OFFSET('Sanitation Data'!$G$11,0,10*ROW('Sanitation Data'!G85))),'Data Summary'!DC91="Yes"),OFFSET('Sanitation Data'!$G$11,0,10*ROW('Sanitation Data'!G85)),NA())</f>
        <v>#N/A</v>
      </c>
      <c r="AO91" s="97" t="e">
        <f ca="true">+IF(AND(ISNUMBER(OFFSET('Sanitation Data'!$G$12,0,10*ROW('Sanitation Data'!G85))),'Data Summary'!DD91="Yes"),OFFSET('Sanitation Data'!$G$12,0,10*ROW('Sanitation Data'!G85)),NA())</f>
        <v>#N/A</v>
      </c>
      <c r="AP91" s="97" t="e">
        <f ca="true">+IF(AND(ISNUMBER(OFFSET('Sanitation Data'!$H$4,0,10*ROW('Sanitation Data'!H85))),'Data Summary'!DE91="Yes"),100-OFFSET('Sanitation Data'!$H$4,0,10*ROW('Sanitation Data'!H85)),NA())</f>
        <v>#N/A</v>
      </c>
      <c r="AQ91" s="97" t="e">
        <f ca="true">+IF(AND(ISNUMBER(OFFSET('Sanitation Data'!$H$6,0,10*ROW('Sanitation Data'!H85))),'Data Summary'!DF91="Yes"),OFFSET('Sanitation Data'!$H$6,0,10*ROW('Sanitation Data'!H85)),NA())</f>
        <v>#N/A</v>
      </c>
      <c r="AR91" s="97" t="e">
        <f ca="true">+IF(AND(ISNUMBER(OFFSET('Sanitation Data'!$H$10,0,10*ROW('Sanitation Data'!H85))),'Data Summary'!DG91="Yes"),OFFSET('Sanitation Data'!$H$10,0,10*ROW('Sanitation Data'!H85)),NA())</f>
        <v>#N/A</v>
      </c>
      <c r="AS91" s="97" t="e">
        <f ca="true">+IF(AND(ISNUMBER(OFFSET('Sanitation Data'!$H$11,0,10*ROW('Sanitation Data'!H85))),'Data Summary'!DH91="Yes"),OFFSET('Sanitation Data'!$H$11,0,10*ROW('Sanitation Data'!H85)),NA())</f>
        <v>#N/A</v>
      </c>
      <c r="AT91" s="97" t="e">
        <f ca="true">+IF(AND(ISNUMBER(OFFSET('Sanitation Data'!$H$12,0,10*ROW('Sanitation Data'!H85))),'Data Summary'!DI91="Yes"),OFFSET('Sanitation Data'!$H$12,0,10*ROW('Sanitation Data'!H85)),NA())</f>
        <v>#N/A</v>
      </c>
      <c r="AU91" s="97" t="e">
        <f ca="true">+IF(AND(ISNUMBER(OFFSET('Sanitation Data'!$I$4,0,10*ROW('Sanitation Data'!I85))),'Data Summary'!DJ91="Yes"),100-OFFSET('Sanitation Data'!$I$4,0,10*ROW('Sanitation Data'!I85)),NA())</f>
        <v>#N/A</v>
      </c>
      <c r="AV91" s="97" t="e">
        <f ca="true">+IF(AND(ISNUMBER(OFFSET('Sanitation Data'!$I$6,0,10*ROW('Sanitation Data'!I85))),'Data Summary'!DK91="Yes"),OFFSET('Sanitation Data'!$I$6,0,10*ROW('Sanitation Data'!I85)),NA())</f>
        <v>#N/A</v>
      </c>
      <c r="AW91" s="97" t="e">
        <f ca="true">+IF(AND(ISNUMBER(OFFSET('Sanitation Data'!$I$10,0,10*ROW('Sanitation Data'!I85))),'Data Summary'!DL91="Yes"),OFFSET('Sanitation Data'!$I$10,0,10*ROW('Sanitation Data'!I85)),NA())</f>
        <v>#N/A</v>
      </c>
      <c r="AX91" s="97" t="e">
        <f ca="true">+IF(AND(ISNUMBER(OFFSET('Sanitation Data'!$I$11,0,10*ROW('Sanitation Data'!I85))),'Data Summary'!DM91="Yes"),OFFSET('Sanitation Data'!$I$11,0,10*ROW('Sanitation Data'!I85)),NA())</f>
        <v>#N/A</v>
      </c>
      <c r="AY91" s="97" t="e">
        <f ca="true">+IF(AND(ISNUMBER(OFFSET('Sanitation Data'!$I$12,0,10*ROW('Sanitation Data'!I85))),'Data Summary'!DN91="Yes"),OFFSET('Sanitation Data'!$I$12,0,10*ROW('Sanitation Data'!I85)),NA())</f>
        <v>#N/A</v>
      </c>
      <c r="AZ91" s="98" t="e">
        <f ca="true">+IF(AND(ISNUMBER(OFFSET('Hygiene Data'!$D$5,0,10*ROW('Hygiene Data'!D85))),'Data Summary'!DO91="Yes"),OFFSET('Hygiene Data'!$D$5,0,10*ROW('Hygiene Data'!D85)),NA())</f>
        <v>#N/A</v>
      </c>
      <c r="BA91" s="98" t="e">
        <f ca="true">+IF(AND(ISNUMBER(OFFSET('Hygiene Data'!$D$7,0,10*ROW('Hygiene Data'!D85))),'Data Summary'!DP91="Yes"),OFFSET('Hygiene Data'!$D$7,0,10*ROW('Hygiene Data'!D85)),NA())</f>
        <v>#N/A</v>
      </c>
      <c r="BB91" s="98" t="e">
        <f ca="true">+IF(AND(ISNUMBER(OFFSET('Hygiene Data'!$D$9,0,10*ROW('Hygiene Data'!D85))),'Data Summary'!DQ91="Yes"),OFFSET('Hygiene Data'!$D$9,0,10*ROW('Hygiene Data'!D85)),NA())</f>
        <v>#N/A</v>
      </c>
      <c r="BC91" s="98" t="e">
        <f ca="true">+IF(AND(ISNUMBER(OFFSET('Hygiene Data'!$E$5,0,10*ROW('Hygiene Data'!E85))),'Data Summary'!DR91="Yes"),OFFSET('Hygiene Data'!$E$5,0,10*ROW('Hygiene Data'!E85)),NA())</f>
        <v>#N/A</v>
      </c>
      <c r="BD91" s="98" t="e">
        <f ca="true">+IF(AND(ISNUMBER(OFFSET('Hygiene Data'!$E$7,0,10*ROW('Hygiene Data'!E85))),'Data Summary'!DS91="Yes"),OFFSET('Hygiene Data'!$E$7,0,10*ROW('Hygiene Data'!E85)),NA())</f>
        <v>#N/A</v>
      </c>
      <c r="BE91" s="98" t="e">
        <f ca="true">+IF(AND(ISNUMBER(OFFSET('Hygiene Data'!$E$9,0,10*ROW('Hygiene Data'!E85))),'Data Summary'!DT91="Yes"),OFFSET('Hygiene Data'!$E$9,0,10*ROW('Hygiene Data'!E85)),NA())</f>
        <v>#N/A</v>
      </c>
      <c r="BF91" s="98" t="e">
        <f ca="true">+IF(AND(ISNUMBER(OFFSET('Hygiene Data'!$F$5,0,10*ROW('Hygiene Data'!F85))),'Data Summary'!DU91="Yes"),OFFSET('Hygiene Data'!$F$5,0,10*ROW('Hygiene Data'!F85)),NA())</f>
        <v>#N/A</v>
      </c>
      <c r="BG91" s="98" t="e">
        <f ca="true">+IF(AND(ISNUMBER(OFFSET('Hygiene Data'!$F$7,0,10*ROW('Hygiene Data'!F85))),'Data Summary'!DV91="Yes"),OFFSET('Hygiene Data'!$F$7,0,10*ROW('Hygiene Data'!F85)),NA())</f>
        <v>#N/A</v>
      </c>
      <c r="BH91" s="98" t="e">
        <f ca="true">+IF(AND(ISNUMBER(OFFSET('Hygiene Data'!$F$9,0,10*ROW('Hygiene Data'!F85))),'Data Summary'!DW91="Yes"),OFFSET('Hygiene Data'!$F$9,0,10*ROW('Hygiene Data'!F85)),NA())</f>
        <v>#N/A</v>
      </c>
      <c r="BI91" s="98" t="e">
        <f ca="true">+IF(AND(ISNUMBER(OFFSET('Hygiene Data'!$G$5,0,10*ROW('Hygiene Data'!G85))),'Data Summary'!DX91="Yes"),OFFSET('Hygiene Data'!$G$5,0,10*ROW('Hygiene Data'!G85)),NA())</f>
        <v>#N/A</v>
      </c>
      <c r="BJ91" s="98" t="e">
        <f ca="true">+IF(AND(ISNUMBER(OFFSET('Hygiene Data'!$G$7,0,10*ROW('Hygiene Data'!G85))),'Data Summary'!DY91="Yes"),OFFSET('Hygiene Data'!$G$7,0,10*ROW('Hygiene Data'!G85)),NA())</f>
        <v>#N/A</v>
      </c>
      <c r="BK91" s="98" t="e">
        <f ca="true">+IF(AND(ISNUMBER(OFFSET('Hygiene Data'!$G$9,0,10*ROW('Hygiene Data'!G85))),'Data Summary'!DZ91="Yes"),OFFSET('Hygiene Data'!$G$9,0,10*ROW('Hygiene Data'!G85)),NA())</f>
        <v>#N/A</v>
      </c>
      <c r="BL91" s="98" t="e">
        <f ca="true">+IF(AND(ISNUMBER(OFFSET('Hygiene Data'!$H$5,0,10*ROW('Hygiene Data'!H85))),'Data Summary'!EA91="Yes"),OFFSET('Hygiene Data'!$H$5,0,10*ROW('Hygiene Data'!H85)),NA())</f>
        <v>#N/A</v>
      </c>
      <c r="BM91" s="98" t="e">
        <f ca="true">+IF(AND(ISNUMBER(OFFSET('Hygiene Data'!$H$7,0,10*ROW('Hygiene Data'!H85))),'Data Summary'!EB91="Yes"),OFFSET('Hygiene Data'!$H$7,0,10*ROW('Hygiene Data'!H85)),NA())</f>
        <v>#N/A</v>
      </c>
      <c r="BN91" s="98" t="e">
        <f ca="true">+IF(AND(ISNUMBER(OFFSET('Hygiene Data'!$H$9,0,10*ROW('Hygiene Data'!H85))),'Data Summary'!EC91="Yes"),OFFSET('Hygiene Data'!$H$9,0,10*ROW('Hygiene Data'!H85)),NA())</f>
        <v>#N/A</v>
      </c>
      <c r="BO91" s="98" t="e">
        <f ca="true">+IF(AND(ISNUMBER(OFFSET('Hygiene Data'!$I$5,0,10*ROW('Hygiene Data'!I85))),'Data Summary'!ED91="Yes"),OFFSET('Hygiene Data'!$I$5,0,10*ROW('Hygiene Data'!I85)),NA())</f>
        <v>#N/A</v>
      </c>
      <c r="BP91" s="98" t="e">
        <f ca="true">+IF(AND(ISNUMBER(OFFSET('Hygiene Data'!$I$7,0,10*ROW('Hygiene Data'!I85))),'Data Summary'!EE91="Yes"),OFFSET('Hygiene Data'!$I$7,0,10*ROW('Hygiene Data'!I85)),NA())</f>
        <v>#N/A</v>
      </c>
      <c r="BQ91" s="98" t="e">
        <f ca="true">+IF(AND(ISNUMBER(OFFSET('Hygiene Data'!$I$9,0,10*ROW('Hygiene Data'!I85))),'Data Summary'!EF91="Yes"),OFFSET('Hygiene Data'!$I$9,0,10*ROW('Hygiene Data'!I85)),NA())</f>
        <v>#N/A</v>
      </c>
    </row>
    <row xmlns:x14ac="http://schemas.microsoft.com/office/spreadsheetml/2009/9/ac" r="92" x14ac:dyDescent="0.2">
      <c r="A92" s="334" t="e">
        <f ca="true">+RIGHT('Data Summary'!A92,LEN('Data Summary'!A92)-9)</f>
        <v>#VALUE!</v>
      </c>
      <c r="B92" s="36" t="str">
        <f ca="true">+IF(ISTEXT('Data Summary'!B92),'Data Summary'!B92,"")</f>
        <v/>
      </c>
      <c r="C92" s="333" t="e">
        <f ca="true">+VALUE('Data Summary'!C92)</f>
        <v>#VALUE!</v>
      </c>
      <c r="D92" s="96" t="e">
        <f ca="true">+IF(AND(ISNUMBER(OFFSET('Water Data'!$D$4,0,10*ROW('Water Data'!D86))),'Data Summary'!BS92="Yes"),100-OFFSET('Water Data'!$D$4,0,10*ROW('Water Data'!D86)),NA())</f>
        <v>#N/A</v>
      </c>
      <c r="E92" s="96" t="e">
        <f ca="true">+IF(AND(ISNUMBER(OFFSET('Water Data'!$D$6,0,10*ROW('Water Data'!D86))),'Data Summary'!BT92="Yes"),OFFSET('Water Data'!$D$6,0,10*ROW('Water Data'!D86)),NA())</f>
        <v>#N/A</v>
      </c>
      <c r="F92" s="96" t="e">
        <f ca="true">+IF(AND(ISNUMBER(OFFSET('Water Data'!$D$9,0,10*ROW('Water Data'!D86))),'Data Summary'!BU92="Yes"),OFFSET('Water Data'!$D$9,0,10*ROW('Water Data'!D86)),NA())</f>
        <v>#N/A</v>
      </c>
      <c r="G92" s="96" t="e">
        <f ca="true">+IF(AND(ISNUMBER(OFFSET('Water Data'!$E$4,0,10*ROW('Water Data'!E86))),'Data Summary'!BV92="Yes"),100-OFFSET('Water Data'!$E$4,0,10*ROW('Water Data'!E86)),NA())</f>
        <v>#N/A</v>
      </c>
      <c r="H92" s="96" t="e">
        <f ca="true">+IF(AND(ISNUMBER(OFFSET('Water Data'!$E$6,0,10*ROW('Water Data'!E86))),'Data Summary'!BW92="Yes"),OFFSET('Water Data'!$E$6,0,10*ROW('Water Data'!E86)),NA())</f>
        <v>#N/A</v>
      </c>
      <c r="I92" s="96" t="e">
        <f ca="true">+IF(AND(ISNUMBER(OFFSET('Water Data'!$E$9,0,10*ROW('Water Data'!E86))),'Data Summary'!BX92="Yes"),OFFSET('Water Data'!$E$9,0,10*ROW('Water Data'!E86)),NA())</f>
        <v>#N/A</v>
      </c>
      <c r="J92" s="96" t="e">
        <f ca="true">+IF(AND(ISNUMBER(OFFSET('Water Data'!$F$4,0,10*ROW('Water Data'!F86))),'Data Summary'!BY92="Yes"),100-OFFSET('Water Data'!$F$4,0,10*ROW('Water Data'!F86)),NA())</f>
        <v>#N/A</v>
      </c>
      <c r="K92" s="96" t="e">
        <f ca="true">+IF(AND(ISNUMBER(OFFSET('Water Data'!$F$6,0,10*ROW('Water Data'!F86))),'Data Summary'!BZ92="Yes"),OFFSET('Water Data'!$F$6,0,10*ROW('Water Data'!F86)),NA())</f>
        <v>#N/A</v>
      </c>
      <c r="L92" s="96" t="e">
        <f ca="true">+IF(AND(ISNUMBER(OFFSET('Water Data'!$F$9,0,10*ROW('Water Data'!F86))),'Data Summary'!CA92="Yes"),OFFSET('Water Data'!$F$9,0,10*ROW('Water Data'!F86)),NA())</f>
        <v>#N/A</v>
      </c>
      <c r="M92" s="96" t="e">
        <f ca="true">+IF(AND(ISNUMBER(OFFSET('Water Data'!$G$4,0,10*ROW('Water Data'!G86))),'Data Summary'!CB92="Yes"),100-OFFSET('Water Data'!$G$4,0,10*ROW('Water Data'!G86)),NA())</f>
        <v>#N/A</v>
      </c>
      <c r="N92" s="96" t="e">
        <f ca="true">+IF(AND(ISNUMBER(OFFSET('Water Data'!$G$6,0,10*ROW('Water Data'!G86))),'Data Summary'!CC92="Yes"),OFFSET('Water Data'!$G$6,0,10*ROW('Water Data'!G86)),NA())</f>
        <v>#N/A</v>
      </c>
      <c r="O92" s="96" t="e">
        <f ca="true">+IF(AND(ISNUMBER(OFFSET('Water Data'!$G$9,0,10*ROW('Water Data'!G86))),'Data Summary'!CD92="Yes"),OFFSET('Water Data'!$G$9,0,10*ROW('Water Data'!G86)),NA())</f>
        <v>#N/A</v>
      </c>
      <c r="P92" s="96" t="e">
        <f ca="true">+IF(AND(ISNUMBER(OFFSET('Water Data'!$H$4,0,10*ROW('Water Data'!H86))),'Data Summary'!CE92="Yes"),100-OFFSET('Water Data'!$H$4,0,10*ROW('Water Data'!H86)),NA())</f>
        <v>#N/A</v>
      </c>
      <c r="Q92" s="96" t="e">
        <f ca="true">+IF(AND(ISNUMBER(OFFSET('Water Data'!$H$6,0,10*ROW('Water Data'!H86))),'Data Summary'!CF92="Yes"),OFFSET('Water Data'!$H$6,0,10*ROW('Water Data'!H86)),NA())</f>
        <v>#N/A</v>
      </c>
      <c r="R92" s="96" t="e">
        <f ca="true">+IF(AND(ISNUMBER(OFFSET('Water Data'!$H$9,0,10*ROW('Water Data'!H86))),'Data Summary'!CG92="Yes"),OFFSET('Water Data'!$H$9,0,10*ROW('Water Data'!H86)),NA())</f>
        <v>#N/A</v>
      </c>
      <c r="S92" s="96" t="e">
        <f ca="true">+IF(AND(ISNUMBER(OFFSET('Water Data'!$I$4,0,10*ROW('Water Data'!I86))),'Data Summary'!CH92="Yes"),100-OFFSET('Water Data'!$I$4,0,10*ROW('Water Data'!I86)),NA())</f>
        <v>#N/A</v>
      </c>
      <c r="T92" s="96" t="e">
        <f ca="true">+IF(AND(ISNUMBER(OFFSET('Water Data'!$I$6,0,10*ROW('Water Data'!I86))),'Data Summary'!CI92="Yes"),OFFSET('Water Data'!$I$6,0,10*ROW('Water Data'!I86)),NA())</f>
        <v>#N/A</v>
      </c>
      <c r="U92" s="96" t="e">
        <f ca="true">+IF(AND(ISNUMBER(OFFSET('Water Data'!$I$9,0,10*ROW('Water Data'!I86))),'Data Summary'!CJ92="Yes"),OFFSET('Water Data'!$I$9,0,10*ROW('Water Data'!I86)),NA())</f>
        <v>#N/A</v>
      </c>
      <c r="V92" s="97" t="e">
        <f ca="true">+IF(AND(ISNUMBER(OFFSET('Sanitation Data'!$D$4,0,10*ROW('Sanitation Data'!D86))),'Data Summary'!CK92="Yes"),100-OFFSET('Sanitation Data'!$D$4,0,10*ROW('Sanitation Data'!D86)),NA())</f>
        <v>#N/A</v>
      </c>
      <c r="W92" s="97" t="e">
        <f ca="true">+IF(AND(ISNUMBER(OFFSET('Sanitation Data'!$D$6,0,10*ROW('Sanitation Data'!D86))),'Data Summary'!CL92="Yes"),OFFSET('Sanitation Data'!$D$6,0,10*ROW('Sanitation Data'!D86)),NA())</f>
        <v>#N/A</v>
      </c>
      <c r="X92" s="97" t="e">
        <f ca="true">+IF(AND(ISNUMBER(OFFSET('Sanitation Data'!$D$10,0,10*ROW('Sanitation Data'!D86))),'Data Summary'!CM92="Yes"),OFFSET('Sanitation Data'!$D$10,0,10*ROW('Sanitation Data'!D86)),NA())</f>
        <v>#N/A</v>
      </c>
      <c r="Y92" s="97" t="e">
        <f ca="true">+IF(AND(ISNUMBER(OFFSET('Sanitation Data'!$D$11,0,10*ROW('Sanitation Data'!D86))),'Data Summary'!CN92="Yes"),OFFSET('Sanitation Data'!$D$11,0,10*ROW('Sanitation Data'!D86)),NA())</f>
        <v>#N/A</v>
      </c>
      <c r="Z92" s="97" t="e">
        <f ca="true">+IF(AND(ISNUMBER(OFFSET('Sanitation Data'!$D$12,0,10*ROW('Sanitation Data'!D86))),'Data Summary'!CO92="Yes"),OFFSET('Sanitation Data'!$D$12,0,10*ROW('Sanitation Data'!D86)),NA())</f>
        <v>#N/A</v>
      </c>
      <c r="AA92" s="97" t="e">
        <f ca="true">+IF(AND(ISNUMBER(OFFSET('Sanitation Data'!$E$4,0,10*ROW('Sanitation Data'!E86))),'Data Summary'!CP92="Yes"),100-OFFSET('Sanitation Data'!$E$4,0,10*ROW('Sanitation Data'!E86)),NA())</f>
        <v>#N/A</v>
      </c>
      <c r="AB92" s="97" t="e">
        <f ca="true">+IF(AND(ISNUMBER(OFFSET('Sanitation Data'!$E$6,0,10*ROW('Sanitation Data'!E86))),'Data Summary'!CQ92="Yes"),OFFSET('Sanitation Data'!$E$6,0,10*ROW('Sanitation Data'!E86)),NA())</f>
        <v>#N/A</v>
      </c>
      <c r="AC92" s="97" t="e">
        <f ca="true">+IF(AND(ISNUMBER(OFFSET('Sanitation Data'!$E$10,0,10*ROW('Sanitation Data'!E86))),'Data Summary'!CR92="Yes"),OFFSET('Sanitation Data'!$E$10,0,10*ROW('Sanitation Data'!E86)),NA())</f>
        <v>#N/A</v>
      </c>
      <c r="AD92" s="97" t="e">
        <f ca="true">+IF(AND(ISNUMBER(OFFSET('Sanitation Data'!$E$11,0,10*ROW('Sanitation Data'!E86))),'Data Summary'!CS92="Yes"),OFFSET('Sanitation Data'!$E$11,0,10*ROW('Sanitation Data'!E86)),NA())</f>
        <v>#N/A</v>
      </c>
      <c r="AE92" s="97" t="e">
        <f ca="true">+IF(AND(ISNUMBER(OFFSET('Sanitation Data'!$E$12,0,10*ROW('Sanitation Data'!E86))),'Data Summary'!CT92="Yes"),OFFSET('Sanitation Data'!$E$12,0,10*ROW('Sanitation Data'!E86)),NA())</f>
        <v>#N/A</v>
      </c>
      <c r="AF92" s="97" t="e">
        <f ca="true">+IF(AND(ISNUMBER(OFFSET('Sanitation Data'!$F$4,0,10*ROW('Sanitation Data'!F86))),'Data Summary'!CU92="Yes"),100-OFFSET('Sanitation Data'!$F$4,0,10*ROW('Sanitation Data'!F86)),NA())</f>
        <v>#N/A</v>
      </c>
      <c r="AG92" s="97" t="e">
        <f ca="true">+IF(AND(ISNUMBER(OFFSET('Sanitation Data'!$F$6,0,10*ROW('Sanitation Data'!F86))),'Data Summary'!CV92="Yes"),OFFSET('Sanitation Data'!$F$6,0,10*ROW('Sanitation Data'!F86)),NA())</f>
        <v>#N/A</v>
      </c>
      <c r="AH92" s="97" t="e">
        <f ca="true">+IF(AND(ISNUMBER(OFFSET('Sanitation Data'!$F$10,0,10*ROW('Sanitation Data'!F86))),'Data Summary'!CW92="Yes"),OFFSET('Sanitation Data'!$F$10,0,10*ROW('Sanitation Data'!F86)),NA())</f>
        <v>#N/A</v>
      </c>
      <c r="AI92" s="97" t="e">
        <f ca="true">+IF(AND(ISNUMBER(OFFSET('Sanitation Data'!$F$11,0,10*ROW('Sanitation Data'!F86))),'Data Summary'!CX92="Yes"),OFFSET('Sanitation Data'!$F$11,0,10*ROW('Sanitation Data'!F86)),NA())</f>
        <v>#N/A</v>
      </c>
      <c r="AJ92" s="97" t="e">
        <f ca="true">+IF(AND(ISNUMBER(OFFSET('Sanitation Data'!$F$12,0,10*ROW('Sanitation Data'!F86))),'Data Summary'!CY92="Yes"),OFFSET('Sanitation Data'!$F$12,0,10*ROW('Sanitation Data'!F86)),NA())</f>
        <v>#N/A</v>
      </c>
      <c r="AK92" s="97" t="e">
        <f ca="true">+IF(AND(ISNUMBER(OFFSET('Sanitation Data'!$G$4,0,10*ROW('Sanitation Data'!G86))),'Data Summary'!CZ92="Yes"),100-OFFSET('Sanitation Data'!$G$4,0,10*ROW('Sanitation Data'!G86)),NA())</f>
        <v>#N/A</v>
      </c>
      <c r="AL92" s="97" t="e">
        <f ca="true">+IF(AND(ISNUMBER(OFFSET('Sanitation Data'!$G$6,0,10*ROW('Sanitation Data'!G86))),'Data Summary'!DA92="Yes"),OFFSET('Sanitation Data'!$G$6,0,10*ROW('Sanitation Data'!G86)),NA())</f>
        <v>#N/A</v>
      </c>
      <c r="AM92" s="97" t="e">
        <f ca="true">+IF(AND(ISNUMBER(OFFSET('Sanitation Data'!$G$10,0,10*ROW('Sanitation Data'!G86))),'Data Summary'!DB92="Yes"),OFFSET('Sanitation Data'!$G$10,0,10*ROW('Sanitation Data'!G86)),NA())</f>
        <v>#N/A</v>
      </c>
      <c r="AN92" s="97" t="e">
        <f ca="true">+IF(AND(ISNUMBER(OFFSET('Sanitation Data'!$G$11,0,10*ROW('Sanitation Data'!G86))),'Data Summary'!DC92="Yes"),OFFSET('Sanitation Data'!$G$11,0,10*ROW('Sanitation Data'!G86)),NA())</f>
        <v>#N/A</v>
      </c>
      <c r="AO92" s="97" t="e">
        <f ca="true">+IF(AND(ISNUMBER(OFFSET('Sanitation Data'!$G$12,0,10*ROW('Sanitation Data'!G86))),'Data Summary'!DD92="Yes"),OFFSET('Sanitation Data'!$G$12,0,10*ROW('Sanitation Data'!G86)),NA())</f>
        <v>#N/A</v>
      </c>
      <c r="AP92" s="97" t="e">
        <f ca="true">+IF(AND(ISNUMBER(OFFSET('Sanitation Data'!$H$4,0,10*ROW('Sanitation Data'!H86))),'Data Summary'!DE92="Yes"),100-OFFSET('Sanitation Data'!$H$4,0,10*ROW('Sanitation Data'!H86)),NA())</f>
        <v>#N/A</v>
      </c>
      <c r="AQ92" s="97" t="e">
        <f ca="true">+IF(AND(ISNUMBER(OFFSET('Sanitation Data'!$H$6,0,10*ROW('Sanitation Data'!H86))),'Data Summary'!DF92="Yes"),OFFSET('Sanitation Data'!$H$6,0,10*ROW('Sanitation Data'!H86)),NA())</f>
        <v>#N/A</v>
      </c>
      <c r="AR92" s="97" t="e">
        <f ca="true">+IF(AND(ISNUMBER(OFFSET('Sanitation Data'!$H$10,0,10*ROW('Sanitation Data'!H86))),'Data Summary'!DG92="Yes"),OFFSET('Sanitation Data'!$H$10,0,10*ROW('Sanitation Data'!H86)),NA())</f>
        <v>#N/A</v>
      </c>
      <c r="AS92" s="97" t="e">
        <f ca="true">+IF(AND(ISNUMBER(OFFSET('Sanitation Data'!$H$11,0,10*ROW('Sanitation Data'!H86))),'Data Summary'!DH92="Yes"),OFFSET('Sanitation Data'!$H$11,0,10*ROW('Sanitation Data'!H86)),NA())</f>
        <v>#N/A</v>
      </c>
      <c r="AT92" s="97" t="e">
        <f ca="true">+IF(AND(ISNUMBER(OFFSET('Sanitation Data'!$H$12,0,10*ROW('Sanitation Data'!H86))),'Data Summary'!DI92="Yes"),OFFSET('Sanitation Data'!$H$12,0,10*ROW('Sanitation Data'!H86)),NA())</f>
        <v>#N/A</v>
      </c>
      <c r="AU92" s="97" t="e">
        <f ca="true">+IF(AND(ISNUMBER(OFFSET('Sanitation Data'!$I$4,0,10*ROW('Sanitation Data'!I86))),'Data Summary'!DJ92="Yes"),100-OFFSET('Sanitation Data'!$I$4,0,10*ROW('Sanitation Data'!I86)),NA())</f>
        <v>#N/A</v>
      </c>
      <c r="AV92" s="97" t="e">
        <f ca="true">+IF(AND(ISNUMBER(OFFSET('Sanitation Data'!$I$6,0,10*ROW('Sanitation Data'!I86))),'Data Summary'!DK92="Yes"),OFFSET('Sanitation Data'!$I$6,0,10*ROW('Sanitation Data'!I86)),NA())</f>
        <v>#N/A</v>
      </c>
      <c r="AW92" s="97" t="e">
        <f ca="true">+IF(AND(ISNUMBER(OFFSET('Sanitation Data'!$I$10,0,10*ROW('Sanitation Data'!I86))),'Data Summary'!DL92="Yes"),OFFSET('Sanitation Data'!$I$10,0,10*ROW('Sanitation Data'!I86)),NA())</f>
        <v>#N/A</v>
      </c>
      <c r="AX92" s="97" t="e">
        <f ca="true">+IF(AND(ISNUMBER(OFFSET('Sanitation Data'!$I$11,0,10*ROW('Sanitation Data'!I86))),'Data Summary'!DM92="Yes"),OFFSET('Sanitation Data'!$I$11,0,10*ROW('Sanitation Data'!I86)),NA())</f>
        <v>#N/A</v>
      </c>
      <c r="AY92" s="97" t="e">
        <f ca="true">+IF(AND(ISNUMBER(OFFSET('Sanitation Data'!$I$12,0,10*ROW('Sanitation Data'!I86))),'Data Summary'!DN92="Yes"),OFFSET('Sanitation Data'!$I$12,0,10*ROW('Sanitation Data'!I86)),NA())</f>
        <v>#N/A</v>
      </c>
      <c r="AZ92" s="98" t="e">
        <f ca="true">+IF(AND(ISNUMBER(OFFSET('Hygiene Data'!$D$5,0,10*ROW('Hygiene Data'!D86))),'Data Summary'!DO92="Yes"),OFFSET('Hygiene Data'!$D$5,0,10*ROW('Hygiene Data'!D86)),NA())</f>
        <v>#N/A</v>
      </c>
      <c r="BA92" s="98" t="e">
        <f ca="true">+IF(AND(ISNUMBER(OFFSET('Hygiene Data'!$D$7,0,10*ROW('Hygiene Data'!D86))),'Data Summary'!DP92="Yes"),OFFSET('Hygiene Data'!$D$7,0,10*ROW('Hygiene Data'!D86)),NA())</f>
        <v>#N/A</v>
      </c>
      <c r="BB92" s="98" t="e">
        <f ca="true">+IF(AND(ISNUMBER(OFFSET('Hygiene Data'!$D$9,0,10*ROW('Hygiene Data'!D86))),'Data Summary'!DQ92="Yes"),OFFSET('Hygiene Data'!$D$9,0,10*ROW('Hygiene Data'!D86)),NA())</f>
        <v>#N/A</v>
      </c>
      <c r="BC92" s="98" t="e">
        <f ca="true">+IF(AND(ISNUMBER(OFFSET('Hygiene Data'!$E$5,0,10*ROW('Hygiene Data'!E86))),'Data Summary'!DR92="Yes"),OFFSET('Hygiene Data'!$E$5,0,10*ROW('Hygiene Data'!E86)),NA())</f>
        <v>#N/A</v>
      </c>
      <c r="BD92" s="98" t="e">
        <f ca="true">+IF(AND(ISNUMBER(OFFSET('Hygiene Data'!$E$7,0,10*ROW('Hygiene Data'!E86))),'Data Summary'!DS92="Yes"),OFFSET('Hygiene Data'!$E$7,0,10*ROW('Hygiene Data'!E86)),NA())</f>
        <v>#N/A</v>
      </c>
      <c r="BE92" s="98" t="e">
        <f ca="true">+IF(AND(ISNUMBER(OFFSET('Hygiene Data'!$E$9,0,10*ROW('Hygiene Data'!E86))),'Data Summary'!DT92="Yes"),OFFSET('Hygiene Data'!$E$9,0,10*ROW('Hygiene Data'!E86)),NA())</f>
        <v>#N/A</v>
      </c>
      <c r="BF92" s="98" t="e">
        <f ca="true">+IF(AND(ISNUMBER(OFFSET('Hygiene Data'!$F$5,0,10*ROW('Hygiene Data'!F86))),'Data Summary'!DU92="Yes"),OFFSET('Hygiene Data'!$F$5,0,10*ROW('Hygiene Data'!F86)),NA())</f>
        <v>#N/A</v>
      </c>
      <c r="BG92" s="98" t="e">
        <f ca="true">+IF(AND(ISNUMBER(OFFSET('Hygiene Data'!$F$7,0,10*ROW('Hygiene Data'!F86))),'Data Summary'!DV92="Yes"),OFFSET('Hygiene Data'!$F$7,0,10*ROW('Hygiene Data'!F86)),NA())</f>
        <v>#N/A</v>
      </c>
      <c r="BH92" s="98" t="e">
        <f ca="true">+IF(AND(ISNUMBER(OFFSET('Hygiene Data'!$F$9,0,10*ROW('Hygiene Data'!F86))),'Data Summary'!DW92="Yes"),OFFSET('Hygiene Data'!$F$9,0,10*ROW('Hygiene Data'!F86)),NA())</f>
        <v>#N/A</v>
      </c>
      <c r="BI92" s="98" t="e">
        <f ca="true">+IF(AND(ISNUMBER(OFFSET('Hygiene Data'!$G$5,0,10*ROW('Hygiene Data'!G86))),'Data Summary'!DX92="Yes"),OFFSET('Hygiene Data'!$G$5,0,10*ROW('Hygiene Data'!G86)),NA())</f>
        <v>#N/A</v>
      </c>
      <c r="BJ92" s="98" t="e">
        <f ca="true">+IF(AND(ISNUMBER(OFFSET('Hygiene Data'!$G$7,0,10*ROW('Hygiene Data'!G86))),'Data Summary'!DY92="Yes"),OFFSET('Hygiene Data'!$G$7,0,10*ROW('Hygiene Data'!G86)),NA())</f>
        <v>#N/A</v>
      </c>
      <c r="BK92" s="98" t="e">
        <f ca="true">+IF(AND(ISNUMBER(OFFSET('Hygiene Data'!$G$9,0,10*ROW('Hygiene Data'!G86))),'Data Summary'!DZ92="Yes"),OFFSET('Hygiene Data'!$G$9,0,10*ROW('Hygiene Data'!G86)),NA())</f>
        <v>#N/A</v>
      </c>
      <c r="BL92" s="98" t="e">
        <f ca="true">+IF(AND(ISNUMBER(OFFSET('Hygiene Data'!$H$5,0,10*ROW('Hygiene Data'!H86))),'Data Summary'!EA92="Yes"),OFFSET('Hygiene Data'!$H$5,0,10*ROW('Hygiene Data'!H86)),NA())</f>
        <v>#N/A</v>
      </c>
      <c r="BM92" s="98" t="e">
        <f ca="true">+IF(AND(ISNUMBER(OFFSET('Hygiene Data'!$H$7,0,10*ROW('Hygiene Data'!H86))),'Data Summary'!EB92="Yes"),OFFSET('Hygiene Data'!$H$7,0,10*ROW('Hygiene Data'!H86)),NA())</f>
        <v>#N/A</v>
      </c>
      <c r="BN92" s="98" t="e">
        <f ca="true">+IF(AND(ISNUMBER(OFFSET('Hygiene Data'!$H$9,0,10*ROW('Hygiene Data'!H86))),'Data Summary'!EC92="Yes"),OFFSET('Hygiene Data'!$H$9,0,10*ROW('Hygiene Data'!H86)),NA())</f>
        <v>#N/A</v>
      </c>
      <c r="BO92" s="98" t="e">
        <f ca="true">+IF(AND(ISNUMBER(OFFSET('Hygiene Data'!$I$5,0,10*ROW('Hygiene Data'!I86))),'Data Summary'!ED92="Yes"),OFFSET('Hygiene Data'!$I$5,0,10*ROW('Hygiene Data'!I86)),NA())</f>
        <v>#N/A</v>
      </c>
      <c r="BP92" s="98" t="e">
        <f ca="true">+IF(AND(ISNUMBER(OFFSET('Hygiene Data'!$I$7,0,10*ROW('Hygiene Data'!I86))),'Data Summary'!EE92="Yes"),OFFSET('Hygiene Data'!$I$7,0,10*ROW('Hygiene Data'!I86)),NA())</f>
        <v>#N/A</v>
      </c>
      <c r="BQ92" s="98" t="e">
        <f ca="true">+IF(AND(ISNUMBER(OFFSET('Hygiene Data'!$I$9,0,10*ROW('Hygiene Data'!I86))),'Data Summary'!EF92="Yes"),OFFSET('Hygiene Data'!$I$9,0,10*ROW('Hygiene Data'!I86)),NA())</f>
        <v>#N/A</v>
      </c>
    </row>
    <row xmlns:x14ac="http://schemas.microsoft.com/office/spreadsheetml/2009/9/ac" r="93" x14ac:dyDescent="0.2">
      <c r="A93" s="334" t="e">
        <f ca="true">+RIGHT('Data Summary'!A93,LEN('Data Summary'!A93)-9)</f>
        <v>#VALUE!</v>
      </c>
      <c r="B93" s="36" t="str">
        <f ca="true">+IF(ISTEXT('Data Summary'!B93),'Data Summary'!B93,"")</f>
        <v/>
      </c>
      <c r="C93" s="333" t="e">
        <f ca="true">+VALUE('Data Summary'!C93)</f>
        <v>#VALUE!</v>
      </c>
      <c r="D93" s="96" t="e">
        <f ca="true">+IF(AND(ISNUMBER(OFFSET('Water Data'!$D$4,0,10*ROW('Water Data'!D87))),'Data Summary'!BS93="Yes"),100-OFFSET('Water Data'!$D$4,0,10*ROW('Water Data'!D87)),NA())</f>
        <v>#N/A</v>
      </c>
      <c r="E93" s="96" t="e">
        <f ca="true">+IF(AND(ISNUMBER(OFFSET('Water Data'!$D$6,0,10*ROW('Water Data'!D87))),'Data Summary'!BT93="Yes"),OFFSET('Water Data'!$D$6,0,10*ROW('Water Data'!D87)),NA())</f>
        <v>#N/A</v>
      </c>
      <c r="F93" s="96" t="e">
        <f ca="true">+IF(AND(ISNUMBER(OFFSET('Water Data'!$D$9,0,10*ROW('Water Data'!D87))),'Data Summary'!BU93="Yes"),OFFSET('Water Data'!$D$9,0,10*ROW('Water Data'!D87)),NA())</f>
        <v>#N/A</v>
      </c>
      <c r="G93" s="96" t="e">
        <f ca="true">+IF(AND(ISNUMBER(OFFSET('Water Data'!$E$4,0,10*ROW('Water Data'!E87))),'Data Summary'!BV93="Yes"),100-OFFSET('Water Data'!$E$4,0,10*ROW('Water Data'!E87)),NA())</f>
        <v>#N/A</v>
      </c>
      <c r="H93" s="96" t="e">
        <f ca="true">+IF(AND(ISNUMBER(OFFSET('Water Data'!$E$6,0,10*ROW('Water Data'!E87))),'Data Summary'!BW93="Yes"),OFFSET('Water Data'!$E$6,0,10*ROW('Water Data'!E87)),NA())</f>
        <v>#N/A</v>
      </c>
      <c r="I93" s="96" t="e">
        <f ca="true">+IF(AND(ISNUMBER(OFFSET('Water Data'!$E$9,0,10*ROW('Water Data'!E87))),'Data Summary'!BX93="Yes"),OFFSET('Water Data'!$E$9,0,10*ROW('Water Data'!E87)),NA())</f>
        <v>#N/A</v>
      </c>
      <c r="J93" s="96" t="e">
        <f ca="true">+IF(AND(ISNUMBER(OFFSET('Water Data'!$F$4,0,10*ROW('Water Data'!F87))),'Data Summary'!BY93="Yes"),100-OFFSET('Water Data'!$F$4,0,10*ROW('Water Data'!F87)),NA())</f>
        <v>#N/A</v>
      </c>
      <c r="K93" s="96" t="e">
        <f ca="true">+IF(AND(ISNUMBER(OFFSET('Water Data'!$F$6,0,10*ROW('Water Data'!F87))),'Data Summary'!BZ93="Yes"),OFFSET('Water Data'!$F$6,0,10*ROW('Water Data'!F87)),NA())</f>
        <v>#N/A</v>
      </c>
      <c r="L93" s="96" t="e">
        <f ca="true">+IF(AND(ISNUMBER(OFFSET('Water Data'!$F$9,0,10*ROW('Water Data'!F87))),'Data Summary'!CA93="Yes"),OFFSET('Water Data'!$F$9,0,10*ROW('Water Data'!F87)),NA())</f>
        <v>#N/A</v>
      </c>
      <c r="M93" s="96" t="e">
        <f ca="true">+IF(AND(ISNUMBER(OFFSET('Water Data'!$G$4,0,10*ROW('Water Data'!G87))),'Data Summary'!CB93="Yes"),100-OFFSET('Water Data'!$G$4,0,10*ROW('Water Data'!G87)),NA())</f>
        <v>#N/A</v>
      </c>
      <c r="N93" s="96" t="e">
        <f ca="true">+IF(AND(ISNUMBER(OFFSET('Water Data'!$G$6,0,10*ROW('Water Data'!G87))),'Data Summary'!CC93="Yes"),OFFSET('Water Data'!$G$6,0,10*ROW('Water Data'!G87)),NA())</f>
        <v>#N/A</v>
      </c>
      <c r="O93" s="96" t="e">
        <f ca="true">+IF(AND(ISNUMBER(OFFSET('Water Data'!$G$9,0,10*ROW('Water Data'!G87))),'Data Summary'!CD93="Yes"),OFFSET('Water Data'!$G$9,0,10*ROW('Water Data'!G87)),NA())</f>
        <v>#N/A</v>
      </c>
      <c r="P93" s="96" t="e">
        <f ca="true">+IF(AND(ISNUMBER(OFFSET('Water Data'!$H$4,0,10*ROW('Water Data'!H87))),'Data Summary'!CE93="Yes"),100-OFFSET('Water Data'!$H$4,0,10*ROW('Water Data'!H87)),NA())</f>
        <v>#N/A</v>
      </c>
      <c r="Q93" s="96" t="e">
        <f ca="true">+IF(AND(ISNUMBER(OFFSET('Water Data'!$H$6,0,10*ROW('Water Data'!H87))),'Data Summary'!CF93="Yes"),OFFSET('Water Data'!$H$6,0,10*ROW('Water Data'!H87)),NA())</f>
        <v>#N/A</v>
      </c>
      <c r="R93" s="96" t="e">
        <f ca="true">+IF(AND(ISNUMBER(OFFSET('Water Data'!$H$9,0,10*ROW('Water Data'!H87))),'Data Summary'!CG93="Yes"),OFFSET('Water Data'!$H$9,0,10*ROW('Water Data'!H87)),NA())</f>
        <v>#N/A</v>
      </c>
      <c r="S93" s="96" t="e">
        <f ca="true">+IF(AND(ISNUMBER(OFFSET('Water Data'!$I$4,0,10*ROW('Water Data'!I87))),'Data Summary'!CH93="Yes"),100-OFFSET('Water Data'!$I$4,0,10*ROW('Water Data'!I87)),NA())</f>
        <v>#N/A</v>
      </c>
      <c r="T93" s="96" t="e">
        <f ca="true">+IF(AND(ISNUMBER(OFFSET('Water Data'!$I$6,0,10*ROW('Water Data'!I87))),'Data Summary'!CI93="Yes"),OFFSET('Water Data'!$I$6,0,10*ROW('Water Data'!I87)),NA())</f>
        <v>#N/A</v>
      </c>
      <c r="U93" s="96" t="e">
        <f ca="true">+IF(AND(ISNUMBER(OFFSET('Water Data'!$I$9,0,10*ROW('Water Data'!I87))),'Data Summary'!CJ93="Yes"),OFFSET('Water Data'!$I$9,0,10*ROW('Water Data'!I87)),NA())</f>
        <v>#N/A</v>
      </c>
      <c r="V93" s="97" t="e">
        <f ca="true">+IF(AND(ISNUMBER(OFFSET('Sanitation Data'!$D$4,0,10*ROW('Sanitation Data'!D87))),'Data Summary'!CK93="Yes"),100-OFFSET('Sanitation Data'!$D$4,0,10*ROW('Sanitation Data'!D87)),NA())</f>
        <v>#N/A</v>
      </c>
      <c r="W93" s="97" t="e">
        <f ca="true">+IF(AND(ISNUMBER(OFFSET('Sanitation Data'!$D$6,0,10*ROW('Sanitation Data'!D87))),'Data Summary'!CL93="Yes"),OFFSET('Sanitation Data'!$D$6,0,10*ROW('Sanitation Data'!D87)),NA())</f>
        <v>#N/A</v>
      </c>
      <c r="X93" s="97" t="e">
        <f ca="true">+IF(AND(ISNUMBER(OFFSET('Sanitation Data'!$D$10,0,10*ROW('Sanitation Data'!D87))),'Data Summary'!CM93="Yes"),OFFSET('Sanitation Data'!$D$10,0,10*ROW('Sanitation Data'!D87)),NA())</f>
        <v>#N/A</v>
      </c>
      <c r="Y93" s="97" t="e">
        <f ca="true">+IF(AND(ISNUMBER(OFFSET('Sanitation Data'!$D$11,0,10*ROW('Sanitation Data'!D87))),'Data Summary'!CN93="Yes"),OFFSET('Sanitation Data'!$D$11,0,10*ROW('Sanitation Data'!D87)),NA())</f>
        <v>#N/A</v>
      </c>
      <c r="Z93" s="97" t="e">
        <f ca="true">+IF(AND(ISNUMBER(OFFSET('Sanitation Data'!$D$12,0,10*ROW('Sanitation Data'!D87))),'Data Summary'!CO93="Yes"),OFFSET('Sanitation Data'!$D$12,0,10*ROW('Sanitation Data'!D87)),NA())</f>
        <v>#N/A</v>
      </c>
      <c r="AA93" s="97" t="e">
        <f ca="true">+IF(AND(ISNUMBER(OFFSET('Sanitation Data'!$E$4,0,10*ROW('Sanitation Data'!E87))),'Data Summary'!CP93="Yes"),100-OFFSET('Sanitation Data'!$E$4,0,10*ROW('Sanitation Data'!E87)),NA())</f>
        <v>#N/A</v>
      </c>
      <c r="AB93" s="97" t="e">
        <f ca="true">+IF(AND(ISNUMBER(OFFSET('Sanitation Data'!$E$6,0,10*ROW('Sanitation Data'!E87))),'Data Summary'!CQ93="Yes"),OFFSET('Sanitation Data'!$E$6,0,10*ROW('Sanitation Data'!E87)),NA())</f>
        <v>#N/A</v>
      </c>
      <c r="AC93" s="97" t="e">
        <f ca="true">+IF(AND(ISNUMBER(OFFSET('Sanitation Data'!$E$10,0,10*ROW('Sanitation Data'!E87))),'Data Summary'!CR93="Yes"),OFFSET('Sanitation Data'!$E$10,0,10*ROW('Sanitation Data'!E87)),NA())</f>
        <v>#N/A</v>
      </c>
      <c r="AD93" s="97" t="e">
        <f ca="true">+IF(AND(ISNUMBER(OFFSET('Sanitation Data'!$E$11,0,10*ROW('Sanitation Data'!E87))),'Data Summary'!CS93="Yes"),OFFSET('Sanitation Data'!$E$11,0,10*ROW('Sanitation Data'!E87)),NA())</f>
        <v>#N/A</v>
      </c>
      <c r="AE93" s="97" t="e">
        <f ca="true">+IF(AND(ISNUMBER(OFFSET('Sanitation Data'!$E$12,0,10*ROW('Sanitation Data'!E87))),'Data Summary'!CT93="Yes"),OFFSET('Sanitation Data'!$E$12,0,10*ROW('Sanitation Data'!E87)),NA())</f>
        <v>#N/A</v>
      </c>
      <c r="AF93" s="97" t="e">
        <f ca="true">+IF(AND(ISNUMBER(OFFSET('Sanitation Data'!$F$4,0,10*ROW('Sanitation Data'!F87))),'Data Summary'!CU93="Yes"),100-OFFSET('Sanitation Data'!$F$4,0,10*ROW('Sanitation Data'!F87)),NA())</f>
        <v>#N/A</v>
      </c>
      <c r="AG93" s="97" t="e">
        <f ca="true">+IF(AND(ISNUMBER(OFFSET('Sanitation Data'!$F$6,0,10*ROW('Sanitation Data'!F87))),'Data Summary'!CV93="Yes"),OFFSET('Sanitation Data'!$F$6,0,10*ROW('Sanitation Data'!F87)),NA())</f>
        <v>#N/A</v>
      </c>
      <c r="AH93" s="97" t="e">
        <f ca="true">+IF(AND(ISNUMBER(OFFSET('Sanitation Data'!$F$10,0,10*ROW('Sanitation Data'!F87))),'Data Summary'!CW93="Yes"),OFFSET('Sanitation Data'!$F$10,0,10*ROW('Sanitation Data'!F87)),NA())</f>
        <v>#N/A</v>
      </c>
      <c r="AI93" s="97" t="e">
        <f ca="true">+IF(AND(ISNUMBER(OFFSET('Sanitation Data'!$F$11,0,10*ROW('Sanitation Data'!F87))),'Data Summary'!CX93="Yes"),OFFSET('Sanitation Data'!$F$11,0,10*ROW('Sanitation Data'!F87)),NA())</f>
        <v>#N/A</v>
      </c>
      <c r="AJ93" s="97" t="e">
        <f ca="true">+IF(AND(ISNUMBER(OFFSET('Sanitation Data'!$F$12,0,10*ROW('Sanitation Data'!F87))),'Data Summary'!CY93="Yes"),OFFSET('Sanitation Data'!$F$12,0,10*ROW('Sanitation Data'!F87)),NA())</f>
        <v>#N/A</v>
      </c>
      <c r="AK93" s="97" t="e">
        <f ca="true">+IF(AND(ISNUMBER(OFFSET('Sanitation Data'!$G$4,0,10*ROW('Sanitation Data'!G87))),'Data Summary'!CZ93="Yes"),100-OFFSET('Sanitation Data'!$G$4,0,10*ROW('Sanitation Data'!G87)),NA())</f>
        <v>#N/A</v>
      </c>
      <c r="AL93" s="97" t="e">
        <f ca="true">+IF(AND(ISNUMBER(OFFSET('Sanitation Data'!$G$6,0,10*ROW('Sanitation Data'!G87))),'Data Summary'!DA93="Yes"),OFFSET('Sanitation Data'!$G$6,0,10*ROW('Sanitation Data'!G87)),NA())</f>
        <v>#N/A</v>
      </c>
      <c r="AM93" s="97" t="e">
        <f ca="true">+IF(AND(ISNUMBER(OFFSET('Sanitation Data'!$G$10,0,10*ROW('Sanitation Data'!G87))),'Data Summary'!DB93="Yes"),OFFSET('Sanitation Data'!$G$10,0,10*ROW('Sanitation Data'!G87)),NA())</f>
        <v>#N/A</v>
      </c>
      <c r="AN93" s="97" t="e">
        <f ca="true">+IF(AND(ISNUMBER(OFFSET('Sanitation Data'!$G$11,0,10*ROW('Sanitation Data'!G87))),'Data Summary'!DC93="Yes"),OFFSET('Sanitation Data'!$G$11,0,10*ROW('Sanitation Data'!G87)),NA())</f>
        <v>#N/A</v>
      </c>
      <c r="AO93" s="97" t="e">
        <f ca="true">+IF(AND(ISNUMBER(OFFSET('Sanitation Data'!$G$12,0,10*ROW('Sanitation Data'!G87))),'Data Summary'!DD93="Yes"),OFFSET('Sanitation Data'!$G$12,0,10*ROW('Sanitation Data'!G87)),NA())</f>
        <v>#N/A</v>
      </c>
      <c r="AP93" s="97" t="e">
        <f ca="true">+IF(AND(ISNUMBER(OFFSET('Sanitation Data'!$H$4,0,10*ROW('Sanitation Data'!H87))),'Data Summary'!DE93="Yes"),100-OFFSET('Sanitation Data'!$H$4,0,10*ROW('Sanitation Data'!H87)),NA())</f>
        <v>#N/A</v>
      </c>
      <c r="AQ93" s="97" t="e">
        <f ca="true">+IF(AND(ISNUMBER(OFFSET('Sanitation Data'!$H$6,0,10*ROW('Sanitation Data'!H87))),'Data Summary'!DF93="Yes"),OFFSET('Sanitation Data'!$H$6,0,10*ROW('Sanitation Data'!H87)),NA())</f>
        <v>#N/A</v>
      </c>
      <c r="AR93" s="97" t="e">
        <f ca="true">+IF(AND(ISNUMBER(OFFSET('Sanitation Data'!$H$10,0,10*ROW('Sanitation Data'!H87))),'Data Summary'!DG93="Yes"),OFFSET('Sanitation Data'!$H$10,0,10*ROW('Sanitation Data'!H87)),NA())</f>
        <v>#N/A</v>
      </c>
      <c r="AS93" s="97" t="e">
        <f ca="true">+IF(AND(ISNUMBER(OFFSET('Sanitation Data'!$H$11,0,10*ROW('Sanitation Data'!H87))),'Data Summary'!DH93="Yes"),OFFSET('Sanitation Data'!$H$11,0,10*ROW('Sanitation Data'!H87)),NA())</f>
        <v>#N/A</v>
      </c>
      <c r="AT93" s="97" t="e">
        <f ca="true">+IF(AND(ISNUMBER(OFFSET('Sanitation Data'!$H$12,0,10*ROW('Sanitation Data'!H87))),'Data Summary'!DI93="Yes"),OFFSET('Sanitation Data'!$H$12,0,10*ROW('Sanitation Data'!H87)),NA())</f>
        <v>#N/A</v>
      </c>
      <c r="AU93" s="97" t="e">
        <f ca="true">+IF(AND(ISNUMBER(OFFSET('Sanitation Data'!$I$4,0,10*ROW('Sanitation Data'!I87))),'Data Summary'!DJ93="Yes"),100-OFFSET('Sanitation Data'!$I$4,0,10*ROW('Sanitation Data'!I87)),NA())</f>
        <v>#N/A</v>
      </c>
      <c r="AV93" s="97" t="e">
        <f ca="true">+IF(AND(ISNUMBER(OFFSET('Sanitation Data'!$I$6,0,10*ROW('Sanitation Data'!I87))),'Data Summary'!DK93="Yes"),OFFSET('Sanitation Data'!$I$6,0,10*ROW('Sanitation Data'!I87)),NA())</f>
        <v>#N/A</v>
      </c>
      <c r="AW93" s="97" t="e">
        <f ca="true">+IF(AND(ISNUMBER(OFFSET('Sanitation Data'!$I$10,0,10*ROW('Sanitation Data'!I87))),'Data Summary'!DL93="Yes"),OFFSET('Sanitation Data'!$I$10,0,10*ROW('Sanitation Data'!I87)),NA())</f>
        <v>#N/A</v>
      </c>
      <c r="AX93" s="97" t="e">
        <f ca="true">+IF(AND(ISNUMBER(OFFSET('Sanitation Data'!$I$11,0,10*ROW('Sanitation Data'!I87))),'Data Summary'!DM93="Yes"),OFFSET('Sanitation Data'!$I$11,0,10*ROW('Sanitation Data'!I87)),NA())</f>
        <v>#N/A</v>
      </c>
      <c r="AY93" s="97" t="e">
        <f ca="true">+IF(AND(ISNUMBER(OFFSET('Sanitation Data'!$I$12,0,10*ROW('Sanitation Data'!I87))),'Data Summary'!DN93="Yes"),OFFSET('Sanitation Data'!$I$12,0,10*ROW('Sanitation Data'!I87)),NA())</f>
        <v>#N/A</v>
      </c>
      <c r="AZ93" s="98" t="e">
        <f ca="true">+IF(AND(ISNUMBER(OFFSET('Hygiene Data'!$D$5,0,10*ROW('Hygiene Data'!D87))),'Data Summary'!DO93="Yes"),OFFSET('Hygiene Data'!$D$5,0,10*ROW('Hygiene Data'!D87)),NA())</f>
        <v>#N/A</v>
      </c>
      <c r="BA93" s="98" t="e">
        <f ca="true">+IF(AND(ISNUMBER(OFFSET('Hygiene Data'!$D$7,0,10*ROW('Hygiene Data'!D87))),'Data Summary'!DP93="Yes"),OFFSET('Hygiene Data'!$D$7,0,10*ROW('Hygiene Data'!D87)),NA())</f>
        <v>#N/A</v>
      </c>
      <c r="BB93" s="98" t="e">
        <f ca="true">+IF(AND(ISNUMBER(OFFSET('Hygiene Data'!$D$9,0,10*ROW('Hygiene Data'!D87))),'Data Summary'!DQ93="Yes"),OFFSET('Hygiene Data'!$D$9,0,10*ROW('Hygiene Data'!D87)),NA())</f>
        <v>#N/A</v>
      </c>
      <c r="BC93" s="98" t="e">
        <f ca="true">+IF(AND(ISNUMBER(OFFSET('Hygiene Data'!$E$5,0,10*ROW('Hygiene Data'!E87))),'Data Summary'!DR93="Yes"),OFFSET('Hygiene Data'!$E$5,0,10*ROW('Hygiene Data'!E87)),NA())</f>
        <v>#N/A</v>
      </c>
      <c r="BD93" s="98" t="e">
        <f ca="true">+IF(AND(ISNUMBER(OFFSET('Hygiene Data'!$E$7,0,10*ROW('Hygiene Data'!E87))),'Data Summary'!DS93="Yes"),OFFSET('Hygiene Data'!$E$7,0,10*ROW('Hygiene Data'!E87)),NA())</f>
        <v>#N/A</v>
      </c>
      <c r="BE93" s="98" t="e">
        <f ca="true">+IF(AND(ISNUMBER(OFFSET('Hygiene Data'!$E$9,0,10*ROW('Hygiene Data'!E87))),'Data Summary'!DT93="Yes"),OFFSET('Hygiene Data'!$E$9,0,10*ROW('Hygiene Data'!E87)),NA())</f>
        <v>#N/A</v>
      </c>
      <c r="BF93" s="98" t="e">
        <f ca="true">+IF(AND(ISNUMBER(OFFSET('Hygiene Data'!$F$5,0,10*ROW('Hygiene Data'!F87))),'Data Summary'!DU93="Yes"),OFFSET('Hygiene Data'!$F$5,0,10*ROW('Hygiene Data'!F87)),NA())</f>
        <v>#N/A</v>
      </c>
      <c r="BG93" s="98" t="e">
        <f ca="true">+IF(AND(ISNUMBER(OFFSET('Hygiene Data'!$F$7,0,10*ROW('Hygiene Data'!F87))),'Data Summary'!DV93="Yes"),OFFSET('Hygiene Data'!$F$7,0,10*ROW('Hygiene Data'!F87)),NA())</f>
        <v>#N/A</v>
      </c>
      <c r="BH93" s="98" t="e">
        <f ca="true">+IF(AND(ISNUMBER(OFFSET('Hygiene Data'!$F$9,0,10*ROW('Hygiene Data'!F87))),'Data Summary'!DW93="Yes"),OFFSET('Hygiene Data'!$F$9,0,10*ROW('Hygiene Data'!F87)),NA())</f>
        <v>#N/A</v>
      </c>
      <c r="BI93" s="98" t="e">
        <f ca="true">+IF(AND(ISNUMBER(OFFSET('Hygiene Data'!$G$5,0,10*ROW('Hygiene Data'!G87))),'Data Summary'!DX93="Yes"),OFFSET('Hygiene Data'!$G$5,0,10*ROW('Hygiene Data'!G87)),NA())</f>
        <v>#N/A</v>
      </c>
      <c r="BJ93" s="98" t="e">
        <f ca="true">+IF(AND(ISNUMBER(OFFSET('Hygiene Data'!$G$7,0,10*ROW('Hygiene Data'!G87))),'Data Summary'!DY93="Yes"),OFFSET('Hygiene Data'!$G$7,0,10*ROW('Hygiene Data'!G87)),NA())</f>
        <v>#N/A</v>
      </c>
      <c r="BK93" s="98" t="e">
        <f ca="true">+IF(AND(ISNUMBER(OFFSET('Hygiene Data'!$G$9,0,10*ROW('Hygiene Data'!G87))),'Data Summary'!DZ93="Yes"),OFFSET('Hygiene Data'!$G$9,0,10*ROW('Hygiene Data'!G87)),NA())</f>
        <v>#N/A</v>
      </c>
      <c r="BL93" s="98" t="e">
        <f ca="true">+IF(AND(ISNUMBER(OFFSET('Hygiene Data'!$H$5,0,10*ROW('Hygiene Data'!H87))),'Data Summary'!EA93="Yes"),OFFSET('Hygiene Data'!$H$5,0,10*ROW('Hygiene Data'!H87)),NA())</f>
        <v>#N/A</v>
      </c>
      <c r="BM93" s="98" t="e">
        <f ca="true">+IF(AND(ISNUMBER(OFFSET('Hygiene Data'!$H$7,0,10*ROW('Hygiene Data'!H87))),'Data Summary'!EB93="Yes"),OFFSET('Hygiene Data'!$H$7,0,10*ROW('Hygiene Data'!H87)),NA())</f>
        <v>#N/A</v>
      </c>
      <c r="BN93" s="98" t="e">
        <f ca="true">+IF(AND(ISNUMBER(OFFSET('Hygiene Data'!$H$9,0,10*ROW('Hygiene Data'!H87))),'Data Summary'!EC93="Yes"),OFFSET('Hygiene Data'!$H$9,0,10*ROW('Hygiene Data'!H87)),NA())</f>
        <v>#N/A</v>
      </c>
      <c r="BO93" s="98" t="e">
        <f ca="true">+IF(AND(ISNUMBER(OFFSET('Hygiene Data'!$I$5,0,10*ROW('Hygiene Data'!I87))),'Data Summary'!ED93="Yes"),OFFSET('Hygiene Data'!$I$5,0,10*ROW('Hygiene Data'!I87)),NA())</f>
        <v>#N/A</v>
      </c>
      <c r="BP93" s="98" t="e">
        <f ca="true">+IF(AND(ISNUMBER(OFFSET('Hygiene Data'!$I$7,0,10*ROW('Hygiene Data'!I87))),'Data Summary'!EE93="Yes"),OFFSET('Hygiene Data'!$I$7,0,10*ROW('Hygiene Data'!I87)),NA())</f>
        <v>#N/A</v>
      </c>
      <c r="BQ93" s="98" t="e">
        <f ca="true">+IF(AND(ISNUMBER(OFFSET('Hygiene Data'!$I$9,0,10*ROW('Hygiene Data'!I87))),'Data Summary'!EF93="Yes"),OFFSET('Hygiene Data'!$I$9,0,10*ROW('Hygiene Data'!I87)),NA())</f>
        <v>#N/A</v>
      </c>
    </row>
    <row xmlns:x14ac="http://schemas.microsoft.com/office/spreadsheetml/2009/9/ac" r="94" x14ac:dyDescent="0.2">
      <c r="A94" s="334" t="e">
        <f ca="true">+RIGHT('Data Summary'!A94,LEN('Data Summary'!A94)-9)</f>
        <v>#VALUE!</v>
      </c>
      <c r="B94" s="36" t="str">
        <f ca="true">+IF(ISTEXT('Data Summary'!B94),'Data Summary'!B94,"")</f>
        <v/>
      </c>
      <c r="C94" s="333" t="e">
        <f ca="true">+VALUE('Data Summary'!C94)</f>
        <v>#VALUE!</v>
      </c>
      <c r="D94" s="96" t="e">
        <f ca="true">+IF(AND(ISNUMBER(OFFSET('Water Data'!$D$4,0,10*ROW('Water Data'!D88))),'Data Summary'!BS94="Yes"),100-OFFSET('Water Data'!$D$4,0,10*ROW('Water Data'!D88)),NA())</f>
        <v>#N/A</v>
      </c>
      <c r="E94" s="96" t="e">
        <f ca="true">+IF(AND(ISNUMBER(OFFSET('Water Data'!$D$6,0,10*ROW('Water Data'!D88))),'Data Summary'!BT94="Yes"),OFFSET('Water Data'!$D$6,0,10*ROW('Water Data'!D88)),NA())</f>
        <v>#N/A</v>
      </c>
      <c r="F94" s="96" t="e">
        <f ca="true">+IF(AND(ISNUMBER(OFFSET('Water Data'!$D$9,0,10*ROW('Water Data'!D88))),'Data Summary'!BU94="Yes"),OFFSET('Water Data'!$D$9,0,10*ROW('Water Data'!D88)),NA())</f>
        <v>#N/A</v>
      </c>
      <c r="G94" s="96" t="e">
        <f ca="true">+IF(AND(ISNUMBER(OFFSET('Water Data'!$E$4,0,10*ROW('Water Data'!E88))),'Data Summary'!BV94="Yes"),100-OFFSET('Water Data'!$E$4,0,10*ROW('Water Data'!E88)),NA())</f>
        <v>#N/A</v>
      </c>
      <c r="H94" s="96" t="e">
        <f ca="true">+IF(AND(ISNUMBER(OFFSET('Water Data'!$E$6,0,10*ROW('Water Data'!E88))),'Data Summary'!BW94="Yes"),OFFSET('Water Data'!$E$6,0,10*ROW('Water Data'!E88)),NA())</f>
        <v>#N/A</v>
      </c>
      <c r="I94" s="96" t="e">
        <f ca="true">+IF(AND(ISNUMBER(OFFSET('Water Data'!$E$9,0,10*ROW('Water Data'!E88))),'Data Summary'!BX94="Yes"),OFFSET('Water Data'!$E$9,0,10*ROW('Water Data'!E88)),NA())</f>
        <v>#N/A</v>
      </c>
      <c r="J94" s="96" t="e">
        <f ca="true">+IF(AND(ISNUMBER(OFFSET('Water Data'!$F$4,0,10*ROW('Water Data'!F88))),'Data Summary'!BY94="Yes"),100-OFFSET('Water Data'!$F$4,0,10*ROW('Water Data'!F88)),NA())</f>
        <v>#N/A</v>
      </c>
      <c r="K94" s="96" t="e">
        <f ca="true">+IF(AND(ISNUMBER(OFFSET('Water Data'!$F$6,0,10*ROW('Water Data'!F88))),'Data Summary'!BZ94="Yes"),OFFSET('Water Data'!$F$6,0,10*ROW('Water Data'!F88)),NA())</f>
        <v>#N/A</v>
      </c>
      <c r="L94" s="96" t="e">
        <f ca="true">+IF(AND(ISNUMBER(OFFSET('Water Data'!$F$9,0,10*ROW('Water Data'!F88))),'Data Summary'!CA94="Yes"),OFFSET('Water Data'!$F$9,0,10*ROW('Water Data'!F88)),NA())</f>
        <v>#N/A</v>
      </c>
      <c r="M94" s="96" t="e">
        <f ca="true">+IF(AND(ISNUMBER(OFFSET('Water Data'!$G$4,0,10*ROW('Water Data'!G88))),'Data Summary'!CB94="Yes"),100-OFFSET('Water Data'!$G$4,0,10*ROW('Water Data'!G88)),NA())</f>
        <v>#N/A</v>
      </c>
      <c r="N94" s="96" t="e">
        <f ca="true">+IF(AND(ISNUMBER(OFFSET('Water Data'!$G$6,0,10*ROW('Water Data'!G88))),'Data Summary'!CC94="Yes"),OFFSET('Water Data'!$G$6,0,10*ROW('Water Data'!G88)),NA())</f>
        <v>#N/A</v>
      </c>
      <c r="O94" s="96" t="e">
        <f ca="true">+IF(AND(ISNUMBER(OFFSET('Water Data'!$G$9,0,10*ROW('Water Data'!G88))),'Data Summary'!CD94="Yes"),OFFSET('Water Data'!$G$9,0,10*ROW('Water Data'!G88)),NA())</f>
        <v>#N/A</v>
      </c>
      <c r="P94" s="96" t="e">
        <f ca="true">+IF(AND(ISNUMBER(OFFSET('Water Data'!$H$4,0,10*ROW('Water Data'!H88))),'Data Summary'!CE94="Yes"),100-OFFSET('Water Data'!$H$4,0,10*ROW('Water Data'!H88)),NA())</f>
        <v>#N/A</v>
      </c>
      <c r="Q94" s="96" t="e">
        <f ca="true">+IF(AND(ISNUMBER(OFFSET('Water Data'!$H$6,0,10*ROW('Water Data'!H88))),'Data Summary'!CF94="Yes"),OFFSET('Water Data'!$H$6,0,10*ROW('Water Data'!H88)),NA())</f>
        <v>#N/A</v>
      </c>
      <c r="R94" s="96" t="e">
        <f ca="true">+IF(AND(ISNUMBER(OFFSET('Water Data'!$H$9,0,10*ROW('Water Data'!H88))),'Data Summary'!CG94="Yes"),OFFSET('Water Data'!$H$9,0,10*ROW('Water Data'!H88)),NA())</f>
        <v>#N/A</v>
      </c>
      <c r="S94" s="96" t="e">
        <f ca="true">+IF(AND(ISNUMBER(OFFSET('Water Data'!$I$4,0,10*ROW('Water Data'!I88))),'Data Summary'!CH94="Yes"),100-OFFSET('Water Data'!$I$4,0,10*ROW('Water Data'!I88)),NA())</f>
        <v>#N/A</v>
      </c>
      <c r="T94" s="96" t="e">
        <f ca="true">+IF(AND(ISNUMBER(OFFSET('Water Data'!$I$6,0,10*ROW('Water Data'!I88))),'Data Summary'!CI94="Yes"),OFFSET('Water Data'!$I$6,0,10*ROW('Water Data'!I88)),NA())</f>
        <v>#N/A</v>
      </c>
      <c r="U94" s="96" t="e">
        <f ca="true">+IF(AND(ISNUMBER(OFFSET('Water Data'!$I$9,0,10*ROW('Water Data'!I88))),'Data Summary'!CJ94="Yes"),OFFSET('Water Data'!$I$9,0,10*ROW('Water Data'!I88)),NA())</f>
        <v>#N/A</v>
      </c>
      <c r="V94" s="97" t="e">
        <f ca="true">+IF(AND(ISNUMBER(OFFSET('Sanitation Data'!$D$4,0,10*ROW('Sanitation Data'!D88))),'Data Summary'!CK94="Yes"),100-OFFSET('Sanitation Data'!$D$4,0,10*ROW('Sanitation Data'!D88)),NA())</f>
        <v>#N/A</v>
      </c>
      <c r="W94" s="97" t="e">
        <f ca="true">+IF(AND(ISNUMBER(OFFSET('Sanitation Data'!$D$6,0,10*ROW('Sanitation Data'!D88))),'Data Summary'!CL94="Yes"),OFFSET('Sanitation Data'!$D$6,0,10*ROW('Sanitation Data'!D88)),NA())</f>
        <v>#N/A</v>
      </c>
      <c r="X94" s="97" t="e">
        <f ca="true">+IF(AND(ISNUMBER(OFFSET('Sanitation Data'!$D$10,0,10*ROW('Sanitation Data'!D88))),'Data Summary'!CM94="Yes"),OFFSET('Sanitation Data'!$D$10,0,10*ROW('Sanitation Data'!D88)),NA())</f>
        <v>#N/A</v>
      </c>
      <c r="Y94" s="97" t="e">
        <f ca="true">+IF(AND(ISNUMBER(OFFSET('Sanitation Data'!$D$11,0,10*ROW('Sanitation Data'!D88))),'Data Summary'!CN94="Yes"),OFFSET('Sanitation Data'!$D$11,0,10*ROW('Sanitation Data'!D88)),NA())</f>
        <v>#N/A</v>
      </c>
      <c r="Z94" s="97" t="e">
        <f ca="true">+IF(AND(ISNUMBER(OFFSET('Sanitation Data'!$D$12,0,10*ROW('Sanitation Data'!D88))),'Data Summary'!CO94="Yes"),OFFSET('Sanitation Data'!$D$12,0,10*ROW('Sanitation Data'!D88)),NA())</f>
        <v>#N/A</v>
      </c>
      <c r="AA94" s="97" t="e">
        <f ca="true">+IF(AND(ISNUMBER(OFFSET('Sanitation Data'!$E$4,0,10*ROW('Sanitation Data'!E88))),'Data Summary'!CP94="Yes"),100-OFFSET('Sanitation Data'!$E$4,0,10*ROW('Sanitation Data'!E88)),NA())</f>
        <v>#N/A</v>
      </c>
      <c r="AB94" s="97" t="e">
        <f ca="true">+IF(AND(ISNUMBER(OFFSET('Sanitation Data'!$E$6,0,10*ROW('Sanitation Data'!E88))),'Data Summary'!CQ94="Yes"),OFFSET('Sanitation Data'!$E$6,0,10*ROW('Sanitation Data'!E88)),NA())</f>
        <v>#N/A</v>
      </c>
      <c r="AC94" s="97" t="e">
        <f ca="true">+IF(AND(ISNUMBER(OFFSET('Sanitation Data'!$E$10,0,10*ROW('Sanitation Data'!E88))),'Data Summary'!CR94="Yes"),OFFSET('Sanitation Data'!$E$10,0,10*ROW('Sanitation Data'!E88)),NA())</f>
        <v>#N/A</v>
      </c>
      <c r="AD94" s="97" t="e">
        <f ca="true">+IF(AND(ISNUMBER(OFFSET('Sanitation Data'!$E$11,0,10*ROW('Sanitation Data'!E88))),'Data Summary'!CS94="Yes"),OFFSET('Sanitation Data'!$E$11,0,10*ROW('Sanitation Data'!E88)),NA())</f>
        <v>#N/A</v>
      </c>
      <c r="AE94" s="97" t="e">
        <f ca="true">+IF(AND(ISNUMBER(OFFSET('Sanitation Data'!$E$12,0,10*ROW('Sanitation Data'!E88))),'Data Summary'!CT94="Yes"),OFFSET('Sanitation Data'!$E$12,0,10*ROW('Sanitation Data'!E88)),NA())</f>
        <v>#N/A</v>
      </c>
      <c r="AF94" s="97" t="e">
        <f ca="true">+IF(AND(ISNUMBER(OFFSET('Sanitation Data'!$F$4,0,10*ROW('Sanitation Data'!F88))),'Data Summary'!CU94="Yes"),100-OFFSET('Sanitation Data'!$F$4,0,10*ROW('Sanitation Data'!F88)),NA())</f>
        <v>#N/A</v>
      </c>
      <c r="AG94" s="97" t="e">
        <f ca="true">+IF(AND(ISNUMBER(OFFSET('Sanitation Data'!$F$6,0,10*ROW('Sanitation Data'!F88))),'Data Summary'!CV94="Yes"),OFFSET('Sanitation Data'!$F$6,0,10*ROW('Sanitation Data'!F88)),NA())</f>
        <v>#N/A</v>
      </c>
      <c r="AH94" s="97" t="e">
        <f ca="true">+IF(AND(ISNUMBER(OFFSET('Sanitation Data'!$F$10,0,10*ROW('Sanitation Data'!F88))),'Data Summary'!CW94="Yes"),OFFSET('Sanitation Data'!$F$10,0,10*ROW('Sanitation Data'!F88)),NA())</f>
        <v>#N/A</v>
      </c>
      <c r="AI94" s="97" t="e">
        <f ca="true">+IF(AND(ISNUMBER(OFFSET('Sanitation Data'!$F$11,0,10*ROW('Sanitation Data'!F88))),'Data Summary'!CX94="Yes"),OFFSET('Sanitation Data'!$F$11,0,10*ROW('Sanitation Data'!F88)),NA())</f>
        <v>#N/A</v>
      </c>
      <c r="AJ94" s="97" t="e">
        <f ca="true">+IF(AND(ISNUMBER(OFFSET('Sanitation Data'!$F$12,0,10*ROW('Sanitation Data'!F88))),'Data Summary'!CY94="Yes"),OFFSET('Sanitation Data'!$F$12,0,10*ROW('Sanitation Data'!F88)),NA())</f>
        <v>#N/A</v>
      </c>
      <c r="AK94" s="97" t="e">
        <f ca="true">+IF(AND(ISNUMBER(OFFSET('Sanitation Data'!$G$4,0,10*ROW('Sanitation Data'!G88))),'Data Summary'!CZ94="Yes"),100-OFFSET('Sanitation Data'!$G$4,0,10*ROW('Sanitation Data'!G88)),NA())</f>
        <v>#N/A</v>
      </c>
      <c r="AL94" s="97" t="e">
        <f ca="true">+IF(AND(ISNUMBER(OFFSET('Sanitation Data'!$G$6,0,10*ROW('Sanitation Data'!G88))),'Data Summary'!DA94="Yes"),OFFSET('Sanitation Data'!$G$6,0,10*ROW('Sanitation Data'!G88)),NA())</f>
        <v>#N/A</v>
      </c>
      <c r="AM94" s="97" t="e">
        <f ca="true">+IF(AND(ISNUMBER(OFFSET('Sanitation Data'!$G$10,0,10*ROW('Sanitation Data'!G88))),'Data Summary'!DB94="Yes"),OFFSET('Sanitation Data'!$G$10,0,10*ROW('Sanitation Data'!G88)),NA())</f>
        <v>#N/A</v>
      </c>
      <c r="AN94" s="97" t="e">
        <f ca="true">+IF(AND(ISNUMBER(OFFSET('Sanitation Data'!$G$11,0,10*ROW('Sanitation Data'!G88))),'Data Summary'!DC94="Yes"),OFFSET('Sanitation Data'!$G$11,0,10*ROW('Sanitation Data'!G88)),NA())</f>
        <v>#N/A</v>
      </c>
      <c r="AO94" s="97" t="e">
        <f ca="true">+IF(AND(ISNUMBER(OFFSET('Sanitation Data'!$G$12,0,10*ROW('Sanitation Data'!G88))),'Data Summary'!DD94="Yes"),OFFSET('Sanitation Data'!$G$12,0,10*ROW('Sanitation Data'!G88)),NA())</f>
        <v>#N/A</v>
      </c>
      <c r="AP94" s="97" t="e">
        <f ca="true">+IF(AND(ISNUMBER(OFFSET('Sanitation Data'!$H$4,0,10*ROW('Sanitation Data'!H88))),'Data Summary'!DE94="Yes"),100-OFFSET('Sanitation Data'!$H$4,0,10*ROW('Sanitation Data'!H88)),NA())</f>
        <v>#N/A</v>
      </c>
      <c r="AQ94" s="97" t="e">
        <f ca="true">+IF(AND(ISNUMBER(OFFSET('Sanitation Data'!$H$6,0,10*ROW('Sanitation Data'!H88))),'Data Summary'!DF94="Yes"),OFFSET('Sanitation Data'!$H$6,0,10*ROW('Sanitation Data'!H88)),NA())</f>
        <v>#N/A</v>
      </c>
      <c r="AR94" s="97" t="e">
        <f ca="true">+IF(AND(ISNUMBER(OFFSET('Sanitation Data'!$H$10,0,10*ROW('Sanitation Data'!H88))),'Data Summary'!DG94="Yes"),OFFSET('Sanitation Data'!$H$10,0,10*ROW('Sanitation Data'!H88)),NA())</f>
        <v>#N/A</v>
      </c>
      <c r="AS94" s="97" t="e">
        <f ca="true">+IF(AND(ISNUMBER(OFFSET('Sanitation Data'!$H$11,0,10*ROW('Sanitation Data'!H88))),'Data Summary'!DH94="Yes"),OFFSET('Sanitation Data'!$H$11,0,10*ROW('Sanitation Data'!H88)),NA())</f>
        <v>#N/A</v>
      </c>
      <c r="AT94" s="97" t="e">
        <f ca="true">+IF(AND(ISNUMBER(OFFSET('Sanitation Data'!$H$12,0,10*ROW('Sanitation Data'!H88))),'Data Summary'!DI94="Yes"),OFFSET('Sanitation Data'!$H$12,0,10*ROW('Sanitation Data'!H88)),NA())</f>
        <v>#N/A</v>
      </c>
      <c r="AU94" s="97" t="e">
        <f ca="true">+IF(AND(ISNUMBER(OFFSET('Sanitation Data'!$I$4,0,10*ROW('Sanitation Data'!I88))),'Data Summary'!DJ94="Yes"),100-OFFSET('Sanitation Data'!$I$4,0,10*ROW('Sanitation Data'!I88)),NA())</f>
        <v>#N/A</v>
      </c>
      <c r="AV94" s="97" t="e">
        <f ca="true">+IF(AND(ISNUMBER(OFFSET('Sanitation Data'!$I$6,0,10*ROW('Sanitation Data'!I88))),'Data Summary'!DK94="Yes"),OFFSET('Sanitation Data'!$I$6,0,10*ROW('Sanitation Data'!I88)),NA())</f>
        <v>#N/A</v>
      </c>
      <c r="AW94" s="97" t="e">
        <f ca="true">+IF(AND(ISNUMBER(OFFSET('Sanitation Data'!$I$10,0,10*ROW('Sanitation Data'!I88))),'Data Summary'!DL94="Yes"),OFFSET('Sanitation Data'!$I$10,0,10*ROW('Sanitation Data'!I88)),NA())</f>
        <v>#N/A</v>
      </c>
      <c r="AX94" s="97" t="e">
        <f ca="true">+IF(AND(ISNUMBER(OFFSET('Sanitation Data'!$I$11,0,10*ROW('Sanitation Data'!I88))),'Data Summary'!DM94="Yes"),OFFSET('Sanitation Data'!$I$11,0,10*ROW('Sanitation Data'!I88)),NA())</f>
        <v>#N/A</v>
      </c>
      <c r="AY94" s="97" t="e">
        <f ca="true">+IF(AND(ISNUMBER(OFFSET('Sanitation Data'!$I$12,0,10*ROW('Sanitation Data'!I88))),'Data Summary'!DN94="Yes"),OFFSET('Sanitation Data'!$I$12,0,10*ROW('Sanitation Data'!I88)),NA())</f>
        <v>#N/A</v>
      </c>
      <c r="AZ94" s="98" t="e">
        <f ca="true">+IF(AND(ISNUMBER(OFFSET('Hygiene Data'!$D$5,0,10*ROW('Hygiene Data'!D88))),'Data Summary'!DO94="Yes"),OFFSET('Hygiene Data'!$D$5,0,10*ROW('Hygiene Data'!D88)),NA())</f>
        <v>#N/A</v>
      </c>
      <c r="BA94" s="98" t="e">
        <f ca="true">+IF(AND(ISNUMBER(OFFSET('Hygiene Data'!$D$7,0,10*ROW('Hygiene Data'!D88))),'Data Summary'!DP94="Yes"),OFFSET('Hygiene Data'!$D$7,0,10*ROW('Hygiene Data'!D88)),NA())</f>
        <v>#N/A</v>
      </c>
      <c r="BB94" s="98" t="e">
        <f ca="true">+IF(AND(ISNUMBER(OFFSET('Hygiene Data'!$D$9,0,10*ROW('Hygiene Data'!D88))),'Data Summary'!DQ94="Yes"),OFFSET('Hygiene Data'!$D$9,0,10*ROW('Hygiene Data'!D88)),NA())</f>
        <v>#N/A</v>
      </c>
      <c r="BC94" s="98" t="e">
        <f ca="true">+IF(AND(ISNUMBER(OFFSET('Hygiene Data'!$E$5,0,10*ROW('Hygiene Data'!E88))),'Data Summary'!DR94="Yes"),OFFSET('Hygiene Data'!$E$5,0,10*ROW('Hygiene Data'!E88)),NA())</f>
        <v>#N/A</v>
      </c>
      <c r="BD94" s="98" t="e">
        <f ca="true">+IF(AND(ISNUMBER(OFFSET('Hygiene Data'!$E$7,0,10*ROW('Hygiene Data'!E88))),'Data Summary'!DS94="Yes"),OFFSET('Hygiene Data'!$E$7,0,10*ROW('Hygiene Data'!E88)),NA())</f>
        <v>#N/A</v>
      </c>
      <c r="BE94" s="98" t="e">
        <f ca="true">+IF(AND(ISNUMBER(OFFSET('Hygiene Data'!$E$9,0,10*ROW('Hygiene Data'!E88))),'Data Summary'!DT94="Yes"),OFFSET('Hygiene Data'!$E$9,0,10*ROW('Hygiene Data'!E88)),NA())</f>
        <v>#N/A</v>
      </c>
      <c r="BF94" s="98" t="e">
        <f ca="true">+IF(AND(ISNUMBER(OFFSET('Hygiene Data'!$F$5,0,10*ROW('Hygiene Data'!F88))),'Data Summary'!DU94="Yes"),OFFSET('Hygiene Data'!$F$5,0,10*ROW('Hygiene Data'!F88)),NA())</f>
        <v>#N/A</v>
      </c>
      <c r="BG94" s="98" t="e">
        <f ca="true">+IF(AND(ISNUMBER(OFFSET('Hygiene Data'!$F$7,0,10*ROW('Hygiene Data'!F88))),'Data Summary'!DV94="Yes"),OFFSET('Hygiene Data'!$F$7,0,10*ROW('Hygiene Data'!F88)),NA())</f>
        <v>#N/A</v>
      </c>
      <c r="BH94" s="98" t="e">
        <f ca="true">+IF(AND(ISNUMBER(OFFSET('Hygiene Data'!$F$9,0,10*ROW('Hygiene Data'!F88))),'Data Summary'!DW94="Yes"),OFFSET('Hygiene Data'!$F$9,0,10*ROW('Hygiene Data'!F88)),NA())</f>
        <v>#N/A</v>
      </c>
      <c r="BI94" s="98" t="e">
        <f ca="true">+IF(AND(ISNUMBER(OFFSET('Hygiene Data'!$G$5,0,10*ROW('Hygiene Data'!G88))),'Data Summary'!DX94="Yes"),OFFSET('Hygiene Data'!$G$5,0,10*ROW('Hygiene Data'!G88)),NA())</f>
        <v>#N/A</v>
      </c>
      <c r="BJ94" s="98" t="e">
        <f ca="true">+IF(AND(ISNUMBER(OFFSET('Hygiene Data'!$G$7,0,10*ROW('Hygiene Data'!G88))),'Data Summary'!DY94="Yes"),OFFSET('Hygiene Data'!$G$7,0,10*ROW('Hygiene Data'!G88)),NA())</f>
        <v>#N/A</v>
      </c>
      <c r="BK94" s="98" t="e">
        <f ca="true">+IF(AND(ISNUMBER(OFFSET('Hygiene Data'!$G$9,0,10*ROW('Hygiene Data'!G88))),'Data Summary'!DZ94="Yes"),OFFSET('Hygiene Data'!$G$9,0,10*ROW('Hygiene Data'!G88)),NA())</f>
        <v>#N/A</v>
      </c>
      <c r="BL94" s="98" t="e">
        <f ca="true">+IF(AND(ISNUMBER(OFFSET('Hygiene Data'!$H$5,0,10*ROW('Hygiene Data'!H88))),'Data Summary'!EA94="Yes"),OFFSET('Hygiene Data'!$H$5,0,10*ROW('Hygiene Data'!H88)),NA())</f>
        <v>#N/A</v>
      </c>
      <c r="BM94" s="98" t="e">
        <f ca="true">+IF(AND(ISNUMBER(OFFSET('Hygiene Data'!$H$7,0,10*ROW('Hygiene Data'!H88))),'Data Summary'!EB94="Yes"),OFFSET('Hygiene Data'!$H$7,0,10*ROW('Hygiene Data'!H88)),NA())</f>
        <v>#N/A</v>
      </c>
      <c r="BN94" s="98" t="e">
        <f ca="true">+IF(AND(ISNUMBER(OFFSET('Hygiene Data'!$H$9,0,10*ROW('Hygiene Data'!H88))),'Data Summary'!EC94="Yes"),OFFSET('Hygiene Data'!$H$9,0,10*ROW('Hygiene Data'!H88)),NA())</f>
        <v>#N/A</v>
      </c>
      <c r="BO94" s="98" t="e">
        <f ca="true">+IF(AND(ISNUMBER(OFFSET('Hygiene Data'!$I$5,0,10*ROW('Hygiene Data'!I88))),'Data Summary'!ED94="Yes"),OFFSET('Hygiene Data'!$I$5,0,10*ROW('Hygiene Data'!I88)),NA())</f>
        <v>#N/A</v>
      </c>
      <c r="BP94" s="98" t="e">
        <f ca="true">+IF(AND(ISNUMBER(OFFSET('Hygiene Data'!$I$7,0,10*ROW('Hygiene Data'!I88))),'Data Summary'!EE94="Yes"),OFFSET('Hygiene Data'!$I$7,0,10*ROW('Hygiene Data'!I88)),NA())</f>
        <v>#N/A</v>
      </c>
      <c r="BQ94" s="98" t="e">
        <f ca="true">+IF(AND(ISNUMBER(OFFSET('Hygiene Data'!$I$9,0,10*ROW('Hygiene Data'!I88))),'Data Summary'!EF94="Yes"),OFFSET('Hygiene Data'!$I$9,0,10*ROW('Hygiene Data'!I88)),NA())</f>
        <v>#N/A</v>
      </c>
    </row>
    <row xmlns:x14ac="http://schemas.microsoft.com/office/spreadsheetml/2009/9/ac" r="95" x14ac:dyDescent="0.2">
      <c r="A95" s="334" t="e">
        <f ca="true">+RIGHT('Data Summary'!A95,LEN('Data Summary'!A95)-9)</f>
        <v>#VALUE!</v>
      </c>
      <c r="B95" s="36" t="str">
        <f ca="true">+IF(ISTEXT('Data Summary'!B95),'Data Summary'!B95,"")</f>
        <v/>
      </c>
      <c r="C95" s="333" t="e">
        <f ca="true">+VALUE('Data Summary'!C95)</f>
        <v>#VALUE!</v>
      </c>
      <c r="D95" s="96" t="e">
        <f ca="true">+IF(AND(ISNUMBER(OFFSET('Water Data'!$D$4,0,10*ROW('Water Data'!D89))),'Data Summary'!BS95="Yes"),100-OFFSET('Water Data'!$D$4,0,10*ROW('Water Data'!D89)),NA())</f>
        <v>#N/A</v>
      </c>
      <c r="E95" s="96" t="e">
        <f ca="true">+IF(AND(ISNUMBER(OFFSET('Water Data'!$D$6,0,10*ROW('Water Data'!D89))),'Data Summary'!BT95="Yes"),OFFSET('Water Data'!$D$6,0,10*ROW('Water Data'!D89)),NA())</f>
        <v>#N/A</v>
      </c>
      <c r="F95" s="96" t="e">
        <f ca="true">+IF(AND(ISNUMBER(OFFSET('Water Data'!$D$9,0,10*ROW('Water Data'!D89))),'Data Summary'!BU95="Yes"),OFFSET('Water Data'!$D$9,0,10*ROW('Water Data'!D89)),NA())</f>
        <v>#N/A</v>
      </c>
      <c r="G95" s="96" t="e">
        <f ca="true">+IF(AND(ISNUMBER(OFFSET('Water Data'!$E$4,0,10*ROW('Water Data'!E89))),'Data Summary'!BV95="Yes"),100-OFFSET('Water Data'!$E$4,0,10*ROW('Water Data'!E89)),NA())</f>
        <v>#N/A</v>
      </c>
      <c r="H95" s="96" t="e">
        <f ca="true">+IF(AND(ISNUMBER(OFFSET('Water Data'!$E$6,0,10*ROW('Water Data'!E89))),'Data Summary'!BW95="Yes"),OFFSET('Water Data'!$E$6,0,10*ROW('Water Data'!E89)),NA())</f>
        <v>#N/A</v>
      </c>
      <c r="I95" s="96" t="e">
        <f ca="true">+IF(AND(ISNUMBER(OFFSET('Water Data'!$E$9,0,10*ROW('Water Data'!E89))),'Data Summary'!BX95="Yes"),OFFSET('Water Data'!$E$9,0,10*ROW('Water Data'!E89)),NA())</f>
        <v>#N/A</v>
      </c>
      <c r="J95" s="96" t="e">
        <f ca="true">+IF(AND(ISNUMBER(OFFSET('Water Data'!$F$4,0,10*ROW('Water Data'!F89))),'Data Summary'!BY95="Yes"),100-OFFSET('Water Data'!$F$4,0,10*ROW('Water Data'!F89)),NA())</f>
        <v>#N/A</v>
      </c>
      <c r="K95" s="96" t="e">
        <f ca="true">+IF(AND(ISNUMBER(OFFSET('Water Data'!$F$6,0,10*ROW('Water Data'!F89))),'Data Summary'!BZ95="Yes"),OFFSET('Water Data'!$F$6,0,10*ROW('Water Data'!F89)),NA())</f>
        <v>#N/A</v>
      </c>
      <c r="L95" s="96" t="e">
        <f ca="true">+IF(AND(ISNUMBER(OFFSET('Water Data'!$F$9,0,10*ROW('Water Data'!F89))),'Data Summary'!CA95="Yes"),OFFSET('Water Data'!$F$9,0,10*ROW('Water Data'!F89)),NA())</f>
        <v>#N/A</v>
      </c>
      <c r="M95" s="96" t="e">
        <f ca="true">+IF(AND(ISNUMBER(OFFSET('Water Data'!$G$4,0,10*ROW('Water Data'!G89))),'Data Summary'!CB95="Yes"),100-OFFSET('Water Data'!$G$4,0,10*ROW('Water Data'!G89)),NA())</f>
        <v>#N/A</v>
      </c>
      <c r="N95" s="96" t="e">
        <f ca="true">+IF(AND(ISNUMBER(OFFSET('Water Data'!$G$6,0,10*ROW('Water Data'!G89))),'Data Summary'!CC95="Yes"),OFFSET('Water Data'!$G$6,0,10*ROW('Water Data'!G89)),NA())</f>
        <v>#N/A</v>
      </c>
      <c r="O95" s="96" t="e">
        <f ca="true">+IF(AND(ISNUMBER(OFFSET('Water Data'!$G$9,0,10*ROW('Water Data'!G89))),'Data Summary'!CD95="Yes"),OFFSET('Water Data'!$G$9,0,10*ROW('Water Data'!G89)),NA())</f>
        <v>#N/A</v>
      </c>
      <c r="P95" s="96" t="e">
        <f ca="true">+IF(AND(ISNUMBER(OFFSET('Water Data'!$H$4,0,10*ROW('Water Data'!H89))),'Data Summary'!CE95="Yes"),100-OFFSET('Water Data'!$H$4,0,10*ROW('Water Data'!H89)),NA())</f>
        <v>#N/A</v>
      </c>
      <c r="Q95" s="96" t="e">
        <f ca="true">+IF(AND(ISNUMBER(OFFSET('Water Data'!$H$6,0,10*ROW('Water Data'!H89))),'Data Summary'!CF95="Yes"),OFFSET('Water Data'!$H$6,0,10*ROW('Water Data'!H89)),NA())</f>
        <v>#N/A</v>
      </c>
      <c r="R95" s="96" t="e">
        <f ca="true">+IF(AND(ISNUMBER(OFFSET('Water Data'!$H$9,0,10*ROW('Water Data'!H89))),'Data Summary'!CG95="Yes"),OFFSET('Water Data'!$H$9,0,10*ROW('Water Data'!H89)),NA())</f>
        <v>#N/A</v>
      </c>
      <c r="S95" s="96" t="e">
        <f ca="true">+IF(AND(ISNUMBER(OFFSET('Water Data'!$I$4,0,10*ROW('Water Data'!I89))),'Data Summary'!CH95="Yes"),100-OFFSET('Water Data'!$I$4,0,10*ROW('Water Data'!I89)),NA())</f>
        <v>#N/A</v>
      </c>
      <c r="T95" s="96" t="e">
        <f ca="true">+IF(AND(ISNUMBER(OFFSET('Water Data'!$I$6,0,10*ROW('Water Data'!I89))),'Data Summary'!CI95="Yes"),OFFSET('Water Data'!$I$6,0,10*ROW('Water Data'!I89)),NA())</f>
        <v>#N/A</v>
      </c>
      <c r="U95" s="96" t="e">
        <f ca="true">+IF(AND(ISNUMBER(OFFSET('Water Data'!$I$9,0,10*ROW('Water Data'!I89))),'Data Summary'!CJ95="Yes"),OFFSET('Water Data'!$I$9,0,10*ROW('Water Data'!I89)),NA())</f>
        <v>#N/A</v>
      </c>
      <c r="V95" s="97" t="e">
        <f ca="true">+IF(AND(ISNUMBER(OFFSET('Sanitation Data'!$D$4,0,10*ROW('Sanitation Data'!D89))),'Data Summary'!CK95="Yes"),100-OFFSET('Sanitation Data'!$D$4,0,10*ROW('Sanitation Data'!D89)),NA())</f>
        <v>#N/A</v>
      </c>
      <c r="W95" s="97" t="e">
        <f ca="true">+IF(AND(ISNUMBER(OFFSET('Sanitation Data'!$D$6,0,10*ROW('Sanitation Data'!D89))),'Data Summary'!CL95="Yes"),OFFSET('Sanitation Data'!$D$6,0,10*ROW('Sanitation Data'!D89)),NA())</f>
        <v>#N/A</v>
      </c>
      <c r="X95" s="97" t="e">
        <f ca="true">+IF(AND(ISNUMBER(OFFSET('Sanitation Data'!$D$10,0,10*ROW('Sanitation Data'!D89))),'Data Summary'!CM95="Yes"),OFFSET('Sanitation Data'!$D$10,0,10*ROW('Sanitation Data'!D89)),NA())</f>
        <v>#N/A</v>
      </c>
      <c r="Y95" s="97" t="e">
        <f ca="true">+IF(AND(ISNUMBER(OFFSET('Sanitation Data'!$D$11,0,10*ROW('Sanitation Data'!D89))),'Data Summary'!CN95="Yes"),OFFSET('Sanitation Data'!$D$11,0,10*ROW('Sanitation Data'!D89)),NA())</f>
        <v>#N/A</v>
      </c>
      <c r="Z95" s="97" t="e">
        <f ca="true">+IF(AND(ISNUMBER(OFFSET('Sanitation Data'!$D$12,0,10*ROW('Sanitation Data'!D89))),'Data Summary'!CO95="Yes"),OFFSET('Sanitation Data'!$D$12,0,10*ROW('Sanitation Data'!D89)),NA())</f>
        <v>#N/A</v>
      </c>
      <c r="AA95" s="97" t="e">
        <f ca="true">+IF(AND(ISNUMBER(OFFSET('Sanitation Data'!$E$4,0,10*ROW('Sanitation Data'!E89))),'Data Summary'!CP95="Yes"),100-OFFSET('Sanitation Data'!$E$4,0,10*ROW('Sanitation Data'!E89)),NA())</f>
        <v>#N/A</v>
      </c>
      <c r="AB95" s="97" t="e">
        <f ca="true">+IF(AND(ISNUMBER(OFFSET('Sanitation Data'!$E$6,0,10*ROW('Sanitation Data'!E89))),'Data Summary'!CQ95="Yes"),OFFSET('Sanitation Data'!$E$6,0,10*ROW('Sanitation Data'!E89)),NA())</f>
        <v>#N/A</v>
      </c>
      <c r="AC95" s="97" t="e">
        <f ca="true">+IF(AND(ISNUMBER(OFFSET('Sanitation Data'!$E$10,0,10*ROW('Sanitation Data'!E89))),'Data Summary'!CR95="Yes"),OFFSET('Sanitation Data'!$E$10,0,10*ROW('Sanitation Data'!E89)),NA())</f>
        <v>#N/A</v>
      </c>
      <c r="AD95" s="97" t="e">
        <f ca="true">+IF(AND(ISNUMBER(OFFSET('Sanitation Data'!$E$11,0,10*ROW('Sanitation Data'!E89))),'Data Summary'!CS95="Yes"),OFFSET('Sanitation Data'!$E$11,0,10*ROW('Sanitation Data'!E89)),NA())</f>
        <v>#N/A</v>
      </c>
      <c r="AE95" s="97" t="e">
        <f ca="true">+IF(AND(ISNUMBER(OFFSET('Sanitation Data'!$E$12,0,10*ROW('Sanitation Data'!E89))),'Data Summary'!CT95="Yes"),OFFSET('Sanitation Data'!$E$12,0,10*ROW('Sanitation Data'!E89)),NA())</f>
        <v>#N/A</v>
      </c>
      <c r="AF95" s="97" t="e">
        <f ca="true">+IF(AND(ISNUMBER(OFFSET('Sanitation Data'!$F$4,0,10*ROW('Sanitation Data'!F89))),'Data Summary'!CU95="Yes"),100-OFFSET('Sanitation Data'!$F$4,0,10*ROW('Sanitation Data'!F89)),NA())</f>
        <v>#N/A</v>
      </c>
      <c r="AG95" s="97" t="e">
        <f ca="true">+IF(AND(ISNUMBER(OFFSET('Sanitation Data'!$F$6,0,10*ROW('Sanitation Data'!F89))),'Data Summary'!CV95="Yes"),OFFSET('Sanitation Data'!$F$6,0,10*ROW('Sanitation Data'!F89)),NA())</f>
        <v>#N/A</v>
      </c>
      <c r="AH95" s="97" t="e">
        <f ca="true">+IF(AND(ISNUMBER(OFFSET('Sanitation Data'!$F$10,0,10*ROW('Sanitation Data'!F89))),'Data Summary'!CW95="Yes"),OFFSET('Sanitation Data'!$F$10,0,10*ROW('Sanitation Data'!F89)),NA())</f>
        <v>#N/A</v>
      </c>
      <c r="AI95" s="97" t="e">
        <f ca="true">+IF(AND(ISNUMBER(OFFSET('Sanitation Data'!$F$11,0,10*ROW('Sanitation Data'!F89))),'Data Summary'!CX95="Yes"),OFFSET('Sanitation Data'!$F$11,0,10*ROW('Sanitation Data'!F89)),NA())</f>
        <v>#N/A</v>
      </c>
      <c r="AJ95" s="97" t="e">
        <f ca="true">+IF(AND(ISNUMBER(OFFSET('Sanitation Data'!$F$12,0,10*ROW('Sanitation Data'!F89))),'Data Summary'!CY95="Yes"),OFFSET('Sanitation Data'!$F$12,0,10*ROW('Sanitation Data'!F89)),NA())</f>
        <v>#N/A</v>
      </c>
      <c r="AK95" s="97" t="e">
        <f ca="true">+IF(AND(ISNUMBER(OFFSET('Sanitation Data'!$G$4,0,10*ROW('Sanitation Data'!G89))),'Data Summary'!CZ95="Yes"),100-OFFSET('Sanitation Data'!$G$4,0,10*ROW('Sanitation Data'!G89)),NA())</f>
        <v>#N/A</v>
      </c>
      <c r="AL95" s="97" t="e">
        <f ca="true">+IF(AND(ISNUMBER(OFFSET('Sanitation Data'!$G$6,0,10*ROW('Sanitation Data'!G89))),'Data Summary'!DA95="Yes"),OFFSET('Sanitation Data'!$G$6,0,10*ROW('Sanitation Data'!G89)),NA())</f>
        <v>#N/A</v>
      </c>
      <c r="AM95" s="97" t="e">
        <f ca="true">+IF(AND(ISNUMBER(OFFSET('Sanitation Data'!$G$10,0,10*ROW('Sanitation Data'!G89))),'Data Summary'!DB95="Yes"),OFFSET('Sanitation Data'!$G$10,0,10*ROW('Sanitation Data'!G89)),NA())</f>
        <v>#N/A</v>
      </c>
      <c r="AN95" s="97" t="e">
        <f ca="true">+IF(AND(ISNUMBER(OFFSET('Sanitation Data'!$G$11,0,10*ROW('Sanitation Data'!G89))),'Data Summary'!DC95="Yes"),OFFSET('Sanitation Data'!$G$11,0,10*ROW('Sanitation Data'!G89)),NA())</f>
        <v>#N/A</v>
      </c>
      <c r="AO95" s="97" t="e">
        <f ca="true">+IF(AND(ISNUMBER(OFFSET('Sanitation Data'!$G$12,0,10*ROW('Sanitation Data'!G89))),'Data Summary'!DD95="Yes"),OFFSET('Sanitation Data'!$G$12,0,10*ROW('Sanitation Data'!G89)),NA())</f>
        <v>#N/A</v>
      </c>
      <c r="AP95" s="97" t="e">
        <f ca="true">+IF(AND(ISNUMBER(OFFSET('Sanitation Data'!$H$4,0,10*ROW('Sanitation Data'!H89))),'Data Summary'!DE95="Yes"),100-OFFSET('Sanitation Data'!$H$4,0,10*ROW('Sanitation Data'!H89)),NA())</f>
        <v>#N/A</v>
      </c>
      <c r="AQ95" s="97" t="e">
        <f ca="true">+IF(AND(ISNUMBER(OFFSET('Sanitation Data'!$H$6,0,10*ROW('Sanitation Data'!H89))),'Data Summary'!DF95="Yes"),OFFSET('Sanitation Data'!$H$6,0,10*ROW('Sanitation Data'!H89)),NA())</f>
        <v>#N/A</v>
      </c>
      <c r="AR95" s="97" t="e">
        <f ca="true">+IF(AND(ISNUMBER(OFFSET('Sanitation Data'!$H$10,0,10*ROW('Sanitation Data'!H89))),'Data Summary'!DG95="Yes"),OFFSET('Sanitation Data'!$H$10,0,10*ROW('Sanitation Data'!H89)),NA())</f>
        <v>#N/A</v>
      </c>
      <c r="AS95" s="97" t="e">
        <f ca="true">+IF(AND(ISNUMBER(OFFSET('Sanitation Data'!$H$11,0,10*ROW('Sanitation Data'!H89))),'Data Summary'!DH95="Yes"),OFFSET('Sanitation Data'!$H$11,0,10*ROW('Sanitation Data'!H89)),NA())</f>
        <v>#N/A</v>
      </c>
      <c r="AT95" s="97" t="e">
        <f ca="true">+IF(AND(ISNUMBER(OFFSET('Sanitation Data'!$H$12,0,10*ROW('Sanitation Data'!H89))),'Data Summary'!DI95="Yes"),OFFSET('Sanitation Data'!$H$12,0,10*ROW('Sanitation Data'!H89)),NA())</f>
        <v>#N/A</v>
      </c>
      <c r="AU95" s="97" t="e">
        <f ca="true">+IF(AND(ISNUMBER(OFFSET('Sanitation Data'!$I$4,0,10*ROW('Sanitation Data'!I89))),'Data Summary'!DJ95="Yes"),100-OFFSET('Sanitation Data'!$I$4,0,10*ROW('Sanitation Data'!I89)),NA())</f>
        <v>#N/A</v>
      </c>
      <c r="AV95" s="97" t="e">
        <f ca="true">+IF(AND(ISNUMBER(OFFSET('Sanitation Data'!$I$6,0,10*ROW('Sanitation Data'!I89))),'Data Summary'!DK95="Yes"),OFFSET('Sanitation Data'!$I$6,0,10*ROW('Sanitation Data'!I89)),NA())</f>
        <v>#N/A</v>
      </c>
      <c r="AW95" s="97" t="e">
        <f ca="true">+IF(AND(ISNUMBER(OFFSET('Sanitation Data'!$I$10,0,10*ROW('Sanitation Data'!I89))),'Data Summary'!DL95="Yes"),OFFSET('Sanitation Data'!$I$10,0,10*ROW('Sanitation Data'!I89)),NA())</f>
        <v>#N/A</v>
      </c>
      <c r="AX95" s="97" t="e">
        <f ca="true">+IF(AND(ISNUMBER(OFFSET('Sanitation Data'!$I$11,0,10*ROW('Sanitation Data'!I89))),'Data Summary'!DM95="Yes"),OFFSET('Sanitation Data'!$I$11,0,10*ROW('Sanitation Data'!I89)),NA())</f>
        <v>#N/A</v>
      </c>
      <c r="AY95" s="97" t="e">
        <f ca="true">+IF(AND(ISNUMBER(OFFSET('Sanitation Data'!$I$12,0,10*ROW('Sanitation Data'!I89))),'Data Summary'!DN95="Yes"),OFFSET('Sanitation Data'!$I$12,0,10*ROW('Sanitation Data'!I89)),NA())</f>
        <v>#N/A</v>
      </c>
      <c r="AZ95" s="98" t="e">
        <f ca="true">+IF(AND(ISNUMBER(OFFSET('Hygiene Data'!$D$5,0,10*ROW('Hygiene Data'!D89))),'Data Summary'!DO95="Yes"),OFFSET('Hygiene Data'!$D$5,0,10*ROW('Hygiene Data'!D89)),NA())</f>
        <v>#N/A</v>
      </c>
      <c r="BA95" s="98" t="e">
        <f ca="true">+IF(AND(ISNUMBER(OFFSET('Hygiene Data'!$D$7,0,10*ROW('Hygiene Data'!D89))),'Data Summary'!DP95="Yes"),OFFSET('Hygiene Data'!$D$7,0,10*ROW('Hygiene Data'!D89)),NA())</f>
        <v>#N/A</v>
      </c>
      <c r="BB95" s="98" t="e">
        <f ca="true">+IF(AND(ISNUMBER(OFFSET('Hygiene Data'!$D$9,0,10*ROW('Hygiene Data'!D89))),'Data Summary'!DQ95="Yes"),OFFSET('Hygiene Data'!$D$9,0,10*ROW('Hygiene Data'!D89)),NA())</f>
        <v>#N/A</v>
      </c>
      <c r="BC95" s="98" t="e">
        <f ca="true">+IF(AND(ISNUMBER(OFFSET('Hygiene Data'!$E$5,0,10*ROW('Hygiene Data'!E89))),'Data Summary'!DR95="Yes"),OFFSET('Hygiene Data'!$E$5,0,10*ROW('Hygiene Data'!E89)),NA())</f>
        <v>#N/A</v>
      </c>
      <c r="BD95" s="98" t="e">
        <f ca="true">+IF(AND(ISNUMBER(OFFSET('Hygiene Data'!$E$7,0,10*ROW('Hygiene Data'!E89))),'Data Summary'!DS95="Yes"),OFFSET('Hygiene Data'!$E$7,0,10*ROW('Hygiene Data'!E89)),NA())</f>
        <v>#N/A</v>
      </c>
      <c r="BE95" s="98" t="e">
        <f ca="true">+IF(AND(ISNUMBER(OFFSET('Hygiene Data'!$E$9,0,10*ROW('Hygiene Data'!E89))),'Data Summary'!DT95="Yes"),OFFSET('Hygiene Data'!$E$9,0,10*ROW('Hygiene Data'!E89)),NA())</f>
        <v>#N/A</v>
      </c>
      <c r="BF95" s="98" t="e">
        <f ca="true">+IF(AND(ISNUMBER(OFFSET('Hygiene Data'!$F$5,0,10*ROW('Hygiene Data'!F89))),'Data Summary'!DU95="Yes"),OFFSET('Hygiene Data'!$F$5,0,10*ROW('Hygiene Data'!F89)),NA())</f>
        <v>#N/A</v>
      </c>
      <c r="BG95" s="98" t="e">
        <f ca="true">+IF(AND(ISNUMBER(OFFSET('Hygiene Data'!$F$7,0,10*ROW('Hygiene Data'!F89))),'Data Summary'!DV95="Yes"),OFFSET('Hygiene Data'!$F$7,0,10*ROW('Hygiene Data'!F89)),NA())</f>
        <v>#N/A</v>
      </c>
      <c r="BH95" s="98" t="e">
        <f ca="true">+IF(AND(ISNUMBER(OFFSET('Hygiene Data'!$F$9,0,10*ROW('Hygiene Data'!F89))),'Data Summary'!DW95="Yes"),OFFSET('Hygiene Data'!$F$9,0,10*ROW('Hygiene Data'!F89)),NA())</f>
        <v>#N/A</v>
      </c>
      <c r="BI95" s="98" t="e">
        <f ca="true">+IF(AND(ISNUMBER(OFFSET('Hygiene Data'!$G$5,0,10*ROW('Hygiene Data'!G89))),'Data Summary'!DX95="Yes"),OFFSET('Hygiene Data'!$G$5,0,10*ROW('Hygiene Data'!G89)),NA())</f>
        <v>#N/A</v>
      </c>
      <c r="BJ95" s="98" t="e">
        <f ca="true">+IF(AND(ISNUMBER(OFFSET('Hygiene Data'!$G$7,0,10*ROW('Hygiene Data'!G89))),'Data Summary'!DY95="Yes"),OFFSET('Hygiene Data'!$G$7,0,10*ROW('Hygiene Data'!G89)),NA())</f>
        <v>#N/A</v>
      </c>
      <c r="BK95" s="98" t="e">
        <f ca="true">+IF(AND(ISNUMBER(OFFSET('Hygiene Data'!$G$9,0,10*ROW('Hygiene Data'!G89))),'Data Summary'!DZ95="Yes"),OFFSET('Hygiene Data'!$G$9,0,10*ROW('Hygiene Data'!G89)),NA())</f>
        <v>#N/A</v>
      </c>
      <c r="BL95" s="98" t="e">
        <f ca="true">+IF(AND(ISNUMBER(OFFSET('Hygiene Data'!$H$5,0,10*ROW('Hygiene Data'!H89))),'Data Summary'!EA95="Yes"),OFFSET('Hygiene Data'!$H$5,0,10*ROW('Hygiene Data'!H89)),NA())</f>
        <v>#N/A</v>
      </c>
      <c r="BM95" s="98" t="e">
        <f ca="true">+IF(AND(ISNUMBER(OFFSET('Hygiene Data'!$H$7,0,10*ROW('Hygiene Data'!H89))),'Data Summary'!EB95="Yes"),OFFSET('Hygiene Data'!$H$7,0,10*ROW('Hygiene Data'!H89)),NA())</f>
        <v>#N/A</v>
      </c>
      <c r="BN95" s="98" t="e">
        <f ca="true">+IF(AND(ISNUMBER(OFFSET('Hygiene Data'!$H$9,0,10*ROW('Hygiene Data'!H89))),'Data Summary'!EC95="Yes"),OFFSET('Hygiene Data'!$H$9,0,10*ROW('Hygiene Data'!H89)),NA())</f>
        <v>#N/A</v>
      </c>
      <c r="BO95" s="98" t="e">
        <f ca="true">+IF(AND(ISNUMBER(OFFSET('Hygiene Data'!$I$5,0,10*ROW('Hygiene Data'!I89))),'Data Summary'!ED95="Yes"),OFFSET('Hygiene Data'!$I$5,0,10*ROW('Hygiene Data'!I89)),NA())</f>
        <v>#N/A</v>
      </c>
      <c r="BP95" s="98" t="e">
        <f ca="true">+IF(AND(ISNUMBER(OFFSET('Hygiene Data'!$I$7,0,10*ROW('Hygiene Data'!I89))),'Data Summary'!EE95="Yes"),OFFSET('Hygiene Data'!$I$7,0,10*ROW('Hygiene Data'!I89)),NA())</f>
        <v>#N/A</v>
      </c>
      <c r="BQ95" s="98" t="e">
        <f ca="true">+IF(AND(ISNUMBER(OFFSET('Hygiene Data'!$I$9,0,10*ROW('Hygiene Data'!I89))),'Data Summary'!EF95="Yes"),OFFSET('Hygiene Data'!$I$9,0,10*ROW('Hygiene Data'!I89)),NA())</f>
        <v>#N/A</v>
      </c>
    </row>
    <row xmlns:x14ac="http://schemas.microsoft.com/office/spreadsheetml/2009/9/ac" r="96" x14ac:dyDescent="0.2">
      <c r="A96" s="334" t="e">
        <f ca="true">+RIGHT('Data Summary'!A96,LEN('Data Summary'!A96)-9)</f>
        <v>#VALUE!</v>
      </c>
      <c r="B96" s="36" t="str">
        <f ca="true">+IF(ISTEXT('Data Summary'!B96),'Data Summary'!B96,"")</f>
        <v/>
      </c>
      <c r="C96" s="333" t="e">
        <f ca="true">+VALUE('Data Summary'!C96)</f>
        <v>#VALUE!</v>
      </c>
      <c r="D96" s="96" t="e">
        <f ca="true">+IF(AND(ISNUMBER(OFFSET('Water Data'!$D$4,0,10*ROW('Water Data'!D90))),'Data Summary'!BS96="Yes"),100-OFFSET('Water Data'!$D$4,0,10*ROW('Water Data'!D90)),NA())</f>
        <v>#N/A</v>
      </c>
      <c r="E96" s="96" t="e">
        <f ca="true">+IF(AND(ISNUMBER(OFFSET('Water Data'!$D$6,0,10*ROW('Water Data'!D90))),'Data Summary'!BT96="Yes"),OFFSET('Water Data'!$D$6,0,10*ROW('Water Data'!D90)),NA())</f>
        <v>#N/A</v>
      </c>
      <c r="F96" s="96" t="e">
        <f ca="true">+IF(AND(ISNUMBER(OFFSET('Water Data'!$D$9,0,10*ROW('Water Data'!D90))),'Data Summary'!BU96="Yes"),OFFSET('Water Data'!$D$9,0,10*ROW('Water Data'!D90)),NA())</f>
        <v>#N/A</v>
      </c>
      <c r="G96" s="96" t="e">
        <f ca="true">+IF(AND(ISNUMBER(OFFSET('Water Data'!$E$4,0,10*ROW('Water Data'!E90))),'Data Summary'!BV96="Yes"),100-OFFSET('Water Data'!$E$4,0,10*ROW('Water Data'!E90)),NA())</f>
        <v>#N/A</v>
      </c>
      <c r="H96" s="96" t="e">
        <f ca="true">+IF(AND(ISNUMBER(OFFSET('Water Data'!$E$6,0,10*ROW('Water Data'!E90))),'Data Summary'!BW96="Yes"),OFFSET('Water Data'!$E$6,0,10*ROW('Water Data'!E90)),NA())</f>
        <v>#N/A</v>
      </c>
      <c r="I96" s="96" t="e">
        <f ca="true">+IF(AND(ISNUMBER(OFFSET('Water Data'!$E$9,0,10*ROW('Water Data'!E90))),'Data Summary'!BX96="Yes"),OFFSET('Water Data'!$E$9,0,10*ROW('Water Data'!E90)),NA())</f>
        <v>#N/A</v>
      </c>
      <c r="J96" s="96" t="e">
        <f ca="true">+IF(AND(ISNUMBER(OFFSET('Water Data'!$F$4,0,10*ROW('Water Data'!F90))),'Data Summary'!BY96="Yes"),100-OFFSET('Water Data'!$F$4,0,10*ROW('Water Data'!F90)),NA())</f>
        <v>#N/A</v>
      </c>
      <c r="K96" s="96" t="e">
        <f ca="true">+IF(AND(ISNUMBER(OFFSET('Water Data'!$F$6,0,10*ROW('Water Data'!F90))),'Data Summary'!BZ96="Yes"),OFFSET('Water Data'!$F$6,0,10*ROW('Water Data'!F90)),NA())</f>
        <v>#N/A</v>
      </c>
      <c r="L96" s="96" t="e">
        <f ca="true">+IF(AND(ISNUMBER(OFFSET('Water Data'!$F$9,0,10*ROW('Water Data'!F90))),'Data Summary'!CA96="Yes"),OFFSET('Water Data'!$F$9,0,10*ROW('Water Data'!F90)),NA())</f>
        <v>#N/A</v>
      </c>
      <c r="M96" s="96" t="e">
        <f ca="true">+IF(AND(ISNUMBER(OFFSET('Water Data'!$G$4,0,10*ROW('Water Data'!G90))),'Data Summary'!CB96="Yes"),100-OFFSET('Water Data'!$G$4,0,10*ROW('Water Data'!G90)),NA())</f>
        <v>#N/A</v>
      </c>
      <c r="N96" s="96" t="e">
        <f ca="true">+IF(AND(ISNUMBER(OFFSET('Water Data'!$G$6,0,10*ROW('Water Data'!G90))),'Data Summary'!CC96="Yes"),OFFSET('Water Data'!$G$6,0,10*ROW('Water Data'!G90)),NA())</f>
        <v>#N/A</v>
      </c>
      <c r="O96" s="96" t="e">
        <f ca="true">+IF(AND(ISNUMBER(OFFSET('Water Data'!$G$9,0,10*ROW('Water Data'!G90))),'Data Summary'!CD96="Yes"),OFFSET('Water Data'!$G$9,0,10*ROW('Water Data'!G90)),NA())</f>
        <v>#N/A</v>
      </c>
      <c r="P96" s="96" t="e">
        <f ca="true">+IF(AND(ISNUMBER(OFFSET('Water Data'!$H$4,0,10*ROW('Water Data'!H90))),'Data Summary'!CE96="Yes"),100-OFFSET('Water Data'!$H$4,0,10*ROW('Water Data'!H90)),NA())</f>
        <v>#N/A</v>
      </c>
      <c r="Q96" s="96" t="e">
        <f ca="true">+IF(AND(ISNUMBER(OFFSET('Water Data'!$H$6,0,10*ROW('Water Data'!H90))),'Data Summary'!CF96="Yes"),OFFSET('Water Data'!$H$6,0,10*ROW('Water Data'!H90)),NA())</f>
        <v>#N/A</v>
      </c>
      <c r="R96" s="96" t="e">
        <f ca="true">+IF(AND(ISNUMBER(OFFSET('Water Data'!$H$9,0,10*ROW('Water Data'!H90))),'Data Summary'!CG96="Yes"),OFFSET('Water Data'!$H$9,0,10*ROW('Water Data'!H90)),NA())</f>
        <v>#N/A</v>
      </c>
      <c r="S96" s="96" t="e">
        <f ca="true">+IF(AND(ISNUMBER(OFFSET('Water Data'!$I$4,0,10*ROW('Water Data'!I90))),'Data Summary'!CH96="Yes"),100-OFFSET('Water Data'!$I$4,0,10*ROW('Water Data'!I90)),NA())</f>
        <v>#N/A</v>
      </c>
      <c r="T96" s="96" t="e">
        <f ca="true">+IF(AND(ISNUMBER(OFFSET('Water Data'!$I$6,0,10*ROW('Water Data'!I90))),'Data Summary'!CI96="Yes"),OFFSET('Water Data'!$I$6,0,10*ROW('Water Data'!I90)),NA())</f>
        <v>#N/A</v>
      </c>
      <c r="U96" s="96" t="e">
        <f ca="true">+IF(AND(ISNUMBER(OFFSET('Water Data'!$I$9,0,10*ROW('Water Data'!I90))),'Data Summary'!CJ96="Yes"),OFFSET('Water Data'!$I$9,0,10*ROW('Water Data'!I90)),NA())</f>
        <v>#N/A</v>
      </c>
      <c r="V96" s="97" t="e">
        <f ca="true">+IF(AND(ISNUMBER(OFFSET('Sanitation Data'!$D$4,0,10*ROW('Sanitation Data'!D90))),'Data Summary'!CK96="Yes"),100-OFFSET('Sanitation Data'!$D$4,0,10*ROW('Sanitation Data'!D90)),NA())</f>
        <v>#N/A</v>
      </c>
      <c r="W96" s="97" t="e">
        <f ca="true">+IF(AND(ISNUMBER(OFFSET('Sanitation Data'!$D$6,0,10*ROW('Sanitation Data'!D90))),'Data Summary'!CL96="Yes"),OFFSET('Sanitation Data'!$D$6,0,10*ROW('Sanitation Data'!D90)),NA())</f>
        <v>#N/A</v>
      </c>
      <c r="X96" s="97" t="e">
        <f ca="true">+IF(AND(ISNUMBER(OFFSET('Sanitation Data'!$D$10,0,10*ROW('Sanitation Data'!D90))),'Data Summary'!CM96="Yes"),OFFSET('Sanitation Data'!$D$10,0,10*ROW('Sanitation Data'!D90)),NA())</f>
        <v>#N/A</v>
      </c>
      <c r="Y96" s="97" t="e">
        <f ca="true">+IF(AND(ISNUMBER(OFFSET('Sanitation Data'!$D$11,0,10*ROW('Sanitation Data'!D90))),'Data Summary'!CN96="Yes"),OFFSET('Sanitation Data'!$D$11,0,10*ROW('Sanitation Data'!D90)),NA())</f>
        <v>#N/A</v>
      </c>
      <c r="Z96" s="97" t="e">
        <f ca="true">+IF(AND(ISNUMBER(OFFSET('Sanitation Data'!$D$12,0,10*ROW('Sanitation Data'!D90))),'Data Summary'!CO96="Yes"),OFFSET('Sanitation Data'!$D$12,0,10*ROW('Sanitation Data'!D90)),NA())</f>
        <v>#N/A</v>
      </c>
      <c r="AA96" s="97" t="e">
        <f ca="true">+IF(AND(ISNUMBER(OFFSET('Sanitation Data'!$E$4,0,10*ROW('Sanitation Data'!E90))),'Data Summary'!CP96="Yes"),100-OFFSET('Sanitation Data'!$E$4,0,10*ROW('Sanitation Data'!E90)),NA())</f>
        <v>#N/A</v>
      </c>
      <c r="AB96" s="97" t="e">
        <f ca="true">+IF(AND(ISNUMBER(OFFSET('Sanitation Data'!$E$6,0,10*ROW('Sanitation Data'!E90))),'Data Summary'!CQ96="Yes"),OFFSET('Sanitation Data'!$E$6,0,10*ROW('Sanitation Data'!E90)),NA())</f>
        <v>#N/A</v>
      </c>
      <c r="AC96" s="97" t="e">
        <f ca="true">+IF(AND(ISNUMBER(OFFSET('Sanitation Data'!$E$10,0,10*ROW('Sanitation Data'!E90))),'Data Summary'!CR96="Yes"),OFFSET('Sanitation Data'!$E$10,0,10*ROW('Sanitation Data'!E90)),NA())</f>
        <v>#N/A</v>
      </c>
      <c r="AD96" s="97" t="e">
        <f ca="true">+IF(AND(ISNUMBER(OFFSET('Sanitation Data'!$E$11,0,10*ROW('Sanitation Data'!E90))),'Data Summary'!CS96="Yes"),OFFSET('Sanitation Data'!$E$11,0,10*ROW('Sanitation Data'!E90)),NA())</f>
        <v>#N/A</v>
      </c>
      <c r="AE96" s="97" t="e">
        <f ca="true">+IF(AND(ISNUMBER(OFFSET('Sanitation Data'!$E$12,0,10*ROW('Sanitation Data'!E90))),'Data Summary'!CT96="Yes"),OFFSET('Sanitation Data'!$E$12,0,10*ROW('Sanitation Data'!E90)),NA())</f>
        <v>#N/A</v>
      </c>
      <c r="AF96" s="97" t="e">
        <f ca="true">+IF(AND(ISNUMBER(OFFSET('Sanitation Data'!$F$4,0,10*ROW('Sanitation Data'!F90))),'Data Summary'!CU96="Yes"),100-OFFSET('Sanitation Data'!$F$4,0,10*ROW('Sanitation Data'!F90)),NA())</f>
        <v>#N/A</v>
      </c>
      <c r="AG96" s="97" t="e">
        <f ca="true">+IF(AND(ISNUMBER(OFFSET('Sanitation Data'!$F$6,0,10*ROW('Sanitation Data'!F90))),'Data Summary'!CV96="Yes"),OFFSET('Sanitation Data'!$F$6,0,10*ROW('Sanitation Data'!F90)),NA())</f>
        <v>#N/A</v>
      </c>
      <c r="AH96" s="97" t="e">
        <f ca="true">+IF(AND(ISNUMBER(OFFSET('Sanitation Data'!$F$10,0,10*ROW('Sanitation Data'!F90))),'Data Summary'!CW96="Yes"),OFFSET('Sanitation Data'!$F$10,0,10*ROW('Sanitation Data'!F90)),NA())</f>
        <v>#N/A</v>
      </c>
      <c r="AI96" s="97" t="e">
        <f ca="true">+IF(AND(ISNUMBER(OFFSET('Sanitation Data'!$F$11,0,10*ROW('Sanitation Data'!F90))),'Data Summary'!CX96="Yes"),OFFSET('Sanitation Data'!$F$11,0,10*ROW('Sanitation Data'!F90)),NA())</f>
        <v>#N/A</v>
      </c>
      <c r="AJ96" s="97" t="e">
        <f ca="true">+IF(AND(ISNUMBER(OFFSET('Sanitation Data'!$F$12,0,10*ROW('Sanitation Data'!F90))),'Data Summary'!CY96="Yes"),OFFSET('Sanitation Data'!$F$12,0,10*ROW('Sanitation Data'!F90)),NA())</f>
        <v>#N/A</v>
      </c>
      <c r="AK96" s="97" t="e">
        <f ca="true">+IF(AND(ISNUMBER(OFFSET('Sanitation Data'!$G$4,0,10*ROW('Sanitation Data'!G90))),'Data Summary'!CZ96="Yes"),100-OFFSET('Sanitation Data'!$G$4,0,10*ROW('Sanitation Data'!G90)),NA())</f>
        <v>#N/A</v>
      </c>
      <c r="AL96" s="97" t="e">
        <f ca="true">+IF(AND(ISNUMBER(OFFSET('Sanitation Data'!$G$6,0,10*ROW('Sanitation Data'!G90))),'Data Summary'!DA96="Yes"),OFFSET('Sanitation Data'!$G$6,0,10*ROW('Sanitation Data'!G90)),NA())</f>
        <v>#N/A</v>
      </c>
      <c r="AM96" s="97" t="e">
        <f ca="true">+IF(AND(ISNUMBER(OFFSET('Sanitation Data'!$G$10,0,10*ROW('Sanitation Data'!G90))),'Data Summary'!DB96="Yes"),OFFSET('Sanitation Data'!$G$10,0,10*ROW('Sanitation Data'!G90)),NA())</f>
        <v>#N/A</v>
      </c>
      <c r="AN96" s="97" t="e">
        <f ca="true">+IF(AND(ISNUMBER(OFFSET('Sanitation Data'!$G$11,0,10*ROW('Sanitation Data'!G90))),'Data Summary'!DC96="Yes"),OFFSET('Sanitation Data'!$G$11,0,10*ROW('Sanitation Data'!G90)),NA())</f>
        <v>#N/A</v>
      </c>
      <c r="AO96" s="97" t="e">
        <f ca="true">+IF(AND(ISNUMBER(OFFSET('Sanitation Data'!$G$12,0,10*ROW('Sanitation Data'!G90))),'Data Summary'!DD96="Yes"),OFFSET('Sanitation Data'!$G$12,0,10*ROW('Sanitation Data'!G90)),NA())</f>
        <v>#N/A</v>
      </c>
      <c r="AP96" s="97" t="e">
        <f ca="true">+IF(AND(ISNUMBER(OFFSET('Sanitation Data'!$H$4,0,10*ROW('Sanitation Data'!H90))),'Data Summary'!DE96="Yes"),100-OFFSET('Sanitation Data'!$H$4,0,10*ROW('Sanitation Data'!H90)),NA())</f>
        <v>#N/A</v>
      </c>
      <c r="AQ96" s="97" t="e">
        <f ca="true">+IF(AND(ISNUMBER(OFFSET('Sanitation Data'!$H$6,0,10*ROW('Sanitation Data'!H90))),'Data Summary'!DF96="Yes"),OFFSET('Sanitation Data'!$H$6,0,10*ROW('Sanitation Data'!H90)),NA())</f>
        <v>#N/A</v>
      </c>
      <c r="AR96" s="97" t="e">
        <f ca="true">+IF(AND(ISNUMBER(OFFSET('Sanitation Data'!$H$10,0,10*ROW('Sanitation Data'!H90))),'Data Summary'!DG96="Yes"),OFFSET('Sanitation Data'!$H$10,0,10*ROW('Sanitation Data'!H90)),NA())</f>
        <v>#N/A</v>
      </c>
      <c r="AS96" s="97" t="e">
        <f ca="true">+IF(AND(ISNUMBER(OFFSET('Sanitation Data'!$H$11,0,10*ROW('Sanitation Data'!H90))),'Data Summary'!DH96="Yes"),OFFSET('Sanitation Data'!$H$11,0,10*ROW('Sanitation Data'!H90)),NA())</f>
        <v>#N/A</v>
      </c>
      <c r="AT96" s="97" t="e">
        <f ca="true">+IF(AND(ISNUMBER(OFFSET('Sanitation Data'!$H$12,0,10*ROW('Sanitation Data'!H90))),'Data Summary'!DI96="Yes"),OFFSET('Sanitation Data'!$H$12,0,10*ROW('Sanitation Data'!H90)),NA())</f>
        <v>#N/A</v>
      </c>
      <c r="AU96" s="97" t="e">
        <f ca="true">+IF(AND(ISNUMBER(OFFSET('Sanitation Data'!$I$4,0,10*ROW('Sanitation Data'!I90))),'Data Summary'!DJ96="Yes"),100-OFFSET('Sanitation Data'!$I$4,0,10*ROW('Sanitation Data'!I90)),NA())</f>
        <v>#N/A</v>
      </c>
      <c r="AV96" s="97" t="e">
        <f ca="true">+IF(AND(ISNUMBER(OFFSET('Sanitation Data'!$I$6,0,10*ROW('Sanitation Data'!I90))),'Data Summary'!DK96="Yes"),OFFSET('Sanitation Data'!$I$6,0,10*ROW('Sanitation Data'!I90)),NA())</f>
        <v>#N/A</v>
      </c>
      <c r="AW96" s="97" t="e">
        <f ca="true">+IF(AND(ISNUMBER(OFFSET('Sanitation Data'!$I$10,0,10*ROW('Sanitation Data'!I90))),'Data Summary'!DL96="Yes"),OFFSET('Sanitation Data'!$I$10,0,10*ROW('Sanitation Data'!I90)),NA())</f>
        <v>#N/A</v>
      </c>
      <c r="AX96" s="97" t="e">
        <f ca="true">+IF(AND(ISNUMBER(OFFSET('Sanitation Data'!$I$11,0,10*ROW('Sanitation Data'!I90))),'Data Summary'!DM96="Yes"),OFFSET('Sanitation Data'!$I$11,0,10*ROW('Sanitation Data'!I90)),NA())</f>
        <v>#N/A</v>
      </c>
      <c r="AY96" s="97" t="e">
        <f ca="true">+IF(AND(ISNUMBER(OFFSET('Sanitation Data'!$I$12,0,10*ROW('Sanitation Data'!I90))),'Data Summary'!DN96="Yes"),OFFSET('Sanitation Data'!$I$12,0,10*ROW('Sanitation Data'!I90)),NA())</f>
        <v>#N/A</v>
      </c>
      <c r="AZ96" s="98" t="e">
        <f ca="true">+IF(AND(ISNUMBER(OFFSET('Hygiene Data'!$D$5,0,10*ROW('Hygiene Data'!D90))),'Data Summary'!DO96="Yes"),OFFSET('Hygiene Data'!$D$5,0,10*ROW('Hygiene Data'!D90)),NA())</f>
        <v>#N/A</v>
      </c>
      <c r="BA96" s="98" t="e">
        <f ca="true">+IF(AND(ISNUMBER(OFFSET('Hygiene Data'!$D$7,0,10*ROW('Hygiene Data'!D90))),'Data Summary'!DP96="Yes"),OFFSET('Hygiene Data'!$D$7,0,10*ROW('Hygiene Data'!D90)),NA())</f>
        <v>#N/A</v>
      </c>
      <c r="BB96" s="98" t="e">
        <f ca="true">+IF(AND(ISNUMBER(OFFSET('Hygiene Data'!$D$9,0,10*ROW('Hygiene Data'!D90))),'Data Summary'!DQ96="Yes"),OFFSET('Hygiene Data'!$D$9,0,10*ROW('Hygiene Data'!D90)),NA())</f>
        <v>#N/A</v>
      </c>
      <c r="BC96" s="98" t="e">
        <f ca="true">+IF(AND(ISNUMBER(OFFSET('Hygiene Data'!$E$5,0,10*ROW('Hygiene Data'!E90))),'Data Summary'!DR96="Yes"),OFFSET('Hygiene Data'!$E$5,0,10*ROW('Hygiene Data'!E90)),NA())</f>
        <v>#N/A</v>
      </c>
      <c r="BD96" s="98" t="e">
        <f ca="true">+IF(AND(ISNUMBER(OFFSET('Hygiene Data'!$E$7,0,10*ROW('Hygiene Data'!E90))),'Data Summary'!DS96="Yes"),OFFSET('Hygiene Data'!$E$7,0,10*ROW('Hygiene Data'!E90)),NA())</f>
        <v>#N/A</v>
      </c>
      <c r="BE96" s="98" t="e">
        <f ca="true">+IF(AND(ISNUMBER(OFFSET('Hygiene Data'!$E$9,0,10*ROW('Hygiene Data'!E90))),'Data Summary'!DT96="Yes"),OFFSET('Hygiene Data'!$E$9,0,10*ROW('Hygiene Data'!E90)),NA())</f>
        <v>#N/A</v>
      </c>
      <c r="BF96" s="98" t="e">
        <f ca="true">+IF(AND(ISNUMBER(OFFSET('Hygiene Data'!$F$5,0,10*ROW('Hygiene Data'!F90))),'Data Summary'!DU96="Yes"),OFFSET('Hygiene Data'!$F$5,0,10*ROW('Hygiene Data'!F90)),NA())</f>
        <v>#N/A</v>
      </c>
      <c r="BG96" s="98" t="e">
        <f ca="true">+IF(AND(ISNUMBER(OFFSET('Hygiene Data'!$F$7,0,10*ROW('Hygiene Data'!F90))),'Data Summary'!DV96="Yes"),OFFSET('Hygiene Data'!$F$7,0,10*ROW('Hygiene Data'!F90)),NA())</f>
        <v>#N/A</v>
      </c>
      <c r="BH96" s="98" t="e">
        <f ca="true">+IF(AND(ISNUMBER(OFFSET('Hygiene Data'!$F$9,0,10*ROW('Hygiene Data'!F90))),'Data Summary'!DW96="Yes"),OFFSET('Hygiene Data'!$F$9,0,10*ROW('Hygiene Data'!F90)),NA())</f>
        <v>#N/A</v>
      </c>
      <c r="BI96" s="98" t="e">
        <f ca="true">+IF(AND(ISNUMBER(OFFSET('Hygiene Data'!$G$5,0,10*ROW('Hygiene Data'!G90))),'Data Summary'!DX96="Yes"),OFFSET('Hygiene Data'!$G$5,0,10*ROW('Hygiene Data'!G90)),NA())</f>
        <v>#N/A</v>
      </c>
      <c r="BJ96" s="98" t="e">
        <f ca="true">+IF(AND(ISNUMBER(OFFSET('Hygiene Data'!$G$7,0,10*ROW('Hygiene Data'!G90))),'Data Summary'!DY96="Yes"),OFFSET('Hygiene Data'!$G$7,0,10*ROW('Hygiene Data'!G90)),NA())</f>
        <v>#N/A</v>
      </c>
      <c r="BK96" s="98" t="e">
        <f ca="true">+IF(AND(ISNUMBER(OFFSET('Hygiene Data'!$G$9,0,10*ROW('Hygiene Data'!G90))),'Data Summary'!DZ96="Yes"),OFFSET('Hygiene Data'!$G$9,0,10*ROW('Hygiene Data'!G90)),NA())</f>
        <v>#N/A</v>
      </c>
      <c r="BL96" s="98" t="e">
        <f ca="true">+IF(AND(ISNUMBER(OFFSET('Hygiene Data'!$H$5,0,10*ROW('Hygiene Data'!H90))),'Data Summary'!EA96="Yes"),OFFSET('Hygiene Data'!$H$5,0,10*ROW('Hygiene Data'!H90)),NA())</f>
        <v>#N/A</v>
      </c>
      <c r="BM96" s="98" t="e">
        <f ca="true">+IF(AND(ISNUMBER(OFFSET('Hygiene Data'!$H$7,0,10*ROW('Hygiene Data'!H90))),'Data Summary'!EB96="Yes"),OFFSET('Hygiene Data'!$H$7,0,10*ROW('Hygiene Data'!H90)),NA())</f>
        <v>#N/A</v>
      </c>
      <c r="BN96" s="98" t="e">
        <f ca="true">+IF(AND(ISNUMBER(OFFSET('Hygiene Data'!$H$9,0,10*ROW('Hygiene Data'!H90))),'Data Summary'!EC96="Yes"),OFFSET('Hygiene Data'!$H$9,0,10*ROW('Hygiene Data'!H90)),NA())</f>
        <v>#N/A</v>
      </c>
      <c r="BO96" s="98" t="e">
        <f ca="true">+IF(AND(ISNUMBER(OFFSET('Hygiene Data'!$I$5,0,10*ROW('Hygiene Data'!I90))),'Data Summary'!ED96="Yes"),OFFSET('Hygiene Data'!$I$5,0,10*ROW('Hygiene Data'!I90)),NA())</f>
        <v>#N/A</v>
      </c>
      <c r="BP96" s="98" t="e">
        <f ca="true">+IF(AND(ISNUMBER(OFFSET('Hygiene Data'!$I$7,0,10*ROW('Hygiene Data'!I90))),'Data Summary'!EE96="Yes"),OFFSET('Hygiene Data'!$I$7,0,10*ROW('Hygiene Data'!I90)),NA())</f>
        <v>#N/A</v>
      </c>
      <c r="BQ96" s="98" t="e">
        <f ca="true">+IF(AND(ISNUMBER(OFFSET('Hygiene Data'!$I$9,0,10*ROW('Hygiene Data'!I90))),'Data Summary'!EF96="Yes"),OFFSET('Hygiene Data'!$I$9,0,10*ROW('Hygiene Data'!I90)),NA())</f>
        <v>#N/A</v>
      </c>
    </row>
    <row xmlns:x14ac="http://schemas.microsoft.com/office/spreadsheetml/2009/9/ac" r="97" x14ac:dyDescent="0.2">
      <c r="A97" s="334" t="e">
        <f ca="true">+RIGHT('Data Summary'!A97,LEN('Data Summary'!A97)-9)</f>
        <v>#VALUE!</v>
      </c>
      <c r="B97" s="36" t="str">
        <f ca="true">+IF(ISTEXT('Data Summary'!B97),'Data Summary'!B97,"")</f>
        <v/>
      </c>
      <c r="C97" s="333" t="e">
        <f ca="true">+VALUE('Data Summary'!C97)</f>
        <v>#VALUE!</v>
      </c>
      <c r="D97" s="96" t="e">
        <f ca="true">+IF(AND(ISNUMBER(OFFSET('Water Data'!$D$4,0,10*ROW('Water Data'!D91))),'Data Summary'!BS97="Yes"),100-OFFSET('Water Data'!$D$4,0,10*ROW('Water Data'!D91)),NA())</f>
        <v>#N/A</v>
      </c>
      <c r="E97" s="96" t="e">
        <f ca="true">+IF(AND(ISNUMBER(OFFSET('Water Data'!$D$6,0,10*ROW('Water Data'!D91))),'Data Summary'!BT97="Yes"),OFFSET('Water Data'!$D$6,0,10*ROW('Water Data'!D91)),NA())</f>
        <v>#N/A</v>
      </c>
      <c r="F97" s="96" t="e">
        <f ca="true">+IF(AND(ISNUMBER(OFFSET('Water Data'!$D$9,0,10*ROW('Water Data'!D91))),'Data Summary'!BU97="Yes"),OFFSET('Water Data'!$D$9,0,10*ROW('Water Data'!D91)),NA())</f>
        <v>#N/A</v>
      </c>
      <c r="G97" s="96" t="e">
        <f ca="true">+IF(AND(ISNUMBER(OFFSET('Water Data'!$E$4,0,10*ROW('Water Data'!E91))),'Data Summary'!BV97="Yes"),100-OFFSET('Water Data'!$E$4,0,10*ROW('Water Data'!E91)),NA())</f>
        <v>#N/A</v>
      </c>
      <c r="H97" s="96" t="e">
        <f ca="true">+IF(AND(ISNUMBER(OFFSET('Water Data'!$E$6,0,10*ROW('Water Data'!E91))),'Data Summary'!BW97="Yes"),OFFSET('Water Data'!$E$6,0,10*ROW('Water Data'!E91)),NA())</f>
        <v>#N/A</v>
      </c>
      <c r="I97" s="96" t="e">
        <f ca="true">+IF(AND(ISNUMBER(OFFSET('Water Data'!$E$9,0,10*ROW('Water Data'!E91))),'Data Summary'!BX97="Yes"),OFFSET('Water Data'!$E$9,0,10*ROW('Water Data'!E91)),NA())</f>
        <v>#N/A</v>
      </c>
      <c r="J97" s="96" t="e">
        <f ca="true">+IF(AND(ISNUMBER(OFFSET('Water Data'!$F$4,0,10*ROW('Water Data'!F91))),'Data Summary'!BY97="Yes"),100-OFFSET('Water Data'!$F$4,0,10*ROW('Water Data'!F91)),NA())</f>
        <v>#N/A</v>
      </c>
      <c r="K97" s="96" t="e">
        <f ca="true">+IF(AND(ISNUMBER(OFFSET('Water Data'!$F$6,0,10*ROW('Water Data'!F91))),'Data Summary'!BZ97="Yes"),OFFSET('Water Data'!$F$6,0,10*ROW('Water Data'!F91)),NA())</f>
        <v>#N/A</v>
      </c>
      <c r="L97" s="96" t="e">
        <f ca="true">+IF(AND(ISNUMBER(OFFSET('Water Data'!$F$9,0,10*ROW('Water Data'!F91))),'Data Summary'!CA97="Yes"),OFFSET('Water Data'!$F$9,0,10*ROW('Water Data'!F91)),NA())</f>
        <v>#N/A</v>
      </c>
      <c r="M97" s="96" t="e">
        <f ca="true">+IF(AND(ISNUMBER(OFFSET('Water Data'!$G$4,0,10*ROW('Water Data'!G91))),'Data Summary'!CB97="Yes"),100-OFFSET('Water Data'!$G$4,0,10*ROW('Water Data'!G91)),NA())</f>
        <v>#N/A</v>
      </c>
      <c r="N97" s="96" t="e">
        <f ca="true">+IF(AND(ISNUMBER(OFFSET('Water Data'!$G$6,0,10*ROW('Water Data'!G91))),'Data Summary'!CC97="Yes"),OFFSET('Water Data'!$G$6,0,10*ROW('Water Data'!G91)),NA())</f>
        <v>#N/A</v>
      </c>
      <c r="O97" s="96" t="e">
        <f ca="true">+IF(AND(ISNUMBER(OFFSET('Water Data'!$G$9,0,10*ROW('Water Data'!G91))),'Data Summary'!CD97="Yes"),OFFSET('Water Data'!$G$9,0,10*ROW('Water Data'!G91)),NA())</f>
        <v>#N/A</v>
      </c>
      <c r="P97" s="96" t="e">
        <f ca="true">+IF(AND(ISNUMBER(OFFSET('Water Data'!$H$4,0,10*ROW('Water Data'!H91))),'Data Summary'!CE97="Yes"),100-OFFSET('Water Data'!$H$4,0,10*ROW('Water Data'!H91)),NA())</f>
        <v>#N/A</v>
      </c>
      <c r="Q97" s="96" t="e">
        <f ca="true">+IF(AND(ISNUMBER(OFFSET('Water Data'!$H$6,0,10*ROW('Water Data'!H91))),'Data Summary'!CF97="Yes"),OFFSET('Water Data'!$H$6,0,10*ROW('Water Data'!H91)),NA())</f>
        <v>#N/A</v>
      </c>
      <c r="R97" s="96" t="e">
        <f ca="true">+IF(AND(ISNUMBER(OFFSET('Water Data'!$H$9,0,10*ROW('Water Data'!H91))),'Data Summary'!CG97="Yes"),OFFSET('Water Data'!$H$9,0,10*ROW('Water Data'!H91)),NA())</f>
        <v>#N/A</v>
      </c>
      <c r="S97" s="96" t="e">
        <f ca="true">+IF(AND(ISNUMBER(OFFSET('Water Data'!$I$4,0,10*ROW('Water Data'!I91))),'Data Summary'!CH97="Yes"),100-OFFSET('Water Data'!$I$4,0,10*ROW('Water Data'!I91)),NA())</f>
        <v>#N/A</v>
      </c>
      <c r="T97" s="96" t="e">
        <f ca="true">+IF(AND(ISNUMBER(OFFSET('Water Data'!$I$6,0,10*ROW('Water Data'!I91))),'Data Summary'!CI97="Yes"),OFFSET('Water Data'!$I$6,0,10*ROW('Water Data'!I91)),NA())</f>
        <v>#N/A</v>
      </c>
      <c r="U97" s="96" t="e">
        <f ca="true">+IF(AND(ISNUMBER(OFFSET('Water Data'!$I$9,0,10*ROW('Water Data'!I91))),'Data Summary'!CJ97="Yes"),OFFSET('Water Data'!$I$9,0,10*ROW('Water Data'!I91)),NA())</f>
        <v>#N/A</v>
      </c>
      <c r="V97" s="97" t="e">
        <f ca="true">+IF(AND(ISNUMBER(OFFSET('Sanitation Data'!$D$4,0,10*ROW('Sanitation Data'!D91))),'Data Summary'!CK97="Yes"),100-OFFSET('Sanitation Data'!$D$4,0,10*ROW('Sanitation Data'!D91)),NA())</f>
        <v>#N/A</v>
      </c>
      <c r="W97" s="97" t="e">
        <f ca="true">+IF(AND(ISNUMBER(OFFSET('Sanitation Data'!$D$6,0,10*ROW('Sanitation Data'!D91))),'Data Summary'!CL97="Yes"),OFFSET('Sanitation Data'!$D$6,0,10*ROW('Sanitation Data'!D91)),NA())</f>
        <v>#N/A</v>
      </c>
      <c r="X97" s="97" t="e">
        <f ca="true">+IF(AND(ISNUMBER(OFFSET('Sanitation Data'!$D$10,0,10*ROW('Sanitation Data'!D91))),'Data Summary'!CM97="Yes"),OFFSET('Sanitation Data'!$D$10,0,10*ROW('Sanitation Data'!D91)),NA())</f>
        <v>#N/A</v>
      </c>
      <c r="Y97" s="97" t="e">
        <f ca="true">+IF(AND(ISNUMBER(OFFSET('Sanitation Data'!$D$11,0,10*ROW('Sanitation Data'!D91))),'Data Summary'!CN97="Yes"),OFFSET('Sanitation Data'!$D$11,0,10*ROW('Sanitation Data'!D91)),NA())</f>
        <v>#N/A</v>
      </c>
      <c r="Z97" s="97" t="e">
        <f ca="true">+IF(AND(ISNUMBER(OFFSET('Sanitation Data'!$D$12,0,10*ROW('Sanitation Data'!D91))),'Data Summary'!CO97="Yes"),OFFSET('Sanitation Data'!$D$12,0,10*ROW('Sanitation Data'!D91)),NA())</f>
        <v>#N/A</v>
      </c>
      <c r="AA97" s="97" t="e">
        <f ca="true">+IF(AND(ISNUMBER(OFFSET('Sanitation Data'!$E$4,0,10*ROW('Sanitation Data'!E91))),'Data Summary'!CP97="Yes"),100-OFFSET('Sanitation Data'!$E$4,0,10*ROW('Sanitation Data'!E91)),NA())</f>
        <v>#N/A</v>
      </c>
      <c r="AB97" s="97" t="e">
        <f ca="true">+IF(AND(ISNUMBER(OFFSET('Sanitation Data'!$E$6,0,10*ROW('Sanitation Data'!E91))),'Data Summary'!CQ97="Yes"),OFFSET('Sanitation Data'!$E$6,0,10*ROW('Sanitation Data'!E91)),NA())</f>
        <v>#N/A</v>
      </c>
      <c r="AC97" s="97" t="e">
        <f ca="true">+IF(AND(ISNUMBER(OFFSET('Sanitation Data'!$E$10,0,10*ROW('Sanitation Data'!E91))),'Data Summary'!CR97="Yes"),OFFSET('Sanitation Data'!$E$10,0,10*ROW('Sanitation Data'!E91)),NA())</f>
        <v>#N/A</v>
      </c>
      <c r="AD97" s="97" t="e">
        <f ca="true">+IF(AND(ISNUMBER(OFFSET('Sanitation Data'!$E$11,0,10*ROW('Sanitation Data'!E91))),'Data Summary'!CS97="Yes"),OFFSET('Sanitation Data'!$E$11,0,10*ROW('Sanitation Data'!E91)),NA())</f>
        <v>#N/A</v>
      </c>
      <c r="AE97" s="97" t="e">
        <f ca="true">+IF(AND(ISNUMBER(OFFSET('Sanitation Data'!$E$12,0,10*ROW('Sanitation Data'!E91))),'Data Summary'!CT97="Yes"),OFFSET('Sanitation Data'!$E$12,0,10*ROW('Sanitation Data'!E91)),NA())</f>
        <v>#N/A</v>
      </c>
      <c r="AF97" s="97" t="e">
        <f ca="true">+IF(AND(ISNUMBER(OFFSET('Sanitation Data'!$F$4,0,10*ROW('Sanitation Data'!F91))),'Data Summary'!CU97="Yes"),100-OFFSET('Sanitation Data'!$F$4,0,10*ROW('Sanitation Data'!F91)),NA())</f>
        <v>#N/A</v>
      </c>
      <c r="AG97" s="97" t="e">
        <f ca="true">+IF(AND(ISNUMBER(OFFSET('Sanitation Data'!$F$6,0,10*ROW('Sanitation Data'!F91))),'Data Summary'!CV97="Yes"),OFFSET('Sanitation Data'!$F$6,0,10*ROW('Sanitation Data'!F91)),NA())</f>
        <v>#N/A</v>
      </c>
      <c r="AH97" s="97" t="e">
        <f ca="true">+IF(AND(ISNUMBER(OFFSET('Sanitation Data'!$F$10,0,10*ROW('Sanitation Data'!F91))),'Data Summary'!CW97="Yes"),OFFSET('Sanitation Data'!$F$10,0,10*ROW('Sanitation Data'!F91)),NA())</f>
        <v>#N/A</v>
      </c>
      <c r="AI97" s="97" t="e">
        <f ca="true">+IF(AND(ISNUMBER(OFFSET('Sanitation Data'!$F$11,0,10*ROW('Sanitation Data'!F91))),'Data Summary'!CX97="Yes"),OFFSET('Sanitation Data'!$F$11,0,10*ROW('Sanitation Data'!F91)),NA())</f>
        <v>#N/A</v>
      </c>
      <c r="AJ97" s="97" t="e">
        <f ca="true">+IF(AND(ISNUMBER(OFFSET('Sanitation Data'!$F$12,0,10*ROW('Sanitation Data'!F91))),'Data Summary'!CY97="Yes"),OFFSET('Sanitation Data'!$F$12,0,10*ROW('Sanitation Data'!F91)),NA())</f>
        <v>#N/A</v>
      </c>
      <c r="AK97" s="97" t="e">
        <f ca="true">+IF(AND(ISNUMBER(OFFSET('Sanitation Data'!$G$4,0,10*ROW('Sanitation Data'!G91))),'Data Summary'!CZ97="Yes"),100-OFFSET('Sanitation Data'!$G$4,0,10*ROW('Sanitation Data'!G91)),NA())</f>
        <v>#N/A</v>
      </c>
      <c r="AL97" s="97" t="e">
        <f ca="true">+IF(AND(ISNUMBER(OFFSET('Sanitation Data'!$G$6,0,10*ROW('Sanitation Data'!G91))),'Data Summary'!DA97="Yes"),OFFSET('Sanitation Data'!$G$6,0,10*ROW('Sanitation Data'!G91)),NA())</f>
        <v>#N/A</v>
      </c>
      <c r="AM97" s="97" t="e">
        <f ca="true">+IF(AND(ISNUMBER(OFFSET('Sanitation Data'!$G$10,0,10*ROW('Sanitation Data'!G91))),'Data Summary'!DB97="Yes"),OFFSET('Sanitation Data'!$G$10,0,10*ROW('Sanitation Data'!G91)),NA())</f>
        <v>#N/A</v>
      </c>
      <c r="AN97" s="97" t="e">
        <f ca="true">+IF(AND(ISNUMBER(OFFSET('Sanitation Data'!$G$11,0,10*ROW('Sanitation Data'!G91))),'Data Summary'!DC97="Yes"),OFFSET('Sanitation Data'!$G$11,0,10*ROW('Sanitation Data'!G91)),NA())</f>
        <v>#N/A</v>
      </c>
      <c r="AO97" s="97" t="e">
        <f ca="true">+IF(AND(ISNUMBER(OFFSET('Sanitation Data'!$G$12,0,10*ROW('Sanitation Data'!G91))),'Data Summary'!DD97="Yes"),OFFSET('Sanitation Data'!$G$12,0,10*ROW('Sanitation Data'!G91)),NA())</f>
        <v>#N/A</v>
      </c>
      <c r="AP97" s="97" t="e">
        <f ca="true">+IF(AND(ISNUMBER(OFFSET('Sanitation Data'!$H$4,0,10*ROW('Sanitation Data'!H91))),'Data Summary'!DE97="Yes"),100-OFFSET('Sanitation Data'!$H$4,0,10*ROW('Sanitation Data'!H91)),NA())</f>
        <v>#N/A</v>
      </c>
      <c r="AQ97" s="97" t="e">
        <f ca="true">+IF(AND(ISNUMBER(OFFSET('Sanitation Data'!$H$6,0,10*ROW('Sanitation Data'!H91))),'Data Summary'!DF97="Yes"),OFFSET('Sanitation Data'!$H$6,0,10*ROW('Sanitation Data'!H91)),NA())</f>
        <v>#N/A</v>
      </c>
      <c r="AR97" s="97" t="e">
        <f ca="true">+IF(AND(ISNUMBER(OFFSET('Sanitation Data'!$H$10,0,10*ROW('Sanitation Data'!H91))),'Data Summary'!DG97="Yes"),OFFSET('Sanitation Data'!$H$10,0,10*ROW('Sanitation Data'!H91)),NA())</f>
        <v>#N/A</v>
      </c>
      <c r="AS97" s="97" t="e">
        <f ca="true">+IF(AND(ISNUMBER(OFFSET('Sanitation Data'!$H$11,0,10*ROW('Sanitation Data'!H91))),'Data Summary'!DH97="Yes"),OFFSET('Sanitation Data'!$H$11,0,10*ROW('Sanitation Data'!H91)),NA())</f>
        <v>#N/A</v>
      </c>
      <c r="AT97" s="97" t="e">
        <f ca="true">+IF(AND(ISNUMBER(OFFSET('Sanitation Data'!$H$12,0,10*ROW('Sanitation Data'!H91))),'Data Summary'!DI97="Yes"),OFFSET('Sanitation Data'!$H$12,0,10*ROW('Sanitation Data'!H91)),NA())</f>
        <v>#N/A</v>
      </c>
      <c r="AU97" s="97" t="e">
        <f ca="true">+IF(AND(ISNUMBER(OFFSET('Sanitation Data'!$I$4,0,10*ROW('Sanitation Data'!I91))),'Data Summary'!DJ97="Yes"),100-OFFSET('Sanitation Data'!$I$4,0,10*ROW('Sanitation Data'!I91)),NA())</f>
        <v>#N/A</v>
      </c>
      <c r="AV97" s="97" t="e">
        <f ca="true">+IF(AND(ISNUMBER(OFFSET('Sanitation Data'!$I$6,0,10*ROW('Sanitation Data'!I91))),'Data Summary'!DK97="Yes"),OFFSET('Sanitation Data'!$I$6,0,10*ROW('Sanitation Data'!I91)),NA())</f>
        <v>#N/A</v>
      </c>
      <c r="AW97" s="97" t="e">
        <f ca="true">+IF(AND(ISNUMBER(OFFSET('Sanitation Data'!$I$10,0,10*ROW('Sanitation Data'!I91))),'Data Summary'!DL97="Yes"),OFFSET('Sanitation Data'!$I$10,0,10*ROW('Sanitation Data'!I91)),NA())</f>
        <v>#N/A</v>
      </c>
      <c r="AX97" s="97" t="e">
        <f ca="true">+IF(AND(ISNUMBER(OFFSET('Sanitation Data'!$I$11,0,10*ROW('Sanitation Data'!I91))),'Data Summary'!DM97="Yes"),OFFSET('Sanitation Data'!$I$11,0,10*ROW('Sanitation Data'!I91)),NA())</f>
        <v>#N/A</v>
      </c>
      <c r="AY97" s="97" t="e">
        <f ca="true">+IF(AND(ISNUMBER(OFFSET('Sanitation Data'!$I$12,0,10*ROW('Sanitation Data'!I91))),'Data Summary'!DN97="Yes"),OFFSET('Sanitation Data'!$I$12,0,10*ROW('Sanitation Data'!I91)),NA())</f>
        <v>#N/A</v>
      </c>
      <c r="AZ97" s="98" t="e">
        <f ca="true">+IF(AND(ISNUMBER(OFFSET('Hygiene Data'!$D$5,0,10*ROW('Hygiene Data'!D91))),'Data Summary'!DO97="Yes"),OFFSET('Hygiene Data'!$D$5,0,10*ROW('Hygiene Data'!D91)),NA())</f>
        <v>#N/A</v>
      </c>
      <c r="BA97" s="98" t="e">
        <f ca="true">+IF(AND(ISNUMBER(OFFSET('Hygiene Data'!$D$7,0,10*ROW('Hygiene Data'!D91))),'Data Summary'!DP97="Yes"),OFFSET('Hygiene Data'!$D$7,0,10*ROW('Hygiene Data'!D91)),NA())</f>
        <v>#N/A</v>
      </c>
      <c r="BB97" s="98" t="e">
        <f ca="true">+IF(AND(ISNUMBER(OFFSET('Hygiene Data'!$D$9,0,10*ROW('Hygiene Data'!D91))),'Data Summary'!DQ97="Yes"),OFFSET('Hygiene Data'!$D$9,0,10*ROW('Hygiene Data'!D91)),NA())</f>
        <v>#N/A</v>
      </c>
      <c r="BC97" s="98" t="e">
        <f ca="true">+IF(AND(ISNUMBER(OFFSET('Hygiene Data'!$E$5,0,10*ROW('Hygiene Data'!E91))),'Data Summary'!DR97="Yes"),OFFSET('Hygiene Data'!$E$5,0,10*ROW('Hygiene Data'!E91)),NA())</f>
        <v>#N/A</v>
      </c>
      <c r="BD97" s="98" t="e">
        <f ca="true">+IF(AND(ISNUMBER(OFFSET('Hygiene Data'!$E$7,0,10*ROW('Hygiene Data'!E91))),'Data Summary'!DS97="Yes"),OFFSET('Hygiene Data'!$E$7,0,10*ROW('Hygiene Data'!E91)),NA())</f>
        <v>#N/A</v>
      </c>
      <c r="BE97" s="98" t="e">
        <f ca="true">+IF(AND(ISNUMBER(OFFSET('Hygiene Data'!$E$9,0,10*ROW('Hygiene Data'!E91))),'Data Summary'!DT97="Yes"),OFFSET('Hygiene Data'!$E$9,0,10*ROW('Hygiene Data'!E91)),NA())</f>
        <v>#N/A</v>
      </c>
      <c r="BF97" s="98" t="e">
        <f ca="true">+IF(AND(ISNUMBER(OFFSET('Hygiene Data'!$F$5,0,10*ROW('Hygiene Data'!F91))),'Data Summary'!DU97="Yes"),OFFSET('Hygiene Data'!$F$5,0,10*ROW('Hygiene Data'!F91)),NA())</f>
        <v>#N/A</v>
      </c>
      <c r="BG97" s="98" t="e">
        <f ca="true">+IF(AND(ISNUMBER(OFFSET('Hygiene Data'!$F$7,0,10*ROW('Hygiene Data'!F91))),'Data Summary'!DV97="Yes"),OFFSET('Hygiene Data'!$F$7,0,10*ROW('Hygiene Data'!F91)),NA())</f>
        <v>#N/A</v>
      </c>
      <c r="BH97" s="98" t="e">
        <f ca="true">+IF(AND(ISNUMBER(OFFSET('Hygiene Data'!$F$9,0,10*ROW('Hygiene Data'!F91))),'Data Summary'!DW97="Yes"),OFFSET('Hygiene Data'!$F$9,0,10*ROW('Hygiene Data'!F91)),NA())</f>
        <v>#N/A</v>
      </c>
      <c r="BI97" s="98" t="e">
        <f ca="true">+IF(AND(ISNUMBER(OFFSET('Hygiene Data'!$G$5,0,10*ROW('Hygiene Data'!G91))),'Data Summary'!DX97="Yes"),OFFSET('Hygiene Data'!$G$5,0,10*ROW('Hygiene Data'!G91)),NA())</f>
        <v>#N/A</v>
      </c>
      <c r="BJ97" s="98" t="e">
        <f ca="true">+IF(AND(ISNUMBER(OFFSET('Hygiene Data'!$G$7,0,10*ROW('Hygiene Data'!G91))),'Data Summary'!DY97="Yes"),OFFSET('Hygiene Data'!$G$7,0,10*ROW('Hygiene Data'!G91)),NA())</f>
        <v>#N/A</v>
      </c>
      <c r="BK97" s="98" t="e">
        <f ca="true">+IF(AND(ISNUMBER(OFFSET('Hygiene Data'!$G$9,0,10*ROW('Hygiene Data'!G91))),'Data Summary'!DZ97="Yes"),OFFSET('Hygiene Data'!$G$9,0,10*ROW('Hygiene Data'!G91)),NA())</f>
        <v>#N/A</v>
      </c>
      <c r="BL97" s="98" t="e">
        <f ca="true">+IF(AND(ISNUMBER(OFFSET('Hygiene Data'!$H$5,0,10*ROW('Hygiene Data'!H91))),'Data Summary'!EA97="Yes"),OFFSET('Hygiene Data'!$H$5,0,10*ROW('Hygiene Data'!H91)),NA())</f>
        <v>#N/A</v>
      </c>
      <c r="BM97" s="98" t="e">
        <f ca="true">+IF(AND(ISNUMBER(OFFSET('Hygiene Data'!$H$7,0,10*ROW('Hygiene Data'!H91))),'Data Summary'!EB97="Yes"),OFFSET('Hygiene Data'!$H$7,0,10*ROW('Hygiene Data'!H91)),NA())</f>
        <v>#N/A</v>
      </c>
      <c r="BN97" s="98" t="e">
        <f ca="true">+IF(AND(ISNUMBER(OFFSET('Hygiene Data'!$H$9,0,10*ROW('Hygiene Data'!H91))),'Data Summary'!EC97="Yes"),OFFSET('Hygiene Data'!$H$9,0,10*ROW('Hygiene Data'!H91)),NA())</f>
        <v>#N/A</v>
      </c>
      <c r="BO97" s="98" t="e">
        <f ca="true">+IF(AND(ISNUMBER(OFFSET('Hygiene Data'!$I$5,0,10*ROW('Hygiene Data'!I91))),'Data Summary'!ED97="Yes"),OFFSET('Hygiene Data'!$I$5,0,10*ROW('Hygiene Data'!I91)),NA())</f>
        <v>#N/A</v>
      </c>
      <c r="BP97" s="98" t="e">
        <f ca="true">+IF(AND(ISNUMBER(OFFSET('Hygiene Data'!$I$7,0,10*ROW('Hygiene Data'!I91))),'Data Summary'!EE97="Yes"),OFFSET('Hygiene Data'!$I$7,0,10*ROW('Hygiene Data'!I91)),NA())</f>
        <v>#N/A</v>
      </c>
      <c r="BQ97" s="98" t="e">
        <f ca="true">+IF(AND(ISNUMBER(OFFSET('Hygiene Data'!$I$9,0,10*ROW('Hygiene Data'!I91))),'Data Summary'!EF97="Yes"),OFFSET('Hygiene Data'!$I$9,0,10*ROW('Hygiene Data'!I91)),NA())</f>
        <v>#N/A</v>
      </c>
    </row>
    <row xmlns:x14ac="http://schemas.microsoft.com/office/spreadsheetml/2009/9/ac" r="98" x14ac:dyDescent="0.2">
      <c r="A98" s="334" t="e">
        <f ca="true">+RIGHT('Data Summary'!A98,LEN('Data Summary'!A98)-9)</f>
        <v>#VALUE!</v>
      </c>
      <c r="B98" s="36" t="str">
        <f ca="true">+IF(ISTEXT('Data Summary'!B98),'Data Summary'!B98,"")</f>
        <v/>
      </c>
      <c r="C98" s="333" t="e">
        <f ca="true">+VALUE('Data Summary'!C98)</f>
        <v>#VALUE!</v>
      </c>
      <c r="D98" s="96" t="e">
        <f ca="true">+IF(AND(ISNUMBER(OFFSET('Water Data'!$D$4,0,10*ROW('Water Data'!D92))),'Data Summary'!BS98="Yes"),100-OFFSET('Water Data'!$D$4,0,10*ROW('Water Data'!D92)),NA())</f>
        <v>#N/A</v>
      </c>
      <c r="E98" s="96" t="e">
        <f ca="true">+IF(AND(ISNUMBER(OFFSET('Water Data'!$D$6,0,10*ROW('Water Data'!D92))),'Data Summary'!BT98="Yes"),OFFSET('Water Data'!$D$6,0,10*ROW('Water Data'!D92)),NA())</f>
        <v>#N/A</v>
      </c>
      <c r="F98" s="96" t="e">
        <f ca="true">+IF(AND(ISNUMBER(OFFSET('Water Data'!$D$9,0,10*ROW('Water Data'!D92))),'Data Summary'!BU98="Yes"),OFFSET('Water Data'!$D$9,0,10*ROW('Water Data'!D92)),NA())</f>
        <v>#N/A</v>
      </c>
      <c r="G98" s="96" t="e">
        <f ca="true">+IF(AND(ISNUMBER(OFFSET('Water Data'!$E$4,0,10*ROW('Water Data'!E92))),'Data Summary'!BV98="Yes"),100-OFFSET('Water Data'!$E$4,0,10*ROW('Water Data'!E92)),NA())</f>
        <v>#N/A</v>
      </c>
      <c r="H98" s="96" t="e">
        <f ca="true">+IF(AND(ISNUMBER(OFFSET('Water Data'!$E$6,0,10*ROW('Water Data'!E92))),'Data Summary'!BW98="Yes"),OFFSET('Water Data'!$E$6,0,10*ROW('Water Data'!E92)),NA())</f>
        <v>#N/A</v>
      </c>
      <c r="I98" s="96" t="e">
        <f ca="true">+IF(AND(ISNUMBER(OFFSET('Water Data'!$E$9,0,10*ROW('Water Data'!E92))),'Data Summary'!BX98="Yes"),OFFSET('Water Data'!$E$9,0,10*ROW('Water Data'!E92)),NA())</f>
        <v>#N/A</v>
      </c>
      <c r="J98" s="96" t="e">
        <f ca="true">+IF(AND(ISNUMBER(OFFSET('Water Data'!$F$4,0,10*ROW('Water Data'!F92))),'Data Summary'!BY98="Yes"),100-OFFSET('Water Data'!$F$4,0,10*ROW('Water Data'!F92)),NA())</f>
        <v>#N/A</v>
      </c>
      <c r="K98" s="96" t="e">
        <f ca="true">+IF(AND(ISNUMBER(OFFSET('Water Data'!$F$6,0,10*ROW('Water Data'!F92))),'Data Summary'!BZ98="Yes"),OFFSET('Water Data'!$F$6,0,10*ROW('Water Data'!F92)),NA())</f>
        <v>#N/A</v>
      </c>
      <c r="L98" s="96" t="e">
        <f ca="true">+IF(AND(ISNUMBER(OFFSET('Water Data'!$F$9,0,10*ROW('Water Data'!F92))),'Data Summary'!CA98="Yes"),OFFSET('Water Data'!$F$9,0,10*ROW('Water Data'!F92)),NA())</f>
        <v>#N/A</v>
      </c>
      <c r="M98" s="96" t="e">
        <f ca="true">+IF(AND(ISNUMBER(OFFSET('Water Data'!$G$4,0,10*ROW('Water Data'!G92))),'Data Summary'!CB98="Yes"),100-OFFSET('Water Data'!$G$4,0,10*ROW('Water Data'!G92)),NA())</f>
        <v>#N/A</v>
      </c>
      <c r="N98" s="96" t="e">
        <f ca="true">+IF(AND(ISNUMBER(OFFSET('Water Data'!$G$6,0,10*ROW('Water Data'!G92))),'Data Summary'!CC98="Yes"),OFFSET('Water Data'!$G$6,0,10*ROW('Water Data'!G92)),NA())</f>
        <v>#N/A</v>
      </c>
      <c r="O98" s="96" t="e">
        <f ca="true">+IF(AND(ISNUMBER(OFFSET('Water Data'!$G$9,0,10*ROW('Water Data'!G92))),'Data Summary'!CD98="Yes"),OFFSET('Water Data'!$G$9,0,10*ROW('Water Data'!G92)),NA())</f>
        <v>#N/A</v>
      </c>
      <c r="P98" s="96" t="e">
        <f ca="true">+IF(AND(ISNUMBER(OFFSET('Water Data'!$H$4,0,10*ROW('Water Data'!H92))),'Data Summary'!CE98="Yes"),100-OFFSET('Water Data'!$H$4,0,10*ROW('Water Data'!H92)),NA())</f>
        <v>#N/A</v>
      </c>
      <c r="Q98" s="96" t="e">
        <f ca="true">+IF(AND(ISNUMBER(OFFSET('Water Data'!$H$6,0,10*ROW('Water Data'!H92))),'Data Summary'!CF98="Yes"),OFFSET('Water Data'!$H$6,0,10*ROW('Water Data'!H92)),NA())</f>
        <v>#N/A</v>
      </c>
      <c r="R98" s="96" t="e">
        <f ca="true">+IF(AND(ISNUMBER(OFFSET('Water Data'!$H$9,0,10*ROW('Water Data'!H92))),'Data Summary'!CG98="Yes"),OFFSET('Water Data'!$H$9,0,10*ROW('Water Data'!H92)),NA())</f>
        <v>#N/A</v>
      </c>
      <c r="S98" s="96" t="e">
        <f ca="true">+IF(AND(ISNUMBER(OFFSET('Water Data'!$I$4,0,10*ROW('Water Data'!I92))),'Data Summary'!CH98="Yes"),100-OFFSET('Water Data'!$I$4,0,10*ROW('Water Data'!I92)),NA())</f>
        <v>#N/A</v>
      </c>
      <c r="T98" s="96" t="e">
        <f ca="true">+IF(AND(ISNUMBER(OFFSET('Water Data'!$I$6,0,10*ROW('Water Data'!I92))),'Data Summary'!CI98="Yes"),OFFSET('Water Data'!$I$6,0,10*ROW('Water Data'!I92)),NA())</f>
        <v>#N/A</v>
      </c>
      <c r="U98" s="96" t="e">
        <f ca="true">+IF(AND(ISNUMBER(OFFSET('Water Data'!$I$9,0,10*ROW('Water Data'!I92))),'Data Summary'!CJ98="Yes"),OFFSET('Water Data'!$I$9,0,10*ROW('Water Data'!I92)),NA())</f>
        <v>#N/A</v>
      </c>
      <c r="V98" s="97" t="e">
        <f ca="true">+IF(AND(ISNUMBER(OFFSET('Sanitation Data'!$D$4,0,10*ROW('Sanitation Data'!D92))),'Data Summary'!CK98="Yes"),100-OFFSET('Sanitation Data'!$D$4,0,10*ROW('Sanitation Data'!D92)),NA())</f>
        <v>#N/A</v>
      </c>
      <c r="W98" s="97" t="e">
        <f ca="true">+IF(AND(ISNUMBER(OFFSET('Sanitation Data'!$D$6,0,10*ROW('Sanitation Data'!D92))),'Data Summary'!CL98="Yes"),OFFSET('Sanitation Data'!$D$6,0,10*ROW('Sanitation Data'!D92)),NA())</f>
        <v>#N/A</v>
      </c>
      <c r="X98" s="97" t="e">
        <f ca="true">+IF(AND(ISNUMBER(OFFSET('Sanitation Data'!$D$10,0,10*ROW('Sanitation Data'!D92))),'Data Summary'!CM98="Yes"),OFFSET('Sanitation Data'!$D$10,0,10*ROW('Sanitation Data'!D92)),NA())</f>
        <v>#N/A</v>
      </c>
      <c r="Y98" s="97" t="e">
        <f ca="true">+IF(AND(ISNUMBER(OFFSET('Sanitation Data'!$D$11,0,10*ROW('Sanitation Data'!D92))),'Data Summary'!CN98="Yes"),OFFSET('Sanitation Data'!$D$11,0,10*ROW('Sanitation Data'!D92)),NA())</f>
        <v>#N/A</v>
      </c>
      <c r="Z98" s="97" t="e">
        <f ca="true">+IF(AND(ISNUMBER(OFFSET('Sanitation Data'!$D$12,0,10*ROW('Sanitation Data'!D92))),'Data Summary'!CO98="Yes"),OFFSET('Sanitation Data'!$D$12,0,10*ROW('Sanitation Data'!D92)),NA())</f>
        <v>#N/A</v>
      </c>
      <c r="AA98" s="97" t="e">
        <f ca="true">+IF(AND(ISNUMBER(OFFSET('Sanitation Data'!$E$4,0,10*ROW('Sanitation Data'!E92))),'Data Summary'!CP98="Yes"),100-OFFSET('Sanitation Data'!$E$4,0,10*ROW('Sanitation Data'!E92)),NA())</f>
        <v>#N/A</v>
      </c>
      <c r="AB98" s="97" t="e">
        <f ca="true">+IF(AND(ISNUMBER(OFFSET('Sanitation Data'!$E$6,0,10*ROW('Sanitation Data'!E92))),'Data Summary'!CQ98="Yes"),OFFSET('Sanitation Data'!$E$6,0,10*ROW('Sanitation Data'!E92)),NA())</f>
        <v>#N/A</v>
      </c>
      <c r="AC98" s="97" t="e">
        <f ca="true">+IF(AND(ISNUMBER(OFFSET('Sanitation Data'!$E$10,0,10*ROW('Sanitation Data'!E92))),'Data Summary'!CR98="Yes"),OFFSET('Sanitation Data'!$E$10,0,10*ROW('Sanitation Data'!E92)),NA())</f>
        <v>#N/A</v>
      </c>
      <c r="AD98" s="97" t="e">
        <f ca="true">+IF(AND(ISNUMBER(OFFSET('Sanitation Data'!$E$11,0,10*ROW('Sanitation Data'!E92))),'Data Summary'!CS98="Yes"),OFFSET('Sanitation Data'!$E$11,0,10*ROW('Sanitation Data'!E92)),NA())</f>
        <v>#N/A</v>
      </c>
      <c r="AE98" s="97" t="e">
        <f ca="true">+IF(AND(ISNUMBER(OFFSET('Sanitation Data'!$E$12,0,10*ROW('Sanitation Data'!E92))),'Data Summary'!CT98="Yes"),OFFSET('Sanitation Data'!$E$12,0,10*ROW('Sanitation Data'!E92)),NA())</f>
        <v>#N/A</v>
      </c>
      <c r="AF98" s="97" t="e">
        <f ca="true">+IF(AND(ISNUMBER(OFFSET('Sanitation Data'!$F$4,0,10*ROW('Sanitation Data'!F92))),'Data Summary'!CU98="Yes"),100-OFFSET('Sanitation Data'!$F$4,0,10*ROW('Sanitation Data'!F92)),NA())</f>
        <v>#N/A</v>
      </c>
      <c r="AG98" s="97" t="e">
        <f ca="true">+IF(AND(ISNUMBER(OFFSET('Sanitation Data'!$F$6,0,10*ROW('Sanitation Data'!F92))),'Data Summary'!CV98="Yes"),OFFSET('Sanitation Data'!$F$6,0,10*ROW('Sanitation Data'!F92)),NA())</f>
        <v>#N/A</v>
      </c>
      <c r="AH98" s="97" t="e">
        <f ca="true">+IF(AND(ISNUMBER(OFFSET('Sanitation Data'!$F$10,0,10*ROW('Sanitation Data'!F92))),'Data Summary'!CW98="Yes"),OFFSET('Sanitation Data'!$F$10,0,10*ROW('Sanitation Data'!F92)),NA())</f>
        <v>#N/A</v>
      </c>
      <c r="AI98" s="97" t="e">
        <f ca="true">+IF(AND(ISNUMBER(OFFSET('Sanitation Data'!$F$11,0,10*ROW('Sanitation Data'!F92))),'Data Summary'!CX98="Yes"),OFFSET('Sanitation Data'!$F$11,0,10*ROW('Sanitation Data'!F92)),NA())</f>
        <v>#N/A</v>
      </c>
      <c r="AJ98" s="97" t="e">
        <f ca="true">+IF(AND(ISNUMBER(OFFSET('Sanitation Data'!$F$12,0,10*ROW('Sanitation Data'!F92))),'Data Summary'!CY98="Yes"),OFFSET('Sanitation Data'!$F$12,0,10*ROW('Sanitation Data'!F92)),NA())</f>
        <v>#N/A</v>
      </c>
      <c r="AK98" s="97" t="e">
        <f ca="true">+IF(AND(ISNUMBER(OFFSET('Sanitation Data'!$G$4,0,10*ROW('Sanitation Data'!G92))),'Data Summary'!CZ98="Yes"),100-OFFSET('Sanitation Data'!$G$4,0,10*ROW('Sanitation Data'!G92)),NA())</f>
        <v>#N/A</v>
      </c>
      <c r="AL98" s="97" t="e">
        <f ca="true">+IF(AND(ISNUMBER(OFFSET('Sanitation Data'!$G$6,0,10*ROW('Sanitation Data'!G92))),'Data Summary'!DA98="Yes"),OFFSET('Sanitation Data'!$G$6,0,10*ROW('Sanitation Data'!G92)),NA())</f>
        <v>#N/A</v>
      </c>
      <c r="AM98" s="97" t="e">
        <f ca="true">+IF(AND(ISNUMBER(OFFSET('Sanitation Data'!$G$10,0,10*ROW('Sanitation Data'!G92))),'Data Summary'!DB98="Yes"),OFFSET('Sanitation Data'!$G$10,0,10*ROW('Sanitation Data'!G92)),NA())</f>
        <v>#N/A</v>
      </c>
      <c r="AN98" s="97" t="e">
        <f ca="true">+IF(AND(ISNUMBER(OFFSET('Sanitation Data'!$G$11,0,10*ROW('Sanitation Data'!G92))),'Data Summary'!DC98="Yes"),OFFSET('Sanitation Data'!$G$11,0,10*ROW('Sanitation Data'!G92)),NA())</f>
        <v>#N/A</v>
      </c>
      <c r="AO98" s="97" t="e">
        <f ca="true">+IF(AND(ISNUMBER(OFFSET('Sanitation Data'!$G$12,0,10*ROW('Sanitation Data'!G92))),'Data Summary'!DD98="Yes"),OFFSET('Sanitation Data'!$G$12,0,10*ROW('Sanitation Data'!G92)),NA())</f>
        <v>#N/A</v>
      </c>
      <c r="AP98" s="97" t="e">
        <f ca="true">+IF(AND(ISNUMBER(OFFSET('Sanitation Data'!$H$4,0,10*ROW('Sanitation Data'!H92))),'Data Summary'!DE98="Yes"),100-OFFSET('Sanitation Data'!$H$4,0,10*ROW('Sanitation Data'!H92)),NA())</f>
        <v>#N/A</v>
      </c>
      <c r="AQ98" s="97" t="e">
        <f ca="true">+IF(AND(ISNUMBER(OFFSET('Sanitation Data'!$H$6,0,10*ROW('Sanitation Data'!H92))),'Data Summary'!DF98="Yes"),OFFSET('Sanitation Data'!$H$6,0,10*ROW('Sanitation Data'!H92)),NA())</f>
        <v>#N/A</v>
      </c>
      <c r="AR98" s="97" t="e">
        <f ca="true">+IF(AND(ISNUMBER(OFFSET('Sanitation Data'!$H$10,0,10*ROW('Sanitation Data'!H92))),'Data Summary'!DG98="Yes"),OFFSET('Sanitation Data'!$H$10,0,10*ROW('Sanitation Data'!H92)),NA())</f>
        <v>#N/A</v>
      </c>
      <c r="AS98" s="97" t="e">
        <f ca="true">+IF(AND(ISNUMBER(OFFSET('Sanitation Data'!$H$11,0,10*ROW('Sanitation Data'!H92))),'Data Summary'!DH98="Yes"),OFFSET('Sanitation Data'!$H$11,0,10*ROW('Sanitation Data'!H92)),NA())</f>
        <v>#N/A</v>
      </c>
      <c r="AT98" s="97" t="e">
        <f ca="true">+IF(AND(ISNUMBER(OFFSET('Sanitation Data'!$H$12,0,10*ROW('Sanitation Data'!H92))),'Data Summary'!DI98="Yes"),OFFSET('Sanitation Data'!$H$12,0,10*ROW('Sanitation Data'!H92)),NA())</f>
        <v>#N/A</v>
      </c>
      <c r="AU98" s="97" t="e">
        <f ca="true">+IF(AND(ISNUMBER(OFFSET('Sanitation Data'!$I$4,0,10*ROW('Sanitation Data'!I92))),'Data Summary'!DJ98="Yes"),100-OFFSET('Sanitation Data'!$I$4,0,10*ROW('Sanitation Data'!I92)),NA())</f>
        <v>#N/A</v>
      </c>
      <c r="AV98" s="97" t="e">
        <f ca="true">+IF(AND(ISNUMBER(OFFSET('Sanitation Data'!$I$6,0,10*ROW('Sanitation Data'!I92))),'Data Summary'!DK98="Yes"),OFFSET('Sanitation Data'!$I$6,0,10*ROW('Sanitation Data'!I92)),NA())</f>
        <v>#N/A</v>
      </c>
      <c r="AW98" s="97" t="e">
        <f ca="true">+IF(AND(ISNUMBER(OFFSET('Sanitation Data'!$I$10,0,10*ROW('Sanitation Data'!I92))),'Data Summary'!DL98="Yes"),OFFSET('Sanitation Data'!$I$10,0,10*ROW('Sanitation Data'!I92)),NA())</f>
        <v>#N/A</v>
      </c>
      <c r="AX98" s="97" t="e">
        <f ca="true">+IF(AND(ISNUMBER(OFFSET('Sanitation Data'!$I$11,0,10*ROW('Sanitation Data'!I92))),'Data Summary'!DM98="Yes"),OFFSET('Sanitation Data'!$I$11,0,10*ROW('Sanitation Data'!I92)),NA())</f>
        <v>#N/A</v>
      </c>
      <c r="AY98" s="97" t="e">
        <f ca="true">+IF(AND(ISNUMBER(OFFSET('Sanitation Data'!$I$12,0,10*ROW('Sanitation Data'!I92))),'Data Summary'!DN98="Yes"),OFFSET('Sanitation Data'!$I$12,0,10*ROW('Sanitation Data'!I92)),NA())</f>
        <v>#N/A</v>
      </c>
      <c r="AZ98" s="98" t="e">
        <f ca="true">+IF(AND(ISNUMBER(OFFSET('Hygiene Data'!$D$5,0,10*ROW('Hygiene Data'!D92))),'Data Summary'!DO98="Yes"),OFFSET('Hygiene Data'!$D$5,0,10*ROW('Hygiene Data'!D92)),NA())</f>
        <v>#N/A</v>
      </c>
      <c r="BA98" s="98" t="e">
        <f ca="true">+IF(AND(ISNUMBER(OFFSET('Hygiene Data'!$D$7,0,10*ROW('Hygiene Data'!D92))),'Data Summary'!DP98="Yes"),OFFSET('Hygiene Data'!$D$7,0,10*ROW('Hygiene Data'!D92)),NA())</f>
        <v>#N/A</v>
      </c>
      <c r="BB98" s="98" t="e">
        <f ca="true">+IF(AND(ISNUMBER(OFFSET('Hygiene Data'!$D$9,0,10*ROW('Hygiene Data'!D92))),'Data Summary'!DQ98="Yes"),OFFSET('Hygiene Data'!$D$9,0,10*ROW('Hygiene Data'!D92)),NA())</f>
        <v>#N/A</v>
      </c>
      <c r="BC98" s="98" t="e">
        <f ca="true">+IF(AND(ISNUMBER(OFFSET('Hygiene Data'!$E$5,0,10*ROW('Hygiene Data'!E92))),'Data Summary'!DR98="Yes"),OFFSET('Hygiene Data'!$E$5,0,10*ROW('Hygiene Data'!E92)),NA())</f>
        <v>#N/A</v>
      </c>
      <c r="BD98" s="98" t="e">
        <f ca="true">+IF(AND(ISNUMBER(OFFSET('Hygiene Data'!$E$7,0,10*ROW('Hygiene Data'!E92))),'Data Summary'!DS98="Yes"),OFFSET('Hygiene Data'!$E$7,0,10*ROW('Hygiene Data'!E92)),NA())</f>
        <v>#N/A</v>
      </c>
      <c r="BE98" s="98" t="e">
        <f ca="true">+IF(AND(ISNUMBER(OFFSET('Hygiene Data'!$E$9,0,10*ROW('Hygiene Data'!E92))),'Data Summary'!DT98="Yes"),OFFSET('Hygiene Data'!$E$9,0,10*ROW('Hygiene Data'!E92)),NA())</f>
        <v>#N/A</v>
      </c>
      <c r="BF98" s="98" t="e">
        <f ca="true">+IF(AND(ISNUMBER(OFFSET('Hygiene Data'!$F$5,0,10*ROW('Hygiene Data'!F92))),'Data Summary'!DU98="Yes"),OFFSET('Hygiene Data'!$F$5,0,10*ROW('Hygiene Data'!F92)),NA())</f>
        <v>#N/A</v>
      </c>
      <c r="BG98" s="98" t="e">
        <f ca="true">+IF(AND(ISNUMBER(OFFSET('Hygiene Data'!$F$7,0,10*ROW('Hygiene Data'!F92))),'Data Summary'!DV98="Yes"),OFFSET('Hygiene Data'!$F$7,0,10*ROW('Hygiene Data'!F92)),NA())</f>
        <v>#N/A</v>
      </c>
      <c r="BH98" s="98" t="e">
        <f ca="true">+IF(AND(ISNUMBER(OFFSET('Hygiene Data'!$F$9,0,10*ROW('Hygiene Data'!F92))),'Data Summary'!DW98="Yes"),OFFSET('Hygiene Data'!$F$9,0,10*ROW('Hygiene Data'!F92)),NA())</f>
        <v>#N/A</v>
      </c>
      <c r="BI98" s="98" t="e">
        <f ca="true">+IF(AND(ISNUMBER(OFFSET('Hygiene Data'!$G$5,0,10*ROW('Hygiene Data'!G92))),'Data Summary'!DX98="Yes"),OFFSET('Hygiene Data'!$G$5,0,10*ROW('Hygiene Data'!G92)),NA())</f>
        <v>#N/A</v>
      </c>
      <c r="BJ98" s="98" t="e">
        <f ca="true">+IF(AND(ISNUMBER(OFFSET('Hygiene Data'!$G$7,0,10*ROW('Hygiene Data'!G92))),'Data Summary'!DY98="Yes"),OFFSET('Hygiene Data'!$G$7,0,10*ROW('Hygiene Data'!G92)),NA())</f>
        <v>#N/A</v>
      </c>
      <c r="BK98" s="98" t="e">
        <f ca="true">+IF(AND(ISNUMBER(OFFSET('Hygiene Data'!$G$9,0,10*ROW('Hygiene Data'!G92))),'Data Summary'!DZ98="Yes"),OFFSET('Hygiene Data'!$G$9,0,10*ROW('Hygiene Data'!G92)),NA())</f>
        <v>#N/A</v>
      </c>
      <c r="BL98" s="98" t="e">
        <f ca="true">+IF(AND(ISNUMBER(OFFSET('Hygiene Data'!$H$5,0,10*ROW('Hygiene Data'!H92))),'Data Summary'!EA98="Yes"),OFFSET('Hygiene Data'!$H$5,0,10*ROW('Hygiene Data'!H92)),NA())</f>
        <v>#N/A</v>
      </c>
      <c r="BM98" s="98" t="e">
        <f ca="true">+IF(AND(ISNUMBER(OFFSET('Hygiene Data'!$H$7,0,10*ROW('Hygiene Data'!H92))),'Data Summary'!EB98="Yes"),OFFSET('Hygiene Data'!$H$7,0,10*ROW('Hygiene Data'!H92)),NA())</f>
        <v>#N/A</v>
      </c>
      <c r="BN98" s="98" t="e">
        <f ca="true">+IF(AND(ISNUMBER(OFFSET('Hygiene Data'!$H$9,0,10*ROW('Hygiene Data'!H92))),'Data Summary'!EC98="Yes"),OFFSET('Hygiene Data'!$H$9,0,10*ROW('Hygiene Data'!H92)),NA())</f>
        <v>#N/A</v>
      </c>
      <c r="BO98" s="98" t="e">
        <f ca="true">+IF(AND(ISNUMBER(OFFSET('Hygiene Data'!$I$5,0,10*ROW('Hygiene Data'!I92))),'Data Summary'!ED98="Yes"),OFFSET('Hygiene Data'!$I$5,0,10*ROW('Hygiene Data'!I92)),NA())</f>
        <v>#N/A</v>
      </c>
      <c r="BP98" s="98" t="e">
        <f ca="true">+IF(AND(ISNUMBER(OFFSET('Hygiene Data'!$I$7,0,10*ROW('Hygiene Data'!I92))),'Data Summary'!EE98="Yes"),OFFSET('Hygiene Data'!$I$7,0,10*ROW('Hygiene Data'!I92)),NA())</f>
        <v>#N/A</v>
      </c>
      <c r="BQ98" s="98" t="e">
        <f ca="true">+IF(AND(ISNUMBER(OFFSET('Hygiene Data'!$I$9,0,10*ROW('Hygiene Data'!I92))),'Data Summary'!EF98="Yes"),OFFSET('Hygiene Data'!$I$9,0,10*ROW('Hygiene Data'!I92)),NA())</f>
        <v>#N/A</v>
      </c>
    </row>
    <row xmlns:x14ac="http://schemas.microsoft.com/office/spreadsheetml/2009/9/ac" r="99" x14ac:dyDescent="0.2">
      <c r="A99" s="334" t="e">
        <f ca="true">+RIGHT('Data Summary'!A99,LEN('Data Summary'!A99)-9)</f>
        <v>#VALUE!</v>
      </c>
      <c r="B99" s="36" t="str">
        <f ca="true">+IF(ISTEXT('Data Summary'!B99),'Data Summary'!B99,"")</f>
        <v/>
      </c>
      <c r="C99" s="333" t="e">
        <f ca="true">+VALUE('Data Summary'!C99)</f>
        <v>#VALUE!</v>
      </c>
      <c r="D99" s="96" t="e">
        <f ca="true">+IF(AND(ISNUMBER(OFFSET('Water Data'!$D$4,0,10*ROW('Water Data'!D93))),'Data Summary'!BS99="Yes"),100-OFFSET('Water Data'!$D$4,0,10*ROW('Water Data'!D93)),NA())</f>
        <v>#N/A</v>
      </c>
      <c r="E99" s="96" t="e">
        <f ca="true">+IF(AND(ISNUMBER(OFFSET('Water Data'!$D$6,0,10*ROW('Water Data'!D93))),'Data Summary'!BT99="Yes"),OFFSET('Water Data'!$D$6,0,10*ROW('Water Data'!D93)),NA())</f>
        <v>#N/A</v>
      </c>
      <c r="F99" s="96" t="e">
        <f ca="true">+IF(AND(ISNUMBER(OFFSET('Water Data'!$D$9,0,10*ROW('Water Data'!D93))),'Data Summary'!BU99="Yes"),OFFSET('Water Data'!$D$9,0,10*ROW('Water Data'!D93)),NA())</f>
        <v>#N/A</v>
      </c>
      <c r="G99" s="96" t="e">
        <f ca="true">+IF(AND(ISNUMBER(OFFSET('Water Data'!$E$4,0,10*ROW('Water Data'!E93))),'Data Summary'!BV99="Yes"),100-OFFSET('Water Data'!$E$4,0,10*ROW('Water Data'!E93)),NA())</f>
        <v>#N/A</v>
      </c>
      <c r="H99" s="96" t="e">
        <f ca="true">+IF(AND(ISNUMBER(OFFSET('Water Data'!$E$6,0,10*ROW('Water Data'!E93))),'Data Summary'!BW99="Yes"),OFFSET('Water Data'!$E$6,0,10*ROW('Water Data'!E93)),NA())</f>
        <v>#N/A</v>
      </c>
      <c r="I99" s="96" t="e">
        <f ca="true">+IF(AND(ISNUMBER(OFFSET('Water Data'!$E$9,0,10*ROW('Water Data'!E93))),'Data Summary'!BX99="Yes"),OFFSET('Water Data'!$E$9,0,10*ROW('Water Data'!E93)),NA())</f>
        <v>#N/A</v>
      </c>
      <c r="J99" s="96" t="e">
        <f ca="true">+IF(AND(ISNUMBER(OFFSET('Water Data'!$F$4,0,10*ROW('Water Data'!F93))),'Data Summary'!BY99="Yes"),100-OFFSET('Water Data'!$F$4,0,10*ROW('Water Data'!F93)),NA())</f>
        <v>#N/A</v>
      </c>
      <c r="K99" s="96" t="e">
        <f ca="true">+IF(AND(ISNUMBER(OFFSET('Water Data'!$F$6,0,10*ROW('Water Data'!F93))),'Data Summary'!BZ99="Yes"),OFFSET('Water Data'!$F$6,0,10*ROW('Water Data'!F93)),NA())</f>
        <v>#N/A</v>
      </c>
      <c r="L99" s="96" t="e">
        <f ca="true">+IF(AND(ISNUMBER(OFFSET('Water Data'!$F$9,0,10*ROW('Water Data'!F93))),'Data Summary'!CA99="Yes"),OFFSET('Water Data'!$F$9,0,10*ROW('Water Data'!F93)),NA())</f>
        <v>#N/A</v>
      </c>
      <c r="M99" s="96" t="e">
        <f ca="true">+IF(AND(ISNUMBER(OFFSET('Water Data'!$G$4,0,10*ROW('Water Data'!G93))),'Data Summary'!CB99="Yes"),100-OFFSET('Water Data'!$G$4,0,10*ROW('Water Data'!G93)),NA())</f>
        <v>#N/A</v>
      </c>
      <c r="N99" s="96" t="e">
        <f ca="true">+IF(AND(ISNUMBER(OFFSET('Water Data'!$G$6,0,10*ROW('Water Data'!G93))),'Data Summary'!CC99="Yes"),OFFSET('Water Data'!$G$6,0,10*ROW('Water Data'!G93)),NA())</f>
        <v>#N/A</v>
      </c>
      <c r="O99" s="96" t="e">
        <f ca="true">+IF(AND(ISNUMBER(OFFSET('Water Data'!$G$9,0,10*ROW('Water Data'!G93))),'Data Summary'!CD99="Yes"),OFFSET('Water Data'!$G$9,0,10*ROW('Water Data'!G93)),NA())</f>
        <v>#N/A</v>
      </c>
      <c r="P99" s="96" t="e">
        <f ca="true">+IF(AND(ISNUMBER(OFFSET('Water Data'!$H$4,0,10*ROW('Water Data'!H93))),'Data Summary'!CE99="Yes"),100-OFFSET('Water Data'!$H$4,0,10*ROW('Water Data'!H93)),NA())</f>
        <v>#N/A</v>
      </c>
      <c r="Q99" s="96" t="e">
        <f ca="true">+IF(AND(ISNUMBER(OFFSET('Water Data'!$H$6,0,10*ROW('Water Data'!H93))),'Data Summary'!CF99="Yes"),OFFSET('Water Data'!$H$6,0,10*ROW('Water Data'!H93)),NA())</f>
        <v>#N/A</v>
      </c>
      <c r="R99" s="96" t="e">
        <f ca="true">+IF(AND(ISNUMBER(OFFSET('Water Data'!$H$9,0,10*ROW('Water Data'!H93))),'Data Summary'!CG99="Yes"),OFFSET('Water Data'!$H$9,0,10*ROW('Water Data'!H93)),NA())</f>
        <v>#N/A</v>
      </c>
      <c r="S99" s="96" t="e">
        <f ca="true">+IF(AND(ISNUMBER(OFFSET('Water Data'!$I$4,0,10*ROW('Water Data'!I93))),'Data Summary'!CH99="Yes"),100-OFFSET('Water Data'!$I$4,0,10*ROW('Water Data'!I93)),NA())</f>
        <v>#N/A</v>
      </c>
      <c r="T99" s="96" t="e">
        <f ca="true">+IF(AND(ISNUMBER(OFFSET('Water Data'!$I$6,0,10*ROW('Water Data'!I93))),'Data Summary'!CI99="Yes"),OFFSET('Water Data'!$I$6,0,10*ROW('Water Data'!I93)),NA())</f>
        <v>#N/A</v>
      </c>
      <c r="U99" s="96" t="e">
        <f ca="true">+IF(AND(ISNUMBER(OFFSET('Water Data'!$I$9,0,10*ROW('Water Data'!I93))),'Data Summary'!CJ99="Yes"),OFFSET('Water Data'!$I$9,0,10*ROW('Water Data'!I93)),NA())</f>
        <v>#N/A</v>
      </c>
      <c r="V99" s="97" t="e">
        <f ca="true">+IF(AND(ISNUMBER(OFFSET('Sanitation Data'!$D$4,0,10*ROW('Sanitation Data'!D93))),'Data Summary'!CK99="Yes"),100-OFFSET('Sanitation Data'!$D$4,0,10*ROW('Sanitation Data'!D93)),NA())</f>
        <v>#N/A</v>
      </c>
      <c r="W99" s="97" t="e">
        <f ca="true">+IF(AND(ISNUMBER(OFFSET('Sanitation Data'!$D$6,0,10*ROW('Sanitation Data'!D93))),'Data Summary'!CL99="Yes"),OFFSET('Sanitation Data'!$D$6,0,10*ROW('Sanitation Data'!D93)),NA())</f>
        <v>#N/A</v>
      </c>
      <c r="X99" s="97" t="e">
        <f ca="true">+IF(AND(ISNUMBER(OFFSET('Sanitation Data'!$D$10,0,10*ROW('Sanitation Data'!D93))),'Data Summary'!CM99="Yes"),OFFSET('Sanitation Data'!$D$10,0,10*ROW('Sanitation Data'!D93)),NA())</f>
        <v>#N/A</v>
      </c>
      <c r="Y99" s="97" t="e">
        <f ca="true">+IF(AND(ISNUMBER(OFFSET('Sanitation Data'!$D$11,0,10*ROW('Sanitation Data'!D93))),'Data Summary'!CN99="Yes"),OFFSET('Sanitation Data'!$D$11,0,10*ROW('Sanitation Data'!D93)),NA())</f>
        <v>#N/A</v>
      </c>
      <c r="Z99" s="97" t="e">
        <f ca="true">+IF(AND(ISNUMBER(OFFSET('Sanitation Data'!$D$12,0,10*ROW('Sanitation Data'!D93))),'Data Summary'!CO99="Yes"),OFFSET('Sanitation Data'!$D$12,0,10*ROW('Sanitation Data'!D93)),NA())</f>
        <v>#N/A</v>
      </c>
      <c r="AA99" s="97" t="e">
        <f ca="true">+IF(AND(ISNUMBER(OFFSET('Sanitation Data'!$E$4,0,10*ROW('Sanitation Data'!E93))),'Data Summary'!CP99="Yes"),100-OFFSET('Sanitation Data'!$E$4,0,10*ROW('Sanitation Data'!E93)),NA())</f>
        <v>#N/A</v>
      </c>
      <c r="AB99" s="97" t="e">
        <f ca="true">+IF(AND(ISNUMBER(OFFSET('Sanitation Data'!$E$6,0,10*ROW('Sanitation Data'!E93))),'Data Summary'!CQ99="Yes"),OFFSET('Sanitation Data'!$E$6,0,10*ROW('Sanitation Data'!E93)),NA())</f>
        <v>#N/A</v>
      </c>
      <c r="AC99" s="97" t="e">
        <f ca="true">+IF(AND(ISNUMBER(OFFSET('Sanitation Data'!$E$10,0,10*ROW('Sanitation Data'!E93))),'Data Summary'!CR99="Yes"),OFFSET('Sanitation Data'!$E$10,0,10*ROW('Sanitation Data'!E93)),NA())</f>
        <v>#N/A</v>
      </c>
      <c r="AD99" s="97" t="e">
        <f ca="true">+IF(AND(ISNUMBER(OFFSET('Sanitation Data'!$E$11,0,10*ROW('Sanitation Data'!E93))),'Data Summary'!CS99="Yes"),OFFSET('Sanitation Data'!$E$11,0,10*ROW('Sanitation Data'!E93)),NA())</f>
        <v>#N/A</v>
      </c>
      <c r="AE99" s="97" t="e">
        <f ca="true">+IF(AND(ISNUMBER(OFFSET('Sanitation Data'!$E$12,0,10*ROW('Sanitation Data'!E93))),'Data Summary'!CT99="Yes"),OFFSET('Sanitation Data'!$E$12,0,10*ROW('Sanitation Data'!E93)),NA())</f>
        <v>#N/A</v>
      </c>
      <c r="AF99" s="97" t="e">
        <f ca="true">+IF(AND(ISNUMBER(OFFSET('Sanitation Data'!$F$4,0,10*ROW('Sanitation Data'!F93))),'Data Summary'!CU99="Yes"),100-OFFSET('Sanitation Data'!$F$4,0,10*ROW('Sanitation Data'!F93)),NA())</f>
        <v>#N/A</v>
      </c>
      <c r="AG99" s="97" t="e">
        <f ca="true">+IF(AND(ISNUMBER(OFFSET('Sanitation Data'!$F$6,0,10*ROW('Sanitation Data'!F93))),'Data Summary'!CV99="Yes"),OFFSET('Sanitation Data'!$F$6,0,10*ROW('Sanitation Data'!F93)),NA())</f>
        <v>#N/A</v>
      </c>
      <c r="AH99" s="97" t="e">
        <f ca="true">+IF(AND(ISNUMBER(OFFSET('Sanitation Data'!$F$10,0,10*ROW('Sanitation Data'!F93))),'Data Summary'!CW99="Yes"),OFFSET('Sanitation Data'!$F$10,0,10*ROW('Sanitation Data'!F93)),NA())</f>
        <v>#N/A</v>
      </c>
      <c r="AI99" s="97" t="e">
        <f ca="true">+IF(AND(ISNUMBER(OFFSET('Sanitation Data'!$F$11,0,10*ROW('Sanitation Data'!F93))),'Data Summary'!CX99="Yes"),OFFSET('Sanitation Data'!$F$11,0,10*ROW('Sanitation Data'!F93)),NA())</f>
        <v>#N/A</v>
      </c>
      <c r="AJ99" s="97" t="e">
        <f ca="true">+IF(AND(ISNUMBER(OFFSET('Sanitation Data'!$F$12,0,10*ROW('Sanitation Data'!F93))),'Data Summary'!CY99="Yes"),OFFSET('Sanitation Data'!$F$12,0,10*ROW('Sanitation Data'!F93)),NA())</f>
        <v>#N/A</v>
      </c>
      <c r="AK99" s="97" t="e">
        <f ca="true">+IF(AND(ISNUMBER(OFFSET('Sanitation Data'!$G$4,0,10*ROW('Sanitation Data'!G93))),'Data Summary'!CZ99="Yes"),100-OFFSET('Sanitation Data'!$G$4,0,10*ROW('Sanitation Data'!G93)),NA())</f>
        <v>#N/A</v>
      </c>
      <c r="AL99" s="97" t="e">
        <f ca="true">+IF(AND(ISNUMBER(OFFSET('Sanitation Data'!$G$6,0,10*ROW('Sanitation Data'!G93))),'Data Summary'!DA99="Yes"),OFFSET('Sanitation Data'!$G$6,0,10*ROW('Sanitation Data'!G93)),NA())</f>
        <v>#N/A</v>
      </c>
      <c r="AM99" s="97" t="e">
        <f ca="true">+IF(AND(ISNUMBER(OFFSET('Sanitation Data'!$G$10,0,10*ROW('Sanitation Data'!G93))),'Data Summary'!DB99="Yes"),OFFSET('Sanitation Data'!$G$10,0,10*ROW('Sanitation Data'!G93)),NA())</f>
        <v>#N/A</v>
      </c>
      <c r="AN99" s="97" t="e">
        <f ca="true">+IF(AND(ISNUMBER(OFFSET('Sanitation Data'!$G$11,0,10*ROW('Sanitation Data'!G93))),'Data Summary'!DC99="Yes"),OFFSET('Sanitation Data'!$G$11,0,10*ROW('Sanitation Data'!G93)),NA())</f>
        <v>#N/A</v>
      </c>
      <c r="AO99" s="97" t="e">
        <f ca="true">+IF(AND(ISNUMBER(OFFSET('Sanitation Data'!$G$12,0,10*ROW('Sanitation Data'!G93))),'Data Summary'!DD99="Yes"),OFFSET('Sanitation Data'!$G$12,0,10*ROW('Sanitation Data'!G93)),NA())</f>
        <v>#N/A</v>
      </c>
      <c r="AP99" s="97" t="e">
        <f ca="true">+IF(AND(ISNUMBER(OFFSET('Sanitation Data'!$H$4,0,10*ROW('Sanitation Data'!H93))),'Data Summary'!DE99="Yes"),100-OFFSET('Sanitation Data'!$H$4,0,10*ROW('Sanitation Data'!H93)),NA())</f>
        <v>#N/A</v>
      </c>
      <c r="AQ99" s="97" t="e">
        <f ca="true">+IF(AND(ISNUMBER(OFFSET('Sanitation Data'!$H$6,0,10*ROW('Sanitation Data'!H93))),'Data Summary'!DF99="Yes"),OFFSET('Sanitation Data'!$H$6,0,10*ROW('Sanitation Data'!H93)),NA())</f>
        <v>#N/A</v>
      </c>
      <c r="AR99" s="97" t="e">
        <f ca="true">+IF(AND(ISNUMBER(OFFSET('Sanitation Data'!$H$10,0,10*ROW('Sanitation Data'!H93))),'Data Summary'!DG99="Yes"),OFFSET('Sanitation Data'!$H$10,0,10*ROW('Sanitation Data'!H93)),NA())</f>
        <v>#N/A</v>
      </c>
      <c r="AS99" s="97" t="e">
        <f ca="true">+IF(AND(ISNUMBER(OFFSET('Sanitation Data'!$H$11,0,10*ROW('Sanitation Data'!H93))),'Data Summary'!DH99="Yes"),OFFSET('Sanitation Data'!$H$11,0,10*ROW('Sanitation Data'!H93)),NA())</f>
        <v>#N/A</v>
      </c>
      <c r="AT99" s="97" t="e">
        <f ca="true">+IF(AND(ISNUMBER(OFFSET('Sanitation Data'!$H$12,0,10*ROW('Sanitation Data'!H93))),'Data Summary'!DI99="Yes"),OFFSET('Sanitation Data'!$H$12,0,10*ROW('Sanitation Data'!H93)),NA())</f>
        <v>#N/A</v>
      </c>
      <c r="AU99" s="97" t="e">
        <f ca="true">+IF(AND(ISNUMBER(OFFSET('Sanitation Data'!$I$4,0,10*ROW('Sanitation Data'!I93))),'Data Summary'!DJ99="Yes"),100-OFFSET('Sanitation Data'!$I$4,0,10*ROW('Sanitation Data'!I93)),NA())</f>
        <v>#N/A</v>
      </c>
      <c r="AV99" s="97" t="e">
        <f ca="true">+IF(AND(ISNUMBER(OFFSET('Sanitation Data'!$I$6,0,10*ROW('Sanitation Data'!I93))),'Data Summary'!DK99="Yes"),OFFSET('Sanitation Data'!$I$6,0,10*ROW('Sanitation Data'!I93)),NA())</f>
        <v>#N/A</v>
      </c>
      <c r="AW99" s="97" t="e">
        <f ca="true">+IF(AND(ISNUMBER(OFFSET('Sanitation Data'!$I$10,0,10*ROW('Sanitation Data'!I93))),'Data Summary'!DL99="Yes"),OFFSET('Sanitation Data'!$I$10,0,10*ROW('Sanitation Data'!I93)),NA())</f>
        <v>#N/A</v>
      </c>
      <c r="AX99" s="97" t="e">
        <f ca="true">+IF(AND(ISNUMBER(OFFSET('Sanitation Data'!$I$11,0,10*ROW('Sanitation Data'!I93))),'Data Summary'!DM99="Yes"),OFFSET('Sanitation Data'!$I$11,0,10*ROW('Sanitation Data'!I93)),NA())</f>
        <v>#N/A</v>
      </c>
      <c r="AY99" s="97" t="e">
        <f ca="true">+IF(AND(ISNUMBER(OFFSET('Sanitation Data'!$I$12,0,10*ROW('Sanitation Data'!I93))),'Data Summary'!DN99="Yes"),OFFSET('Sanitation Data'!$I$12,0,10*ROW('Sanitation Data'!I93)),NA())</f>
        <v>#N/A</v>
      </c>
      <c r="AZ99" s="98" t="e">
        <f ca="true">+IF(AND(ISNUMBER(OFFSET('Hygiene Data'!$D$5,0,10*ROW('Hygiene Data'!D93))),'Data Summary'!DO99="Yes"),OFFSET('Hygiene Data'!$D$5,0,10*ROW('Hygiene Data'!D93)),NA())</f>
        <v>#N/A</v>
      </c>
      <c r="BA99" s="98" t="e">
        <f ca="true">+IF(AND(ISNUMBER(OFFSET('Hygiene Data'!$D$7,0,10*ROW('Hygiene Data'!D93))),'Data Summary'!DP99="Yes"),OFFSET('Hygiene Data'!$D$7,0,10*ROW('Hygiene Data'!D93)),NA())</f>
        <v>#N/A</v>
      </c>
      <c r="BB99" s="98" t="e">
        <f ca="true">+IF(AND(ISNUMBER(OFFSET('Hygiene Data'!$D$9,0,10*ROW('Hygiene Data'!D93))),'Data Summary'!DQ99="Yes"),OFFSET('Hygiene Data'!$D$9,0,10*ROW('Hygiene Data'!D93)),NA())</f>
        <v>#N/A</v>
      </c>
      <c r="BC99" s="98" t="e">
        <f ca="true">+IF(AND(ISNUMBER(OFFSET('Hygiene Data'!$E$5,0,10*ROW('Hygiene Data'!E93))),'Data Summary'!DR99="Yes"),OFFSET('Hygiene Data'!$E$5,0,10*ROW('Hygiene Data'!E93)),NA())</f>
        <v>#N/A</v>
      </c>
      <c r="BD99" s="98" t="e">
        <f ca="true">+IF(AND(ISNUMBER(OFFSET('Hygiene Data'!$E$7,0,10*ROW('Hygiene Data'!E93))),'Data Summary'!DS99="Yes"),OFFSET('Hygiene Data'!$E$7,0,10*ROW('Hygiene Data'!E93)),NA())</f>
        <v>#N/A</v>
      </c>
      <c r="BE99" s="98" t="e">
        <f ca="true">+IF(AND(ISNUMBER(OFFSET('Hygiene Data'!$E$9,0,10*ROW('Hygiene Data'!E93))),'Data Summary'!DT99="Yes"),OFFSET('Hygiene Data'!$E$9,0,10*ROW('Hygiene Data'!E93)),NA())</f>
        <v>#N/A</v>
      </c>
      <c r="BF99" s="98" t="e">
        <f ca="true">+IF(AND(ISNUMBER(OFFSET('Hygiene Data'!$F$5,0,10*ROW('Hygiene Data'!F93))),'Data Summary'!DU99="Yes"),OFFSET('Hygiene Data'!$F$5,0,10*ROW('Hygiene Data'!F93)),NA())</f>
        <v>#N/A</v>
      </c>
      <c r="BG99" s="98" t="e">
        <f ca="true">+IF(AND(ISNUMBER(OFFSET('Hygiene Data'!$F$7,0,10*ROW('Hygiene Data'!F93))),'Data Summary'!DV99="Yes"),OFFSET('Hygiene Data'!$F$7,0,10*ROW('Hygiene Data'!F93)),NA())</f>
        <v>#N/A</v>
      </c>
      <c r="BH99" s="98" t="e">
        <f ca="true">+IF(AND(ISNUMBER(OFFSET('Hygiene Data'!$F$9,0,10*ROW('Hygiene Data'!F93))),'Data Summary'!DW99="Yes"),OFFSET('Hygiene Data'!$F$9,0,10*ROW('Hygiene Data'!F93)),NA())</f>
        <v>#N/A</v>
      </c>
      <c r="BI99" s="98" t="e">
        <f ca="true">+IF(AND(ISNUMBER(OFFSET('Hygiene Data'!$G$5,0,10*ROW('Hygiene Data'!G93))),'Data Summary'!DX99="Yes"),OFFSET('Hygiene Data'!$G$5,0,10*ROW('Hygiene Data'!G93)),NA())</f>
        <v>#N/A</v>
      </c>
      <c r="BJ99" s="98" t="e">
        <f ca="true">+IF(AND(ISNUMBER(OFFSET('Hygiene Data'!$G$7,0,10*ROW('Hygiene Data'!G93))),'Data Summary'!DY99="Yes"),OFFSET('Hygiene Data'!$G$7,0,10*ROW('Hygiene Data'!G93)),NA())</f>
        <v>#N/A</v>
      </c>
      <c r="BK99" s="98" t="e">
        <f ca="true">+IF(AND(ISNUMBER(OFFSET('Hygiene Data'!$G$9,0,10*ROW('Hygiene Data'!G93))),'Data Summary'!DZ99="Yes"),OFFSET('Hygiene Data'!$G$9,0,10*ROW('Hygiene Data'!G93)),NA())</f>
        <v>#N/A</v>
      </c>
      <c r="BL99" s="98" t="e">
        <f ca="true">+IF(AND(ISNUMBER(OFFSET('Hygiene Data'!$H$5,0,10*ROW('Hygiene Data'!H93))),'Data Summary'!EA99="Yes"),OFFSET('Hygiene Data'!$H$5,0,10*ROW('Hygiene Data'!H93)),NA())</f>
        <v>#N/A</v>
      </c>
      <c r="BM99" s="98" t="e">
        <f ca="true">+IF(AND(ISNUMBER(OFFSET('Hygiene Data'!$H$7,0,10*ROW('Hygiene Data'!H93))),'Data Summary'!EB99="Yes"),OFFSET('Hygiene Data'!$H$7,0,10*ROW('Hygiene Data'!H93)),NA())</f>
        <v>#N/A</v>
      </c>
      <c r="BN99" s="98" t="e">
        <f ca="true">+IF(AND(ISNUMBER(OFFSET('Hygiene Data'!$H$9,0,10*ROW('Hygiene Data'!H93))),'Data Summary'!EC99="Yes"),OFFSET('Hygiene Data'!$H$9,0,10*ROW('Hygiene Data'!H93)),NA())</f>
        <v>#N/A</v>
      </c>
      <c r="BO99" s="98" t="e">
        <f ca="true">+IF(AND(ISNUMBER(OFFSET('Hygiene Data'!$I$5,0,10*ROW('Hygiene Data'!I93))),'Data Summary'!ED99="Yes"),OFFSET('Hygiene Data'!$I$5,0,10*ROW('Hygiene Data'!I93)),NA())</f>
        <v>#N/A</v>
      </c>
      <c r="BP99" s="98" t="e">
        <f ca="true">+IF(AND(ISNUMBER(OFFSET('Hygiene Data'!$I$7,0,10*ROW('Hygiene Data'!I93))),'Data Summary'!EE99="Yes"),OFFSET('Hygiene Data'!$I$7,0,10*ROW('Hygiene Data'!I93)),NA())</f>
        <v>#N/A</v>
      </c>
      <c r="BQ99" s="98" t="e">
        <f ca="true">+IF(AND(ISNUMBER(OFFSET('Hygiene Data'!$I$9,0,10*ROW('Hygiene Data'!I93))),'Data Summary'!EF99="Yes"),OFFSET('Hygiene Data'!$I$9,0,10*ROW('Hygiene Data'!I93)),NA())</f>
        <v>#N/A</v>
      </c>
    </row>
    <row xmlns:x14ac="http://schemas.microsoft.com/office/spreadsheetml/2009/9/ac" r="100" x14ac:dyDescent="0.2">
      <c r="A100" s="334" t="e">
        <f ca="true">+RIGHT('Data Summary'!A100,LEN('Data Summary'!A100)-9)</f>
        <v>#VALUE!</v>
      </c>
      <c r="B100" s="36" t="str">
        <f ca="true">+IF(ISTEXT('Data Summary'!B100),'Data Summary'!B100,"")</f>
        <v/>
      </c>
      <c r="C100" s="333" t="e">
        <f ca="true">+VALUE('Data Summary'!C100)</f>
        <v>#VALUE!</v>
      </c>
      <c r="D100" s="96" t="e">
        <f ca="true">+IF(AND(ISNUMBER(OFFSET('Water Data'!$D$4,0,10*ROW('Water Data'!D94))),'Data Summary'!BS100="Yes"),100-OFFSET('Water Data'!$D$4,0,10*ROW('Water Data'!D94)),NA())</f>
        <v>#N/A</v>
      </c>
      <c r="E100" s="96" t="e">
        <f ca="true">+IF(AND(ISNUMBER(OFFSET('Water Data'!$D$6,0,10*ROW('Water Data'!D94))),'Data Summary'!BT100="Yes"),OFFSET('Water Data'!$D$6,0,10*ROW('Water Data'!D94)),NA())</f>
        <v>#N/A</v>
      </c>
      <c r="F100" s="96" t="e">
        <f ca="true">+IF(AND(ISNUMBER(OFFSET('Water Data'!$D$9,0,10*ROW('Water Data'!D94))),'Data Summary'!BU100="Yes"),OFFSET('Water Data'!$D$9,0,10*ROW('Water Data'!D94)),NA())</f>
        <v>#N/A</v>
      </c>
      <c r="G100" s="96" t="e">
        <f ca="true">+IF(AND(ISNUMBER(OFFSET('Water Data'!$E$4,0,10*ROW('Water Data'!E94))),'Data Summary'!BV100="Yes"),100-OFFSET('Water Data'!$E$4,0,10*ROW('Water Data'!E94)),NA())</f>
        <v>#N/A</v>
      </c>
      <c r="H100" s="96" t="e">
        <f ca="true">+IF(AND(ISNUMBER(OFFSET('Water Data'!$E$6,0,10*ROW('Water Data'!E94))),'Data Summary'!BW100="Yes"),OFFSET('Water Data'!$E$6,0,10*ROW('Water Data'!E94)),NA())</f>
        <v>#N/A</v>
      </c>
      <c r="I100" s="96" t="e">
        <f ca="true">+IF(AND(ISNUMBER(OFFSET('Water Data'!$E$9,0,10*ROW('Water Data'!E94))),'Data Summary'!BX100="Yes"),OFFSET('Water Data'!$E$9,0,10*ROW('Water Data'!E94)),NA())</f>
        <v>#N/A</v>
      </c>
      <c r="J100" s="96" t="e">
        <f ca="true">+IF(AND(ISNUMBER(OFFSET('Water Data'!$F$4,0,10*ROW('Water Data'!F94))),'Data Summary'!BY100="Yes"),100-OFFSET('Water Data'!$F$4,0,10*ROW('Water Data'!F94)),NA())</f>
        <v>#N/A</v>
      </c>
      <c r="K100" s="96" t="e">
        <f ca="true">+IF(AND(ISNUMBER(OFFSET('Water Data'!$F$6,0,10*ROW('Water Data'!F94))),'Data Summary'!BZ100="Yes"),OFFSET('Water Data'!$F$6,0,10*ROW('Water Data'!F94)),NA())</f>
        <v>#N/A</v>
      </c>
      <c r="L100" s="96" t="e">
        <f ca="true">+IF(AND(ISNUMBER(OFFSET('Water Data'!$F$9,0,10*ROW('Water Data'!F94))),'Data Summary'!CA100="Yes"),OFFSET('Water Data'!$F$9,0,10*ROW('Water Data'!F94)),NA())</f>
        <v>#N/A</v>
      </c>
      <c r="M100" s="96" t="e">
        <f ca="true">+IF(AND(ISNUMBER(OFFSET('Water Data'!$G$4,0,10*ROW('Water Data'!G94))),'Data Summary'!CB100="Yes"),100-OFFSET('Water Data'!$G$4,0,10*ROW('Water Data'!G94)),NA())</f>
        <v>#N/A</v>
      </c>
      <c r="N100" s="96" t="e">
        <f ca="true">+IF(AND(ISNUMBER(OFFSET('Water Data'!$G$6,0,10*ROW('Water Data'!G94))),'Data Summary'!CC100="Yes"),OFFSET('Water Data'!$G$6,0,10*ROW('Water Data'!G94)),NA())</f>
        <v>#N/A</v>
      </c>
      <c r="O100" s="96" t="e">
        <f ca="true">+IF(AND(ISNUMBER(OFFSET('Water Data'!$G$9,0,10*ROW('Water Data'!G94))),'Data Summary'!CD100="Yes"),OFFSET('Water Data'!$G$9,0,10*ROW('Water Data'!G94)),NA())</f>
        <v>#N/A</v>
      </c>
      <c r="P100" s="96" t="e">
        <f ca="true">+IF(AND(ISNUMBER(OFFSET('Water Data'!$H$4,0,10*ROW('Water Data'!H94))),'Data Summary'!CE100="Yes"),100-OFFSET('Water Data'!$H$4,0,10*ROW('Water Data'!H94)),NA())</f>
        <v>#N/A</v>
      </c>
      <c r="Q100" s="96" t="e">
        <f ca="true">+IF(AND(ISNUMBER(OFFSET('Water Data'!$H$6,0,10*ROW('Water Data'!H94))),'Data Summary'!CF100="Yes"),OFFSET('Water Data'!$H$6,0,10*ROW('Water Data'!H94)),NA())</f>
        <v>#N/A</v>
      </c>
      <c r="R100" s="96" t="e">
        <f ca="true">+IF(AND(ISNUMBER(OFFSET('Water Data'!$H$9,0,10*ROW('Water Data'!H94))),'Data Summary'!CG100="Yes"),OFFSET('Water Data'!$H$9,0,10*ROW('Water Data'!H94)),NA())</f>
        <v>#N/A</v>
      </c>
      <c r="S100" s="96" t="e">
        <f ca="true">+IF(AND(ISNUMBER(OFFSET('Water Data'!$I$4,0,10*ROW('Water Data'!I94))),'Data Summary'!CH100="Yes"),100-OFFSET('Water Data'!$I$4,0,10*ROW('Water Data'!I94)),NA())</f>
        <v>#N/A</v>
      </c>
      <c r="T100" s="96" t="e">
        <f ca="true">+IF(AND(ISNUMBER(OFFSET('Water Data'!$I$6,0,10*ROW('Water Data'!I94))),'Data Summary'!CI100="Yes"),OFFSET('Water Data'!$I$6,0,10*ROW('Water Data'!I94)),NA())</f>
        <v>#N/A</v>
      </c>
      <c r="U100" s="96" t="e">
        <f ca="true">+IF(AND(ISNUMBER(OFFSET('Water Data'!$I$9,0,10*ROW('Water Data'!I94))),'Data Summary'!CJ100="Yes"),OFFSET('Water Data'!$I$9,0,10*ROW('Water Data'!I94)),NA())</f>
        <v>#N/A</v>
      </c>
      <c r="V100" s="97" t="e">
        <f ca="true">+IF(AND(ISNUMBER(OFFSET('Sanitation Data'!$D$4,0,10*ROW('Sanitation Data'!D94))),'Data Summary'!CK100="Yes"),100-OFFSET('Sanitation Data'!$D$4,0,10*ROW('Sanitation Data'!D94)),NA())</f>
        <v>#N/A</v>
      </c>
      <c r="W100" s="97" t="e">
        <f ca="true">+IF(AND(ISNUMBER(OFFSET('Sanitation Data'!$D$6,0,10*ROW('Sanitation Data'!D94))),'Data Summary'!CL100="Yes"),OFFSET('Sanitation Data'!$D$6,0,10*ROW('Sanitation Data'!D94)),NA())</f>
        <v>#N/A</v>
      </c>
      <c r="X100" s="97" t="e">
        <f ca="true">+IF(AND(ISNUMBER(OFFSET('Sanitation Data'!$D$10,0,10*ROW('Sanitation Data'!D94))),'Data Summary'!CM100="Yes"),OFFSET('Sanitation Data'!$D$10,0,10*ROW('Sanitation Data'!D94)),NA())</f>
        <v>#N/A</v>
      </c>
      <c r="Y100" s="97" t="e">
        <f ca="true">+IF(AND(ISNUMBER(OFFSET('Sanitation Data'!$D$11,0,10*ROW('Sanitation Data'!D94))),'Data Summary'!CN100="Yes"),OFFSET('Sanitation Data'!$D$11,0,10*ROW('Sanitation Data'!D94)),NA())</f>
        <v>#N/A</v>
      </c>
      <c r="Z100" s="97" t="e">
        <f ca="true">+IF(AND(ISNUMBER(OFFSET('Sanitation Data'!$D$12,0,10*ROW('Sanitation Data'!D94))),'Data Summary'!CO100="Yes"),OFFSET('Sanitation Data'!$D$12,0,10*ROW('Sanitation Data'!D94)),NA())</f>
        <v>#N/A</v>
      </c>
      <c r="AA100" s="97" t="e">
        <f ca="true">+IF(AND(ISNUMBER(OFFSET('Sanitation Data'!$E$4,0,10*ROW('Sanitation Data'!E94))),'Data Summary'!CP100="Yes"),100-OFFSET('Sanitation Data'!$E$4,0,10*ROW('Sanitation Data'!E94)),NA())</f>
        <v>#N/A</v>
      </c>
      <c r="AB100" s="97" t="e">
        <f ca="true">+IF(AND(ISNUMBER(OFFSET('Sanitation Data'!$E$6,0,10*ROW('Sanitation Data'!E94))),'Data Summary'!CQ100="Yes"),OFFSET('Sanitation Data'!$E$6,0,10*ROW('Sanitation Data'!E94)),NA())</f>
        <v>#N/A</v>
      </c>
      <c r="AC100" s="97" t="e">
        <f ca="true">+IF(AND(ISNUMBER(OFFSET('Sanitation Data'!$E$10,0,10*ROW('Sanitation Data'!E94))),'Data Summary'!CR100="Yes"),OFFSET('Sanitation Data'!$E$10,0,10*ROW('Sanitation Data'!E94)),NA())</f>
        <v>#N/A</v>
      </c>
      <c r="AD100" s="97" t="e">
        <f ca="true">+IF(AND(ISNUMBER(OFFSET('Sanitation Data'!$E$11,0,10*ROW('Sanitation Data'!E94))),'Data Summary'!CS100="Yes"),OFFSET('Sanitation Data'!$E$11,0,10*ROW('Sanitation Data'!E94)),NA())</f>
        <v>#N/A</v>
      </c>
      <c r="AE100" s="97" t="e">
        <f ca="true">+IF(AND(ISNUMBER(OFFSET('Sanitation Data'!$E$12,0,10*ROW('Sanitation Data'!E94))),'Data Summary'!CT100="Yes"),OFFSET('Sanitation Data'!$E$12,0,10*ROW('Sanitation Data'!E94)),NA())</f>
        <v>#N/A</v>
      </c>
      <c r="AF100" s="97" t="e">
        <f ca="true">+IF(AND(ISNUMBER(OFFSET('Sanitation Data'!$F$4,0,10*ROW('Sanitation Data'!F94))),'Data Summary'!CU100="Yes"),100-OFFSET('Sanitation Data'!$F$4,0,10*ROW('Sanitation Data'!F94)),NA())</f>
        <v>#N/A</v>
      </c>
      <c r="AG100" s="97" t="e">
        <f ca="true">+IF(AND(ISNUMBER(OFFSET('Sanitation Data'!$F$6,0,10*ROW('Sanitation Data'!F94))),'Data Summary'!CV100="Yes"),OFFSET('Sanitation Data'!$F$6,0,10*ROW('Sanitation Data'!F94)),NA())</f>
        <v>#N/A</v>
      </c>
      <c r="AH100" s="97" t="e">
        <f ca="true">+IF(AND(ISNUMBER(OFFSET('Sanitation Data'!$F$10,0,10*ROW('Sanitation Data'!F94))),'Data Summary'!CW100="Yes"),OFFSET('Sanitation Data'!$F$10,0,10*ROW('Sanitation Data'!F94)),NA())</f>
        <v>#N/A</v>
      </c>
      <c r="AI100" s="97" t="e">
        <f ca="true">+IF(AND(ISNUMBER(OFFSET('Sanitation Data'!$F$11,0,10*ROW('Sanitation Data'!F94))),'Data Summary'!CX100="Yes"),OFFSET('Sanitation Data'!$F$11,0,10*ROW('Sanitation Data'!F94)),NA())</f>
        <v>#N/A</v>
      </c>
      <c r="AJ100" s="97" t="e">
        <f ca="true">+IF(AND(ISNUMBER(OFFSET('Sanitation Data'!$F$12,0,10*ROW('Sanitation Data'!F94))),'Data Summary'!CY100="Yes"),OFFSET('Sanitation Data'!$F$12,0,10*ROW('Sanitation Data'!F94)),NA())</f>
        <v>#N/A</v>
      </c>
      <c r="AK100" s="97" t="e">
        <f ca="true">+IF(AND(ISNUMBER(OFFSET('Sanitation Data'!$G$4,0,10*ROW('Sanitation Data'!G94))),'Data Summary'!CZ100="Yes"),100-OFFSET('Sanitation Data'!$G$4,0,10*ROW('Sanitation Data'!G94)),NA())</f>
        <v>#N/A</v>
      </c>
      <c r="AL100" s="97" t="e">
        <f ca="true">+IF(AND(ISNUMBER(OFFSET('Sanitation Data'!$G$6,0,10*ROW('Sanitation Data'!G94))),'Data Summary'!DA100="Yes"),OFFSET('Sanitation Data'!$G$6,0,10*ROW('Sanitation Data'!G94)),NA())</f>
        <v>#N/A</v>
      </c>
      <c r="AM100" s="97" t="e">
        <f ca="true">+IF(AND(ISNUMBER(OFFSET('Sanitation Data'!$G$10,0,10*ROW('Sanitation Data'!G94))),'Data Summary'!DB100="Yes"),OFFSET('Sanitation Data'!$G$10,0,10*ROW('Sanitation Data'!G94)),NA())</f>
        <v>#N/A</v>
      </c>
      <c r="AN100" s="97" t="e">
        <f ca="true">+IF(AND(ISNUMBER(OFFSET('Sanitation Data'!$G$11,0,10*ROW('Sanitation Data'!G94))),'Data Summary'!DC100="Yes"),OFFSET('Sanitation Data'!$G$11,0,10*ROW('Sanitation Data'!G94)),NA())</f>
        <v>#N/A</v>
      </c>
      <c r="AO100" s="97" t="e">
        <f ca="true">+IF(AND(ISNUMBER(OFFSET('Sanitation Data'!$G$12,0,10*ROW('Sanitation Data'!G94))),'Data Summary'!DD100="Yes"),OFFSET('Sanitation Data'!$G$12,0,10*ROW('Sanitation Data'!G94)),NA())</f>
        <v>#N/A</v>
      </c>
      <c r="AP100" s="97" t="e">
        <f ca="true">+IF(AND(ISNUMBER(OFFSET('Sanitation Data'!$H$4,0,10*ROW('Sanitation Data'!H94))),'Data Summary'!DE100="Yes"),100-OFFSET('Sanitation Data'!$H$4,0,10*ROW('Sanitation Data'!H94)),NA())</f>
        <v>#N/A</v>
      </c>
      <c r="AQ100" s="97" t="e">
        <f ca="true">+IF(AND(ISNUMBER(OFFSET('Sanitation Data'!$H$6,0,10*ROW('Sanitation Data'!H94))),'Data Summary'!DF100="Yes"),OFFSET('Sanitation Data'!$H$6,0,10*ROW('Sanitation Data'!H94)),NA())</f>
        <v>#N/A</v>
      </c>
      <c r="AR100" s="97" t="e">
        <f ca="true">+IF(AND(ISNUMBER(OFFSET('Sanitation Data'!$H$10,0,10*ROW('Sanitation Data'!H94))),'Data Summary'!DG100="Yes"),OFFSET('Sanitation Data'!$H$10,0,10*ROW('Sanitation Data'!H94)),NA())</f>
        <v>#N/A</v>
      </c>
      <c r="AS100" s="97" t="e">
        <f ca="true">+IF(AND(ISNUMBER(OFFSET('Sanitation Data'!$H$11,0,10*ROW('Sanitation Data'!H94))),'Data Summary'!DH100="Yes"),OFFSET('Sanitation Data'!$H$11,0,10*ROW('Sanitation Data'!H94)),NA())</f>
        <v>#N/A</v>
      </c>
      <c r="AT100" s="97" t="e">
        <f ca="true">+IF(AND(ISNUMBER(OFFSET('Sanitation Data'!$H$12,0,10*ROW('Sanitation Data'!H94))),'Data Summary'!DI100="Yes"),OFFSET('Sanitation Data'!$H$12,0,10*ROW('Sanitation Data'!H94)),NA())</f>
        <v>#N/A</v>
      </c>
      <c r="AU100" s="97" t="e">
        <f ca="true">+IF(AND(ISNUMBER(OFFSET('Sanitation Data'!$I$4,0,10*ROW('Sanitation Data'!I94))),'Data Summary'!DJ100="Yes"),100-OFFSET('Sanitation Data'!$I$4,0,10*ROW('Sanitation Data'!I94)),NA())</f>
        <v>#N/A</v>
      </c>
      <c r="AV100" s="97" t="e">
        <f ca="true">+IF(AND(ISNUMBER(OFFSET('Sanitation Data'!$I$6,0,10*ROW('Sanitation Data'!I94))),'Data Summary'!DK100="Yes"),OFFSET('Sanitation Data'!$I$6,0,10*ROW('Sanitation Data'!I94)),NA())</f>
        <v>#N/A</v>
      </c>
      <c r="AW100" s="97" t="e">
        <f ca="true">+IF(AND(ISNUMBER(OFFSET('Sanitation Data'!$I$10,0,10*ROW('Sanitation Data'!I94))),'Data Summary'!DL100="Yes"),OFFSET('Sanitation Data'!$I$10,0,10*ROW('Sanitation Data'!I94)),NA())</f>
        <v>#N/A</v>
      </c>
      <c r="AX100" s="97" t="e">
        <f ca="true">+IF(AND(ISNUMBER(OFFSET('Sanitation Data'!$I$11,0,10*ROW('Sanitation Data'!I94))),'Data Summary'!DM100="Yes"),OFFSET('Sanitation Data'!$I$11,0,10*ROW('Sanitation Data'!I94)),NA())</f>
        <v>#N/A</v>
      </c>
      <c r="AY100" s="97" t="e">
        <f ca="true">+IF(AND(ISNUMBER(OFFSET('Sanitation Data'!$I$12,0,10*ROW('Sanitation Data'!I94))),'Data Summary'!DN100="Yes"),OFFSET('Sanitation Data'!$I$12,0,10*ROW('Sanitation Data'!I94)),NA())</f>
        <v>#N/A</v>
      </c>
      <c r="AZ100" s="98" t="e">
        <f ca="true">+IF(AND(ISNUMBER(OFFSET('Hygiene Data'!$D$5,0,10*ROW('Hygiene Data'!D94))),'Data Summary'!DO100="Yes"),OFFSET('Hygiene Data'!$D$5,0,10*ROW('Hygiene Data'!D94)),NA())</f>
        <v>#N/A</v>
      </c>
      <c r="BA100" s="98" t="e">
        <f ca="true">+IF(AND(ISNUMBER(OFFSET('Hygiene Data'!$D$7,0,10*ROW('Hygiene Data'!D94))),'Data Summary'!DP100="Yes"),OFFSET('Hygiene Data'!$D$7,0,10*ROW('Hygiene Data'!D94)),NA())</f>
        <v>#N/A</v>
      </c>
      <c r="BB100" s="98" t="e">
        <f ca="true">+IF(AND(ISNUMBER(OFFSET('Hygiene Data'!$D$9,0,10*ROW('Hygiene Data'!D94))),'Data Summary'!DQ100="Yes"),OFFSET('Hygiene Data'!$D$9,0,10*ROW('Hygiene Data'!D94)),NA())</f>
        <v>#N/A</v>
      </c>
      <c r="BC100" s="98" t="e">
        <f ca="true">+IF(AND(ISNUMBER(OFFSET('Hygiene Data'!$E$5,0,10*ROW('Hygiene Data'!E94))),'Data Summary'!DR100="Yes"),OFFSET('Hygiene Data'!$E$5,0,10*ROW('Hygiene Data'!E94)),NA())</f>
        <v>#N/A</v>
      </c>
      <c r="BD100" s="98" t="e">
        <f ca="true">+IF(AND(ISNUMBER(OFFSET('Hygiene Data'!$E$7,0,10*ROW('Hygiene Data'!E94))),'Data Summary'!DS100="Yes"),OFFSET('Hygiene Data'!$E$7,0,10*ROW('Hygiene Data'!E94)),NA())</f>
        <v>#N/A</v>
      </c>
      <c r="BE100" s="98" t="e">
        <f ca="true">+IF(AND(ISNUMBER(OFFSET('Hygiene Data'!$E$9,0,10*ROW('Hygiene Data'!E94))),'Data Summary'!DT100="Yes"),OFFSET('Hygiene Data'!$E$9,0,10*ROW('Hygiene Data'!E94)),NA())</f>
        <v>#N/A</v>
      </c>
      <c r="BF100" s="98" t="e">
        <f ca="true">+IF(AND(ISNUMBER(OFFSET('Hygiene Data'!$F$5,0,10*ROW('Hygiene Data'!F94))),'Data Summary'!DU100="Yes"),OFFSET('Hygiene Data'!$F$5,0,10*ROW('Hygiene Data'!F94)),NA())</f>
        <v>#N/A</v>
      </c>
      <c r="BG100" s="98" t="e">
        <f ca="true">+IF(AND(ISNUMBER(OFFSET('Hygiene Data'!$F$7,0,10*ROW('Hygiene Data'!F94))),'Data Summary'!DV100="Yes"),OFFSET('Hygiene Data'!$F$7,0,10*ROW('Hygiene Data'!F94)),NA())</f>
        <v>#N/A</v>
      </c>
      <c r="BH100" s="98" t="e">
        <f ca="true">+IF(AND(ISNUMBER(OFFSET('Hygiene Data'!$F$9,0,10*ROW('Hygiene Data'!F94))),'Data Summary'!DW100="Yes"),OFFSET('Hygiene Data'!$F$9,0,10*ROW('Hygiene Data'!F94)),NA())</f>
        <v>#N/A</v>
      </c>
      <c r="BI100" s="98" t="e">
        <f ca="true">+IF(AND(ISNUMBER(OFFSET('Hygiene Data'!$G$5,0,10*ROW('Hygiene Data'!G94))),'Data Summary'!DX100="Yes"),OFFSET('Hygiene Data'!$G$5,0,10*ROW('Hygiene Data'!G94)),NA())</f>
        <v>#N/A</v>
      </c>
      <c r="BJ100" s="98" t="e">
        <f ca="true">+IF(AND(ISNUMBER(OFFSET('Hygiene Data'!$G$7,0,10*ROW('Hygiene Data'!G94))),'Data Summary'!DY100="Yes"),OFFSET('Hygiene Data'!$G$7,0,10*ROW('Hygiene Data'!G94)),NA())</f>
        <v>#N/A</v>
      </c>
      <c r="BK100" s="98" t="e">
        <f ca="true">+IF(AND(ISNUMBER(OFFSET('Hygiene Data'!$G$9,0,10*ROW('Hygiene Data'!G94))),'Data Summary'!DZ100="Yes"),OFFSET('Hygiene Data'!$G$9,0,10*ROW('Hygiene Data'!G94)),NA())</f>
        <v>#N/A</v>
      </c>
      <c r="BL100" s="98" t="e">
        <f ca="true">+IF(AND(ISNUMBER(OFFSET('Hygiene Data'!$H$5,0,10*ROW('Hygiene Data'!H94))),'Data Summary'!EA100="Yes"),OFFSET('Hygiene Data'!$H$5,0,10*ROW('Hygiene Data'!H94)),NA())</f>
        <v>#N/A</v>
      </c>
      <c r="BM100" s="98" t="e">
        <f ca="true">+IF(AND(ISNUMBER(OFFSET('Hygiene Data'!$H$7,0,10*ROW('Hygiene Data'!H94))),'Data Summary'!EB100="Yes"),OFFSET('Hygiene Data'!$H$7,0,10*ROW('Hygiene Data'!H94)),NA())</f>
        <v>#N/A</v>
      </c>
      <c r="BN100" s="98" t="e">
        <f ca="true">+IF(AND(ISNUMBER(OFFSET('Hygiene Data'!$H$9,0,10*ROW('Hygiene Data'!H94))),'Data Summary'!EC100="Yes"),OFFSET('Hygiene Data'!$H$9,0,10*ROW('Hygiene Data'!H94)),NA())</f>
        <v>#N/A</v>
      </c>
      <c r="BO100" s="98" t="e">
        <f ca="true">+IF(AND(ISNUMBER(OFFSET('Hygiene Data'!$I$5,0,10*ROW('Hygiene Data'!I94))),'Data Summary'!ED100="Yes"),OFFSET('Hygiene Data'!$I$5,0,10*ROW('Hygiene Data'!I94)),NA())</f>
        <v>#N/A</v>
      </c>
      <c r="BP100" s="98" t="e">
        <f ca="true">+IF(AND(ISNUMBER(OFFSET('Hygiene Data'!$I$7,0,10*ROW('Hygiene Data'!I94))),'Data Summary'!EE100="Yes"),OFFSET('Hygiene Data'!$I$7,0,10*ROW('Hygiene Data'!I94)),NA())</f>
        <v>#N/A</v>
      </c>
      <c r="BQ100" s="98" t="e">
        <f ca="true">+IF(AND(ISNUMBER(OFFSET('Hygiene Data'!$I$9,0,10*ROW('Hygiene Data'!I94))),'Data Summary'!EF100="Yes"),OFFSET('Hygiene Data'!$I$9,0,10*ROW('Hygiene Data'!I94)),NA())</f>
        <v>#N/A</v>
      </c>
    </row>
    <row xmlns:x14ac="http://schemas.microsoft.com/office/spreadsheetml/2009/9/ac" r="101" x14ac:dyDescent="0.2">
      <c r="A101" s="334" t="e">
        <f ca="true">+RIGHT('Data Summary'!A101,LEN('Data Summary'!A101)-9)</f>
        <v>#VALUE!</v>
      </c>
      <c r="B101" s="36" t="str">
        <f ca="true">+IF(ISTEXT('Data Summary'!B101),'Data Summary'!B101,"")</f>
        <v/>
      </c>
      <c r="C101" s="333" t="e">
        <f ca="true">+VALUE('Data Summary'!C101)</f>
        <v>#VALUE!</v>
      </c>
      <c r="D101" s="96" t="e">
        <f ca="true">+IF(AND(ISNUMBER(OFFSET('Water Data'!$D$4,0,10*ROW('Water Data'!D95))),'Data Summary'!BS101="Yes"),100-OFFSET('Water Data'!$D$4,0,10*ROW('Water Data'!D95)),NA())</f>
        <v>#N/A</v>
      </c>
      <c r="E101" s="96" t="e">
        <f ca="true">+IF(AND(ISNUMBER(OFFSET('Water Data'!$D$6,0,10*ROW('Water Data'!D95))),'Data Summary'!BT101="Yes"),OFFSET('Water Data'!$D$6,0,10*ROW('Water Data'!D95)),NA())</f>
        <v>#N/A</v>
      </c>
      <c r="F101" s="96" t="e">
        <f ca="true">+IF(AND(ISNUMBER(OFFSET('Water Data'!$D$9,0,10*ROW('Water Data'!D95))),'Data Summary'!BU101="Yes"),OFFSET('Water Data'!$D$9,0,10*ROW('Water Data'!D95)),NA())</f>
        <v>#N/A</v>
      </c>
      <c r="G101" s="96" t="e">
        <f ca="true">+IF(AND(ISNUMBER(OFFSET('Water Data'!$E$4,0,10*ROW('Water Data'!E95))),'Data Summary'!BV101="Yes"),100-OFFSET('Water Data'!$E$4,0,10*ROW('Water Data'!E95)),NA())</f>
        <v>#N/A</v>
      </c>
      <c r="H101" s="96" t="e">
        <f ca="true">+IF(AND(ISNUMBER(OFFSET('Water Data'!$E$6,0,10*ROW('Water Data'!E95))),'Data Summary'!BW101="Yes"),OFFSET('Water Data'!$E$6,0,10*ROW('Water Data'!E95)),NA())</f>
        <v>#N/A</v>
      </c>
      <c r="I101" s="96" t="e">
        <f ca="true">+IF(AND(ISNUMBER(OFFSET('Water Data'!$E$9,0,10*ROW('Water Data'!E95))),'Data Summary'!BX101="Yes"),OFFSET('Water Data'!$E$9,0,10*ROW('Water Data'!E95)),NA())</f>
        <v>#N/A</v>
      </c>
      <c r="J101" s="96" t="e">
        <f ca="true">+IF(AND(ISNUMBER(OFFSET('Water Data'!$F$4,0,10*ROW('Water Data'!F95))),'Data Summary'!BY101="Yes"),100-OFFSET('Water Data'!$F$4,0,10*ROW('Water Data'!F95)),NA())</f>
        <v>#N/A</v>
      </c>
      <c r="K101" s="96" t="e">
        <f ca="true">+IF(AND(ISNUMBER(OFFSET('Water Data'!$F$6,0,10*ROW('Water Data'!F95))),'Data Summary'!BZ101="Yes"),OFFSET('Water Data'!$F$6,0,10*ROW('Water Data'!F95)),NA())</f>
        <v>#N/A</v>
      </c>
      <c r="L101" s="96" t="e">
        <f ca="true">+IF(AND(ISNUMBER(OFFSET('Water Data'!$F$9,0,10*ROW('Water Data'!F95))),'Data Summary'!CA101="Yes"),OFFSET('Water Data'!$F$9,0,10*ROW('Water Data'!F95)),NA())</f>
        <v>#N/A</v>
      </c>
      <c r="M101" s="96" t="e">
        <f ca="true">+IF(AND(ISNUMBER(OFFSET('Water Data'!$G$4,0,10*ROW('Water Data'!G95))),'Data Summary'!CB101="Yes"),100-OFFSET('Water Data'!$G$4,0,10*ROW('Water Data'!G95)),NA())</f>
        <v>#N/A</v>
      </c>
      <c r="N101" s="96" t="e">
        <f ca="true">+IF(AND(ISNUMBER(OFFSET('Water Data'!$G$6,0,10*ROW('Water Data'!G95))),'Data Summary'!CC101="Yes"),OFFSET('Water Data'!$G$6,0,10*ROW('Water Data'!G95)),NA())</f>
        <v>#N/A</v>
      </c>
      <c r="O101" s="96" t="e">
        <f ca="true">+IF(AND(ISNUMBER(OFFSET('Water Data'!$G$9,0,10*ROW('Water Data'!G95))),'Data Summary'!CD101="Yes"),OFFSET('Water Data'!$G$9,0,10*ROW('Water Data'!G95)),NA())</f>
        <v>#N/A</v>
      </c>
      <c r="P101" s="96" t="e">
        <f ca="true">+IF(AND(ISNUMBER(OFFSET('Water Data'!$H$4,0,10*ROW('Water Data'!H95))),'Data Summary'!CE101="Yes"),100-OFFSET('Water Data'!$H$4,0,10*ROW('Water Data'!H95)),NA())</f>
        <v>#N/A</v>
      </c>
      <c r="Q101" s="96" t="e">
        <f ca="true">+IF(AND(ISNUMBER(OFFSET('Water Data'!$H$6,0,10*ROW('Water Data'!H95))),'Data Summary'!CF101="Yes"),OFFSET('Water Data'!$H$6,0,10*ROW('Water Data'!H95)),NA())</f>
        <v>#N/A</v>
      </c>
      <c r="R101" s="96" t="e">
        <f ca="true">+IF(AND(ISNUMBER(OFFSET('Water Data'!$H$9,0,10*ROW('Water Data'!H95))),'Data Summary'!CG101="Yes"),OFFSET('Water Data'!$H$9,0,10*ROW('Water Data'!H95)),NA())</f>
        <v>#N/A</v>
      </c>
      <c r="S101" s="96" t="e">
        <f ca="true">+IF(AND(ISNUMBER(OFFSET('Water Data'!$I$4,0,10*ROW('Water Data'!I95))),'Data Summary'!CH101="Yes"),100-OFFSET('Water Data'!$I$4,0,10*ROW('Water Data'!I95)),NA())</f>
        <v>#N/A</v>
      </c>
      <c r="T101" s="96" t="e">
        <f ca="true">+IF(AND(ISNUMBER(OFFSET('Water Data'!$I$6,0,10*ROW('Water Data'!I95))),'Data Summary'!CI101="Yes"),OFFSET('Water Data'!$I$6,0,10*ROW('Water Data'!I95)),NA())</f>
        <v>#N/A</v>
      </c>
      <c r="U101" s="96" t="e">
        <f ca="true">+IF(AND(ISNUMBER(OFFSET('Water Data'!$I$9,0,10*ROW('Water Data'!I95))),'Data Summary'!CJ101="Yes"),OFFSET('Water Data'!$I$9,0,10*ROW('Water Data'!I95)),NA())</f>
        <v>#N/A</v>
      </c>
      <c r="V101" s="97" t="e">
        <f ca="true">+IF(AND(ISNUMBER(OFFSET('Sanitation Data'!$D$4,0,10*ROW('Sanitation Data'!D95))),'Data Summary'!CK101="Yes"),100-OFFSET('Sanitation Data'!$D$4,0,10*ROW('Sanitation Data'!D95)),NA())</f>
        <v>#N/A</v>
      </c>
      <c r="W101" s="97" t="e">
        <f ca="true">+IF(AND(ISNUMBER(OFFSET('Sanitation Data'!$D$6,0,10*ROW('Sanitation Data'!D95))),'Data Summary'!CL101="Yes"),OFFSET('Sanitation Data'!$D$6,0,10*ROW('Sanitation Data'!D95)),NA())</f>
        <v>#N/A</v>
      </c>
      <c r="X101" s="97" t="e">
        <f ca="true">+IF(AND(ISNUMBER(OFFSET('Sanitation Data'!$D$10,0,10*ROW('Sanitation Data'!D95))),'Data Summary'!CM101="Yes"),OFFSET('Sanitation Data'!$D$10,0,10*ROW('Sanitation Data'!D95)),NA())</f>
        <v>#N/A</v>
      </c>
      <c r="Y101" s="97" t="e">
        <f ca="true">+IF(AND(ISNUMBER(OFFSET('Sanitation Data'!$D$11,0,10*ROW('Sanitation Data'!D95))),'Data Summary'!CN101="Yes"),OFFSET('Sanitation Data'!$D$11,0,10*ROW('Sanitation Data'!D95)),NA())</f>
        <v>#N/A</v>
      </c>
      <c r="Z101" s="97" t="e">
        <f ca="true">+IF(AND(ISNUMBER(OFFSET('Sanitation Data'!$D$12,0,10*ROW('Sanitation Data'!D95))),'Data Summary'!CO101="Yes"),OFFSET('Sanitation Data'!$D$12,0,10*ROW('Sanitation Data'!D95)),NA())</f>
        <v>#N/A</v>
      </c>
      <c r="AA101" s="97" t="e">
        <f ca="true">+IF(AND(ISNUMBER(OFFSET('Sanitation Data'!$E$4,0,10*ROW('Sanitation Data'!E95))),'Data Summary'!CP101="Yes"),100-OFFSET('Sanitation Data'!$E$4,0,10*ROW('Sanitation Data'!E95)),NA())</f>
        <v>#N/A</v>
      </c>
      <c r="AB101" s="97" t="e">
        <f ca="true">+IF(AND(ISNUMBER(OFFSET('Sanitation Data'!$E$6,0,10*ROW('Sanitation Data'!E95))),'Data Summary'!CQ101="Yes"),OFFSET('Sanitation Data'!$E$6,0,10*ROW('Sanitation Data'!E95)),NA())</f>
        <v>#N/A</v>
      </c>
      <c r="AC101" s="97" t="e">
        <f ca="true">+IF(AND(ISNUMBER(OFFSET('Sanitation Data'!$E$10,0,10*ROW('Sanitation Data'!E95))),'Data Summary'!CR101="Yes"),OFFSET('Sanitation Data'!$E$10,0,10*ROW('Sanitation Data'!E95)),NA())</f>
        <v>#N/A</v>
      </c>
      <c r="AD101" s="97" t="e">
        <f ca="true">+IF(AND(ISNUMBER(OFFSET('Sanitation Data'!$E$11,0,10*ROW('Sanitation Data'!E95))),'Data Summary'!CS101="Yes"),OFFSET('Sanitation Data'!$E$11,0,10*ROW('Sanitation Data'!E95)),NA())</f>
        <v>#N/A</v>
      </c>
      <c r="AE101" s="97" t="e">
        <f ca="true">+IF(AND(ISNUMBER(OFFSET('Sanitation Data'!$E$12,0,10*ROW('Sanitation Data'!E95))),'Data Summary'!CT101="Yes"),OFFSET('Sanitation Data'!$E$12,0,10*ROW('Sanitation Data'!E95)),NA())</f>
        <v>#N/A</v>
      </c>
      <c r="AF101" s="97" t="e">
        <f ca="true">+IF(AND(ISNUMBER(OFFSET('Sanitation Data'!$F$4,0,10*ROW('Sanitation Data'!F95))),'Data Summary'!CU101="Yes"),100-OFFSET('Sanitation Data'!$F$4,0,10*ROW('Sanitation Data'!F95)),NA())</f>
        <v>#N/A</v>
      </c>
      <c r="AG101" s="97" t="e">
        <f ca="true">+IF(AND(ISNUMBER(OFFSET('Sanitation Data'!$F$6,0,10*ROW('Sanitation Data'!F95))),'Data Summary'!CV101="Yes"),OFFSET('Sanitation Data'!$F$6,0,10*ROW('Sanitation Data'!F95)),NA())</f>
        <v>#N/A</v>
      </c>
      <c r="AH101" s="97" t="e">
        <f ca="true">+IF(AND(ISNUMBER(OFFSET('Sanitation Data'!$F$10,0,10*ROW('Sanitation Data'!F95))),'Data Summary'!CW101="Yes"),OFFSET('Sanitation Data'!$F$10,0,10*ROW('Sanitation Data'!F95)),NA())</f>
        <v>#N/A</v>
      </c>
      <c r="AI101" s="97" t="e">
        <f ca="true">+IF(AND(ISNUMBER(OFFSET('Sanitation Data'!$F$11,0,10*ROW('Sanitation Data'!F95))),'Data Summary'!CX101="Yes"),OFFSET('Sanitation Data'!$F$11,0,10*ROW('Sanitation Data'!F95)),NA())</f>
        <v>#N/A</v>
      </c>
      <c r="AJ101" s="97" t="e">
        <f ca="true">+IF(AND(ISNUMBER(OFFSET('Sanitation Data'!$F$12,0,10*ROW('Sanitation Data'!F95))),'Data Summary'!CY101="Yes"),OFFSET('Sanitation Data'!$F$12,0,10*ROW('Sanitation Data'!F95)),NA())</f>
        <v>#N/A</v>
      </c>
      <c r="AK101" s="97" t="e">
        <f ca="true">+IF(AND(ISNUMBER(OFFSET('Sanitation Data'!$G$4,0,10*ROW('Sanitation Data'!G95))),'Data Summary'!CZ101="Yes"),100-OFFSET('Sanitation Data'!$G$4,0,10*ROW('Sanitation Data'!G95)),NA())</f>
        <v>#N/A</v>
      </c>
      <c r="AL101" s="97" t="e">
        <f ca="true">+IF(AND(ISNUMBER(OFFSET('Sanitation Data'!$G$6,0,10*ROW('Sanitation Data'!G95))),'Data Summary'!DA101="Yes"),OFFSET('Sanitation Data'!$G$6,0,10*ROW('Sanitation Data'!G95)),NA())</f>
        <v>#N/A</v>
      </c>
      <c r="AM101" s="97" t="e">
        <f ca="true">+IF(AND(ISNUMBER(OFFSET('Sanitation Data'!$G$10,0,10*ROW('Sanitation Data'!G95))),'Data Summary'!DB101="Yes"),OFFSET('Sanitation Data'!$G$10,0,10*ROW('Sanitation Data'!G95)),NA())</f>
        <v>#N/A</v>
      </c>
      <c r="AN101" s="97" t="e">
        <f ca="true">+IF(AND(ISNUMBER(OFFSET('Sanitation Data'!$G$11,0,10*ROW('Sanitation Data'!G95))),'Data Summary'!DC101="Yes"),OFFSET('Sanitation Data'!$G$11,0,10*ROW('Sanitation Data'!G95)),NA())</f>
        <v>#N/A</v>
      </c>
      <c r="AO101" s="97" t="e">
        <f ca="true">+IF(AND(ISNUMBER(OFFSET('Sanitation Data'!$G$12,0,10*ROW('Sanitation Data'!G95))),'Data Summary'!DD101="Yes"),OFFSET('Sanitation Data'!$G$12,0,10*ROW('Sanitation Data'!G95)),NA())</f>
        <v>#N/A</v>
      </c>
      <c r="AP101" s="97" t="e">
        <f ca="true">+IF(AND(ISNUMBER(OFFSET('Sanitation Data'!$H$4,0,10*ROW('Sanitation Data'!H95))),'Data Summary'!DE101="Yes"),100-OFFSET('Sanitation Data'!$H$4,0,10*ROW('Sanitation Data'!H95)),NA())</f>
        <v>#N/A</v>
      </c>
      <c r="AQ101" s="97" t="e">
        <f ca="true">+IF(AND(ISNUMBER(OFFSET('Sanitation Data'!$H$6,0,10*ROW('Sanitation Data'!H95))),'Data Summary'!DF101="Yes"),OFFSET('Sanitation Data'!$H$6,0,10*ROW('Sanitation Data'!H95)),NA())</f>
        <v>#N/A</v>
      </c>
      <c r="AR101" s="97" t="e">
        <f ca="true">+IF(AND(ISNUMBER(OFFSET('Sanitation Data'!$H$10,0,10*ROW('Sanitation Data'!H95))),'Data Summary'!DG101="Yes"),OFFSET('Sanitation Data'!$H$10,0,10*ROW('Sanitation Data'!H95)),NA())</f>
        <v>#N/A</v>
      </c>
      <c r="AS101" s="97" t="e">
        <f ca="true">+IF(AND(ISNUMBER(OFFSET('Sanitation Data'!$H$11,0,10*ROW('Sanitation Data'!H95))),'Data Summary'!DH101="Yes"),OFFSET('Sanitation Data'!$H$11,0,10*ROW('Sanitation Data'!H95)),NA())</f>
        <v>#N/A</v>
      </c>
      <c r="AT101" s="97" t="e">
        <f ca="true">+IF(AND(ISNUMBER(OFFSET('Sanitation Data'!$H$12,0,10*ROW('Sanitation Data'!H95))),'Data Summary'!DI101="Yes"),OFFSET('Sanitation Data'!$H$12,0,10*ROW('Sanitation Data'!H95)),NA())</f>
        <v>#N/A</v>
      </c>
      <c r="AU101" s="97" t="e">
        <f ca="true">+IF(AND(ISNUMBER(OFFSET('Sanitation Data'!$I$4,0,10*ROW('Sanitation Data'!I95))),'Data Summary'!DJ101="Yes"),100-OFFSET('Sanitation Data'!$I$4,0,10*ROW('Sanitation Data'!I95)),NA())</f>
        <v>#N/A</v>
      </c>
      <c r="AV101" s="97" t="e">
        <f ca="true">+IF(AND(ISNUMBER(OFFSET('Sanitation Data'!$I$6,0,10*ROW('Sanitation Data'!I95))),'Data Summary'!DK101="Yes"),OFFSET('Sanitation Data'!$I$6,0,10*ROW('Sanitation Data'!I95)),NA())</f>
        <v>#N/A</v>
      </c>
      <c r="AW101" s="97" t="e">
        <f ca="true">+IF(AND(ISNUMBER(OFFSET('Sanitation Data'!$I$10,0,10*ROW('Sanitation Data'!I95))),'Data Summary'!DL101="Yes"),OFFSET('Sanitation Data'!$I$10,0,10*ROW('Sanitation Data'!I95)),NA())</f>
        <v>#N/A</v>
      </c>
      <c r="AX101" s="97" t="e">
        <f ca="true">+IF(AND(ISNUMBER(OFFSET('Sanitation Data'!$I$11,0,10*ROW('Sanitation Data'!I95))),'Data Summary'!DM101="Yes"),OFFSET('Sanitation Data'!$I$11,0,10*ROW('Sanitation Data'!I95)),NA())</f>
        <v>#N/A</v>
      </c>
      <c r="AY101" s="97" t="e">
        <f ca="true">+IF(AND(ISNUMBER(OFFSET('Sanitation Data'!$I$12,0,10*ROW('Sanitation Data'!I95))),'Data Summary'!DN101="Yes"),OFFSET('Sanitation Data'!$I$12,0,10*ROW('Sanitation Data'!I95)),NA())</f>
        <v>#N/A</v>
      </c>
      <c r="AZ101" s="98" t="e">
        <f ca="true">+IF(AND(ISNUMBER(OFFSET('Hygiene Data'!$D$5,0,10*ROW('Hygiene Data'!D95))),'Data Summary'!DO101="Yes"),OFFSET('Hygiene Data'!$D$5,0,10*ROW('Hygiene Data'!D95)),NA())</f>
        <v>#N/A</v>
      </c>
      <c r="BA101" s="98" t="e">
        <f ca="true">+IF(AND(ISNUMBER(OFFSET('Hygiene Data'!$D$7,0,10*ROW('Hygiene Data'!D95))),'Data Summary'!DP101="Yes"),OFFSET('Hygiene Data'!$D$7,0,10*ROW('Hygiene Data'!D95)),NA())</f>
        <v>#N/A</v>
      </c>
      <c r="BB101" s="98" t="e">
        <f ca="true">+IF(AND(ISNUMBER(OFFSET('Hygiene Data'!$D$9,0,10*ROW('Hygiene Data'!D95))),'Data Summary'!DQ101="Yes"),OFFSET('Hygiene Data'!$D$9,0,10*ROW('Hygiene Data'!D95)),NA())</f>
        <v>#N/A</v>
      </c>
      <c r="BC101" s="98" t="e">
        <f ca="true">+IF(AND(ISNUMBER(OFFSET('Hygiene Data'!$E$5,0,10*ROW('Hygiene Data'!E95))),'Data Summary'!DR101="Yes"),OFFSET('Hygiene Data'!$E$5,0,10*ROW('Hygiene Data'!E95)),NA())</f>
        <v>#N/A</v>
      </c>
      <c r="BD101" s="98" t="e">
        <f ca="true">+IF(AND(ISNUMBER(OFFSET('Hygiene Data'!$E$7,0,10*ROW('Hygiene Data'!E95))),'Data Summary'!DS101="Yes"),OFFSET('Hygiene Data'!$E$7,0,10*ROW('Hygiene Data'!E95)),NA())</f>
        <v>#N/A</v>
      </c>
      <c r="BE101" s="98" t="e">
        <f ca="true">+IF(AND(ISNUMBER(OFFSET('Hygiene Data'!$E$9,0,10*ROW('Hygiene Data'!E95))),'Data Summary'!DT101="Yes"),OFFSET('Hygiene Data'!$E$9,0,10*ROW('Hygiene Data'!E95)),NA())</f>
        <v>#N/A</v>
      </c>
      <c r="BF101" s="98" t="e">
        <f ca="true">+IF(AND(ISNUMBER(OFFSET('Hygiene Data'!$F$5,0,10*ROW('Hygiene Data'!F95))),'Data Summary'!DU101="Yes"),OFFSET('Hygiene Data'!$F$5,0,10*ROW('Hygiene Data'!F95)),NA())</f>
        <v>#N/A</v>
      </c>
      <c r="BG101" s="98" t="e">
        <f ca="true">+IF(AND(ISNUMBER(OFFSET('Hygiene Data'!$F$7,0,10*ROW('Hygiene Data'!F95))),'Data Summary'!DV101="Yes"),OFFSET('Hygiene Data'!$F$7,0,10*ROW('Hygiene Data'!F95)),NA())</f>
        <v>#N/A</v>
      </c>
      <c r="BH101" s="98" t="e">
        <f ca="true">+IF(AND(ISNUMBER(OFFSET('Hygiene Data'!$F$9,0,10*ROW('Hygiene Data'!F95))),'Data Summary'!DW101="Yes"),OFFSET('Hygiene Data'!$F$9,0,10*ROW('Hygiene Data'!F95)),NA())</f>
        <v>#N/A</v>
      </c>
      <c r="BI101" s="98" t="e">
        <f ca="true">+IF(AND(ISNUMBER(OFFSET('Hygiene Data'!$G$5,0,10*ROW('Hygiene Data'!G95))),'Data Summary'!DX101="Yes"),OFFSET('Hygiene Data'!$G$5,0,10*ROW('Hygiene Data'!G95)),NA())</f>
        <v>#N/A</v>
      </c>
      <c r="BJ101" s="98" t="e">
        <f ca="true">+IF(AND(ISNUMBER(OFFSET('Hygiene Data'!$G$7,0,10*ROW('Hygiene Data'!G95))),'Data Summary'!DY101="Yes"),OFFSET('Hygiene Data'!$G$7,0,10*ROW('Hygiene Data'!G95)),NA())</f>
        <v>#N/A</v>
      </c>
      <c r="BK101" s="98" t="e">
        <f ca="true">+IF(AND(ISNUMBER(OFFSET('Hygiene Data'!$G$9,0,10*ROW('Hygiene Data'!G95))),'Data Summary'!DZ101="Yes"),OFFSET('Hygiene Data'!$G$9,0,10*ROW('Hygiene Data'!G95)),NA())</f>
        <v>#N/A</v>
      </c>
      <c r="BL101" s="98" t="e">
        <f ca="true">+IF(AND(ISNUMBER(OFFSET('Hygiene Data'!$H$5,0,10*ROW('Hygiene Data'!H95))),'Data Summary'!EA101="Yes"),OFFSET('Hygiene Data'!$H$5,0,10*ROW('Hygiene Data'!H95)),NA())</f>
        <v>#N/A</v>
      </c>
      <c r="BM101" s="98" t="e">
        <f ca="true">+IF(AND(ISNUMBER(OFFSET('Hygiene Data'!$H$7,0,10*ROW('Hygiene Data'!H95))),'Data Summary'!EB101="Yes"),OFFSET('Hygiene Data'!$H$7,0,10*ROW('Hygiene Data'!H95)),NA())</f>
        <v>#N/A</v>
      </c>
      <c r="BN101" s="98" t="e">
        <f ca="true">+IF(AND(ISNUMBER(OFFSET('Hygiene Data'!$H$9,0,10*ROW('Hygiene Data'!H95))),'Data Summary'!EC101="Yes"),OFFSET('Hygiene Data'!$H$9,0,10*ROW('Hygiene Data'!H95)),NA())</f>
        <v>#N/A</v>
      </c>
      <c r="BO101" s="98" t="e">
        <f ca="true">+IF(AND(ISNUMBER(OFFSET('Hygiene Data'!$I$5,0,10*ROW('Hygiene Data'!I95))),'Data Summary'!ED101="Yes"),OFFSET('Hygiene Data'!$I$5,0,10*ROW('Hygiene Data'!I95)),NA())</f>
        <v>#N/A</v>
      </c>
      <c r="BP101" s="98" t="e">
        <f ca="true">+IF(AND(ISNUMBER(OFFSET('Hygiene Data'!$I$7,0,10*ROW('Hygiene Data'!I95))),'Data Summary'!EE101="Yes"),OFFSET('Hygiene Data'!$I$7,0,10*ROW('Hygiene Data'!I95)),NA())</f>
        <v>#N/A</v>
      </c>
      <c r="BQ101" s="98" t="e">
        <f ca="true">+IF(AND(ISNUMBER(OFFSET('Hygiene Data'!$I$9,0,10*ROW('Hygiene Data'!I95))),'Data Summary'!EF101="Yes"),OFFSET('Hygiene Data'!$I$9,0,10*ROW('Hygiene Data'!I95)),NA())</f>
        <v>#N/A</v>
      </c>
    </row>
    <row xmlns:x14ac="http://schemas.microsoft.com/office/spreadsheetml/2009/9/ac" r="102" x14ac:dyDescent="0.2">
      <c r="A102" s="334" t="e">
        <f ca="true">+RIGHT('Data Summary'!A102,LEN('Data Summary'!A102)-9)</f>
        <v>#VALUE!</v>
      </c>
      <c r="B102" s="36" t="str">
        <f ca="true">+IF(ISTEXT('Data Summary'!B102),'Data Summary'!B102,"")</f>
        <v/>
      </c>
      <c r="C102" s="333" t="e">
        <f ca="true">+VALUE('Data Summary'!C102)</f>
        <v>#VALUE!</v>
      </c>
      <c r="D102" s="96" t="e">
        <f ca="true">+IF(AND(ISNUMBER(OFFSET('Water Data'!$D$4,0,10*ROW('Water Data'!D96))),'Data Summary'!BS102="Yes"),100-OFFSET('Water Data'!$D$4,0,10*ROW('Water Data'!D96)),NA())</f>
        <v>#N/A</v>
      </c>
      <c r="E102" s="96" t="e">
        <f ca="true">+IF(AND(ISNUMBER(OFFSET('Water Data'!$D$6,0,10*ROW('Water Data'!D96))),'Data Summary'!BT102="Yes"),OFFSET('Water Data'!$D$6,0,10*ROW('Water Data'!D96)),NA())</f>
        <v>#N/A</v>
      </c>
      <c r="F102" s="96" t="e">
        <f ca="true">+IF(AND(ISNUMBER(OFFSET('Water Data'!$D$9,0,10*ROW('Water Data'!D96))),'Data Summary'!BU102="Yes"),OFFSET('Water Data'!$D$9,0,10*ROW('Water Data'!D96)),NA())</f>
        <v>#N/A</v>
      </c>
      <c r="G102" s="96" t="e">
        <f ca="true">+IF(AND(ISNUMBER(OFFSET('Water Data'!$E$4,0,10*ROW('Water Data'!E96))),'Data Summary'!BV102="Yes"),100-OFFSET('Water Data'!$E$4,0,10*ROW('Water Data'!E96)),NA())</f>
        <v>#N/A</v>
      </c>
      <c r="H102" s="96" t="e">
        <f ca="true">+IF(AND(ISNUMBER(OFFSET('Water Data'!$E$6,0,10*ROW('Water Data'!E96))),'Data Summary'!BW102="Yes"),OFFSET('Water Data'!$E$6,0,10*ROW('Water Data'!E96)),NA())</f>
        <v>#N/A</v>
      </c>
      <c r="I102" s="96" t="e">
        <f ca="true">+IF(AND(ISNUMBER(OFFSET('Water Data'!$E$9,0,10*ROW('Water Data'!E96))),'Data Summary'!BX102="Yes"),OFFSET('Water Data'!$E$9,0,10*ROW('Water Data'!E96)),NA())</f>
        <v>#N/A</v>
      </c>
      <c r="J102" s="96" t="e">
        <f ca="true">+IF(AND(ISNUMBER(OFFSET('Water Data'!$F$4,0,10*ROW('Water Data'!F96))),'Data Summary'!BY102="Yes"),100-OFFSET('Water Data'!$F$4,0,10*ROW('Water Data'!F96)),NA())</f>
        <v>#N/A</v>
      </c>
      <c r="K102" s="96" t="e">
        <f ca="true">+IF(AND(ISNUMBER(OFFSET('Water Data'!$F$6,0,10*ROW('Water Data'!F96))),'Data Summary'!BZ102="Yes"),OFFSET('Water Data'!$F$6,0,10*ROW('Water Data'!F96)),NA())</f>
        <v>#N/A</v>
      </c>
      <c r="L102" s="96" t="e">
        <f ca="true">+IF(AND(ISNUMBER(OFFSET('Water Data'!$F$9,0,10*ROW('Water Data'!F96))),'Data Summary'!CA102="Yes"),OFFSET('Water Data'!$F$9,0,10*ROW('Water Data'!F96)),NA())</f>
        <v>#N/A</v>
      </c>
      <c r="M102" s="96" t="e">
        <f ca="true">+IF(AND(ISNUMBER(OFFSET('Water Data'!$G$4,0,10*ROW('Water Data'!G96))),'Data Summary'!CB102="Yes"),100-OFFSET('Water Data'!$G$4,0,10*ROW('Water Data'!G96)),NA())</f>
        <v>#N/A</v>
      </c>
      <c r="N102" s="96" t="e">
        <f ca="true">+IF(AND(ISNUMBER(OFFSET('Water Data'!$G$6,0,10*ROW('Water Data'!G96))),'Data Summary'!CC102="Yes"),OFFSET('Water Data'!$G$6,0,10*ROW('Water Data'!G96)),NA())</f>
        <v>#N/A</v>
      </c>
      <c r="O102" s="96" t="e">
        <f ca="true">+IF(AND(ISNUMBER(OFFSET('Water Data'!$G$9,0,10*ROW('Water Data'!G96))),'Data Summary'!CD102="Yes"),OFFSET('Water Data'!$G$9,0,10*ROW('Water Data'!G96)),NA())</f>
        <v>#N/A</v>
      </c>
      <c r="P102" s="96" t="e">
        <f ca="true">+IF(AND(ISNUMBER(OFFSET('Water Data'!$H$4,0,10*ROW('Water Data'!H96))),'Data Summary'!CE102="Yes"),100-OFFSET('Water Data'!$H$4,0,10*ROW('Water Data'!H96)),NA())</f>
        <v>#N/A</v>
      </c>
      <c r="Q102" s="96" t="e">
        <f ca="true">+IF(AND(ISNUMBER(OFFSET('Water Data'!$H$6,0,10*ROW('Water Data'!H96))),'Data Summary'!CF102="Yes"),OFFSET('Water Data'!$H$6,0,10*ROW('Water Data'!H96)),NA())</f>
        <v>#N/A</v>
      </c>
      <c r="R102" s="96" t="e">
        <f ca="true">+IF(AND(ISNUMBER(OFFSET('Water Data'!$H$9,0,10*ROW('Water Data'!H96))),'Data Summary'!CG102="Yes"),OFFSET('Water Data'!$H$9,0,10*ROW('Water Data'!H96)),NA())</f>
        <v>#N/A</v>
      </c>
      <c r="S102" s="96" t="e">
        <f ca="true">+IF(AND(ISNUMBER(OFFSET('Water Data'!$I$4,0,10*ROW('Water Data'!I96))),'Data Summary'!CH102="Yes"),100-OFFSET('Water Data'!$I$4,0,10*ROW('Water Data'!I96)),NA())</f>
        <v>#N/A</v>
      </c>
      <c r="T102" s="96" t="e">
        <f ca="true">+IF(AND(ISNUMBER(OFFSET('Water Data'!$I$6,0,10*ROW('Water Data'!I96))),'Data Summary'!CI102="Yes"),OFFSET('Water Data'!$I$6,0,10*ROW('Water Data'!I96)),NA())</f>
        <v>#N/A</v>
      </c>
      <c r="U102" s="96" t="e">
        <f ca="true">+IF(AND(ISNUMBER(OFFSET('Water Data'!$I$9,0,10*ROW('Water Data'!I96))),'Data Summary'!CJ102="Yes"),OFFSET('Water Data'!$I$9,0,10*ROW('Water Data'!I96)),NA())</f>
        <v>#N/A</v>
      </c>
      <c r="V102" s="97" t="e">
        <f ca="true">+IF(AND(ISNUMBER(OFFSET('Sanitation Data'!$D$4,0,10*ROW('Sanitation Data'!D96))),'Data Summary'!CK102="Yes"),100-OFFSET('Sanitation Data'!$D$4,0,10*ROW('Sanitation Data'!D96)),NA())</f>
        <v>#N/A</v>
      </c>
      <c r="W102" s="97" t="e">
        <f ca="true">+IF(AND(ISNUMBER(OFFSET('Sanitation Data'!$D$6,0,10*ROW('Sanitation Data'!D96))),'Data Summary'!CL102="Yes"),OFFSET('Sanitation Data'!$D$6,0,10*ROW('Sanitation Data'!D96)),NA())</f>
        <v>#N/A</v>
      </c>
      <c r="X102" s="97" t="e">
        <f ca="true">+IF(AND(ISNUMBER(OFFSET('Sanitation Data'!$D$10,0,10*ROW('Sanitation Data'!D96))),'Data Summary'!CM102="Yes"),OFFSET('Sanitation Data'!$D$10,0,10*ROW('Sanitation Data'!D96)),NA())</f>
        <v>#N/A</v>
      </c>
      <c r="Y102" s="97" t="e">
        <f ca="true">+IF(AND(ISNUMBER(OFFSET('Sanitation Data'!$D$11,0,10*ROW('Sanitation Data'!D96))),'Data Summary'!CN102="Yes"),OFFSET('Sanitation Data'!$D$11,0,10*ROW('Sanitation Data'!D96)),NA())</f>
        <v>#N/A</v>
      </c>
      <c r="Z102" s="97" t="e">
        <f ca="true">+IF(AND(ISNUMBER(OFFSET('Sanitation Data'!$D$12,0,10*ROW('Sanitation Data'!D96))),'Data Summary'!CO102="Yes"),OFFSET('Sanitation Data'!$D$12,0,10*ROW('Sanitation Data'!D96)),NA())</f>
        <v>#N/A</v>
      </c>
      <c r="AA102" s="97" t="e">
        <f ca="true">+IF(AND(ISNUMBER(OFFSET('Sanitation Data'!$E$4,0,10*ROW('Sanitation Data'!E96))),'Data Summary'!CP102="Yes"),100-OFFSET('Sanitation Data'!$E$4,0,10*ROW('Sanitation Data'!E96)),NA())</f>
        <v>#N/A</v>
      </c>
      <c r="AB102" s="97" t="e">
        <f ca="true">+IF(AND(ISNUMBER(OFFSET('Sanitation Data'!$E$6,0,10*ROW('Sanitation Data'!E96))),'Data Summary'!CQ102="Yes"),OFFSET('Sanitation Data'!$E$6,0,10*ROW('Sanitation Data'!E96)),NA())</f>
        <v>#N/A</v>
      </c>
      <c r="AC102" s="97" t="e">
        <f ca="true">+IF(AND(ISNUMBER(OFFSET('Sanitation Data'!$E$10,0,10*ROW('Sanitation Data'!E96))),'Data Summary'!CR102="Yes"),OFFSET('Sanitation Data'!$E$10,0,10*ROW('Sanitation Data'!E96)),NA())</f>
        <v>#N/A</v>
      </c>
      <c r="AD102" s="97" t="e">
        <f ca="true">+IF(AND(ISNUMBER(OFFSET('Sanitation Data'!$E$11,0,10*ROW('Sanitation Data'!E96))),'Data Summary'!CS102="Yes"),OFFSET('Sanitation Data'!$E$11,0,10*ROW('Sanitation Data'!E96)),NA())</f>
        <v>#N/A</v>
      </c>
      <c r="AE102" s="97" t="e">
        <f ca="true">+IF(AND(ISNUMBER(OFFSET('Sanitation Data'!$E$12,0,10*ROW('Sanitation Data'!E96))),'Data Summary'!CT102="Yes"),OFFSET('Sanitation Data'!$E$12,0,10*ROW('Sanitation Data'!E96)),NA())</f>
        <v>#N/A</v>
      </c>
      <c r="AF102" s="97" t="e">
        <f ca="true">+IF(AND(ISNUMBER(OFFSET('Sanitation Data'!$F$4,0,10*ROW('Sanitation Data'!F96))),'Data Summary'!CU102="Yes"),100-OFFSET('Sanitation Data'!$F$4,0,10*ROW('Sanitation Data'!F96)),NA())</f>
        <v>#N/A</v>
      </c>
      <c r="AG102" s="97" t="e">
        <f ca="true">+IF(AND(ISNUMBER(OFFSET('Sanitation Data'!$F$6,0,10*ROW('Sanitation Data'!F96))),'Data Summary'!CV102="Yes"),OFFSET('Sanitation Data'!$F$6,0,10*ROW('Sanitation Data'!F96)),NA())</f>
        <v>#N/A</v>
      </c>
      <c r="AH102" s="97" t="e">
        <f ca="true">+IF(AND(ISNUMBER(OFFSET('Sanitation Data'!$F$10,0,10*ROW('Sanitation Data'!F96))),'Data Summary'!CW102="Yes"),OFFSET('Sanitation Data'!$F$10,0,10*ROW('Sanitation Data'!F96)),NA())</f>
        <v>#N/A</v>
      </c>
      <c r="AI102" s="97" t="e">
        <f ca="true">+IF(AND(ISNUMBER(OFFSET('Sanitation Data'!$F$11,0,10*ROW('Sanitation Data'!F96))),'Data Summary'!CX102="Yes"),OFFSET('Sanitation Data'!$F$11,0,10*ROW('Sanitation Data'!F96)),NA())</f>
        <v>#N/A</v>
      </c>
      <c r="AJ102" s="97" t="e">
        <f ca="true">+IF(AND(ISNUMBER(OFFSET('Sanitation Data'!$F$12,0,10*ROW('Sanitation Data'!F96))),'Data Summary'!CY102="Yes"),OFFSET('Sanitation Data'!$F$12,0,10*ROW('Sanitation Data'!F96)),NA())</f>
        <v>#N/A</v>
      </c>
      <c r="AK102" s="97" t="e">
        <f ca="true">+IF(AND(ISNUMBER(OFFSET('Sanitation Data'!$G$4,0,10*ROW('Sanitation Data'!G96))),'Data Summary'!CZ102="Yes"),100-OFFSET('Sanitation Data'!$G$4,0,10*ROW('Sanitation Data'!G96)),NA())</f>
        <v>#N/A</v>
      </c>
      <c r="AL102" s="97" t="e">
        <f ca="true">+IF(AND(ISNUMBER(OFFSET('Sanitation Data'!$G$6,0,10*ROW('Sanitation Data'!G96))),'Data Summary'!DA102="Yes"),OFFSET('Sanitation Data'!$G$6,0,10*ROW('Sanitation Data'!G96)),NA())</f>
        <v>#N/A</v>
      </c>
      <c r="AM102" s="97" t="e">
        <f ca="true">+IF(AND(ISNUMBER(OFFSET('Sanitation Data'!$G$10,0,10*ROW('Sanitation Data'!G96))),'Data Summary'!DB102="Yes"),OFFSET('Sanitation Data'!$G$10,0,10*ROW('Sanitation Data'!G96)),NA())</f>
        <v>#N/A</v>
      </c>
      <c r="AN102" s="97" t="e">
        <f ca="true">+IF(AND(ISNUMBER(OFFSET('Sanitation Data'!$G$11,0,10*ROW('Sanitation Data'!G96))),'Data Summary'!DC102="Yes"),OFFSET('Sanitation Data'!$G$11,0,10*ROW('Sanitation Data'!G96)),NA())</f>
        <v>#N/A</v>
      </c>
      <c r="AO102" s="97" t="e">
        <f ca="true">+IF(AND(ISNUMBER(OFFSET('Sanitation Data'!$G$12,0,10*ROW('Sanitation Data'!G96))),'Data Summary'!DD102="Yes"),OFFSET('Sanitation Data'!$G$12,0,10*ROW('Sanitation Data'!G96)),NA())</f>
        <v>#N/A</v>
      </c>
      <c r="AP102" s="97" t="e">
        <f ca="true">+IF(AND(ISNUMBER(OFFSET('Sanitation Data'!$H$4,0,10*ROW('Sanitation Data'!H96))),'Data Summary'!DE102="Yes"),100-OFFSET('Sanitation Data'!$H$4,0,10*ROW('Sanitation Data'!H96)),NA())</f>
        <v>#N/A</v>
      </c>
      <c r="AQ102" s="97" t="e">
        <f ca="true">+IF(AND(ISNUMBER(OFFSET('Sanitation Data'!$H$6,0,10*ROW('Sanitation Data'!H96))),'Data Summary'!DF102="Yes"),OFFSET('Sanitation Data'!$H$6,0,10*ROW('Sanitation Data'!H96)),NA())</f>
        <v>#N/A</v>
      </c>
      <c r="AR102" s="97" t="e">
        <f ca="true">+IF(AND(ISNUMBER(OFFSET('Sanitation Data'!$H$10,0,10*ROW('Sanitation Data'!H96))),'Data Summary'!DG102="Yes"),OFFSET('Sanitation Data'!$H$10,0,10*ROW('Sanitation Data'!H96)),NA())</f>
        <v>#N/A</v>
      </c>
      <c r="AS102" s="97" t="e">
        <f ca="true">+IF(AND(ISNUMBER(OFFSET('Sanitation Data'!$H$11,0,10*ROW('Sanitation Data'!H96))),'Data Summary'!DH102="Yes"),OFFSET('Sanitation Data'!$H$11,0,10*ROW('Sanitation Data'!H96)),NA())</f>
        <v>#N/A</v>
      </c>
      <c r="AT102" s="97" t="e">
        <f ca="true">+IF(AND(ISNUMBER(OFFSET('Sanitation Data'!$H$12,0,10*ROW('Sanitation Data'!H96))),'Data Summary'!DI102="Yes"),OFFSET('Sanitation Data'!$H$12,0,10*ROW('Sanitation Data'!H96)),NA())</f>
        <v>#N/A</v>
      </c>
      <c r="AU102" s="97" t="e">
        <f ca="true">+IF(AND(ISNUMBER(OFFSET('Sanitation Data'!$I$4,0,10*ROW('Sanitation Data'!I96))),'Data Summary'!DJ102="Yes"),100-OFFSET('Sanitation Data'!$I$4,0,10*ROW('Sanitation Data'!I96)),NA())</f>
        <v>#N/A</v>
      </c>
      <c r="AV102" s="97" t="e">
        <f ca="true">+IF(AND(ISNUMBER(OFFSET('Sanitation Data'!$I$6,0,10*ROW('Sanitation Data'!I96))),'Data Summary'!DK102="Yes"),OFFSET('Sanitation Data'!$I$6,0,10*ROW('Sanitation Data'!I96)),NA())</f>
        <v>#N/A</v>
      </c>
      <c r="AW102" s="97" t="e">
        <f ca="true">+IF(AND(ISNUMBER(OFFSET('Sanitation Data'!$I$10,0,10*ROW('Sanitation Data'!I96))),'Data Summary'!DL102="Yes"),OFFSET('Sanitation Data'!$I$10,0,10*ROW('Sanitation Data'!I96)),NA())</f>
        <v>#N/A</v>
      </c>
      <c r="AX102" s="97" t="e">
        <f ca="true">+IF(AND(ISNUMBER(OFFSET('Sanitation Data'!$I$11,0,10*ROW('Sanitation Data'!I96))),'Data Summary'!DM102="Yes"),OFFSET('Sanitation Data'!$I$11,0,10*ROW('Sanitation Data'!I96)),NA())</f>
        <v>#N/A</v>
      </c>
      <c r="AY102" s="97" t="e">
        <f ca="true">+IF(AND(ISNUMBER(OFFSET('Sanitation Data'!$I$12,0,10*ROW('Sanitation Data'!I96))),'Data Summary'!DN102="Yes"),OFFSET('Sanitation Data'!$I$12,0,10*ROW('Sanitation Data'!I96)),NA())</f>
        <v>#N/A</v>
      </c>
      <c r="AZ102" s="98" t="e">
        <f ca="true">+IF(AND(ISNUMBER(OFFSET('Hygiene Data'!$D$5,0,10*ROW('Hygiene Data'!D96))),'Data Summary'!DO102="Yes"),OFFSET('Hygiene Data'!$D$5,0,10*ROW('Hygiene Data'!D96)),NA())</f>
        <v>#N/A</v>
      </c>
      <c r="BA102" s="98" t="e">
        <f ca="true">+IF(AND(ISNUMBER(OFFSET('Hygiene Data'!$D$7,0,10*ROW('Hygiene Data'!D96))),'Data Summary'!DP102="Yes"),OFFSET('Hygiene Data'!$D$7,0,10*ROW('Hygiene Data'!D96)),NA())</f>
        <v>#N/A</v>
      </c>
      <c r="BB102" s="98" t="e">
        <f ca="true">+IF(AND(ISNUMBER(OFFSET('Hygiene Data'!$D$9,0,10*ROW('Hygiene Data'!D96))),'Data Summary'!DQ102="Yes"),OFFSET('Hygiene Data'!$D$9,0,10*ROW('Hygiene Data'!D96)),NA())</f>
        <v>#N/A</v>
      </c>
      <c r="BC102" s="98" t="e">
        <f ca="true">+IF(AND(ISNUMBER(OFFSET('Hygiene Data'!$E$5,0,10*ROW('Hygiene Data'!E96))),'Data Summary'!DR102="Yes"),OFFSET('Hygiene Data'!$E$5,0,10*ROW('Hygiene Data'!E96)),NA())</f>
        <v>#N/A</v>
      </c>
      <c r="BD102" s="98" t="e">
        <f ca="true">+IF(AND(ISNUMBER(OFFSET('Hygiene Data'!$E$7,0,10*ROW('Hygiene Data'!E96))),'Data Summary'!DS102="Yes"),OFFSET('Hygiene Data'!$E$7,0,10*ROW('Hygiene Data'!E96)),NA())</f>
        <v>#N/A</v>
      </c>
      <c r="BE102" s="98" t="e">
        <f ca="true">+IF(AND(ISNUMBER(OFFSET('Hygiene Data'!$E$9,0,10*ROW('Hygiene Data'!E96))),'Data Summary'!DT102="Yes"),OFFSET('Hygiene Data'!$E$9,0,10*ROW('Hygiene Data'!E96)),NA())</f>
        <v>#N/A</v>
      </c>
      <c r="BF102" s="98" t="e">
        <f ca="true">+IF(AND(ISNUMBER(OFFSET('Hygiene Data'!$F$5,0,10*ROW('Hygiene Data'!F96))),'Data Summary'!DU102="Yes"),OFFSET('Hygiene Data'!$F$5,0,10*ROW('Hygiene Data'!F96)),NA())</f>
        <v>#N/A</v>
      </c>
      <c r="BG102" s="98" t="e">
        <f ca="true">+IF(AND(ISNUMBER(OFFSET('Hygiene Data'!$F$7,0,10*ROW('Hygiene Data'!F96))),'Data Summary'!DV102="Yes"),OFFSET('Hygiene Data'!$F$7,0,10*ROW('Hygiene Data'!F96)),NA())</f>
        <v>#N/A</v>
      </c>
      <c r="BH102" s="98" t="e">
        <f ca="true">+IF(AND(ISNUMBER(OFFSET('Hygiene Data'!$F$9,0,10*ROW('Hygiene Data'!F96))),'Data Summary'!DW102="Yes"),OFFSET('Hygiene Data'!$F$9,0,10*ROW('Hygiene Data'!F96)),NA())</f>
        <v>#N/A</v>
      </c>
      <c r="BI102" s="98" t="e">
        <f ca="true">+IF(AND(ISNUMBER(OFFSET('Hygiene Data'!$G$5,0,10*ROW('Hygiene Data'!G96))),'Data Summary'!DX102="Yes"),OFFSET('Hygiene Data'!$G$5,0,10*ROW('Hygiene Data'!G96)),NA())</f>
        <v>#N/A</v>
      </c>
      <c r="BJ102" s="98" t="e">
        <f ca="true">+IF(AND(ISNUMBER(OFFSET('Hygiene Data'!$G$7,0,10*ROW('Hygiene Data'!G96))),'Data Summary'!DY102="Yes"),OFFSET('Hygiene Data'!$G$7,0,10*ROW('Hygiene Data'!G96)),NA())</f>
        <v>#N/A</v>
      </c>
      <c r="BK102" s="98" t="e">
        <f ca="true">+IF(AND(ISNUMBER(OFFSET('Hygiene Data'!$G$9,0,10*ROW('Hygiene Data'!G96))),'Data Summary'!DZ102="Yes"),OFFSET('Hygiene Data'!$G$9,0,10*ROW('Hygiene Data'!G96)),NA())</f>
        <v>#N/A</v>
      </c>
      <c r="BL102" s="98" t="e">
        <f ca="true">+IF(AND(ISNUMBER(OFFSET('Hygiene Data'!$H$5,0,10*ROW('Hygiene Data'!H96))),'Data Summary'!EA102="Yes"),OFFSET('Hygiene Data'!$H$5,0,10*ROW('Hygiene Data'!H96)),NA())</f>
        <v>#N/A</v>
      </c>
      <c r="BM102" s="98" t="e">
        <f ca="true">+IF(AND(ISNUMBER(OFFSET('Hygiene Data'!$H$7,0,10*ROW('Hygiene Data'!H96))),'Data Summary'!EB102="Yes"),OFFSET('Hygiene Data'!$H$7,0,10*ROW('Hygiene Data'!H96)),NA())</f>
        <v>#N/A</v>
      </c>
      <c r="BN102" s="98" t="e">
        <f ca="true">+IF(AND(ISNUMBER(OFFSET('Hygiene Data'!$H$9,0,10*ROW('Hygiene Data'!H96))),'Data Summary'!EC102="Yes"),OFFSET('Hygiene Data'!$H$9,0,10*ROW('Hygiene Data'!H96)),NA())</f>
        <v>#N/A</v>
      </c>
      <c r="BO102" s="98" t="e">
        <f ca="true">+IF(AND(ISNUMBER(OFFSET('Hygiene Data'!$I$5,0,10*ROW('Hygiene Data'!I96))),'Data Summary'!ED102="Yes"),OFFSET('Hygiene Data'!$I$5,0,10*ROW('Hygiene Data'!I96)),NA())</f>
        <v>#N/A</v>
      </c>
      <c r="BP102" s="98" t="e">
        <f ca="true">+IF(AND(ISNUMBER(OFFSET('Hygiene Data'!$I$7,0,10*ROW('Hygiene Data'!I96))),'Data Summary'!EE102="Yes"),OFFSET('Hygiene Data'!$I$7,0,10*ROW('Hygiene Data'!I96)),NA())</f>
        <v>#N/A</v>
      </c>
      <c r="BQ102" s="98" t="e">
        <f ca="true">+IF(AND(ISNUMBER(OFFSET('Hygiene Data'!$I$9,0,10*ROW('Hygiene Data'!I96))),'Data Summary'!EF102="Yes"),OFFSET('Hygiene Data'!$I$9,0,10*ROW('Hygiene Data'!I96)),NA())</f>
        <v>#N/A</v>
      </c>
    </row>
    <row xmlns:x14ac="http://schemas.microsoft.com/office/spreadsheetml/2009/9/ac" r="103" x14ac:dyDescent="0.2">
      <c r="A103" s="334" t="e">
        <f ca="true">+RIGHT('Data Summary'!A103,LEN('Data Summary'!A103)-9)</f>
        <v>#VALUE!</v>
      </c>
      <c r="B103" s="36" t="str">
        <f ca="true">+IF(ISTEXT('Data Summary'!B103),'Data Summary'!B103,"")</f>
        <v/>
      </c>
      <c r="C103" s="333" t="e">
        <f ca="true">+VALUE('Data Summary'!C103)</f>
        <v>#VALUE!</v>
      </c>
      <c r="D103" s="96" t="e">
        <f ca="true">+IF(AND(ISNUMBER(OFFSET('Water Data'!$D$4,0,10*ROW('Water Data'!D97))),'Data Summary'!BS103="Yes"),100-OFFSET('Water Data'!$D$4,0,10*ROW('Water Data'!D97)),NA())</f>
        <v>#N/A</v>
      </c>
      <c r="E103" s="96" t="e">
        <f ca="true">+IF(AND(ISNUMBER(OFFSET('Water Data'!$D$6,0,10*ROW('Water Data'!D97))),'Data Summary'!BT103="Yes"),OFFSET('Water Data'!$D$6,0,10*ROW('Water Data'!D97)),NA())</f>
        <v>#N/A</v>
      </c>
      <c r="F103" s="96" t="e">
        <f ca="true">+IF(AND(ISNUMBER(OFFSET('Water Data'!$D$9,0,10*ROW('Water Data'!D97))),'Data Summary'!BU103="Yes"),OFFSET('Water Data'!$D$9,0,10*ROW('Water Data'!D97)),NA())</f>
        <v>#N/A</v>
      </c>
      <c r="G103" s="96" t="e">
        <f ca="true">+IF(AND(ISNUMBER(OFFSET('Water Data'!$E$4,0,10*ROW('Water Data'!E97))),'Data Summary'!BV103="Yes"),100-OFFSET('Water Data'!$E$4,0,10*ROW('Water Data'!E97)),NA())</f>
        <v>#N/A</v>
      </c>
      <c r="H103" s="96" t="e">
        <f ca="true">+IF(AND(ISNUMBER(OFFSET('Water Data'!$E$6,0,10*ROW('Water Data'!E97))),'Data Summary'!BW103="Yes"),OFFSET('Water Data'!$E$6,0,10*ROW('Water Data'!E97)),NA())</f>
        <v>#N/A</v>
      </c>
      <c r="I103" s="96" t="e">
        <f ca="true">+IF(AND(ISNUMBER(OFFSET('Water Data'!$E$9,0,10*ROW('Water Data'!E97))),'Data Summary'!BX103="Yes"),OFFSET('Water Data'!$E$9,0,10*ROW('Water Data'!E97)),NA())</f>
        <v>#N/A</v>
      </c>
      <c r="J103" s="96" t="e">
        <f ca="true">+IF(AND(ISNUMBER(OFFSET('Water Data'!$F$4,0,10*ROW('Water Data'!F97))),'Data Summary'!BY103="Yes"),100-OFFSET('Water Data'!$F$4,0,10*ROW('Water Data'!F97)),NA())</f>
        <v>#N/A</v>
      </c>
      <c r="K103" s="96" t="e">
        <f ca="true">+IF(AND(ISNUMBER(OFFSET('Water Data'!$F$6,0,10*ROW('Water Data'!F97))),'Data Summary'!BZ103="Yes"),OFFSET('Water Data'!$F$6,0,10*ROW('Water Data'!F97)),NA())</f>
        <v>#N/A</v>
      </c>
      <c r="L103" s="96" t="e">
        <f ca="true">+IF(AND(ISNUMBER(OFFSET('Water Data'!$F$9,0,10*ROW('Water Data'!F97))),'Data Summary'!CA103="Yes"),OFFSET('Water Data'!$F$9,0,10*ROW('Water Data'!F97)),NA())</f>
        <v>#N/A</v>
      </c>
      <c r="M103" s="96" t="e">
        <f ca="true">+IF(AND(ISNUMBER(OFFSET('Water Data'!$G$4,0,10*ROW('Water Data'!G97))),'Data Summary'!CB103="Yes"),100-OFFSET('Water Data'!$G$4,0,10*ROW('Water Data'!G97)),NA())</f>
        <v>#N/A</v>
      </c>
      <c r="N103" s="96" t="e">
        <f ca="true">+IF(AND(ISNUMBER(OFFSET('Water Data'!$G$6,0,10*ROW('Water Data'!G97))),'Data Summary'!CC103="Yes"),OFFSET('Water Data'!$G$6,0,10*ROW('Water Data'!G97)),NA())</f>
        <v>#N/A</v>
      </c>
      <c r="O103" s="96" t="e">
        <f ca="true">+IF(AND(ISNUMBER(OFFSET('Water Data'!$G$9,0,10*ROW('Water Data'!G97))),'Data Summary'!CD103="Yes"),OFFSET('Water Data'!$G$9,0,10*ROW('Water Data'!G97)),NA())</f>
        <v>#N/A</v>
      </c>
      <c r="P103" s="96" t="e">
        <f ca="true">+IF(AND(ISNUMBER(OFFSET('Water Data'!$H$4,0,10*ROW('Water Data'!H97))),'Data Summary'!CE103="Yes"),100-OFFSET('Water Data'!$H$4,0,10*ROW('Water Data'!H97)),NA())</f>
        <v>#N/A</v>
      </c>
      <c r="Q103" s="96" t="e">
        <f ca="true">+IF(AND(ISNUMBER(OFFSET('Water Data'!$H$6,0,10*ROW('Water Data'!H97))),'Data Summary'!CF103="Yes"),OFFSET('Water Data'!$H$6,0,10*ROW('Water Data'!H97)),NA())</f>
        <v>#N/A</v>
      </c>
      <c r="R103" s="96" t="e">
        <f ca="true">+IF(AND(ISNUMBER(OFFSET('Water Data'!$H$9,0,10*ROW('Water Data'!H97))),'Data Summary'!CG103="Yes"),OFFSET('Water Data'!$H$9,0,10*ROW('Water Data'!H97)),NA())</f>
        <v>#N/A</v>
      </c>
      <c r="S103" s="96" t="e">
        <f ca="true">+IF(AND(ISNUMBER(OFFSET('Water Data'!$I$4,0,10*ROW('Water Data'!I97))),'Data Summary'!CH103="Yes"),100-OFFSET('Water Data'!$I$4,0,10*ROW('Water Data'!I97)),NA())</f>
        <v>#N/A</v>
      </c>
      <c r="T103" s="96" t="e">
        <f ca="true">+IF(AND(ISNUMBER(OFFSET('Water Data'!$I$6,0,10*ROW('Water Data'!I97))),'Data Summary'!CI103="Yes"),OFFSET('Water Data'!$I$6,0,10*ROW('Water Data'!I97)),NA())</f>
        <v>#N/A</v>
      </c>
      <c r="U103" s="96" t="e">
        <f ca="true">+IF(AND(ISNUMBER(OFFSET('Water Data'!$I$9,0,10*ROW('Water Data'!I97))),'Data Summary'!CJ103="Yes"),OFFSET('Water Data'!$I$9,0,10*ROW('Water Data'!I97)),NA())</f>
        <v>#N/A</v>
      </c>
      <c r="V103" s="97" t="e">
        <f ca="true">+IF(AND(ISNUMBER(OFFSET('Sanitation Data'!$D$4,0,10*ROW('Sanitation Data'!D97))),'Data Summary'!CK103="Yes"),100-OFFSET('Sanitation Data'!$D$4,0,10*ROW('Sanitation Data'!D97)),NA())</f>
        <v>#N/A</v>
      </c>
      <c r="W103" s="97" t="e">
        <f ca="true">+IF(AND(ISNUMBER(OFFSET('Sanitation Data'!$D$6,0,10*ROW('Sanitation Data'!D97))),'Data Summary'!CL103="Yes"),OFFSET('Sanitation Data'!$D$6,0,10*ROW('Sanitation Data'!D97)),NA())</f>
        <v>#N/A</v>
      </c>
      <c r="X103" s="97" t="e">
        <f ca="true">+IF(AND(ISNUMBER(OFFSET('Sanitation Data'!$D$10,0,10*ROW('Sanitation Data'!D97))),'Data Summary'!CM103="Yes"),OFFSET('Sanitation Data'!$D$10,0,10*ROW('Sanitation Data'!D97)),NA())</f>
        <v>#N/A</v>
      </c>
      <c r="Y103" s="97" t="e">
        <f ca="true">+IF(AND(ISNUMBER(OFFSET('Sanitation Data'!$D$11,0,10*ROW('Sanitation Data'!D97))),'Data Summary'!CN103="Yes"),OFFSET('Sanitation Data'!$D$11,0,10*ROW('Sanitation Data'!D97)),NA())</f>
        <v>#N/A</v>
      </c>
      <c r="Z103" s="97" t="e">
        <f ca="true">+IF(AND(ISNUMBER(OFFSET('Sanitation Data'!$D$12,0,10*ROW('Sanitation Data'!D97))),'Data Summary'!CO103="Yes"),OFFSET('Sanitation Data'!$D$12,0,10*ROW('Sanitation Data'!D97)),NA())</f>
        <v>#N/A</v>
      </c>
      <c r="AA103" s="97" t="e">
        <f ca="true">+IF(AND(ISNUMBER(OFFSET('Sanitation Data'!$E$4,0,10*ROW('Sanitation Data'!E97))),'Data Summary'!CP103="Yes"),100-OFFSET('Sanitation Data'!$E$4,0,10*ROW('Sanitation Data'!E97)),NA())</f>
        <v>#N/A</v>
      </c>
      <c r="AB103" s="97" t="e">
        <f ca="true">+IF(AND(ISNUMBER(OFFSET('Sanitation Data'!$E$6,0,10*ROW('Sanitation Data'!E97))),'Data Summary'!CQ103="Yes"),OFFSET('Sanitation Data'!$E$6,0,10*ROW('Sanitation Data'!E97)),NA())</f>
        <v>#N/A</v>
      </c>
      <c r="AC103" s="97" t="e">
        <f ca="true">+IF(AND(ISNUMBER(OFFSET('Sanitation Data'!$E$10,0,10*ROW('Sanitation Data'!E97))),'Data Summary'!CR103="Yes"),OFFSET('Sanitation Data'!$E$10,0,10*ROW('Sanitation Data'!E97)),NA())</f>
        <v>#N/A</v>
      </c>
      <c r="AD103" s="97" t="e">
        <f ca="true">+IF(AND(ISNUMBER(OFFSET('Sanitation Data'!$E$11,0,10*ROW('Sanitation Data'!E97))),'Data Summary'!CS103="Yes"),OFFSET('Sanitation Data'!$E$11,0,10*ROW('Sanitation Data'!E97)),NA())</f>
        <v>#N/A</v>
      </c>
      <c r="AE103" s="97" t="e">
        <f ca="true">+IF(AND(ISNUMBER(OFFSET('Sanitation Data'!$E$12,0,10*ROW('Sanitation Data'!E97))),'Data Summary'!CT103="Yes"),OFFSET('Sanitation Data'!$E$12,0,10*ROW('Sanitation Data'!E97)),NA())</f>
        <v>#N/A</v>
      </c>
      <c r="AF103" s="97" t="e">
        <f ca="true">+IF(AND(ISNUMBER(OFFSET('Sanitation Data'!$F$4,0,10*ROW('Sanitation Data'!F97))),'Data Summary'!CU103="Yes"),100-OFFSET('Sanitation Data'!$F$4,0,10*ROW('Sanitation Data'!F97)),NA())</f>
        <v>#N/A</v>
      </c>
      <c r="AG103" s="97" t="e">
        <f ca="true">+IF(AND(ISNUMBER(OFFSET('Sanitation Data'!$F$6,0,10*ROW('Sanitation Data'!F97))),'Data Summary'!CV103="Yes"),OFFSET('Sanitation Data'!$F$6,0,10*ROW('Sanitation Data'!F97)),NA())</f>
        <v>#N/A</v>
      </c>
      <c r="AH103" s="97" t="e">
        <f ca="true">+IF(AND(ISNUMBER(OFFSET('Sanitation Data'!$F$10,0,10*ROW('Sanitation Data'!F97))),'Data Summary'!CW103="Yes"),OFFSET('Sanitation Data'!$F$10,0,10*ROW('Sanitation Data'!F97)),NA())</f>
        <v>#N/A</v>
      </c>
      <c r="AI103" s="97" t="e">
        <f ca="true">+IF(AND(ISNUMBER(OFFSET('Sanitation Data'!$F$11,0,10*ROW('Sanitation Data'!F97))),'Data Summary'!CX103="Yes"),OFFSET('Sanitation Data'!$F$11,0,10*ROW('Sanitation Data'!F97)),NA())</f>
        <v>#N/A</v>
      </c>
      <c r="AJ103" s="97" t="e">
        <f ca="true">+IF(AND(ISNUMBER(OFFSET('Sanitation Data'!$F$12,0,10*ROW('Sanitation Data'!F97))),'Data Summary'!CY103="Yes"),OFFSET('Sanitation Data'!$F$12,0,10*ROW('Sanitation Data'!F97)),NA())</f>
        <v>#N/A</v>
      </c>
      <c r="AK103" s="97" t="e">
        <f ca="true">+IF(AND(ISNUMBER(OFFSET('Sanitation Data'!$G$4,0,10*ROW('Sanitation Data'!G97))),'Data Summary'!CZ103="Yes"),100-OFFSET('Sanitation Data'!$G$4,0,10*ROW('Sanitation Data'!G97)),NA())</f>
        <v>#N/A</v>
      </c>
      <c r="AL103" s="97" t="e">
        <f ca="true">+IF(AND(ISNUMBER(OFFSET('Sanitation Data'!$G$6,0,10*ROW('Sanitation Data'!G97))),'Data Summary'!DA103="Yes"),OFFSET('Sanitation Data'!$G$6,0,10*ROW('Sanitation Data'!G97)),NA())</f>
        <v>#N/A</v>
      </c>
      <c r="AM103" s="97" t="e">
        <f ca="true">+IF(AND(ISNUMBER(OFFSET('Sanitation Data'!$G$10,0,10*ROW('Sanitation Data'!G97))),'Data Summary'!DB103="Yes"),OFFSET('Sanitation Data'!$G$10,0,10*ROW('Sanitation Data'!G97)),NA())</f>
        <v>#N/A</v>
      </c>
      <c r="AN103" s="97" t="e">
        <f ca="true">+IF(AND(ISNUMBER(OFFSET('Sanitation Data'!$G$11,0,10*ROW('Sanitation Data'!G97))),'Data Summary'!DC103="Yes"),OFFSET('Sanitation Data'!$G$11,0,10*ROW('Sanitation Data'!G97)),NA())</f>
        <v>#N/A</v>
      </c>
      <c r="AO103" s="97" t="e">
        <f ca="true">+IF(AND(ISNUMBER(OFFSET('Sanitation Data'!$G$12,0,10*ROW('Sanitation Data'!G97))),'Data Summary'!DD103="Yes"),OFFSET('Sanitation Data'!$G$12,0,10*ROW('Sanitation Data'!G97)),NA())</f>
        <v>#N/A</v>
      </c>
      <c r="AP103" s="97" t="e">
        <f ca="true">+IF(AND(ISNUMBER(OFFSET('Sanitation Data'!$H$4,0,10*ROW('Sanitation Data'!H97))),'Data Summary'!DE103="Yes"),100-OFFSET('Sanitation Data'!$H$4,0,10*ROW('Sanitation Data'!H97)),NA())</f>
        <v>#N/A</v>
      </c>
      <c r="AQ103" s="97" t="e">
        <f ca="true">+IF(AND(ISNUMBER(OFFSET('Sanitation Data'!$H$6,0,10*ROW('Sanitation Data'!H97))),'Data Summary'!DF103="Yes"),OFFSET('Sanitation Data'!$H$6,0,10*ROW('Sanitation Data'!H97)),NA())</f>
        <v>#N/A</v>
      </c>
      <c r="AR103" s="97" t="e">
        <f ca="true">+IF(AND(ISNUMBER(OFFSET('Sanitation Data'!$H$10,0,10*ROW('Sanitation Data'!H97))),'Data Summary'!DG103="Yes"),OFFSET('Sanitation Data'!$H$10,0,10*ROW('Sanitation Data'!H97)),NA())</f>
        <v>#N/A</v>
      </c>
      <c r="AS103" s="97" t="e">
        <f ca="true">+IF(AND(ISNUMBER(OFFSET('Sanitation Data'!$H$11,0,10*ROW('Sanitation Data'!H97))),'Data Summary'!DH103="Yes"),OFFSET('Sanitation Data'!$H$11,0,10*ROW('Sanitation Data'!H97)),NA())</f>
        <v>#N/A</v>
      </c>
      <c r="AT103" s="97" t="e">
        <f ca="true">+IF(AND(ISNUMBER(OFFSET('Sanitation Data'!$H$12,0,10*ROW('Sanitation Data'!H97))),'Data Summary'!DI103="Yes"),OFFSET('Sanitation Data'!$H$12,0,10*ROW('Sanitation Data'!H97)),NA())</f>
        <v>#N/A</v>
      </c>
      <c r="AU103" s="97" t="e">
        <f ca="true">+IF(AND(ISNUMBER(OFFSET('Sanitation Data'!$I$4,0,10*ROW('Sanitation Data'!I97))),'Data Summary'!DJ103="Yes"),100-OFFSET('Sanitation Data'!$I$4,0,10*ROW('Sanitation Data'!I97)),NA())</f>
        <v>#N/A</v>
      </c>
      <c r="AV103" s="97" t="e">
        <f ca="true">+IF(AND(ISNUMBER(OFFSET('Sanitation Data'!$I$6,0,10*ROW('Sanitation Data'!I97))),'Data Summary'!DK103="Yes"),OFFSET('Sanitation Data'!$I$6,0,10*ROW('Sanitation Data'!I97)),NA())</f>
        <v>#N/A</v>
      </c>
      <c r="AW103" s="97" t="e">
        <f ca="true">+IF(AND(ISNUMBER(OFFSET('Sanitation Data'!$I$10,0,10*ROW('Sanitation Data'!I97))),'Data Summary'!DL103="Yes"),OFFSET('Sanitation Data'!$I$10,0,10*ROW('Sanitation Data'!I97)),NA())</f>
        <v>#N/A</v>
      </c>
      <c r="AX103" s="97" t="e">
        <f ca="true">+IF(AND(ISNUMBER(OFFSET('Sanitation Data'!$I$11,0,10*ROW('Sanitation Data'!I97))),'Data Summary'!DM103="Yes"),OFFSET('Sanitation Data'!$I$11,0,10*ROW('Sanitation Data'!I97)),NA())</f>
        <v>#N/A</v>
      </c>
      <c r="AY103" s="97" t="e">
        <f ca="true">+IF(AND(ISNUMBER(OFFSET('Sanitation Data'!$I$12,0,10*ROW('Sanitation Data'!I97))),'Data Summary'!DN103="Yes"),OFFSET('Sanitation Data'!$I$12,0,10*ROW('Sanitation Data'!I97)),NA())</f>
        <v>#N/A</v>
      </c>
      <c r="AZ103" s="98" t="e">
        <f ca="true">+IF(AND(ISNUMBER(OFFSET('Hygiene Data'!$D$5,0,10*ROW('Hygiene Data'!D97))),'Data Summary'!DO103="Yes"),OFFSET('Hygiene Data'!$D$5,0,10*ROW('Hygiene Data'!D97)),NA())</f>
        <v>#N/A</v>
      </c>
      <c r="BA103" s="98" t="e">
        <f ca="true">+IF(AND(ISNUMBER(OFFSET('Hygiene Data'!$D$7,0,10*ROW('Hygiene Data'!D97))),'Data Summary'!DP103="Yes"),OFFSET('Hygiene Data'!$D$7,0,10*ROW('Hygiene Data'!D97)),NA())</f>
        <v>#N/A</v>
      </c>
      <c r="BB103" s="98" t="e">
        <f ca="true">+IF(AND(ISNUMBER(OFFSET('Hygiene Data'!$D$9,0,10*ROW('Hygiene Data'!D97))),'Data Summary'!DQ103="Yes"),OFFSET('Hygiene Data'!$D$9,0,10*ROW('Hygiene Data'!D97)),NA())</f>
        <v>#N/A</v>
      </c>
      <c r="BC103" s="98" t="e">
        <f ca="true">+IF(AND(ISNUMBER(OFFSET('Hygiene Data'!$E$5,0,10*ROW('Hygiene Data'!E97))),'Data Summary'!DR103="Yes"),OFFSET('Hygiene Data'!$E$5,0,10*ROW('Hygiene Data'!E97)),NA())</f>
        <v>#N/A</v>
      </c>
      <c r="BD103" s="98" t="e">
        <f ca="true">+IF(AND(ISNUMBER(OFFSET('Hygiene Data'!$E$7,0,10*ROW('Hygiene Data'!E97))),'Data Summary'!DS103="Yes"),OFFSET('Hygiene Data'!$E$7,0,10*ROW('Hygiene Data'!E97)),NA())</f>
        <v>#N/A</v>
      </c>
      <c r="BE103" s="98" t="e">
        <f ca="true">+IF(AND(ISNUMBER(OFFSET('Hygiene Data'!$E$9,0,10*ROW('Hygiene Data'!E97))),'Data Summary'!DT103="Yes"),OFFSET('Hygiene Data'!$E$9,0,10*ROW('Hygiene Data'!E97)),NA())</f>
        <v>#N/A</v>
      </c>
      <c r="BF103" s="98" t="e">
        <f ca="true">+IF(AND(ISNUMBER(OFFSET('Hygiene Data'!$F$5,0,10*ROW('Hygiene Data'!F97))),'Data Summary'!DU103="Yes"),OFFSET('Hygiene Data'!$F$5,0,10*ROW('Hygiene Data'!F97)),NA())</f>
        <v>#N/A</v>
      </c>
      <c r="BG103" s="98" t="e">
        <f ca="true">+IF(AND(ISNUMBER(OFFSET('Hygiene Data'!$F$7,0,10*ROW('Hygiene Data'!F97))),'Data Summary'!DV103="Yes"),OFFSET('Hygiene Data'!$F$7,0,10*ROW('Hygiene Data'!F97)),NA())</f>
        <v>#N/A</v>
      </c>
      <c r="BH103" s="98" t="e">
        <f ca="true">+IF(AND(ISNUMBER(OFFSET('Hygiene Data'!$F$9,0,10*ROW('Hygiene Data'!F97))),'Data Summary'!DW103="Yes"),OFFSET('Hygiene Data'!$F$9,0,10*ROW('Hygiene Data'!F97)),NA())</f>
        <v>#N/A</v>
      </c>
      <c r="BI103" s="98" t="e">
        <f ca="true">+IF(AND(ISNUMBER(OFFSET('Hygiene Data'!$G$5,0,10*ROW('Hygiene Data'!G97))),'Data Summary'!DX103="Yes"),OFFSET('Hygiene Data'!$G$5,0,10*ROW('Hygiene Data'!G97)),NA())</f>
        <v>#N/A</v>
      </c>
      <c r="BJ103" s="98" t="e">
        <f ca="true">+IF(AND(ISNUMBER(OFFSET('Hygiene Data'!$G$7,0,10*ROW('Hygiene Data'!G97))),'Data Summary'!DY103="Yes"),OFFSET('Hygiene Data'!$G$7,0,10*ROW('Hygiene Data'!G97)),NA())</f>
        <v>#N/A</v>
      </c>
      <c r="BK103" s="98" t="e">
        <f ca="true">+IF(AND(ISNUMBER(OFFSET('Hygiene Data'!$G$9,0,10*ROW('Hygiene Data'!G97))),'Data Summary'!DZ103="Yes"),OFFSET('Hygiene Data'!$G$9,0,10*ROW('Hygiene Data'!G97)),NA())</f>
        <v>#N/A</v>
      </c>
      <c r="BL103" s="98" t="e">
        <f ca="true">+IF(AND(ISNUMBER(OFFSET('Hygiene Data'!$H$5,0,10*ROW('Hygiene Data'!H97))),'Data Summary'!EA103="Yes"),OFFSET('Hygiene Data'!$H$5,0,10*ROW('Hygiene Data'!H97)),NA())</f>
        <v>#N/A</v>
      </c>
      <c r="BM103" s="98" t="e">
        <f ca="true">+IF(AND(ISNUMBER(OFFSET('Hygiene Data'!$H$7,0,10*ROW('Hygiene Data'!H97))),'Data Summary'!EB103="Yes"),OFFSET('Hygiene Data'!$H$7,0,10*ROW('Hygiene Data'!H97)),NA())</f>
        <v>#N/A</v>
      </c>
      <c r="BN103" s="98" t="e">
        <f ca="true">+IF(AND(ISNUMBER(OFFSET('Hygiene Data'!$H$9,0,10*ROW('Hygiene Data'!H97))),'Data Summary'!EC103="Yes"),OFFSET('Hygiene Data'!$H$9,0,10*ROW('Hygiene Data'!H97)),NA())</f>
        <v>#N/A</v>
      </c>
      <c r="BO103" s="98" t="e">
        <f ca="true">+IF(AND(ISNUMBER(OFFSET('Hygiene Data'!$I$5,0,10*ROW('Hygiene Data'!I97))),'Data Summary'!ED103="Yes"),OFFSET('Hygiene Data'!$I$5,0,10*ROW('Hygiene Data'!I97)),NA())</f>
        <v>#N/A</v>
      </c>
      <c r="BP103" s="98" t="e">
        <f ca="true">+IF(AND(ISNUMBER(OFFSET('Hygiene Data'!$I$7,0,10*ROW('Hygiene Data'!I97))),'Data Summary'!EE103="Yes"),OFFSET('Hygiene Data'!$I$7,0,10*ROW('Hygiene Data'!I97)),NA())</f>
        <v>#N/A</v>
      </c>
      <c r="BQ103" s="98" t="e">
        <f ca="true">+IF(AND(ISNUMBER(OFFSET('Hygiene Data'!$I$9,0,10*ROW('Hygiene Data'!I97))),'Data Summary'!EF103="Yes"),OFFSET('Hygiene Data'!$I$9,0,10*ROW('Hygiene Data'!I97)),NA())</f>
        <v>#N/A</v>
      </c>
    </row>
    <row xmlns:x14ac="http://schemas.microsoft.com/office/spreadsheetml/2009/9/ac" r="104" x14ac:dyDescent="0.2">
      <c r="A104" s="334" t="e">
        <f ca="true">+RIGHT('Data Summary'!A104,LEN('Data Summary'!A104)-9)</f>
        <v>#VALUE!</v>
      </c>
      <c r="B104" s="36" t="str">
        <f ca="true">+IF(ISTEXT('Data Summary'!B104),'Data Summary'!B104,"")</f>
        <v/>
      </c>
      <c r="C104" s="333" t="e">
        <f ca="true">+VALUE('Data Summary'!C104)</f>
        <v>#VALUE!</v>
      </c>
      <c r="D104" s="96" t="e">
        <f ca="true">+IF(AND(ISNUMBER(OFFSET('Water Data'!$D$4,0,10*ROW('Water Data'!D98))),'Data Summary'!BS104="Yes"),100-OFFSET('Water Data'!$D$4,0,10*ROW('Water Data'!D98)),NA())</f>
        <v>#N/A</v>
      </c>
      <c r="E104" s="96" t="e">
        <f ca="true">+IF(AND(ISNUMBER(OFFSET('Water Data'!$D$6,0,10*ROW('Water Data'!D98))),'Data Summary'!BT104="Yes"),OFFSET('Water Data'!$D$6,0,10*ROW('Water Data'!D98)),NA())</f>
        <v>#N/A</v>
      </c>
      <c r="F104" s="96" t="e">
        <f ca="true">+IF(AND(ISNUMBER(OFFSET('Water Data'!$D$9,0,10*ROW('Water Data'!D98))),'Data Summary'!BU104="Yes"),OFFSET('Water Data'!$D$9,0,10*ROW('Water Data'!D98)),NA())</f>
        <v>#N/A</v>
      </c>
      <c r="G104" s="96" t="e">
        <f ca="true">+IF(AND(ISNUMBER(OFFSET('Water Data'!$E$4,0,10*ROW('Water Data'!E98))),'Data Summary'!BV104="Yes"),100-OFFSET('Water Data'!$E$4,0,10*ROW('Water Data'!E98)),NA())</f>
        <v>#N/A</v>
      </c>
      <c r="H104" s="96" t="e">
        <f ca="true">+IF(AND(ISNUMBER(OFFSET('Water Data'!$E$6,0,10*ROW('Water Data'!E98))),'Data Summary'!BW104="Yes"),OFFSET('Water Data'!$E$6,0,10*ROW('Water Data'!E98)),NA())</f>
        <v>#N/A</v>
      </c>
      <c r="I104" s="96" t="e">
        <f ca="true">+IF(AND(ISNUMBER(OFFSET('Water Data'!$E$9,0,10*ROW('Water Data'!E98))),'Data Summary'!BX104="Yes"),OFFSET('Water Data'!$E$9,0,10*ROW('Water Data'!E98)),NA())</f>
        <v>#N/A</v>
      </c>
      <c r="J104" s="96" t="e">
        <f ca="true">+IF(AND(ISNUMBER(OFFSET('Water Data'!$F$4,0,10*ROW('Water Data'!F98))),'Data Summary'!BY104="Yes"),100-OFFSET('Water Data'!$F$4,0,10*ROW('Water Data'!F98)),NA())</f>
        <v>#N/A</v>
      </c>
      <c r="K104" s="96" t="e">
        <f ca="true">+IF(AND(ISNUMBER(OFFSET('Water Data'!$F$6,0,10*ROW('Water Data'!F98))),'Data Summary'!BZ104="Yes"),OFFSET('Water Data'!$F$6,0,10*ROW('Water Data'!F98)),NA())</f>
        <v>#N/A</v>
      </c>
      <c r="L104" s="96" t="e">
        <f ca="true">+IF(AND(ISNUMBER(OFFSET('Water Data'!$F$9,0,10*ROW('Water Data'!F98))),'Data Summary'!CA104="Yes"),OFFSET('Water Data'!$F$9,0,10*ROW('Water Data'!F98)),NA())</f>
        <v>#N/A</v>
      </c>
      <c r="M104" s="96" t="e">
        <f ca="true">+IF(AND(ISNUMBER(OFFSET('Water Data'!$G$4,0,10*ROW('Water Data'!G98))),'Data Summary'!CB104="Yes"),100-OFFSET('Water Data'!$G$4,0,10*ROW('Water Data'!G98)),NA())</f>
        <v>#N/A</v>
      </c>
      <c r="N104" s="96" t="e">
        <f ca="true">+IF(AND(ISNUMBER(OFFSET('Water Data'!$G$6,0,10*ROW('Water Data'!G98))),'Data Summary'!CC104="Yes"),OFFSET('Water Data'!$G$6,0,10*ROW('Water Data'!G98)),NA())</f>
        <v>#N/A</v>
      </c>
      <c r="O104" s="96" t="e">
        <f ca="true">+IF(AND(ISNUMBER(OFFSET('Water Data'!$G$9,0,10*ROW('Water Data'!G98))),'Data Summary'!CD104="Yes"),OFFSET('Water Data'!$G$9,0,10*ROW('Water Data'!G98)),NA())</f>
        <v>#N/A</v>
      </c>
      <c r="P104" s="96" t="e">
        <f ca="true">+IF(AND(ISNUMBER(OFFSET('Water Data'!$H$4,0,10*ROW('Water Data'!H98))),'Data Summary'!CE104="Yes"),100-OFFSET('Water Data'!$H$4,0,10*ROW('Water Data'!H98)),NA())</f>
        <v>#N/A</v>
      </c>
      <c r="Q104" s="96" t="e">
        <f ca="true">+IF(AND(ISNUMBER(OFFSET('Water Data'!$H$6,0,10*ROW('Water Data'!H98))),'Data Summary'!CF104="Yes"),OFFSET('Water Data'!$H$6,0,10*ROW('Water Data'!H98)),NA())</f>
        <v>#N/A</v>
      </c>
      <c r="R104" s="96" t="e">
        <f ca="true">+IF(AND(ISNUMBER(OFFSET('Water Data'!$H$9,0,10*ROW('Water Data'!H98))),'Data Summary'!CG104="Yes"),OFFSET('Water Data'!$H$9,0,10*ROW('Water Data'!H98)),NA())</f>
        <v>#N/A</v>
      </c>
      <c r="S104" s="96" t="e">
        <f ca="true">+IF(AND(ISNUMBER(OFFSET('Water Data'!$I$4,0,10*ROW('Water Data'!I98))),'Data Summary'!CH104="Yes"),100-OFFSET('Water Data'!$I$4,0,10*ROW('Water Data'!I98)),NA())</f>
        <v>#N/A</v>
      </c>
      <c r="T104" s="96" t="e">
        <f ca="true">+IF(AND(ISNUMBER(OFFSET('Water Data'!$I$6,0,10*ROW('Water Data'!I98))),'Data Summary'!CI104="Yes"),OFFSET('Water Data'!$I$6,0,10*ROW('Water Data'!I98)),NA())</f>
        <v>#N/A</v>
      </c>
      <c r="U104" s="96" t="e">
        <f ca="true">+IF(AND(ISNUMBER(OFFSET('Water Data'!$I$9,0,10*ROW('Water Data'!I98))),'Data Summary'!CJ104="Yes"),OFFSET('Water Data'!$I$9,0,10*ROW('Water Data'!I98)),NA())</f>
        <v>#N/A</v>
      </c>
      <c r="V104" s="97" t="e">
        <f ca="true">+IF(AND(ISNUMBER(OFFSET('Sanitation Data'!$D$4,0,10*ROW('Sanitation Data'!D98))),'Data Summary'!CK104="Yes"),100-OFFSET('Sanitation Data'!$D$4,0,10*ROW('Sanitation Data'!D98)),NA())</f>
        <v>#N/A</v>
      </c>
      <c r="W104" s="97" t="e">
        <f ca="true">+IF(AND(ISNUMBER(OFFSET('Sanitation Data'!$D$6,0,10*ROW('Sanitation Data'!D98))),'Data Summary'!CL104="Yes"),OFFSET('Sanitation Data'!$D$6,0,10*ROW('Sanitation Data'!D98)),NA())</f>
        <v>#N/A</v>
      </c>
      <c r="X104" s="97" t="e">
        <f ca="true">+IF(AND(ISNUMBER(OFFSET('Sanitation Data'!$D$10,0,10*ROW('Sanitation Data'!D98))),'Data Summary'!CM104="Yes"),OFFSET('Sanitation Data'!$D$10,0,10*ROW('Sanitation Data'!D98)),NA())</f>
        <v>#N/A</v>
      </c>
      <c r="Y104" s="97" t="e">
        <f ca="true">+IF(AND(ISNUMBER(OFFSET('Sanitation Data'!$D$11,0,10*ROW('Sanitation Data'!D98))),'Data Summary'!CN104="Yes"),OFFSET('Sanitation Data'!$D$11,0,10*ROW('Sanitation Data'!D98)),NA())</f>
        <v>#N/A</v>
      </c>
      <c r="Z104" s="97" t="e">
        <f ca="true">+IF(AND(ISNUMBER(OFFSET('Sanitation Data'!$D$12,0,10*ROW('Sanitation Data'!D98))),'Data Summary'!CO104="Yes"),OFFSET('Sanitation Data'!$D$12,0,10*ROW('Sanitation Data'!D98)),NA())</f>
        <v>#N/A</v>
      </c>
      <c r="AA104" s="97" t="e">
        <f ca="true">+IF(AND(ISNUMBER(OFFSET('Sanitation Data'!$E$4,0,10*ROW('Sanitation Data'!E98))),'Data Summary'!CP104="Yes"),100-OFFSET('Sanitation Data'!$E$4,0,10*ROW('Sanitation Data'!E98)),NA())</f>
        <v>#N/A</v>
      </c>
      <c r="AB104" s="97" t="e">
        <f ca="true">+IF(AND(ISNUMBER(OFFSET('Sanitation Data'!$E$6,0,10*ROW('Sanitation Data'!E98))),'Data Summary'!CQ104="Yes"),OFFSET('Sanitation Data'!$E$6,0,10*ROW('Sanitation Data'!E98)),NA())</f>
        <v>#N/A</v>
      </c>
      <c r="AC104" s="97" t="e">
        <f ca="true">+IF(AND(ISNUMBER(OFFSET('Sanitation Data'!$E$10,0,10*ROW('Sanitation Data'!E98))),'Data Summary'!CR104="Yes"),OFFSET('Sanitation Data'!$E$10,0,10*ROW('Sanitation Data'!E98)),NA())</f>
        <v>#N/A</v>
      </c>
      <c r="AD104" s="97" t="e">
        <f ca="true">+IF(AND(ISNUMBER(OFFSET('Sanitation Data'!$E$11,0,10*ROW('Sanitation Data'!E98))),'Data Summary'!CS104="Yes"),OFFSET('Sanitation Data'!$E$11,0,10*ROW('Sanitation Data'!E98)),NA())</f>
        <v>#N/A</v>
      </c>
      <c r="AE104" s="97" t="e">
        <f ca="true">+IF(AND(ISNUMBER(OFFSET('Sanitation Data'!$E$12,0,10*ROW('Sanitation Data'!E98))),'Data Summary'!CT104="Yes"),OFFSET('Sanitation Data'!$E$12,0,10*ROW('Sanitation Data'!E98)),NA())</f>
        <v>#N/A</v>
      </c>
      <c r="AF104" s="97" t="e">
        <f ca="true">+IF(AND(ISNUMBER(OFFSET('Sanitation Data'!$F$4,0,10*ROW('Sanitation Data'!F98))),'Data Summary'!CU104="Yes"),100-OFFSET('Sanitation Data'!$F$4,0,10*ROW('Sanitation Data'!F98)),NA())</f>
        <v>#N/A</v>
      </c>
      <c r="AG104" s="97" t="e">
        <f ca="true">+IF(AND(ISNUMBER(OFFSET('Sanitation Data'!$F$6,0,10*ROW('Sanitation Data'!F98))),'Data Summary'!CV104="Yes"),OFFSET('Sanitation Data'!$F$6,0,10*ROW('Sanitation Data'!F98)),NA())</f>
        <v>#N/A</v>
      </c>
      <c r="AH104" s="97" t="e">
        <f ca="true">+IF(AND(ISNUMBER(OFFSET('Sanitation Data'!$F$10,0,10*ROW('Sanitation Data'!F98))),'Data Summary'!CW104="Yes"),OFFSET('Sanitation Data'!$F$10,0,10*ROW('Sanitation Data'!F98)),NA())</f>
        <v>#N/A</v>
      </c>
      <c r="AI104" s="97" t="e">
        <f ca="true">+IF(AND(ISNUMBER(OFFSET('Sanitation Data'!$F$11,0,10*ROW('Sanitation Data'!F98))),'Data Summary'!CX104="Yes"),OFFSET('Sanitation Data'!$F$11,0,10*ROW('Sanitation Data'!F98)),NA())</f>
        <v>#N/A</v>
      </c>
      <c r="AJ104" s="97" t="e">
        <f ca="true">+IF(AND(ISNUMBER(OFFSET('Sanitation Data'!$F$12,0,10*ROW('Sanitation Data'!F98))),'Data Summary'!CY104="Yes"),OFFSET('Sanitation Data'!$F$12,0,10*ROW('Sanitation Data'!F98)),NA())</f>
        <v>#N/A</v>
      </c>
      <c r="AK104" s="97" t="e">
        <f ca="true">+IF(AND(ISNUMBER(OFFSET('Sanitation Data'!$G$4,0,10*ROW('Sanitation Data'!G98))),'Data Summary'!CZ104="Yes"),100-OFFSET('Sanitation Data'!$G$4,0,10*ROW('Sanitation Data'!G98)),NA())</f>
        <v>#N/A</v>
      </c>
      <c r="AL104" s="97" t="e">
        <f ca="true">+IF(AND(ISNUMBER(OFFSET('Sanitation Data'!$G$6,0,10*ROW('Sanitation Data'!G98))),'Data Summary'!DA104="Yes"),OFFSET('Sanitation Data'!$G$6,0,10*ROW('Sanitation Data'!G98)),NA())</f>
        <v>#N/A</v>
      </c>
      <c r="AM104" s="97" t="e">
        <f ca="true">+IF(AND(ISNUMBER(OFFSET('Sanitation Data'!$G$10,0,10*ROW('Sanitation Data'!G98))),'Data Summary'!DB104="Yes"),OFFSET('Sanitation Data'!$G$10,0,10*ROW('Sanitation Data'!G98)),NA())</f>
        <v>#N/A</v>
      </c>
      <c r="AN104" s="97" t="e">
        <f ca="true">+IF(AND(ISNUMBER(OFFSET('Sanitation Data'!$G$11,0,10*ROW('Sanitation Data'!G98))),'Data Summary'!DC104="Yes"),OFFSET('Sanitation Data'!$G$11,0,10*ROW('Sanitation Data'!G98)),NA())</f>
        <v>#N/A</v>
      </c>
      <c r="AO104" s="97" t="e">
        <f ca="true">+IF(AND(ISNUMBER(OFFSET('Sanitation Data'!$G$12,0,10*ROW('Sanitation Data'!G98))),'Data Summary'!DD104="Yes"),OFFSET('Sanitation Data'!$G$12,0,10*ROW('Sanitation Data'!G98)),NA())</f>
        <v>#N/A</v>
      </c>
      <c r="AP104" s="97" t="e">
        <f ca="true">+IF(AND(ISNUMBER(OFFSET('Sanitation Data'!$H$4,0,10*ROW('Sanitation Data'!H98))),'Data Summary'!DE104="Yes"),100-OFFSET('Sanitation Data'!$H$4,0,10*ROW('Sanitation Data'!H98)),NA())</f>
        <v>#N/A</v>
      </c>
      <c r="AQ104" s="97" t="e">
        <f ca="true">+IF(AND(ISNUMBER(OFFSET('Sanitation Data'!$H$6,0,10*ROW('Sanitation Data'!H98))),'Data Summary'!DF104="Yes"),OFFSET('Sanitation Data'!$H$6,0,10*ROW('Sanitation Data'!H98)),NA())</f>
        <v>#N/A</v>
      </c>
      <c r="AR104" s="97" t="e">
        <f ca="true">+IF(AND(ISNUMBER(OFFSET('Sanitation Data'!$H$10,0,10*ROW('Sanitation Data'!H98))),'Data Summary'!DG104="Yes"),OFFSET('Sanitation Data'!$H$10,0,10*ROW('Sanitation Data'!H98)),NA())</f>
        <v>#N/A</v>
      </c>
      <c r="AS104" s="97" t="e">
        <f ca="true">+IF(AND(ISNUMBER(OFFSET('Sanitation Data'!$H$11,0,10*ROW('Sanitation Data'!H98))),'Data Summary'!DH104="Yes"),OFFSET('Sanitation Data'!$H$11,0,10*ROW('Sanitation Data'!H98)),NA())</f>
        <v>#N/A</v>
      </c>
      <c r="AT104" s="97" t="e">
        <f ca="true">+IF(AND(ISNUMBER(OFFSET('Sanitation Data'!$H$12,0,10*ROW('Sanitation Data'!H98))),'Data Summary'!DI104="Yes"),OFFSET('Sanitation Data'!$H$12,0,10*ROW('Sanitation Data'!H98)),NA())</f>
        <v>#N/A</v>
      </c>
      <c r="AU104" s="97" t="e">
        <f ca="true">+IF(AND(ISNUMBER(OFFSET('Sanitation Data'!$I$4,0,10*ROW('Sanitation Data'!I98))),'Data Summary'!DJ104="Yes"),100-OFFSET('Sanitation Data'!$I$4,0,10*ROW('Sanitation Data'!I98)),NA())</f>
        <v>#N/A</v>
      </c>
      <c r="AV104" s="97" t="e">
        <f ca="true">+IF(AND(ISNUMBER(OFFSET('Sanitation Data'!$I$6,0,10*ROW('Sanitation Data'!I98))),'Data Summary'!DK104="Yes"),OFFSET('Sanitation Data'!$I$6,0,10*ROW('Sanitation Data'!I98)),NA())</f>
        <v>#N/A</v>
      </c>
      <c r="AW104" s="97" t="e">
        <f ca="true">+IF(AND(ISNUMBER(OFFSET('Sanitation Data'!$I$10,0,10*ROW('Sanitation Data'!I98))),'Data Summary'!DL104="Yes"),OFFSET('Sanitation Data'!$I$10,0,10*ROW('Sanitation Data'!I98)),NA())</f>
        <v>#N/A</v>
      </c>
      <c r="AX104" s="97" t="e">
        <f ca="true">+IF(AND(ISNUMBER(OFFSET('Sanitation Data'!$I$11,0,10*ROW('Sanitation Data'!I98))),'Data Summary'!DM104="Yes"),OFFSET('Sanitation Data'!$I$11,0,10*ROW('Sanitation Data'!I98)),NA())</f>
        <v>#N/A</v>
      </c>
      <c r="AY104" s="97" t="e">
        <f ca="true">+IF(AND(ISNUMBER(OFFSET('Sanitation Data'!$I$12,0,10*ROW('Sanitation Data'!I98))),'Data Summary'!DN104="Yes"),OFFSET('Sanitation Data'!$I$12,0,10*ROW('Sanitation Data'!I98)),NA())</f>
        <v>#N/A</v>
      </c>
      <c r="AZ104" s="98" t="e">
        <f ca="true">+IF(AND(ISNUMBER(OFFSET('Hygiene Data'!$D$5,0,10*ROW('Hygiene Data'!D98))),'Data Summary'!DO104="Yes"),OFFSET('Hygiene Data'!$D$5,0,10*ROW('Hygiene Data'!D98)),NA())</f>
        <v>#N/A</v>
      </c>
      <c r="BA104" s="98" t="e">
        <f ca="true">+IF(AND(ISNUMBER(OFFSET('Hygiene Data'!$D$7,0,10*ROW('Hygiene Data'!D98))),'Data Summary'!DP104="Yes"),OFFSET('Hygiene Data'!$D$7,0,10*ROW('Hygiene Data'!D98)),NA())</f>
        <v>#N/A</v>
      </c>
      <c r="BB104" s="98" t="e">
        <f ca="true">+IF(AND(ISNUMBER(OFFSET('Hygiene Data'!$D$9,0,10*ROW('Hygiene Data'!D98))),'Data Summary'!DQ104="Yes"),OFFSET('Hygiene Data'!$D$9,0,10*ROW('Hygiene Data'!D98)),NA())</f>
        <v>#N/A</v>
      </c>
      <c r="BC104" s="98" t="e">
        <f ca="true">+IF(AND(ISNUMBER(OFFSET('Hygiene Data'!$E$5,0,10*ROW('Hygiene Data'!E98))),'Data Summary'!DR104="Yes"),OFFSET('Hygiene Data'!$E$5,0,10*ROW('Hygiene Data'!E98)),NA())</f>
        <v>#N/A</v>
      </c>
      <c r="BD104" s="98" t="e">
        <f ca="true">+IF(AND(ISNUMBER(OFFSET('Hygiene Data'!$E$7,0,10*ROW('Hygiene Data'!E98))),'Data Summary'!DS104="Yes"),OFFSET('Hygiene Data'!$E$7,0,10*ROW('Hygiene Data'!E98)),NA())</f>
        <v>#N/A</v>
      </c>
      <c r="BE104" s="98" t="e">
        <f ca="true">+IF(AND(ISNUMBER(OFFSET('Hygiene Data'!$E$9,0,10*ROW('Hygiene Data'!E98))),'Data Summary'!DT104="Yes"),OFFSET('Hygiene Data'!$E$9,0,10*ROW('Hygiene Data'!E98)),NA())</f>
        <v>#N/A</v>
      </c>
      <c r="BF104" s="98" t="e">
        <f ca="true">+IF(AND(ISNUMBER(OFFSET('Hygiene Data'!$F$5,0,10*ROW('Hygiene Data'!F98))),'Data Summary'!DU104="Yes"),OFFSET('Hygiene Data'!$F$5,0,10*ROW('Hygiene Data'!F98)),NA())</f>
        <v>#N/A</v>
      </c>
      <c r="BG104" s="98" t="e">
        <f ca="true">+IF(AND(ISNUMBER(OFFSET('Hygiene Data'!$F$7,0,10*ROW('Hygiene Data'!F98))),'Data Summary'!DV104="Yes"),OFFSET('Hygiene Data'!$F$7,0,10*ROW('Hygiene Data'!F98)),NA())</f>
        <v>#N/A</v>
      </c>
      <c r="BH104" s="98" t="e">
        <f ca="true">+IF(AND(ISNUMBER(OFFSET('Hygiene Data'!$F$9,0,10*ROW('Hygiene Data'!F98))),'Data Summary'!DW104="Yes"),OFFSET('Hygiene Data'!$F$9,0,10*ROW('Hygiene Data'!F98)),NA())</f>
        <v>#N/A</v>
      </c>
      <c r="BI104" s="98" t="e">
        <f ca="true">+IF(AND(ISNUMBER(OFFSET('Hygiene Data'!$G$5,0,10*ROW('Hygiene Data'!G98))),'Data Summary'!DX104="Yes"),OFFSET('Hygiene Data'!$G$5,0,10*ROW('Hygiene Data'!G98)),NA())</f>
        <v>#N/A</v>
      </c>
      <c r="BJ104" s="98" t="e">
        <f ca="true">+IF(AND(ISNUMBER(OFFSET('Hygiene Data'!$G$7,0,10*ROW('Hygiene Data'!G98))),'Data Summary'!DY104="Yes"),OFFSET('Hygiene Data'!$G$7,0,10*ROW('Hygiene Data'!G98)),NA())</f>
        <v>#N/A</v>
      </c>
      <c r="BK104" s="98" t="e">
        <f ca="true">+IF(AND(ISNUMBER(OFFSET('Hygiene Data'!$G$9,0,10*ROW('Hygiene Data'!G98))),'Data Summary'!DZ104="Yes"),OFFSET('Hygiene Data'!$G$9,0,10*ROW('Hygiene Data'!G98)),NA())</f>
        <v>#N/A</v>
      </c>
      <c r="BL104" s="98" t="e">
        <f ca="true">+IF(AND(ISNUMBER(OFFSET('Hygiene Data'!$H$5,0,10*ROW('Hygiene Data'!H98))),'Data Summary'!EA104="Yes"),OFFSET('Hygiene Data'!$H$5,0,10*ROW('Hygiene Data'!H98)),NA())</f>
        <v>#N/A</v>
      </c>
      <c r="BM104" s="98" t="e">
        <f ca="true">+IF(AND(ISNUMBER(OFFSET('Hygiene Data'!$H$7,0,10*ROW('Hygiene Data'!H98))),'Data Summary'!EB104="Yes"),OFFSET('Hygiene Data'!$H$7,0,10*ROW('Hygiene Data'!H98)),NA())</f>
        <v>#N/A</v>
      </c>
      <c r="BN104" s="98" t="e">
        <f ca="true">+IF(AND(ISNUMBER(OFFSET('Hygiene Data'!$H$9,0,10*ROW('Hygiene Data'!H98))),'Data Summary'!EC104="Yes"),OFFSET('Hygiene Data'!$H$9,0,10*ROW('Hygiene Data'!H98)),NA())</f>
        <v>#N/A</v>
      </c>
      <c r="BO104" s="98" t="e">
        <f ca="true">+IF(AND(ISNUMBER(OFFSET('Hygiene Data'!$I$5,0,10*ROW('Hygiene Data'!I98))),'Data Summary'!ED104="Yes"),OFFSET('Hygiene Data'!$I$5,0,10*ROW('Hygiene Data'!I98)),NA())</f>
        <v>#N/A</v>
      </c>
      <c r="BP104" s="98" t="e">
        <f ca="true">+IF(AND(ISNUMBER(OFFSET('Hygiene Data'!$I$7,0,10*ROW('Hygiene Data'!I98))),'Data Summary'!EE104="Yes"),OFFSET('Hygiene Data'!$I$7,0,10*ROW('Hygiene Data'!I98)),NA())</f>
        <v>#N/A</v>
      </c>
      <c r="BQ104" s="98" t="e">
        <f ca="true">+IF(AND(ISNUMBER(OFFSET('Hygiene Data'!$I$9,0,10*ROW('Hygiene Data'!I98))),'Data Summary'!EF104="Yes"),OFFSET('Hygiene Data'!$I$9,0,10*ROW('Hygiene Data'!I98)),NA())</f>
        <v>#N/A</v>
      </c>
    </row>
    <row xmlns:x14ac="http://schemas.microsoft.com/office/spreadsheetml/2009/9/ac" r="105" x14ac:dyDescent="0.2">
      <c r="A105" s="334" t="e">
        <f ca="true">+RIGHT('Data Summary'!A105,LEN('Data Summary'!A105)-9)</f>
        <v>#VALUE!</v>
      </c>
      <c r="B105" s="36" t="str">
        <f ca="true">+IF(ISTEXT('Data Summary'!B105),'Data Summary'!B105,"")</f>
        <v/>
      </c>
      <c r="C105" s="333" t="e">
        <f ca="true">+VALUE('Data Summary'!C105)</f>
        <v>#VALUE!</v>
      </c>
      <c r="D105" s="96" t="e">
        <f ca="true">+IF(AND(ISNUMBER(OFFSET('Water Data'!$D$4,0,10*ROW('Water Data'!D99))),'Data Summary'!BS105="Yes"),100-OFFSET('Water Data'!$D$4,0,10*ROW('Water Data'!D99)),NA())</f>
        <v>#N/A</v>
      </c>
      <c r="E105" s="96" t="e">
        <f ca="true">+IF(AND(ISNUMBER(OFFSET('Water Data'!$D$6,0,10*ROW('Water Data'!D99))),'Data Summary'!BT105="Yes"),OFFSET('Water Data'!$D$6,0,10*ROW('Water Data'!D99)),NA())</f>
        <v>#N/A</v>
      </c>
      <c r="F105" s="96" t="e">
        <f ca="true">+IF(AND(ISNUMBER(OFFSET('Water Data'!$D$9,0,10*ROW('Water Data'!D99))),'Data Summary'!BU105="Yes"),OFFSET('Water Data'!$D$9,0,10*ROW('Water Data'!D99)),NA())</f>
        <v>#N/A</v>
      </c>
      <c r="G105" s="96" t="e">
        <f ca="true">+IF(AND(ISNUMBER(OFFSET('Water Data'!$E$4,0,10*ROW('Water Data'!E99))),'Data Summary'!BV105="Yes"),100-OFFSET('Water Data'!$E$4,0,10*ROW('Water Data'!E99)),NA())</f>
        <v>#N/A</v>
      </c>
      <c r="H105" s="96" t="e">
        <f ca="true">+IF(AND(ISNUMBER(OFFSET('Water Data'!$E$6,0,10*ROW('Water Data'!E99))),'Data Summary'!BW105="Yes"),OFFSET('Water Data'!$E$6,0,10*ROW('Water Data'!E99)),NA())</f>
        <v>#N/A</v>
      </c>
      <c r="I105" s="96" t="e">
        <f ca="true">+IF(AND(ISNUMBER(OFFSET('Water Data'!$E$9,0,10*ROW('Water Data'!E99))),'Data Summary'!BX105="Yes"),OFFSET('Water Data'!$E$9,0,10*ROW('Water Data'!E99)),NA())</f>
        <v>#N/A</v>
      </c>
      <c r="J105" s="96" t="e">
        <f ca="true">+IF(AND(ISNUMBER(OFFSET('Water Data'!$F$4,0,10*ROW('Water Data'!F99))),'Data Summary'!BY105="Yes"),100-OFFSET('Water Data'!$F$4,0,10*ROW('Water Data'!F99)),NA())</f>
        <v>#N/A</v>
      </c>
      <c r="K105" s="96" t="e">
        <f ca="true">+IF(AND(ISNUMBER(OFFSET('Water Data'!$F$6,0,10*ROW('Water Data'!F99))),'Data Summary'!BZ105="Yes"),OFFSET('Water Data'!$F$6,0,10*ROW('Water Data'!F99)),NA())</f>
        <v>#N/A</v>
      </c>
      <c r="L105" s="96" t="e">
        <f ca="true">+IF(AND(ISNUMBER(OFFSET('Water Data'!$F$9,0,10*ROW('Water Data'!F99))),'Data Summary'!CA105="Yes"),OFFSET('Water Data'!$F$9,0,10*ROW('Water Data'!F99)),NA())</f>
        <v>#N/A</v>
      </c>
      <c r="M105" s="96" t="e">
        <f ca="true">+IF(AND(ISNUMBER(OFFSET('Water Data'!$G$4,0,10*ROW('Water Data'!G99))),'Data Summary'!CB105="Yes"),100-OFFSET('Water Data'!$G$4,0,10*ROW('Water Data'!G99)),NA())</f>
        <v>#N/A</v>
      </c>
      <c r="N105" s="96" t="e">
        <f ca="true">+IF(AND(ISNUMBER(OFFSET('Water Data'!$G$6,0,10*ROW('Water Data'!G99))),'Data Summary'!CC105="Yes"),OFFSET('Water Data'!$G$6,0,10*ROW('Water Data'!G99)),NA())</f>
        <v>#N/A</v>
      </c>
      <c r="O105" s="96" t="e">
        <f ca="true">+IF(AND(ISNUMBER(OFFSET('Water Data'!$G$9,0,10*ROW('Water Data'!G99))),'Data Summary'!CD105="Yes"),OFFSET('Water Data'!$G$9,0,10*ROW('Water Data'!G99)),NA())</f>
        <v>#N/A</v>
      </c>
      <c r="P105" s="96" t="e">
        <f ca="true">+IF(AND(ISNUMBER(OFFSET('Water Data'!$H$4,0,10*ROW('Water Data'!H99))),'Data Summary'!CE105="Yes"),100-OFFSET('Water Data'!$H$4,0,10*ROW('Water Data'!H99)),NA())</f>
        <v>#N/A</v>
      </c>
      <c r="Q105" s="96" t="e">
        <f ca="true">+IF(AND(ISNUMBER(OFFSET('Water Data'!$H$6,0,10*ROW('Water Data'!H99))),'Data Summary'!CF105="Yes"),OFFSET('Water Data'!$H$6,0,10*ROW('Water Data'!H99)),NA())</f>
        <v>#N/A</v>
      </c>
      <c r="R105" s="96" t="e">
        <f ca="true">+IF(AND(ISNUMBER(OFFSET('Water Data'!$H$9,0,10*ROW('Water Data'!H99))),'Data Summary'!CG105="Yes"),OFFSET('Water Data'!$H$9,0,10*ROW('Water Data'!H99)),NA())</f>
        <v>#N/A</v>
      </c>
      <c r="S105" s="96" t="e">
        <f ca="true">+IF(AND(ISNUMBER(OFFSET('Water Data'!$I$4,0,10*ROW('Water Data'!I99))),'Data Summary'!CH105="Yes"),100-OFFSET('Water Data'!$I$4,0,10*ROW('Water Data'!I99)),NA())</f>
        <v>#N/A</v>
      </c>
      <c r="T105" s="96" t="e">
        <f ca="true">+IF(AND(ISNUMBER(OFFSET('Water Data'!$I$6,0,10*ROW('Water Data'!I99))),'Data Summary'!CI105="Yes"),OFFSET('Water Data'!$I$6,0,10*ROW('Water Data'!I99)),NA())</f>
        <v>#N/A</v>
      </c>
      <c r="U105" s="96" t="e">
        <f ca="true">+IF(AND(ISNUMBER(OFFSET('Water Data'!$I$9,0,10*ROW('Water Data'!I99))),'Data Summary'!CJ105="Yes"),OFFSET('Water Data'!$I$9,0,10*ROW('Water Data'!I99)),NA())</f>
        <v>#N/A</v>
      </c>
      <c r="V105" s="97" t="e">
        <f ca="true">+IF(AND(ISNUMBER(OFFSET('Sanitation Data'!$D$4,0,10*ROW('Sanitation Data'!D99))),'Data Summary'!CK105="Yes"),100-OFFSET('Sanitation Data'!$D$4,0,10*ROW('Sanitation Data'!D99)),NA())</f>
        <v>#N/A</v>
      </c>
      <c r="W105" s="97" t="e">
        <f ca="true">+IF(AND(ISNUMBER(OFFSET('Sanitation Data'!$D$6,0,10*ROW('Sanitation Data'!D99))),'Data Summary'!CL105="Yes"),OFFSET('Sanitation Data'!$D$6,0,10*ROW('Sanitation Data'!D99)),NA())</f>
        <v>#N/A</v>
      </c>
      <c r="X105" s="97" t="e">
        <f ca="true">+IF(AND(ISNUMBER(OFFSET('Sanitation Data'!$D$10,0,10*ROW('Sanitation Data'!D99))),'Data Summary'!CM105="Yes"),OFFSET('Sanitation Data'!$D$10,0,10*ROW('Sanitation Data'!D99)),NA())</f>
        <v>#N/A</v>
      </c>
      <c r="Y105" s="97" t="e">
        <f ca="true">+IF(AND(ISNUMBER(OFFSET('Sanitation Data'!$D$11,0,10*ROW('Sanitation Data'!D99))),'Data Summary'!CN105="Yes"),OFFSET('Sanitation Data'!$D$11,0,10*ROW('Sanitation Data'!D99)),NA())</f>
        <v>#N/A</v>
      </c>
      <c r="Z105" s="97" t="e">
        <f ca="true">+IF(AND(ISNUMBER(OFFSET('Sanitation Data'!$D$12,0,10*ROW('Sanitation Data'!D99))),'Data Summary'!CO105="Yes"),OFFSET('Sanitation Data'!$D$12,0,10*ROW('Sanitation Data'!D99)),NA())</f>
        <v>#N/A</v>
      </c>
      <c r="AA105" s="97" t="e">
        <f ca="true">+IF(AND(ISNUMBER(OFFSET('Sanitation Data'!$E$4,0,10*ROW('Sanitation Data'!E99))),'Data Summary'!CP105="Yes"),100-OFFSET('Sanitation Data'!$E$4,0,10*ROW('Sanitation Data'!E99)),NA())</f>
        <v>#N/A</v>
      </c>
      <c r="AB105" s="97" t="e">
        <f ca="true">+IF(AND(ISNUMBER(OFFSET('Sanitation Data'!$E$6,0,10*ROW('Sanitation Data'!E99))),'Data Summary'!CQ105="Yes"),OFFSET('Sanitation Data'!$E$6,0,10*ROW('Sanitation Data'!E99)),NA())</f>
        <v>#N/A</v>
      </c>
      <c r="AC105" s="97" t="e">
        <f ca="true">+IF(AND(ISNUMBER(OFFSET('Sanitation Data'!$E$10,0,10*ROW('Sanitation Data'!E99))),'Data Summary'!CR105="Yes"),OFFSET('Sanitation Data'!$E$10,0,10*ROW('Sanitation Data'!E99)),NA())</f>
        <v>#N/A</v>
      </c>
      <c r="AD105" s="97" t="e">
        <f ca="true">+IF(AND(ISNUMBER(OFFSET('Sanitation Data'!$E$11,0,10*ROW('Sanitation Data'!E99))),'Data Summary'!CS105="Yes"),OFFSET('Sanitation Data'!$E$11,0,10*ROW('Sanitation Data'!E99)),NA())</f>
        <v>#N/A</v>
      </c>
      <c r="AE105" s="97" t="e">
        <f ca="true">+IF(AND(ISNUMBER(OFFSET('Sanitation Data'!$E$12,0,10*ROW('Sanitation Data'!E99))),'Data Summary'!CT105="Yes"),OFFSET('Sanitation Data'!$E$12,0,10*ROW('Sanitation Data'!E99)),NA())</f>
        <v>#N/A</v>
      </c>
      <c r="AF105" s="97" t="e">
        <f ca="true">+IF(AND(ISNUMBER(OFFSET('Sanitation Data'!$F$4,0,10*ROW('Sanitation Data'!F99))),'Data Summary'!CU105="Yes"),100-OFFSET('Sanitation Data'!$F$4,0,10*ROW('Sanitation Data'!F99)),NA())</f>
        <v>#N/A</v>
      </c>
      <c r="AG105" s="97" t="e">
        <f ca="true">+IF(AND(ISNUMBER(OFFSET('Sanitation Data'!$F$6,0,10*ROW('Sanitation Data'!F99))),'Data Summary'!CV105="Yes"),OFFSET('Sanitation Data'!$F$6,0,10*ROW('Sanitation Data'!F99)),NA())</f>
        <v>#N/A</v>
      </c>
      <c r="AH105" s="97" t="e">
        <f ca="true">+IF(AND(ISNUMBER(OFFSET('Sanitation Data'!$F$10,0,10*ROW('Sanitation Data'!F99))),'Data Summary'!CW105="Yes"),OFFSET('Sanitation Data'!$F$10,0,10*ROW('Sanitation Data'!F99)),NA())</f>
        <v>#N/A</v>
      </c>
      <c r="AI105" s="97" t="e">
        <f ca="true">+IF(AND(ISNUMBER(OFFSET('Sanitation Data'!$F$11,0,10*ROW('Sanitation Data'!F99))),'Data Summary'!CX105="Yes"),OFFSET('Sanitation Data'!$F$11,0,10*ROW('Sanitation Data'!F99)),NA())</f>
        <v>#N/A</v>
      </c>
      <c r="AJ105" s="97" t="e">
        <f ca="true">+IF(AND(ISNUMBER(OFFSET('Sanitation Data'!$F$12,0,10*ROW('Sanitation Data'!F99))),'Data Summary'!CY105="Yes"),OFFSET('Sanitation Data'!$F$12,0,10*ROW('Sanitation Data'!F99)),NA())</f>
        <v>#N/A</v>
      </c>
      <c r="AK105" s="97" t="e">
        <f ca="true">+IF(AND(ISNUMBER(OFFSET('Sanitation Data'!$G$4,0,10*ROW('Sanitation Data'!G99))),'Data Summary'!CZ105="Yes"),100-OFFSET('Sanitation Data'!$G$4,0,10*ROW('Sanitation Data'!G99)),NA())</f>
        <v>#N/A</v>
      </c>
      <c r="AL105" s="97" t="e">
        <f ca="true">+IF(AND(ISNUMBER(OFFSET('Sanitation Data'!$G$6,0,10*ROW('Sanitation Data'!G99))),'Data Summary'!DA105="Yes"),OFFSET('Sanitation Data'!$G$6,0,10*ROW('Sanitation Data'!G99)),NA())</f>
        <v>#N/A</v>
      </c>
      <c r="AM105" s="97" t="e">
        <f ca="true">+IF(AND(ISNUMBER(OFFSET('Sanitation Data'!$G$10,0,10*ROW('Sanitation Data'!G99))),'Data Summary'!DB105="Yes"),OFFSET('Sanitation Data'!$G$10,0,10*ROW('Sanitation Data'!G99)),NA())</f>
        <v>#N/A</v>
      </c>
      <c r="AN105" s="97" t="e">
        <f ca="true">+IF(AND(ISNUMBER(OFFSET('Sanitation Data'!$G$11,0,10*ROW('Sanitation Data'!G99))),'Data Summary'!DC105="Yes"),OFFSET('Sanitation Data'!$G$11,0,10*ROW('Sanitation Data'!G99)),NA())</f>
        <v>#N/A</v>
      </c>
      <c r="AO105" s="97" t="e">
        <f ca="true">+IF(AND(ISNUMBER(OFFSET('Sanitation Data'!$G$12,0,10*ROW('Sanitation Data'!G99))),'Data Summary'!DD105="Yes"),OFFSET('Sanitation Data'!$G$12,0,10*ROW('Sanitation Data'!G99)),NA())</f>
        <v>#N/A</v>
      </c>
      <c r="AP105" s="97" t="e">
        <f ca="true">+IF(AND(ISNUMBER(OFFSET('Sanitation Data'!$H$4,0,10*ROW('Sanitation Data'!H99))),'Data Summary'!DE105="Yes"),100-OFFSET('Sanitation Data'!$H$4,0,10*ROW('Sanitation Data'!H99)),NA())</f>
        <v>#N/A</v>
      </c>
      <c r="AQ105" s="97" t="e">
        <f ca="true">+IF(AND(ISNUMBER(OFFSET('Sanitation Data'!$H$6,0,10*ROW('Sanitation Data'!H99))),'Data Summary'!DF105="Yes"),OFFSET('Sanitation Data'!$H$6,0,10*ROW('Sanitation Data'!H99)),NA())</f>
        <v>#N/A</v>
      </c>
      <c r="AR105" s="97" t="e">
        <f ca="true">+IF(AND(ISNUMBER(OFFSET('Sanitation Data'!$H$10,0,10*ROW('Sanitation Data'!H99))),'Data Summary'!DG105="Yes"),OFFSET('Sanitation Data'!$H$10,0,10*ROW('Sanitation Data'!H99)),NA())</f>
        <v>#N/A</v>
      </c>
      <c r="AS105" s="97" t="e">
        <f ca="true">+IF(AND(ISNUMBER(OFFSET('Sanitation Data'!$H$11,0,10*ROW('Sanitation Data'!H99))),'Data Summary'!DH105="Yes"),OFFSET('Sanitation Data'!$H$11,0,10*ROW('Sanitation Data'!H99)),NA())</f>
        <v>#N/A</v>
      </c>
      <c r="AT105" s="97" t="e">
        <f ca="true">+IF(AND(ISNUMBER(OFFSET('Sanitation Data'!$H$12,0,10*ROW('Sanitation Data'!H99))),'Data Summary'!DI105="Yes"),OFFSET('Sanitation Data'!$H$12,0,10*ROW('Sanitation Data'!H99)),NA())</f>
        <v>#N/A</v>
      </c>
      <c r="AU105" s="97" t="e">
        <f ca="true">+IF(AND(ISNUMBER(OFFSET('Sanitation Data'!$I$4,0,10*ROW('Sanitation Data'!I99))),'Data Summary'!DJ105="Yes"),100-OFFSET('Sanitation Data'!$I$4,0,10*ROW('Sanitation Data'!I99)),NA())</f>
        <v>#N/A</v>
      </c>
      <c r="AV105" s="97" t="e">
        <f ca="true">+IF(AND(ISNUMBER(OFFSET('Sanitation Data'!$I$6,0,10*ROW('Sanitation Data'!I99))),'Data Summary'!DK105="Yes"),OFFSET('Sanitation Data'!$I$6,0,10*ROW('Sanitation Data'!I99)),NA())</f>
        <v>#N/A</v>
      </c>
      <c r="AW105" s="97" t="e">
        <f ca="true">+IF(AND(ISNUMBER(OFFSET('Sanitation Data'!$I$10,0,10*ROW('Sanitation Data'!I99))),'Data Summary'!DL105="Yes"),OFFSET('Sanitation Data'!$I$10,0,10*ROW('Sanitation Data'!I99)),NA())</f>
        <v>#N/A</v>
      </c>
      <c r="AX105" s="97" t="e">
        <f ca="true">+IF(AND(ISNUMBER(OFFSET('Sanitation Data'!$I$11,0,10*ROW('Sanitation Data'!I99))),'Data Summary'!DM105="Yes"),OFFSET('Sanitation Data'!$I$11,0,10*ROW('Sanitation Data'!I99)),NA())</f>
        <v>#N/A</v>
      </c>
      <c r="AY105" s="97" t="e">
        <f ca="true">+IF(AND(ISNUMBER(OFFSET('Sanitation Data'!$I$12,0,10*ROW('Sanitation Data'!I99))),'Data Summary'!DN105="Yes"),OFFSET('Sanitation Data'!$I$12,0,10*ROW('Sanitation Data'!I99)),NA())</f>
        <v>#N/A</v>
      </c>
      <c r="AZ105" s="98" t="e">
        <f ca="true">+IF(AND(ISNUMBER(OFFSET('Hygiene Data'!$D$5,0,10*ROW('Hygiene Data'!D99))),'Data Summary'!DO105="Yes"),OFFSET('Hygiene Data'!$D$5,0,10*ROW('Hygiene Data'!D99)),NA())</f>
        <v>#N/A</v>
      </c>
      <c r="BA105" s="98" t="e">
        <f ca="true">+IF(AND(ISNUMBER(OFFSET('Hygiene Data'!$D$7,0,10*ROW('Hygiene Data'!D99))),'Data Summary'!DP105="Yes"),OFFSET('Hygiene Data'!$D$7,0,10*ROW('Hygiene Data'!D99)),NA())</f>
        <v>#N/A</v>
      </c>
      <c r="BB105" s="98" t="e">
        <f ca="true">+IF(AND(ISNUMBER(OFFSET('Hygiene Data'!$D$9,0,10*ROW('Hygiene Data'!D99))),'Data Summary'!DQ105="Yes"),OFFSET('Hygiene Data'!$D$9,0,10*ROW('Hygiene Data'!D99)),NA())</f>
        <v>#N/A</v>
      </c>
      <c r="BC105" s="98" t="e">
        <f ca="true">+IF(AND(ISNUMBER(OFFSET('Hygiene Data'!$E$5,0,10*ROW('Hygiene Data'!E99))),'Data Summary'!DR105="Yes"),OFFSET('Hygiene Data'!$E$5,0,10*ROW('Hygiene Data'!E99)),NA())</f>
        <v>#N/A</v>
      </c>
      <c r="BD105" s="98" t="e">
        <f ca="true">+IF(AND(ISNUMBER(OFFSET('Hygiene Data'!$E$7,0,10*ROW('Hygiene Data'!E99))),'Data Summary'!DS105="Yes"),OFFSET('Hygiene Data'!$E$7,0,10*ROW('Hygiene Data'!E99)),NA())</f>
        <v>#N/A</v>
      </c>
      <c r="BE105" s="98" t="e">
        <f ca="true">+IF(AND(ISNUMBER(OFFSET('Hygiene Data'!$E$9,0,10*ROW('Hygiene Data'!E99))),'Data Summary'!DT105="Yes"),OFFSET('Hygiene Data'!$E$9,0,10*ROW('Hygiene Data'!E99)),NA())</f>
        <v>#N/A</v>
      </c>
      <c r="BF105" s="98" t="e">
        <f ca="true">+IF(AND(ISNUMBER(OFFSET('Hygiene Data'!$F$5,0,10*ROW('Hygiene Data'!F99))),'Data Summary'!DU105="Yes"),OFFSET('Hygiene Data'!$F$5,0,10*ROW('Hygiene Data'!F99)),NA())</f>
        <v>#N/A</v>
      </c>
      <c r="BG105" s="98" t="e">
        <f ca="true">+IF(AND(ISNUMBER(OFFSET('Hygiene Data'!$F$7,0,10*ROW('Hygiene Data'!F99))),'Data Summary'!DV105="Yes"),OFFSET('Hygiene Data'!$F$7,0,10*ROW('Hygiene Data'!F99)),NA())</f>
        <v>#N/A</v>
      </c>
      <c r="BH105" s="98" t="e">
        <f ca="true">+IF(AND(ISNUMBER(OFFSET('Hygiene Data'!$F$9,0,10*ROW('Hygiene Data'!F99))),'Data Summary'!DW105="Yes"),OFFSET('Hygiene Data'!$F$9,0,10*ROW('Hygiene Data'!F99)),NA())</f>
        <v>#N/A</v>
      </c>
      <c r="BI105" s="98" t="e">
        <f ca="true">+IF(AND(ISNUMBER(OFFSET('Hygiene Data'!$G$5,0,10*ROW('Hygiene Data'!G99))),'Data Summary'!DX105="Yes"),OFFSET('Hygiene Data'!$G$5,0,10*ROW('Hygiene Data'!G99)),NA())</f>
        <v>#N/A</v>
      </c>
      <c r="BJ105" s="98" t="e">
        <f ca="true">+IF(AND(ISNUMBER(OFFSET('Hygiene Data'!$G$7,0,10*ROW('Hygiene Data'!G99))),'Data Summary'!DY105="Yes"),OFFSET('Hygiene Data'!$G$7,0,10*ROW('Hygiene Data'!G99)),NA())</f>
        <v>#N/A</v>
      </c>
      <c r="BK105" s="98" t="e">
        <f ca="true">+IF(AND(ISNUMBER(OFFSET('Hygiene Data'!$G$9,0,10*ROW('Hygiene Data'!G99))),'Data Summary'!DZ105="Yes"),OFFSET('Hygiene Data'!$G$9,0,10*ROW('Hygiene Data'!G99)),NA())</f>
        <v>#N/A</v>
      </c>
      <c r="BL105" s="98" t="e">
        <f ca="true">+IF(AND(ISNUMBER(OFFSET('Hygiene Data'!$H$5,0,10*ROW('Hygiene Data'!H99))),'Data Summary'!EA105="Yes"),OFFSET('Hygiene Data'!$H$5,0,10*ROW('Hygiene Data'!H99)),NA())</f>
        <v>#N/A</v>
      </c>
      <c r="BM105" s="98" t="e">
        <f ca="true">+IF(AND(ISNUMBER(OFFSET('Hygiene Data'!$H$7,0,10*ROW('Hygiene Data'!H99))),'Data Summary'!EB105="Yes"),OFFSET('Hygiene Data'!$H$7,0,10*ROW('Hygiene Data'!H99)),NA())</f>
        <v>#N/A</v>
      </c>
      <c r="BN105" s="98" t="e">
        <f ca="true">+IF(AND(ISNUMBER(OFFSET('Hygiene Data'!$H$9,0,10*ROW('Hygiene Data'!H99))),'Data Summary'!EC105="Yes"),OFFSET('Hygiene Data'!$H$9,0,10*ROW('Hygiene Data'!H99)),NA())</f>
        <v>#N/A</v>
      </c>
      <c r="BO105" s="98" t="e">
        <f ca="true">+IF(AND(ISNUMBER(OFFSET('Hygiene Data'!$I$5,0,10*ROW('Hygiene Data'!I99))),'Data Summary'!ED105="Yes"),OFFSET('Hygiene Data'!$I$5,0,10*ROW('Hygiene Data'!I99)),NA())</f>
        <v>#N/A</v>
      </c>
      <c r="BP105" s="98" t="e">
        <f ca="true">+IF(AND(ISNUMBER(OFFSET('Hygiene Data'!$I$7,0,10*ROW('Hygiene Data'!I99))),'Data Summary'!EE105="Yes"),OFFSET('Hygiene Data'!$I$7,0,10*ROW('Hygiene Data'!I99)),NA())</f>
        <v>#N/A</v>
      </c>
      <c r="BQ105" s="98" t="e">
        <f ca="true">+IF(AND(ISNUMBER(OFFSET('Hygiene Data'!$I$9,0,10*ROW('Hygiene Data'!I99))),'Data Summary'!EF105="Yes"),OFFSET('Hygiene Data'!$I$9,0,10*ROW('Hygiene Data'!I99)),NA())</f>
        <v>#N/A</v>
      </c>
    </row>
    <row xmlns:x14ac="http://schemas.microsoft.com/office/spreadsheetml/2009/9/ac" r="106" x14ac:dyDescent="0.2">
      <c r="A106" s="334" t="e">
        <f ca="true">+RIGHT('Data Summary'!A106,LEN('Data Summary'!A106)-9)</f>
        <v>#VALUE!</v>
      </c>
      <c r="B106" s="36" t="str">
        <f ca="true">+IF(ISTEXT('Data Summary'!B106),'Data Summary'!B106,"")</f>
        <v/>
      </c>
      <c r="C106" s="333" t="e">
        <f ca="true">+VALUE('Data Summary'!C106)</f>
        <v>#VALUE!</v>
      </c>
      <c r="D106" s="96" t="e">
        <f ca="true">+IF(AND(ISNUMBER(OFFSET('Water Data'!$D$4,0,10*ROW('Water Data'!D100))),'Data Summary'!BS106="Yes"),100-OFFSET('Water Data'!$D$4,0,10*ROW('Water Data'!D100)),NA())</f>
        <v>#N/A</v>
      </c>
      <c r="E106" s="96" t="e">
        <f ca="true">+IF(AND(ISNUMBER(OFFSET('Water Data'!$D$6,0,10*ROW('Water Data'!D100))),'Data Summary'!BT106="Yes"),OFFSET('Water Data'!$D$6,0,10*ROW('Water Data'!D100)),NA())</f>
        <v>#N/A</v>
      </c>
      <c r="F106" s="96" t="e">
        <f ca="true">+IF(AND(ISNUMBER(OFFSET('Water Data'!$D$9,0,10*ROW('Water Data'!D100))),'Data Summary'!BU106="Yes"),OFFSET('Water Data'!$D$9,0,10*ROW('Water Data'!D100)),NA())</f>
        <v>#N/A</v>
      </c>
      <c r="G106" s="96" t="e">
        <f ca="true">+IF(AND(ISNUMBER(OFFSET('Water Data'!$E$4,0,10*ROW('Water Data'!E100))),'Data Summary'!BV106="Yes"),100-OFFSET('Water Data'!$E$4,0,10*ROW('Water Data'!E100)),NA())</f>
        <v>#N/A</v>
      </c>
      <c r="H106" s="96" t="e">
        <f ca="true">+IF(AND(ISNUMBER(OFFSET('Water Data'!$E$6,0,10*ROW('Water Data'!E100))),'Data Summary'!BW106="Yes"),OFFSET('Water Data'!$E$6,0,10*ROW('Water Data'!E100)),NA())</f>
        <v>#N/A</v>
      </c>
      <c r="I106" s="96" t="e">
        <f ca="true">+IF(AND(ISNUMBER(OFFSET('Water Data'!$E$9,0,10*ROW('Water Data'!E100))),'Data Summary'!BX106="Yes"),OFFSET('Water Data'!$E$9,0,10*ROW('Water Data'!E100)),NA())</f>
        <v>#N/A</v>
      </c>
      <c r="J106" s="96" t="e">
        <f ca="true">+IF(AND(ISNUMBER(OFFSET('Water Data'!$F$4,0,10*ROW('Water Data'!F100))),'Data Summary'!BY106="Yes"),100-OFFSET('Water Data'!$F$4,0,10*ROW('Water Data'!F100)),NA())</f>
        <v>#N/A</v>
      </c>
      <c r="K106" s="96" t="e">
        <f ca="true">+IF(AND(ISNUMBER(OFFSET('Water Data'!$F$6,0,10*ROW('Water Data'!F100))),'Data Summary'!BZ106="Yes"),OFFSET('Water Data'!$F$6,0,10*ROW('Water Data'!F100)),NA())</f>
        <v>#N/A</v>
      </c>
      <c r="L106" s="96" t="e">
        <f ca="true">+IF(AND(ISNUMBER(OFFSET('Water Data'!$F$9,0,10*ROW('Water Data'!F100))),'Data Summary'!CA106="Yes"),OFFSET('Water Data'!$F$9,0,10*ROW('Water Data'!F100)),NA())</f>
        <v>#N/A</v>
      </c>
      <c r="M106" s="96" t="e">
        <f ca="true">+IF(AND(ISNUMBER(OFFSET('Water Data'!$G$4,0,10*ROW('Water Data'!G100))),'Data Summary'!CB106="Yes"),100-OFFSET('Water Data'!$G$4,0,10*ROW('Water Data'!G100)),NA())</f>
        <v>#N/A</v>
      </c>
      <c r="N106" s="96" t="e">
        <f ca="true">+IF(AND(ISNUMBER(OFFSET('Water Data'!$G$6,0,10*ROW('Water Data'!G100))),'Data Summary'!CC106="Yes"),OFFSET('Water Data'!$G$6,0,10*ROW('Water Data'!G100)),NA())</f>
        <v>#N/A</v>
      </c>
      <c r="O106" s="96" t="e">
        <f ca="true">+IF(AND(ISNUMBER(OFFSET('Water Data'!$G$9,0,10*ROW('Water Data'!G100))),'Data Summary'!CD106="Yes"),OFFSET('Water Data'!$G$9,0,10*ROW('Water Data'!G100)),NA())</f>
        <v>#N/A</v>
      </c>
      <c r="P106" s="96" t="e">
        <f ca="true">+IF(AND(ISNUMBER(OFFSET('Water Data'!$H$4,0,10*ROW('Water Data'!H100))),'Data Summary'!CE106="Yes"),100-OFFSET('Water Data'!$H$4,0,10*ROW('Water Data'!H100)),NA())</f>
        <v>#N/A</v>
      </c>
      <c r="Q106" s="96" t="e">
        <f ca="true">+IF(AND(ISNUMBER(OFFSET('Water Data'!$H$6,0,10*ROW('Water Data'!H100))),'Data Summary'!CF106="Yes"),OFFSET('Water Data'!$H$6,0,10*ROW('Water Data'!H100)),NA())</f>
        <v>#N/A</v>
      </c>
      <c r="R106" s="96" t="e">
        <f ca="true">+IF(AND(ISNUMBER(OFFSET('Water Data'!$H$9,0,10*ROW('Water Data'!H100))),'Data Summary'!CG106="Yes"),OFFSET('Water Data'!$H$9,0,10*ROW('Water Data'!H100)),NA())</f>
        <v>#N/A</v>
      </c>
      <c r="S106" s="96" t="e">
        <f ca="true">+IF(AND(ISNUMBER(OFFSET('Water Data'!$I$4,0,10*ROW('Water Data'!I100))),'Data Summary'!CH106="Yes"),100-OFFSET('Water Data'!$I$4,0,10*ROW('Water Data'!I100)),NA())</f>
        <v>#N/A</v>
      </c>
      <c r="T106" s="96" t="e">
        <f ca="true">+IF(AND(ISNUMBER(OFFSET('Water Data'!$I$6,0,10*ROW('Water Data'!I100))),'Data Summary'!CI106="Yes"),OFFSET('Water Data'!$I$6,0,10*ROW('Water Data'!I100)),NA())</f>
        <v>#N/A</v>
      </c>
      <c r="U106" s="96" t="e">
        <f ca="true">+IF(AND(ISNUMBER(OFFSET('Water Data'!$I$9,0,10*ROW('Water Data'!I100))),'Data Summary'!CJ106="Yes"),OFFSET('Water Data'!$I$9,0,10*ROW('Water Data'!I100)),NA())</f>
        <v>#N/A</v>
      </c>
      <c r="V106" s="97" t="e">
        <f ca="true">+IF(AND(ISNUMBER(OFFSET('Sanitation Data'!$D$4,0,10*ROW('Sanitation Data'!D100))),'Data Summary'!CK106="Yes"),100-OFFSET('Sanitation Data'!$D$4,0,10*ROW('Sanitation Data'!D100)),NA())</f>
        <v>#N/A</v>
      </c>
      <c r="W106" s="97" t="e">
        <f ca="true">+IF(AND(ISNUMBER(OFFSET('Sanitation Data'!$D$6,0,10*ROW('Sanitation Data'!D100))),'Data Summary'!CL106="Yes"),OFFSET('Sanitation Data'!$D$6,0,10*ROW('Sanitation Data'!D100)),NA())</f>
        <v>#N/A</v>
      </c>
      <c r="X106" s="97" t="e">
        <f ca="true">+IF(AND(ISNUMBER(OFFSET('Sanitation Data'!$D$10,0,10*ROW('Sanitation Data'!D100))),'Data Summary'!CM106="Yes"),OFFSET('Sanitation Data'!$D$10,0,10*ROW('Sanitation Data'!D100)),NA())</f>
        <v>#N/A</v>
      </c>
      <c r="Y106" s="97" t="e">
        <f ca="true">+IF(AND(ISNUMBER(OFFSET('Sanitation Data'!$D$11,0,10*ROW('Sanitation Data'!D100))),'Data Summary'!CN106="Yes"),OFFSET('Sanitation Data'!$D$11,0,10*ROW('Sanitation Data'!D100)),NA())</f>
        <v>#N/A</v>
      </c>
      <c r="Z106" s="97" t="e">
        <f ca="true">+IF(AND(ISNUMBER(OFFSET('Sanitation Data'!$D$12,0,10*ROW('Sanitation Data'!D100))),'Data Summary'!CO106="Yes"),OFFSET('Sanitation Data'!$D$12,0,10*ROW('Sanitation Data'!D100)),NA())</f>
        <v>#N/A</v>
      </c>
      <c r="AA106" s="97" t="e">
        <f ca="true">+IF(AND(ISNUMBER(OFFSET('Sanitation Data'!$E$4,0,10*ROW('Sanitation Data'!E100))),'Data Summary'!CP106="Yes"),100-OFFSET('Sanitation Data'!$E$4,0,10*ROW('Sanitation Data'!E100)),NA())</f>
        <v>#N/A</v>
      </c>
      <c r="AB106" s="97" t="e">
        <f ca="true">+IF(AND(ISNUMBER(OFFSET('Sanitation Data'!$E$6,0,10*ROW('Sanitation Data'!E100))),'Data Summary'!CQ106="Yes"),OFFSET('Sanitation Data'!$E$6,0,10*ROW('Sanitation Data'!E100)),NA())</f>
        <v>#N/A</v>
      </c>
      <c r="AC106" s="97" t="e">
        <f ca="true">+IF(AND(ISNUMBER(OFFSET('Sanitation Data'!$E$10,0,10*ROW('Sanitation Data'!E100))),'Data Summary'!CR106="Yes"),OFFSET('Sanitation Data'!$E$10,0,10*ROW('Sanitation Data'!E100)),NA())</f>
        <v>#N/A</v>
      </c>
      <c r="AD106" s="97" t="e">
        <f ca="true">+IF(AND(ISNUMBER(OFFSET('Sanitation Data'!$E$11,0,10*ROW('Sanitation Data'!E100))),'Data Summary'!CS106="Yes"),OFFSET('Sanitation Data'!$E$11,0,10*ROW('Sanitation Data'!E100)),NA())</f>
        <v>#N/A</v>
      </c>
      <c r="AE106" s="97" t="e">
        <f ca="true">+IF(AND(ISNUMBER(OFFSET('Sanitation Data'!$E$12,0,10*ROW('Sanitation Data'!E100))),'Data Summary'!CT106="Yes"),OFFSET('Sanitation Data'!$E$12,0,10*ROW('Sanitation Data'!E100)),NA())</f>
        <v>#N/A</v>
      </c>
      <c r="AF106" s="97" t="e">
        <f ca="true">+IF(AND(ISNUMBER(OFFSET('Sanitation Data'!$F$4,0,10*ROW('Sanitation Data'!F100))),'Data Summary'!CU106="Yes"),100-OFFSET('Sanitation Data'!$F$4,0,10*ROW('Sanitation Data'!F100)),NA())</f>
        <v>#N/A</v>
      </c>
      <c r="AG106" s="97" t="e">
        <f ca="true">+IF(AND(ISNUMBER(OFFSET('Sanitation Data'!$F$6,0,10*ROW('Sanitation Data'!F100))),'Data Summary'!CV106="Yes"),OFFSET('Sanitation Data'!$F$6,0,10*ROW('Sanitation Data'!F100)),NA())</f>
        <v>#N/A</v>
      </c>
      <c r="AH106" s="97" t="e">
        <f ca="true">+IF(AND(ISNUMBER(OFFSET('Sanitation Data'!$F$10,0,10*ROW('Sanitation Data'!F100))),'Data Summary'!CW106="Yes"),OFFSET('Sanitation Data'!$F$10,0,10*ROW('Sanitation Data'!F100)),NA())</f>
        <v>#N/A</v>
      </c>
      <c r="AI106" s="97" t="e">
        <f ca="true">+IF(AND(ISNUMBER(OFFSET('Sanitation Data'!$F$11,0,10*ROW('Sanitation Data'!F100))),'Data Summary'!CX106="Yes"),OFFSET('Sanitation Data'!$F$11,0,10*ROW('Sanitation Data'!F100)),NA())</f>
        <v>#N/A</v>
      </c>
      <c r="AJ106" s="97" t="e">
        <f ca="true">+IF(AND(ISNUMBER(OFFSET('Sanitation Data'!$F$12,0,10*ROW('Sanitation Data'!F100))),'Data Summary'!CY106="Yes"),OFFSET('Sanitation Data'!$F$12,0,10*ROW('Sanitation Data'!F100)),NA())</f>
        <v>#N/A</v>
      </c>
      <c r="AK106" s="97" t="e">
        <f ca="true">+IF(AND(ISNUMBER(OFFSET('Sanitation Data'!$G$4,0,10*ROW('Sanitation Data'!G100))),'Data Summary'!CZ106="Yes"),100-OFFSET('Sanitation Data'!$G$4,0,10*ROW('Sanitation Data'!G100)),NA())</f>
        <v>#N/A</v>
      </c>
      <c r="AL106" s="97" t="e">
        <f ca="true">+IF(AND(ISNUMBER(OFFSET('Sanitation Data'!$G$6,0,10*ROW('Sanitation Data'!G100))),'Data Summary'!DA106="Yes"),OFFSET('Sanitation Data'!$G$6,0,10*ROW('Sanitation Data'!G100)),NA())</f>
        <v>#N/A</v>
      </c>
      <c r="AM106" s="97" t="e">
        <f ca="true">+IF(AND(ISNUMBER(OFFSET('Sanitation Data'!$G$10,0,10*ROW('Sanitation Data'!G100))),'Data Summary'!DB106="Yes"),OFFSET('Sanitation Data'!$G$10,0,10*ROW('Sanitation Data'!G100)),NA())</f>
        <v>#N/A</v>
      </c>
      <c r="AN106" s="97" t="e">
        <f ca="true">+IF(AND(ISNUMBER(OFFSET('Sanitation Data'!$G$11,0,10*ROW('Sanitation Data'!G100))),'Data Summary'!DC106="Yes"),OFFSET('Sanitation Data'!$G$11,0,10*ROW('Sanitation Data'!G100)),NA())</f>
        <v>#N/A</v>
      </c>
      <c r="AO106" s="97" t="e">
        <f ca="true">+IF(AND(ISNUMBER(OFFSET('Sanitation Data'!$G$12,0,10*ROW('Sanitation Data'!G100))),'Data Summary'!DD106="Yes"),OFFSET('Sanitation Data'!$G$12,0,10*ROW('Sanitation Data'!G100)),NA())</f>
        <v>#N/A</v>
      </c>
      <c r="AP106" s="97" t="e">
        <f ca="true">+IF(AND(ISNUMBER(OFFSET('Sanitation Data'!$H$4,0,10*ROW('Sanitation Data'!H100))),'Data Summary'!DE106="Yes"),100-OFFSET('Sanitation Data'!$H$4,0,10*ROW('Sanitation Data'!H100)),NA())</f>
        <v>#N/A</v>
      </c>
      <c r="AQ106" s="97" t="e">
        <f ca="true">+IF(AND(ISNUMBER(OFFSET('Sanitation Data'!$H$6,0,10*ROW('Sanitation Data'!H100))),'Data Summary'!DF106="Yes"),OFFSET('Sanitation Data'!$H$6,0,10*ROW('Sanitation Data'!H100)),NA())</f>
        <v>#N/A</v>
      </c>
      <c r="AR106" s="97" t="e">
        <f ca="true">+IF(AND(ISNUMBER(OFFSET('Sanitation Data'!$H$10,0,10*ROW('Sanitation Data'!H100))),'Data Summary'!DG106="Yes"),OFFSET('Sanitation Data'!$H$10,0,10*ROW('Sanitation Data'!H100)),NA())</f>
        <v>#N/A</v>
      </c>
      <c r="AS106" s="97" t="e">
        <f ca="true">+IF(AND(ISNUMBER(OFFSET('Sanitation Data'!$H$11,0,10*ROW('Sanitation Data'!H100))),'Data Summary'!DH106="Yes"),OFFSET('Sanitation Data'!$H$11,0,10*ROW('Sanitation Data'!H100)),NA())</f>
        <v>#N/A</v>
      </c>
      <c r="AT106" s="97" t="e">
        <f ca="true">+IF(AND(ISNUMBER(OFFSET('Sanitation Data'!$H$12,0,10*ROW('Sanitation Data'!H100))),'Data Summary'!DI106="Yes"),OFFSET('Sanitation Data'!$H$12,0,10*ROW('Sanitation Data'!H100)),NA())</f>
        <v>#N/A</v>
      </c>
      <c r="AU106" s="97" t="e">
        <f ca="true">+IF(AND(ISNUMBER(OFFSET('Sanitation Data'!$I$4,0,10*ROW('Sanitation Data'!I100))),'Data Summary'!DJ106="Yes"),100-OFFSET('Sanitation Data'!$I$4,0,10*ROW('Sanitation Data'!I100)),NA())</f>
        <v>#N/A</v>
      </c>
      <c r="AV106" s="97" t="e">
        <f ca="true">+IF(AND(ISNUMBER(OFFSET('Sanitation Data'!$I$6,0,10*ROW('Sanitation Data'!I100))),'Data Summary'!DK106="Yes"),OFFSET('Sanitation Data'!$I$6,0,10*ROW('Sanitation Data'!I100)),NA())</f>
        <v>#N/A</v>
      </c>
      <c r="AW106" s="97" t="e">
        <f ca="true">+IF(AND(ISNUMBER(OFFSET('Sanitation Data'!$I$10,0,10*ROW('Sanitation Data'!I100))),'Data Summary'!DL106="Yes"),OFFSET('Sanitation Data'!$I$10,0,10*ROW('Sanitation Data'!I100)),NA())</f>
        <v>#N/A</v>
      </c>
      <c r="AX106" s="97" t="e">
        <f ca="true">+IF(AND(ISNUMBER(OFFSET('Sanitation Data'!$I$11,0,10*ROW('Sanitation Data'!I100))),'Data Summary'!DM106="Yes"),OFFSET('Sanitation Data'!$I$11,0,10*ROW('Sanitation Data'!I100)),NA())</f>
        <v>#N/A</v>
      </c>
      <c r="AY106" s="97" t="e">
        <f ca="true">+IF(AND(ISNUMBER(OFFSET('Sanitation Data'!$I$12,0,10*ROW('Sanitation Data'!I100))),'Data Summary'!DN106="Yes"),OFFSET('Sanitation Data'!$I$12,0,10*ROW('Sanitation Data'!I100)),NA())</f>
        <v>#N/A</v>
      </c>
      <c r="AZ106" s="98" t="e">
        <f ca="true">+IF(AND(ISNUMBER(OFFSET('Hygiene Data'!$D$5,0,10*ROW('Hygiene Data'!D100))),'Data Summary'!DO106="Yes"),OFFSET('Hygiene Data'!$D$5,0,10*ROW('Hygiene Data'!D100)),NA())</f>
        <v>#N/A</v>
      </c>
      <c r="BA106" s="98" t="e">
        <f ca="true">+IF(AND(ISNUMBER(OFFSET('Hygiene Data'!$D$7,0,10*ROW('Hygiene Data'!D100))),'Data Summary'!DP106="Yes"),OFFSET('Hygiene Data'!$D$7,0,10*ROW('Hygiene Data'!D100)),NA())</f>
        <v>#N/A</v>
      </c>
      <c r="BB106" s="98" t="e">
        <f ca="true">+IF(AND(ISNUMBER(OFFSET('Hygiene Data'!$D$9,0,10*ROW('Hygiene Data'!D100))),'Data Summary'!DQ106="Yes"),OFFSET('Hygiene Data'!$D$9,0,10*ROW('Hygiene Data'!D100)),NA())</f>
        <v>#N/A</v>
      </c>
      <c r="BC106" s="98" t="e">
        <f ca="true">+IF(AND(ISNUMBER(OFFSET('Hygiene Data'!$E$5,0,10*ROW('Hygiene Data'!E100))),'Data Summary'!DR106="Yes"),OFFSET('Hygiene Data'!$E$5,0,10*ROW('Hygiene Data'!E100)),NA())</f>
        <v>#N/A</v>
      </c>
      <c r="BD106" s="98" t="e">
        <f ca="true">+IF(AND(ISNUMBER(OFFSET('Hygiene Data'!$E$7,0,10*ROW('Hygiene Data'!E100))),'Data Summary'!DS106="Yes"),OFFSET('Hygiene Data'!$E$7,0,10*ROW('Hygiene Data'!E100)),NA())</f>
        <v>#N/A</v>
      </c>
      <c r="BE106" s="98" t="e">
        <f ca="true">+IF(AND(ISNUMBER(OFFSET('Hygiene Data'!$E$9,0,10*ROW('Hygiene Data'!E100))),'Data Summary'!DT106="Yes"),OFFSET('Hygiene Data'!$E$9,0,10*ROW('Hygiene Data'!E100)),NA())</f>
        <v>#N/A</v>
      </c>
      <c r="BF106" s="98" t="e">
        <f ca="true">+IF(AND(ISNUMBER(OFFSET('Hygiene Data'!$F$5,0,10*ROW('Hygiene Data'!F100))),'Data Summary'!DU106="Yes"),OFFSET('Hygiene Data'!$F$5,0,10*ROW('Hygiene Data'!F100)),NA())</f>
        <v>#N/A</v>
      </c>
      <c r="BG106" s="98" t="e">
        <f ca="true">+IF(AND(ISNUMBER(OFFSET('Hygiene Data'!$F$7,0,10*ROW('Hygiene Data'!F100))),'Data Summary'!DV106="Yes"),OFFSET('Hygiene Data'!$F$7,0,10*ROW('Hygiene Data'!F100)),NA())</f>
        <v>#N/A</v>
      </c>
      <c r="BH106" s="98" t="e">
        <f ca="true">+IF(AND(ISNUMBER(OFFSET('Hygiene Data'!$F$9,0,10*ROW('Hygiene Data'!F100))),'Data Summary'!DW106="Yes"),OFFSET('Hygiene Data'!$F$9,0,10*ROW('Hygiene Data'!F100)),NA())</f>
        <v>#N/A</v>
      </c>
      <c r="BI106" s="98" t="e">
        <f ca="true">+IF(AND(ISNUMBER(OFFSET('Hygiene Data'!$G$5,0,10*ROW('Hygiene Data'!G100))),'Data Summary'!DX106="Yes"),OFFSET('Hygiene Data'!$G$5,0,10*ROW('Hygiene Data'!G100)),NA())</f>
        <v>#N/A</v>
      </c>
      <c r="BJ106" s="98" t="e">
        <f ca="true">+IF(AND(ISNUMBER(OFFSET('Hygiene Data'!$G$7,0,10*ROW('Hygiene Data'!G100))),'Data Summary'!DY106="Yes"),OFFSET('Hygiene Data'!$G$7,0,10*ROW('Hygiene Data'!G100)),NA())</f>
        <v>#N/A</v>
      </c>
      <c r="BK106" s="98" t="e">
        <f ca="true">+IF(AND(ISNUMBER(OFFSET('Hygiene Data'!$G$9,0,10*ROW('Hygiene Data'!G100))),'Data Summary'!DZ106="Yes"),OFFSET('Hygiene Data'!$G$9,0,10*ROW('Hygiene Data'!G100)),NA())</f>
        <v>#N/A</v>
      </c>
      <c r="BL106" s="98" t="e">
        <f ca="true">+IF(AND(ISNUMBER(OFFSET('Hygiene Data'!$H$5,0,10*ROW('Hygiene Data'!H100))),'Data Summary'!EA106="Yes"),OFFSET('Hygiene Data'!$H$5,0,10*ROW('Hygiene Data'!H100)),NA())</f>
        <v>#N/A</v>
      </c>
      <c r="BM106" s="98" t="e">
        <f ca="true">+IF(AND(ISNUMBER(OFFSET('Hygiene Data'!$H$7,0,10*ROW('Hygiene Data'!H100))),'Data Summary'!EB106="Yes"),OFFSET('Hygiene Data'!$H$7,0,10*ROW('Hygiene Data'!H100)),NA())</f>
        <v>#N/A</v>
      </c>
      <c r="BN106" s="98" t="e">
        <f ca="true">+IF(AND(ISNUMBER(OFFSET('Hygiene Data'!$H$9,0,10*ROW('Hygiene Data'!H100))),'Data Summary'!EC106="Yes"),OFFSET('Hygiene Data'!$H$9,0,10*ROW('Hygiene Data'!H100)),NA())</f>
        <v>#N/A</v>
      </c>
      <c r="BO106" s="98" t="e">
        <f ca="true">+IF(AND(ISNUMBER(OFFSET('Hygiene Data'!$I$5,0,10*ROW('Hygiene Data'!I100))),'Data Summary'!ED106="Yes"),OFFSET('Hygiene Data'!$I$5,0,10*ROW('Hygiene Data'!I100)),NA())</f>
        <v>#N/A</v>
      </c>
      <c r="BP106" s="98" t="e">
        <f ca="true">+IF(AND(ISNUMBER(OFFSET('Hygiene Data'!$I$7,0,10*ROW('Hygiene Data'!I100))),'Data Summary'!EE106="Yes"),OFFSET('Hygiene Data'!$I$7,0,10*ROW('Hygiene Data'!I100)),NA())</f>
        <v>#N/A</v>
      </c>
      <c r="BQ106" s="98" t="e">
        <f ca="true">+IF(AND(ISNUMBER(OFFSET('Hygiene Data'!$I$9,0,10*ROW('Hygiene Data'!I100))),'Data Summary'!EF106="Yes"),OFFSET('Hygiene Data'!$I$9,0,10*ROW('Hygiene Data'!I100)),NA())</f>
        <v>#N/A</v>
      </c>
    </row>
    <row xmlns:x14ac="http://schemas.microsoft.com/office/spreadsheetml/2009/9/ac" r="107" x14ac:dyDescent="0.2">
      <c r="A107" s="334" t="e">
        <f ca="true">+RIGHT('Data Summary'!A107,LEN('Data Summary'!A107)-9)</f>
        <v>#VALUE!</v>
      </c>
      <c r="B107" s="36" t="str">
        <f ca="true">+IF(ISTEXT('Data Summary'!B107),'Data Summary'!B107,"")</f>
        <v/>
      </c>
      <c r="C107" s="333" t="e">
        <f ca="true">+VALUE('Data Summary'!C107)</f>
        <v>#VALUE!</v>
      </c>
      <c r="D107" s="96" t="e">
        <f ca="true">+IF(AND(ISNUMBER(OFFSET('Water Data'!$D$4,0,10*ROW('Water Data'!D101))),'Data Summary'!BS107="Yes"),100-OFFSET('Water Data'!$D$4,0,10*ROW('Water Data'!D101)),NA())</f>
        <v>#N/A</v>
      </c>
      <c r="E107" s="96" t="e">
        <f ca="true">+IF(AND(ISNUMBER(OFFSET('Water Data'!$D$6,0,10*ROW('Water Data'!D101))),'Data Summary'!BT107="Yes"),OFFSET('Water Data'!$D$6,0,10*ROW('Water Data'!D101)),NA())</f>
        <v>#N/A</v>
      </c>
      <c r="F107" s="96" t="e">
        <f ca="true">+IF(AND(ISNUMBER(OFFSET('Water Data'!$D$9,0,10*ROW('Water Data'!D101))),'Data Summary'!BU107="Yes"),OFFSET('Water Data'!$D$9,0,10*ROW('Water Data'!D101)),NA())</f>
        <v>#N/A</v>
      </c>
      <c r="G107" s="96" t="e">
        <f ca="true">+IF(AND(ISNUMBER(OFFSET('Water Data'!$E$4,0,10*ROW('Water Data'!E101))),'Data Summary'!BV107="Yes"),100-OFFSET('Water Data'!$E$4,0,10*ROW('Water Data'!E101)),NA())</f>
        <v>#N/A</v>
      </c>
      <c r="H107" s="96" t="e">
        <f ca="true">+IF(AND(ISNUMBER(OFFSET('Water Data'!$E$6,0,10*ROW('Water Data'!E101))),'Data Summary'!BW107="Yes"),OFFSET('Water Data'!$E$6,0,10*ROW('Water Data'!E101)),NA())</f>
        <v>#N/A</v>
      </c>
      <c r="I107" s="96" t="e">
        <f ca="true">+IF(AND(ISNUMBER(OFFSET('Water Data'!$E$9,0,10*ROW('Water Data'!E101))),'Data Summary'!BX107="Yes"),OFFSET('Water Data'!$E$9,0,10*ROW('Water Data'!E101)),NA())</f>
        <v>#N/A</v>
      </c>
      <c r="J107" s="96" t="e">
        <f ca="true">+IF(AND(ISNUMBER(OFFSET('Water Data'!$F$4,0,10*ROW('Water Data'!F101))),'Data Summary'!BY107="Yes"),100-OFFSET('Water Data'!$F$4,0,10*ROW('Water Data'!F101)),NA())</f>
        <v>#N/A</v>
      </c>
      <c r="K107" s="96" t="e">
        <f ca="true">+IF(AND(ISNUMBER(OFFSET('Water Data'!$F$6,0,10*ROW('Water Data'!F101))),'Data Summary'!BZ107="Yes"),OFFSET('Water Data'!$F$6,0,10*ROW('Water Data'!F101)),NA())</f>
        <v>#N/A</v>
      </c>
      <c r="L107" s="96" t="e">
        <f ca="true">+IF(AND(ISNUMBER(OFFSET('Water Data'!$F$9,0,10*ROW('Water Data'!F101))),'Data Summary'!CA107="Yes"),OFFSET('Water Data'!$F$9,0,10*ROW('Water Data'!F101)),NA())</f>
        <v>#N/A</v>
      </c>
      <c r="M107" s="96" t="e">
        <f ca="true">+IF(AND(ISNUMBER(OFFSET('Water Data'!$G$4,0,10*ROW('Water Data'!G101))),'Data Summary'!CB107="Yes"),100-OFFSET('Water Data'!$G$4,0,10*ROW('Water Data'!G101)),NA())</f>
        <v>#N/A</v>
      </c>
      <c r="N107" s="96" t="e">
        <f ca="true">+IF(AND(ISNUMBER(OFFSET('Water Data'!$G$6,0,10*ROW('Water Data'!G101))),'Data Summary'!CC107="Yes"),OFFSET('Water Data'!$G$6,0,10*ROW('Water Data'!G101)),NA())</f>
        <v>#N/A</v>
      </c>
      <c r="O107" s="96" t="e">
        <f ca="true">+IF(AND(ISNUMBER(OFFSET('Water Data'!$G$9,0,10*ROW('Water Data'!G101))),'Data Summary'!CD107="Yes"),OFFSET('Water Data'!$G$9,0,10*ROW('Water Data'!G101)),NA())</f>
        <v>#N/A</v>
      </c>
      <c r="P107" s="96" t="e">
        <f ca="true">+IF(AND(ISNUMBER(OFFSET('Water Data'!$H$4,0,10*ROW('Water Data'!H101))),'Data Summary'!CE107="Yes"),100-OFFSET('Water Data'!$H$4,0,10*ROW('Water Data'!H101)),NA())</f>
        <v>#N/A</v>
      </c>
      <c r="Q107" s="96" t="e">
        <f ca="true">+IF(AND(ISNUMBER(OFFSET('Water Data'!$H$6,0,10*ROW('Water Data'!H101))),'Data Summary'!CF107="Yes"),OFFSET('Water Data'!$H$6,0,10*ROW('Water Data'!H101)),NA())</f>
        <v>#N/A</v>
      </c>
      <c r="R107" s="96" t="e">
        <f ca="true">+IF(AND(ISNUMBER(OFFSET('Water Data'!$H$9,0,10*ROW('Water Data'!H101))),'Data Summary'!CG107="Yes"),OFFSET('Water Data'!$H$9,0,10*ROW('Water Data'!H101)),NA())</f>
        <v>#N/A</v>
      </c>
      <c r="S107" s="96" t="e">
        <f ca="true">+IF(AND(ISNUMBER(OFFSET('Water Data'!$I$4,0,10*ROW('Water Data'!I101))),'Data Summary'!CH107="Yes"),100-OFFSET('Water Data'!$I$4,0,10*ROW('Water Data'!I101)),NA())</f>
        <v>#N/A</v>
      </c>
      <c r="T107" s="96" t="e">
        <f ca="true">+IF(AND(ISNUMBER(OFFSET('Water Data'!$I$6,0,10*ROW('Water Data'!I101))),'Data Summary'!CI107="Yes"),OFFSET('Water Data'!$I$6,0,10*ROW('Water Data'!I101)),NA())</f>
        <v>#N/A</v>
      </c>
      <c r="U107" s="96" t="e">
        <f ca="true">+IF(AND(ISNUMBER(OFFSET('Water Data'!$I$9,0,10*ROW('Water Data'!I101))),'Data Summary'!CJ107="Yes"),OFFSET('Water Data'!$I$9,0,10*ROW('Water Data'!I101)),NA())</f>
        <v>#N/A</v>
      </c>
      <c r="V107" s="97" t="e">
        <f ca="true">+IF(AND(ISNUMBER(OFFSET('Sanitation Data'!$D$4,0,10*ROW('Sanitation Data'!D101))),'Data Summary'!CK107="Yes"),100-OFFSET('Sanitation Data'!$D$4,0,10*ROW('Sanitation Data'!D101)),NA())</f>
        <v>#N/A</v>
      </c>
      <c r="W107" s="97" t="e">
        <f ca="true">+IF(AND(ISNUMBER(OFFSET('Sanitation Data'!$D$6,0,10*ROW('Sanitation Data'!D101))),'Data Summary'!CL107="Yes"),OFFSET('Sanitation Data'!$D$6,0,10*ROW('Sanitation Data'!D101)),NA())</f>
        <v>#N/A</v>
      </c>
      <c r="X107" s="97" t="e">
        <f ca="true">+IF(AND(ISNUMBER(OFFSET('Sanitation Data'!$D$10,0,10*ROW('Sanitation Data'!D101))),'Data Summary'!CM107="Yes"),OFFSET('Sanitation Data'!$D$10,0,10*ROW('Sanitation Data'!D101)),NA())</f>
        <v>#N/A</v>
      </c>
      <c r="Y107" s="97" t="e">
        <f ca="true">+IF(AND(ISNUMBER(OFFSET('Sanitation Data'!$D$11,0,10*ROW('Sanitation Data'!D101))),'Data Summary'!CN107="Yes"),OFFSET('Sanitation Data'!$D$11,0,10*ROW('Sanitation Data'!D101)),NA())</f>
        <v>#N/A</v>
      </c>
      <c r="Z107" s="97" t="e">
        <f ca="true">+IF(AND(ISNUMBER(OFFSET('Sanitation Data'!$D$12,0,10*ROW('Sanitation Data'!D101))),'Data Summary'!CO107="Yes"),OFFSET('Sanitation Data'!$D$12,0,10*ROW('Sanitation Data'!D101)),NA())</f>
        <v>#N/A</v>
      </c>
      <c r="AA107" s="97" t="e">
        <f ca="true">+IF(AND(ISNUMBER(OFFSET('Sanitation Data'!$E$4,0,10*ROW('Sanitation Data'!E101))),'Data Summary'!CP107="Yes"),100-OFFSET('Sanitation Data'!$E$4,0,10*ROW('Sanitation Data'!E101)),NA())</f>
        <v>#N/A</v>
      </c>
      <c r="AB107" s="97" t="e">
        <f ca="true">+IF(AND(ISNUMBER(OFFSET('Sanitation Data'!$E$6,0,10*ROW('Sanitation Data'!E101))),'Data Summary'!CQ107="Yes"),OFFSET('Sanitation Data'!$E$6,0,10*ROW('Sanitation Data'!E101)),NA())</f>
        <v>#N/A</v>
      </c>
      <c r="AC107" s="97" t="e">
        <f ca="true">+IF(AND(ISNUMBER(OFFSET('Sanitation Data'!$E$10,0,10*ROW('Sanitation Data'!E101))),'Data Summary'!CR107="Yes"),OFFSET('Sanitation Data'!$E$10,0,10*ROW('Sanitation Data'!E101)),NA())</f>
        <v>#N/A</v>
      </c>
      <c r="AD107" s="97" t="e">
        <f ca="true">+IF(AND(ISNUMBER(OFFSET('Sanitation Data'!$E$11,0,10*ROW('Sanitation Data'!E101))),'Data Summary'!CS107="Yes"),OFFSET('Sanitation Data'!$E$11,0,10*ROW('Sanitation Data'!E101)),NA())</f>
        <v>#N/A</v>
      </c>
      <c r="AE107" s="97" t="e">
        <f ca="true">+IF(AND(ISNUMBER(OFFSET('Sanitation Data'!$E$12,0,10*ROW('Sanitation Data'!E101))),'Data Summary'!CT107="Yes"),OFFSET('Sanitation Data'!$E$12,0,10*ROW('Sanitation Data'!E101)),NA())</f>
        <v>#N/A</v>
      </c>
      <c r="AF107" s="97" t="e">
        <f ca="true">+IF(AND(ISNUMBER(OFFSET('Sanitation Data'!$F$4,0,10*ROW('Sanitation Data'!F101))),'Data Summary'!CU107="Yes"),100-OFFSET('Sanitation Data'!$F$4,0,10*ROW('Sanitation Data'!F101)),NA())</f>
        <v>#N/A</v>
      </c>
      <c r="AG107" s="97" t="e">
        <f ca="true">+IF(AND(ISNUMBER(OFFSET('Sanitation Data'!$F$6,0,10*ROW('Sanitation Data'!F101))),'Data Summary'!CV107="Yes"),OFFSET('Sanitation Data'!$F$6,0,10*ROW('Sanitation Data'!F101)),NA())</f>
        <v>#N/A</v>
      </c>
      <c r="AH107" s="97" t="e">
        <f ca="true">+IF(AND(ISNUMBER(OFFSET('Sanitation Data'!$F$10,0,10*ROW('Sanitation Data'!F101))),'Data Summary'!CW107="Yes"),OFFSET('Sanitation Data'!$F$10,0,10*ROW('Sanitation Data'!F101)),NA())</f>
        <v>#N/A</v>
      </c>
      <c r="AI107" s="97" t="e">
        <f ca="true">+IF(AND(ISNUMBER(OFFSET('Sanitation Data'!$F$11,0,10*ROW('Sanitation Data'!F101))),'Data Summary'!CX107="Yes"),OFFSET('Sanitation Data'!$F$11,0,10*ROW('Sanitation Data'!F101)),NA())</f>
        <v>#N/A</v>
      </c>
      <c r="AJ107" s="97" t="e">
        <f ca="true">+IF(AND(ISNUMBER(OFFSET('Sanitation Data'!$F$12,0,10*ROW('Sanitation Data'!F101))),'Data Summary'!CY107="Yes"),OFFSET('Sanitation Data'!$F$12,0,10*ROW('Sanitation Data'!F101)),NA())</f>
        <v>#N/A</v>
      </c>
      <c r="AK107" s="97" t="e">
        <f ca="true">+IF(AND(ISNUMBER(OFFSET('Sanitation Data'!$G$4,0,10*ROW('Sanitation Data'!G101))),'Data Summary'!CZ107="Yes"),100-OFFSET('Sanitation Data'!$G$4,0,10*ROW('Sanitation Data'!G101)),NA())</f>
        <v>#N/A</v>
      </c>
      <c r="AL107" s="97" t="e">
        <f ca="true">+IF(AND(ISNUMBER(OFFSET('Sanitation Data'!$G$6,0,10*ROW('Sanitation Data'!G101))),'Data Summary'!DA107="Yes"),OFFSET('Sanitation Data'!$G$6,0,10*ROW('Sanitation Data'!G101)),NA())</f>
        <v>#N/A</v>
      </c>
      <c r="AM107" s="97" t="e">
        <f ca="true">+IF(AND(ISNUMBER(OFFSET('Sanitation Data'!$G$10,0,10*ROW('Sanitation Data'!G101))),'Data Summary'!DB107="Yes"),OFFSET('Sanitation Data'!$G$10,0,10*ROW('Sanitation Data'!G101)),NA())</f>
        <v>#N/A</v>
      </c>
      <c r="AN107" s="97" t="e">
        <f ca="true">+IF(AND(ISNUMBER(OFFSET('Sanitation Data'!$G$11,0,10*ROW('Sanitation Data'!G101))),'Data Summary'!DC107="Yes"),OFFSET('Sanitation Data'!$G$11,0,10*ROW('Sanitation Data'!G101)),NA())</f>
        <v>#N/A</v>
      </c>
      <c r="AO107" s="97" t="e">
        <f ca="true">+IF(AND(ISNUMBER(OFFSET('Sanitation Data'!$G$12,0,10*ROW('Sanitation Data'!G101))),'Data Summary'!DD107="Yes"),OFFSET('Sanitation Data'!$G$12,0,10*ROW('Sanitation Data'!G101)),NA())</f>
        <v>#N/A</v>
      </c>
      <c r="AP107" s="97" t="e">
        <f ca="true">+IF(AND(ISNUMBER(OFFSET('Sanitation Data'!$H$4,0,10*ROW('Sanitation Data'!H101))),'Data Summary'!DE107="Yes"),100-OFFSET('Sanitation Data'!$H$4,0,10*ROW('Sanitation Data'!H101)),NA())</f>
        <v>#N/A</v>
      </c>
      <c r="AQ107" s="97" t="e">
        <f ca="true">+IF(AND(ISNUMBER(OFFSET('Sanitation Data'!$H$6,0,10*ROW('Sanitation Data'!H101))),'Data Summary'!DF107="Yes"),OFFSET('Sanitation Data'!$H$6,0,10*ROW('Sanitation Data'!H101)),NA())</f>
        <v>#N/A</v>
      </c>
      <c r="AR107" s="97" t="e">
        <f ca="true">+IF(AND(ISNUMBER(OFFSET('Sanitation Data'!$H$10,0,10*ROW('Sanitation Data'!H101))),'Data Summary'!DG107="Yes"),OFFSET('Sanitation Data'!$H$10,0,10*ROW('Sanitation Data'!H101)),NA())</f>
        <v>#N/A</v>
      </c>
      <c r="AS107" s="97" t="e">
        <f ca="true">+IF(AND(ISNUMBER(OFFSET('Sanitation Data'!$H$11,0,10*ROW('Sanitation Data'!H101))),'Data Summary'!DH107="Yes"),OFFSET('Sanitation Data'!$H$11,0,10*ROW('Sanitation Data'!H101)),NA())</f>
        <v>#N/A</v>
      </c>
      <c r="AT107" s="97" t="e">
        <f ca="true">+IF(AND(ISNUMBER(OFFSET('Sanitation Data'!$H$12,0,10*ROW('Sanitation Data'!H101))),'Data Summary'!DI107="Yes"),OFFSET('Sanitation Data'!$H$12,0,10*ROW('Sanitation Data'!H101)),NA())</f>
        <v>#N/A</v>
      </c>
      <c r="AU107" s="97" t="e">
        <f ca="true">+IF(AND(ISNUMBER(OFFSET('Sanitation Data'!$I$4,0,10*ROW('Sanitation Data'!I101))),'Data Summary'!DJ107="Yes"),100-OFFSET('Sanitation Data'!$I$4,0,10*ROW('Sanitation Data'!I101)),NA())</f>
        <v>#N/A</v>
      </c>
      <c r="AV107" s="97" t="e">
        <f ca="true">+IF(AND(ISNUMBER(OFFSET('Sanitation Data'!$I$6,0,10*ROW('Sanitation Data'!I101))),'Data Summary'!DK107="Yes"),OFFSET('Sanitation Data'!$I$6,0,10*ROW('Sanitation Data'!I101)),NA())</f>
        <v>#N/A</v>
      </c>
      <c r="AW107" s="97" t="e">
        <f ca="true">+IF(AND(ISNUMBER(OFFSET('Sanitation Data'!$I$10,0,10*ROW('Sanitation Data'!I101))),'Data Summary'!DL107="Yes"),OFFSET('Sanitation Data'!$I$10,0,10*ROW('Sanitation Data'!I101)),NA())</f>
        <v>#N/A</v>
      </c>
      <c r="AX107" s="97" t="e">
        <f ca="true">+IF(AND(ISNUMBER(OFFSET('Sanitation Data'!$I$11,0,10*ROW('Sanitation Data'!I101))),'Data Summary'!DM107="Yes"),OFFSET('Sanitation Data'!$I$11,0,10*ROW('Sanitation Data'!I101)),NA())</f>
        <v>#N/A</v>
      </c>
      <c r="AY107" s="97" t="e">
        <f ca="true">+IF(AND(ISNUMBER(OFFSET('Sanitation Data'!$I$12,0,10*ROW('Sanitation Data'!I101))),'Data Summary'!DN107="Yes"),OFFSET('Sanitation Data'!$I$12,0,10*ROW('Sanitation Data'!I101)),NA())</f>
        <v>#N/A</v>
      </c>
      <c r="AZ107" s="98" t="e">
        <f ca="true">+IF(AND(ISNUMBER(OFFSET('Hygiene Data'!$D$5,0,10*ROW('Hygiene Data'!D101))),'Data Summary'!DO107="Yes"),OFFSET('Hygiene Data'!$D$5,0,10*ROW('Hygiene Data'!D101)),NA())</f>
        <v>#N/A</v>
      </c>
      <c r="BA107" s="98" t="e">
        <f ca="true">+IF(AND(ISNUMBER(OFFSET('Hygiene Data'!$D$7,0,10*ROW('Hygiene Data'!D101))),'Data Summary'!DP107="Yes"),OFFSET('Hygiene Data'!$D$7,0,10*ROW('Hygiene Data'!D101)),NA())</f>
        <v>#N/A</v>
      </c>
      <c r="BB107" s="98" t="e">
        <f ca="true">+IF(AND(ISNUMBER(OFFSET('Hygiene Data'!$D$9,0,10*ROW('Hygiene Data'!D101))),'Data Summary'!DQ107="Yes"),OFFSET('Hygiene Data'!$D$9,0,10*ROW('Hygiene Data'!D101)),NA())</f>
        <v>#N/A</v>
      </c>
      <c r="BC107" s="98" t="e">
        <f ca="true">+IF(AND(ISNUMBER(OFFSET('Hygiene Data'!$E$5,0,10*ROW('Hygiene Data'!E101))),'Data Summary'!DR107="Yes"),OFFSET('Hygiene Data'!$E$5,0,10*ROW('Hygiene Data'!E101)),NA())</f>
        <v>#N/A</v>
      </c>
      <c r="BD107" s="98" t="e">
        <f ca="true">+IF(AND(ISNUMBER(OFFSET('Hygiene Data'!$E$7,0,10*ROW('Hygiene Data'!E101))),'Data Summary'!DS107="Yes"),OFFSET('Hygiene Data'!$E$7,0,10*ROW('Hygiene Data'!E101)),NA())</f>
        <v>#N/A</v>
      </c>
      <c r="BE107" s="98" t="e">
        <f ca="true">+IF(AND(ISNUMBER(OFFSET('Hygiene Data'!$E$9,0,10*ROW('Hygiene Data'!E101))),'Data Summary'!DT107="Yes"),OFFSET('Hygiene Data'!$E$9,0,10*ROW('Hygiene Data'!E101)),NA())</f>
        <v>#N/A</v>
      </c>
      <c r="BF107" s="98" t="e">
        <f ca="true">+IF(AND(ISNUMBER(OFFSET('Hygiene Data'!$F$5,0,10*ROW('Hygiene Data'!F101))),'Data Summary'!DU107="Yes"),OFFSET('Hygiene Data'!$F$5,0,10*ROW('Hygiene Data'!F101)),NA())</f>
        <v>#N/A</v>
      </c>
      <c r="BG107" s="98" t="e">
        <f ca="true">+IF(AND(ISNUMBER(OFFSET('Hygiene Data'!$F$7,0,10*ROW('Hygiene Data'!F101))),'Data Summary'!DV107="Yes"),OFFSET('Hygiene Data'!$F$7,0,10*ROW('Hygiene Data'!F101)),NA())</f>
        <v>#N/A</v>
      </c>
      <c r="BH107" s="98" t="e">
        <f ca="true">+IF(AND(ISNUMBER(OFFSET('Hygiene Data'!$F$9,0,10*ROW('Hygiene Data'!F101))),'Data Summary'!DW107="Yes"),OFFSET('Hygiene Data'!$F$9,0,10*ROW('Hygiene Data'!F101)),NA())</f>
        <v>#N/A</v>
      </c>
      <c r="BI107" s="98" t="e">
        <f ca="true">+IF(AND(ISNUMBER(OFFSET('Hygiene Data'!$G$5,0,10*ROW('Hygiene Data'!G101))),'Data Summary'!DX107="Yes"),OFFSET('Hygiene Data'!$G$5,0,10*ROW('Hygiene Data'!G101)),NA())</f>
        <v>#N/A</v>
      </c>
      <c r="BJ107" s="98" t="e">
        <f ca="true">+IF(AND(ISNUMBER(OFFSET('Hygiene Data'!$G$7,0,10*ROW('Hygiene Data'!G101))),'Data Summary'!DY107="Yes"),OFFSET('Hygiene Data'!$G$7,0,10*ROW('Hygiene Data'!G101)),NA())</f>
        <v>#N/A</v>
      </c>
      <c r="BK107" s="98" t="e">
        <f ca="true">+IF(AND(ISNUMBER(OFFSET('Hygiene Data'!$G$9,0,10*ROW('Hygiene Data'!G101))),'Data Summary'!DZ107="Yes"),OFFSET('Hygiene Data'!$G$9,0,10*ROW('Hygiene Data'!G101)),NA())</f>
        <v>#N/A</v>
      </c>
      <c r="BL107" s="98" t="e">
        <f ca="true">+IF(AND(ISNUMBER(OFFSET('Hygiene Data'!$H$5,0,10*ROW('Hygiene Data'!H101))),'Data Summary'!EA107="Yes"),OFFSET('Hygiene Data'!$H$5,0,10*ROW('Hygiene Data'!H101)),NA())</f>
        <v>#N/A</v>
      </c>
      <c r="BM107" s="98" t="e">
        <f ca="true">+IF(AND(ISNUMBER(OFFSET('Hygiene Data'!$H$7,0,10*ROW('Hygiene Data'!H101))),'Data Summary'!EB107="Yes"),OFFSET('Hygiene Data'!$H$7,0,10*ROW('Hygiene Data'!H101)),NA())</f>
        <v>#N/A</v>
      </c>
      <c r="BN107" s="98" t="e">
        <f ca="true">+IF(AND(ISNUMBER(OFFSET('Hygiene Data'!$H$9,0,10*ROW('Hygiene Data'!H101))),'Data Summary'!EC107="Yes"),OFFSET('Hygiene Data'!$H$9,0,10*ROW('Hygiene Data'!H101)),NA())</f>
        <v>#N/A</v>
      </c>
      <c r="BO107" s="98" t="e">
        <f ca="true">+IF(AND(ISNUMBER(OFFSET('Hygiene Data'!$I$5,0,10*ROW('Hygiene Data'!I101))),'Data Summary'!ED107="Yes"),OFFSET('Hygiene Data'!$I$5,0,10*ROW('Hygiene Data'!I101)),NA())</f>
        <v>#N/A</v>
      </c>
      <c r="BP107" s="98" t="e">
        <f ca="true">+IF(AND(ISNUMBER(OFFSET('Hygiene Data'!$I$7,0,10*ROW('Hygiene Data'!I101))),'Data Summary'!EE107="Yes"),OFFSET('Hygiene Data'!$I$7,0,10*ROW('Hygiene Data'!I101)),NA())</f>
        <v>#N/A</v>
      </c>
      <c r="BQ107" s="98" t="e">
        <f ca="true">+IF(AND(ISNUMBER(OFFSET('Hygiene Data'!$I$9,0,10*ROW('Hygiene Data'!I101))),'Data Summary'!EF107="Yes"),OFFSET('Hygiene Data'!$I$9,0,10*ROW('Hygiene Data'!I101)),NA())</f>
        <v>#N/A</v>
      </c>
    </row>
    <row xmlns:x14ac="http://schemas.microsoft.com/office/spreadsheetml/2009/9/ac" r="108" x14ac:dyDescent="0.2">
      <c r="A108" s="334" t="e">
        <f ca="true">+RIGHT('Data Summary'!A108,LEN('Data Summary'!A108)-9)</f>
        <v>#VALUE!</v>
      </c>
      <c r="B108" s="36" t="str">
        <f ca="true">+IF(ISTEXT('Data Summary'!B108),'Data Summary'!B108,"")</f>
        <v/>
      </c>
      <c r="C108" s="333" t="e">
        <f ca="true">+VALUE('Data Summary'!C108)</f>
        <v>#VALUE!</v>
      </c>
      <c r="D108" s="96" t="e">
        <f ca="true">+IF(AND(ISNUMBER(OFFSET('Water Data'!$D$4,0,10*ROW('Water Data'!D102))),'Data Summary'!BS108="Yes"),100-OFFSET('Water Data'!$D$4,0,10*ROW('Water Data'!D102)),NA())</f>
        <v>#N/A</v>
      </c>
      <c r="E108" s="96" t="e">
        <f ca="true">+IF(AND(ISNUMBER(OFFSET('Water Data'!$D$6,0,10*ROW('Water Data'!D102))),'Data Summary'!BT108="Yes"),OFFSET('Water Data'!$D$6,0,10*ROW('Water Data'!D102)),NA())</f>
        <v>#N/A</v>
      </c>
      <c r="F108" s="96" t="e">
        <f ca="true">+IF(AND(ISNUMBER(OFFSET('Water Data'!$D$9,0,10*ROW('Water Data'!D102))),'Data Summary'!BU108="Yes"),OFFSET('Water Data'!$D$9,0,10*ROW('Water Data'!D102)),NA())</f>
        <v>#N/A</v>
      </c>
      <c r="G108" s="96" t="e">
        <f ca="true">+IF(AND(ISNUMBER(OFFSET('Water Data'!$E$4,0,10*ROW('Water Data'!E102))),'Data Summary'!BV108="Yes"),100-OFFSET('Water Data'!$E$4,0,10*ROW('Water Data'!E102)),NA())</f>
        <v>#N/A</v>
      </c>
      <c r="H108" s="96" t="e">
        <f ca="true">+IF(AND(ISNUMBER(OFFSET('Water Data'!$E$6,0,10*ROW('Water Data'!E102))),'Data Summary'!BW108="Yes"),OFFSET('Water Data'!$E$6,0,10*ROW('Water Data'!E102)),NA())</f>
        <v>#N/A</v>
      </c>
      <c r="I108" s="96" t="e">
        <f ca="true">+IF(AND(ISNUMBER(OFFSET('Water Data'!$E$9,0,10*ROW('Water Data'!E102))),'Data Summary'!BX108="Yes"),OFFSET('Water Data'!$E$9,0,10*ROW('Water Data'!E102)),NA())</f>
        <v>#N/A</v>
      </c>
      <c r="J108" s="96" t="e">
        <f ca="true">+IF(AND(ISNUMBER(OFFSET('Water Data'!$F$4,0,10*ROW('Water Data'!F102))),'Data Summary'!BY108="Yes"),100-OFFSET('Water Data'!$F$4,0,10*ROW('Water Data'!F102)),NA())</f>
        <v>#N/A</v>
      </c>
      <c r="K108" s="96" t="e">
        <f ca="true">+IF(AND(ISNUMBER(OFFSET('Water Data'!$F$6,0,10*ROW('Water Data'!F102))),'Data Summary'!BZ108="Yes"),OFFSET('Water Data'!$F$6,0,10*ROW('Water Data'!F102)),NA())</f>
        <v>#N/A</v>
      </c>
      <c r="L108" s="96" t="e">
        <f ca="true">+IF(AND(ISNUMBER(OFFSET('Water Data'!$F$9,0,10*ROW('Water Data'!F102))),'Data Summary'!CA108="Yes"),OFFSET('Water Data'!$F$9,0,10*ROW('Water Data'!F102)),NA())</f>
        <v>#N/A</v>
      </c>
      <c r="M108" s="96" t="e">
        <f ca="true">+IF(AND(ISNUMBER(OFFSET('Water Data'!$G$4,0,10*ROW('Water Data'!G102))),'Data Summary'!CB108="Yes"),100-OFFSET('Water Data'!$G$4,0,10*ROW('Water Data'!G102)),NA())</f>
        <v>#N/A</v>
      </c>
      <c r="N108" s="96" t="e">
        <f ca="true">+IF(AND(ISNUMBER(OFFSET('Water Data'!$G$6,0,10*ROW('Water Data'!G102))),'Data Summary'!CC108="Yes"),OFFSET('Water Data'!$G$6,0,10*ROW('Water Data'!G102)),NA())</f>
        <v>#N/A</v>
      </c>
      <c r="O108" s="96" t="e">
        <f ca="true">+IF(AND(ISNUMBER(OFFSET('Water Data'!$G$9,0,10*ROW('Water Data'!G102))),'Data Summary'!CD108="Yes"),OFFSET('Water Data'!$G$9,0,10*ROW('Water Data'!G102)),NA())</f>
        <v>#N/A</v>
      </c>
      <c r="P108" s="96" t="e">
        <f ca="true">+IF(AND(ISNUMBER(OFFSET('Water Data'!$H$4,0,10*ROW('Water Data'!H102))),'Data Summary'!CE108="Yes"),100-OFFSET('Water Data'!$H$4,0,10*ROW('Water Data'!H102)),NA())</f>
        <v>#N/A</v>
      </c>
      <c r="Q108" s="96" t="e">
        <f ca="true">+IF(AND(ISNUMBER(OFFSET('Water Data'!$H$6,0,10*ROW('Water Data'!H102))),'Data Summary'!CF108="Yes"),OFFSET('Water Data'!$H$6,0,10*ROW('Water Data'!H102)),NA())</f>
        <v>#N/A</v>
      </c>
      <c r="R108" s="96" t="e">
        <f ca="true">+IF(AND(ISNUMBER(OFFSET('Water Data'!$H$9,0,10*ROW('Water Data'!H102))),'Data Summary'!CG108="Yes"),OFFSET('Water Data'!$H$9,0,10*ROW('Water Data'!H102)),NA())</f>
        <v>#N/A</v>
      </c>
      <c r="S108" s="96" t="e">
        <f ca="true">+IF(AND(ISNUMBER(OFFSET('Water Data'!$I$4,0,10*ROW('Water Data'!I102))),'Data Summary'!CH108="Yes"),100-OFFSET('Water Data'!$I$4,0,10*ROW('Water Data'!I102)),NA())</f>
        <v>#N/A</v>
      </c>
      <c r="T108" s="96" t="e">
        <f ca="true">+IF(AND(ISNUMBER(OFFSET('Water Data'!$I$6,0,10*ROW('Water Data'!I102))),'Data Summary'!CI108="Yes"),OFFSET('Water Data'!$I$6,0,10*ROW('Water Data'!I102)),NA())</f>
        <v>#N/A</v>
      </c>
      <c r="U108" s="96" t="e">
        <f ca="true">+IF(AND(ISNUMBER(OFFSET('Water Data'!$I$9,0,10*ROW('Water Data'!I102))),'Data Summary'!CJ108="Yes"),OFFSET('Water Data'!$I$9,0,10*ROW('Water Data'!I102)),NA())</f>
        <v>#N/A</v>
      </c>
      <c r="V108" s="97" t="e">
        <f ca="true">+IF(AND(ISNUMBER(OFFSET('Sanitation Data'!$D$4,0,10*ROW('Sanitation Data'!D102))),'Data Summary'!CK108="Yes"),100-OFFSET('Sanitation Data'!$D$4,0,10*ROW('Sanitation Data'!D102)),NA())</f>
        <v>#N/A</v>
      </c>
      <c r="W108" s="97" t="e">
        <f ca="true">+IF(AND(ISNUMBER(OFFSET('Sanitation Data'!$D$6,0,10*ROW('Sanitation Data'!D102))),'Data Summary'!CL108="Yes"),OFFSET('Sanitation Data'!$D$6,0,10*ROW('Sanitation Data'!D102)),NA())</f>
        <v>#N/A</v>
      </c>
      <c r="X108" s="97" t="e">
        <f ca="true">+IF(AND(ISNUMBER(OFFSET('Sanitation Data'!$D$10,0,10*ROW('Sanitation Data'!D102))),'Data Summary'!CM108="Yes"),OFFSET('Sanitation Data'!$D$10,0,10*ROW('Sanitation Data'!D102)),NA())</f>
        <v>#N/A</v>
      </c>
      <c r="Y108" s="97" t="e">
        <f ca="true">+IF(AND(ISNUMBER(OFFSET('Sanitation Data'!$D$11,0,10*ROW('Sanitation Data'!D102))),'Data Summary'!CN108="Yes"),OFFSET('Sanitation Data'!$D$11,0,10*ROW('Sanitation Data'!D102)),NA())</f>
        <v>#N/A</v>
      </c>
      <c r="Z108" s="97" t="e">
        <f ca="true">+IF(AND(ISNUMBER(OFFSET('Sanitation Data'!$D$12,0,10*ROW('Sanitation Data'!D102))),'Data Summary'!CO108="Yes"),OFFSET('Sanitation Data'!$D$12,0,10*ROW('Sanitation Data'!D102)),NA())</f>
        <v>#N/A</v>
      </c>
      <c r="AA108" s="97" t="e">
        <f ca="true">+IF(AND(ISNUMBER(OFFSET('Sanitation Data'!$E$4,0,10*ROW('Sanitation Data'!E102))),'Data Summary'!CP108="Yes"),100-OFFSET('Sanitation Data'!$E$4,0,10*ROW('Sanitation Data'!E102)),NA())</f>
        <v>#N/A</v>
      </c>
      <c r="AB108" s="97" t="e">
        <f ca="true">+IF(AND(ISNUMBER(OFFSET('Sanitation Data'!$E$6,0,10*ROW('Sanitation Data'!E102))),'Data Summary'!CQ108="Yes"),OFFSET('Sanitation Data'!$E$6,0,10*ROW('Sanitation Data'!E102)),NA())</f>
        <v>#N/A</v>
      </c>
      <c r="AC108" s="97" t="e">
        <f ca="true">+IF(AND(ISNUMBER(OFFSET('Sanitation Data'!$E$10,0,10*ROW('Sanitation Data'!E102))),'Data Summary'!CR108="Yes"),OFFSET('Sanitation Data'!$E$10,0,10*ROW('Sanitation Data'!E102)),NA())</f>
        <v>#N/A</v>
      </c>
      <c r="AD108" s="97" t="e">
        <f ca="true">+IF(AND(ISNUMBER(OFFSET('Sanitation Data'!$E$11,0,10*ROW('Sanitation Data'!E102))),'Data Summary'!CS108="Yes"),OFFSET('Sanitation Data'!$E$11,0,10*ROW('Sanitation Data'!E102)),NA())</f>
        <v>#N/A</v>
      </c>
      <c r="AE108" s="97" t="e">
        <f ca="true">+IF(AND(ISNUMBER(OFFSET('Sanitation Data'!$E$12,0,10*ROW('Sanitation Data'!E102))),'Data Summary'!CT108="Yes"),OFFSET('Sanitation Data'!$E$12,0,10*ROW('Sanitation Data'!E102)),NA())</f>
        <v>#N/A</v>
      </c>
      <c r="AF108" s="97" t="e">
        <f ca="true">+IF(AND(ISNUMBER(OFFSET('Sanitation Data'!$F$4,0,10*ROW('Sanitation Data'!F102))),'Data Summary'!CU108="Yes"),100-OFFSET('Sanitation Data'!$F$4,0,10*ROW('Sanitation Data'!F102)),NA())</f>
        <v>#N/A</v>
      </c>
      <c r="AG108" s="97" t="e">
        <f ca="true">+IF(AND(ISNUMBER(OFFSET('Sanitation Data'!$F$6,0,10*ROW('Sanitation Data'!F102))),'Data Summary'!CV108="Yes"),OFFSET('Sanitation Data'!$F$6,0,10*ROW('Sanitation Data'!F102)),NA())</f>
        <v>#N/A</v>
      </c>
      <c r="AH108" s="97" t="e">
        <f ca="true">+IF(AND(ISNUMBER(OFFSET('Sanitation Data'!$F$10,0,10*ROW('Sanitation Data'!F102))),'Data Summary'!CW108="Yes"),OFFSET('Sanitation Data'!$F$10,0,10*ROW('Sanitation Data'!F102)),NA())</f>
        <v>#N/A</v>
      </c>
      <c r="AI108" s="97" t="e">
        <f ca="true">+IF(AND(ISNUMBER(OFFSET('Sanitation Data'!$F$11,0,10*ROW('Sanitation Data'!F102))),'Data Summary'!CX108="Yes"),OFFSET('Sanitation Data'!$F$11,0,10*ROW('Sanitation Data'!F102)),NA())</f>
        <v>#N/A</v>
      </c>
      <c r="AJ108" s="97" t="e">
        <f ca="true">+IF(AND(ISNUMBER(OFFSET('Sanitation Data'!$F$12,0,10*ROW('Sanitation Data'!F102))),'Data Summary'!CY108="Yes"),OFFSET('Sanitation Data'!$F$12,0,10*ROW('Sanitation Data'!F102)),NA())</f>
        <v>#N/A</v>
      </c>
      <c r="AK108" s="97" t="e">
        <f ca="true">+IF(AND(ISNUMBER(OFFSET('Sanitation Data'!$G$4,0,10*ROW('Sanitation Data'!G102))),'Data Summary'!CZ108="Yes"),100-OFFSET('Sanitation Data'!$G$4,0,10*ROW('Sanitation Data'!G102)),NA())</f>
        <v>#N/A</v>
      </c>
      <c r="AL108" s="97" t="e">
        <f ca="true">+IF(AND(ISNUMBER(OFFSET('Sanitation Data'!$G$6,0,10*ROW('Sanitation Data'!G102))),'Data Summary'!DA108="Yes"),OFFSET('Sanitation Data'!$G$6,0,10*ROW('Sanitation Data'!G102)),NA())</f>
        <v>#N/A</v>
      </c>
      <c r="AM108" s="97" t="e">
        <f ca="true">+IF(AND(ISNUMBER(OFFSET('Sanitation Data'!$G$10,0,10*ROW('Sanitation Data'!G102))),'Data Summary'!DB108="Yes"),OFFSET('Sanitation Data'!$G$10,0,10*ROW('Sanitation Data'!G102)),NA())</f>
        <v>#N/A</v>
      </c>
      <c r="AN108" s="97" t="e">
        <f ca="true">+IF(AND(ISNUMBER(OFFSET('Sanitation Data'!$G$11,0,10*ROW('Sanitation Data'!G102))),'Data Summary'!DC108="Yes"),OFFSET('Sanitation Data'!$G$11,0,10*ROW('Sanitation Data'!G102)),NA())</f>
        <v>#N/A</v>
      </c>
      <c r="AO108" s="97" t="e">
        <f ca="true">+IF(AND(ISNUMBER(OFFSET('Sanitation Data'!$G$12,0,10*ROW('Sanitation Data'!G102))),'Data Summary'!DD108="Yes"),OFFSET('Sanitation Data'!$G$12,0,10*ROW('Sanitation Data'!G102)),NA())</f>
        <v>#N/A</v>
      </c>
      <c r="AP108" s="97" t="e">
        <f ca="true">+IF(AND(ISNUMBER(OFFSET('Sanitation Data'!$H$4,0,10*ROW('Sanitation Data'!H102))),'Data Summary'!DE108="Yes"),100-OFFSET('Sanitation Data'!$H$4,0,10*ROW('Sanitation Data'!H102)),NA())</f>
        <v>#N/A</v>
      </c>
      <c r="AQ108" s="97" t="e">
        <f ca="true">+IF(AND(ISNUMBER(OFFSET('Sanitation Data'!$H$6,0,10*ROW('Sanitation Data'!H102))),'Data Summary'!DF108="Yes"),OFFSET('Sanitation Data'!$H$6,0,10*ROW('Sanitation Data'!H102)),NA())</f>
        <v>#N/A</v>
      </c>
      <c r="AR108" s="97" t="e">
        <f ca="true">+IF(AND(ISNUMBER(OFFSET('Sanitation Data'!$H$10,0,10*ROW('Sanitation Data'!H102))),'Data Summary'!DG108="Yes"),OFFSET('Sanitation Data'!$H$10,0,10*ROW('Sanitation Data'!H102)),NA())</f>
        <v>#N/A</v>
      </c>
      <c r="AS108" s="97" t="e">
        <f ca="true">+IF(AND(ISNUMBER(OFFSET('Sanitation Data'!$H$11,0,10*ROW('Sanitation Data'!H102))),'Data Summary'!DH108="Yes"),OFFSET('Sanitation Data'!$H$11,0,10*ROW('Sanitation Data'!H102)),NA())</f>
        <v>#N/A</v>
      </c>
      <c r="AT108" s="97" t="e">
        <f ca="true">+IF(AND(ISNUMBER(OFFSET('Sanitation Data'!$H$12,0,10*ROW('Sanitation Data'!H102))),'Data Summary'!DI108="Yes"),OFFSET('Sanitation Data'!$H$12,0,10*ROW('Sanitation Data'!H102)),NA())</f>
        <v>#N/A</v>
      </c>
      <c r="AU108" s="97" t="e">
        <f ca="true">+IF(AND(ISNUMBER(OFFSET('Sanitation Data'!$I$4,0,10*ROW('Sanitation Data'!I102))),'Data Summary'!DJ108="Yes"),100-OFFSET('Sanitation Data'!$I$4,0,10*ROW('Sanitation Data'!I102)),NA())</f>
        <v>#N/A</v>
      </c>
      <c r="AV108" s="97" t="e">
        <f ca="true">+IF(AND(ISNUMBER(OFFSET('Sanitation Data'!$I$6,0,10*ROW('Sanitation Data'!I102))),'Data Summary'!DK108="Yes"),OFFSET('Sanitation Data'!$I$6,0,10*ROW('Sanitation Data'!I102)),NA())</f>
        <v>#N/A</v>
      </c>
      <c r="AW108" s="97" t="e">
        <f ca="true">+IF(AND(ISNUMBER(OFFSET('Sanitation Data'!$I$10,0,10*ROW('Sanitation Data'!I102))),'Data Summary'!DL108="Yes"),OFFSET('Sanitation Data'!$I$10,0,10*ROW('Sanitation Data'!I102)),NA())</f>
        <v>#N/A</v>
      </c>
      <c r="AX108" s="97" t="e">
        <f ca="true">+IF(AND(ISNUMBER(OFFSET('Sanitation Data'!$I$11,0,10*ROW('Sanitation Data'!I102))),'Data Summary'!DM108="Yes"),OFFSET('Sanitation Data'!$I$11,0,10*ROW('Sanitation Data'!I102)),NA())</f>
        <v>#N/A</v>
      </c>
      <c r="AY108" s="97" t="e">
        <f ca="true">+IF(AND(ISNUMBER(OFFSET('Sanitation Data'!$I$12,0,10*ROW('Sanitation Data'!I102))),'Data Summary'!DN108="Yes"),OFFSET('Sanitation Data'!$I$12,0,10*ROW('Sanitation Data'!I102)),NA())</f>
        <v>#N/A</v>
      </c>
      <c r="AZ108" s="98" t="e">
        <f ca="true">+IF(AND(ISNUMBER(OFFSET('Hygiene Data'!$D$5,0,10*ROW('Hygiene Data'!D102))),'Data Summary'!DO108="Yes"),OFFSET('Hygiene Data'!$D$5,0,10*ROW('Hygiene Data'!D102)),NA())</f>
        <v>#N/A</v>
      </c>
      <c r="BA108" s="98" t="e">
        <f ca="true">+IF(AND(ISNUMBER(OFFSET('Hygiene Data'!$D$7,0,10*ROW('Hygiene Data'!D102))),'Data Summary'!DP108="Yes"),OFFSET('Hygiene Data'!$D$7,0,10*ROW('Hygiene Data'!D102)),NA())</f>
        <v>#N/A</v>
      </c>
      <c r="BB108" s="98" t="e">
        <f ca="true">+IF(AND(ISNUMBER(OFFSET('Hygiene Data'!$D$9,0,10*ROW('Hygiene Data'!D102))),'Data Summary'!DQ108="Yes"),OFFSET('Hygiene Data'!$D$9,0,10*ROW('Hygiene Data'!D102)),NA())</f>
        <v>#N/A</v>
      </c>
      <c r="BC108" s="98" t="e">
        <f ca="true">+IF(AND(ISNUMBER(OFFSET('Hygiene Data'!$E$5,0,10*ROW('Hygiene Data'!E102))),'Data Summary'!DR108="Yes"),OFFSET('Hygiene Data'!$E$5,0,10*ROW('Hygiene Data'!E102)),NA())</f>
        <v>#N/A</v>
      </c>
      <c r="BD108" s="98" t="e">
        <f ca="true">+IF(AND(ISNUMBER(OFFSET('Hygiene Data'!$E$7,0,10*ROW('Hygiene Data'!E102))),'Data Summary'!DS108="Yes"),OFFSET('Hygiene Data'!$E$7,0,10*ROW('Hygiene Data'!E102)),NA())</f>
        <v>#N/A</v>
      </c>
      <c r="BE108" s="98" t="e">
        <f ca="true">+IF(AND(ISNUMBER(OFFSET('Hygiene Data'!$E$9,0,10*ROW('Hygiene Data'!E102))),'Data Summary'!DT108="Yes"),OFFSET('Hygiene Data'!$E$9,0,10*ROW('Hygiene Data'!E102)),NA())</f>
        <v>#N/A</v>
      </c>
      <c r="BF108" s="98" t="e">
        <f ca="true">+IF(AND(ISNUMBER(OFFSET('Hygiene Data'!$F$5,0,10*ROW('Hygiene Data'!F102))),'Data Summary'!DU108="Yes"),OFFSET('Hygiene Data'!$F$5,0,10*ROW('Hygiene Data'!F102)),NA())</f>
        <v>#N/A</v>
      </c>
      <c r="BG108" s="98" t="e">
        <f ca="true">+IF(AND(ISNUMBER(OFFSET('Hygiene Data'!$F$7,0,10*ROW('Hygiene Data'!F102))),'Data Summary'!DV108="Yes"),OFFSET('Hygiene Data'!$F$7,0,10*ROW('Hygiene Data'!F102)),NA())</f>
        <v>#N/A</v>
      </c>
      <c r="BH108" s="98" t="e">
        <f ca="true">+IF(AND(ISNUMBER(OFFSET('Hygiene Data'!$F$9,0,10*ROW('Hygiene Data'!F102))),'Data Summary'!DW108="Yes"),OFFSET('Hygiene Data'!$F$9,0,10*ROW('Hygiene Data'!F102)),NA())</f>
        <v>#N/A</v>
      </c>
      <c r="BI108" s="98" t="e">
        <f ca="true">+IF(AND(ISNUMBER(OFFSET('Hygiene Data'!$G$5,0,10*ROW('Hygiene Data'!G102))),'Data Summary'!DX108="Yes"),OFFSET('Hygiene Data'!$G$5,0,10*ROW('Hygiene Data'!G102)),NA())</f>
        <v>#N/A</v>
      </c>
      <c r="BJ108" s="98" t="e">
        <f ca="true">+IF(AND(ISNUMBER(OFFSET('Hygiene Data'!$G$7,0,10*ROW('Hygiene Data'!G102))),'Data Summary'!DY108="Yes"),OFFSET('Hygiene Data'!$G$7,0,10*ROW('Hygiene Data'!G102)),NA())</f>
        <v>#N/A</v>
      </c>
      <c r="BK108" s="98" t="e">
        <f ca="true">+IF(AND(ISNUMBER(OFFSET('Hygiene Data'!$G$9,0,10*ROW('Hygiene Data'!G102))),'Data Summary'!DZ108="Yes"),OFFSET('Hygiene Data'!$G$9,0,10*ROW('Hygiene Data'!G102)),NA())</f>
        <v>#N/A</v>
      </c>
      <c r="BL108" s="98" t="e">
        <f ca="true">+IF(AND(ISNUMBER(OFFSET('Hygiene Data'!$H$5,0,10*ROW('Hygiene Data'!H102))),'Data Summary'!EA108="Yes"),OFFSET('Hygiene Data'!$H$5,0,10*ROW('Hygiene Data'!H102)),NA())</f>
        <v>#N/A</v>
      </c>
      <c r="BM108" s="98" t="e">
        <f ca="true">+IF(AND(ISNUMBER(OFFSET('Hygiene Data'!$H$7,0,10*ROW('Hygiene Data'!H102))),'Data Summary'!EB108="Yes"),OFFSET('Hygiene Data'!$H$7,0,10*ROW('Hygiene Data'!H102)),NA())</f>
        <v>#N/A</v>
      </c>
      <c r="BN108" s="98" t="e">
        <f ca="true">+IF(AND(ISNUMBER(OFFSET('Hygiene Data'!$H$9,0,10*ROW('Hygiene Data'!H102))),'Data Summary'!EC108="Yes"),OFFSET('Hygiene Data'!$H$9,0,10*ROW('Hygiene Data'!H102)),NA())</f>
        <v>#N/A</v>
      </c>
      <c r="BO108" s="98" t="e">
        <f ca="true">+IF(AND(ISNUMBER(OFFSET('Hygiene Data'!$I$5,0,10*ROW('Hygiene Data'!I102))),'Data Summary'!ED108="Yes"),OFFSET('Hygiene Data'!$I$5,0,10*ROW('Hygiene Data'!I102)),NA())</f>
        <v>#N/A</v>
      </c>
      <c r="BP108" s="98" t="e">
        <f ca="true">+IF(AND(ISNUMBER(OFFSET('Hygiene Data'!$I$7,0,10*ROW('Hygiene Data'!I102))),'Data Summary'!EE108="Yes"),OFFSET('Hygiene Data'!$I$7,0,10*ROW('Hygiene Data'!I102)),NA())</f>
        <v>#N/A</v>
      </c>
      <c r="BQ108" s="98" t="e">
        <f ca="true">+IF(AND(ISNUMBER(OFFSET('Hygiene Data'!$I$9,0,10*ROW('Hygiene Data'!I102))),'Data Summary'!EF108="Yes"),OFFSET('Hygiene Data'!$I$9,0,10*ROW('Hygiene Data'!I102)),NA())</f>
        <v>#N/A</v>
      </c>
    </row>
    <row xmlns:x14ac="http://schemas.microsoft.com/office/spreadsheetml/2009/9/ac" r="109" x14ac:dyDescent="0.2">
      <c r="A109" s="334" t="e">
        <f ca="true">+RIGHT('Data Summary'!A109,LEN('Data Summary'!A109)-9)</f>
        <v>#VALUE!</v>
      </c>
      <c r="B109" s="36" t="str">
        <f ca="true">+IF(ISTEXT('Data Summary'!B109),'Data Summary'!B109,"")</f>
        <v/>
      </c>
      <c r="C109" s="333" t="e">
        <f ca="true">+VALUE('Data Summary'!C109)</f>
        <v>#VALUE!</v>
      </c>
      <c r="D109" s="96" t="e">
        <f ca="true">+IF(AND(ISNUMBER(OFFSET('Water Data'!$D$4,0,10*ROW('Water Data'!D103))),'Data Summary'!BS109="Yes"),100-OFFSET('Water Data'!$D$4,0,10*ROW('Water Data'!D103)),NA())</f>
        <v>#N/A</v>
      </c>
      <c r="E109" s="96" t="e">
        <f ca="true">+IF(AND(ISNUMBER(OFFSET('Water Data'!$D$6,0,10*ROW('Water Data'!D103))),'Data Summary'!BT109="Yes"),OFFSET('Water Data'!$D$6,0,10*ROW('Water Data'!D103)),NA())</f>
        <v>#N/A</v>
      </c>
      <c r="F109" s="96" t="e">
        <f ca="true">+IF(AND(ISNUMBER(OFFSET('Water Data'!$D$9,0,10*ROW('Water Data'!D103))),'Data Summary'!BU109="Yes"),OFFSET('Water Data'!$D$9,0,10*ROW('Water Data'!D103)),NA())</f>
        <v>#N/A</v>
      </c>
      <c r="G109" s="96" t="e">
        <f ca="true">+IF(AND(ISNUMBER(OFFSET('Water Data'!$E$4,0,10*ROW('Water Data'!E103))),'Data Summary'!BV109="Yes"),100-OFFSET('Water Data'!$E$4,0,10*ROW('Water Data'!E103)),NA())</f>
        <v>#N/A</v>
      </c>
      <c r="H109" s="96" t="e">
        <f ca="true">+IF(AND(ISNUMBER(OFFSET('Water Data'!$E$6,0,10*ROW('Water Data'!E103))),'Data Summary'!BW109="Yes"),OFFSET('Water Data'!$E$6,0,10*ROW('Water Data'!E103)),NA())</f>
        <v>#N/A</v>
      </c>
      <c r="I109" s="96" t="e">
        <f ca="true">+IF(AND(ISNUMBER(OFFSET('Water Data'!$E$9,0,10*ROW('Water Data'!E103))),'Data Summary'!BX109="Yes"),OFFSET('Water Data'!$E$9,0,10*ROW('Water Data'!E103)),NA())</f>
        <v>#N/A</v>
      </c>
      <c r="J109" s="96" t="e">
        <f ca="true">+IF(AND(ISNUMBER(OFFSET('Water Data'!$F$4,0,10*ROW('Water Data'!F103))),'Data Summary'!BY109="Yes"),100-OFFSET('Water Data'!$F$4,0,10*ROW('Water Data'!F103)),NA())</f>
        <v>#N/A</v>
      </c>
      <c r="K109" s="96" t="e">
        <f ca="true">+IF(AND(ISNUMBER(OFFSET('Water Data'!$F$6,0,10*ROW('Water Data'!F103))),'Data Summary'!BZ109="Yes"),OFFSET('Water Data'!$F$6,0,10*ROW('Water Data'!F103)),NA())</f>
        <v>#N/A</v>
      </c>
      <c r="L109" s="96" t="e">
        <f ca="true">+IF(AND(ISNUMBER(OFFSET('Water Data'!$F$9,0,10*ROW('Water Data'!F103))),'Data Summary'!CA109="Yes"),OFFSET('Water Data'!$F$9,0,10*ROW('Water Data'!F103)),NA())</f>
        <v>#N/A</v>
      </c>
      <c r="M109" s="96" t="e">
        <f ca="true">+IF(AND(ISNUMBER(OFFSET('Water Data'!$G$4,0,10*ROW('Water Data'!G103))),'Data Summary'!CB109="Yes"),100-OFFSET('Water Data'!$G$4,0,10*ROW('Water Data'!G103)),NA())</f>
        <v>#N/A</v>
      </c>
      <c r="N109" s="96" t="e">
        <f ca="true">+IF(AND(ISNUMBER(OFFSET('Water Data'!$G$6,0,10*ROW('Water Data'!G103))),'Data Summary'!CC109="Yes"),OFFSET('Water Data'!$G$6,0,10*ROW('Water Data'!G103)),NA())</f>
        <v>#N/A</v>
      </c>
      <c r="O109" s="96" t="e">
        <f ca="true">+IF(AND(ISNUMBER(OFFSET('Water Data'!$G$9,0,10*ROW('Water Data'!G103))),'Data Summary'!CD109="Yes"),OFFSET('Water Data'!$G$9,0,10*ROW('Water Data'!G103)),NA())</f>
        <v>#N/A</v>
      </c>
      <c r="P109" s="96" t="e">
        <f ca="true">+IF(AND(ISNUMBER(OFFSET('Water Data'!$H$4,0,10*ROW('Water Data'!H103))),'Data Summary'!CE109="Yes"),100-OFFSET('Water Data'!$H$4,0,10*ROW('Water Data'!H103)),NA())</f>
        <v>#N/A</v>
      </c>
      <c r="Q109" s="96" t="e">
        <f ca="true">+IF(AND(ISNUMBER(OFFSET('Water Data'!$H$6,0,10*ROW('Water Data'!H103))),'Data Summary'!CF109="Yes"),OFFSET('Water Data'!$H$6,0,10*ROW('Water Data'!H103)),NA())</f>
        <v>#N/A</v>
      </c>
      <c r="R109" s="96" t="e">
        <f ca="true">+IF(AND(ISNUMBER(OFFSET('Water Data'!$H$9,0,10*ROW('Water Data'!H103))),'Data Summary'!CG109="Yes"),OFFSET('Water Data'!$H$9,0,10*ROW('Water Data'!H103)),NA())</f>
        <v>#N/A</v>
      </c>
      <c r="S109" s="96" t="e">
        <f ca="true">+IF(AND(ISNUMBER(OFFSET('Water Data'!$I$4,0,10*ROW('Water Data'!I103))),'Data Summary'!CH109="Yes"),100-OFFSET('Water Data'!$I$4,0,10*ROW('Water Data'!I103)),NA())</f>
        <v>#N/A</v>
      </c>
      <c r="T109" s="96" t="e">
        <f ca="true">+IF(AND(ISNUMBER(OFFSET('Water Data'!$I$6,0,10*ROW('Water Data'!I103))),'Data Summary'!CI109="Yes"),OFFSET('Water Data'!$I$6,0,10*ROW('Water Data'!I103)),NA())</f>
        <v>#N/A</v>
      </c>
      <c r="U109" s="96" t="e">
        <f ca="true">+IF(AND(ISNUMBER(OFFSET('Water Data'!$I$9,0,10*ROW('Water Data'!I103))),'Data Summary'!CJ109="Yes"),OFFSET('Water Data'!$I$9,0,10*ROW('Water Data'!I103)),NA())</f>
        <v>#N/A</v>
      </c>
      <c r="V109" s="97" t="e">
        <f ca="true">+IF(AND(ISNUMBER(OFFSET('Sanitation Data'!$D$4,0,10*ROW('Sanitation Data'!D103))),'Data Summary'!CK109="Yes"),100-OFFSET('Sanitation Data'!$D$4,0,10*ROW('Sanitation Data'!D103)),NA())</f>
        <v>#N/A</v>
      </c>
      <c r="W109" s="97" t="e">
        <f ca="true">+IF(AND(ISNUMBER(OFFSET('Sanitation Data'!$D$6,0,10*ROW('Sanitation Data'!D103))),'Data Summary'!CL109="Yes"),OFFSET('Sanitation Data'!$D$6,0,10*ROW('Sanitation Data'!D103)),NA())</f>
        <v>#N/A</v>
      </c>
      <c r="X109" s="97" t="e">
        <f ca="true">+IF(AND(ISNUMBER(OFFSET('Sanitation Data'!$D$10,0,10*ROW('Sanitation Data'!D103))),'Data Summary'!CM109="Yes"),OFFSET('Sanitation Data'!$D$10,0,10*ROW('Sanitation Data'!D103)),NA())</f>
        <v>#N/A</v>
      </c>
      <c r="Y109" s="97" t="e">
        <f ca="true">+IF(AND(ISNUMBER(OFFSET('Sanitation Data'!$D$11,0,10*ROW('Sanitation Data'!D103))),'Data Summary'!CN109="Yes"),OFFSET('Sanitation Data'!$D$11,0,10*ROW('Sanitation Data'!D103)),NA())</f>
        <v>#N/A</v>
      </c>
      <c r="Z109" s="97" t="e">
        <f ca="true">+IF(AND(ISNUMBER(OFFSET('Sanitation Data'!$D$12,0,10*ROW('Sanitation Data'!D103))),'Data Summary'!CO109="Yes"),OFFSET('Sanitation Data'!$D$12,0,10*ROW('Sanitation Data'!D103)),NA())</f>
        <v>#N/A</v>
      </c>
      <c r="AA109" s="97" t="e">
        <f ca="true">+IF(AND(ISNUMBER(OFFSET('Sanitation Data'!$E$4,0,10*ROW('Sanitation Data'!E103))),'Data Summary'!CP109="Yes"),100-OFFSET('Sanitation Data'!$E$4,0,10*ROW('Sanitation Data'!E103)),NA())</f>
        <v>#N/A</v>
      </c>
      <c r="AB109" s="97" t="e">
        <f ca="true">+IF(AND(ISNUMBER(OFFSET('Sanitation Data'!$E$6,0,10*ROW('Sanitation Data'!E103))),'Data Summary'!CQ109="Yes"),OFFSET('Sanitation Data'!$E$6,0,10*ROW('Sanitation Data'!E103)),NA())</f>
        <v>#N/A</v>
      </c>
      <c r="AC109" s="97" t="e">
        <f ca="true">+IF(AND(ISNUMBER(OFFSET('Sanitation Data'!$E$10,0,10*ROW('Sanitation Data'!E103))),'Data Summary'!CR109="Yes"),OFFSET('Sanitation Data'!$E$10,0,10*ROW('Sanitation Data'!E103)),NA())</f>
        <v>#N/A</v>
      </c>
      <c r="AD109" s="97" t="e">
        <f ca="true">+IF(AND(ISNUMBER(OFFSET('Sanitation Data'!$E$11,0,10*ROW('Sanitation Data'!E103))),'Data Summary'!CS109="Yes"),OFFSET('Sanitation Data'!$E$11,0,10*ROW('Sanitation Data'!E103)),NA())</f>
        <v>#N/A</v>
      </c>
      <c r="AE109" s="97" t="e">
        <f ca="true">+IF(AND(ISNUMBER(OFFSET('Sanitation Data'!$E$12,0,10*ROW('Sanitation Data'!E103))),'Data Summary'!CT109="Yes"),OFFSET('Sanitation Data'!$E$12,0,10*ROW('Sanitation Data'!E103)),NA())</f>
        <v>#N/A</v>
      </c>
      <c r="AF109" s="97" t="e">
        <f ca="true">+IF(AND(ISNUMBER(OFFSET('Sanitation Data'!$F$4,0,10*ROW('Sanitation Data'!F103))),'Data Summary'!CU109="Yes"),100-OFFSET('Sanitation Data'!$F$4,0,10*ROW('Sanitation Data'!F103)),NA())</f>
        <v>#N/A</v>
      </c>
      <c r="AG109" s="97" t="e">
        <f ca="true">+IF(AND(ISNUMBER(OFFSET('Sanitation Data'!$F$6,0,10*ROW('Sanitation Data'!F103))),'Data Summary'!CV109="Yes"),OFFSET('Sanitation Data'!$F$6,0,10*ROW('Sanitation Data'!F103)),NA())</f>
        <v>#N/A</v>
      </c>
      <c r="AH109" s="97" t="e">
        <f ca="true">+IF(AND(ISNUMBER(OFFSET('Sanitation Data'!$F$10,0,10*ROW('Sanitation Data'!F103))),'Data Summary'!CW109="Yes"),OFFSET('Sanitation Data'!$F$10,0,10*ROW('Sanitation Data'!F103)),NA())</f>
        <v>#N/A</v>
      </c>
      <c r="AI109" s="97" t="e">
        <f ca="true">+IF(AND(ISNUMBER(OFFSET('Sanitation Data'!$F$11,0,10*ROW('Sanitation Data'!F103))),'Data Summary'!CX109="Yes"),OFFSET('Sanitation Data'!$F$11,0,10*ROW('Sanitation Data'!F103)),NA())</f>
        <v>#N/A</v>
      </c>
      <c r="AJ109" s="97" t="e">
        <f ca="true">+IF(AND(ISNUMBER(OFFSET('Sanitation Data'!$F$12,0,10*ROW('Sanitation Data'!F103))),'Data Summary'!CY109="Yes"),OFFSET('Sanitation Data'!$F$12,0,10*ROW('Sanitation Data'!F103)),NA())</f>
        <v>#N/A</v>
      </c>
      <c r="AK109" s="97" t="e">
        <f ca="true">+IF(AND(ISNUMBER(OFFSET('Sanitation Data'!$G$4,0,10*ROW('Sanitation Data'!G103))),'Data Summary'!CZ109="Yes"),100-OFFSET('Sanitation Data'!$G$4,0,10*ROW('Sanitation Data'!G103)),NA())</f>
        <v>#N/A</v>
      </c>
      <c r="AL109" s="97" t="e">
        <f ca="true">+IF(AND(ISNUMBER(OFFSET('Sanitation Data'!$G$6,0,10*ROW('Sanitation Data'!G103))),'Data Summary'!DA109="Yes"),OFFSET('Sanitation Data'!$G$6,0,10*ROW('Sanitation Data'!G103)),NA())</f>
        <v>#N/A</v>
      </c>
      <c r="AM109" s="97" t="e">
        <f ca="true">+IF(AND(ISNUMBER(OFFSET('Sanitation Data'!$G$10,0,10*ROW('Sanitation Data'!G103))),'Data Summary'!DB109="Yes"),OFFSET('Sanitation Data'!$G$10,0,10*ROW('Sanitation Data'!G103)),NA())</f>
        <v>#N/A</v>
      </c>
      <c r="AN109" s="97" t="e">
        <f ca="true">+IF(AND(ISNUMBER(OFFSET('Sanitation Data'!$G$11,0,10*ROW('Sanitation Data'!G103))),'Data Summary'!DC109="Yes"),OFFSET('Sanitation Data'!$G$11,0,10*ROW('Sanitation Data'!G103)),NA())</f>
        <v>#N/A</v>
      </c>
      <c r="AO109" s="97" t="e">
        <f ca="true">+IF(AND(ISNUMBER(OFFSET('Sanitation Data'!$G$12,0,10*ROW('Sanitation Data'!G103))),'Data Summary'!DD109="Yes"),OFFSET('Sanitation Data'!$G$12,0,10*ROW('Sanitation Data'!G103)),NA())</f>
        <v>#N/A</v>
      </c>
      <c r="AP109" s="97" t="e">
        <f ca="true">+IF(AND(ISNUMBER(OFFSET('Sanitation Data'!$H$4,0,10*ROW('Sanitation Data'!H103))),'Data Summary'!DE109="Yes"),100-OFFSET('Sanitation Data'!$H$4,0,10*ROW('Sanitation Data'!H103)),NA())</f>
        <v>#N/A</v>
      </c>
      <c r="AQ109" s="97" t="e">
        <f ca="true">+IF(AND(ISNUMBER(OFFSET('Sanitation Data'!$H$6,0,10*ROW('Sanitation Data'!H103))),'Data Summary'!DF109="Yes"),OFFSET('Sanitation Data'!$H$6,0,10*ROW('Sanitation Data'!H103)),NA())</f>
        <v>#N/A</v>
      </c>
      <c r="AR109" s="97" t="e">
        <f ca="true">+IF(AND(ISNUMBER(OFFSET('Sanitation Data'!$H$10,0,10*ROW('Sanitation Data'!H103))),'Data Summary'!DG109="Yes"),OFFSET('Sanitation Data'!$H$10,0,10*ROW('Sanitation Data'!H103)),NA())</f>
        <v>#N/A</v>
      </c>
      <c r="AS109" s="97" t="e">
        <f ca="true">+IF(AND(ISNUMBER(OFFSET('Sanitation Data'!$H$11,0,10*ROW('Sanitation Data'!H103))),'Data Summary'!DH109="Yes"),OFFSET('Sanitation Data'!$H$11,0,10*ROW('Sanitation Data'!H103)),NA())</f>
        <v>#N/A</v>
      </c>
      <c r="AT109" s="97" t="e">
        <f ca="true">+IF(AND(ISNUMBER(OFFSET('Sanitation Data'!$H$12,0,10*ROW('Sanitation Data'!H103))),'Data Summary'!DI109="Yes"),OFFSET('Sanitation Data'!$H$12,0,10*ROW('Sanitation Data'!H103)),NA())</f>
        <v>#N/A</v>
      </c>
      <c r="AU109" s="97" t="e">
        <f ca="true">+IF(AND(ISNUMBER(OFFSET('Sanitation Data'!$I$4,0,10*ROW('Sanitation Data'!I103))),'Data Summary'!DJ109="Yes"),100-OFFSET('Sanitation Data'!$I$4,0,10*ROW('Sanitation Data'!I103)),NA())</f>
        <v>#N/A</v>
      </c>
      <c r="AV109" s="97" t="e">
        <f ca="true">+IF(AND(ISNUMBER(OFFSET('Sanitation Data'!$I$6,0,10*ROW('Sanitation Data'!I103))),'Data Summary'!DK109="Yes"),OFFSET('Sanitation Data'!$I$6,0,10*ROW('Sanitation Data'!I103)),NA())</f>
        <v>#N/A</v>
      </c>
      <c r="AW109" s="97" t="e">
        <f ca="true">+IF(AND(ISNUMBER(OFFSET('Sanitation Data'!$I$10,0,10*ROW('Sanitation Data'!I103))),'Data Summary'!DL109="Yes"),OFFSET('Sanitation Data'!$I$10,0,10*ROW('Sanitation Data'!I103)),NA())</f>
        <v>#N/A</v>
      </c>
      <c r="AX109" s="97" t="e">
        <f ca="true">+IF(AND(ISNUMBER(OFFSET('Sanitation Data'!$I$11,0,10*ROW('Sanitation Data'!I103))),'Data Summary'!DM109="Yes"),OFFSET('Sanitation Data'!$I$11,0,10*ROW('Sanitation Data'!I103)),NA())</f>
        <v>#N/A</v>
      </c>
      <c r="AY109" s="97" t="e">
        <f ca="true">+IF(AND(ISNUMBER(OFFSET('Sanitation Data'!$I$12,0,10*ROW('Sanitation Data'!I103))),'Data Summary'!DN109="Yes"),OFFSET('Sanitation Data'!$I$12,0,10*ROW('Sanitation Data'!I103)),NA())</f>
        <v>#N/A</v>
      </c>
      <c r="AZ109" s="98" t="e">
        <f ca="true">+IF(AND(ISNUMBER(OFFSET('Hygiene Data'!$D$5,0,10*ROW('Hygiene Data'!D103))),'Data Summary'!DO109="Yes"),OFFSET('Hygiene Data'!$D$5,0,10*ROW('Hygiene Data'!D103)),NA())</f>
        <v>#N/A</v>
      </c>
      <c r="BA109" s="98" t="e">
        <f ca="true">+IF(AND(ISNUMBER(OFFSET('Hygiene Data'!$D$7,0,10*ROW('Hygiene Data'!D103))),'Data Summary'!DP109="Yes"),OFFSET('Hygiene Data'!$D$7,0,10*ROW('Hygiene Data'!D103)),NA())</f>
        <v>#N/A</v>
      </c>
      <c r="BB109" s="98" t="e">
        <f ca="true">+IF(AND(ISNUMBER(OFFSET('Hygiene Data'!$D$9,0,10*ROW('Hygiene Data'!D103))),'Data Summary'!DQ109="Yes"),OFFSET('Hygiene Data'!$D$9,0,10*ROW('Hygiene Data'!D103)),NA())</f>
        <v>#N/A</v>
      </c>
      <c r="BC109" s="98" t="e">
        <f ca="true">+IF(AND(ISNUMBER(OFFSET('Hygiene Data'!$E$5,0,10*ROW('Hygiene Data'!E103))),'Data Summary'!DR109="Yes"),OFFSET('Hygiene Data'!$E$5,0,10*ROW('Hygiene Data'!E103)),NA())</f>
        <v>#N/A</v>
      </c>
      <c r="BD109" s="98" t="e">
        <f ca="true">+IF(AND(ISNUMBER(OFFSET('Hygiene Data'!$E$7,0,10*ROW('Hygiene Data'!E103))),'Data Summary'!DS109="Yes"),OFFSET('Hygiene Data'!$E$7,0,10*ROW('Hygiene Data'!E103)),NA())</f>
        <v>#N/A</v>
      </c>
      <c r="BE109" s="98" t="e">
        <f ca="true">+IF(AND(ISNUMBER(OFFSET('Hygiene Data'!$E$9,0,10*ROW('Hygiene Data'!E103))),'Data Summary'!DT109="Yes"),OFFSET('Hygiene Data'!$E$9,0,10*ROW('Hygiene Data'!E103)),NA())</f>
        <v>#N/A</v>
      </c>
      <c r="BF109" s="98" t="e">
        <f ca="true">+IF(AND(ISNUMBER(OFFSET('Hygiene Data'!$F$5,0,10*ROW('Hygiene Data'!F103))),'Data Summary'!DU109="Yes"),OFFSET('Hygiene Data'!$F$5,0,10*ROW('Hygiene Data'!F103)),NA())</f>
        <v>#N/A</v>
      </c>
      <c r="BG109" s="98" t="e">
        <f ca="true">+IF(AND(ISNUMBER(OFFSET('Hygiene Data'!$F$7,0,10*ROW('Hygiene Data'!F103))),'Data Summary'!DV109="Yes"),OFFSET('Hygiene Data'!$F$7,0,10*ROW('Hygiene Data'!F103)),NA())</f>
        <v>#N/A</v>
      </c>
      <c r="BH109" s="98" t="e">
        <f ca="true">+IF(AND(ISNUMBER(OFFSET('Hygiene Data'!$F$9,0,10*ROW('Hygiene Data'!F103))),'Data Summary'!DW109="Yes"),OFFSET('Hygiene Data'!$F$9,0,10*ROW('Hygiene Data'!F103)),NA())</f>
        <v>#N/A</v>
      </c>
      <c r="BI109" s="98" t="e">
        <f ca="true">+IF(AND(ISNUMBER(OFFSET('Hygiene Data'!$G$5,0,10*ROW('Hygiene Data'!G103))),'Data Summary'!DX109="Yes"),OFFSET('Hygiene Data'!$G$5,0,10*ROW('Hygiene Data'!G103)),NA())</f>
        <v>#N/A</v>
      </c>
      <c r="BJ109" s="98" t="e">
        <f ca="true">+IF(AND(ISNUMBER(OFFSET('Hygiene Data'!$G$7,0,10*ROW('Hygiene Data'!G103))),'Data Summary'!DY109="Yes"),OFFSET('Hygiene Data'!$G$7,0,10*ROW('Hygiene Data'!G103)),NA())</f>
        <v>#N/A</v>
      </c>
      <c r="BK109" s="98" t="e">
        <f ca="true">+IF(AND(ISNUMBER(OFFSET('Hygiene Data'!$G$9,0,10*ROW('Hygiene Data'!G103))),'Data Summary'!DZ109="Yes"),OFFSET('Hygiene Data'!$G$9,0,10*ROW('Hygiene Data'!G103)),NA())</f>
        <v>#N/A</v>
      </c>
      <c r="BL109" s="98" t="e">
        <f ca="true">+IF(AND(ISNUMBER(OFFSET('Hygiene Data'!$H$5,0,10*ROW('Hygiene Data'!H103))),'Data Summary'!EA109="Yes"),OFFSET('Hygiene Data'!$H$5,0,10*ROW('Hygiene Data'!H103)),NA())</f>
        <v>#N/A</v>
      </c>
      <c r="BM109" s="98" t="e">
        <f ca="true">+IF(AND(ISNUMBER(OFFSET('Hygiene Data'!$H$7,0,10*ROW('Hygiene Data'!H103))),'Data Summary'!EB109="Yes"),OFFSET('Hygiene Data'!$H$7,0,10*ROW('Hygiene Data'!H103)),NA())</f>
        <v>#N/A</v>
      </c>
      <c r="BN109" s="98" t="e">
        <f ca="true">+IF(AND(ISNUMBER(OFFSET('Hygiene Data'!$H$9,0,10*ROW('Hygiene Data'!H103))),'Data Summary'!EC109="Yes"),OFFSET('Hygiene Data'!$H$9,0,10*ROW('Hygiene Data'!H103)),NA())</f>
        <v>#N/A</v>
      </c>
      <c r="BO109" s="98" t="e">
        <f ca="true">+IF(AND(ISNUMBER(OFFSET('Hygiene Data'!$I$5,0,10*ROW('Hygiene Data'!I103))),'Data Summary'!ED109="Yes"),OFFSET('Hygiene Data'!$I$5,0,10*ROW('Hygiene Data'!I103)),NA())</f>
        <v>#N/A</v>
      </c>
      <c r="BP109" s="98" t="e">
        <f ca="true">+IF(AND(ISNUMBER(OFFSET('Hygiene Data'!$I$7,0,10*ROW('Hygiene Data'!I103))),'Data Summary'!EE109="Yes"),OFFSET('Hygiene Data'!$I$7,0,10*ROW('Hygiene Data'!I103)),NA())</f>
        <v>#N/A</v>
      </c>
      <c r="BQ109" s="98" t="e">
        <f ca="true">+IF(AND(ISNUMBER(OFFSET('Hygiene Data'!$I$9,0,10*ROW('Hygiene Data'!I103))),'Data Summary'!EF109="Yes"),OFFSET('Hygiene Data'!$I$9,0,10*ROW('Hygiene Data'!I103)),NA())</f>
        <v>#N/A</v>
      </c>
    </row>
    <row xmlns:x14ac="http://schemas.microsoft.com/office/spreadsheetml/2009/9/ac" r="110" x14ac:dyDescent="0.2">
      <c r="A110" s="334" t="e">
        <f ca="true">+RIGHT('Data Summary'!A110,LEN('Data Summary'!A110)-9)</f>
        <v>#VALUE!</v>
      </c>
      <c r="B110" s="36" t="str">
        <f ca="true">+IF(ISTEXT('Data Summary'!B110),'Data Summary'!B110,"")</f>
        <v/>
      </c>
      <c r="C110" s="333" t="e">
        <f ca="true">+VALUE('Data Summary'!C110)</f>
        <v>#VALUE!</v>
      </c>
      <c r="D110" s="96" t="e">
        <f ca="true">+IF(AND(ISNUMBER(OFFSET('Water Data'!$D$4,0,10*ROW('Water Data'!D104))),'Data Summary'!BS110="Yes"),100-OFFSET('Water Data'!$D$4,0,10*ROW('Water Data'!D104)),NA())</f>
        <v>#N/A</v>
      </c>
      <c r="E110" s="96" t="e">
        <f ca="true">+IF(AND(ISNUMBER(OFFSET('Water Data'!$D$6,0,10*ROW('Water Data'!D104))),'Data Summary'!BT110="Yes"),OFFSET('Water Data'!$D$6,0,10*ROW('Water Data'!D104)),NA())</f>
        <v>#N/A</v>
      </c>
      <c r="F110" s="96" t="e">
        <f ca="true">+IF(AND(ISNUMBER(OFFSET('Water Data'!$D$9,0,10*ROW('Water Data'!D104))),'Data Summary'!BU110="Yes"),OFFSET('Water Data'!$D$9,0,10*ROW('Water Data'!D104)),NA())</f>
        <v>#N/A</v>
      </c>
      <c r="G110" s="96" t="e">
        <f ca="true">+IF(AND(ISNUMBER(OFFSET('Water Data'!$E$4,0,10*ROW('Water Data'!E104))),'Data Summary'!BV110="Yes"),100-OFFSET('Water Data'!$E$4,0,10*ROW('Water Data'!E104)),NA())</f>
        <v>#N/A</v>
      </c>
      <c r="H110" s="96" t="e">
        <f ca="true">+IF(AND(ISNUMBER(OFFSET('Water Data'!$E$6,0,10*ROW('Water Data'!E104))),'Data Summary'!BW110="Yes"),OFFSET('Water Data'!$E$6,0,10*ROW('Water Data'!E104)),NA())</f>
        <v>#N/A</v>
      </c>
      <c r="I110" s="96" t="e">
        <f ca="true">+IF(AND(ISNUMBER(OFFSET('Water Data'!$E$9,0,10*ROW('Water Data'!E104))),'Data Summary'!BX110="Yes"),OFFSET('Water Data'!$E$9,0,10*ROW('Water Data'!E104)),NA())</f>
        <v>#N/A</v>
      </c>
      <c r="J110" s="96" t="e">
        <f ca="true">+IF(AND(ISNUMBER(OFFSET('Water Data'!$F$4,0,10*ROW('Water Data'!F104))),'Data Summary'!BY110="Yes"),100-OFFSET('Water Data'!$F$4,0,10*ROW('Water Data'!F104)),NA())</f>
        <v>#N/A</v>
      </c>
      <c r="K110" s="96" t="e">
        <f ca="true">+IF(AND(ISNUMBER(OFFSET('Water Data'!$F$6,0,10*ROW('Water Data'!F104))),'Data Summary'!BZ110="Yes"),OFFSET('Water Data'!$F$6,0,10*ROW('Water Data'!F104)),NA())</f>
        <v>#N/A</v>
      </c>
      <c r="L110" s="96" t="e">
        <f ca="true">+IF(AND(ISNUMBER(OFFSET('Water Data'!$F$9,0,10*ROW('Water Data'!F104))),'Data Summary'!CA110="Yes"),OFFSET('Water Data'!$F$9,0,10*ROW('Water Data'!F104)),NA())</f>
        <v>#N/A</v>
      </c>
      <c r="M110" s="96" t="e">
        <f ca="true">+IF(AND(ISNUMBER(OFFSET('Water Data'!$G$4,0,10*ROW('Water Data'!G104))),'Data Summary'!CB110="Yes"),100-OFFSET('Water Data'!$G$4,0,10*ROW('Water Data'!G104)),NA())</f>
        <v>#N/A</v>
      </c>
      <c r="N110" s="96" t="e">
        <f ca="true">+IF(AND(ISNUMBER(OFFSET('Water Data'!$G$6,0,10*ROW('Water Data'!G104))),'Data Summary'!CC110="Yes"),OFFSET('Water Data'!$G$6,0,10*ROW('Water Data'!G104)),NA())</f>
        <v>#N/A</v>
      </c>
      <c r="O110" s="96" t="e">
        <f ca="true">+IF(AND(ISNUMBER(OFFSET('Water Data'!$G$9,0,10*ROW('Water Data'!G104))),'Data Summary'!CD110="Yes"),OFFSET('Water Data'!$G$9,0,10*ROW('Water Data'!G104)),NA())</f>
        <v>#N/A</v>
      </c>
      <c r="P110" s="96" t="e">
        <f ca="true">+IF(AND(ISNUMBER(OFFSET('Water Data'!$H$4,0,10*ROW('Water Data'!H104))),'Data Summary'!CE110="Yes"),100-OFFSET('Water Data'!$H$4,0,10*ROW('Water Data'!H104)),NA())</f>
        <v>#N/A</v>
      </c>
      <c r="Q110" s="96" t="e">
        <f ca="true">+IF(AND(ISNUMBER(OFFSET('Water Data'!$H$6,0,10*ROW('Water Data'!H104))),'Data Summary'!CF110="Yes"),OFFSET('Water Data'!$H$6,0,10*ROW('Water Data'!H104)),NA())</f>
        <v>#N/A</v>
      </c>
      <c r="R110" s="96" t="e">
        <f ca="true">+IF(AND(ISNUMBER(OFFSET('Water Data'!$H$9,0,10*ROW('Water Data'!H104))),'Data Summary'!CG110="Yes"),OFFSET('Water Data'!$H$9,0,10*ROW('Water Data'!H104)),NA())</f>
        <v>#N/A</v>
      </c>
      <c r="S110" s="96" t="e">
        <f ca="true">+IF(AND(ISNUMBER(OFFSET('Water Data'!$I$4,0,10*ROW('Water Data'!I104))),'Data Summary'!CH110="Yes"),100-OFFSET('Water Data'!$I$4,0,10*ROW('Water Data'!I104)),NA())</f>
        <v>#N/A</v>
      </c>
      <c r="T110" s="96" t="e">
        <f ca="true">+IF(AND(ISNUMBER(OFFSET('Water Data'!$I$6,0,10*ROW('Water Data'!I104))),'Data Summary'!CI110="Yes"),OFFSET('Water Data'!$I$6,0,10*ROW('Water Data'!I104)),NA())</f>
        <v>#N/A</v>
      </c>
      <c r="U110" s="96" t="e">
        <f ca="true">+IF(AND(ISNUMBER(OFFSET('Water Data'!$I$9,0,10*ROW('Water Data'!I104))),'Data Summary'!CJ110="Yes"),OFFSET('Water Data'!$I$9,0,10*ROW('Water Data'!I104)),NA())</f>
        <v>#N/A</v>
      </c>
      <c r="V110" s="97" t="e">
        <f ca="true">+IF(AND(ISNUMBER(OFFSET('Sanitation Data'!$D$4,0,10*ROW('Sanitation Data'!D104))),'Data Summary'!CK110="Yes"),100-OFFSET('Sanitation Data'!$D$4,0,10*ROW('Sanitation Data'!D104)),NA())</f>
        <v>#N/A</v>
      </c>
      <c r="W110" s="97" t="e">
        <f ca="true">+IF(AND(ISNUMBER(OFFSET('Sanitation Data'!$D$6,0,10*ROW('Sanitation Data'!D104))),'Data Summary'!CL110="Yes"),OFFSET('Sanitation Data'!$D$6,0,10*ROW('Sanitation Data'!D104)),NA())</f>
        <v>#N/A</v>
      </c>
      <c r="X110" s="97" t="e">
        <f ca="true">+IF(AND(ISNUMBER(OFFSET('Sanitation Data'!$D$10,0,10*ROW('Sanitation Data'!D104))),'Data Summary'!CM110="Yes"),OFFSET('Sanitation Data'!$D$10,0,10*ROW('Sanitation Data'!D104)),NA())</f>
        <v>#N/A</v>
      </c>
      <c r="Y110" s="97" t="e">
        <f ca="true">+IF(AND(ISNUMBER(OFFSET('Sanitation Data'!$D$11,0,10*ROW('Sanitation Data'!D104))),'Data Summary'!CN110="Yes"),OFFSET('Sanitation Data'!$D$11,0,10*ROW('Sanitation Data'!D104)),NA())</f>
        <v>#N/A</v>
      </c>
      <c r="Z110" s="97" t="e">
        <f ca="true">+IF(AND(ISNUMBER(OFFSET('Sanitation Data'!$D$12,0,10*ROW('Sanitation Data'!D104))),'Data Summary'!CO110="Yes"),OFFSET('Sanitation Data'!$D$12,0,10*ROW('Sanitation Data'!D104)),NA())</f>
        <v>#N/A</v>
      </c>
      <c r="AA110" s="97" t="e">
        <f ca="true">+IF(AND(ISNUMBER(OFFSET('Sanitation Data'!$E$4,0,10*ROW('Sanitation Data'!E104))),'Data Summary'!CP110="Yes"),100-OFFSET('Sanitation Data'!$E$4,0,10*ROW('Sanitation Data'!E104)),NA())</f>
        <v>#N/A</v>
      </c>
      <c r="AB110" s="97" t="e">
        <f ca="true">+IF(AND(ISNUMBER(OFFSET('Sanitation Data'!$E$6,0,10*ROW('Sanitation Data'!E104))),'Data Summary'!CQ110="Yes"),OFFSET('Sanitation Data'!$E$6,0,10*ROW('Sanitation Data'!E104)),NA())</f>
        <v>#N/A</v>
      </c>
      <c r="AC110" s="97" t="e">
        <f ca="true">+IF(AND(ISNUMBER(OFFSET('Sanitation Data'!$E$10,0,10*ROW('Sanitation Data'!E104))),'Data Summary'!CR110="Yes"),OFFSET('Sanitation Data'!$E$10,0,10*ROW('Sanitation Data'!E104)),NA())</f>
        <v>#N/A</v>
      </c>
      <c r="AD110" s="97" t="e">
        <f ca="true">+IF(AND(ISNUMBER(OFFSET('Sanitation Data'!$E$11,0,10*ROW('Sanitation Data'!E104))),'Data Summary'!CS110="Yes"),OFFSET('Sanitation Data'!$E$11,0,10*ROW('Sanitation Data'!E104)),NA())</f>
        <v>#N/A</v>
      </c>
      <c r="AE110" s="97" t="e">
        <f ca="true">+IF(AND(ISNUMBER(OFFSET('Sanitation Data'!$E$12,0,10*ROW('Sanitation Data'!E104))),'Data Summary'!CT110="Yes"),OFFSET('Sanitation Data'!$E$12,0,10*ROW('Sanitation Data'!E104)),NA())</f>
        <v>#N/A</v>
      </c>
      <c r="AF110" s="97" t="e">
        <f ca="true">+IF(AND(ISNUMBER(OFFSET('Sanitation Data'!$F$4,0,10*ROW('Sanitation Data'!F104))),'Data Summary'!CU110="Yes"),100-OFFSET('Sanitation Data'!$F$4,0,10*ROW('Sanitation Data'!F104)),NA())</f>
        <v>#N/A</v>
      </c>
      <c r="AG110" s="97" t="e">
        <f ca="true">+IF(AND(ISNUMBER(OFFSET('Sanitation Data'!$F$6,0,10*ROW('Sanitation Data'!F104))),'Data Summary'!CV110="Yes"),OFFSET('Sanitation Data'!$F$6,0,10*ROW('Sanitation Data'!F104)),NA())</f>
        <v>#N/A</v>
      </c>
      <c r="AH110" s="97" t="e">
        <f ca="true">+IF(AND(ISNUMBER(OFFSET('Sanitation Data'!$F$10,0,10*ROW('Sanitation Data'!F104))),'Data Summary'!CW110="Yes"),OFFSET('Sanitation Data'!$F$10,0,10*ROW('Sanitation Data'!F104)),NA())</f>
        <v>#N/A</v>
      </c>
      <c r="AI110" s="97" t="e">
        <f ca="true">+IF(AND(ISNUMBER(OFFSET('Sanitation Data'!$F$11,0,10*ROW('Sanitation Data'!F104))),'Data Summary'!CX110="Yes"),OFFSET('Sanitation Data'!$F$11,0,10*ROW('Sanitation Data'!F104)),NA())</f>
        <v>#N/A</v>
      </c>
      <c r="AJ110" s="97" t="e">
        <f ca="true">+IF(AND(ISNUMBER(OFFSET('Sanitation Data'!$F$12,0,10*ROW('Sanitation Data'!F104))),'Data Summary'!CY110="Yes"),OFFSET('Sanitation Data'!$F$12,0,10*ROW('Sanitation Data'!F104)),NA())</f>
        <v>#N/A</v>
      </c>
      <c r="AK110" s="97" t="e">
        <f ca="true">+IF(AND(ISNUMBER(OFFSET('Sanitation Data'!$G$4,0,10*ROW('Sanitation Data'!G104))),'Data Summary'!CZ110="Yes"),100-OFFSET('Sanitation Data'!$G$4,0,10*ROW('Sanitation Data'!G104)),NA())</f>
        <v>#N/A</v>
      </c>
      <c r="AL110" s="97" t="e">
        <f ca="true">+IF(AND(ISNUMBER(OFFSET('Sanitation Data'!$G$6,0,10*ROW('Sanitation Data'!G104))),'Data Summary'!DA110="Yes"),OFFSET('Sanitation Data'!$G$6,0,10*ROW('Sanitation Data'!G104)),NA())</f>
        <v>#N/A</v>
      </c>
      <c r="AM110" s="97" t="e">
        <f ca="true">+IF(AND(ISNUMBER(OFFSET('Sanitation Data'!$G$10,0,10*ROW('Sanitation Data'!G104))),'Data Summary'!DB110="Yes"),OFFSET('Sanitation Data'!$G$10,0,10*ROW('Sanitation Data'!G104)),NA())</f>
        <v>#N/A</v>
      </c>
      <c r="AN110" s="97" t="e">
        <f ca="true">+IF(AND(ISNUMBER(OFFSET('Sanitation Data'!$G$11,0,10*ROW('Sanitation Data'!G104))),'Data Summary'!DC110="Yes"),OFFSET('Sanitation Data'!$G$11,0,10*ROW('Sanitation Data'!G104)),NA())</f>
        <v>#N/A</v>
      </c>
      <c r="AO110" s="97" t="e">
        <f ca="true">+IF(AND(ISNUMBER(OFFSET('Sanitation Data'!$G$12,0,10*ROW('Sanitation Data'!G104))),'Data Summary'!DD110="Yes"),OFFSET('Sanitation Data'!$G$12,0,10*ROW('Sanitation Data'!G104)),NA())</f>
        <v>#N/A</v>
      </c>
      <c r="AP110" s="97" t="e">
        <f ca="true">+IF(AND(ISNUMBER(OFFSET('Sanitation Data'!$H$4,0,10*ROW('Sanitation Data'!H104))),'Data Summary'!DE110="Yes"),100-OFFSET('Sanitation Data'!$H$4,0,10*ROW('Sanitation Data'!H104)),NA())</f>
        <v>#N/A</v>
      </c>
      <c r="AQ110" s="97" t="e">
        <f ca="true">+IF(AND(ISNUMBER(OFFSET('Sanitation Data'!$H$6,0,10*ROW('Sanitation Data'!H104))),'Data Summary'!DF110="Yes"),OFFSET('Sanitation Data'!$H$6,0,10*ROW('Sanitation Data'!H104)),NA())</f>
        <v>#N/A</v>
      </c>
      <c r="AR110" s="97" t="e">
        <f ca="true">+IF(AND(ISNUMBER(OFFSET('Sanitation Data'!$H$10,0,10*ROW('Sanitation Data'!H104))),'Data Summary'!DG110="Yes"),OFFSET('Sanitation Data'!$H$10,0,10*ROW('Sanitation Data'!H104)),NA())</f>
        <v>#N/A</v>
      </c>
      <c r="AS110" s="97" t="e">
        <f ca="true">+IF(AND(ISNUMBER(OFFSET('Sanitation Data'!$H$11,0,10*ROW('Sanitation Data'!H104))),'Data Summary'!DH110="Yes"),OFFSET('Sanitation Data'!$H$11,0,10*ROW('Sanitation Data'!H104)),NA())</f>
        <v>#N/A</v>
      </c>
      <c r="AT110" s="97" t="e">
        <f ca="true">+IF(AND(ISNUMBER(OFFSET('Sanitation Data'!$H$12,0,10*ROW('Sanitation Data'!H104))),'Data Summary'!DI110="Yes"),OFFSET('Sanitation Data'!$H$12,0,10*ROW('Sanitation Data'!H104)),NA())</f>
        <v>#N/A</v>
      </c>
      <c r="AU110" s="97" t="e">
        <f ca="true">+IF(AND(ISNUMBER(OFFSET('Sanitation Data'!$I$4,0,10*ROW('Sanitation Data'!I104))),'Data Summary'!DJ110="Yes"),100-OFFSET('Sanitation Data'!$I$4,0,10*ROW('Sanitation Data'!I104)),NA())</f>
        <v>#N/A</v>
      </c>
      <c r="AV110" s="97" t="e">
        <f ca="true">+IF(AND(ISNUMBER(OFFSET('Sanitation Data'!$I$6,0,10*ROW('Sanitation Data'!I104))),'Data Summary'!DK110="Yes"),OFFSET('Sanitation Data'!$I$6,0,10*ROW('Sanitation Data'!I104)),NA())</f>
        <v>#N/A</v>
      </c>
      <c r="AW110" s="97" t="e">
        <f ca="true">+IF(AND(ISNUMBER(OFFSET('Sanitation Data'!$I$10,0,10*ROW('Sanitation Data'!I104))),'Data Summary'!DL110="Yes"),OFFSET('Sanitation Data'!$I$10,0,10*ROW('Sanitation Data'!I104)),NA())</f>
        <v>#N/A</v>
      </c>
      <c r="AX110" s="97" t="e">
        <f ca="true">+IF(AND(ISNUMBER(OFFSET('Sanitation Data'!$I$11,0,10*ROW('Sanitation Data'!I104))),'Data Summary'!DM110="Yes"),OFFSET('Sanitation Data'!$I$11,0,10*ROW('Sanitation Data'!I104)),NA())</f>
        <v>#N/A</v>
      </c>
      <c r="AY110" s="97" t="e">
        <f ca="true">+IF(AND(ISNUMBER(OFFSET('Sanitation Data'!$I$12,0,10*ROW('Sanitation Data'!I104))),'Data Summary'!DN110="Yes"),OFFSET('Sanitation Data'!$I$12,0,10*ROW('Sanitation Data'!I104)),NA())</f>
        <v>#N/A</v>
      </c>
      <c r="AZ110" s="98" t="e">
        <f ca="true">+IF(AND(ISNUMBER(OFFSET('Hygiene Data'!$D$5,0,10*ROW('Hygiene Data'!D104))),'Data Summary'!DO110="Yes"),OFFSET('Hygiene Data'!$D$5,0,10*ROW('Hygiene Data'!D104)),NA())</f>
        <v>#N/A</v>
      </c>
      <c r="BA110" s="98" t="e">
        <f ca="true">+IF(AND(ISNUMBER(OFFSET('Hygiene Data'!$D$7,0,10*ROW('Hygiene Data'!D104))),'Data Summary'!DP110="Yes"),OFFSET('Hygiene Data'!$D$7,0,10*ROW('Hygiene Data'!D104)),NA())</f>
        <v>#N/A</v>
      </c>
      <c r="BB110" s="98" t="e">
        <f ca="true">+IF(AND(ISNUMBER(OFFSET('Hygiene Data'!$D$9,0,10*ROW('Hygiene Data'!D104))),'Data Summary'!DQ110="Yes"),OFFSET('Hygiene Data'!$D$9,0,10*ROW('Hygiene Data'!D104)),NA())</f>
        <v>#N/A</v>
      </c>
      <c r="BC110" s="98" t="e">
        <f ca="true">+IF(AND(ISNUMBER(OFFSET('Hygiene Data'!$E$5,0,10*ROW('Hygiene Data'!E104))),'Data Summary'!DR110="Yes"),OFFSET('Hygiene Data'!$E$5,0,10*ROW('Hygiene Data'!E104)),NA())</f>
        <v>#N/A</v>
      </c>
      <c r="BD110" s="98" t="e">
        <f ca="true">+IF(AND(ISNUMBER(OFFSET('Hygiene Data'!$E$7,0,10*ROW('Hygiene Data'!E104))),'Data Summary'!DS110="Yes"),OFFSET('Hygiene Data'!$E$7,0,10*ROW('Hygiene Data'!E104)),NA())</f>
        <v>#N/A</v>
      </c>
      <c r="BE110" s="98" t="e">
        <f ca="true">+IF(AND(ISNUMBER(OFFSET('Hygiene Data'!$E$9,0,10*ROW('Hygiene Data'!E104))),'Data Summary'!DT110="Yes"),OFFSET('Hygiene Data'!$E$9,0,10*ROW('Hygiene Data'!E104)),NA())</f>
        <v>#N/A</v>
      </c>
      <c r="BF110" s="98" t="e">
        <f ca="true">+IF(AND(ISNUMBER(OFFSET('Hygiene Data'!$F$5,0,10*ROW('Hygiene Data'!F104))),'Data Summary'!DU110="Yes"),OFFSET('Hygiene Data'!$F$5,0,10*ROW('Hygiene Data'!F104)),NA())</f>
        <v>#N/A</v>
      </c>
      <c r="BG110" s="98" t="e">
        <f ca="true">+IF(AND(ISNUMBER(OFFSET('Hygiene Data'!$F$7,0,10*ROW('Hygiene Data'!F104))),'Data Summary'!DV110="Yes"),OFFSET('Hygiene Data'!$F$7,0,10*ROW('Hygiene Data'!F104)),NA())</f>
        <v>#N/A</v>
      </c>
      <c r="BH110" s="98" t="e">
        <f ca="true">+IF(AND(ISNUMBER(OFFSET('Hygiene Data'!$F$9,0,10*ROW('Hygiene Data'!F104))),'Data Summary'!DW110="Yes"),OFFSET('Hygiene Data'!$F$9,0,10*ROW('Hygiene Data'!F104)),NA())</f>
        <v>#N/A</v>
      </c>
      <c r="BI110" s="98" t="e">
        <f ca="true">+IF(AND(ISNUMBER(OFFSET('Hygiene Data'!$G$5,0,10*ROW('Hygiene Data'!G104))),'Data Summary'!DX110="Yes"),OFFSET('Hygiene Data'!$G$5,0,10*ROW('Hygiene Data'!G104)),NA())</f>
        <v>#N/A</v>
      </c>
      <c r="BJ110" s="98" t="e">
        <f ca="true">+IF(AND(ISNUMBER(OFFSET('Hygiene Data'!$G$7,0,10*ROW('Hygiene Data'!G104))),'Data Summary'!DY110="Yes"),OFFSET('Hygiene Data'!$G$7,0,10*ROW('Hygiene Data'!G104)),NA())</f>
        <v>#N/A</v>
      </c>
      <c r="BK110" s="98" t="e">
        <f ca="true">+IF(AND(ISNUMBER(OFFSET('Hygiene Data'!$G$9,0,10*ROW('Hygiene Data'!G104))),'Data Summary'!DZ110="Yes"),OFFSET('Hygiene Data'!$G$9,0,10*ROW('Hygiene Data'!G104)),NA())</f>
        <v>#N/A</v>
      </c>
      <c r="BL110" s="98" t="e">
        <f ca="true">+IF(AND(ISNUMBER(OFFSET('Hygiene Data'!$H$5,0,10*ROW('Hygiene Data'!H104))),'Data Summary'!EA110="Yes"),OFFSET('Hygiene Data'!$H$5,0,10*ROW('Hygiene Data'!H104)),NA())</f>
        <v>#N/A</v>
      </c>
      <c r="BM110" s="98" t="e">
        <f ca="true">+IF(AND(ISNUMBER(OFFSET('Hygiene Data'!$H$7,0,10*ROW('Hygiene Data'!H104))),'Data Summary'!EB110="Yes"),OFFSET('Hygiene Data'!$H$7,0,10*ROW('Hygiene Data'!H104)),NA())</f>
        <v>#N/A</v>
      </c>
      <c r="BN110" s="98" t="e">
        <f ca="true">+IF(AND(ISNUMBER(OFFSET('Hygiene Data'!$H$9,0,10*ROW('Hygiene Data'!H104))),'Data Summary'!EC110="Yes"),OFFSET('Hygiene Data'!$H$9,0,10*ROW('Hygiene Data'!H104)),NA())</f>
        <v>#N/A</v>
      </c>
      <c r="BO110" s="98" t="e">
        <f ca="true">+IF(AND(ISNUMBER(OFFSET('Hygiene Data'!$I$5,0,10*ROW('Hygiene Data'!I104))),'Data Summary'!ED110="Yes"),OFFSET('Hygiene Data'!$I$5,0,10*ROW('Hygiene Data'!I104)),NA())</f>
        <v>#N/A</v>
      </c>
      <c r="BP110" s="98" t="e">
        <f ca="true">+IF(AND(ISNUMBER(OFFSET('Hygiene Data'!$I$7,0,10*ROW('Hygiene Data'!I104))),'Data Summary'!EE110="Yes"),OFFSET('Hygiene Data'!$I$7,0,10*ROW('Hygiene Data'!I104)),NA())</f>
        <v>#N/A</v>
      </c>
      <c r="BQ110" s="98" t="e">
        <f ca="true">+IF(AND(ISNUMBER(OFFSET('Hygiene Data'!$I$9,0,10*ROW('Hygiene Data'!I104))),'Data Summary'!EF110="Yes"),OFFSET('Hygiene Data'!$I$9,0,10*ROW('Hygiene Data'!I104)),NA())</f>
        <v>#N/A</v>
      </c>
    </row>
    <row xmlns:x14ac="http://schemas.microsoft.com/office/spreadsheetml/2009/9/ac" r="111" x14ac:dyDescent="0.2">
      <c r="A111" s="334" t="e">
        <f ca="true">+RIGHT('Data Summary'!A111,LEN('Data Summary'!A111)-9)</f>
        <v>#VALUE!</v>
      </c>
      <c r="B111" s="36" t="str">
        <f ca="true">+IF(ISTEXT('Data Summary'!B111),'Data Summary'!B111,"")</f>
        <v/>
      </c>
      <c r="C111" s="333" t="e">
        <f ca="true">+VALUE('Data Summary'!C111)</f>
        <v>#VALUE!</v>
      </c>
      <c r="D111" s="96" t="e">
        <f ca="true">+IF(AND(ISNUMBER(OFFSET('Water Data'!$D$4,0,10*ROW('Water Data'!D105))),'Data Summary'!BS111="Yes"),100-OFFSET('Water Data'!$D$4,0,10*ROW('Water Data'!D105)),NA())</f>
        <v>#N/A</v>
      </c>
      <c r="E111" s="96" t="e">
        <f ca="true">+IF(AND(ISNUMBER(OFFSET('Water Data'!$D$6,0,10*ROW('Water Data'!D105))),'Data Summary'!BT111="Yes"),OFFSET('Water Data'!$D$6,0,10*ROW('Water Data'!D105)),NA())</f>
        <v>#N/A</v>
      </c>
      <c r="F111" s="96" t="e">
        <f ca="true">+IF(AND(ISNUMBER(OFFSET('Water Data'!$D$9,0,10*ROW('Water Data'!D105))),'Data Summary'!BU111="Yes"),OFFSET('Water Data'!$D$9,0,10*ROW('Water Data'!D105)),NA())</f>
        <v>#N/A</v>
      </c>
      <c r="G111" s="96" t="e">
        <f ca="true">+IF(AND(ISNUMBER(OFFSET('Water Data'!$E$4,0,10*ROW('Water Data'!E105))),'Data Summary'!BV111="Yes"),100-OFFSET('Water Data'!$E$4,0,10*ROW('Water Data'!E105)),NA())</f>
        <v>#N/A</v>
      </c>
      <c r="H111" s="96" t="e">
        <f ca="true">+IF(AND(ISNUMBER(OFFSET('Water Data'!$E$6,0,10*ROW('Water Data'!E105))),'Data Summary'!BW111="Yes"),OFFSET('Water Data'!$E$6,0,10*ROW('Water Data'!E105)),NA())</f>
        <v>#N/A</v>
      </c>
      <c r="I111" s="96" t="e">
        <f ca="true">+IF(AND(ISNUMBER(OFFSET('Water Data'!$E$9,0,10*ROW('Water Data'!E105))),'Data Summary'!BX111="Yes"),OFFSET('Water Data'!$E$9,0,10*ROW('Water Data'!E105)),NA())</f>
        <v>#N/A</v>
      </c>
      <c r="J111" s="96" t="e">
        <f ca="true">+IF(AND(ISNUMBER(OFFSET('Water Data'!$F$4,0,10*ROW('Water Data'!F105))),'Data Summary'!BY111="Yes"),100-OFFSET('Water Data'!$F$4,0,10*ROW('Water Data'!F105)),NA())</f>
        <v>#N/A</v>
      </c>
      <c r="K111" s="96" t="e">
        <f ca="true">+IF(AND(ISNUMBER(OFFSET('Water Data'!$F$6,0,10*ROW('Water Data'!F105))),'Data Summary'!BZ111="Yes"),OFFSET('Water Data'!$F$6,0,10*ROW('Water Data'!F105)),NA())</f>
        <v>#N/A</v>
      </c>
      <c r="L111" s="96" t="e">
        <f ca="true">+IF(AND(ISNUMBER(OFFSET('Water Data'!$F$9,0,10*ROW('Water Data'!F105))),'Data Summary'!CA111="Yes"),OFFSET('Water Data'!$F$9,0,10*ROW('Water Data'!F105)),NA())</f>
        <v>#N/A</v>
      </c>
      <c r="M111" s="96" t="e">
        <f ca="true">+IF(AND(ISNUMBER(OFFSET('Water Data'!$G$4,0,10*ROW('Water Data'!G105))),'Data Summary'!CB111="Yes"),100-OFFSET('Water Data'!$G$4,0,10*ROW('Water Data'!G105)),NA())</f>
        <v>#N/A</v>
      </c>
      <c r="N111" s="96" t="e">
        <f ca="true">+IF(AND(ISNUMBER(OFFSET('Water Data'!$G$6,0,10*ROW('Water Data'!G105))),'Data Summary'!CC111="Yes"),OFFSET('Water Data'!$G$6,0,10*ROW('Water Data'!G105)),NA())</f>
        <v>#N/A</v>
      </c>
      <c r="O111" s="96" t="e">
        <f ca="true">+IF(AND(ISNUMBER(OFFSET('Water Data'!$G$9,0,10*ROW('Water Data'!G105))),'Data Summary'!CD111="Yes"),OFFSET('Water Data'!$G$9,0,10*ROW('Water Data'!G105)),NA())</f>
        <v>#N/A</v>
      </c>
      <c r="P111" s="96" t="e">
        <f ca="true">+IF(AND(ISNUMBER(OFFSET('Water Data'!$H$4,0,10*ROW('Water Data'!H105))),'Data Summary'!CE111="Yes"),100-OFFSET('Water Data'!$H$4,0,10*ROW('Water Data'!H105)),NA())</f>
        <v>#N/A</v>
      </c>
      <c r="Q111" s="96" t="e">
        <f ca="true">+IF(AND(ISNUMBER(OFFSET('Water Data'!$H$6,0,10*ROW('Water Data'!H105))),'Data Summary'!CF111="Yes"),OFFSET('Water Data'!$H$6,0,10*ROW('Water Data'!H105)),NA())</f>
        <v>#N/A</v>
      </c>
      <c r="R111" s="96" t="e">
        <f ca="true">+IF(AND(ISNUMBER(OFFSET('Water Data'!$H$9,0,10*ROW('Water Data'!H105))),'Data Summary'!CG111="Yes"),OFFSET('Water Data'!$H$9,0,10*ROW('Water Data'!H105)),NA())</f>
        <v>#N/A</v>
      </c>
      <c r="S111" s="96" t="e">
        <f ca="true">+IF(AND(ISNUMBER(OFFSET('Water Data'!$I$4,0,10*ROW('Water Data'!I105))),'Data Summary'!CH111="Yes"),100-OFFSET('Water Data'!$I$4,0,10*ROW('Water Data'!I105)),NA())</f>
        <v>#N/A</v>
      </c>
      <c r="T111" s="96" t="e">
        <f ca="true">+IF(AND(ISNUMBER(OFFSET('Water Data'!$I$6,0,10*ROW('Water Data'!I105))),'Data Summary'!CI111="Yes"),OFFSET('Water Data'!$I$6,0,10*ROW('Water Data'!I105)),NA())</f>
        <v>#N/A</v>
      </c>
      <c r="U111" s="96" t="e">
        <f ca="true">+IF(AND(ISNUMBER(OFFSET('Water Data'!$I$9,0,10*ROW('Water Data'!I105))),'Data Summary'!CJ111="Yes"),OFFSET('Water Data'!$I$9,0,10*ROW('Water Data'!I105)),NA())</f>
        <v>#N/A</v>
      </c>
      <c r="V111" s="97" t="e">
        <f ca="true">+IF(AND(ISNUMBER(OFFSET('Sanitation Data'!$D$4,0,10*ROW('Sanitation Data'!D105))),'Data Summary'!CK111="Yes"),100-OFFSET('Sanitation Data'!$D$4,0,10*ROW('Sanitation Data'!D105)),NA())</f>
        <v>#N/A</v>
      </c>
      <c r="W111" s="97" t="e">
        <f ca="true">+IF(AND(ISNUMBER(OFFSET('Sanitation Data'!$D$6,0,10*ROW('Sanitation Data'!D105))),'Data Summary'!CL111="Yes"),OFFSET('Sanitation Data'!$D$6,0,10*ROW('Sanitation Data'!D105)),NA())</f>
        <v>#N/A</v>
      </c>
      <c r="X111" s="97" t="e">
        <f ca="true">+IF(AND(ISNUMBER(OFFSET('Sanitation Data'!$D$10,0,10*ROW('Sanitation Data'!D105))),'Data Summary'!CM111="Yes"),OFFSET('Sanitation Data'!$D$10,0,10*ROW('Sanitation Data'!D105)),NA())</f>
        <v>#N/A</v>
      </c>
      <c r="Y111" s="97" t="e">
        <f ca="true">+IF(AND(ISNUMBER(OFFSET('Sanitation Data'!$D$11,0,10*ROW('Sanitation Data'!D105))),'Data Summary'!CN111="Yes"),OFFSET('Sanitation Data'!$D$11,0,10*ROW('Sanitation Data'!D105)),NA())</f>
        <v>#N/A</v>
      </c>
      <c r="Z111" s="97" t="e">
        <f ca="true">+IF(AND(ISNUMBER(OFFSET('Sanitation Data'!$D$12,0,10*ROW('Sanitation Data'!D105))),'Data Summary'!CO111="Yes"),OFFSET('Sanitation Data'!$D$12,0,10*ROW('Sanitation Data'!D105)),NA())</f>
        <v>#N/A</v>
      </c>
      <c r="AA111" s="97" t="e">
        <f ca="true">+IF(AND(ISNUMBER(OFFSET('Sanitation Data'!$E$4,0,10*ROW('Sanitation Data'!E105))),'Data Summary'!CP111="Yes"),100-OFFSET('Sanitation Data'!$E$4,0,10*ROW('Sanitation Data'!E105)),NA())</f>
        <v>#N/A</v>
      </c>
      <c r="AB111" s="97" t="e">
        <f ca="true">+IF(AND(ISNUMBER(OFFSET('Sanitation Data'!$E$6,0,10*ROW('Sanitation Data'!E105))),'Data Summary'!CQ111="Yes"),OFFSET('Sanitation Data'!$E$6,0,10*ROW('Sanitation Data'!E105)),NA())</f>
        <v>#N/A</v>
      </c>
      <c r="AC111" s="97" t="e">
        <f ca="true">+IF(AND(ISNUMBER(OFFSET('Sanitation Data'!$E$10,0,10*ROW('Sanitation Data'!E105))),'Data Summary'!CR111="Yes"),OFFSET('Sanitation Data'!$E$10,0,10*ROW('Sanitation Data'!E105)),NA())</f>
        <v>#N/A</v>
      </c>
      <c r="AD111" s="97" t="e">
        <f ca="true">+IF(AND(ISNUMBER(OFFSET('Sanitation Data'!$E$11,0,10*ROW('Sanitation Data'!E105))),'Data Summary'!CS111="Yes"),OFFSET('Sanitation Data'!$E$11,0,10*ROW('Sanitation Data'!E105)),NA())</f>
        <v>#N/A</v>
      </c>
      <c r="AE111" s="97" t="e">
        <f ca="true">+IF(AND(ISNUMBER(OFFSET('Sanitation Data'!$E$12,0,10*ROW('Sanitation Data'!E105))),'Data Summary'!CT111="Yes"),OFFSET('Sanitation Data'!$E$12,0,10*ROW('Sanitation Data'!E105)),NA())</f>
        <v>#N/A</v>
      </c>
      <c r="AF111" s="97" t="e">
        <f ca="true">+IF(AND(ISNUMBER(OFFSET('Sanitation Data'!$F$4,0,10*ROW('Sanitation Data'!F105))),'Data Summary'!CU111="Yes"),100-OFFSET('Sanitation Data'!$F$4,0,10*ROW('Sanitation Data'!F105)),NA())</f>
        <v>#N/A</v>
      </c>
      <c r="AG111" s="97" t="e">
        <f ca="true">+IF(AND(ISNUMBER(OFFSET('Sanitation Data'!$F$6,0,10*ROW('Sanitation Data'!F105))),'Data Summary'!CV111="Yes"),OFFSET('Sanitation Data'!$F$6,0,10*ROW('Sanitation Data'!F105)),NA())</f>
        <v>#N/A</v>
      </c>
      <c r="AH111" s="97" t="e">
        <f ca="true">+IF(AND(ISNUMBER(OFFSET('Sanitation Data'!$F$10,0,10*ROW('Sanitation Data'!F105))),'Data Summary'!CW111="Yes"),OFFSET('Sanitation Data'!$F$10,0,10*ROW('Sanitation Data'!F105)),NA())</f>
        <v>#N/A</v>
      </c>
      <c r="AI111" s="97" t="e">
        <f ca="true">+IF(AND(ISNUMBER(OFFSET('Sanitation Data'!$F$11,0,10*ROW('Sanitation Data'!F105))),'Data Summary'!CX111="Yes"),OFFSET('Sanitation Data'!$F$11,0,10*ROW('Sanitation Data'!F105)),NA())</f>
        <v>#N/A</v>
      </c>
      <c r="AJ111" s="97" t="e">
        <f ca="true">+IF(AND(ISNUMBER(OFFSET('Sanitation Data'!$F$12,0,10*ROW('Sanitation Data'!F105))),'Data Summary'!CY111="Yes"),OFFSET('Sanitation Data'!$F$12,0,10*ROW('Sanitation Data'!F105)),NA())</f>
        <v>#N/A</v>
      </c>
      <c r="AK111" s="97" t="e">
        <f ca="true">+IF(AND(ISNUMBER(OFFSET('Sanitation Data'!$G$4,0,10*ROW('Sanitation Data'!G105))),'Data Summary'!CZ111="Yes"),100-OFFSET('Sanitation Data'!$G$4,0,10*ROW('Sanitation Data'!G105)),NA())</f>
        <v>#N/A</v>
      </c>
      <c r="AL111" s="97" t="e">
        <f ca="true">+IF(AND(ISNUMBER(OFFSET('Sanitation Data'!$G$6,0,10*ROW('Sanitation Data'!G105))),'Data Summary'!DA111="Yes"),OFFSET('Sanitation Data'!$G$6,0,10*ROW('Sanitation Data'!G105)),NA())</f>
        <v>#N/A</v>
      </c>
      <c r="AM111" s="97" t="e">
        <f ca="true">+IF(AND(ISNUMBER(OFFSET('Sanitation Data'!$G$10,0,10*ROW('Sanitation Data'!G105))),'Data Summary'!DB111="Yes"),OFFSET('Sanitation Data'!$G$10,0,10*ROW('Sanitation Data'!G105)),NA())</f>
        <v>#N/A</v>
      </c>
      <c r="AN111" s="97" t="e">
        <f ca="true">+IF(AND(ISNUMBER(OFFSET('Sanitation Data'!$G$11,0,10*ROW('Sanitation Data'!G105))),'Data Summary'!DC111="Yes"),OFFSET('Sanitation Data'!$G$11,0,10*ROW('Sanitation Data'!G105)),NA())</f>
        <v>#N/A</v>
      </c>
      <c r="AO111" s="97" t="e">
        <f ca="true">+IF(AND(ISNUMBER(OFFSET('Sanitation Data'!$G$12,0,10*ROW('Sanitation Data'!G105))),'Data Summary'!DD111="Yes"),OFFSET('Sanitation Data'!$G$12,0,10*ROW('Sanitation Data'!G105)),NA())</f>
        <v>#N/A</v>
      </c>
      <c r="AP111" s="97" t="e">
        <f ca="true">+IF(AND(ISNUMBER(OFFSET('Sanitation Data'!$H$4,0,10*ROW('Sanitation Data'!H105))),'Data Summary'!DE111="Yes"),100-OFFSET('Sanitation Data'!$H$4,0,10*ROW('Sanitation Data'!H105)),NA())</f>
        <v>#N/A</v>
      </c>
      <c r="AQ111" s="97" t="e">
        <f ca="true">+IF(AND(ISNUMBER(OFFSET('Sanitation Data'!$H$6,0,10*ROW('Sanitation Data'!H105))),'Data Summary'!DF111="Yes"),OFFSET('Sanitation Data'!$H$6,0,10*ROW('Sanitation Data'!H105)),NA())</f>
        <v>#N/A</v>
      </c>
      <c r="AR111" s="97" t="e">
        <f ca="true">+IF(AND(ISNUMBER(OFFSET('Sanitation Data'!$H$10,0,10*ROW('Sanitation Data'!H105))),'Data Summary'!DG111="Yes"),OFFSET('Sanitation Data'!$H$10,0,10*ROW('Sanitation Data'!H105)),NA())</f>
        <v>#N/A</v>
      </c>
      <c r="AS111" s="97" t="e">
        <f ca="true">+IF(AND(ISNUMBER(OFFSET('Sanitation Data'!$H$11,0,10*ROW('Sanitation Data'!H105))),'Data Summary'!DH111="Yes"),OFFSET('Sanitation Data'!$H$11,0,10*ROW('Sanitation Data'!H105)),NA())</f>
        <v>#N/A</v>
      </c>
      <c r="AT111" s="97" t="e">
        <f ca="true">+IF(AND(ISNUMBER(OFFSET('Sanitation Data'!$H$12,0,10*ROW('Sanitation Data'!H105))),'Data Summary'!DI111="Yes"),OFFSET('Sanitation Data'!$H$12,0,10*ROW('Sanitation Data'!H105)),NA())</f>
        <v>#N/A</v>
      </c>
      <c r="AU111" s="97" t="e">
        <f ca="true">+IF(AND(ISNUMBER(OFFSET('Sanitation Data'!$I$4,0,10*ROW('Sanitation Data'!I105))),'Data Summary'!DJ111="Yes"),100-OFFSET('Sanitation Data'!$I$4,0,10*ROW('Sanitation Data'!I105)),NA())</f>
        <v>#N/A</v>
      </c>
      <c r="AV111" s="97" t="e">
        <f ca="true">+IF(AND(ISNUMBER(OFFSET('Sanitation Data'!$I$6,0,10*ROW('Sanitation Data'!I105))),'Data Summary'!DK111="Yes"),OFFSET('Sanitation Data'!$I$6,0,10*ROW('Sanitation Data'!I105)),NA())</f>
        <v>#N/A</v>
      </c>
      <c r="AW111" s="97" t="e">
        <f ca="true">+IF(AND(ISNUMBER(OFFSET('Sanitation Data'!$I$10,0,10*ROW('Sanitation Data'!I105))),'Data Summary'!DL111="Yes"),OFFSET('Sanitation Data'!$I$10,0,10*ROW('Sanitation Data'!I105)),NA())</f>
        <v>#N/A</v>
      </c>
      <c r="AX111" s="97" t="e">
        <f ca="true">+IF(AND(ISNUMBER(OFFSET('Sanitation Data'!$I$11,0,10*ROW('Sanitation Data'!I105))),'Data Summary'!DM111="Yes"),OFFSET('Sanitation Data'!$I$11,0,10*ROW('Sanitation Data'!I105)),NA())</f>
        <v>#N/A</v>
      </c>
      <c r="AY111" s="97" t="e">
        <f ca="true">+IF(AND(ISNUMBER(OFFSET('Sanitation Data'!$I$12,0,10*ROW('Sanitation Data'!I105))),'Data Summary'!DN111="Yes"),OFFSET('Sanitation Data'!$I$12,0,10*ROW('Sanitation Data'!I105)),NA())</f>
        <v>#N/A</v>
      </c>
      <c r="AZ111" s="98" t="e">
        <f ca="true">+IF(AND(ISNUMBER(OFFSET('Hygiene Data'!$D$5,0,10*ROW('Hygiene Data'!D105))),'Data Summary'!DO111="Yes"),OFFSET('Hygiene Data'!$D$5,0,10*ROW('Hygiene Data'!D105)),NA())</f>
        <v>#N/A</v>
      </c>
      <c r="BA111" s="98" t="e">
        <f ca="true">+IF(AND(ISNUMBER(OFFSET('Hygiene Data'!$D$7,0,10*ROW('Hygiene Data'!D105))),'Data Summary'!DP111="Yes"),OFFSET('Hygiene Data'!$D$7,0,10*ROW('Hygiene Data'!D105)),NA())</f>
        <v>#N/A</v>
      </c>
      <c r="BB111" s="98" t="e">
        <f ca="true">+IF(AND(ISNUMBER(OFFSET('Hygiene Data'!$D$9,0,10*ROW('Hygiene Data'!D105))),'Data Summary'!DQ111="Yes"),OFFSET('Hygiene Data'!$D$9,0,10*ROW('Hygiene Data'!D105)),NA())</f>
        <v>#N/A</v>
      </c>
      <c r="BC111" s="98" t="e">
        <f ca="true">+IF(AND(ISNUMBER(OFFSET('Hygiene Data'!$E$5,0,10*ROW('Hygiene Data'!E105))),'Data Summary'!DR111="Yes"),OFFSET('Hygiene Data'!$E$5,0,10*ROW('Hygiene Data'!E105)),NA())</f>
        <v>#N/A</v>
      </c>
      <c r="BD111" s="98" t="e">
        <f ca="true">+IF(AND(ISNUMBER(OFFSET('Hygiene Data'!$E$7,0,10*ROW('Hygiene Data'!E105))),'Data Summary'!DS111="Yes"),OFFSET('Hygiene Data'!$E$7,0,10*ROW('Hygiene Data'!E105)),NA())</f>
        <v>#N/A</v>
      </c>
      <c r="BE111" s="98" t="e">
        <f ca="true">+IF(AND(ISNUMBER(OFFSET('Hygiene Data'!$E$9,0,10*ROW('Hygiene Data'!E105))),'Data Summary'!DT111="Yes"),OFFSET('Hygiene Data'!$E$9,0,10*ROW('Hygiene Data'!E105)),NA())</f>
        <v>#N/A</v>
      </c>
      <c r="BF111" s="98" t="e">
        <f ca="true">+IF(AND(ISNUMBER(OFFSET('Hygiene Data'!$F$5,0,10*ROW('Hygiene Data'!F105))),'Data Summary'!DU111="Yes"),OFFSET('Hygiene Data'!$F$5,0,10*ROW('Hygiene Data'!F105)),NA())</f>
        <v>#N/A</v>
      </c>
      <c r="BG111" s="98" t="e">
        <f ca="true">+IF(AND(ISNUMBER(OFFSET('Hygiene Data'!$F$7,0,10*ROW('Hygiene Data'!F105))),'Data Summary'!DV111="Yes"),OFFSET('Hygiene Data'!$F$7,0,10*ROW('Hygiene Data'!F105)),NA())</f>
        <v>#N/A</v>
      </c>
      <c r="BH111" s="98" t="e">
        <f ca="true">+IF(AND(ISNUMBER(OFFSET('Hygiene Data'!$F$9,0,10*ROW('Hygiene Data'!F105))),'Data Summary'!DW111="Yes"),OFFSET('Hygiene Data'!$F$9,0,10*ROW('Hygiene Data'!F105)),NA())</f>
        <v>#N/A</v>
      </c>
      <c r="BI111" s="98" t="e">
        <f ca="true">+IF(AND(ISNUMBER(OFFSET('Hygiene Data'!$G$5,0,10*ROW('Hygiene Data'!G105))),'Data Summary'!DX111="Yes"),OFFSET('Hygiene Data'!$G$5,0,10*ROW('Hygiene Data'!G105)),NA())</f>
        <v>#N/A</v>
      </c>
      <c r="BJ111" s="98" t="e">
        <f ca="true">+IF(AND(ISNUMBER(OFFSET('Hygiene Data'!$G$7,0,10*ROW('Hygiene Data'!G105))),'Data Summary'!DY111="Yes"),OFFSET('Hygiene Data'!$G$7,0,10*ROW('Hygiene Data'!G105)),NA())</f>
        <v>#N/A</v>
      </c>
      <c r="BK111" s="98" t="e">
        <f ca="true">+IF(AND(ISNUMBER(OFFSET('Hygiene Data'!$G$9,0,10*ROW('Hygiene Data'!G105))),'Data Summary'!DZ111="Yes"),OFFSET('Hygiene Data'!$G$9,0,10*ROW('Hygiene Data'!G105)),NA())</f>
        <v>#N/A</v>
      </c>
      <c r="BL111" s="98" t="e">
        <f ca="true">+IF(AND(ISNUMBER(OFFSET('Hygiene Data'!$H$5,0,10*ROW('Hygiene Data'!H105))),'Data Summary'!EA111="Yes"),OFFSET('Hygiene Data'!$H$5,0,10*ROW('Hygiene Data'!H105)),NA())</f>
        <v>#N/A</v>
      </c>
      <c r="BM111" s="98" t="e">
        <f ca="true">+IF(AND(ISNUMBER(OFFSET('Hygiene Data'!$H$7,0,10*ROW('Hygiene Data'!H105))),'Data Summary'!EB111="Yes"),OFFSET('Hygiene Data'!$H$7,0,10*ROW('Hygiene Data'!H105)),NA())</f>
        <v>#N/A</v>
      </c>
      <c r="BN111" s="98" t="e">
        <f ca="true">+IF(AND(ISNUMBER(OFFSET('Hygiene Data'!$H$9,0,10*ROW('Hygiene Data'!H105))),'Data Summary'!EC111="Yes"),OFFSET('Hygiene Data'!$H$9,0,10*ROW('Hygiene Data'!H105)),NA())</f>
        <v>#N/A</v>
      </c>
      <c r="BO111" s="98" t="e">
        <f ca="true">+IF(AND(ISNUMBER(OFFSET('Hygiene Data'!$I$5,0,10*ROW('Hygiene Data'!I105))),'Data Summary'!ED111="Yes"),OFFSET('Hygiene Data'!$I$5,0,10*ROW('Hygiene Data'!I105)),NA())</f>
        <v>#N/A</v>
      </c>
      <c r="BP111" s="98" t="e">
        <f ca="true">+IF(AND(ISNUMBER(OFFSET('Hygiene Data'!$I$7,0,10*ROW('Hygiene Data'!I105))),'Data Summary'!EE111="Yes"),OFFSET('Hygiene Data'!$I$7,0,10*ROW('Hygiene Data'!I105)),NA())</f>
        <v>#N/A</v>
      </c>
      <c r="BQ111" s="98" t="e">
        <f ca="true">+IF(AND(ISNUMBER(OFFSET('Hygiene Data'!$I$9,0,10*ROW('Hygiene Data'!I105))),'Data Summary'!EF111="Yes"),OFFSET('Hygiene Data'!$I$9,0,10*ROW('Hygiene Data'!I105)),NA())</f>
        <v>#N/A</v>
      </c>
    </row>
    <row xmlns:x14ac="http://schemas.microsoft.com/office/spreadsheetml/2009/9/ac" r="112" x14ac:dyDescent="0.2">
      <c r="A112" s="334" t="e">
        <f ca="true">+RIGHT('Data Summary'!A112,LEN('Data Summary'!A112)-9)</f>
        <v>#VALUE!</v>
      </c>
      <c r="B112" s="36" t="str">
        <f ca="true">+IF(ISTEXT('Data Summary'!B112),'Data Summary'!B112,"")</f>
        <v/>
      </c>
      <c r="C112" s="333" t="e">
        <f ca="true">+VALUE('Data Summary'!C112)</f>
        <v>#VALUE!</v>
      </c>
      <c r="D112" s="96" t="e">
        <f ca="true">+IF(AND(ISNUMBER(OFFSET('Water Data'!$D$4,0,10*ROW('Water Data'!D106))),'Data Summary'!BS112="Yes"),100-OFFSET('Water Data'!$D$4,0,10*ROW('Water Data'!D106)),NA())</f>
        <v>#N/A</v>
      </c>
      <c r="E112" s="96" t="e">
        <f ca="true">+IF(AND(ISNUMBER(OFFSET('Water Data'!$D$6,0,10*ROW('Water Data'!D106))),'Data Summary'!BT112="Yes"),OFFSET('Water Data'!$D$6,0,10*ROW('Water Data'!D106)),NA())</f>
        <v>#N/A</v>
      </c>
      <c r="F112" s="96" t="e">
        <f ca="true">+IF(AND(ISNUMBER(OFFSET('Water Data'!$D$9,0,10*ROW('Water Data'!D106))),'Data Summary'!BU112="Yes"),OFFSET('Water Data'!$D$9,0,10*ROW('Water Data'!D106)),NA())</f>
        <v>#N/A</v>
      </c>
      <c r="G112" s="96" t="e">
        <f ca="true">+IF(AND(ISNUMBER(OFFSET('Water Data'!$E$4,0,10*ROW('Water Data'!E106))),'Data Summary'!BV112="Yes"),100-OFFSET('Water Data'!$E$4,0,10*ROW('Water Data'!E106)),NA())</f>
        <v>#N/A</v>
      </c>
      <c r="H112" s="96" t="e">
        <f ca="true">+IF(AND(ISNUMBER(OFFSET('Water Data'!$E$6,0,10*ROW('Water Data'!E106))),'Data Summary'!BW112="Yes"),OFFSET('Water Data'!$E$6,0,10*ROW('Water Data'!E106)),NA())</f>
        <v>#N/A</v>
      </c>
      <c r="I112" s="96" t="e">
        <f ca="true">+IF(AND(ISNUMBER(OFFSET('Water Data'!$E$9,0,10*ROW('Water Data'!E106))),'Data Summary'!BX112="Yes"),OFFSET('Water Data'!$E$9,0,10*ROW('Water Data'!E106)),NA())</f>
        <v>#N/A</v>
      </c>
      <c r="J112" s="96" t="e">
        <f ca="true">+IF(AND(ISNUMBER(OFFSET('Water Data'!$F$4,0,10*ROW('Water Data'!F106))),'Data Summary'!BY112="Yes"),100-OFFSET('Water Data'!$F$4,0,10*ROW('Water Data'!F106)),NA())</f>
        <v>#N/A</v>
      </c>
      <c r="K112" s="96" t="e">
        <f ca="true">+IF(AND(ISNUMBER(OFFSET('Water Data'!$F$6,0,10*ROW('Water Data'!F106))),'Data Summary'!BZ112="Yes"),OFFSET('Water Data'!$F$6,0,10*ROW('Water Data'!F106)),NA())</f>
        <v>#N/A</v>
      </c>
      <c r="L112" s="96" t="e">
        <f ca="true">+IF(AND(ISNUMBER(OFFSET('Water Data'!$F$9,0,10*ROW('Water Data'!F106))),'Data Summary'!CA112="Yes"),OFFSET('Water Data'!$F$9,0,10*ROW('Water Data'!F106)),NA())</f>
        <v>#N/A</v>
      </c>
      <c r="M112" s="96" t="e">
        <f ca="true">+IF(AND(ISNUMBER(OFFSET('Water Data'!$G$4,0,10*ROW('Water Data'!G106))),'Data Summary'!CB112="Yes"),100-OFFSET('Water Data'!$G$4,0,10*ROW('Water Data'!G106)),NA())</f>
        <v>#N/A</v>
      </c>
      <c r="N112" s="96" t="e">
        <f ca="true">+IF(AND(ISNUMBER(OFFSET('Water Data'!$G$6,0,10*ROW('Water Data'!G106))),'Data Summary'!CC112="Yes"),OFFSET('Water Data'!$G$6,0,10*ROW('Water Data'!G106)),NA())</f>
        <v>#N/A</v>
      </c>
      <c r="O112" s="96" t="e">
        <f ca="true">+IF(AND(ISNUMBER(OFFSET('Water Data'!$G$9,0,10*ROW('Water Data'!G106))),'Data Summary'!CD112="Yes"),OFFSET('Water Data'!$G$9,0,10*ROW('Water Data'!G106)),NA())</f>
        <v>#N/A</v>
      </c>
      <c r="P112" s="96" t="e">
        <f ca="true">+IF(AND(ISNUMBER(OFFSET('Water Data'!$H$4,0,10*ROW('Water Data'!H106))),'Data Summary'!CE112="Yes"),100-OFFSET('Water Data'!$H$4,0,10*ROW('Water Data'!H106)),NA())</f>
        <v>#N/A</v>
      </c>
      <c r="Q112" s="96" t="e">
        <f ca="true">+IF(AND(ISNUMBER(OFFSET('Water Data'!$H$6,0,10*ROW('Water Data'!H106))),'Data Summary'!CF112="Yes"),OFFSET('Water Data'!$H$6,0,10*ROW('Water Data'!H106)),NA())</f>
        <v>#N/A</v>
      </c>
      <c r="R112" s="96" t="e">
        <f ca="true">+IF(AND(ISNUMBER(OFFSET('Water Data'!$H$9,0,10*ROW('Water Data'!H106))),'Data Summary'!CG112="Yes"),OFFSET('Water Data'!$H$9,0,10*ROW('Water Data'!H106)),NA())</f>
        <v>#N/A</v>
      </c>
      <c r="S112" s="96" t="e">
        <f ca="true">+IF(AND(ISNUMBER(OFFSET('Water Data'!$I$4,0,10*ROW('Water Data'!I106))),'Data Summary'!CH112="Yes"),100-OFFSET('Water Data'!$I$4,0,10*ROW('Water Data'!I106)),NA())</f>
        <v>#N/A</v>
      </c>
      <c r="T112" s="96" t="e">
        <f ca="true">+IF(AND(ISNUMBER(OFFSET('Water Data'!$I$6,0,10*ROW('Water Data'!I106))),'Data Summary'!CI112="Yes"),OFFSET('Water Data'!$I$6,0,10*ROW('Water Data'!I106)),NA())</f>
        <v>#N/A</v>
      </c>
      <c r="U112" s="96" t="e">
        <f ca="true">+IF(AND(ISNUMBER(OFFSET('Water Data'!$I$9,0,10*ROW('Water Data'!I106))),'Data Summary'!CJ112="Yes"),OFFSET('Water Data'!$I$9,0,10*ROW('Water Data'!I106)),NA())</f>
        <v>#N/A</v>
      </c>
      <c r="V112" s="97" t="e">
        <f ca="true">+IF(AND(ISNUMBER(OFFSET('Sanitation Data'!$D$4,0,10*ROW('Sanitation Data'!D106))),'Data Summary'!CK112="Yes"),100-OFFSET('Sanitation Data'!$D$4,0,10*ROW('Sanitation Data'!D106)),NA())</f>
        <v>#N/A</v>
      </c>
      <c r="W112" s="97" t="e">
        <f ca="true">+IF(AND(ISNUMBER(OFFSET('Sanitation Data'!$D$6,0,10*ROW('Sanitation Data'!D106))),'Data Summary'!CL112="Yes"),OFFSET('Sanitation Data'!$D$6,0,10*ROW('Sanitation Data'!D106)),NA())</f>
        <v>#N/A</v>
      </c>
      <c r="X112" s="97" t="e">
        <f ca="true">+IF(AND(ISNUMBER(OFFSET('Sanitation Data'!$D$10,0,10*ROW('Sanitation Data'!D106))),'Data Summary'!CM112="Yes"),OFFSET('Sanitation Data'!$D$10,0,10*ROW('Sanitation Data'!D106)),NA())</f>
        <v>#N/A</v>
      </c>
      <c r="Y112" s="97" t="e">
        <f ca="true">+IF(AND(ISNUMBER(OFFSET('Sanitation Data'!$D$11,0,10*ROW('Sanitation Data'!D106))),'Data Summary'!CN112="Yes"),OFFSET('Sanitation Data'!$D$11,0,10*ROW('Sanitation Data'!D106)),NA())</f>
        <v>#N/A</v>
      </c>
      <c r="Z112" s="97" t="e">
        <f ca="true">+IF(AND(ISNUMBER(OFFSET('Sanitation Data'!$D$12,0,10*ROW('Sanitation Data'!D106))),'Data Summary'!CO112="Yes"),OFFSET('Sanitation Data'!$D$12,0,10*ROW('Sanitation Data'!D106)),NA())</f>
        <v>#N/A</v>
      </c>
      <c r="AA112" s="97" t="e">
        <f ca="true">+IF(AND(ISNUMBER(OFFSET('Sanitation Data'!$E$4,0,10*ROW('Sanitation Data'!E106))),'Data Summary'!CP112="Yes"),100-OFFSET('Sanitation Data'!$E$4,0,10*ROW('Sanitation Data'!E106)),NA())</f>
        <v>#N/A</v>
      </c>
      <c r="AB112" s="97" t="e">
        <f ca="true">+IF(AND(ISNUMBER(OFFSET('Sanitation Data'!$E$6,0,10*ROW('Sanitation Data'!E106))),'Data Summary'!CQ112="Yes"),OFFSET('Sanitation Data'!$E$6,0,10*ROW('Sanitation Data'!E106)),NA())</f>
        <v>#N/A</v>
      </c>
      <c r="AC112" s="97" t="e">
        <f ca="true">+IF(AND(ISNUMBER(OFFSET('Sanitation Data'!$E$10,0,10*ROW('Sanitation Data'!E106))),'Data Summary'!CR112="Yes"),OFFSET('Sanitation Data'!$E$10,0,10*ROW('Sanitation Data'!E106)),NA())</f>
        <v>#N/A</v>
      </c>
      <c r="AD112" s="97" t="e">
        <f ca="true">+IF(AND(ISNUMBER(OFFSET('Sanitation Data'!$E$11,0,10*ROW('Sanitation Data'!E106))),'Data Summary'!CS112="Yes"),OFFSET('Sanitation Data'!$E$11,0,10*ROW('Sanitation Data'!E106)),NA())</f>
        <v>#N/A</v>
      </c>
      <c r="AE112" s="97" t="e">
        <f ca="true">+IF(AND(ISNUMBER(OFFSET('Sanitation Data'!$E$12,0,10*ROW('Sanitation Data'!E106))),'Data Summary'!CT112="Yes"),OFFSET('Sanitation Data'!$E$12,0,10*ROW('Sanitation Data'!E106)),NA())</f>
        <v>#N/A</v>
      </c>
      <c r="AF112" s="97" t="e">
        <f ca="true">+IF(AND(ISNUMBER(OFFSET('Sanitation Data'!$F$4,0,10*ROW('Sanitation Data'!F106))),'Data Summary'!CU112="Yes"),100-OFFSET('Sanitation Data'!$F$4,0,10*ROW('Sanitation Data'!F106)),NA())</f>
        <v>#N/A</v>
      </c>
      <c r="AG112" s="97" t="e">
        <f ca="true">+IF(AND(ISNUMBER(OFFSET('Sanitation Data'!$F$6,0,10*ROW('Sanitation Data'!F106))),'Data Summary'!CV112="Yes"),OFFSET('Sanitation Data'!$F$6,0,10*ROW('Sanitation Data'!F106)),NA())</f>
        <v>#N/A</v>
      </c>
      <c r="AH112" s="97" t="e">
        <f ca="true">+IF(AND(ISNUMBER(OFFSET('Sanitation Data'!$F$10,0,10*ROW('Sanitation Data'!F106))),'Data Summary'!CW112="Yes"),OFFSET('Sanitation Data'!$F$10,0,10*ROW('Sanitation Data'!F106)),NA())</f>
        <v>#N/A</v>
      </c>
      <c r="AI112" s="97" t="e">
        <f ca="true">+IF(AND(ISNUMBER(OFFSET('Sanitation Data'!$F$11,0,10*ROW('Sanitation Data'!F106))),'Data Summary'!CX112="Yes"),OFFSET('Sanitation Data'!$F$11,0,10*ROW('Sanitation Data'!F106)),NA())</f>
        <v>#N/A</v>
      </c>
      <c r="AJ112" s="97" t="e">
        <f ca="true">+IF(AND(ISNUMBER(OFFSET('Sanitation Data'!$F$12,0,10*ROW('Sanitation Data'!F106))),'Data Summary'!CY112="Yes"),OFFSET('Sanitation Data'!$F$12,0,10*ROW('Sanitation Data'!F106)),NA())</f>
        <v>#N/A</v>
      </c>
      <c r="AK112" s="97" t="e">
        <f ca="true">+IF(AND(ISNUMBER(OFFSET('Sanitation Data'!$G$4,0,10*ROW('Sanitation Data'!G106))),'Data Summary'!CZ112="Yes"),100-OFFSET('Sanitation Data'!$G$4,0,10*ROW('Sanitation Data'!G106)),NA())</f>
        <v>#N/A</v>
      </c>
      <c r="AL112" s="97" t="e">
        <f ca="true">+IF(AND(ISNUMBER(OFFSET('Sanitation Data'!$G$6,0,10*ROW('Sanitation Data'!G106))),'Data Summary'!DA112="Yes"),OFFSET('Sanitation Data'!$G$6,0,10*ROW('Sanitation Data'!G106)),NA())</f>
        <v>#N/A</v>
      </c>
      <c r="AM112" s="97" t="e">
        <f ca="true">+IF(AND(ISNUMBER(OFFSET('Sanitation Data'!$G$10,0,10*ROW('Sanitation Data'!G106))),'Data Summary'!DB112="Yes"),OFFSET('Sanitation Data'!$G$10,0,10*ROW('Sanitation Data'!G106)),NA())</f>
        <v>#N/A</v>
      </c>
      <c r="AN112" s="97" t="e">
        <f ca="true">+IF(AND(ISNUMBER(OFFSET('Sanitation Data'!$G$11,0,10*ROW('Sanitation Data'!G106))),'Data Summary'!DC112="Yes"),OFFSET('Sanitation Data'!$G$11,0,10*ROW('Sanitation Data'!G106)),NA())</f>
        <v>#N/A</v>
      </c>
      <c r="AO112" s="97" t="e">
        <f ca="true">+IF(AND(ISNUMBER(OFFSET('Sanitation Data'!$G$12,0,10*ROW('Sanitation Data'!G106))),'Data Summary'!DD112="Yes"),OFFSET('Sanitation Data'!$G$12,0,10*ROW('Sanitation Data'!G106)),NA())</f>
        <v>#N/A</v>
      </c>
      <c r="AP112" s="97" t="e">
        <f ca="true">+IF(AND(ISNUMBER(OFFSET('Sanitation Data'!$H$4,0,10*ROW('Sanitation Data'!H106))),'Data Summary'!DE112="Yes"),100-OFFSET('Sanitation Data'!$H$4,0,10*ROW('Sanitation Data'!H106)),NA())</f>
        <v>#N/A</v>
      </c>
      <c r="AQ112" s="97" t="e">
        <f ca="true">+IF(AND(ISNUMBER(OFFSET('Sanitation Data'!$H$6,0,10*ROW('Sanitation Data'!H106))),'Data Summary'!DF112="Yes"),OFFSET('Sanitation Data'!$H$6,0,10*ROW('Sanitation Data'!H106)),NA())</f>
        <v>#N/A</v>
      </c>
      <c r="AR112" s="97" t="e">
        <f ca="true">+IF(AND(ISNUMBER(OFFSET('Sanitation Data'!$H$10,0,10*ROW('Sanitation Data'!H106))),'Data Summary'!DG112="Yes"),OFFSET('Sanitation Data'!$H$10,0,10*ROW('Sanitation Data'!H106)),NA())</f>
        <v>#N/A</v>
      </c>
      <c r="AS112" s="97" t="e">
        <f ca="true">+IF(AND(ISNUMBER(OFFSET('Sanitation Data'!$H$11,0,10*ROW('Sanitation Data'!H106))),'Data Summary'!DH112="Yes"),OFFSET('Sanitation Data'!$H$11,0,10*ROW('Sanitation Data'!H106)),NA())</f>
        <v>#N/A</v>
      </c>
      <c r="AT112" s="97" t="e">
        <f ca="true">+IF(AND(ISNUMBER(OFFSET('Sanitation Data'!$H$12,0,10*ROW('Sanitation Data'!H106))),'Data Summary'!DI112="Yes"),OFFSET('Sanitation Data'!$H$12,0,10*ROW('Sanitation Data'!H106)),NA())</f>
        <v>#N/A</v>
      </c>
      <c r="AU112" s="97" t="e">
        <f ca="true">+IF(AND(ISNUMBER(OFFSET('Sanitation Data'!$I$4,0,10*ROW('Sanitation Data'!I106))),'Data Summary'!DJ112="Yes"),100-OFFSET('Sanitation Data'!$I$4,0,10*ROW('Sanitation Data'!I106)),NA())</f>
        <v>#N/A</v>
      </c>
      <c r="AV112" s="97" t="e">
        <f ca="true">+IF(AND(ISNUMBER(OFFSET('Sanitation Data'!$I$6,0,10*ROW('Sanitation Data'!I106))),'Data Summary'!DK112="Yes"),OFFSET('Sanitation Data'!$I$6,0,10*ROW('Sanitation Data'!I106)),NA())</f>
        <v>#N/A</v>
      </c>
      <c r="AW112" s="97" t="e">
        <f ca="true">+IF(AND(ISNUMBER(OFFSET('Sanitation Data'!$I$10,0,10*ROW('Sanitation Data'!I106))),'Data Summary'!DL112="Yes"),OFFSET('Sanitation Data'!$I$10,0,10*ROW('Sanitation Data'!I106)),NA())</f>
        <v>#N/A</v>
      </c>
      <c r="AX112" s="97" t="e">
        <f ca="true">+IF(AND(ISNUMBER(OFFSET('Sanitation Data'!$I$11,0,10*ROW('Sanitation Data'!I106))),'Data Summary'!DM112="Yes"),OFFSET('Sanitation Data'!$I$11,0,10*ROW('Sanitation Data'!I106)),NA())</f>
        <v>#N/A</v>
      </c>
      <c r="AY112" s="97" t="e">
        <f ca="true">+IF(AND(ISNUMBER(OFFSET('Sanitation Data'!$I$12,0,10*ROW('Sanitation Data'!I106))),'Data Summary'!DN112="Yes"),OFFSET('Sanitation Data'!$I$12,0,10*ROW('Sanitation Data'!I106)),NA())</f>
        <v>#N/A</v>
      </c>
      <c r="AZ112" s="98" t="e">
        <f ca="true">+IF(AND(ISNUMBER(OFFSET('Hygiene Data'!$D$5,0,10*ROW('Hygiene Data'!D106))),'Data Summary'!DO112="Yes"),OFFSET('Hygiene Data'!$D$5,0,10*ROW('Hygiene Data'!D106)),NA())</f>
        <v>#N/A</v>
      </c>
      <c r="BA112" s="98" t="e">
        <f ca="true">+IF(AND(ISNUMBER(OFFSET('Hygiene Data'!$D$7,0,10*ROW('Hygiene Data'!D106))),'Data Summary'!DP112="Yes"),OFFSET('Hygiene Data'!$D$7,0,10*ROW('Hygiene Data'!D106)),NA())</f>
        <v>#N/A</v>
      </c>
      <c r="BB112" s="98" t="e">
        <f ca="true">+IF(AND(ISNUMBER(OFFSET('Hygiene Data'!$D$9,0,10*ROW('Hygiene Data'!D106))),'Data Summary'!DQ112="Yes"),OFFSET('Hygiene Data'!$D$9,0,10*ROW('Hygiene Data'!D106)),NA())</f>
        <v>#N/A</v>
      </c>
      <c r="BC112" s="98" t="e">
        <f ca="true">+IF(AND(ISNUMBER(OFFSET('Hygiene Data'!$E$5,0,10*ROW('Hygiene Data'!E106))),'Data Summary'!DR112="Yes"),OFFSET('Hygiene Data'!$E$5,0,10*ROW('Hygiene Data'!E106)),NA())</f>
        <v>#N/A</v>
      </c>
      <c r="BD112" s="98" t="e">
        <f ca="true">+IF(AND(ISNUMBER(OFFSET('Hygiene Data'!$E$7,0,10*ROW('Hygiene Data'!E106))),'Data Summary'!DS112="Yes"),OFFSET('Hygiene Data'!$E$7,0,10*ROW('Hygiene Data'!E106)),NA())</f>
        <v>#N/A</v>
      </c>
      <c r="BE112" s="98" t="e">
        <f ca="true">+IF(AND(ISNUMBER(OFFSET('Hygiene Data'!$E$9,0,10*ROW('Hygiene Data'!E106))),'Data Summary'!DT112="Yes"),OFFSET('Hygiene Data'!$E$9,0,10*ROW('Hygiene Data'!E106)),NA())</f>
        <v>#N/A</v>
      </c>
      <c r="BF112" s="98" t="e">
        <f ca="true">+IF(AND(ISNUMBER(OFFSET('Hygiene Data'!$F$5,0,10*ROW('Hygiene Data'!F106))),'Data Summary'!DU112="Yes"),OFFSET('Hygiene Data'!$F$5,0,10*ROW('Hygiene Data'!F106)),NA())</f>
        <v>#N/A</v>
      </c>
      <c r="BG112" s="98" t="e">
        <f ca="true">+IF(AND(ISNUMBER(OFFSET('Hygiene Data'!$F$7,0,10*ROW('Hygiene Data'!F106))),'Data Summary'!DV112="Yes"),OFFSET('Hygiene Data'!$F$7,0,10*ROW('Hygiene Data'!F106)),NA())</f>
        <v>#N/A</v>
      </c>
      <c r="BH112" s="98" t="e">
        <f ca="true">+IF(AND(ISNUMBER(OFFSET('Hygiene Data'!$F$9,0,10*ROW('Hygiene Data'!F106))),'Data Summary'!DW112="Yes"),OFFSET('Hygiene Data'!$F$9,0,10*ROW('Hygiene Data'!F106)),NA())</f>
        <v>#N/A</v>
      </c>
      <c r="BI112" s="98" t="e">
        <f ca="true">+IF(AND(ISNUMBER(OFFSET('Hygiene Data'!$G$5,0,10*ROW('Hygiene Data'!G106))),'Data Summary'!DX112="Yes"),OFFSET('Hygiene Data'!$G$5,0,10*ROW('Hygiene Data'!G106)),NA())</f>
        <v>#N/A</v>
      </c>
      <c r="BJ112" s="98" t="e">
        <f ca="true">+IF(AND(ISNUMBER(OFFSET('Hygiene Data'!$G$7,0,10*ROW('Hygiene Data'!G106))),'Data Summary'!DY112="Yes"),OFFSET('Hygiene Data'!$G$7,0,10*ROW('Hygiene Data'!G106)),NA())</f>
        <v>#N/A</v>
      </c>
      <c r="BK112" s="98" t="e">
        <f ca="true">+IF(AND(ISNUMBER(OFFSET('Hygiene Data'!$G$9,0,10*ROW('Hygiene Data'!G106))),'Data Summary'!DZ112="Yes"),OFFSET('Hygiene Data'!$G$9,0,10*ROW('Hygiene Data'!G106)),NA())</f>
        <v>#N/A</v>
      </c>
      <c r="BL112" s="98" t="e">
        <f ca="true">+IF(AND(ISNUMBER(OFFSET('Hygiene Data'!$H$5,0,10*ROW('Hygiene Data'!H106))),'Data Summary'!EA112="Yes"),OFFSET('Hygiene Data'!$H$5,0,10*ROW('Hygiene Data'!H106)),NA())</f>
        <v>#N/A</v>
      </c>
      <c r="BM112" s="98" t="e">
        <f ca="true">+IF(AND(ISNUMBER(OFFSET('Hygiene Data'!$H$7,0,10*ROW('Hygiene Data'!H106))),'Data Summary'!EB112="Yes"),OFFSET('Hygiene Data'!$H$7,0,10*ROW('Hygiene Data'!H106)),NA())</f>
        <v>#N/A</v>
      </c>
      <c r="BN112" s="98" t="e">
        <f ca="true">+IF(AND(ISNUMBER(OFFSET('Hygiene Data'!$H$9,0,10*ROW('Hygiene Data'!H106))),'Data Summary'!EC112="Yes"),OFFSET('Hygiene Data'!$H$9,0,10*ROW('Hygiene Data'!H106)),NA())</f>
        <v>#N/A</v>
      </c>
      <c r="BO112" s="98" t="e">
        <f ca="true">+IF(AND(ISNUMBER(OFFSET('Hygiene Data'!$I$5,0,10*ROW('Hygiene Data'!I106))),'Data Summary'!ED112="Yes"),OFFSET('Hygiene Data'!$I$5,0,10*ROW('Hygiene Data'!I106)),NA())</f>
        <v>#N/A</v>
      </c>
      <c r="BP112" s="98" t="e">
        <f ca="true">+IF(AND(ISNUMBER(OFFSET('Hygiene Data'!$I$7,0,10*ROW('Hygiene Data'!I106))),'Data Summary'!EE112="Yes"),OFFSET('Hygiene Data'!$I$7,0,10*ROW('Hygiene Data'!I106)),NA())</f>
        <v>#N/A</v>
      </c>
      <c r="BQ112" s="98" t="e">
        <f ca="true">+IF(AND(ISNUMBER(OFFSET('Hygiene Data'!$I$9,0,10*ROW('Hygiene Data'!I106))),'Data Summary'!EF112="Yes"),OFFSET('Hygiene Data'!$I$9,0,10*ROW('Hygiene Data'!I106)),NA())</f>
        <v>#N/A</v>
      </c>
    </row>
    <row xmlns:x14ac="http://schemas.microsoft.com/office/spreadsheetml/2009/9/ac" r="113" x14ac:dyDescent="0.2">
      <c r="A113" s="334" t="e">
        <f ca="true">+RIGHT('Data Summary'!A113,LEN('Data Summary'!A113)-9)</f>
        <v>#VALUE!</v>
      </c>
      <c r="B113" s="36" t="str">
        <f ca="true">+IF(ISTEXT('Data Summary'!B113),'Data Summary'!B113,"")</f>
        <v/>
      </c>
      <c r="C113" s="333" t="e">
        <f ca="true">+VALUE('Data Summary'!C113)</f>
        <v>#VALUE!</v>
      </c>
      <c r="D113" s="96" t="e">
        <f ca="true">+IF(AND(ISNUMBER(OFFSET('Water Data'!$D$4,0,10*ROW('Water Data'!D107))),'Data Summary'!BS113="Yes"),100-OFFSET('Water Data'!$D$4,0,10*ROW('Water Data'!D107)),NA())</f>
        <v>#N/A</v>
      </c>
      <c r="E113" s="96" t="e">
        <f ca="true">+IF(AND(ISNUMBER(OFFSET('Water Data'!$D$6,0,10*ROW('Water Data'!D107))),'Data Summary'!BT113="Yes"),OFFSET('Water Data'!$D$6,0,10*ROW('Water Data'!D107)),NA())</f>
        <v>#N/A</v>
      </c>
      <c r="F113" s="96" t="e">
        <f ca="true">+IF(AND(ISNUMBER(OFFSET('Water Data'!$D$9,0,10*ROW('Water Data'!D107))),'Data Summary'!BU113="Yes"),OFFSET('Water Data'!$D$9,0,10*ROW('Water Data'!D107)),NA())</f>
        <v>#N/A</v>
      </c>
      <c r="G113" s="96" t="e">
        <f ca="true">+IF(AND(ISNUMBER(OFFSET('Water Data'!$E$4,0,10*ROW('Water Data'!E107))),'Data Summary'!BV113="Yes"),100-OFFSET('Water Data'!$E$4,0,10*ROW('Water Data'!E107)),NA())</f>
        <v>#N/A</v>
      </c>
      <c r="H113" s="96" t="e">
        <f ca="true">+IF(AND(ISNUMBER(OFFSET('Water Data'!$E$6,0,10*ROW('Water Data'!E107))),'Data Summary'!BW113="Yes"),OFFSET('Water Data'!$E$6,0,10*ROW('Water Data'!E107)),NA())</f>
        <v>#N/A</v>
      </c>
      <c r="I113" s="96" t="e">
        <f ca="true">+IF(AND(ISNUMBER(OFFSET('Water Data'!$E$9,0,10*ROW('Water Data'!E107))),'Data Summary'!BX113="Yes"),OFFSET('Water Data'!$E$9,0,10*ROW('Water Data'!E107)),NA())</f>
        <v>#N/A</v>
      </c>
      <c r="J113" s="96" t="e">
        <f ca="true">+IF(AND(ISNUMBER(OFFSET('Water Data'!$F$4,0,10*ROW('Water Data'!F107))),'Data Summary'!BY113="Yes"),100-OFFSET('Water Data'!$F$4,0,10*ROW('Water Data'!F107)),NA())</f>
        <v>#N/A</v>
      </c>
      <c r="K113" s="96" t="e">
        <f ca="true">+IF(AND(ISNUMBER(OFFSET('Water Data'!$F$6,0,10*ROW('Water Data'!F107))),'Data Summary'!BZ113="Yes"),OFFSET('Water Data'!$F$6,0,10*ROW('Water Data'!F107)),NA())</f>
        <v>#N/A</v>
      </c>
      <c r="L113" s="96" t="e">
        <f ca="true">+IF(AND(ISNUMBER(OFFSET('Water Data'!$F$9,0,10*ROW('Water Data'!F107))),'Data Summary'!CA113="Yes"),OFFSET('Water Data'!$F$9,0,10*ROW('Water Data'!F107)),NA())</f>
        <v>#N/A</v>
      </c>
      <c r="M113" s="96" t="e">
        <f ca="true">+IF(AND(ISNUMBER(OFFSET('Water Data'!$G$4,0,10*ROW('Water Data'!G107))),'Data Summary'!CB113="Yes"),100-OFFSET('Water Data'!$G$4,0,10*ROW('Water Data'!G107)),NA())</f>
        <v>#N/A</v>
      </c>
      <c r="N113" s="96" t="e">
        <f ca="true">+IF(AND(ISNUMBER(OFFSET('Water Data'!$G$6,0,10*ROW('Water Data'!G107))),'Data Summary'!CC113="Yes"),OFFSET('Water Data'!$G$6,0,10*ROW('Water Data'!G107)),NA())</f>
        <v>#N/A</v>
      </c>
      <c r="O113" s="96" t="e">
        <f ca="true">+IF(AND(ISNUMBER(OFFSET('Water Data'!$G$9,0,10*ROW('Water Data'!G107))),'Data Summary'!CD113="Yes"),OFFSET('Water Data'!$G$9,0,10*ROW('Water Data'!G107)),NA())</f>
        <v>#N/A</v>
      </c>
      <c r="P113" s="96" t="e">
        <f ca="true">+IF(AND(ISNUMBER(OFFSET('Water Data'!$H$4,0,10*ROW('Water Data'!H107))),'Data Summary'!CE113="Yes"),100-OFFSET('Water Data'!$H$4,0,10*ROW('Water Data'!H107)),NA())</f>
        <v>#N/A</v>
      </c>
      <c r="Q113" s="96" t="e">
        <f ca="true">+IF(AND(ISNUMBER(OFFSET('Water Data'!$H$6,0,10*ROW('Water Data'!H107))),'Data Summary'!CF113="Yes"),OFFSET('Water Data'!$H$6,0,10*ROW('Water Data'!H107)),NA())</f>
        <v>#N/A</v>
      </c>
      <c r="R113" s="96" t="e">
        <f ca="true">+IF(AND(ISNUMBER(OFFSET('Water Data'!$H$9,0,10*ROW('Water Data'!H107))),'Data Summary'!CG113="Yes"),OFFSET('Water Data'!$H$9,0,10*ROW('Water Data'!H107)),NA())</f>
        <v>#N/A</v>
      </c>
      <c r="S113" s="96" t="e">
        <f ca="true">+IF(AND(ISNUMBER(OFFSET('Water Data'!$I$4,0,10*ROW('Water Data'!I107))),'Data Summary'!CH113="Yes"),100-OFFSET('Water Data'!$I$4,0,10*ROW('Water Data'!I107)),NA())</f>
        <v>#N/A</v>
      </c>
      <c r="T113" s="96" t="e">
        <f ca="true">+IF(AND(ISNUMBER(OFFSET('Water Data'!$I$6,0,10*ROW('Water Data'!I107))),'Data Summary'!CI113="Yes"),OFFSET('Water Data'!$I$6,0,10*ROW('Water Data'!I107)),NA())</f>
        <v>#N/A</v>
      </c>
      <c r="U113" s="96" t="e">
        <f ca="true">+IF(AND(ISNUMBER(OFFSET('Water Data'!$I$9,0,10*ROW('Water Data'!I107))),'Data Summary'!CJ113="Yes"),OFFSET('Water Data'!$I$9,0,10*ROW('Water Data'!I107)),NA())</f>
        <v>#N/A</v>
      </c>
      <c r="V113" s="97" t="e">
        <f ca="true">+IF(AND(ISNUMBER(OFFSET('Sanitation Data'!$D$4,0,10*ROW('Sanitation Data'!D107))),'Data Summary'!CK113="Yes"),100-OFFSET('Sanitation Data'!$D$4,0,10*ROW('Sanitation Data'!D107)),NA())</f>
        <v>#N/A</v>
      </c>
      <c r="W113" s="97" t="e">
        <f ca="true">+IF(AND(ISNUMBER(OFFSET('Sanitation Data'!$D$6,0,10*ROW('Sanitation Data'!D107))),'Data Summary'!CL113="Yes"),OFFSET('Sanitation Data'!$D$6,0,10*ROW('Sanitation Data'!D107)),NA())</f>
        <v>#N/A</v>
      </c>
      <c r="X113" s="97" t="e">
        <f ca="true">+IF(AND(ISNUMBER(OFFSET('Sanitation Data'!$D$10,0,10*ROW('Sanitation Data'!D107))),'Data Summary'!CM113="Yes"),OFFSET('Sanitation Data'!$D$10,0,10*ROW('Sanitation Data'!D107)),NA())</f>
        <v>#N/A</v>
      </c>
      <c r="Y113" s="97" t="e">
        <f ca="true">+IF(AND(ISNUMBER(OFFSET('Sanitation Data'!$D$11,0,10*ROW('Sanitation Data'!D107))),'Data Summary'!CN113="Yes"),OFFSET('Sanitation Data'!$D$11,0,10*ROW('Sanitation Data'!D107)),NA())</f>
        <v>#N/A</v>
      </c>
      <c r="Z113" s="97" t="e">
        <f ca="true">+IF(AND(ISNUMBER(OFFSET('Sanitation Data'!$D$12,0,10*ROW('Sanitation Data'!D107))),'Data Summary'!CO113="Yes"),OFFSET('Sanitation Data'!$D$12,0,10*ROW('Sanitation Data'!D107)),NA())</f>
        <v>#N/A</v>
      </c>
      <c r="AA113" s="97" t="e">
        <f ca="true">+IF(AND(ISNUMBER(OFFSET('Sanitation Data'!$E$4,0,10*ROW('Sanitation Data'!E107))),'Data Summary'!CP113="Yes"),100-OFFSET('Sanitation Data'!$E$4,0,10*ROW('Sanitation Data'!E107)),NA())</f>
        <v>#N/A</v>
      </c>
      <c r="AB113" s="97" t="e">
        <f ca="true">+IF(AND(ISNUMBER(OFFSET('Sanitation Data'!$E$6,0,10*ROW('Sanitation Data'!E107))),'Data Summary'!CQ113="Yes"),OFFSET('Sanitation Data'!$E$6,0,10*ROW('Sanitation Data'!E107)),NA())</f>
        <v>#N/A</v>
      </c>
      <c r="AC113" s="97" t="e">
        <f ca="true">+IF(AND(ISNUMBER(OFFSET('Sanitation Data'!$E$10,0,10*ROW('Sanitation Data'!E107))),'Data Summary'!CR113="Yes"),OFFSET('Sanitation Data'!$E$10,0,10*ROW('Sanitation Data'!E107)),NA())</f>
        <v>#N/A</v>
      </c>
      <c r="AD113" s="97" t="e">
        <f ca="true">+IF(AND(ISNUMBER(OFFSET('Sanitation Data'!$E$11,0,10*ROW('Sanitation Data'!E107))),'Data Summary'!CS113="Yes"),OFFSET('Sanitation Data'!$E$11,0,10*ROW('Sanitation Data'!E107)),NA())</f>
        <v>#N/A</v>
      </c>
      <c r="AE113" s="97" t="e">
        <f ca="true">+IF(AND(ISNUMBER(OFFSET('Sanitation Data'!$E$12,0,10*ROW('Sanitation Data'!E107))),'Data Summary'!CT113="Yes"),OFFSET('Sanitation Data'!$E$12,0,10*ROW('Sanitation Data'!E107)),NA())</f>
        <v>#N/A</v>
      </c>
      <c r="AF113" s="97" t="e">
        <f ca="true">+IF(AND(ISNUMBER(OFFSET('Sanitation Data'!$F$4,0,10*ROW('Sanitation Data'!F107))),'Data Summary'!CU113="Yes"),100-OFFSET('Sanitation Data'!$F$4,0,10*ROW('Sanitation Data'!F107)),NA())</f>
        <v>#N/A</v>
      </c>
      <c r="AG113" s="97" t="e">
        <f ca="true">+IF(AND(ISNUMBER(OFFSET('Sanitation Data'!$F$6,0,10*ROW('Sanitation Data'!F107))),'Data Summary'!CV113="Yes"),OFFSET('Sanitation Data'!$F$6,0,10*ROW('Sanitation Data'!F107)),NA())</f>
        <v>#N/A</v>
      </c>
      <c r="AH113" s="97" t="e">
        <f ca="true">+IF(AND(ISNUMBER(OFFSET('Sanitation Data'!$F$10,0,10*ROW('Sanitation Data'!F107))),'Data Summary'!CW113="Yes"),OFFSET('Sanitation Data'!$F$10,0,10*ROW('Sanitation Data'!F107)),NA())</f>
        <v>#N/A</v>
      </c>
      <c r="AI113" s="97" t="e">
        <f ca="true">+IF(AND(ISNUMBER(OFFSET('Sanitation Data'!$F$11,0,10*ROW('Sanitation Data'!F107))),'Data Summary'!CX113="Yes"),OFFSET('Sanitation Data'!$F$11,0,10*ROW('Sanitation Data'!F107)),NA())</f>
        <v>#N/A</v>
      </c>
      <c r="AJ113" s="97" t="e">
        <f ca="true">+IF(AND(ISNUMBER(OFFSET('Sanitation Data'!$F$12,0,10*ROW('Sanitation Data'!F107))),'Data Summary'!CY113="Yes"),OFFSET('Sanitation Data'!$F$12,0,10*ROW('Sanitation Data'!F107)),NA())</f>
        <v>#N/A</v>
      </c>
      <c r="AK113" s="97" t="e">
        <f ca="true">+IF(AND(ISNUMBER(OFFSET('Sanitation Data'!$G$4,0,10*ROW('Sanitation Data'!G107))),'Data Summary'!CZ113="Yes"),100-OFFSET('Sanitation Data'!$G$4,0,10*ROW('Sanitation Data'!G107)),NA())</f>
        <v>#N/A</v>
      </c>
      <c r="AL113" s="97" t="e">
        <f ca="true">+IF(AND(ISNUMBER(OFFSET('Sanitation Data'!$G$6,0,10*ROW('Sanitation Data'!G107))),'Data Summary'!DA113="Yes"),OFFSET('Sanitation Data'!$G$6,0,10*ROW('Sanitation Data'!G107)),NA())</f>
        <v>#N/A</v>
      </c>
      <c r="AM113" s="97" t="e">
        <f ca="true">+IF(AND(ISNUMBER(OFFSET('Sanitation Data'!$G$10,0,10*ROW('Sanitation Data'!G107))),'Data Summary'!DB113="Yes"),OFFSET('Sanitation Data'!$G$10,0,10*ROW('Sanitation Data'!G107)),NA())</f>
        <v>#N/A</v>
      </c>
      <c r="AN113" s="97" t="e">
        <f ca="true">+IF(AND(ISNUMBER(OFFSET('Sanitation Data'!$G$11,0,10*ROW('Sanitation Data'!G107))),'Data Summary'!DC113="Yes"),OFFSET('Sanitation Data'!$G$11,0,10*ROW('Sanitation Data'!G107)),NA())</f>
        <v>#N/A</v>
      </c>
      <c r="AO113" s="97" t="e">
        <f ca="true">+IF(AND(ISNUMBER(OFFSET('Sanitation Data'!$G$12,0,10*ROW('Sanitation Data'!G107))),'Data Summary'!DD113="Yes"),OFFSET('Sanitation Data'!$G$12,0,10*ROW('Sanitation Data'!G107)),NA())</f>
        <v>#N/A</v>
      </c>
      <c r="AP113" s="97" t="e">
        <f ca="true">+IF(AND(ISNUMBER(OFFSET('Sanitation Data'!$H$4,0,10*ROW('Sanitation Data'!H107))),'Data Summary'!DE113="Yes"),100-OFFSET('Sanitation Data'!$H$4,0,10*ROW('Sanitation Data'!H107)),NA())</f>
        <v>#N/A</v>
      </c>
      <c r="AQ113" s="97" t="e">
        <f ca="true">+IF(AND(ISNUMBER(OFFSET('Sanitation Data'!$H$6,0,10*ROW('Sanitation Data'!H107))),'Data Summary'!DF113="Yes"),OFFSET('Sanitation Data'!$H$6,0,10*ROW('Sanitation Data'!H107)),NA())</f>
        <v>#N/A</v>
      </c>
      <c r="AR113" s="97" t="e">
        <f ca="true">+IF(AND(ISNUMBER(OFFSET('Sanitation Data'!$H$10,0,10*ROW('Sanitation Data'!H107))),'Data Summary'!DG113="Yes"),OFFSET('Sanitation Data'!$H$10,0,10*ROW('Sanitation Data'!H107)),NA())</f>
        <v>#N/A</v>
      </c>
      <c r="AS113" s="97" t="e">
        <f ca="true">+IF(AND(ISNUMBER(OFFSET('Sanitation Data'!$H$11,0,10*ROW('Sanitation Data'!H107))),'Data Summary'!DH113="Yes"),OFFSET('Sanitation Data'!$H$11,0,10*ROW('Sanitation Data'!H107)),NA())</f>
        <v>#N/A</v>
      </c>
      <c r="AT113" s="97" t="e">
        <f ca="true">+IF(AND(ISNUMBER(OFFSET('Sanitation Data'!$H$12,0,10*ROW('Sanitation Data'!H107))),'Data Summary'!DI113="Yes"),OFFSET('Sanitation Data'!$H$12,0,10*ROW('Sanitation Data'!H107)),NA())</f>
        <v>#N/A</v>
      </c>
      <c r="AU113" s="97" t="e">
        <f ca="true">+IF(AND(ISNUMBER(OFFSET('Sanitation Data'!$I$4,0,10*ROW('Sanitation Data'!I107))),'Data Summary'!DJ113="Yes"),100-OFFSET('Sanitation Data'!$I$4,0,10*ROW('Sanitation Data'!I107)),NA())</f>
        <v>#N/A</v>
      </c>
      <c r="AV113" s="97" t="e">
        <f ca="true">+IF(AND(ISNUMBER(OFFSET('Sanitation Data'!$I$6,0,10*ROW('Sanitation Data'!I107))),'Data Summary'!DK113="Yes"),OFFSET('Sanitation Data'!$I$6,0,10*ROW('Sanitation Data'!I107)),NA())</f>
        <v>#N/A</v>
      </c>
      <c r="AW113" s="97" t="e">
        <f ca="true">+IF(AND(ISNUMBER(OFFSET('Sanitation Data'!$I$10,0,10*ROW('Sanitation Data'!I107))),'Data Summary'!DL113="Yes"),OFFSET('Sanitation Data'!$I$10,0,10*ROW('Sanitation Data'!I107)),NA())</f>
        <v>#N/A</v>
      </c>
      <c r="AX113" s="97" t="e">
        <f ca="true">+IF(AND(ISNUMBER(OFFSET('Sanitation Data'!$I$11,0,10*ROW('Sanitation Data'!I107))),'Data Summary'!DM113="Yes"),OFFSET('Sanitation Data'!$I$11,0,10*ROW('Sanitation Data'!I107)),NA())</f>
        <v>#N/A</v>
      </c>
      <c r="AY113" s="97" t="e">
        <f ca="true">+IF(AND(ISNUMBER(OFFSET('Sanitation Data'!$I$12,0,10*ROW('Sanitation Data'!I107))),'Data Summary'!DN113="Yes"),OFFSET('Sanitation Data'!$I$12,0,10*ROW('Sanitation Data'!I107)),NA())</f>
        <v>#N/A</v>
      </c>
      <c r="AZ113" s="98" t="e">
        <f ca="true">+IF(AND(ISNUMBER(OFFSET('Hygiene Data'!$D$5,0,10*ROW('Hygiene Data'!D107))),'Data Summary'!DO113="Yes"),OFFSET('Hygiene Data'!$D$5,0,10*ROW('Hygiene Data'!D107)),NA())</f>
        <v>#N/A</v>
      </c>
      <c r="BA113" s="98" t="e">
        <f ca="true">+IF(AND(ISNUMBER(OFFSET('Hygiene Data'!$D$7,0,10*ROW('Hygiene Data'!D107))),'Data Summary'!DP113="Yes"),OFFSET('Hygiene Data'!$D$7,0,10*ROW('Hygiene Data'!D107)),NA())</f>
        <v>#N/A</v>
      </c>
      <c r="BB113" s="98" t="e">
        <f ca="true">+IF(AND(ISNUMBER(OFFSET('Hygiene Data'!$D$9,0,10*ROW('Hygiene Data'!D107))),'Data Summary'!DQ113="Yes"),OFFSET('Hygiene Data'!$D$9,0,10*ROW('Hygiene Data'!D107)),NA())</f>
        <v>#N/A</v>
      </c>
      <c r="BC113" s="98" t="e">
        <f ca="true">+IF(AND(ISNUMBER(OFFSET('Hygiene Data'!$E$5,0,10*ROW('Hygiene Data'!E107))),'Data Summary'!DR113="Yes"),OFFSET('Hygiene Data'!$E$5,0,10*ROW('Hygiene Data'!E107)),NA())</f>
        <v>#N/A</v>
      </c>
      <c r="BD113" s="98" t="e">
        <f ca="true">+IF(AND(ISNUMBER(OFFSET('Hygiene Data'!$E$7,0,10*ROW('Hygiene Data'!E107))),'Data Summary'!DS113="Yes"),OFFSET('Hygiene Data'!$E$7,0,10*ROW('Hygiene Data'!E107)),NA())</f>
        <v>#N/A</v>
      </c>
      <c r="BE113" s="98" t="e">
        <f ca="true">+IF(AND(ISNUMBER(OFFSET('Hygiene Data'!$E$9,0,10*ROW('Hygiene Data'!E107))),'Data Summary'!DT113="Yes"),OFFSET('Hygiene Data'!$E$9,0,10*ROW('Hygiene Data'!E107)),NA())</f>
        <v>#N/A</v>
      </c>
      <c r="BF113" s="98" t="e">
        <f ca="true">+IF(AND(ISNUMBER(OFFSET('Hygiene Data'!$F$5,0,10*ROW('Hygiene Data'!F107))),'Data Summary'!DU113="Yes"),OFFSET('Hygiene Data'!$F$5,0,10*ROW('Hygiene Data'!F107)),NA())</f>
        <v>#N/A</v>
      </c>
      <c r="BG113" s="98" t="e">
        <f ca="true">+IF(AND(ISNUMBER(OFFSET('Hygiene Data'!$F$7,0,10*ROW('Hygiene Data'!F107))),'Data Summary'!DV113="Yes"),OFFSET('Hygiene Data'!$F$7,0,10*ROW('Hygiene Data'!F107)),NA())</f>
        <v>#N/A</v>
      </c>
      <c r="BH113" s="98" t="e">
        <f ca="true">+IF(AND(ISNUMBER(OFFSET('Hygiene Data'!$F$9,0,10*ROW('Hygiene Data'!F107))),'Data Summary'!DW113="Yes"),OFFSET('Hygiene Data'!$F$9,0,10*ROW('Hygiene Data'!F107)),NA())</f>
        <v>#N/A</v>
      </c>
      <c r="BI113" s="98" t="e">
        <f ca="true">+IF(AND(ISNUMBER(OFFSET('Hygiene Data'!$G$5,0,10*ROW('Hygiene Data'!G107))),'Data Summary'!DX113="Yes"),OFFSET('Hygiene Data'!$G$5,0,10*ROW('Hygiene Data'!G107)),NA())</f>
        <v>#N/A</v>
      </c>
      <c r="BJ113" s="98" t="e">
        <f ca="true">+IF(AND(ISNUMBER(OFFSET('Hygiene Data'!$G$7,0,10*ROW('Hygiene Data'!G107))),'Data Summary'!DY113="Yes"),OFFSET('Hygiene Data'!$G$7,0,10*ROW('Hygiene Data'!G107)),NA())</f>
        <v>#N/A</v>
      </c>
      <c r="BK113" s="98" t="e">
        <f ca="true">+IF(AND(ISNUMBER(OFFSET('Hygiene Data'!$G$9,0,10*ROW('Hygiene Data'!G107))),'Data Summary'!DZ113="Yes"),OFFSET('Hygiene Data'!$G$9,0,10*ROW('Hygiene Data'!G107)),NA())</f>
        <v>#N/A</v>
      </c>
      <c r="BL113" s="98" t="e">
        <f ca="true">+IF(AND(ISNUMBER(OFFSET('Hygiene Data'!$H$5,0,10*ROW('Hygiene Data'!H107))),'Data Summary'!EA113="Yes"),OFFSET('Hygiene Data'!$H$5,0,10*ROW('Hygiene Data'!H107)),NA())</f>
        <v>#N/A</v>
      </c>
      <c r="BM113" s="98" t="e">
        <f ca="true">+IF(AND(ISNUMBER(OFFSET('Hygiene Data'!$H$7,0,10*ROW('Hygiene Data'!H107))),'Data Summary'!EB113="Yes"),OFFSET('Hygiene Data'!$H$7,0,10*ROW('Hygiene Data'!H107)),NA())</f>
        <v>#N/A</v>
      </c>
      <c r="BN113" s="98" t="e">
        <f ca="true">+IF(AND(ISNUMBER(OFFSET('Hygiene Data'!$H$9,0,10*ROW('Hygiene Data'!H107))),'Data Summary'!EC113="Yes"),OFFSET('Hygiene Data'!$H$9,0,10*ROW('Hygiene Data'!H107)),NA())</f>
        <v>#N/A</v>
      </c>
      <c r="BO113" s="98" t="e">
        <f ca="true">+IF(AND(ISNUMBER(OFFSET('Hygiene Data'!$I$5,0,10*ROW('Hygiene Data'!I107))),'Data Summary'!ED113="Yes"),OFFSET('Hygiene Data'!$I$5,0,10*ROW('Hygiene Data'!I107)),NA())</f>
        <v>#N/A</v>
      </c>
      <c r="BP113" s="98" t="e">
        <f ca="true">+IF(AND(ISNUMBER(OFFSET('Hygiene Data'!$I$7,0,10*ROW('Hygiene Data'!I107))),'Data Summary'!EE113="Yes"),OFFSET('Hygiene Data'!$I$7,0,10*ROW('Hygiene Data'!I107)),NA())</f>
        <v>#N/A</v>
      </c>
      <c r="BQ113" s="98" t="e">
        <f ca="true">+IF(AND(ISNUMBER(OFFSET('Hygiene Data'!$I$9,0,10*ROW('Hygiene Data'!I107))),'Data Summary'!EF113="Yes"),OFFSET('Hygiene Data'!$I$9,0,10*ROW('Hygiene Data'!I107)),NA())</f>
        <v>#N/A</v>
      </c>
    </row>
    <row xmlns:x14ac="http://schemas.microsoft.com/office/spreadsheetml/2009/9/ac" r="114" x14ac:dyDescent="0.2">
      <c r="A114" s="334" t="e">
        <f ca="true">+RIGHT('Data Summary'!A114,LEN('Data Summary'!A114)-9)</f>
        <v>#VALUE!</v>
      </c>
      <c r="B114" s="36" t="str">
        <f ca="true">+IF(ISTEXT('Data Summary'!B114),'Data Summary'!B114,"")</f>
        <v/>
      </c>
      <c r="C114" s="333" t="e">
        <f ca="true">+VALUE('Data Summary'!C114)</f>
        <v>#VALUE!</v>
      </c>
      <c r="D114" s="96" t="e">
        <f ca="true">+IF(AND(ISNUMBER(OFFSET('Water Data'!$D$4,0,10*ROW('Water Data'!D108))),'Data Summary'!BS114="Yes"),100-OFFSET('Water Data'!$D$4,0,10*ROW('Water Data'!D108)),NA())</f>
        <v>#N/A</v>
      </c>
      <c r="E114" s="96" t="e">
        <f ca="true">+IF(AND(ISNUMBER(OFFSET('Water Data'!$D$6,0,10*ROW('Water Data'!D108))),'Data Summary'!BT114="Yes"),OFFSET('Water Data'!$D$6,0,10*ROW('Water Data'!D108)),NA())</f>
        <v>#N/A</v>
      </c>
      <c r="F114" s="96" t="e">
        <f ca="true">+IF(AND(ISNUMBER(OFFSET('Water Data'!$D$9,0,10*ROW('Water Data'!D108))),'Data Summary'!BU114="Yes"),OFFSET('Water Data'!$D$9,0,10*ROW('Water Data'!D108)),NA())</f>
        <v>#N/A</v>
      </c>
      <c r="G114" s="96" t="e">
        <f ca="true">+IF(AND(ISNUMBER(OFFSET('Water Data'!$E$4,0,10*ROW('Water Data'!E108))),'Data Summary'!BV114="Yes"),100-OFFSET('Water Data'!$E$4,0,10*ROW('Water Data'!E108)),NA())</f>
        <v>#N/A</v>
      </c>
      <c r="H114" s="96" t="e">
        <f ca="true">+IF(AND(ISNUMBER(OFFSET('Water Data'!$E$6,0,10*ROW('Water Data'!E108))),'Data Summary'!BW114="Yes"),OFFSET('Water Data'!$E$6,0,10*ROW('Water Data'!E108)),NA())</f>
        <v>#N/A</v>
      </c>
      <c r="I114" s="96" t="e">
        <f ca="true">+IF(AND(ISNUMBER(OFFSET('Water Data'!$E$9,0,10*ROW('Water Data'!E108))),'Data Summary'!BX114="Yes"),OFFSET('Water Data'!$E$9,0,10*ROW('Water Data'!E108)),NA())</f>
        <v>#N/A</v>
      </c>
      <c r="J114" s="96" t="e">
        <f ca="true">+IF(AND(ISNUMBER(OFFSET('Water Data'!$F$4,0,10*ROW('Water Data'!F108))),'Data Summary'!BY114="Yes"),100-OFFSET('Water Data'!$F$4,0,10*ROW('Water Data'!F108)),NA())</f>
        <v>#N/A</v>
      </c>
      <c r="K114" s="96" t="e">
        <f ca="true">+IF(AND(ISNUMBER(OFFSET('Water Data'!$F$6,0,10*ROW('Water Data'!F108))),'Data Summary'!BZ114="Yes"),OFFSET('Water Data'!$F$6,0,10*ROW('Water Data'!F108)),NA())</f>
        <v>#N/A</v>
      </c>
      <c r="L114" s="96" t="e">
        <f ca="true">+IF(AND(ISNUMBER(OFFSET('Water Data'!$F$9,0,10*ROW('Water Data'!F108))),'Data Summary'!CA114="Yes"),OFFSET('Water Data'!$F$9,0,10*ROW('Water Data'!F108)),NA())</f>
        <v>#N/A</v>
      </c>
      <c r="M114" s="96" t="e">
        <f ca="true">+IF(AND(ISNUMBER(OFFSET('Water Data'!$G$4,0,10*ROW('Water Data'!G108))),'Data Summary'!CB114="Yes"),100-OFFSET('Water Data'!$G$4,0,10*ROW('Water Data'!G108)),NA())</f>
        <v>#N/A</v>
      </c>
      <c r="N114" s="96" t="e">
        <f ca="true">+IF(AND(ISNUMBER(OFFSET('Water Data'!$G$6,0,10*ROW('Water Data'!G108))),'Data Summary'!CC114="Yes"),OFFSET('Water Data'!$G$6,0,10*ROW('Water Data'!G108)),NA())</f>
        <v>#N/A</v>
      </c>
      <c r="O114" s="96" t="e">
        <f ca="true">+IF(AND(ISNUMBER(OFFSET('Water Data'!$G$9,0,10*ROW('Water Data'!G108))),'Data Summary'!CD114="Yes"),OFFSET('Water Data'!$G$9,0,10*ROW('Water Data'!G108)),NA())</f>
        <v>#N/A</v>
      </c>
      <c r="P114" s="96" t="e">
        <f ca="true">+IF(AND(ISNUMBER(OFFSET('Water Data'!$H$4,0,10*ROW('Water Data'!H108))),'Data Summary'!CE114="Yes"),100-OFFSET('Water Data'!$H$4,0,10*ROW('Water Data'!H108)),NA())</f>
        <v>#N/A</v>
      </c>
      <c r="Q114" s="96" t="e">
        <f ca="true">+IF(AND(ISNUMBER(OFFSET('Water Data'!$H$6,0,10*ROW('Water Data'!H108))),'Data Summary'!CF114="Yes"),OFFSET('Water Data'!$H$6,0,10*ROW('Water Data'!H108)),NA())</f>
        <v>#N/A</v>
      </c>
      <c r="R114" s="96" t="e">
        <f ca="true">+IF(AND(ISNUMBER(OFFSET('Water Data'!$H$9,0,10*ROW('Water Data'!H108))),'Data Summary'!CG114="Yes"),OFFSET('Water Data'!$H$9,0,10*ROW('Water Data'!H108)),NA())</f>
        <v>#N/A</v>
      </c>
      <c r="S114" s="96" t="e">
        <f ca="true">+IF(AND(ISNUMBER(OFFSET('Water Data'!$I$4,0,10*ROW('Water Data'!I108))),'Data Summary'!CH114="Yes"),100-OFFSET('Water Data'!$I$4,0,10*ROW('Water Data'!I108)),NA())</f>
        <v>#N/A</v>
      </c>
      <c r="T114" s="96" t="e">
        <f ca="true">+IF(AND(ISNUMBER(OFFSET('Water Data'!$I$6,0,10*ROW('Water Data'!I108))),'Data Summary'!CI114="Yes"),OFFSET('Water Data'!$I$6,0,10*ROW('Water Data'!I108)),NA())</f>
        <v>#N/A</v>
      </c>
      <c r="U114" s="96" t="e">
        <f ca="true">+IF(AND(ISNUMBER(OFFSET('Water Data'!$I$9,0,10*ROW('Water Data'!I108))),'Data Summary'!CJ114="Yes"),OFFSET('Water Data'!$I$9,0,10*ROW('Water Data'!I108)),NA())</f>
        <v>#N/A</v>
      </c>
      <c r="V114" s="97" t="e">
        <f ca="true">+IF(AND(ISNUMBER(OFFSET('Sanitation Data'!$D$4,0,10*ROW('Sanitation Data'!D108))),'Data Summary'!CK114="Yes"),100-OFFSET('Sanitation Data'!$D$4,0,10*ROW('Sanitation Data'!D108)),NA())</f>
        <v>#N/A</v>
      </c>
      <c r="W114" s="97" t="e">
        <f ca="true">+IF(AND(ISNUMBER(OFFSET('Sanitation Data'!$D$6,0,10*ROW('Sanitation Data'!D108))),'Data Summary'!CL114="Yes"),OFFSET('Sanitation Data'!$D$6,0,10*ROW('Sanitation Data'!D108)),NA())</f>
        <v>#N/A</v>
      </c>
      <c r="X114" s="97" t="e">
        <f ca="true">+IF(AND(ISNUMBER(OFFSET('Sanitation Data'!$D$10,0,10*ROW('Sanitation Data'!D108))),'Data Summary'!CM114="Yes"),OFFSET('Sanitation Data'!$D$10,0,10*ROW('Sanitation Data'!D108)),NA())</f>
        <v>#N/A</v>
      </c>
      <c r="Y114" s="97" t="e">
        <f ca="true">+IF(AND(ISNUMBER(OFFSET('Sanitation Data'!$D$11,0,10*ROW('Sanitation Data'!D108))),'Data Summary'!CN114="Yes"),OFFSET('Sanitation Data'!$D$11,0,10*ROW('Sanitation Data'!D108)),NA())</f>
        <v>#N/A</v>
      </c>
      <c r="Z114" s="97" t="e">
        <f ca="true">+IF(AND(ISNUMBER(OFFSET('Sanitation Data'!$D$12,0,10*ROW('Sanitation Data'!D108))),'Data Summary'!CO114="Yes"),OFFSET('Sanitation Data'!$D$12,0,10*ROW('Sanitation Data'!D108)),NA())</f>
        <v>#N/A</v>
      </c>
      <c r="AA114" s="97" t="e">
        <f ca="true">+IF(AND(ISNUMBER(OFFSET('Sanitation Data'!$E$4,0,10*ROW('Sanitation Data'!E108))),'Data Summary'!CP114="Yes"),100-OFFSET('Sanitation Data'!$E$4,0,10*ROW('Sanitation Data'!E108)),NA())</f>
        <v>#N/A</v>
      </c>
      <c r="AB114" s="97" t="e">
        <f ca="true">+IF(AND(ISNUMBER(OFFSET('Sanitation Data'!$E$6,0,10*ROW('Sanitation Data'!E108))),'Data Summary'!CQ114="Yes"),OFFSET('Sanitation Data'!$E$6,0,10*ROW('Sanitation Data'!E108)),NA())</f>
        <v>#N/A</v>
      </c>
      <c r="AC114" s="97" t="e">
        <f ca="true">+IF(AND(ISNUMBER(OFFSET('Sanitation Data'!$E$10,0,10*ROW('Sanitation Data'!E108))),'Data Summary'!CR114="Yes"),OFFSET('Sanitation Data'!$E$10,0,10*ROW('Sanitation Data'!E108)),NA())</f>
        <v>#N/A</v>
      </c>
      <c r="AD114" s="97" t="e">
        <f ca="true">+IF(AND(ISNUMBER(OFFSET('Sanitation Data'!$E$11,0,10*ROW('Sanitation Data'!E108))),'Data Summary'!CS114="Yes"),OFFSET('Sanitation Data'!$E$11,0,10*ROW('Sanitation Data'!E108)),NA())</f>
        <v>#N/A</v>
      </c>
      <c r="AE114" s="97" t="e">
        <f ca="true">+IF(AND(ISNUMBER(OFFSET('Sanitation Data'!$E$12,0,10*ROW('Sanitation Data'!E108))),'Data Summary'!CT114="Yes"),OFFSET('Sanitation Data'!$E$12,0,10*ROW('Sanitation Data'!E108)),NA())</f>
        <v>#N/A</v>
      </c>
      <c r="AF114" s="97" t="e">
        <f ca="true">+IF(AND(ISNUMBER(OFFSET('Sanitation Data'!$F$4,0,10*ROW('Sanitation Data'!F108))),'Data Summary'!CU114="Yes"),100-OFFSET('Sanitation Data'!$F$4,0,10*ROW('Sanitation Data'!F108)),NA())</f>
        <v>#N/A</v>
      </c>
      <c r="AG114" s="97" t="e">
        <f ca="true">+IF(AND(ISNUMBER(OFFSET('Sanitation Data'!$F$6,0,10*ROW('Sanitation Data'!F108))),'Data Summary'!CV114="Yes"),OFFSET('Sanitation Data'!$F$6,0,10*ROW('Sanitation Data'!F108)),NA())</f>
        <v>#N/A</v>
      </c>
      <c r="AH114" s="97" t="e">
        <f ca="true">+IF(AND(ISNUMBER(OFFSET('Sanitation Data'!$F$10,0,10*ROW('Sanitation Data'!F108))),'Data Summary'!CW114="Yes"),OFFSET('Sanitation Data'!$F$10,0,10*ROW('Sanitation Data'!F108)),NA())</f>
        <v>#N/A</v>
      </c>
      <c r="AI114" s="97" t="e">
        <f ca="true">+IF(AND(ISNUMBER(OFFSET('Sanitation Data'!$F$11,0,10*ROW('Sanitation Data'!F108))),'Data Summary'!CX114="Yes"),OFFSET('Sanitation Data'!$F$11,0,10*ROW('Sanitation Data'!F108)),NA())</f>
        <v>#N/A</v>
      </c>
      <c r="AJ114" s="97" t="e">
        <f ca="true">+IF(AND(ISNUMBER(OFFSET('Sanitation Data'!$F$12,0,10*ROW('Sanitation Data'!F108))),'Data Summary'!CY114="Yes"),OFFSET('Sanitation Data'!$F$12,0,10*ROW('Sanitation Data'!F108)),NA())</f>
        <v>#N/A</v>
      </c>
      <c r="AK114" s="97" t="e">
        <f ca="true">+IF(AND(ISNUMBER(OFFSET('Sanitation Data'!$G$4,0,10*ROW('Sanitation Data'!G108))),'Data Summary'!CZ114="Yes"),100-OFFSET('Sanitation Data'!$G$4,0,10*ROW('Sanitation Data'!G108)),NA())</f>
        <v>#N/A</v>
      </c>
      <c r="AL114" s="97" t="e">
        <f ca="true">+IF(AND(ISNUMBER(OFFSET('Sanitation Data'!$G$6,0,10*ROW('Sanitation Data'!G108))),'Data Summary'!DA114="Yes"),OFFSET('Sanitation Data'!$G$6,0,10*ROW('Sanitation Data'!G108)),NA())</f>
        <v>#N/A</v>
      </c>
      <c r="AM114" s="97" t="e">
        <f ca="true">+IF(AND(ISNUMBER(OFFSET('Sanitation Data'!$G$10,0,10*ROW('Sanitation Data'!G108))),'Data Summary'!DB114="Yes"),OFFSET('Sanitation Data'!$G$10,0,10*ROW('Sanitation Data'!G108)),NA())</f>
        <v>#N/A</v>
      </c>
      <c r="AN114" s="97" t="e">
        <f ca="true">+IF(AND(ISNUMBER(OFFSET('Sanitation Data'!$G$11,0,10*ROW('Sanitation Data'!G108))),'Data Summary'!DC114="Yes"),OFFSET('Sanitation Data'!$G$11,0,10*ROW('Sanitation Data'!G108)),NA())</f>
        <v>#N/A</v>
      </c>
      <c r="AO114" s="97" t="e">
        <f ca="true">+IF(AND(ISNUMBER(OFFSET('Sanitation Data'!$G$12,0,10*ROW('Sanitation Data'!G108))),'Data Summary'!DD114="Yes"),OFFSET('Sanitation Data'!$G$12,0,10*ROW('Sanitation Data'!G108)),NA())</f>
        <v>#N/A</v>
      </c>
      <c r="AP114" s="97" t="e">
        <f ca="true">+IF(AND(ISNUMBER(OFFSET('Sanitation Data'!$H$4,0,10*ROW('Sanitation Data'!H108))),'Data Summary'!DE114="Yes"),100-OFFSET('Sanitation Data'!$H$4,0,10*ROW('Sanitation Data'!H108)),NA())</f>
        <v>#N/A</v>
      </c>
      <c r="AQ114" s="97" t="e">
        <f ca="true">+IF(AND(ISNUMBER(OFFSET('Sanitation Data'!$H$6,0,10*ROW('Sanitation Data'!H108))),'Data Summary'!DF114="Yes"),OFFSET('Sanitation Data'!$H$6,0,10*ROW('Sanitation Data'!H108)),NA())</f>
        <v>#N/A</v>
      </c>
      <c r="AR114" s="97" t="e">
        <f ca="true">+IF(AND(ISNUMBER(OFFSET('Sanitation Data'!$H$10,0,10*ROW('Sanitation Data'!H108))),'Data Summary'!DG114="Yes"),OFFSET('Sanitation Data'!$H$10,0,10*ROW('Sanitation Data'!H108)),NA())</f>
        <v>#N/A</v>
      </c>
      <c r="AS114" s="97" t="e">
        <f ca="true">+IF(AND(ISNUMBER(OFFSET('Sanitation Data'!$H$11,0,10*ROW('Sanitation Data'!H108))),'Data Summary'!DH114="Yes"),OFFSET('Sanitation Data'!$H$11,0,10*ROW('Sanitation Data'!H108)),NA())</f>
        <v>#N/A</v>
      </c>
      <c r="AT114" s="97" t="e">
        <f ca="true">+IF(AND(ISNUMBER(OFFSET('Sanitation Data'!$H$12,0,10*ROW('Sanitation Data'!H108))),'Data Summary'!DI114="Yes"),OFFSET('Sanitation Data'!$H$12,0,10*ROW('Sanitation Data'!H108)),NA())</f>
        <v>#N/A</v>
      </c>
      <c r="AU114" s="97" t="e">
        <f ca="true">+IF(AND(ISNUMBER(OFFSET('Sanitation Data'!$I$4,0,10*ROW('Sanitation Data'!I108))),'Data Summary'!DJ114="Yes"),100-OFFSET('Sanitation Data'!$I$4,0,10*ROW('Sanitation Data'!I108)),NA())</f>
        <v>#N/A</v>
      </c>
      <c r="AV114" s="97" t="e">
        <f ca="true">+IF(AND(ISNUMBER(OFFSET('Sanitation Data'!$I$6,0,10*ROW('Sanitation Data'!I108))),'Data Summary'!DK114="Yes"),OFFSET('Sanitation Data'!$I$6,0,10*ROW('Sanitation Data'!I108)),NA())</f>
        <v>#N/A</v>
      </c>
      <c r="AW114" s="97" t="e">
        <f ca="true">+IF(AND(ISNUMBER(OFFSET('Sanitation Data'!$I$10,0,10*ROW('Sanitation Data'!I108))),'Data Summary'!DL114="Yes"),OFFSET('Sanitation Data'!$I$10,0,10*ROW('Sanitation Data'!I108)),NA())</f>
        <v>#N/A</v>
      </c>
      <c r="AX114" s="97" t="e">
        <f ca="true">+IF(AND(ISNUMBER(OFFSET('Sanitation Data'!$I$11,0,10*ROW('Sanitation Data'!I108))),'Data Summary'!DM114="Yes"),OFFSET('Sanitation Data'!$I$11,0,10*ROW('Sanitation Data'!I108)),NA())</f>
        <v>#N/A</v>
      </c>
      <c r="AY114" s="97" t="e">
        <f ca="true">+IF(AND(ISNUMBER(OFFSET('Sanitation Data'!$I$12,0,10*ROW('Sanitation Data'!I108))),'Data Summary'!DN114="Yes"),OFFSET('Sanitation Data'!$I$12,0,10*ROW('Sanitation Data'!I108)),NA())</f>
        <v>#N/A</v>
      </c>
      <c r="AZ114" s="98" t="e">
        <f ca="true">+IF(AND(ISNUMBER(OFFSET('Hygiene Data'!$D$5,0,10*ROW('Hygiene Data'!D108))),'Data Summary'!DO114="Yes"),OFFSET('Hygiene Data'!$D$5,0,10*ROW('Hygiene Data'!D108)),NA())</f>
        <v>#N/A</v>
      </c>
      <c r="BA114" s="98" t="e">
        <f ca="true">+IF(AND(ISNUMBER(OFFSET('Hygiene Data'!$D$7,0,10*ROW('Hygiene Data'!D108))),'Data Summary'!DP114="Yes"),OFFSET('Hygiene Data'!$D$7,0,10*ROW('Hygiene Data'!D108)),NA())</f>
        <v>#N/A</v>
      </c>
      <c r="BB114" s="98" t="e">
        <f ca="true">+IF(AND(ISNUMBER(OFFSET('Hygiene Data'!$D$9,0,10*ROW('Hygiene Data'!D108))),'Data Summary'!DQ114="Yes"),OFFSET('Hygiene Data'!$D$9,0,10*ROW('Hygiene Data'!D108)),NA())</f>
        <v>#N/A</v>
      </c>
      <c r="BC114" s="98" t="e">
        <f ca="true">+IF(AND(ISNUMBER(OFFSET('Hygiene Data'!$E$5,0,10*ROW('Hygiene Data'!E108))),'Data Summary'!DR114="Yes"),OFFSET('Hygiene Data'!$E$5,0,10*ROW('Hygiene Data'!E108)),NA())</f>
        <v>#N/A</v>
      </c>
      <c r="BD114" s="98" t="e">
        <f ca="true">+IF(AND(ISNUMBER(OFFSET('Hygiene Data'!$E$7,0,10*ROW('Hygiene Data'!E108))),'Data Summary'!DS114="Yes"),OFFSET('Hygiene Data'!$E$7,0,10*ROW('Hygiene Data'!E108)),NA())</f>
        <v>#N/A</v>
      </c>
      <c r="BE114" s="98" t="e">
        <f ca="true">+IF(AND(ISNUMBER(OFFSET('Hygiene Data'!$E$9,0,10*ROW('Hygiene Data'!E108))),'Data Summary'!DT114="Yes"),OFFSET('Hygiene Data'!$E$9,0,10*ROW('Hygiene Data'!E108)),NA())</f>
        <v>#N/A</v>
      </c>
      <c r="BF114" s="98" t="e">
        <f ca="true">+IF(AND(ISNUMBER(OFFSET('Hygiene Data'!$F$5,0,10*ROW('Hygiene Data'!F108))),'Data Summary'!DU114="Yes"),OFFSET('Hygiene Data'!$F$5,0,10*ROW('Hygiene Data'!F108)),NA())</f>
        <v>#N/A</v>
      </c>
      <c r="BG114" s="98" t="e">
        <f ca="true">+IF(AND(ISNUMBER(OFFSET('Hygiene Data'!$F$7,0,10*ROW('Hygiene Data'!F108))),'Data Summary'!DV114="Yes"),OFFSET('Hygiene Data'!$F$7,0,10*ROW('Hygiene Data'!F108)),NA())</f>
        <v>#N/A</v>
      </c>
      <c r="BH114" s="98" t="e">
        <f ca="true">+IF(AND(ISNUMBER(OFFSET('Hygiene Data'!$F$9,0,10*ROW('Hygiene Data'!F108))),'Data Summary'!DW114="Yes"),OFFSET('Hygiene Data'!$F$9,0,10*ROW('Hygiene Data'!F108)),NA())</f>
        <v>#N/A</v>
      </c>
      <c r="BI114" s="98" t="e">
        <f ca="true">+IF(AND(ISNUMBER(OFFSET('Hygiene Data'!$G$5,0,10*ROW('Hygiene Data'!G108))),'Data Summary'!DX114="Yes"),OFFSET('Hygiene Data'!$G$5,0,10*ROW('Hygiene Data'!G108)),NA())</f>
        <v>#N/A</v>
      </c>
      <c r="BJ114" s="98" t="e">
        <f ca="true">+IF(AND(ISNUMBER(OFFSET('Hygiene Data'!$G$7,0,10*ROW('Hygiene Data'!G108))),'Data Summary'!DY114="Yes"),OFFSET('Hygiene Data'!$G$7,0,10*ROW('Hygiene Data'!G108)),NA())</f>
        <v>#N/A</v>
      </c>
      <c r="BK114" s="98" t="e">
        <f ca="true">+IF(AND(ISNUMBER(OFFSET('Hygiene Data'!$G$9,0,10*ROW('Hygiene Data'!G108))),'Data Summary'!DZ114="Yes"),OFFSET('Hygiene Data'!$G$9,0,10*ROW('Hygiene Data'!G108)),NA())</f>
        <v>#N/A</v>
      </c>
      <c r="BL114" s="98" t="e">
        <f ca="true">+IF(AND(ISNUMBER(OFFSET('Hygiene Data'!$H$5,0,10*ROW('Hygiene Data'!H108))),'Data Summary'!EA114="Yes"),OFFSET('Hygiene Data'!$H$5,0,10*ROW('Hygiene Data'!H108)),NA())</f>
        <v>#N/A</v>
      </c>
      <c r="BM114" s="98" t="e">
        <f ca="true">+IF(AND(ISNUMBER(OFFSET('Hygiene Data'!$H$7,0,10*ROW('Hygiene Data'!H108))),'Data Summary'!EB114="Yes"),OFFSET('Hygiene Data'!$H$7,0,10*ROW('Hygiene Data'!H108)),NA())</f>
        <v>#N/A</v>
      </c>
      <c r="BN114" s="98" t="e">
        <f ca="true">+IF(AND(ISNUMBER(OFFSET('Hygiene Data'!$H$9,0,10*ROW('Hygiene Data'!H108))),'Data Summary'!EC114="Yes"),OFFSET('Hygiene Data'!$H$9,0,10*ROW('Hygiene Data'!H108)),NA())</f>
        <v>#N/A</v>
      </c>
      <c r="BO114" s="98" t="e">
        <f ca="true">+IF(AND(ISNUMBER(OFFSET('Hygiene Data'!$I$5,0,10*ROW('Hygiene Data'!I108))),'Data Summary'!ED114="Yes"),OFFSET('Hygiene Data'!$I$5,0,10*ROW('Hygiene Data'!I108)),NA())</f>
        <v>#N/A</v>
      </c>
      <c r="BP114" s="98" t="e">
        <f ca="true">+IF(AND(ISNUMBER(OFFSET('Hygiene Data'!$I$7,0,10*ROW('Hygiene Data'!I108))),'Data Summary'!EE114="Yes"),OFFSET('Hygiene Data'!$I$7,0,10*ROW('Hygiene Data'!I108)),NA())</f>
        <v>#N/A</v>
      </c>
      <c r="BQ114" s="98" t="e">
        <f ca="true">+IF(AND(ISNUMBER(OFFSET('Hygiene Data'!$I$9,0,10*ROW('Hygiene Data'!I108))),'Data Summary'!EF114="Yes"),OFFSET('Hygiene Data'!$I$9,0,10*ROW('Hygiene Data'!I108)),NA())</f>
        <v>#N/A</v>
      </c>
    </row>
    <row xmlns:x14ac="http://schemas.microsoft.com/office/spreadsheetml/2009/9/ac" r="115" x14ac:dyDescent="0.2">
      <c r="A115" s="334" t="e">
        <f ca="true">+RIGHT('Data Summary'!A115,LEN('Data Summary'!A115)-9)</f>
        <v>#VALUE!</v>
      </c>
      <c r="B115" s="36" t="str">
        <f ca="true">+IF(ISTEXT('Data Summary'!B115),'Data Summary'!B115,"")</f>
        <v/>
      </c>
      <c r="C115" s="333" t="e">
        <f ca="true">+VALUE('Data Summary'!C115)</f>
        <v>#VALUE!</v>
      </c>
      <c r="D115" s="96" t="e">
        <f ca="true">+IF(AND(ISNUMBER(OFFSET('Water Data'!$D$4,0,10*ROW('Water Data'!D109))),'Data Summary'!BS115="Yes"),100-OFFSET('Water Data'!$D$4,0,10*ROW('Water Data'!D109)),NA())</f>
        <v>#N/A</v>
      </c>
      <c r="E115" s="96" t="e">
        <f ca="true">+IF(AND(ISNUMBER(OFFSET('Water Data'!$D$6,0,10*ROW('Water Data'!D109))),'Data Summary'!BT115="Yes"),OFFSET('Water Data'!$D$6,0,10*ROW('Water Data'!D109)),NA())</f>
        <v>#N/A</v>
      </c>
      <c r="F115" s="96" t="e">
        <f ca="true">+IF(AND(ISNUMBER(OFFSET('Water Data'!$D$9,0,10*ROW('Water Data'!D109))),'Data Summary'!BU115="Yes"),OFFSET('Water Data'!$D$9,0,10*ROW('Water Data'!D109)),NA())</f>
        <v>#N/A</v>
      </c>
      <c r="G115" s="96" t="e">
        <f ca="true">+IF(AND(ISNUMBER(OFFSET('Water Data'!$E$4,0,10*ROW('Water Data'!E109))),'Data Summary'!BV115="Yes"),100-OFFSET('Water Data'!$E$4,0,10*ROW('Water Data'!E109)),NA())</f>
        <v>#N/A</v>
      </c>
      <c r="H115" s="96" t="e">
        <f ca="true">+IF(AND(ISNUMBER(OFFSET('Water Data'!$E$6,0,10*ROW('Water Data'!E109))),'Data Summary'!BW115="Yes"),OFFSET('Water Data'!$E$6,0,10*ROW('Water Data'!E109)),NA())</f>
        <v>#N/A</v>
      </c>
      <c r="I115" s="96" t="e">
        <f ca="true">+IF(AND(ISNUMBER(OFFSET('Water Data'!$E$9,0,10*ROW('Water Data'!E109))),'Data Summary'!BX115="Yes"),OFFSET('Water Data'!$E$9,0,10*ROW('Water Data'!E109)),NA())</f>
        <v>#N/A</v>
      </c>
      <c r="J115" s="96" t="e">
        <f ca="true">+IF(AND(ISNUMBER(OFFSET('Water Data'!$F$4,0,10*ROW('Water Data'!F109))),'Data Summary'!BY115="Yes"),100-OFFSET('Water Data'!$F$4,0,10*ROW('Water Data'!F109)),NA())</f>
        <v>#N/A</v>
      </c>
      <c r="K115" s="96" t="e">
        <f ca="true">+IF(AND(ISNUMBER(OFFSET('Water Data'!$F$6,0,10*ROW('Water Data'!F109))),'Data Summary'!BZ115="Yes"),OFFSET('Water Data'!$F$6,0,10*ROW('Water Data'!F109)),NA())</f>
        <v>#N/A</v>
      </c>
      <c r="L115" s="96" t="e">
        <f ca="true">+IF(AND(ISNUMBER(OFFSET('Water Data'!$F$9,0,10*ROW('Water Data'!F109))),'Data Summary'!CA115="Yes"),OFFSET('Water Data'!$F$9,0,10*ROW('Water Data'!F109)),NA())</f>
        <v>#N/A</v>
      </c>
      <c r="M115" s="96" t="e">
        <f ca="true">+IF(AND(ISNUMBER(OFFSET('Water Data'!$G$4,0,10*ROW('Water Data'!G109))),'Data Summary'!CB115="Yes"),100-OFFSET('Water Data'!$G$4,0,10*ROW('Water Data'!G109)),NA())</f>
        <v>#N/A</v>
      </c>
      <c r="N115" s="96" t="e">
        <f ca="true">+IF(AND(ISNUMBER(OFFSET('Water Data'!$G$6,0,10*ROW('Water Data'!G109))),'Data Summary'!CC115="Yes"),OFFSET('Water Data'!$G$6,0,10*ROW('Water Data'!G109)),NA())</f>
        <v>#N/A</v>
      </c>
      <c r="O115" s="96" t="e">
        <f ca="true">+IF(AND(ISNUMBER(OFFSET('Water Data'!$G$9,0,10*ROW('Water Data'!G109))),'Data Summary'!CD115="Yes"),OFFSET('Water Data'!$G$9,0,10*ROW('Water Data'!G109)),NA())</f>
        <v>#N/A</v>
      </c>
      <c r="P115" s="96" t="e">
        <f ca="true">+IF(AND(ISNUMBER(OFFSET('Water Data'!$H$4,0,10*ROW('Water Data'!H109))),'Data Summary'!CE115="Yes"),100-OFFSET('Water Data'!$H$4,0,10*ROW('Water Data'!H109)),NA())</f>
        <v>#N/A</v>
      </c>
      <c r="Q115" s="96" t="e">
        <f ca="true">+IF(AND(ISNUMBER(OFFSET('Water Data'!$H$6,0,10*ROW('Water Data'!H109))),'Data Summary'!CF115="Yes"),OFFSET('Water Data'!$H$6,0,10*ROW('Water Data'!H109)),NA())</f>
        <v>#N/A</v>
      </c>
      <c r="R115" s="96" t="e">
        <f ca="true">+IF(AND(ISNUMBER(OFFSET('Water Data'!$H$9,0,10*ROW('Water Data'!H109))),'Data Summary'!CG115="Yes"),OFFSET('Water Data'!$H$9,0,10*ROW('Water Data'!H109)),NA())</f>
        <v>#N/A</v>
      </c>
      <c r="S115" s="96" t="e">
        <f ca="true">+IF(AND(ISNUMBER(OFFSET('Water Data'!$I$4,0,10*ROW('Water Data'!I109))),'Data Summary'!CH115="Yes"),100-OFFSET('Water Data'!$I$4,0,10*ROW('Water Data'!I109)),NA())</f>
        <v>#N/A</v>
      </c>
      <c r="T115" s="96" t="e">
        <f ca="true">+IF(AND(ISNUMBER(OFFSET('Water Data'!$I$6,0,10*ROW('Water Data'!I109))),'Data Summary'!CI115="Yes"),OFFSET('Water Data'!$I$6,0,10*ROW('Water Data'!I109)),NA())</f>
        <v>#N/A</v>
      </c>
      <c r="U115" s="96" t="e">
        <f ca="true">+IF(AND(ISNUMBER(OFFSET('Water Data'!$I$9,0,10*ROW('Water Data'!I109))),'Data Summary'!CJ115="Yes"),OFFSET('Water Data'!$I$9,0,10*ROW('Water Data'!I109)),NA())</f>
        <v>#N/A</v>
      </c>
      <c r="V115" s="97" t="e">
        <f ca="true">+IF(AND(ISNUMBER(OFFSET('Sanitation Data'!$D$4,0,10*ROW('Sanitation Data'!D109))),'Data Summary'!CK115="Yes"),100-OFFSET('Sanitation Data'!$D$4,0,10*ROW('Sanitation Data'!D109)),NA())</f>
        <v>#N/A</v>
      </c>
      <c r="W115" s="97" t="e">
        <f ca="true">+IF(AND(ISNUMBER(OFFSET('Sanitation Data'!$D$6,0,10*ROW('Sanitation Data'!D109))),'Data Summary'!CL115="Yes"),OFFSET('Sanitation Data'!$D$6,0,10*ROW('Sanitation Data'!D109)),NA())</f>
        <v>#N/A</v>
      </c>
      <c r="X115" s="97" t="e">
        <f ca="true">+IF(AND(ISNUMBER(OFFSET('Sanitation Data'!$D$10,0,10*ROW('Sanitation Data'!D109))),'Data Summary'!CM115="Yes"),OFFSET('Sanitation Data'!$D$10,0,10*ROW('Sanitation Data'!D109)),NA())</f>
        <v>#N/A</v>
      </c>
      <c r="Y115" s="97" t="e">
        <f ca="true">+IF(AND(ISNUMBER(OFFSET('Sanitation Data'!$D$11,0,10*ROW('Sanitation Data'!D109))),'Data Summary'!CN115="Yes"),OFFSET('Sanitation Data'!$D$11,0,10*ROW('Sanitation Data'!D109)),NA())</f>
        <v>#N/A</v>
      </c>
      <c r="Z115" s="97" t="e">
        <f ca="true">+IF(AND(ISNUMBER(OFFSET('Sanitation Data'!$D$12,0,10*ROW('Sanitation Data'!D109))),'Data Summary'!CO115="Yes"),OFFSET('Sanitation Data'!$D$12,0,10*ROW('Sanitation Data'!D109)),NA())</f>
        <v>#N/A</v>
      </c>
      <c r="AA115" s="97" t="e">
        <f ca="true">+IF(AND(ISNUMBER(OFFSET('Sanitation Data'!$E$4,0,10*ROW('Sanitation Data'!E109))),'Data Summary'!CP115="Yes"),100-OFFSET('Sanitation Data'!$E$4,0,10*ROW('Sanitation Data'!E109)),NA())</f>
        <v>#N/A</v>
      </c>
      <c r="AB115" s="97" t="e">
        <f ca="true">+IF(AND(ISNUMBER(OFFSET('Sanitation Data'!$E$6,0,10*ROW('Sanitation Data'!E109))),'Data Summary'!CQ115="Yes"),OFFSET('Sanitation Data'!$E$6,0,10*ROW('Sanitation Data'!E109)),NA())</f>
        <v>#N/A</v>
      </c>
      <c r="AC115" s="97" t="e">
        <f ca="true">+IF(AND(ISNUMBER(OFFSET('Sanitation Data'!$E$10,0,10*ROW('Sanitation Data'!E109))),'Data Summary'!CR115="Yes"),OFFSET('Sanitation Data'!$E$10,0,10*ROW('Sanitation Data'!E109)),NA())</f>
        <v>#N/A</v>
      </c>
      <c r="AD115" s="97" t="e">
        <f ca="true">+IF(AND(ISNUMBER(OFFSET('Sanitation Data'!$E$11,0,10*ROW('Sanitation Data'!E109))),'Data Summary'!CS115="Yes"),OFFSET('Sanitation Data'!$E$11,0,10*ROW('Sanitation Data'!E109)),NA())</f>
        <v>#N/A</v>
      </c>
      <c r="AE115" s="97" t="e">
        <f ca="true">+IF(AND(ISNUMBER(OFFSET('Sanitation Data'!$E$12,0,10*ROW('Sanitation Data'!E109))),'Data Summary'!CT115="Yes"),OFFSET('Sanitation Data'!$E$12,0,10*ROW('Sanitation Data'!E109)),NA())</f>
        <v>#N/A</v>
      </c>
      <c r="AF115" s="97" t="e">
        <f ca="true">+IF(AND(ISNUMBER(OFFSET('Sanitation Data'!$F$4,0,10*ROW('Sanitation Data'!F109))),'Data Summary'!CU115="Yes"),100-OFFSET('Sanitation Data'!$F$4,0,10*ROW('Sanitation Data'!F109)),NA())</f>
        <v>#N/A</v>
      </c>
      <c r="AG115" s="97" t="e">
        <f ca="true">+IF(AND(ISNUMBER(OFFSET('Sanitation Data'!$F$6,0,10*ROW('Sanitation Data'!F109))),'Data Summary'!CV115="Yes"),OFFSET('Sanitation Data'!$F$6,0,10*ROW('Sanitation Data'!F109)),NA())</f>
        <v>#N/A</v>
      </c>
      <c r="AH115" s="97" t="e">
        <f ca="true">+IF(AND(ISNUMBER(OFFSET('Sanitation Data'!$F$10,0,10*ROW('Sanitation Data'!F109))),'Data Summary'!CW115="Yes"),OFFSET('Sanitation Data'!$F$10,0,10*ROW('Sanitation Data'!F109)),NA())</f>
        <v>#N/A</v>
      </c>
      <c r="AI115" s="97" t="e">
        <f ca="true">+IF(AND(ISNUMBER(OFFSET('Sanitation Data'!$F$11,0,10*ROW('Sanitation Data'!F109))),'Data Summary'!CX115="Yes"),OFFSET('Sanitation Data'!$F$11,0,10*ROW('Sanitation Data'!F109)),NA())</f>
        <v>#N/A</v>
      </c>
      <c r="AJ115" s="97" t="e">
        <f ca="true">+IF(AND(ISNUMBER(OFFSET('Sanitation Data'!$F$12,0,10*ROW('Sanitation Data'!F109))),'Data Summary'!CY115="Yes"),OFFSET('Sanitation Data'!$F$12,0,10*ROW('Sanitation Data'!F109)),NA())</f>
        <v>#N/A</v>
      </c>
      <c r="AK115" s="97" t="e">
        <f ca="true">+IF(AND(ISNUMBER(OFFSET('Sanitation Data'!$G$4,0,10*ROW('Sanitation Data'!G109))),'Data Summary'!CZ115="Yes"),100-OFFSET('Sanitation Data'!$G$4,0,10*ROW('Sanitation Data'!G109)),NA())</f>
        <v>#N/A</v>
      </c>
      <c r="AL115" s="97" t="e">
        <f ca="true">+IF(AND(ISNUMBER(OFFSET('Sanitation Data'!$G$6,0,10*ROW('Sanitation Data'!G109))),'Data Summary'!DA115="Yes"),OFFSET('Sanitation Data'!$G$6,0,10*ROW('Sanitation Data'!G109)),NA())</f>
        <v>#N/A</v>
      </c>
      <c r="AM115" s="97" t="e">
        <f ca="true">+IF(AND(ISNUMBER(OFFSET('Sanitation Data'!$G$10,0,10*ROW('Sanitation Data'!G109))),'Data Summary'!DB115="Yes"),OFFSET('Sanitation Data'!$G$10,0,10*ROW('Sanitation Data'!G109)),NA())</f>
        <v>#N/A</v>
      </c>
      <c r="AN115" s="97" t="e">
        <f ca="true">+IF(AND(ISNUMBER(OFFSET('Sanitation Data'!$G$11,0,10*ROW('Sanitation Data'!G109))),'Data Summary'!DC115="Yes"),OFFSET('Sanitation Data'!$G$11,0,10*ROW('Sanitation Data'!G109)),NA())</f>
        <v>#N/A</v>
      </c>
      <c r="AO115" s="97" t="e">
        <f ca="true">+IF(AND(ISNUMBER(OFFSET('Sanitation Data'!$G$12,0,10*ROW('Sanitation Data'!G109))),'Data Summary'!DD115="Yes"),OFFSET('Sanitation Data'!$G$12,0,10*ROW('Sanitation Data'!G109)),NA())</f>
        <v>#N/A</v>
      </c>
      <c r="AP115" s="97" t="e">
        <f ca="true">+IF(AND(ISNUMBER(OFFSET('Sanitation Data'!$H$4,0,10*ROW('Sanitation Data'!H109))),'Data Summary'!DE115="Yes"),100-OFFSET('Sanitation Data'!$H$4,0,10*ROW('Sanitation Data'!H109)),NA())</f>
        <v>#N/A</v>
      </c>
      <c r="AQ115" s="97" t="e">
        <f ca="true">+IF(AND(ISNUMBER(OFFSET('Sanitation Data'!$H$6,0,10*ROW('Sanitation Data'!H109))),'Data Summary'!DF115="Yes"),OFFSET('Sanitation Data'!$H$6,0,10*ROW('Sanitation Data'!H109)),NA())</f>
        <v>#N/A</v>
      </c>
      <c r="AR115" s="97" t="e">
        <f ca="true">+IF(AND(ISNUMBER(OFFSET('Sanitation Data'!$H$10,0,10*ROW('Sanitation Data'!H109))),'Data Summary'!DG115="Yes"),OFFSET('Sanitation Data'!$H$10,0,10*ROW('Sanitation Data'!H109)),NA())</f>
        <v>#N/A</v>
      </c>
      <c r="AS115" s="97" t="e">
        <f ca="true">+IF(AND(ISNUMBER(OFFSET('Sanitation Data'!$H$11,0,10*ROW('Sanitation Data'!H109))),'Data Summary'!DH115="Yes"),OFFSET('Sanitation Data'!$H$11,0,10*ROW('Sanitation Data'!H109)),NA())</f>
        <v>#N/A</v>
      </c>
      <c r="AT115" s="97" t="e">
        <f ca="true">+IF(AND(ISNUMBER(OFFSET('Sanitation Data'!$H$12,0,10*ROW('Sanitation Data'!H109))),'Data Summary'!DI115="Yes"),OFFSET('Sanitation Data'!$H$12,0,10*ROW('Sanitation Data'!H109)),NA())</f>
        <v>#N/A</v>
      </c>
      <c r="AU115" s="97" t="e">
        <f ca="true">+IF(AND(ISNUMBER(OFFSET('Sanitation Data'!$I$4,0,10*ROW('Sanitation Data'!I109))),'Data Summary'!DJ115="Yes"),100-OFFSET('Sanitation Data'!$I$4,0,10*ROW('Sanitation Data'!I109)),NA())</f>
        <v>#N/A</v>
      </c>
      <c r="AV115" s="97" t="e">
        <f ca="true">+IF(AND(ISNUMBER(OFFSET('Sanitation Data'!$I$6,0,10*ROW('Sanitation Data'!I109))),'Data Summary'!DK115="Yes"),OFFSET('Sanitation Data'!$I$6,0,10*ROW('Sanitation Data'!I109)),NA())</f>
        <v>#N/A</v>
      </c>
      <c r="AW115" s="97" t="e">
        <f ca="true">+IF(AND(ISNUMBER(OFFSET('Sanitation Data'!$I$10,0,10*ROW('Sanitation Data'!I109))),'Data Summary'!DL115="Yes"),OFFSET('Sanitation Data'!$I$10,0,10*ROW('Sanitation Data'!I109)),NA())</f>
        <v>#N/A</v>
      </c>
      <c r="AX115" s="97" t="e">
        <f ca="true">+IF(AND(ISNUMBER(OFFSET('Sanitation Data'!$I$11,0,10*ROW('Sanitation Data'!I109))),'Data Summary'!DM115="Yes"),OFFSET('Sanitation Data'!$I$11,0,10*ROW('Sanitation Data'!I109)),NA())</f>
        <v>#N/A</v>
      </c>
      <c r="AY115" s="97" t="e">
        <f ca="true">+IF(AND(ISNUMBER(OFFSET('Sanitation Data'!$I$12,0,10*ROW('Sanitation Data'!I109))),'Data Summary'!DN115="Yes"),OFFSET('Sanitation Data'!$I$12,0,10*ROW('Sanitation Data'!I109)),NA())</f>
        <v>#N/A</v>
      </c>
      <c r="AZ115" s="98" t="e">
        <f ca="true">+IF(AND(ISNUMBER(OFFSET('Hygiene Data'!$D$5,0,10*ROW('Hygiene Data'!D109))),'Data Summary'!DO115="Yes"),OFFSET('Hygiene Data'!$D$5,0,10*ROW('Hygiene Data'!D109)),NA())</f>
        <v>#N/A</v>
      </c>
      <c r="BA115" s="98" t="e">
        <f ca="true">+IF(AND(ISNUMBER(OFFSET('Hygiene Data'!$D$7,0,10*ROW('Hygiene Data'!D109))),'Data Summary'!DP115="Yes"),OFFSET('Hygiene Data'!$D$7,0,10*ROW('Hygiene Data'!D109)),NA())</f>
        <v>#N/A</v>
      </c>
      <c r="BB115" s="98" t="e">
        <f ca="true">+IF(AND(ISNUMBER(OFFSET('Hygiene Data'!$D$9,0,10*ROW('Hygiene Data'!D109))),'Data Summary'!DQ115="Yes"),OFFSET('Hygiene Data'!$D$9,0,10*ROW('Hygiene Data'!D109)),NA())</f>
        <v>#N/A</v>
      </c>
      <c r="BC115" s="98" t="e">
        <f ca="true">+IF(AND(ISNUMBER(OFFSET('Hygiene Data'!$E$5,0,10*ROW('Hygiene Data'!E109))),'Data Summary'!DR115="Yes"),OFFSET('Hygiene Data'!$E$5,0,10*ROW('Hygiene Data'!E109)),NA())</f>
        <v>#N/A</v>
      </c>
      <c r="BD115" s="98" t="e">
        <f ca="true">+IF(AND(ISNUMBER(OFFSET('Hygiene Data'!$E$7,0,10*ROW('Hygiene Data'!E109))),'Data Summary'!DS115="Yes"),OFFSET('Hygiene Data'!$E$7,0,10*ROW('Hygiene Data'!E109)),NA())</f>
        <v>#N/A</v>
      </c>
      <c r="BE115" s="98" t="e">
        <f ca="true">+IF(AND(ISNUMBER(OFFSET('Hygiene Data'!$E$9,0,10*ROW('Hygiene Data'!E109))),'Data Summary'!DT115="Yes"),OFFSET('Hygiene Data'!$E$9,0,10*ROW('Hygiene Data'!E109)),NA())</f>
        <v>#N/A</v>
      </c>
      <c r="BF115" s="98" t="e">
        <f ca="true">+IF(AND(ISNUMBER(OFFSET('Hygiene Data'!$F$5,0,10*ROW('Hygiene Data'!F109))),'Data Summary'!DU115="Yes"),OFFSET('Hygiene Data'!$F$5,0,10*ROW('Hygiene Data'!F109)),NA())</f>
        <v>#N/A</v>
      </c>
      <c r="BG115" s="98" t="e">
        <f ca="true">+IF(AND(ISNUMBER(OFFSET('Hygiene Data'!$F$7,0,10*ROW('Hygiene Data'!F109))),'Data Summary'!DV115="Yes"),OFFSET('Hygiene Data'!$F$7,0,10*ROW('Hygiene Data'!F109)),NA())</f>
        <v>#N/A</v>
      </c>
      <c r="BH115" s="98" t="e">
        <f ca="true">+IF(AND(ISNUMBER(OFFSET('Hygiene Data'!$F$9,0,10*ROW('Hygiene Data'!F109))),'Data Summary'!DW115="Yes"),OFFSET('Hygiene Data'!$F$9,0,10*ROW('Hygiene Data'!F109)),NA())</f>
        <v>#N/A</v>
      </c>
      <c r="BI115" s="98" t="e">
        <f ca="true">+IF(AND(ISNUMBER(OFFSET('Hygiene Data'!$G$5,0,10*ROW('Hygiene Data'!G109))),'Data Summary'!DX115="Yes"),OFFSET('Hygiene Data'!$G$5,0,10*ROW('Hygiene Data'!G109)),NA())</f>
        <v>#N/A</v>
      </c>
      <c r="BJ115" s="98" t="e">
        <f ca="true">+IF(AND(ISNUMBER(OFFSET('Hygiene Data'!$G$7,0,10*ROW('Hygiene Data'!G109))),'Data Summary'!DY115="Yes"),OFFSET('Hygiene Data'!$G$7,0,10*ROW('Hygiene Data'!G109)),NA())</f>
        <v>#N/A</v>
      </c>
      <c r="BK115" s="98" t="e">
        <f ca="true">+IF(AND(ISNUMBER(OFFSET('Hygiene Data'!$G$9,0,10*ROW('Hygiene Data'!G109))),'Data Summary'!DZ115="Yes"),OFFSET('Hygiene Data'!$G$9,0,10*ROW('Hygiene Data'!G109)),NA())</f>
        <v>#N/A</v>
      </c>
      <c r="BL115" s="98" t="e">
        <f ca="true">+IF(AND(ISNUMBER(OFFSET('Hygiene Data'!$H$5,0,10*ROW('Hygiene Data'!H109))),'Data Summary'!EA115="Yes"),OFFSET('Hygiene Data'!$H$5,0,10*ROW('Hygiene Data'!H109)),NA())</f>
        <v>#N/A</v>
      </c>
      <c r="BM115" s="98" t="e">
        <f ca="true">+IF(AND(ISNUMBER(OFFSET('Hygiene Data'!$H$7,0,10*ROW('Hygiene Data'!H109))),'Data Summary'!EB115="Yes"),OFFSET('Hygiene Data'!$H$7,0,10*ROW('Hygiene Data'!H109)),NA())</f>
        <v>#N/A</v>
      </c>
      <c r="BN115" s="98" t="e">
        <f ca="true">+IF(AND(ISNUMBER(OFFSET('Hygiene Data'!$H$9,0,10*ROW('Hygiene Data'!H109))),'Data Summary'!EC115="Yes"),OFFSET('Hygiene Data'!$H$9,0,10*ROW('Hygiene Data'!H109)),NA())</f>
        <v>#N/A</v>
      </c>
      <c r="BO115" s="98" t="e">
        <f ca="true">+IF(AND(ISNUMBER(OFFSET('Hygiene Data'!$I$5,0,10*ROW('Hygiene Data'!I109))),'Data Summary'!ED115="Yes"),OFFSET('Hygiene Data'!$I$5,0,10*ROW('Hygiene Data'!I109)),NA())</f>
        <v>#N/A</v>
      </c>
      <c r="BP115" s="98" t="e">
        <f ca="true">+IF(AND(ISNUMBER(OFFSET('Hygiene Data'!$I$7,0,10*ROW('Hygiene Data'!I109))),'Data Summary'!EE115="Yes"),OFFSET('Hygiene Data'!$I$7,0,10*ROW('Hygiene Data'!I109)),NA())</f>
        <v>#N/A</v>
      </c>
      <c r="BQ115" s="98" t="e">
        <f ca="true">+IF(AND(ISNUMBER(OFFSET('Hygiene Data'!$I$9,0,10*ROW('Hygiene Data'!I109))),'Data Summary'!EF115="Yes"),OFFSET('Hygiene Data'!$I$9,0,10*ROW('Hygiene Data'!I109)),NA())</f>
        <v>#N/A</v>
      </c>
    </row>
    <row xmlns:x14ac="http://schemas.microsoft.com/office/spreadsheetml/2009/9/ac" r="116" x14ac:dyDescent="0.2">
      <c r="A116" s="334" t="e">
        <f ca="true">+RIGHT('Data Summary'!A116,LEN('Data Summary'!A116)-9)</f>
        <v>#VALUE!</v>
      </c>
      <c r="B116" s="36" t="str">
        <f ca="true">+IF(ISTEXT('Data Summary'!B116),'Data Summary'!B116,"")</f>
        <v/>
      </c>
      <c r="C116" s="333" t="e">
        <f ca="true">+VALUE('Data Summary'!C116)</f>
        <v>#VALUE!</v>
      </c>
      <c r="D116" s="96" t="e">
        <f ca="true">+IF(AND(ISNUMBER(OFFSET('Water Data'!$D$4,0,10*ROW('Water Data'!D110))),'Data Summary'!BS116="Yes"),100-OFFSET('Water Data'!$D$4,0,10*ROW('Water Data'!D110)),NA())</f>
        <v>#N/A</v>
      </c>
      <c r="E116" s="96" t="e">
        <f ca="true">+IF(AND(ISNUMBER(OFFSET('Water Data'!$D$6,0,10*ROW('Water Data'!D110))),'Data Summary'!BT116="Yes"),OFFSET('Water Data'!$D$6,0,10*ROW('Water Data'!D110)),NA())</f>
        <v>#N/A</v>
      </c>
      <c r="F116" s="96" t="e">
        <f ca="true">+IF(AND(ISNUMBER(OFFSET('Water Data'!$D$9,0,10*ROW('Water Data'!D110))),'Data Summary'!BU116="Yes"),OFFSET('Water Data'!$D$9,0,10*ROW('Water Data'!D110)),NA())</f>
        <v>#N/A</v>
      </c>
      <c r="G116" s="96" t="e">
        <f ca="true">+IF(AND(ISNUMBER(OFFSET('Water Data'!$E$4,0,10*ROW('Water Data'!E110))),'Data Summary'!BV116="Yes"),100-OFFSET('Water Data'!$E$4,0,10*ROW('Water Data'!E110)),NA())</f>
        <v>#N/A</v>
      </c>
      <c r="H116" s="96" t="e">
        <f ca="true">+IF(AND(ISNUMBER(OFFSET('Water Data'!$E$6,0,10*ROW('Water Data'!E110))),'Data Summary'!BW116="Yes"),OFFSET('Water Data'!$E$6,0,10*ROW('Water Data'!E110)),NA())</f>
        <v>#N/A</v>
      </c>
      <c r="I116" s="96" t="e">
        <f ca="true">+IF(AND(ISNUMBER(OFFSET('Water Data'!$E$9,0,10*ROW('Water Data'!E110))),'Data Summary'!BX116="Yes"),OFFSET('Water Data'!$E$9,0,10*ROW('Water Data'!E110)),NA())</f>
        <v>#N/A</v>
      </c>
      <c r="J116" s="96" t="e">
        <f ca="true">+IF(AND(ISNUMBER(OFFSET('Water Data'!$F$4,0,10*ROW('Water Data'!F110))),'Data Summary'!BY116="Yes"),100-OFFSET('Water Data'!$F$4,0,10*ROW('Water Data'!F110)),NA())</f>
        <v>#N/A</v>
      </c>
      <c r="K116" s="96" t="e">
        <f ca="true">+IF(AND(ISNUMBER(OFFSET('Water Data'!$F$6,0,10*ROW('Water Data'!F110))),'Data Summary'!BZ116="Yes"),OFFSET('Water Data'!$F$6,0,10*ROW('Water Data'!F110)),NA())</f>
        <v>#N/A</v>
      </c>
      <c r="L116" s="96" t="e">
        <f ca="true">+IF(AND(ISNUMBER(OFFSET('Water Data'!$F$9,0,10*ROW('Water Data'!F110))),'Data Summary'!CA116="Yes"),OFFSET('Water Data'!$F$9,0,10*ROW('Water Data'!F110)),NA())</f>
        <v>#N/A</v>
      </c>
      <c r="M116" s="96" t="e">
        <f ca="true">+IF(AND(ISNUMBER(OFFSET('Water Data'!$G$4,0,10*ROW('Water Data'!G110))),'Data Summary'!CB116="Yes"),100-OFFSET('Water Data'!$G$4,0,10*ROW('Water Data'!G110)),NA())</f>
        <v>#N/A</v>
      </c>
      <c r="N116" s="96" t="e">
        <f ca="true">+IF(AND(ISNUMBER(OFFSET('Water Data'!$G$6,0,10*ROW('Water Data'!G110))),'Data Summary'!CC116="Yes"),OFFSET('Water Data'!$G$6,0,10*ROW('Water Data'!G110)),NA())</f>
        <v>#N/A</v>
      </c>
      <c r="O116" s="96" t="e">
        <f ca="true">+IF(AND(ISNUMBER(OFFSET('Water Data'!$G$9,0,10*ROW('Water Data'!G110))),'Data Summary'!CD116="Yes"),OFFSET('Water Data'!$G$9,0,10*ROW('Water Data'!G110)),NA())</f>
        <v>#N/A</v>
      </c>
      <c r="P116" s="96" t="e">
        <f ca="true">+IF(AND(ISNUMBER(OFFSET('Water Data'!$H$4,0,10*ROW('Water Data'!H110))),'Data Summary'!CE116="Yes"),100-OFFSET('Water Data'!$H$4,0,10*ROW('Water Data'!H110)),NA())</f>
        <v>#N/A</v>
      </c>
      <c r="Q116" s="96" t="e">
        <f ca="true">+IF(AND(ISNUMBER(OFFSET('Water Data'!$H$6,0,10*ROW('Water Data'!H110))),'Data Summary'!CF116="Yes"),OFFSET('Water Data'!$H$6,0,10*ROW('Water Data'!H110)),NA())</f>
        <v>#N/A</v>
      </c>
      <c r="R116" s="96" t="e">
        <f ca="true">+IF(AND(ISNUMBER(OFFSET('Water Data'!$H$9,0,10*ROW('Water Data'!H110))),'Data Summary'!CG116="Yes"),OFFSET('Water Data'!$H$9,0,10*ROW('Water Data'!H110)),NA())</f>
        <v>#N/A</v>
      </c>
      <c r="S116" s="96" t="e">
        <f ca="true">+IF(AND(ISNUMBER(OFFSET('Water Data'!$I$4,0,10*ROW('Water Data'!I110))),'Data Summary'!CH116="Yes"),100-OFFSET('Water Data'!$I$4,0,10*ROW('Water Data'!I110)),NA())</f>
        <v>#N/A</v>
      </c>
      <c r="T116" s="96" t="e">
        <f ca="true">+IF(AND(ISNUMBER(OFFSET('Water Data'!$I$6,0,10*ROW('Water Data'!I110))),'Data Summary'!CI116="Yes"),OFFSET('Water Data'!$I$6,0,10*ROW('Water Data'!I110)),NA())</f>
        <v>#N/A</v>
      </c>
      <c r="U116" s="96" t="e">
        <f ca="true">+IF(AND(ISNUMBER(OFFSET('Water Data'!$I$9,0,10*ROW('Water Data'!I110))),'Data Summary'!CJ116="Yes"),OFFSET('Water Data'!$I$9,0,10*ROW('Water Data'!I110)),NA())</f>
        <v>#N/A</v>
      </c>
      <c r="V116" s="97" t="e">
        <f ca="true">+IF(AND(ISNUMBER(OFFSET('Sanitation Data'!$D$4,0,10*ROW('Sanitation Data'!D110))),'Data Summary'!CK116="Yes"),100-OFFSET('Sanitation Data'!$D$4,0,10*ROW('Sanitation Data'!D110)),NA())</f>
        <v>#N/A</v>
      </c>
      <c r="W116" s="97" t="e">
        <f ca="true">+IF(AND(ISNUMBER(OFFSET('Sanitation Data'!$D$6,0,10*ROW('Sanitation Data'!D110))),'Data Summary'!CL116="Yes"),OFFSET('Sanitation Data'!$D$6,0,10*ROW('Sanitation Data'!D110)),NA())</f>
        <v>#N/A</v>
      </c>
      <c r="X116" s="97" t="e">
        <f ca="true">+IF(AND(ISNUMBER(OFFSET('Sanitation Data'!$D$10,0,10*ROW('Sanitation Data'!D110))),'Data Summary'!CM116="Yes"),OFFSET('Sanitation Data'!$D$10,0,10*ROW('Sanitation Data'!D110)),NA())</f>
        <v>#N/A</v>
      </c>
      <c r="Y116" s="97" t="e">
        <f ca="true">+IF(AND(ISNUMBER(OFFSET('Sanitation Data'!$D$11,0,10*ROW('Sanitation Data'!D110))),'Data Summary'!CN116="Yes"),OFFSET('Sanitation Data'!$D$11,0,10*ROW('Sanitation Data'!D110)),NA())</f>
        <v>#N/A</v>
      </c>
      <c r="Z116" s="97" t="e">
        <f ca="true">+IF(AND(ISNUMBER(OFFSET('Sanitation Data'!$D$12,0,10*ROW('Sanitation Data'!D110))),'Data Summary'!CO116="Yes"),OFFSET('Sanitation Data'!$D$12,0,10*ROW('Sanitation Data'!D110)),NA())</f>
        <v>#N/A</v>
      </c>
      <c r="AA116" s="97" t="e">
        <f ca="true">+IF(AND(ISNUMBER(OFFSET('Sanitation Data'!$E$4,0,10*ROW('Sanitation Data'!E110))),'Data Summary'!CP116="Yes"),100-OFFSET('Sanitation Data'!$E$4,0,10*ROW('Sanitation Data'!E110)),NA())</f>
        <v>#N/A</v>
      </c>
      <c r="AB116" s="97" t="e">
        <f ca="true">+IF(AND(ISNUMBER(OFFSET('Sanitation Data'!$E$6,0,10*ROW('Sanitation Data'!E110))),'Data Summary'!CQ116="Yes"),OFFSET('Sanitation Data'!$E$6,0,10*ROW('Sanitation Data'!E110)),NA())</f>
        <v>#N/A</v>
      </c>
      <c r="AC116" s="97" t="e">
        <f ca="true">+IF(AND(ISNUMBER(OFFSET('Sanitation Data'!$E$10,0,10*ROW('Sanitation Data'!E110))),'Data Summary'!CR116="Yes"),OFFSET('Sanitation Data'!$E$10,0,10*ROW('Sanitation Data'!E110)),NA())</f>
        <v>#N/A</v>
      </c>
      <c r="AD116" s="97" t="e">
        <f ca="true">+IF(AND(ISNUMBER(OFFSET('Sanitation Data'!$E$11,0,10*ROW('Sanitation Data'!E110))),'Data Summary'!CS116="Yes"),OFFSET('Sanitation Data'!$E$11,0,10*ROW('Sanitation Data'!E110)),NA())</f>
        <v>#N/A</v>
      </c>
      <c r="AE116" s="97" t="e">
        <f ca="true">+IF(AND(ISNUMBER(OFFSET('Sanitation Data'!$E$12,0,10*ROW('Sanitation Data'!E110))),'Data Summary'!CT116="Yes"),OFFSET('Sanitation Data'!$E$12,0,10*ROW('Sanitation Data'!E110)),NA())</f>
        <v>#N/A</v>
      </c>
      <c r="AF116" s="97" t="e">
        <f ca="true">+IF(AND(ISNUMBER(OFFSET('Sanitation Data'!$F$4,0,10*ROW('Sanitation Data'!F110))),'Data Summary'!CU116="Yes"),100-OFFSET('Sanitation Data'!$F$4,0,10*ROW('Sanitation Data'!F110)),NA())</f>
        <v>#N/A</v>
      </c>
      <c r="AG116" s="97" t="e">
        <f ca="true">+IF(AND(ISNUMBER(OFFSET('Sanitation Data'!$F$6,0,10*ROW('Sanitation Data'!F110))),'Data Summary'!CV116="Yes"),OFFSET('Sanitation Data'!$F$6,0,10*ROW('Sanitation Data'!F110)),NA())</f>
        <v>#N/A</v>
      </c>
      <c r="AH116" s="97" t="e">
        <f ca="true">+IF(AND(ISNUMBER(OFFSET('Sanitation Data'!$F$10,0,10*ROW('Sanitation Data'!F110))),'Data Summary'!CW116="Yes"),OFFSET('Sanitation Data'!$F$10,0,10*ROW('Sanitation Data'!F110)),NA())</f>
        <v>#N/A</v>
      </c>
      <c r="AI116" s="97" t="e">
        <f ca="true">+IF(AND(ISNUMBER(OFFSET('Sanitation Data'!$F$11,0,10*ROW('Sanitation Data'!F110))),'Data Summary'!CX116="Yes"),OFFSET('Sanitation Data'!$F$11,0,10*ROW('Sanitation Data'!F110)),NA())</f>
        <v>#N/A</v>
      </c>
      <c r="AJ116" s="97" t="e">
        <f ca="true">+IF(AND(ISNUMBER(OFFSET('Sanitation Data'!$F$12,0,10*ROW('Sanitation Data'!F110))),'Data Summary'!CY116="Yes"),OFFSET('Sanitation Data'!$F$12,0,10*ROW('Sanitation Data'!F110)),NA())</f>
        <v>#N/A</v>
      </c>
      <c r="AK116" s="97" t="e">
        <f ca="true">+IF(AND(ISNUMBER(OFFSET('Sanitation Data'!$G$4,0,10*ROW('Sanitation Data'!G110))),'Data Summary'!CZ116="Yes"),100-OFFSET('Sanitation Data'!$G$4,0,10*ROW('Sanitation Data'!G110)),NA())</f>
        <v>#N/A</v>
      </c>
      <c r="AL116" s="97" t="e">
        <f ca="true">+IF(AND(ISNUMBER(OFFSET('Sanitation Data'!$G$6,0,10*ROW('Sanitation Data'!G110))),'Data Summary'!DA116="Yes"),OFFSET('Sanitation Data'!$G$6,0,10*ROW('Sanitation Data'!G110)),NA())</f>
        <v>#N/A</v>
      </c>
      <c r="AM116" s="97" t="e">
        <f ca="true">+IF(AND(ISNUMBER(OFFSET('Sanitation Data'!$G$10,0,10*ROW('Sanitation Data'!G110))),'Data Summary'!DB116="Yes"),OFFSET('Sanitation Data'!$G$10,0,10*ROW('Sanitation Data'!G110)),NA())</f>
        <v>#N/A</v>
      </c>
      <c r="AN116" s="97" t="e">
        <f ca="true">+IF(AND(ISNUMBER(OFFSET('Sanitation Data'!$G$11,0,10*ROW('Sanitation Data'!G110))),'Data Summary'!DC116="Yes"),OFFSET('Sanitation Data'!$G$11,0,10*ROW('Sanitation Data'!G110)),NA())</f>
        <v>#N/A</v>
      </c>
      <c r="AO116" s="97" t="e">
        <f ca="true">+IF(AND(ISNUMBER(OFFSET('Sanitation Data'!$G$12,0,10*ROW('Sanitation Data'!G110))),'Data Summary'!DD116="Yes"),OFFSET('Sanitation Data'!$G$12,0,10*ROW('Sanitation Data'!G110)),NA())</f>
        <v>#N/A</v>
      </c>
      <c r="AP116" s="97" t="e">
        <f ca="true">+IF(AND(ISNUMBER(OFFSET('Sanitation Data'!$H$4,0,10*ROW('Sanitation Data'!H110))),'Data Summary'!DE116="Yes"),100-OFFSET('Sanitation Data'!$H$4,0,10*ROW('Sanitation Data'!H110)),NA())</f>
        <v>#N/A</v>
      </c>
      <c r="AQ116" s="97" t="e">
        <f ca="true">+IF(AND(ISNUMBER(OFFSET('Sanitation Data'!$H$6,0,10*ROW('Sanitation Data'!H110))),'Data Summary'!DF116="Yes"),OFFSET('Sanitation Data'!$H$6,0,10*ROW('Sanitation Data'!H110)),NA())</f>
        <v>#N/A</v>
      </c>
      <c r="AR116" s="97" t="e">
        <f ca="true">+IF(AND(ISNUMBER(OFFSET('Sanitation Data'!$H$10,0,10*ROW('Sanitation Data'!H110))),'Data Summary'!DG116="Yes"),OFFSET('Sanitation Data'!$H$10,0,10*ROW('Sanitation Data'!H110)),NA())</f>
        <v>#N/A</v>
      </c>
      <c r="AS116" s="97" t="e">
        <f ca="true">+IF(AND(ISNUMBER(OFFSET('Sanitation Data'!$H$11,0,10*ROW('Sanitation Data'!H110))),'Data Summary'!DH116="Yes"),OFFSET('Sanitation Data'!$H$11,0,10*ROW('Sanitation Data'!H110)),NA())</f>
        <v>#N/A</v>
      </c>
      <c r="AT116" s="97" t="e">
        <f ca="true">+IF(AND(ISNUMBER(OFFSET('Sanitation Data'!$H$12,0,10*ROW('Sanitation Data'!H110))),'Data Summary'!DI116="Yes"),OFFSET('Sanitation Data'!$H$12,0,10*ROW('Sanitation Data'!H110)),NA())</f>
        <v>#N/A</v>
      </c>
      <c r="AU116" s="97" t="e">
        <f ca="true">+IF(AND(ISNUMBER(OFFSET('Sanitation Data'!$I$4,0,10*ROW('Sanitation Data'!I110))),'Data Summary'!DJ116="Yes"),100-OFFSET('Sanitation Data'!$I$4,0,10*ROW('Sanitation Data'!I110)),NA())</f>
        <v>#N/A</v>
      </c>
      <c r="AV116" s="97" t="e">
        <f ca="true">+IF(AND(ISNUMBER(OFFSET('Sanitation Data'!$I$6,0,10*ROW('Sanitation Data'!I110))),'Data Summary'!DK116="Yes"),OFFSET('Sanitation Data'!$I$6,0,10*ROW('Sanitation Data'!I110)),NA())</f>
        <v>#N/A</v>
      </c>
      <c r="AW116" s="97" t="e">
        <f ca="true">+IF(AND(ISNUMBER(OFFSET('Sanitation Data'!$I$10,0,10*ROW('Sanitation Data'!I110))),'Data Summary'!DL116="Yes"),OFFSET('Sanitation Data'!$I$10,0,10*ROW('Sanitation Data'!I110)),NA())</f>
        <v>#N/A</v>
      </c>
      <c r="AX116" s="97" t="e">
        <f ca="true">+IF(AND(ISNUMBER(OFFSET('Sanitation Data'!$I$11,0,10*ROW('Sanitation Data'!I110))),'Data Summary'!DM116="Yes"),OFFSET('Sanitation Data'!$I$11,0,10*ROW('Sanitation Data'!I110)),NA())</f>
        <v>#N/A</v>
      </c>
      <c r="AY116" s="97" t="e">
        <f ca="true">+IF(AND(ISNUMBER(OFFSET('Sanitation Data'!$I$12,0,10*ROW('Sanitation Data'!I110))),'Data Summary'!DN116="Yes"),OFFSET('Sanitation Data'!$I$12,0,10*ROW('Sanitation Data'!I110)),NA())</f>
        <v>#N/A</v>
      </c>
      <c r="AZ116" s="98" t="e">
        <f ca="true">+IF(AND(ISNUMBER(OFFSET('Hygiene Data'!$D$5,0,10*ROW('Hygiene Data'!D110))),'Data Summary'!DO116="Yes"),OFFSET('Hygiene Data'!$D$5,0,10*ROW('Hygiene Data'!D110)),NA())</f>
        <v>#N/A</v>
      </c>
      <c r="BA116" s="98" t="e">
        <f ca="true">+IF(AND(ISNUMBER(OFFSET('Hygiene Data'!$D$7,0,10*ROW('Hygiene Data'!D110))),'Data Summary'!DP116="Yes"),OFFSET('Hygiene Data'!$D$7,0,10*ROW('Hygiene Data'!D110)),NA())</f>
        <v>#N/A</v>
      </c>
      <c r="BB116" s="98" t="e">
        <f ca="true">+IF(AND(ISNUMBER(OFFSET('Hygiene Data'!$D$9,0,10*ROW('Hygiene Data'!D110))),'Data Summary'!DQ116="Yes"),OFFSET('Hygiene Data'!$D$9,0,10*ROW('Hygiene Data'!D110)),NA())</f>
        <v>#N/A</v>
      </c>
      <c r="BC116" s="98" t="e">
        <f ca="true">+IF(AND(ISNUMBER(OFFSET('Hygiene Data'!$E$5,0,10*ROW('Hygiene Data'!E110))),'Data Summary'!DR116="Yes"),OFFSET('Hygiene Data'!$E$5,0,10*ROW('Hygiene Data'!E110)),NA())</f>
        <v>#N/A</v>
      </c>
      <c r="BD116" s="98" t="e">
        <f ca="true">+IF(AND(ISNUMBER(OFFSET('Hygiene Data'!$E$7,0,10*ROW('Hygiene Data'!E110))),'Data Summary'!DS116="Yes"),OFFSET('Hygiene Data'!$E$7,0,10*ROW('Hygiene Data'!E110)),NA())</f>
        <v>#N/A</v>
      </c>
      <c r="BE116" s="98" t="e">
        <f ca="true">+IF(AND(ISNUMBER(OFFSET('Hygiene Data'!$E$9,0,10*ROW('Hygiene Data'!E110))),'Data Summary'!DT116="Yes"),OFFSET('Hygiene Data'!$E$9,0,10*ROW('Hygiene Data'!E110)),NA())</f>
        <v>#N/A</v>
      </c>
      <c r="BF116" s="98" t="e">
        <f ca="true">+IF(AND(ISNUMBER(OFFSET('Hygiene Data'!$F$5,0,10*ROW('Hygiene Data'!F110))),'Data Summary'!DU116="Yes"),OFFSET('Hygiene Data'!$F$5,0,10*ROW('Hygiene Data'!F110)),NA())</f>
        <v>#N/A</v>
      </c>
      <c r="BG116" s="98" t="e">
        <f ca="true">+IF(AND(ISNUMBER(OFFSET('Hygiene Data'!$F$7,0,10*ROW('Hygiene Data'!F110))),'Data Summary'!DV116="Yes"),OFFSET('Hygiene Data'!$F$7,0,10*ROW('Hygiene Data'!F110)),NA())</f>
        <v>#N/A</v>
      </c>
      <c r="BH116" s="98" t="e">
        <f ca="true">+IF(AND(ISNUMBER(OFFSET('Hygiene Data'!$F$9,0,10*ROW('Hygiene Data'!F110))),'Data Summary'!DW116="Yes"),OFFSET('Hygiene Data'!$F$9,0,10*ROW('Hygiene Data'!F110)),NA())</f>
        <v>#N/A</v>
      </c>
      <c r="BI116" s="98" t="e">
        <f ca="true">+IF(AND(ISNUMBER(OFFSET('Hygiene Data'!$G$5,0,10*ROW('Hygiene Data'!G110))),'Data Summary'!DX116="Yes"),OFFSET('Hygiene Data'!$G$5,0,10*ROW('Hygiene Data'!G110)),NA())</f>
        <v>#N/A</v>
      </c>
      <c r="BJ116" s="98" t="e">
        <f ca="true">+IF(AND(ISNUMBER(OFFSET('Hygiene Data'!$G$7,0,10*ROW('Hygiene Data'!G110))),'Data Summary'!DY116="Yes"),OFFSET('Hygiene Data'!$G$7,0,10*ROW('Hygiene Data'!G110)),NA())</f>
        <v>#N/A</v>
      </c>
      <c r="BK116" s="98" t="e">
        <f ca="true">+IF(AND(ISNUMBER(OFFSET('Hygiene Data'!$G$9,0,10*ROW('Hygiene Data'!G110))),'Data Summary'!DZ116="Yes"),OFFSET('Hygiene Data'!$G$9,0,10*ROW('Hygiene Data'!G110)),NA())</f>
        <v>#N/A</v>
      </c>
      <c r="BL116" s="98" t="e">
        <f ca="true">+IF(AND(ISNUMBER(OFFSET('Hygiene Data'!$H$5,0,10*ROW('Hygiene Data'!H110))),'Data Summary'!EA116="Yes"),OFFSET('Hygiene Data'!$H$5,0,10*ROW('Hygiene Data'!H110)),NA())</f>
        <v>#N/A</v>
      </c>
      <c r="BM116" s="98" t="e">
        <f ca="true">+IF(AND(ISNUMBER(OFFSET('Hygiene Data'!$H$7,0,10*ROW('Hygiene Data'!H110))),'Data Summary'!EB116="Yes"),OFFSET('Hygiene Data'!$H$7,0,10*ROW('Hygiene Data'!H110)),NA())</f>
        <v>#N/A</v>
      </c>
      <c r="BN116" s="98" t="e">
        <f ca="true">+IF(AND(ISNUMBER(OFFSET('Hygiene Data'!$H$9,0,10*ROW('Hygiene Data'!H110))),'Data Summary'!EC116="Yes"),OFFSET('Hygiene Data'!$H$9,0,10*ROW('Hygiene Data'!H110)),NA())</f>
        <v>#N/A</v>
      </c>
      <c r="BO116" s="98" t="e">
        <f ca="true">+IF(AND(ISNUMBER(OFFSET('Hygiene Data'!$I$5,0,10*ROW('Hygiene Data'!I110))),'Data Summary'!ED116="Yes"),OFFSET('Hygiene Data'!$I$5,0,10*ROW('Hygiene Data'!I110)),NA())</f>
        <v>#N/A</v>
      </c>
      <c r="BP116" s="98" t="e">
        <f ca="true">+IF(AND(ISNUMBER(OFFSET('Hygiene Data'!$I$7,0,10*ROW('Hygiene Data'!I110))),'Data Summary'!EE116="Yes"),OFFSET('Hygiene Data'!$I$7,0,10*ROW('Hygiene Data'!I110)),NA())</f>
        <v>#N/A</v>
      </c>
      <c r="BQ116" s="98" t="e">
        <f ca="true">+IF(AND(ISNUMBER(OFFSET('Hygiene Data'!$I$9,0,10*ROW('Hygiene Data'!I110))),'Data Summary'!EF116="Yes"),OFFSET('Hygiene Data'!$I$9,0,10*ROW('Hygiene Data'!I110)),NA())</f>
        <v>#N/A</v>
      </c>
    </row>
    <row xmlns:x14ac="http://schemas.microsoft.com/office/spreadsheetml/2009/9/ac" r="117" x14ac:dyDescent="0.2">
      <c r="A117" s="334" t="e">
        <f ca="true">+RIGHT('Data Summary'!A117,LEN('Data Summary'!A117)-9)</f>
        <v>#VALUE!</v>
      </c>
      <c r="B117" s="36" t="str">
        <f ca="true">+IF(ISTEXT('Data Summary'!B117),'Data Summary'!B117,"")</f>
        <v/>
      </c>
      <c r="C117" s="333" t="e">
        <f ca="true">+VALUE('Data Summary'!C117)</f>
        <v>#VALUE!</v>
      </c>
      <c r="D117" s="96" t="e">
        <f ca="true">+IF(AND(ISNUMBER(OFFSET('Water Data'!$D$4,0,10*ROW('Water Data'!D111))),'Data Summary'!BS117="Yes"),100-OFFSET('Water Data'!$D$4,0,10*ROW('Water Data'!D111)),NA())</f>
        <v>#N/A</v>
      </c>
      <c r="E117" s="96" t="e">
        <f ca="true">+IF(AND(ISNUMBER(OFFSET('Water Data'!$D$6,0,10*ROW('Water Data'!D111))),'Data Summary'!BT117="Yes"),OFFSET('Water Data'!$D$6,0,10*ROW('Water Data'!D111)),NA())</f>
        <v>#N/A</v>
      </c>
      <c r="F117" s="96" t="e">
        <f ca="true">+IF(AND(ISNUMBER(OFFSET('Water Data'!$D$9,0,10*ROW('Water Data'!D111))),'Data Summary'!BU117="Yes"),OFFSET('Water Data'!$D$9,0,10*ROW('Water Data'!D111)),NA())</f>
        <v>#N/A</v>
      </c>
      <c r="G117" s="96" t="e">
        <f ca="true">+IF(AND(ISNUMBER(OFFSET('Water Data'!$E$4,0,10*ROW('Water Data'!E111))),'Data Summary'!BV117="Yes"),100-OFFSET('Water Data'!$E$4,0,10*ROW('Water Data'!E111)),NA())</f>
        <v>#N/A</v>
      </c>
      <c r="H117" s="96" t="e">
        <f ca="true">+IF(AND(ISNUMBER(OFFSET('Water Data'!$E$6,0,10*ROW('Water Data'!E111))),'Data Summary'!BW117="Yes"),OFFSET('Water Data'!$E$6,0,10*ROW('Water Data'!E111)),NA())</f>
        <v>#N/A</v>
      </c>
      <c r="I117" s="96" t="e">
        <f ca="true">+IF(AND(ISNUMBER(OFFSET('Water Data'!$E$9,0,10*ROW('Water Data'!E111))),'Data Summary'!BX117="Yes"),OFFSET('Water Data'!$E$9,0,10*ROW('Water Data'!E111)),NA())</f>
        <v>#N/A</v>
      </c>
      <c r="J117" s="96" t="e">
        <f ca="true">+IF(AND(ISNUMBER(OFFSET('Water Data'!$F$4,0,10*ROW('Water Data'!F111))),'Data Summary'!BY117="Yes"),100-OFFSET('Water Data'!$F$4,0,10*ROW('Water Data'!F111)),NA())</f>
        <v>#N/A</v>
      </c>
      <c r="K117" s="96" t="e">
        <f ca="true">+IF(AND(ISNUMBER(OFFSET('Water Data'!$F$6,0,10*ROW('Water Data'!F111))),'Data Summary'!BZ117="Yes"),OFFSET('Water Data'!$F$6,0,10*ROW('Water Data'!F111)),NA())</f>
        <v>#N/A</v>
      </c>
      <c r="L117" s="96" t="e">
        <f ca="true">+IF(AND(ISNUMBER(OFFSET('Water Data'!$F$9,0,10*ROW('Water Data'!F111))),'Data Summary'!CA117="Yes"),OFFSET('Water Data'!$F$9,0,10*ROW('Water Data'!F111)),NA())</f>
        <v>#N/A</v>
      </c>
      <c r="M117" s="96" t="e">
        <f ca="true">+IF(AND(ISNUMBER(OFFSET('Water Data'!$G$4,0,10*ROW('Water Data'!G111))),'Data Summary'!CB117="Yes"),100-OFFSET('Water Data'!$G$4,0,10*ROW('Water Data'!G111)),NA())</f>
        <v>#N/A</v>
      </c>
      <c r="N117" s="96" t="e">
        <f ca="true">+IF(AND(ISNUMBER(OFFSET('Water Data'!$G$6,0,10*ROW('Water Data'!G111))),'Data Summary'!CC117="Yes"),OFFSET('Water Data'!$G$6,0,10*ROW('Water Data'!G111)),NA())</f>
        <v>#N/A</v>
      </c>
      <c r="O117" s="96" t="e">
        <f ca="true">+IF(AND(ISNUMBER(OFFSET('Water Data'!$G$9,0,10*ROW('Water Data'!G111))),'Data Summary'!CD117="Yes"),OFFSET('Water Data'!$G$9,0,10*ROW('Water Data'!G111)),NA())</f>
        <v>#N/A</v>
      </c>
      <c r="P117" s="96" t="e">
        <f ca="true">+IF(AND(ISNUMBER(OFFSET('Water Data'!$H$4,0,10*ROW('Water Data'!H111))),'Data Summary'!CE117="Yes"),100-OFFSET('Water Data'!$H$4,0,10*ROW('Water Data'!H111)),NA())</f>
        <v>#N/A</v>
      </c>
      <c r="Q117" s="96" t="e">
        <f ca="true">+IF(AND(ISNUMBER(OFFSET('Water Data'!$H$6,0,10*ROW('Water Data'!H111))),'Data Summary'!CF117="Yes"),OFFSET('Water Data'!$H$6,0,10*ROW('Water Data'!H111)),NA())</f>
        <v>#N/A</v>
      </c>
      <c r="R117" s="96" t="e">
        <f ca="true">+IF(AND(ISNUMBER(OFFSET('Water Data'!$H$9,0,10*ROW('Water Data'!H111))),'Data Summary'!CG117="Yes"),OFFSET('Water Data'!$H$9,0,10*ROW('Water Data'!H111)),NA())</f>
        <v>#N/A</v>
      </c>
      <c r="S117" s="96" t="e">
        <f ca="true">+IF(AND(ISNUMBER(OFFSET('Water Data'!$I$4,0,10*ROW('Water Data'!I111))),'Data Summary'!CH117="Yes"),100-OFFSET('Water Data'!$I$4,0,10*ROW('Water Data'!I111)),NA())</f>
        <v>#N/A</v>
      </c>
      <c r="T117" s="96" t="e">
        <f ca="true">+IF(AND(ISNUMBER(OFFSET('Water Data'!$I$6,0,10*ROW('Water Data'!I111))),'Data Summary'!CI117="Yes"),OFFSET('Water Data'!$I$6,0,10*ROW('Water Data'!I111)),NA())</f>
        <v>#N/A</v>
      </c>
      <c r="U117" s="96" t="e">
        <f ca="true">+IF(AND(ISNUMBER(OFFSET('Water Data'!$I$9,0,10*ROW('Water Data'!I111))),'Data Summary'!CJ117="Yes"),OFFSET('Water Data'!$I$9,0,10*ROW('Water Data'!I111)),NA())</f>
        <v>#N/A</v>
      </c>
      <c r="V117" s="97" t="e">
        <f ca="true">+IF(AND(ISNUMBER(OFFSET('Sanitation Data'!$D$4,0,10*ROW('Sanitation Data'!D111))),'Data Summary'!CK117="Yes"),100-OFFSET('Sanitation Data'!$D$4,0,10*ROW('Sanitation Data'!D111)),NA())</f>
        <v>#N/A</v>
      </c>
      <c r="W117" s="97" t="e">
        <f ca="true">+IF(AND(ISNUMBER(OFFSET('Sanitation Data'!$D$6,0,10*ROW('Sanitation Data'!D111))),'Data Summary'!CL117="Yes"),OFFSET('Sanitation Data'!$D$6,0,10*ROW('Sanitation Data'!D111)),NA())</f>
        <v>#N/A</v>
      </c>
      <c r="X117" s="97" t="e">
        <f ca="true">+IF(AND(ISNUMBER(OFFSET('Sanitation Data'!$D$10,0,10*ROW('Sanitation Data'!D111))),'Data Summary'!CM117="Yes"),OFFSET('Sanitation Data'!$D$10,0,10*ROW('Sanitation Data'!D111)),NA())</f>
        <v>#N/A</v>
      </c>
      <c r="Y117" s="97" t="e">
        <f ca="true">+IF(AND(ISNUMBER(OFFSET('Sanitation Data'!$D$11,0,10*ROW('Sanitation Data'!D111))),'Data Summary'!CN117="Yes"),OFFSET('Sanitation Data'!$D$11,0,10*ROW('Sanitation Data'!D111)),NA())</f>
        <v>#N/A</v>
      </c>
      <c r="Z117" s="97" t="e">
        <f ca="true">+IF(AND(ISNUMBER(OFFSET('Sanitation Data'!$D$12,0,10*ROW('Sanitation Data'!D111))),'Data Summary'!CO117="Yes"),OFFSET('Sanitation Data'!$D$12,0,10*ROW('Sanitation Data'!D111)),NA())</f>
        <v>#N/A</v>
      </c>
      <c r="AA117" s="97" t="e">
        <f ca="true">+IF(AND(ISNUMBER(OFFSET('Sanitation Data'!$E$4,0,10*ROW('Sanitation Data'!E111))),'Data Summary'!CP117="Yes"),100-OFFSET('Sanitation Data'!$E$4,0,10*ROW('Sanitation Data'!E111)),NA())</f>
        <v>#N/A</v>
      </c>
      <c r="AB117" s="97" t="e">
        <f ca="true">+IF(AND(ISNUMBER(OFFSET('Sanitation Data'!$E$6,0,10*ROW('Sanitation Data'!E111))),'Data Summary'!CQ117="Yes"),OFFSET('Sanitation Data'!$E$6,0,10*ROW('Sanitation Data'!E111)),NA())</f>
        <v>#N/A</v>
      </c>
      <c r="AC117" s="97" t="e">
        <f ca="true">+IF(AND(ISNUMBER(OFFSET('Sanitation Data'!$E$10,0,10*ROW('Sanitation Data'!E111))),'Data Summary'!CR117="Yes"),OFFSET('Sanitation Data'!$E$10,0,10*ROW('Sanitation Data'!E111)),NA())</f>
        <v>#N/A</v>
      </c>
      <c r="AD117" s="97" t="e">
        <f ca="true">+IF(AND(ISNUMBER(OFFSET('Sanitation Data'!$E$11,0,10*ROW('Sanitation Data'!E111))),'Data Summary'!CS117="Yes"),OFFSET('Sanitation Data'!$E$11,0,10*ROW('Sanitation Data'!E111)),NA())</f>
        <v>#N/A</v>
      </c>
      <c r="AE117" s="97" t="e">
        <f ca="true">+IF(AND(ISNUMBER(OFFSET('Sanitation Data'!$E$12,0,10*ROW('Sanitation Data'!E111))),'Data Summary'!CT117="Yes"),OFFSET('Sanitation Data'!$E$12,0,10*ROW('Sanitation Data'!E111)),NA())</f>
        <v>#N/A</v>
      </c>
      <c r="AF117" s="97" t="e">
        <f ca="true">+IF(AND(ISNUMBER(OFFSET('Sanitation Data'!$F$4,0,10*ROW('Sanitation Data'!F111))),'Data Summary'!CU117="Yes"),100-OFFSET('Sanitation Data'!$F$4,0,10*ROW('Sanitation Data'!F111)),NA())</f>
        <v>#N/A</v>
      </c>
      <c r="AG117" s="97" t="e">
        <f ca="true">+IF(AND(ISNUMBER(OFFSET('Sanitation Data'!$F$6,0,10*ROW('Sanitation Data'!F111))),'Data Summary'!CV117="Yes"),OFFSET('Sanitation Data'!$F$6,0,10*ROW('Sanitation Data'!F111)),NA())</f>
        <v>#N/A</v>
      </c>
      <c r="AH117" s="97" t="e">
        <f ca="true">+IF(AND(ISNUMBER(OFFSET('Sanitation Data'!$F$10,0,10*ROW('Sanitation Data'!F111))),'Data Summary'!CW117="Yes"),OFFSET('Sanitation Data'!$F$10,0,10*ROW('Sanitation Data'!F111)),NA())</f>
        <v>#N/A</v>
      </c>
      <c r="AI117" s="97" t="e">
        <f ca="true">+IF(AND(ISNUMBER(OFFSET('Sanitation Data'!$F$11,0,10*ROW('Sanitation Data'!F111))),'Data Summary'!CX117="Yes"),OFFSET('Sanitation Data'!$F$11,0,10*ROW('Sanitation Data'!F111)),NA())</f>
        <v>#N/A</v>
      </c>
      <c r="AJ117" s="97" t="e">
        <f ca="true">+IF(AND(ISNUMBER(OFFSET('Sanitation Data'!$F$12,0,10*ROW('Sanitation Data'!F111))),'Data Summary'!CY117="Yes"),OFFSET('Sanitation Data'!$F$12,0,10*ROW('Sanitation Data'!F111)),NA())</f>
        <v>#N/A</v>
      </c>
      <c r="AK117" s="97" t="e">
        <f ca="true">+IF(AND(ISNUMBER(OFFSET('Sanitation Data'!$G$4,0,10*ROW('Sanitation Data'!G111))),'Data Summary'!CZ117="Yes"),100-OFFSET('Sanitation Data'!$G$4,0,10*ROW('Sanitation Data'!G111)),NA())</f>
        <v>#N/A</v>
      </c>
      <c r="AL117" s="97" t="e">
        <f ca="true">+IF(AND(ISNUMBER(OFFSET('Sanitation Data'!$G$6,0,10*ROW('Sanitation Data'!G111))),'Data Summary'!DA117="Yes"),OFFSET('Sanitation Data'!$G$6,0,10*ROW('Sanitation Data'!G111)),NA())</f>
        <v>#N/A</v>
      </c>
      <c r="AM117" s="97" t="e">
        <f ca="true">+IF(AND(ISNUMBER(OFFSET('Sanitation Data'!$G$10,0,10*ROW('Sanitation Data'!G111))),'Data Summary'!DB117="Yes"),OFFSET('Sanitation Data'!$G$10,0,10*ROW('Sanitation Data'!G111)),NA())</f>
        <v>#N/A</v>
      </c>
      <c r="AN117" s="97" t="e">
        <f ca="true">+IF(AND(ISNUMBER(OFFSET('Sanitation Data'!$G$11,0,10*ROW('Sanitation Data'!G111))),'Data Summary'!DC117="Yes"),OFFSET('Sanitation Data'!$G$11,0,10*ROW('Sanitation Data'!G111)),NA())</f>
        <v>#N/A</v>
      </c>
      <c r="AO117" s="97" t="e">
        <f ca="true">+IF(AND(ISNUMBER(OFFSET('Sanitation Data'!$G$12,0,10*ROW('Sanitation Data'!G111))),'Data Summary'!DD117="Yes"),OFFSET('Sanitation Data'!$G$12,0,10*ROW('Sanitation Data'!G111)),NA())</f>
        <v>#N/A</v>
      </c>
      <c r="AP117" s="97" t="e">
        <f ca="true">+IF(AND(ISNUMBER(OFFSET('Sanitation Data'!$H$4,0,10*ROW('Sanitation Data'!H111))),'Data Summary'!DE117="Yes"),100-OFFSET('Sanitation Data'!$H$4,0,10*ROW('Sanitation Data'!H111)),NA())</f>
        <v>#N/A</v>
      </c>
      <c r="AQ117" s="97" t="e">
        <f ca="true">+IF(AND(ISNUMBER(OFFSET('Sanitation Data'!$H$6,0,10*ROW('Sanitation Data'!H111))),'Data Summary'!DF117="Yes"),OFFSET('Sanitation Data'!$H$6,0,10*ROW('Sanitation Data'!H111)),NA())</f>
        <v>#N/A</v>
      </c>
      <c r="AR117" s="97" t="e">
        <f ca="true">+IF(AND(ISNUMBER(OFFSET('Sanitation Data'!$H$10,0,10*ROW('Sanitation Data'!H111))),'Data Summary'!DG117="Yes"),OFFSET('Sanitation Data'!$H$10,0,10*ROW('Sanitation Data'!H111)),NA())</f>
        <v>#N/A</v>
      </c>
      <c r="AS117" s="97" t="e">
        <f ca="true">+IF(AND(ISNUMBER(OFFSET('Sanitation Data'!$H$11,0,10*ROW('Sanitation Data'!H111))),'Data Summary'!DH117="Yes"),OFFSET('Sanitation Data'!$H$11,0,10*ROW('Sanitation Data'!H111)),NA())</f>
        <v>#N/A</v>
      </c>
      <c r="AT117" s="97" t="e">
        <f ca="true">+IF(AND(ISNUMBER(OFFSET('Sanitation Data'!$H$12,0,10*ROW('Sanitation Data'!H111))),'Data Summary'!DI117="Yes"),OFFSET('Sanitation Data'!$H$12,0,10*ROW('Sanitation Data'!H111)),NA())</f>
        <v>#N/A</v>
      </c>
      <c r="AU117" s="97" t="e">
        <f ca="true">+IF(AND(ISNUMBER(OFFSET('Sanitation Data'!$I$4,0,10*ROW('Sanitation Data'!I111))),'Data Summary'!DJ117="Yes"),100-OFFSET('Sanitation Data'!$I$4,0,10*ROW('Sanitation Data'!I111)),NA())</f>
        <v>#N/A</v>
      </c>
      <c r="AV117" s="97" t="e">
        <f ca="true">+IF(AND(ISNUMBER(OFFSET('Sanitation Data'!$I$6,0,10*ROW('Sanitation Data'!I111))),'Data Summary'!DK117="Yes"),OFFSET('Sanitation Data'!$I$6,0,10*ROW('Sanitation Data'!I111)),NA())</f>
        <v>#N/A</v>
      </c>
      <c r="AW117" s="97" t="e">
        <f ca="true">+IF(AND(ISNUMBER(OFFSET('Sanitation Data'!$I$10,0,10*ROW('Sanitation Data'!I111))),'Data Summary'!DL117="Yes"),OFFSET('Sanitation Data'!$I$10,0,10*ROW('Sanitation Data'!I111)),NA())</f>
        <v>#N/A</v>
      </c>
      <c r="AX117" s="97" t="e">
        <f ca="true">+IF(AND(ISNUMBER(OFFSET('Sanitation Data'!$I$11,0,10*ROW('Sanitation Data'!I111))),'Data Summary'!DM117="Yes"),OFFSET('Sanitation Data'!$I$11,0,10*ROW('Sanitation Data'!I111)),NA())</f>
        <v>#N/A</v>
      </c>
      <c r="AY117" s="97" t="e">
        <f ca="true">+IF(AND(ISNUMBER(OFFSET('Sanitation Data'!$I$12,0,10*ROW('Sanitation Data'!I111))),'Data Summary'!DN117="Yes"),OFFSET('Sanitation Data'!$I$12,0,10*ROW('Sanitation Data'!I111)),NA())</f>
        <v>#N/A</v>
      </c>
      <c r="AZ117" s="98" t="e">
        <f ca="true">+IF(AND(ISNUMBER(OFFSET('Hygiene Data'!$D$5,0,10*ROW('Hygiene Data'!D111))),'Data Summary'!DO117="Yes"),OFFSET('Hygiene Data'!$D$5,0,10*ROW('Hygiene Data'!D111)),NA())</f>
        <v>#N/A</v>
      </c>
      <c r="BA117" s="98" t="e">
        <f ca="true">+IF(AND(ISNUMBER(OFFSET('Hygiene Data'!$D$7,0,10*ROW('Hygiene Data'!D111))),'Data Summary'!DP117="Yes"),OFFSET('Hygiene Data'!$D$7,0,10*ROW('Hygiene Data'!D111)),NA())</f>
        <v>#N/A</v>
      </c>
      <c r="BB117" s="98" t="e">
        <f ca="true">+IF(AND(ISNUMBER(OFFSET('Hygiene Data'!$D$9,0,10*ROW('Hygiene Data'!D111))),'Data Summary'!DQ117="Yes"),OFFSET('Hygiene Data'!$D$9,0,10*ROW('Hygiene Data'!D111)),NA())</f>
        <v>#N/A</v>
      </c>
      <c r="BC117" s="98" t="e">
        <f ca="true">+IF(AND(ISNUMBER(OFFSET('Hygiene Data'!$E$5,0,10*ROW('Hygiene Data'!E111))),'Data Summary'!DR117="Yes"),OFFSET('Hygiene Data'!$E$5,0,10*ROW('Hygiene Data'!E111)),NA())</f>
        <v>#N/A</v>
      </c>
      <c r="BD117" s="98" t="e">
        <f ca="true">+IF(AND(ISNUMBER(OFFSET('Hygiene Data'!$E$7,0,10*ROW('Hygiene Data'!E111))),'Data Summary'!DS117="Yes"),OFFSET('Hygiene Data'!$E$7,0,10*ROW('Hygiene Data'!E111)),NA())</f>
        <v>#N/A</v>
      </c>
      <c r="BE117" s="98" t="e">
        <f ca="true">+IF(AND(ISNUMBER(OFFSET('Hygiene Data'!$E$9,0,10*ROW('Hygiene Data'!E111))),'Data Summary'!DT117="Yes"),OFFSET('Hygiene Data'!$E$9,0,10*ROW('Hygiene Data'!E111)),NA())</f>
        <v>#N/A</v>
      </c>
      <c r="BF117" s="98" t="e">
        <f ca="true">+IF(AND(ISNUMBER(OFFSET('Hygiene Data'!$F$5,0,10*ROW('Hygiene Data'!F111))),'Data Summary'!DU117="Yes"),OFFSET('Hygiene Data'!$F$5,0,10*ROW('Hygiene Data'!F111)),NA())</f>
        <v>#N/A</v>
      </c>
      <c r="BG117" s="98" t="e">
        <f ca="true">+IF(AND(ISNUMBER(OFFSET('Hygiene Data'!$F$7,0,10*ROW('Hygiene Data'!F111))),'Data Summary'!DV117="Yes"),OFFSET('Hygiene Data'!$F$7,0,10*ROW('Hygiene Data'!F111)),NA())</f>
        <v>#N/A</v>
      </c>
      <c r="BH117" s="98" t="e">
        <f ca="true">+IF(AND(ISNUMBER(OFFSET('Hygiene Data'!$F$9,0,10*ROW('Hygiene Data'!F111))),'Data Summary'!DW117="Yes"),OFFSET('Hygiene Data'!$F$9,0,10*ROW('Hygiene Data'!F111)),NA())</f>
        <v>#N/A</v>
      </c>
      <c r="BI117" s="98" t="e">
        <f ca="true">+IF(AND(ISNUMBER(OFFSET('Hygiene Data'!$G$5,0,10*ROW('Hygiene Data'!G111))),'Data Summary'!DX117="Yes"),OFFSET('Hygiene Data'!$G$5,0,10*ROW('Hygiene Data'!G111)),NA())</f>
        <v>#N/A</v>
      </c>
      <c r="BJ117" s="98" t="e">
        <f ca="true">+IF(AND(ISNUMBER(OFFSET('Hygiene Data'!$G$7,0,10*ROW('Hygiene Data'!G111))),'Data Summary'!DY117="Yes"),OFFSET('Hygiene Data'!$G$7,0,10*ROW('Hygiene Data'!G111)),NA())</f>
        <v>#N/A</v>
      </c>
      <c r="BK117" s="98" t="e">
        <f ca="true">+IF(AND(ISNUMBER(OFFSET('Hygiene Data'!$G$9,0,10*ROW('Hygiene Data'!G111))),'Data Summary'!DZ117="Yes"),OFFSET('Hygiene Data'!$G$9,0,10*ROW('Hygiene Data'!G111)),NA())</f>
        <v>#N/A</v>
      </c>
      <c r="BL117" s="98" t="e">
        <f ca="true">+IF(AND(ISNUMBER(OFFSET('Hygiene Data'!$H$5,0,10*ROW('Hygiene Data'!H111))),'Data Summary'!EA117="Yes"),OFFSET('Hygiene Data'!$H$5,0,10*ROW('Hygiene Data'!H111)),NA())</f>
        <v>#N/A</v>
      </c>
      <c r="BM117" s="98" t="e">
        <f ca="true">+IF(AND(ISNUMBER(OFFSET('Hygiene Data'!$H$7,0,10*ROW('Hygiene Data'!H111))),'Data Summary'!EB117="Yes"),OFFSET('Hygiene Data'!$H$7,0,10*ROW('Hygiene Data'!H111)),NA())</f>
        <v>#N/A</v>
      </c>
      <c r="BN117" s="98" t="e">
        <f ca="true">+IF(AND(ISNUMBER(OFFSET('Hygiene Data'!$H$9,0,10*ROW('Hygiene Data'!H111))),'Data Summary'!EC117="Yes"),OFFSET('Hygiene Data'!$H$9,0,10*ROW('Hygiene Data'!H111)),NA())</f>
        <v>#N/A</v>
      </c>
      <c r="BO117" s="98" t="e">
        <f ca="true">+IF(AND(ISNUMBER(OFFSET('Hygiene Data'!$I$5,0,10*ROW('Hygiene Data'!I111))),'Data Summary'!ED117="Yes"),OFFSET('Hygiene Data'!$I$5,0,10*ROW('Hygiene Data'!I111)),NA())</f>
        <v>#N/A</v>
      </c>
      <c r="BP117" s="98" t="e">
        <f ca="true">+IF(AND(ISNUMBER(OFFSET('Hygiene Data'!$I$7,0,10*ROW('Hygiene Data'!I111))),'Data Summary'!EE117="Yes"),OFFSET('Hygiene Data'!$I$7,0,10*ROW('Hygiene Data'!I111)),NA())</f>
        <v>#N/A</v>
      </c>
      <c r="BQ117" s="98" t="e">
        <f ca="true">+IF(AND(ISNUMBER(OFFSET('Hygiene Data'!$I$9,0,10*ROW('Hygiene Data'!I111))),'Data Summary'!EF117="Yes"),OFFSET('Hygiene Data'!$I$9,0,10*ROW('Hygiene Data'!I111)),NA())</f>
        <v>#N/A</v>
      </c>
    </row>
    <row xmlns:x14ac="http://schemas.microsoft.com/office/spreadsheetml/2009/9/ac" r="118" x14ac:dyDescent="0.2">
      <c r="A118" s="334" t="e">
        <f ca="true">+RIGHT('Data Summary'!A118,LEN('Data Summary'!A118)-9)</f>
        <v>#VALUE!</v>
      </c>
      <c r="B118" s="36" t="str">
        <f ca="true">+IF(ISTEXT('Data Summary'!B118),'Data Summary'!B118,"")</f>
        <v/>
      </c>
      <c r="C118" s="333" t="e">
        <f ca="true">+VALUE('Data Summary'!C118)</f>
        <v>#VALUE!</v>
      </c>
      <c r="D118" s="96" t="e">
        <f ca="true">+IF(AND(ISNUMBER(OFFSET('Water Data'!$D$4,0,10*ROW('Water Data'!D112))),'Data Summary'!BS118="Yes"),100-OFFSET('Water Data'!$D$4,0,10*ROW('Water Data'!D112)),NA())</f>
        <v>#N/A</v>
      </c>
      <c r="E118" s="96" t="e">
        <f ca="true">+IF(AND(ISNUMBER(OFFSET('Water Data'!$D$6,0,10*ROW('Water Data'!D112))),'Data Summary'!BT118="Yes"),OFFSET('Water Data'!$D$6,0,10*ROW('Water Data'!D112)),NA())</f>
        <v>#N/A</v>
      </c>
      <c r="F118" s="96" t="e">
        <f ca="true">+IF(AND(ISNUMBER(OFFSET('Water Data'!$D$9,0,10*ROW('Water Data'!D112))),'Data Summary'!BU118="Yes"),OFFSET('Water Data'!$D$9,0,10*ROW('Water Data'!D112)),NA())</f>
        <v>#N/A</v>
      </c>
      <c r="G118" s="96" t="e">
        <f ca="true">+IF(AND(ISNUMBER(OFFSET('Water Data'!$E$4,0,10*ROW('Water Data'!E112))),'Data Summary'!BV118="Yes"),100-OFFSET('Water Data'!$E$4,0,10*ROW('Water Data'!E112)),NA())</f>
        <v>#N/A</v>
      </c>
      <c r="H118" s="96" t="e">
        <f ca="true">+IF(AND(ISNUMBER(OFFSET('Water Data'!$E$6,0,10*ROW('Water Data'!E112))),'Data Summary'!BW118="Yes"),OFFSET('Water Data'!$E$6,0,10*ROW('Water Data'!E112)),NA())</f>
        <v>#N/A</v>
      </c>
      <c r="I118" s="96" t="e">
        <f ca="true">+IF(AND(ISNUMBER(OFFSET('Water Data'!$E$9,0,10*ROW('Water Data'!E112))),'Data Summary'!BX118="Yes"),OFFSET('Water Data'!$E$9,0,10*ROW('Water Data'!E112)),NA())</f>
        <v>#N/A</v>
      </c>
      <c r="J118" s="96" t="e">
        <f ca="true">+IF(AND(ISNUMBER(OFFSET('Water Data'!$F$4,0,10*ROW('Water Data'!F112))),'Data Summary'!BY118="Yes"),100-OFFSET('Water Data'!$F$4,0,10*ROW('Water Data'!F112)),NA())</f>
        <v>#N/A</v>
      </c>
      <c r="K118" s="96" t="e">
        <f ca="true">+IF(AND(ISNUMBER(OFFSET('Water Data'!$F$6,0,10*ROW('Water Data'!F112))),'Data Summary'!BZ118="Yes"),OFFSET('Water Data'!$F$6,0,10*ROW('Water Data'!F112)),NA())</f>
        <v>#N/A</v>
      </c>
      <c r="L118" s="96" t="e">
        <f ca="true">+IF(AND(ISNUMBER(OFFSET('Water Data'!$F$9,0,10*ROW('Water Data'!F112))),'Data Summary'!CA118="Yes"),OFFSET('Water Data'!$F$9,0,10*ROW('Water Data'!F112)),NA())</f>
        <v>#N/A</v>
      </c>
      <c r="M118" s="96" t="e">
        <f ca="true">+IF(AND(ISNUMBER(OFFSET('Water Data'!$G$4,0,10*ROW('Water Data'!G112))),'Data Summary'!CB118="Yes"),100-OFFSET('Water Data'!$G$4,0,10*ROW('Water Data'!G112)),NA())</f>
        <v>#N/A</v>
      </c>
      <c r="N118" s="96" t="e">
        <f ca="true">+IF(AND(ISNUMBER(OFFSET('Water Data'!$G$6,0,10*ROW('Water Data'!G112))),'Data Summary'!CC118="Yes"),OFFSET('Water Data'!$G$6,0,10*ROW('Water Data'!G112)),NA())</f>
        <v>#N/A</v>
      </c>
      <c r="O118" s="96" t="e">
        <f ca="true">+IF(AND(ISNUMBER(OFFSET('Water Data'!$G$9,0,10*ROW('Water Data'!G112))),'Data Summary'!CD118="Yes"),OFFSET('Water Data'!$G$9,0,10*ROW('Water Data'!G112)),NA())</f>
        <v>#N/A</v>
      </c>
      <c r="P118" s="96" t="e">
        <f ca="true">+IF(AND(ISNUMBER(OFFSET('Water Data'!$H$4,0,10*ROW('Water Data'!H112))),'Data Summary'!CE118="Yes"),100-OFFSET('Water Data'!$H$4,0,10*ROW('Water Data'!H112)),NA())</f>
        <v>#N/A</v>
      </c>
      <c r="Q118" s="96" t="e">
        <f ca="true">+IF(AND(ISNUMBER(OFFSET('Water Data'!$H$6,0,10*ROW('Water Data'!H112))),'Data Summary'!CF118="Yes"),OFFSET('Water Data'!$H$6,0,10*ROW('Water Data'!H112)),NA())</f>
        <v>#N/A</v>
      </c>
      <c r="R118" s="96" t="e">
        <f ca="true">+IF(AND(ISNUMBER(OFFSET('Water Data'!$H$9,0,10*ROW('Water Data'!H112))),'Data Summary'!CG118="Yes"),OFFSET('Water Data'!$H$9,0,10*ROW('Water Data'!H112)),NA())</f>
        <v>#N/A</v>
      </c>
      <c r="S118" s="96" t="e">
        <f ca="true">+IF(AND(ISNUMBER(OFFSET('Water Data'!$I$4,0,10*ROW('Water Data'!I112))),'Data Summary'!CH118="Yes"),100-OFFSET('Water Data'!$I$4,0,10*ROW('Water Data'!I112)),NA())</f>
        <v>#N/A</v>
      </c>
      <c r="T118" s="96" t="e">
        <f ca="true">+IF(AND(ISNUMBER(OFFSET('Water Data'!$I$6,0,10*ROW('Water Data'!I112))),'Data Summary'!CI118="Yes"),OFFSET('Water Data'!$I$6,0,10*ROW('Water Data'!I112)),NA())</f>
        <v>#N/A</v>
      </c>
      <c r="U118" s="96" t="e">
        <f ca="true">+IF(AND(ISNUMBER(OFFSET('Water Data'!$I$9,0,10*ROW('Water Data'!I112))),'Data Summary'!CJ118="Yes"),OFFSET('Water Data'!$I$9,0,10*ROW('Water Data'!I112)),NA())</f>
        <v>#N/A</v>
      </c>
      <c r="V118" s="97" t="e">
        <f ca="true">+IF(AND(ISNUMBER(OFFSET('Sanitation Data'!$D$4,0,10*ROW('Sanitation Data'!D112))),'Data Summary'!CK118="Yes"),100-OFFSET('Sanitation Data'!$D$4,0,10*ROW('Sanitation Data'!D112)),NA())</f>
        <v>#N/A</v>
      </c>
      <c r="W118" s="97" t="e">
        <f ca="true">+IF(AND(ISNUMBER(OFFSET('Sanitation Data'!$D$6,0,10*ROW('Sanitation Data'!D112))),'Data Summary'!CL118="Yes"),OFFSET('Sanitation Data'!$D$6,0,10*ROW('Sanitation Data'!D112)),NA())</f>
        <v>#N/A</v>
      </c>
      <c r="X118" s="97" t="e">
        <f ca="true">+IF(AND(ISNUMBER(OFFSET('Sanitation Data'!$D$10,0,10*ROW('Sanitation Data'!D112))),'Data Summary'!CM118="Yes"),OFFSET('Sanitation Data'!$D$10,0,10*ROW('Sanitation Data'!D112)),NA())</f>
        <v>#N/A</v>
      </c>
      <c r="Y118" s="97" t="e">
        <f ca="true">+IF(AND(ISNUMBER(OFFSET('Sanitation Data'!$D$11,0,10*ROW('Sanitation Data'!D112))),'Data Summary'!CN118="Yes"),OFFSET('Sanitation Data'!$D$11,0,10*ROW('Sanitation Data'!D112)),NA())</f>
        <v>#N/A</v>
      </c>
      <c r="Z118" s="97" t="e">
        <f ca="true">+IF(AND(ISNUMBER(OFFSET('Sanitation Data'!$D$12,0,10*ROW('Sanitation Data'!D112))),'Data Summary'!CO118="Yes"),OFFSET('Sanitation Data'!$D$12,0,10*ROW('Sanitation Data'!D112)),NA())</f>
        <v>#N/A</v>
      </c>
      <c r="AA118" s="97" t="e">
        <f ca="true">+IF(AND(ISNUMBER(OFFSET('Sanitation Data'!$E$4,0,10*ROW('Sanitation Data'!E112))),'Data Summary'!CP118="Yes"),100-OFFSET('Sanitation Data'!$E$4,0,10*ROW('Sanitation Data'!E112)),NA())</f>
        <v>#N/A</v>
      </c>
      <c r="AB118" s="97" t="e">
        <f ca="true">+IF(AND(ISNUMBER(OFFSET('Sanitation Data'!$E$6,0,10*ROW('Sanitation Data'!E112))),'Data Summary'!CQ118="Yes"),OFFSET('Sanitation Data'!$E$6,0,10*ROW('Sanitation Data'!E112)),NA())</f>
        <v>#N/A</v>
      </c>
      <c r="AC118" s="97" t="e">
        <f ca="true">+IF(AND(ISNUMBER(OFFSET('Sanitation Data'!$E$10,0,10*ROW('Sanitation Data'!E112))),'Data Summary'!CR118="Yes"),OFFSET('Sanitation Data'!$E$10,0,10*ROW('Sanitation Data'!E112)),NA())</f>
        <v>#N/A</v>
      </c>
      <c r="AD118" s="97" t="e">
        <f ca="true">+IF(AND(ISNUMBER(OFFSET('Sanitation Data'!$E$11,0,10*ROW('Sanitation Data'!E112))),'Data Summary'!CS118="Yes"),OFFSET('Sanitation Data'!$E$11,0,10*ROW('Sanitation Data'!E112)),NA())</f>
        <v>#N/A</v>
      </c>
      <c r="AE118" s="97" t="e">
        <f ca="true">+IF(AND(ISNUMBER(OFFSET('Sanitation Data'!$E$12,0,10*ROW('Sanitation Data'!E112))),'Data Summary'!CT118="Yes"),OFFSET('Sanitation Data'!$E$12,0,10*ROW('Sanitation Data'!E112)),NA())</f>
        <v>#N/A</v>
      </c>
      <c r="AF118" s="97" t="e">
        <f ca="true">+IF(AND(ISNUMBER(OFFSET('Sanitation Data'!$F$4,0,10*ROW('Sanitation Data'!F112))),'Data Summary'!CU118="Yes"),100-OFFSET('Sanitation Data'!$F$4,0,10*ROW('Sanitation Data'!F112)),NA())</f>
        <v>#N/A</v>
      </c>
      <c r="AG118" s="97" t="e">
        <f ca="true">+IF(AND(ISNUMBER(OFFSET('Sanitation Data'!$F$6,0,10*ROW('Sanitation Data'!F112))),'Data Summary'!CV118="Yes"),OFFSET('Sanitation Data'!$F$6,0,10*ROW('Sanitation Data'!F112)),NA())</f>
        <v>#N/A</v>
      </c>
      <c r="AH118" s="97" t="e">
        <f ca="true">+IF(AND(ISNUMBER(OFFSET('Sanitation Data'!$F$10,0,10*ROW('Sanitation Data'!F112))),'Data Summary'!CW118="Yes"),OFFSET('Sanitation Data'!$F$10,0,10*ROW('Sanitation Data'!F112)),NA())</f>
        <v>#N/A</v>
      </c>
      <c r="AI118" s="97" t="e">
        <f ca="true">+IF(AND(ISNUMBER(OFFSET('Sanitation Data'!$F$11,0,10*ROW('Sanitation Data'!F112))),'Data Summary'!CX118="Yes"),OFFSET('Sanitation Data'!$F$11,0,10*ROW('Sanitation Data'!F112)),NA())</f>
        <v>#N/A</v>
      </c>
      <c r="AJ118" s="97" t="e">
        <f ca="true">+IF(AND(ISNUMBER(OFFSET('Sanitation Data'!$F$12,0,10*ROW('Sanitation Data'!F112))),'Data Summary'!CY118="Yes"),OFFSET('Sanitation Data'!$F$12,0,10*ROW('Sanitation Data'!F112)),NA())</f>
        <v>#N/A</v>
      </c>
      <c r="AK118" s="97" t="e">
        <f ca="true">+IF(AND(ISNUMBER(OFFSET('Sanitation Data'!$G$4,0,10*ROW('Sanitation Data'!G112))),'Data Summary'!CZ118="Yes"),100-OFFSET('Sanitation Data'!$G$4,0,10*ROW('Sanitation Data'!G112)),NA())</f>
        <v>#N/A</v>
      </c>
      <c r="AL118" s="97" t="e">
        <f ca="true">+IF(AND(ISNUMBER(OFFSET('Sanitation Data'!$G$6,0,10*ROW('Sanitation Data'!G112))),'Data Summary'!DA118="Yes"),OFFSET('Sanitation Data'!$G$6,0,10*ROW('Sanitation Data'!G112)),NA())</f>
        <v>#N/A</v>
      </c>
      <c r="AM118" s="97" t="e">
        <f ca="true">+IF(AND(ISNUMBER(OFFSET('Sanitation Data'!$G$10,0,10*ROW('Sanitation Data'!G112))),'Data Summary'!DB118="Yes"),OFFSET('Sanitation Data'!$G$10,0,10*ROW('Sanitation Data'!G112)),NA())</f>
        <v>#N/A</v>
      </c>
      <c r="AN118" s="97" t="e">
        <f ca="true">+IF(AND(ISNUMBER(OFFSET('Sanitation Data'!$G$11,0,10*ROW('Sanitation Data'!G112))),'Data Summary'!DC118="Yes"),OFFSET('Sanitation Data'!$G$11,0,10*ROW('Sanitation Data'!G112)),NA())</f>
        <v>#N/A</v>
      </c>
      <c r="AO118" s="97" t="e">
        <f ca="true">+IF(AND(ISNUMBER(OFFSET('Sanitation Data'!$G$12,0,10*ROW('Sanitation Data'!G112))),'Data Summary'!DD118="Yes"),OFFSET('Sanitation Data'!$G$12,0,10*ROW('Sanitation Data'!G112)),NA())</f>
        <v>#N/A</v>
      </c>
      <c r="AP118" s="97" t="e">
        <f ca="true">+IF(AND(ISNUMBER(OFFSET('Sanitation Data'!$H$4,0,10*ROW('Sanitation Data'!H112))),'Data Summary'!DE118="Yes"),100-OFFSET('Sanitation Data'!$H$4,0,10*ROW('Sanitation Data'!H112)),NA())</f>
        <v>#N/A</v>
      </c>
      <c r="AQ118" s="97" t="e">
        <f ca="true">+IF(AND(ISNUMBER(OFFSET('Sanitation Data'!$H$6,0,10*ROW('Sanitation Data'!H112))),'Data Summary'!DF118="Yes"),OFFSET('Sanitation Data'!$H$6,0,10*ROW('Sanitation Data'!H112)),NA())</f>
        <v>#N/A</v>
      </c>
      <c r="AR118" s="97" t="e">
        <f ca="true">+IF(AND(ISNUMBER(OFFSET('Sanitation Data'!$H$10,0,10*ROW('Sanitation Data'!H112))),'Data Summary'!DG118="Yes"),OFFSET('Sanitation Data'!$H$10,0,10*ROW('Sanitation Data'!H112)),NA())</f>
        <v>#N/A</v>
      </c>
      <c r="AS118" s="97" t="e">
        <f ca="true">+IF(AND(ISNUMBER(OFFSET('Sanitation Data'!$H$11,0,10*ROW('Sanitation Data'!H112))),'Data Summary'!DH118="Yes"),OFFSET('Sanitation Data'!$H$11,0,10*ROW('Sanitation Data'!H112)),NA())</f>
        <v>#N/A</v>
      </c>
      <c r="AT118" s="97" t="e">
        <f ca="true">+IF(AND(ISNUMBER(OFFSET('Sanitation Data'!$H$12,0,10*ROW('Sanitation Data'!H112))),'Data Summary'!DI118="Yes"),OFFSET('Sanitation Data'!$H$12,0,10*ROW('Sanitation Data'!H112)),NA())</f>
        <v>#N/A</v>
      </c>
      <c r="AU118" s="97" t="e">
        <f ca="true">+IF(AND(ISNUMBER(OFFSET('Sanitation Data'!$I$4,0,10*ROW('Sanitation Data'!I112))),'Data Summary'!DJ118="Yes"),100-OFFSET('Sanitation Data'!$I$4,0,10*ROW('Sanitation Data'!I112)),NA())</f>
        <v>#N/A</v>
      </c>
      <c r="AV118" s="97" t="e">
        <f ca="true">+IF(AND(ISNUMBER(OFFSET('Sanitation Data'!$I$6,0,10*ROW('Sanitation Data'!I112))),'Data Summary'!DK118="Yes"),OFFSET('Sanitation Data'!$I$6,0,10*ROW('Sanitation Data'!I112)),NA())</f>
        <v>#N/A</v>
      </c>
      <c r="AW118" s="97" t="e">
        <f ca="true">+IF(AND(ISNUMBER(OFFSET('Sanitation Data'!$I$10,0,10*ROW('Sanitation Data'!I112))),'Data Summary'!DL118="Yes"),OFFSET('Sanitation Data'!$I$10,0,10*ROW('Sanitation Data'!I112)),NA())</f>
        <v>#N/A</v>
      </c>
      <c r="AX118" s="97" t="e">
        <f ca="true">+IF(AND(ISNUMBER(OFFSET('Sanitation Data'!$I$11,0,10*ROW('Sanitation Data'!I112))),'Data Summary'!DM118="Yes"),OFFSET('Sanitation Data'!$I$11,0,10*ROW('Sanitation Data'!I112)),NA())</f>
        <v>#N/A</v>
      </c>
      <c r="AY118" s="97" t="e">
        <f ca="true">+IF(AND(ISNUMBER(OFFSET('Sanitation Data'!$I$12,0,10*ROW('Sanitation Data'!I112))),'Data Summary'!DN118="Yes"),OFFSET('Sanitation Data'!$I$12,0,10*ROW('Sanitation Data'!I112)),NA())</f>
        <v>#N/A</v>
      </c>
      <c r="AZ118" s="98" t="e">
        <f ca="true">+IF(AND(ISNUMBER(OFFSET('Hygiene Data'!$D$5,0,10*ROW('Hygiene Data'!D112))),'Data Summary'!DO118="Yes"),OFFSET('Hygiene Data'!$D$5,0,10*ROW('Hygiene Data'!D112)),NA())</f>
        <v>#N/A</v>
      </c>
      <c r="BA118" s="98" t="e">
        <f ca="true">+IF(AND(ISNUMBER(OFFSET('Hygiene Data'!$D$7,0,10*ROW('Hygiene Data'!D112))),'Data Summary'!DP118="Yes"),OFFSET('Hygiene Data'!$D$7,0,10*ROW('Hygiene Data'!D112)),NA())</f>
        <v>#N/A</v>
      </c>
      <c r="BB118" s="98" t="e">
        <f ca="true">+IF(AND(ISNUMBER(OFFSET('Hygiene Data'!$D$9,0,10*ROW('Hygiene Data'!D112))),'Data Summary'!DQ118="Yes"),OFFSET('Hygiene Data'!$D$9,0,10*ROW('Hygiene Data'!D112)),NA())</f>
        <v>#N/A</v>
      </c>
      <c r="BC118" s="98" t="e">
        <f ca="true">+IF(AND(ISNUMBER(OFFSET('Hygiene Data'!$E$5,0,10*ROW('Hygiene Data'!E112))),'Data Summary'!DR118="Yes"),OFFSET('Hygiene Data'!$E$5,0,10*ROW('Hygiene Data'!E112)),NA())</f>
        <v>#N/A</v>
      </c>
      <c r="BD118" s="98" t="e">
        <f ca="true">+IF(AND(ISNUMBER(OFFSET('Hygiene Data'!$E$7,0,10*ROW('Hygiene Data'!E112))),'Data Summary'!DS118="Yes"),OFFSET('Hygiene Data'!$E$7,0,10*ROW('Hygiene Data'!E112)),NA())</f>
        <v>#N/A</v>
      </c>
      <c r="BE118" s="98" t="e">
        <f ca="true">+IF(AND(ISNUMBER(OFFSET('Hygiene Data'!$E$9,0,10*ROW('Hygiene Data'!E112))),'Data Summary'!DT118="Yes"),OFFSET('Hygiene Data'!$E$9,0,10*ROW('Hygiene Data'!E112)),NA())</f>
        <v>#N/A</v>
      </c>
      <c r="BF118" s="98" t="e">
        <f ca="true">+IF(AND(ISNUMBER(OFFSET('Hygiene Data'!$F$5,0,10*ROW('Hygiene Data'!F112))),'Data Summary'!DU118="Yes"),OFFSET('Hygiene Data'!$F$5,0,10*ROW('Hygiene Data'!F112)),NA())</f>
        <v>#N/A</v>
      </c>
      <c r="BG118" s="98" t="e">
        <f ca="true">+IF(AND(ISNUMBER(OFFSET('Hygiene Data'!$F$7,0,10*ROW('Hygiene Data'!F112))),'Data Summary'!DV118="Yes"),OFFSET('Hygiene Data'!$F$7,0,10*ROW('Hygiene Data'!F112)),NA())</f>
        <v>#N/A</v>
      </c>
      <c r="BH118" s="98" t="e">
        <f ca="true">+IF(AND(ISNUMBER(OFFSET('Hygiene Data'!$F$9,0,10*ROW('Hygiene Data'!F112))),'Data Summary'!DW118="Yes"),OFFSET('Hygiene Data'!$F$9,0,10*ROW('Hygiene Data'!F112)),NA())</f>
        <v>#N/A</v>
      </c>
      <c r="BI118" s="98" t="e">
        <f ca="true">+IF(AND(ISNUMBER(OFFSET('Hygiene Data'!$G$5,0,10*ROW('Hygiene Data'!G112))),'Data Summary'!DX118="Yes"),OFFSET('Hygiene Data'!$G$5,0,10*ROW('Hygiene Data'!G112)),NA())</f>
        <v>#N/A</v>
      </c>
      <c r="BJ118" s="98" t="e">
        <f ca="true">+IF(AND(ISNUMBER(OFFSET('Hygiene Data'!$G$7,0,10*ROW('Hygiene Data'!G112))),'Data Summary'!DY118="Yes"),OFFSET('Hygiene Data'!$G$7,0,10*ROW('Hygiene Data'!G112)),NA())</f>
        <v>#N/A</v>
      </c>
      <c r="BK118" s="98" t="e">
        <f ca="true">+IF(AND(ISNUMBER(OFFSET('Hygiene Data'!$G$9,0,10*ROW('Hygiene Data'!G112))),'Data Summary'!DZ118="Yes"),OFFSET('Hygiene Data'!$G$9,0,10*ROW('Hygiene Data'!G112)),NA())</f>
        <v>#N/A</v>
      </c>
      <c r="BL118" s="98" t="e">
        <f ca="true">+IF(AND(ISNUMBER(OFFSET('Hygiene Data'!$H$5,0,10*ROW('Hygiene Data'!H112))),'Data Summary'!EA118="Yes"),OFFSET('Hygiene Data'!$H$5,0,10*ROW('Hygiene Data'!H112)),NA())</f>
        <v>#N/A</v>
      </c>
      <c r="BM118" s="98" t="e">
        <f ca="true">+IF(AND(ISNUMBER(OFFSET('Hygiene Data'!$H$7,0,10*ROW('Hygiene Data'!H112))),'Data Summary'!EB118="Yes"),OFFSET('Hygiene Data'!$H$7,0,10*ROW('Hygiene Data'!H112)),NA())</f>
        <v>#N/A</v>
      </c>
      <c r="BN118" s="98" t="e">
        <f ca="true">+IF(AND(ISNUMBER(OFFSET('Hygiene Data'!$H$9,0,10*ROW('Hygiene Data'!H112))),'Data Summary'!EC118="Yes"),OFFSET('Hygiene Data'!$H$9,0,10*ROW('Hygiene Data'!H112)),NA())</f>
        <v>#N/A</v>
      </c>
      <c r="BO118" s="98" t="e">
        <f ca="true">+IF(AND(ISNUMBER(OFFSET('Hygiene Data'!$I$5,0,10*ROW('Hygiene Data'!I112))),'Data Summary'!ED118="Yes"),OFFSET('Hygiene Data'!$I$5,0,10*ROW('Hygiene Data'!I112)),NA())</f>
        <v>#N/A</v>
      </c>
      <c r="BP118" s="98" t="e">
        <f ca="true">+IF(AND(ISNUMBER(OFFSET('Hygiene Data'!$I$7,0,10*ROW('Hygiene Data'!I112))),'Data Summary'!EE118="Yes"),OFFSET('Hygiene Data'!$I$7,0,10*ROW('Hygiene Data'!I112)),NA())</f>
        <v>#N/A</v>
      </c>
      <c r="BQ118" s="98" t="e">
        <f ca="true">+IF(AND(ISNUMBER(OFFSET('Hygiene Data'!$I$9,0,10*ROW('Hygiene Data'!I112))),'Data Summary'!EF118="Yes"),OFFSET('Hygiene Data'!$I$9,0,10*ROW('Hygiene Data'!I112)),NA())</f>
        <v>#N/A</v>
      </c>
    </row>
    <row xmlns:x14ac="http://schemas.microsoft.com/office/spreadsheetml/2009/9/ac" r="119" x14ac:dyDescent="0.2">
      <c r="A119" s="334" t="e">
        <f ca="true">+RIGHT('Data Summary'!A119,LEN('Data Summary'!A119)-9)</f>
        <v>#VALUE!</v>
      </c>
      <c r="B119" s="36" t="str">
        <f ca="true">+IF(ISTEXT('Data Summary'!B119),'Data Summary'!B119,"")</f>
        <v/>
      </c>
      <c r="C119" s="333" t="e">
        <f ca="true">+VALUE('Data Summary'!C119)</f>
        <v>#VALUE!</v>
      </c>
      <c r="D119" s="96" t="e">
        <f ca="true">+IF(AND(ISNUMBER(OFFSET('Water Data'!$D$4,0,10*ROW('Water Data'!D113))),'Data Summary'!BS119="Yes"),100-OFFSET('Water Data'!$D$4,0,10*ROW('Water Data'!D113)),NA())</f>
        <v>#N/A</v>
      </c>
      <c r="E119" s="96" t="e">
        <f ca="true">+IF(AND(ISNUMBER(OFFSET('Water Data'!$D$6,0,10*ROW('Water Data'!D113))),'Data Summary'!BT119="Yes"),OFFSET('Water Data'!$D$6,0,10*ROW('Water Data'!D113)),NA())</f>
        <v>#N/A</v>
      </c>
      <c r="F119" s="96" t="e">
        <f ca="true">+IF(AND(ISNUMBER(OFFSET('Water Data'!$D$9,0,10*ROW('Water Data'!D113))),'Data Summary'!BU119="Yes"),OFFSET('Water Data'!$D$9,0,10*ROW('Water Data'!D113)),NA())</f>
        <v>#N/A</v>
      </c>
      <c r="G119" s="96" t="e">
        <f ca="true">+IF(AND(ISNUMBER(OFFSET('Water Data'!$E$4,0,10*ROW('Water Data'!E113))),'Data Summary'!BV119="Yes"),100-OFFSET('Water Data'!$E$4,0,10*ROW('Water Data'!E113)),NA())</f>
        <v>#N/A</v>
      </c>
      <c r="H119" s="96" t="e">
        <f ca="true">+IF(AND(ISNUMBER(OFFSET('Water Data'!$E$6,0,10*ROW('Water Data'!E113))),'Data Summary'!BW119="Yes"),OFFSET('Water Data'!$E$6,0,10*ROW('Water Data'!E113)),NA())</f>
        <v>#N/A</v>
      </c>
      <c r="I119" s="96" t="e">
        <f ca="true">+IF(AND(ISNUMBER(OFFSET('Water Data'!$E$9,0,10*ROW('Water Data'!E113))),'Data Summary'!BX119="Yes"),OFFSET('Water Data'!$E$9,0,10*ROW('Water Data'!E113)),NA())</f>
        <v>#N/A</v>
      </c>
      <c r="J119" s="96" t="e">
        <f ca="true">+IF(AND(ISNUMBER(OFFSET('Water Data'!$F$4,0,10*ROW('Water Data'!F113))),'Data Summary'!BY119="Yes"),100-OFFSET('Water Data'!$F$4,0,10*ROW('Water Data'!F113)),NA())</f>
        <v>#N/A</v>
      </c>
      <c r="K119" s="96" t="e">
        <f ca="true">+IF(AND(ISNUMBER(OFFSET('Water Data'!$F$6,0,10*ROW('Water Data'!F113))),'Data Summary'!BZ119="Yes"),OFFSET('Water Data'!$F$6,0,10*ROW('Water Data'!F113)),NA())</f>
        <v>#N/A</v>
      </c>
      <c r="L119" s="96" t="e">
        <f ca="true">+IF(AND(ISNUMBER(OFFSET('Water Data'!$F$9,0,10*ROW('Water Data'!F113))),'Data Summary'!CA119="Yes"),OFFSET('Water Data'!$F$9,0,10*ROW('Water Data'!F113)),NA())</f>
        <v>#N/A</v>
      </c>
      <c r="M119" s="96" t="e">
        <f ca="true">+IF(AND(ISNUMBER(OFFSET('Water Data'!$G$4,0,10*ROW('Water Data'!G113))),'Data Summary'!CB119="Yes"),100-OFFSET('Water Data'!$G$4,0,10*ROW('Water Data'!G113)),NA())</f>
        <v>#N/A</v>
      </c>
      <c r="N119" s="96" t="e">
        <f ca="true">+IF(AND(ISNUMBER(OFFSET('Water Data'!$G$6,0,10*ROW('Water Data'!G113))),'Data Summary'!CC119="Yes"),OFFSET('Water Data'!$G$6,0,10*ROW('Water Data'!G113)),NA())</f>
        <v>#N/A</v>
      </c>
      <c r="O119" s="96" t="e">
        <f ca="true">+IF(AND(ISNUMBER(OFFSET('Water Data'!$G$9,0,10*ROW('Water Data'!G113))),'Data Summary'!CD119="Yes"),OFFSET('Water Data'!$G$9,0,10*ROW('Water Data'!G113)),NA())</f>
        <v>#N/A</v>
      </c>
      <c r="P119" s="96" t="e">
        <f ca="true">+IF(AND(ISNUMBER(OFFSET('Water Data'!$H$4,0,10*ROW('Water Data'!H113))),'Data Summary'!CE119="Yes"),100-OFFSET('Water Data'!$H$4,0,10*ROW('Water Data'!H113)),NA())</f>
        <v>#N/A</v>
      </c>
      <c r="Q119" s="96" t="e">
        <f ca="true">+IF(AND(ISNUMBER(OFFSET('Water Data'!$H$6,0,10*ROW('Water Data'!H113))),'Data Summary'!CF119="Yes"),OFFSET('Water Data'!$H$6,0,10*ROW('Water Data'!H113)),NA())</f>
        <v>#N/A</v>
      </c>
      <c r="R119" s="96" t="e">
        <f ca="true">+IF(AND(ISNUMBER(OFFSET('Water Data'!$H$9,0,10*ROW('Water Data'!H113))),'Data Summary'!CG119="Yes"),OFFSET('Water Data'!$H$9,0,10*ROW('Water Data'!H113)),NA())</f>
        <v>#N/A</v>
      </c>
      <c r="S119" s="96" t="e">
        <f ca="true">+IF(AND(ISNUMBER(OFFSET('Water Data'!$I$4,0,10*ROW('Water Data'!I113))),'Data Summary'!CH119="Yes"),100-OFFSET('Water Data'!$I$4,0,10*ROW('Water Data'!I113)),NA())</f>
        <v>#N/A</v>
      </c>
      <c r="T119" s="96" t="e">
        <f ca="true">+IF(AND(ISNUMBER(OFFSET('Water Data'!$I$6,0,10*ROW('Water Data'!I113))),'Data Summary'!CI119="Yes"),OFFSET('Water Data'!$I$6,0,10*ROW('Water Data'!I113)),NA())</f>
        <v>#N/A</v>
      </c>
      <c r="U119" s="96" t="e">
        <f ca="true">+IF(AND(ISNUMBER(OFFSET('Water Data'!$I$9,0,10*ROW('Water Data'!I113))),'Data Summary'!CJ119="Yes"),OFFSET('Water Data'!$I$9,0,10*ROW('Water Data'!I113)),NA())</f>
        <v>#N/A</v>
      </c>
      <c r="V119" s="97" t="e">
        <f ca="true">+IF(AND(ISNUMBER(OFFSET('Sanitation Data'!$D$4,0,10*ROW('Sanitation Data'!D113))),'Data Summary'!CK119="Yes"),100-OFFSET('Sanitation Data'!$D$4,0,10*ROW('Sanitation Data'!D113)),NA())</f>
        <v>#N/A</v>
      </c>
      <c r="W119" s="97" t="e">
        <f ca="true">+IF(AND(ISNUMBER(OFFSET('Sanitation Data'!$D$6,0,10*ROW('Sanitation Data'!D113))),'Data Summary'!CL119="Yes"),OFFSET('Sanitation Data'!$D$6,0,10*ROW('Sanitation Data'!D113)),NA())</f>
        <v>#N/A</v>
      </c>
      <c r="X119" s="97" t="e">
        <f ca="true">+IF(AND(ISNUMBER(OFFSET('Sanitation Data'!$D$10,0,10*ROW('Sanitation Data'!D113))),'Data Summary'!CM119="Yes"),OFFSET('Sanitation Data'!$D$10,0,10*ROW('Sanitation Data'!D113)),NA())</f>
        <v>#N/A</v>
      </c>
      <c r="Y119" s="97" t="e">
        <f ca="true">+IF(AND(ISNUMBER(OFFSET('Sanitation Data'!$D$11,0,10*ROW('Sanitation Data'!D113))),'Data Summary'!CN119="Yes"),OFFSET('Sanitation Data'!$D$11,0,10*ROW('Sanitation Data'!D113)),NA())</f>
        <v>#N/A</v>
      </c>
      <c r="Z119" s="97" t="e">
        <f ca="true">+IF(AND(ISNUMBER(OFFSET('Sanitation Data'!$D$12,0,10*ROW('Sanitation Data'!D113))),'Data Summary'!CO119="Yes"),OFFSET('Sanitation Data'!$D$12,0,10*ROW('Sanitation Data'!D113)),NA())</f>
        <v>#N/A</v>
      </c>
      <c r="AA119" s="97" t="e">
        <f ca="true">+IF(AND(ISNUMBER(OFFSET('Sanitation Data'!$E$4,0,10*ROW('Sanitation Data'!E113))),'Data Summary'!CP119="Yes"),100-OFFSET('Sanitation Data'!$E$4,0,10*ROW('Sanitation Data'!E113)),NA())</f>
        <v>#N/A</v>
      </c>
      <c r="AB119" s="97" t="e">
        <f ca="true">+IF(AND(ISNUMBER(OFFSET('Sanitation Data'!$E$6,0,10*ROW('Sanitation Data'!E113))),'Data Summary'!CQ119="Yes"),OFFSET('Sanitation Data'!$E$6,0,10*ROW('Sanitation Data'!E113)),NA())</f>
        <v>#N/A</v>
      </c>
      <c r="AC119" s="97" t="e">
        <f ca="true">+IF(AND(ISNUMBER(OFFSET('Sanitation Data'!$E$10,0,10*ROW('Sanitation Data'!E113))),'Data Summary'!CR119="Yes"),OFFSET('Sanitation Data'!$E$10,0,10*ROW('Sanitation Data'!E113)),NA())</f>
        <v>#N/A</v>
      </c>
      <c r="AD119" s="97" t="e">
        <f ca="true">+IF(AND(ISNUMBER(OFFSET('Sanitation Data'!$E$11,0,10*ROW('Sanitation Data'!E113))),'Data Summary'!CS119="Yes"),OFFSET('Sanitation Data'!$E$11,0,10*ROW('Sanitation Data'!E113)),NA())</f>
        <v>#N/A</v>
      </c>
      <c r="AE119" s="97" t="e">
        <f ca="true">+IF(AND(ISNUMBER(OFFSET('Sanitation Data'!$E$12,0,10*ROW('Sanitation Data'!E113))),'Data Summary'!CT119="Yes"),OFFSET('Sanitation Data'!$E$12,0,10*ROW('Sanitation Data'!E113)),NA())</f>
        <v>#N/A</v>
      </c>
      <c r="AF119" s="97" t="e">
        <f ca="true">+IF(AND(ISNUMBER(OFFSET('Sanitation Data'!$F$4,0,10*ROW('Sanitation Data'!F113))),'Data Summary'!CU119="Yes"),100-OFFSET('Sanitation Data'!$F$4,0,10*ROW('Sanitation Data'!F113)),NA())</f>
        <v>#N/A</v>
      </c>
      <c r="AG119" s="97" t="e">
        <f ca="true">+IF(AND(ISNUMBER(OFFSET('Sanitation Data'!$F$6,0,10*ROW('Sanitation Data'!F113))),'Data Summary'!CV119="Yes"),OFFSET('Sanitation Data'!$F$6,0,10*ROW('Sanitation Data'!F113)),NA())</f>
        <v>#N/A</v>
      </c>
      <c r="AH119" s="97" t="e">
        <f ca="true">+IF(AND(ISNUMBER(OFFSET('Sanitation Data'!$F$10,0,10*ROW('Sanitation Data'!F113))),'Data Summary'!CW119="Yes"),OFFSET('Sanitation Data'!$F$10,0,10*ROW('Sanitation Data'!F113)),NA())</f>
        <v>#N/A</v>
      </c>
      <c r="AI119" s="97" t="e">
        <f ca="true">+IF(AND(ISNUMBER(OFFSET('Sanitation Data'!$F$11,0,10*ROW('Sanitation Data'!F113))),'Data Summary'!CX119="Yes"),OFFSET('Sanitation Data'!$F$11,0,10*ROW('Sanitation Data'!F113)),NA())</f>
        <v>#N/A</v>
      </c>
      <c r="AJ119" s="97" t="e">
        <f ca="true">+IF(AND(ISNUMBER(OFFSET('Sanitation Data'!$F$12,0,10*ROW('Sanitation Data'!F113))),'Data Summary'!CY119="Yes"),OFFSET('Sanitation Data'!$F$12,0,10*ROW('Sanitation Data'!F113)),NA())</f>
        <v>#N/A</v>
      </c>
      <c r="AK119" s="97" t="e">
        <f ca="true">+IF(AND(ISNUMBER(OFFSET('Sanitation Data'!$G$4,0,10*ROW('Sanitation Data'!G113))),'Data Summary'!CZ119="Yes"),100-OFFSET('Sanitation Data'!$G$4,0,10*ROW('Sanitation Data'!G113)),NA())</f>
        <v>#N/A</v>
      </c>
      <c r="AL119" s="97" t="e">
        <f ca="true">+IF(AND(ISNUMBER(OFFSET('Sanitation Data'!$G$6,0,10*ROW('Sanitation Data'!G113))),'Data Summary'!DA119="Yes"),OFFSET('Sanitation Data'!$G$6,0,10*ROW('Sanitation Data'!G113)),NA())</f>
        <v>#N/A</v>
      </c>
      <c r="AM119" s="97" t="e">
        <f ca="true">+IF(AND(ISNUMBER(OFFSET('Sanitation Data'!$G$10,0,10*ROW('Sanitation Data'!G113))),'Data Summary'!DB119="Yes"),OFFSET('Sanitation Data'!$G$10,0,10*ROW('Sanitation Data'!G113)),NA())</f>
        <v>#N/A</v>
      </c>
      <c r="AN119" s="97" t="e">
        <f ca="true">+IF(AND(ISNUMBER(OFFSET('Sanitation Data'!$G$11,0,10*ROW('Sanitation Data'!G113))),'Data Summary'!DC119="Yes"),OFFSET('Sanitation Data'!$G$11,0,10*ROW('Sanitation Data'!G113)),NA())</f>
        <v>#N/A</v>
      </c>
      <c r="AO119" s="97" t="e">
        <f ca="true">+IF(AND(ISNUMBER(OFFSET('Sanitation Data'!$G$12,0,10*ROW('Sanitation Data'!G113))),'Data Summary'!DD119="Yes"),OFFSET('Sanitation Data'!$G$12,0,10*ROW('Sanitation Data'!G113)),NA())</f>
        <v>#N/A</v>
      </c>
      <c r="AP119" s="97" t="e">
        <f ca="true">+IF(AND(ISNUMBER(OFFSET('Sanitation Data'!$H$4,0,10*ROW('Sanitation Data'!H113))),'Data Summary'!DE119="Yes"),100-OFFSET('Sanitation Data'!$H$4,0,10*ROW('Sanitation Data'!H113)),NA())</f>
        <v>#N/A</v>
      </c>
      <c r="AQ119" s="97" t="e">
        <f ca="true">+IF(AND(ISNUMBER(OFFSET('Sanitation Data'!$H$6,0,10*ROW('Sanitation Data'!H113))),'Data Summary'!DF119="Yes"),OFFSET('Sanitation Data'!$H$6,0,10*ROW('Sanitation Data'!H113)),NA())</f>
        <v>#N/A</v>
      </c>
      <c r="AR119" s="97" t="e">
        <f ca="true">+IF(AND(ISNUMBER(OFFSET('Sanitation Data'!$H$10,0,10*ROW('Sanitation Data'!H113))),'Data Summary'!DG119="Yes"),OFFSET('Sanitation Data'!$H$10,0,10*ROW('Sanitation Data'!H113)),NA())</f>
        <v>#N/A</v>
      </c>
      <c r="AS119" s="97" t="e">
        <f ca="true">+IF(AND(ISNUMBER(OFFSET('Sanitation Data'!$H$11,0,10*ROW('Sanitation Data'!H113))),'Data Summary'!DH119="Yes"),OFFSET('Sanitation Data'!$H$11,0,10*ROW('Sanitation Data'!H113)),NA())</f>
        <v>#N/A</v>
      </c>
      <c r="AT119" s="97" t="e">
        <f ca="true">+IF(AND(ISNUMBER(OFFSET('Sanitation Data'!$H$12,0,10*ROW('Sanitation Data'!H113))),'Data Summary'!DI119="Yes"),OFFSET('Sanitation Data'!$H$12,0,10*ROW('Sanitation Data'!H113)),NA())</f>
        <v>#N/A</v>
      </c>
      <c r="AU119" s="97" t="e">
        <f ca="true">+IF(AND(ISNUMBER(OFFSET('Sanitation Data'!$I$4,0,10*ROW('Sanitation Data'!I113))),'Data Summary'!DJ119="Yes"),100-OFFSET('Sanitation Data'!$I$4,0,10*ROW('Sanitation Data'!I113)),NA())</f>
        <v>#N/A</v>
      </c>
      <c r="AV119" s="97" t="e">
        <f ca="true">+IF(AND(ISNUMBER(OFFSET('Sanitation Data'!$I$6,0,10*ROW('Sanitation Data'!I113))),'Data Summary'!DK119="Yes"),OFFSET('Sanitation Data'!$I$6,0,10*ROW('Sanitation Data'!I113)),NA())</f>
        <v>#N/A</v>
      </c>
      <c r="AW119" s="97" t="e">
        <f ca="true">+IF(AND(ISNUMBER(OFFSET('Sanitation Data'!$I$10,0,10*ROW('Sanitation Data'!I113))),'Data Summary'!DL119="Yes"),OFFSET('Sanitation Data'!$I$10,0,10*ROW('Sanitation Data'!I113)),NA())</f>
        <v>#N/A</v>
      </c>
      <c r="AX119" s="97" t="e">
        <f ca="true">+IF(AND(ISNUMBER(OFFSET('Sanitation Data'!$I$11,0,10*ROW('Sanitation Data'!I113))),'Data Summary'!DM119="Yes"),OFFSET('Sanitation Data'!$I$11,0,10*ROW('Sanitation Data'!I113)),NA())</f>
        <v>#N/A</v>
      </c>
      <c r="AY119" s="97" t="e">
        <f ca="true">+IF(AND(ISNUMBER(OFFSET('Sanitation Data'!$I$12,0,10*ROW('Sanitation Data'!I113))),'Data Summary'!DN119="Yes"),OFFSET('Sanitation Data'!$I$12,0,10*ROW('Sanitation Data'!I113)),NA())</f>
        <v>#N/A</v>
      </c>
      <c r="AZ119" s="98" t="e">
        <f ca="true">+IF(AND(ISNUMBER(OFFSET('Hygiene Data'!$D$5,0,10*ROW('Hygiene Data'!D113))),'Data Summary'!DO119="Yes"),OFFSET('Hygiene Data'!$D$5,0,10*ROW('Hygiene Data'!D113)),NA())</f>
        <v>#N/A</v>
      </c>
      <c r="BA119" s="98" t="e">
        <f ca="true">+IF(AND(ISNUMBER(OFFSET('Hygiene Data'!$D$7,0,10*ROW('Hygiene Data'!D113))),'Data Summary'!DP119="Yes"),OFFSET('Hygiene Data'!$D$7,0,10*ROW('Hygiene Data'!D113)),NA())</f>
        <v>#N/A</v>
      </c>
      <c r="BB119" s="98" t="e">
        <f ca="true">+IF(AND(ISNUMBER(OFFSET('Hygiene Data'!$D$9,0,10*ROW('Hygiene Data'!D113))),'Data Summary'!DQ119="Yes"),OFFSET('Hygiene Data'!$D$9,0,10*ROW('Hygiene Data'!D113)),NA())</f>
        <v>#N/A</v>
      </c>
      <c r="BC119" s="98" t="e">
        <f ca="true">+IF(AND(ISNUMBER(OFFSET('Hygiene Data'!$E$5,0,10*ROW('Hygiene Data'!E113))),'Data Summary'!DR119="Yes"),OFFSET('Hygiene Data'!$E$5,0,10*ROW('Hygiene Data'!E113)),NA())</f>
        <v>#N/A</v>
      </c>
      <c r="BD119" s="98" t="e">
        <f ca="true">+IF(AND(ISNUMBER(OFFSET('Hygiene Data'!$E$7,0,10*ROW('Hygiene Data'!E113))),'Data Summary'!DS119="Yes"),OFFSET('Hygiene Data'!$E$7,0,10*ROW('Hygiene Data'!E113)),NA())</f>
        <v>#N/A</v>
      </c>
      <c r="BE119" s="98" t="e">
        <f ca="true">+IF(AND(ISNUMBER(OFFSET('Hygiene Data'!$E$9,0,10*ROW('Hygiene Data'!E113))),'Data Summary'!DT119="Yes"),OFFSET('Hygiene Data'!$E$9,0,10*ROW('Hygiene Data'!E113)),NA())</f>
        <v>#N/A</v>
      </c>
      <c r="BF119" s="98" t="e">
        <f ca="true">+IF(AND(ISNUMBER(OFFSET('Hygiene Data'!$F$5,0,10*ROW('Hygiene Data'!F113))),'Data Summary'!DU119="Yes"),OFFSET('Hygiene Data'!$F$5,0,10*ROW('Hygiene Data'!F113)),NA())</f>
        <v>#N/A</v>
      </c>
      <c r="BG119" s="98" t="e">
        <f ca="true">+IF(AND(ISNUMBER(OFFSET('Hygiene Data'!$F$7,0,10*ROW('Hygiene Data'!F113))),'Data Summary'!DV119="Yes"),OFFSET('Hygiene Data'!$F$7,0,10*ROW('Hygiene Data'!F113)),NA())</f>
        <v>#N/A</v>
      </c>
      <c r="BH119" s="98" t="e">
        <f ca="true">+IF(AND(ISNUMBER(OFFSET('Hygiene Data'!$F$9,0,10*ROW('Hygiene Data'!F113))),'Data Summary'!DW119="Yes"),OFFSET('Hygiene Data'!$F$9,0,10*ROW('Hygiene Data'!F113)),NA())</f>
        <v>#N/A</v>
      </c>
      <c r="BI119" s="98" t="e">
        <f ca="true">+IF(AND(ISNUMBER(OFFSET('Hygiene Data'!$G$5,0,10*ROW('Hygiene Data'!G113))),'Data Summary'!DX119="Yes"),OFFSET('Hygiene Data'!$G$5,0,10*ROW('Hygiene Data'!G113)),NA())</f>
        <v>#N/A</v>
      </c>
      <c r="BJ119" s="98" t="e">
        <f ca="true">+IF(AND(ISNUMBER(OFFSET('Hygiene Data'!$G$7,0,10*ROW('Hygiene Data'!G113))),'Data Summary'!DY119="Yes"),OFFSET('Hygiene Data'!$G$7,0,10*ROW('Hygiene Data'!G113)),NA())</f>
        <v>#N/A</v>
      </c>
      <c r="BK119" s="98" t="e">
        <f ca="true">+IF(AND(ISNUMBER(OFFSET('Hygiene Data'!$G$9,0,10*ROW('Hygiene Data'!G113))),'Data Summary'!DZ119="Yes"),OFFSET('Hygiene Data'!$G$9,0,10*ROW('Hygiene Data'!G113)),NA())</f>
        <v>#N/A</v>
      </c>
      <c r="BL119" s="98" t="e">
        <f ca="true">+IF(AND(ISNUMBER(OFFSET('Hygiene Data'!$H$5,0,10*ROW('Hygiene Data'!H113))),'Data Summary'!EA119="Yes"),OFFSET('Hygiene Data'!$H$5,0,10*ROW('Hygiene Data'!H113)),NA())</f>
        <v>#N/A</v>
      </c>
      <c r="BM119" s="98" t="e">
        <f ca="true">+IF(AND(ISNUMBER(OFFSET('Hygiene Data'!$H$7,0,10*ROW('Hygiene Data'!H113))),'Data Summary'!EB119="Yes"),OFFSET('Hygiene Data'!$H$7,0,10*ROW('Hygiene Data'!H113)),NA())</f>
        <v>#N/A</v>
      </c>
      <c r="BN119" s="98" t="e">
        <f ca="true">+IF(AND(ISNUMBER(OFFSET('Hygiene Data'!$H$9,0,10*ROW('Hygiene Data'!H113))),'Data Summary'!EC119="Yes"),OFFSET('Hygiene Data'!$H$9,0,10*ROW('Hygiene Data'!H113)),NA())</f>
        <v>#N/A</v>
      </c>
      <c r="BO119" s="98" t="e">
        <f ca="true">+IF(AND(ISNUMBER(OFFSET('Hygiene Data'!$I$5,0,10*ROW('Hygiene Data'!I113))),'Data Summary'!ED119="Yes"),OFFSET('Hygiene Data'!$I$5,0,10*ROW('Hygiene Data'!I113)),NA())</f>
        <v>#N/A</v>
      </c>
      <c r="BP119" s="98" t="e">
        <f ca="true">+IF(AND(ISNUMBER(OFFSET('Hygiene Data'!$I$7,0,10*ROW('Hygiene Data'!I113))),'Data Summary'!EE119="Yes"),OFFSET('Hygiene Data'!$I$7,0,10*ROW('Hygiene Data'!I113)),NA())</f>
        <v>#N/A</v>
      </c>
      <c r="BQ119" s="98" t="e">
        <f ca="true">+IF(AND(ISNUMBER(OFFSET('Hygiene Data'!$I$9,0,10*ROW('Hygiene Data'!I113))),'Data Summary'!EF119="Yes"),OFFSET('Hygiene Data'!$I$9,0,10*ROW('Hygiene Data'!I113)),NA())</f>
        <v>#N/A</v>
      </c>
    </row>
    <row xmlns:x14ac="http://schemas.microsoft.com/office/spreadsheetml/2009/9/ac" r="120" x14ac:dyDescent="0.2">
      <c r="A120" s="334" t="e">
        <f ca="true">+RIGHT('Data Summary'!A120,LEN('Data Summary'!A120)-9)</f>
        <v>#VALUE!</v>
      </c>
      <c r="B120" s="36" t="str">
        <f ca="true">+IF(ISTEXT('Data Summary'!B120),'Data Summary'!B120,"")</f>
        <v/>
      </c>
      <c r="C120" s="333" t="e">
        <f ca="true">+VALUE('Data Summary'!C120)</f>
        <v>#VALUE!</v>
      </c>
      <c r="D120" s="96" t="e">
        <f ca="true">+IF(AND(ISNUMBER(OFFSET('Water Data'!$D$4,0,10*ROW('Water Data'!D114))),'Data Summary'!BS120="Yes"),100-OFFSET('Water Data'!$D$4,0,10*ROW('Water Data'!D114)),NA())</f>
        <v>#N/A</v>
      </c>
      <c r="E120" s="96" t="e">
        <f ca="true">+IF(AND(ISNUMBER(OFFSET('Water Data'!$D$6,0,10*ROW('Water Data'!D114))),'Data Summary'!BT120="Yes"),OFFSET('Water Data'!$D$6,0,10*ROW('Water Data'!D114)),NA())</f>
        <v>#N/A</v>
      </c>
      <c r="F120" s="96" t="e">
        <f ca="true">+IF(AND(ISNUMBER(OFFSET('Water Data'!$D$9,0,10*ROW('Water Data'!D114))),'Data Summary'!BU120="Yes"),OFFSET('Water Data'!$D$9,0,10*ROW('Water Data'!D114)),NA())</f>
        <v>#N/A</v>
      </c>
      <c r="G120" s="96" t="e">
        <f ca="true">+IF(AND(ISNUMBER(OFFSET('Water Data'!$E$4,0,10*ROW('Water Data'!E114))),'Data Summary'!BV120="Yes"),100-OFFSET('Water Data'!$E$4,0,10*ROW('Water Data'!E114)),NA())</f>
        <v>#N/A</v>
      </c>
      <c r="H120" s="96" t="e">
        <f ca="true">+IF(AND(ISNUMBER(OFFSET('Water Data'!$E$6,0,10*ROW('Water Data'!E114))),'Data Summary'!BW120="Yes"),OFFSET('Water Data'!$E$6,0,10*ROW('Water Data'!E114)),NA())</f>
        <v>#N/A</v>
      </c>
      <c r="I120" s="96" t="e">
        <f ca="true">+IF(AND(ISNUMBER(OFFSET('Water Data'!$E$9,0,10*ROW('Water Data'!E114))),'Data Summary'!BX120="Yes"),OFFSET('Water Data'!$E$9,0,10*ROW('Water Data'!E114)),NA())</f>
        <v>#N/A</v>
      </c>
      <c r="J120" s="96" t="e">
        <f ca="true">+IF(AND(ISNUMBER(OFFSET('Water Data'!$F$4,0,10*ROW('Water Data'!F114))),'Data Summary'!BY120="Yes"),100-OFFSET('Water Data'!$F$4,0,10*ROW('Water Data'!F114)),NA())</f>
        <v>#N/A</v>
      </c>
      <c r="K120" s="96" t="e">
        <f ca="true">+IF(AND(ISNUMBER(OFFSET('Water Data'!$F$6,0,10*ROW('Water Data'!F114))),'Data Summary'!BZ120="Yes"),OFFSET('Water Data'!$F$6,0,10*ROW('Water Data'!F114)),NA())</f>
        <v>#N/A</v>
      </c>
      <c r="L120" s="96" t="e">
        <f ca="true">+IF(AND(ISNUMBER(OFFSET('Water Data'!$F$9,0,10*ROW('Water Data'!F114))),'Data Summary'!CA120="Yes"),OFFSET('Water Data'!$F$9,0,10*ROW('Water Data'!F114)),NA())</f>
        <v>#N/A</v>
      </c>
      <c r="M120" s="96" t="e">
        <f ca="true">+IF(AND(ISNUMBER(OFFSET('Water Data'!$G$4,0,10*ROW('Water Data'!G114))),'Data Summary'!CB120="Yes"),100-OFFSET('Water Data'!$G$4,0,10*ROW('Water Data'!G114)),NA())</f>
        <v>#N/A</v>
      </c>
      <c r="N120" s="96" t="e">
        <f ca="true">+IF(AND(ISNUMBER(OFFSET('Water Data'!$G$6,0,10*ROW('Water Data'!G114))),'Data Summary'!CC120="Yes"),OFFSET('Water Data'!$G$6,0,10*ROW('Water Data'!G114)),NA())</f>
        <v>#N/A</v>
      </c>
      <c r="O120" s="96" t="e">
        <f ca="true">+IF(AND(ISNUMBER(OFFSET('Water Data'!$G$9,0,10*ROW('Water Data'!G114))),'Data Summary'!CD120="Yes"),OFFSET('Water Data'!$G$9,0,10*ROW('Water Data'!G114)),NA())</f>
        <v>#N/A</v>
      </c>
      <c r="P120" s="96" t="e">
        <f ca="true">+IF(AND(ISNUMBER(OFFSET('Water Data'!$H$4,0,10*ROW('Water Data'!H114))),'Data Summary'!CE120="Yes"),100-OFFSET('Water Data'!$H$4,0,10*ROW('Water Data'!H114)),NA())</f>
        <v>#N/A</v>
      </c>
      <c r="Q120" s="96" t="e">
        <f ca="true">+IF(AND(ISNUMBER(OFFSET('Water Data'!$H$6,0,10*ROW('Water Data'!H114))),'Data Summary'!CF120="Yes"),OFFSET('Water Data'!$H$6,0,10*ROW('Water Data'!H114)),NA())</f>
        <v>#N/A</v>
      </c>
      <c r="R120" s="96" t="e">
        <f ca="true">+IF(AND(ISNUMBER(OFFSET('Water Data'!$H$9,0,10*ROW('Water Data'!H114))),'Data Summary'!CG120="Yes"),OFFSET('Water Data'!$H$9,0,10*ROW('Water Data'!H114)),NA())</f>
        <v>#N/A</v>
      </c>
      <c r="S120" s="96" t="e">
        <f ca="true">+IF(AND(ISNUMBER(OFFSET('Water Data'!$I$4,0,10*ROW('Water Data'!I114))),'Data Summary'!CH120="Yes"),100-OFFSET('Water Data'!$I$4,0,10*ROW('Water Data'!I114)),NA())</f>
        <v>#N/A</v>
      </c>
      <c r="T120" s="96" t="e">
        <f ca="true">+IF(AND(ISNUMBER(OFFSET('Water Data'!$I$6,0,10*ROW('Water Data'!I114))),'Data Summary'!CI120="Yes"),OFFSET('Water Data'!$I$6,0,10*ROW('Water Data'!I114)),NA())</f>
        <v>#N/A</v>
      </c>
      <c r="U120" s="96" t="e">
        <f ca="true">+IF(AND(ISNUMBER(OFFSET('Water Data'!$I$9,0,10*ROW('Water Data'!I114))),'Data Summary'!CJ120="Yes"),OFFSET('Water Data'!$I$9,0,10*ROW('Water Data'!I114)),NA())</f>
        <v>#N/A</v>
      </c>
      <c r="V120" s="97" t="e">
        <f ca="true">+IF(AND(ISNUMBER(OFFSET('Sanitation Data'!$D$4,0,10*ROW('Sanitation Data'!D114))),'Data Summary'!CK120="Yes"),100-OFFSET('Sanitation Data'!$D$4,0,10*ROW('Sanitation Data'!D114)),NA())</f>
        <v>#N/A</v>
      </c>
      <c r="W120" s="97" t="e">
        <f ca="true">+IF(AND(ISNUMBER(OFFSET('Sanitation Data'!$D$6,0,10*ROW('Sanitation Data'!D114))),'Data Summary'!CL120="Yes"),OFFSET('Sanitation Data'!$D$6,0,10*ROW('Sanitation Data'!D114)),NA())</f>
        <v>#N/A</v>
      </c>
      <c r="X120" s="97" t="e">
        <f ca="true">+IF(AND(ISNUMBER(OFFSET('Sanitation Data'!$D$10,0,10*ROW('Sanitation Data'!D114))),'Data Summary'!CM120="Yes"),OFFSET('Sanitation Data'!$D$10,0,10*ROW('Sanitation Data'!D114)),NA())</f>
        <v>#N/A</v>
      </c>
      <c r="Y120" s="97" t="e">
        <f ca="true">+IF(AND(ISNUMBER(OFFSET('Sanitation Data'!$D$11,0,10*ROW('Sanitation Data'!D114))),'Data Summary'!CN120="Yes"),OFFSET('Sanitation Data'!$D$11,0,10*ROW('Sanitation Data'!D114)),NA())</f>
        <v>#N/A</v>
      </c>
      <c r="Z120" s="97" t="e">
        <f ca="true">+IF(AND(ISNUMBER(OFFSET('Sanitation Data'!$D$12,0,10*ROW('Sanitation Data'!D114))),'Data Summary'!CO120="Yes"),OFFSET('Sanitation Data'!$D$12,0,10*ROW('Sanitation Data'!D114)),NA())</f>
        <v>#N/A</v>
      </c>
      <c r="AA120" s="97" t="e">
        <f ca="true">+IF(AND(ISNUMBER(OFFSET('Sanitation Data'!$E$4,0,10*ROW('Sanitation Data'!E114))),'Data Summary'!CP120="Yes"),100-OFFSET('Sanitation Data'!$E$4,0,10*ROW('Sanitation Data'!E114)),NA())</f>
        <v>#N/A</v>
      </c>
      <c r="AB120" s="97" t="e">
        <f ca="true">+IF(AND(ISNUMBER(OFFSET('Sanitation Data'!$E$6,0,10*ROW('Sanitation Data'!E114))),'Data Summary'!CQ120="Yes"),OFFSET('Sanitation Data'!$E$6,0,10*ROW('Sanitation Data'!E114)),NA())</f>
        <v>#N/A</v>
      </c>
      <c r="AC120" s="97" t="e">
        <f ca="true">+IF(AND(ISNUMBER(OFFSET('Sanitation Data'!$E$10,0,10*ROW('Sanitation Data'!E114))),'Data Summary'!CR120="Yes"),OFFSET('Sanitation Data'!$E$10,0,10*ROW('Sanitation Data'!E114)),NA())</f>
        <v>#N/A</v>
      </c>
      <c r="AD120" s="97" t="e">
        <f ca="true">+IF(AND(ISNUMBER(OFFSET('Sanitation Data'!$E$11,0,10*ROW('Sanitation Data'!E114))),'Data Summary'!CS120="Yes"),OFFSET('Sanitation Data'!$E$11,0,10*ROW('Sanitation Data'!E114)),NA())</f>
        <v>#N/A</v>
      </c>
      <c r="AE120" s="97" t="e">
        <f ca="true">+IF(AND(ISNUMBER(OFFSET('Sanitation Data'!$E$12,0,10*ROW('Sanitation Data'!E114))),'Data Summary'!CT120="Yes"),OFFSET('Sanitation Data'!$E$12,0,10*ROW('Sanitation Data'!E114)),NA())</f>
        <v>#N/A</v>
      </c>
      <c r="AF120" s="97" t="e">
        <f ca="true">+IF(AND(ISNUMBER(OFFSET('Sanitation Data'!$F$4,0,10*ROW('Sanitation Data'!F114))),'Data Summary'!CU120="Yes"),100-OFFSET('Sanitation Data'!$F$4,0,10*ROW('Sanitation Data'!F114)),NA())</f>
        <v>#N/A</v>
      </c>
      <c r="AG120" s="97" t="e">
        <f ca="true">+IF(AND(ISNUMBER(OFFSET('Sanitation Data'!$F$6,0,10*ROW('Sanitation Data'!F114))),'Data Summary'!CV120="Yes"),OFFSET('Sanitation Data'!$F$6,0,10*ROW('Sanitation Data'!F114)),NA())</f>
        <v>#N/A</v>
      </c>
      <c r="AH120" s="97" t="e">
        <f ca="true">+IF(AND(ISNUMBER(OFFSET('Sanitation Data'!$F$10,0,10*ROW('Sanitation Data'!F114))),'Data Summary'!CW120="Yes"),OFFSET('Sanitation Data'!$F$10,0,10*ROW('Sanitation Data'!F114)),NA())</f>
        <v>#N/A</v>
      </c>
      <c r="AI120" s="97" t="e">
        <f ca="true">+IF(AND(ISNUMBER(OFFSET('Sanitation Data'!$F$11,0,10*ROW('Sanitation Data'!F114))),'Data Summary'!CX120="Yes"),OFFSET('Sanitation Data'!$F$11,0,10*ROW('Sanitation Data'!F114)),NA())</f>
        <v>#N/A</v>
      </c>
      <c r="AJ120" s="97" t="e">
        <f ca="true">+IF(AND(ISNUMBER(OFFSET('Sanitation Data'!$F$12,0,10*ROW('Sanitation Data'!F114))),'Data Summary'!CY120="Yes"),OFFSET('Sanitation Data'!$F$12,0,10*ROW('Sanitation Data'!F114)),NA())</f>
        <v>#N/A</v>
      </c>
      <c r="AK120" s="97" t="e">
        <f ca="true">+IF(AND(ISNUMBER(OFFSET('Sanitation Data'!$G$4,0,10*ROW('Sanitation Data'!G114))),'Data Summary'!CZ120="Yes"),100-OFFSET('Sanitation Data'!$G$4,0,10*ROW('Sanitation Data'!G114)),NA())</f>
        <v>#N/A</v>
      </c>
      <c r="AL120" s="97" t="e">
        <f ca="true">+IF(AND(ISNUMBER(OFFSET('Sanitation Data'!$G$6,0,10*ROW('Sanitation Data'!G114))),'Data Summary'!DA120="Yes"),OFFSET('Sanitation Data'!$G$6,0,10*ROW('Sanitation Data'!G114)),NA())</f>
        <v>#N/A</v>
      </c>
      <c r="AM120" s="97" t="e">
        <f ca="true">+IF(AND(ISNUMBER(OFFSET('Sanitation Data'!$G$10,0,10*ROW('Sanitation Data'!G114))),'Data Summary'!DB120="Yes"),OFFSET('Sanitation Data'!$G$10,0,10*ROW('Sanitation Data'!G114)),NA())</f>
        <v>#N/A</v>
      </c>
      <c r="AN120" s="97" t="e">
        <f ca="true">+IF(AND(ISNUMBER(OFFSET('Sanitation Data'!$G$11,0,10*ROW('Sanitation Data'!G114))),'Data Summary'!DC120="Yes"),OFFSET('Sanitation Data'!$G$11,0,10*ROW('Sanitation Data'!G114)),NA())</f>
        <v>#N/A</v>
      </c>
      <c r="AO120" s="97" t="e">
        <f ca="true">+IF(AND(ISNUMBER(OFFSET('Sanitation Data'!$G$12,0,10*ROW('Sanitation Data'!G114))),'Data Summary'!DD120="Yes"),OFFSET('Sanitation Data'!$G$12,0,10*ROW('Sanitation Data'!G114)),NA())</f>
        <v>#N/A</v>
      </c>
      <c r="AP120" s="97" t="e">
        <f ca="true">+IF(AND(ISNUMBER(OFFSET('Sanitation Data'!$H$4,0,10*ROW('Sanitation Data'!H114))),'Data Summary'!DE120="Yes"),100-OFFSET('Sanitation Data'!$H$4,0,10*ROW('Sanitation Data'!H114)),NA())</f>
        <v>#N/A</v>
      </c>
      <c r="AQ120" s="97" t="e">
        <f ca="true">+IF(AND(ISNUMBER(OFFSET('Sanitation Data'!$H$6,0,10*ROW('Sanitation Data'!H114))),'Data Summary'!DF120="Yes"),OFFSET('Sanitation Data'!$H$6,0,10*ROW('Sanitation Data'!H114)),NA())</f>
        <v>#N/A</v>
      </c>
      <c r="AR120" s="97" t="e">
        <f ca="true">+IF(AND(ISNUMBER(OFFSET('Sanitation Data'!$H$10,0,10*ROW('Sanitation Data'!H114))),'Data Summary'!DG120="Yes"),OFFSET('Sanitation Data'!$H$10,0,10*ROW('Sanitation Data'!H114)),NA())</f>
        <v>#N/A</v>
      </c>
      <c r="AS120" s="97" t="e">
        <f ca="true">+IF(AND(ISNUMBER(OFFSET('Sanitation Data'!$H$11,0,10*ROW('Sanitation Data'!H114))),'Data Summary'!DH120="Yes"),OFFSET('Sanitation Data'!$H$11,0,10*ROW('Sanitation Data'!H114)),NA())</f>
        <v>#N/A</v>
      </c>
      <c r="AT120" s="97" t="e">
        <f ca="true">+IF(AND(ISNUMBER(OFFSET('Sanitation Data'!$H$12,0,10*ROW('Sanitation Data'!H114))),'Data Summary'!DI120="Yes"),OFFSET('Sanitation Data'!$H$12,0,10*ROW('Sanitation Data'!H114)),NA())</f>
        <v>#N/A</v>
      </c>
      <c r="AU120" s="97" t="e">
        <f ca="true">+IF(AND(ISNUMBER(OFFSET('Sanitation Data'!$I$4,0,10*ROW('Sanitation Data'!I114))),'Data Summary'!DJ120="Yes"),100-OFFSET('Sanitation Data'!$I$4,0,10*ROW('Sanitation Data'!I114)),NA())</f>
        <v>#N/A</v>
      </c>
      <c r="AV120" s="97" t="e">
        <f ca="true">+IF(AND(ISNUMBER(OFFSET('Sanitation Data'!$I$6,0,10*ROW('Sanitation Data'!I114))),'Data Summary'!DK120="Yes"),OFFSET('Sanitation Data'!$I$6,0,10*ROW('Sanitation Data'!I114)),NA())</f>
        <v>#N/A</v>
      </c>
      <c r="AW120" s="97" t="e">
        <f ca="true">+IF(AND(ISNUMBER(OFFSET('Sanitation Data'!$I$10,0,10*ROW('Sanitation Data'!I114))),'Data Summary'!DL120="Yes"),OFFSET('Sanitation Data'!$I$10,0,10*ROW('Sanitation Data'!I114)),NA())</f>
        <v>#N/A</v>
      </c>
      <c r="AX120" s="97" t="e">
        <f ca="true">+IF(AND(ISNUMBER(OFFSET('Sanitation Data'!$I$11,0,10*ROW('Sanitation Data'!I114))),'Data Summary'!DM120="Yes"),OFFSET('Sanitation Data'!$I$11,0,10*ROW('Sanitation Data'!I114)),NA())</f>
        <v>#N/A</v>
      </c>
      <c r="AY120" s="97" t="e">
        <f ca="true">+IF(AND(ISNUMBER(OFFSET('Sanitation Data'!$I$12,0,10*ROW('Sanitation Data'!I114))),'Data Summary'!DN120="Yes"),OFFSET('Sanitation Data'!$I$12,0,10*ROW('Sanitation Data'!I114)),NA())</f>
        <v>#N/A</v>
      </c>
      <c r="AZ120" s="98" t="e">
        <f ca="true">+IF(AND(ISNUMBER(OFFSET('Hygiene Data'!$D$5,0,10*ROW('Hygiene Data'!D114))),'Data Summary'!DO120="Yes"),OFFSET('Hygiene Data'!$D$5,0,10*ROW('Hygiene Data'!D114)),NA())</f>
        <v>#N/A</v>
      </c>
      <c r="BA120" s="98" t="e">
        <f ca="true">+IF(AND(ISNUMBER(OFFSET('Hygiene Data'!$D$7,0,10*ROW('Hygiene Data'!D114))),'Data Summary'!DP120="Yes"),OFFSET('Hygiene Data'!$D$7,0,10*ROW('Hygiene Data'!D114)),NA())</f>
        <v>#N/A</v>
      </c>
      <c r="BB120" s="98" t="e">
        <f ca="true">+IF(AND(ISNUMBER(OFFSET('Hygiene Data'!$D$9,0,10*ROW('Hygiene Data'!D114))),'Data Summary'!DQ120="Yes"),OFFSET('Hygiene Data'!$D$9,0,10*ROW('Hygiene Data'!D114)),NA())</f>
        <v>#N/A</v>
      </c>
      <c r="BC120" s="98" t="e">
        <f ca="true">+IF(AND(ISNUMBER(OFFSET('Hygiene Data'!$E$5,0,10*ROW('Hygiene Data'!E114))),'Data Summary'!DR120="Yes"),OFFSET('Hygiene Data'!$E$5,0,10*ROW('Hygiene Data'!E114)),NA())</f>
        <v>#N/A</v>
      </c>
      <c r="BD120" s="98" t="e">
        <f ca="true">+IF(AND(ISNUMBER(OFFSET('Hygiene Data'!$E$7,0,10*ROW('Hygiene Data'!E114))),'Data Summary'!DS120="Yes"),OFFSET('Hygiene Data'!$E$7,0,10*ROW('Hygiene Data'!E114)),NA())</f>
        <v>#N/A</v>
      </c>
      <c r="BE120" s="98" t="e">
        <f ca="true">+IF(AND(ISNUMBER(OFFSET('Hygiene Data'!$E$9,0,10*ROW('Hygiene Data'!E114))),'Data Summary'!DT120="Yes"),OFFSET('Hygiene Data'!$E$9,0,10*ROW('Hygiene Data'!E114)),NA())</f>
        <v>#N/A</v>
      </c>
      <c r="BF120" s="98" t="e">
        <f ca="true">+IF(AND(ISNUMBER(OFFSET('Hygiene Data'!$F$5,0,10*ROW('Hygiene Data'!F114))),'Data Summary'!DU120="Yes"),OFFSET('Hygiene Data'!$F$5,0,10*ROW('Hygiene Data'!F114)),NA())</f>
        <v>#N/A</v>
      </c>
      <c r="BG120" s="98" t="e">
        <f ca="true">+IF(AND(ISNUMBER(OFFSET('Hygiene Data'!$F$7,0,10*ROW('Hygiene Data'!F114))),'Data Summary'!DV120="Yes"),OFFSET('Hygiene Data'!$F$7,0,10*ROW('Hygiene Data'!F114)),NA())</f>
        <v>#N/A</v>
      </c>
      <c r="BH120" s="98" t="e">
        <f ca="true">+IF(AND(ISNUMBER(OFFSET('Hygiene Data'!$F$9,0,10*ROW('Hygiene Data'!F114))),'Data Summary'!DW120="Yes"),OFFSET('Hygiene Data'!$F$9,0,10*ROW('Hygiene Data'!F114)),NA())</f>
        <v>#N/A</v>
      </c>
      <c r="BI120" s="98" t="e">
        <f ca="true">+IF(AND(ISNUMBER(OFFSET('Hygiene Data'!$G$5,0,10*ROW('Hygiene Data'!G114))),'Data Summary'!DX120="Yes"),OFFSET('Hygiene Data'!$G$5,0,10*ROW('Hygiene Data'!G114)),NA())</f>
        <v>#N/A</v>
      </c>
      <c r="BJ120" s="98" t="e">
        <f ca="true">+IF(AND(ISNUMBER(OFFSET('Hygiene Data'!$G$7,0,10*ROW('Hygiene Data'!G114))),'Data Summary'!DY120="Yes"),OFFSET('Hygiene Data'!$G$7,0,10*ROW('Hygiene Data'!G114)),NA())</f>
        <v>#N/A</v>
      </c>
      <c r="BK120" s="98" t="e">
        <f ca="true">+IF(AND(ISNUMBER(OFFSET('Hygiene Data'!$G$9,0,10*ROW('Hygiene Data'!G114))),'Data Summary'!DZ120="Yes"),OFFSET('Hygiene Data'!$G$9,0,10*ROW('Hygiene Data'!G114)),NA())</f>
        <v>#N/A</v>
      </c>
      <c r="BL120" s="98" t="e">
        <f ca="true">+IF(AND(ISNUMBER(OFFSET('Hygiene Data'!$H$5,0,10*ROW('Hygiene Data'!H114))),'Data Summary'!EA120="Yes"),OFFSET('Hygiene Data'!$H$5,0,10*ROW('Hygiene Data'!H114)),NA())</f>
        <v>#N/A</v>
      </c>
      <c r="BM120" s="98" t="e">
        <f ca="true">+IF(AND(ISNUMBER(OFFSET('Hygiene Data'!$H$7,0,10*ROW('Hygiene Data'!H114))),'Data Summary'!EB120="Yes"),OFFSET('Hygiene Data'!$H$7,0,10*ROW('Hygiene Data'!H114)),NA())</f>
        <v>#N/A</v>
      </c>
      <c r="BN120" s="98" t="e">
        <f ca="true">+IF(AND(ISNUMBER(OFFSET('Hygiene Data'!$H$9,0,10*ROW('Hygiene Data'!H114))),'Data Summary'!EC120="Yes"),OFFSET('Hygiene Data'!$H$9,0,10*ROW('Hygiene Data'!H114)),NA())</f>
        <v>#N/A</v>
      </c>
      <c r="BO120" s="98" t="e">
        <f ca="true">+IF(AND(ISNUMBER(OFFSET('Hygiene Data'!$I$5,0,10*ROW('Hygiene Data'!I114))),'Data Summary'!ED120="Yes"),OFFSET('Hygiene Data'!$I$5,0,10*ROW('Hygiene Data'!I114)),NA())</f>
        <v>#N/A</v>
      </c>
      <c r="BP120" s="98" t="e">
        <f ca="true">+IF(AND(ISNUMBER(OFFSET('Hygiene Data'!$I$7,0,10*ROW('Hygiene Data'!I114))),'Data Summary'!EE120="Yes"),OFFSET('Hygiene Data'!$I$7,0,10*ROW('Hygiene Data'!I114)),NA())</f>
        <v>#N/A</v>
      </c>
      <c r="BQ120" s="98" t="e">
        <f ca="true">+IF(AND(ISNUMBER(OFFSET('Hygiene Data'!$I$9,0,10*ROW('Hygiene Data'!I114))),'Data Summary'!EF120="Yes"),OFFSET('Hygiene Data'!$I$9,0,10*ROW('Hygiene Data'!I114)),NA())</f>
        <v>#N/A</v>
      </c>
    </row>
    <row xmlns:x14ac="http://schemas.microsoft.com/office/spreadsheetml/2009/9/ac" r="121" x14ac:dyDescent="0.2">
      <c r="A121" s="334" t="e">
        <f ca="true">+RIGHT('Data Summary'!A121,LEN('Data Summary'!A121)-9)</f>
        <v>#VALUE!</v>
      </c>
      <c r="B121" s="36" t="str">
        <f ca="true">+IF(ISTEXT('Data Summary'!B121),'Data Summary'!B121,"")</f>
        <v/>
      </c>
      <c r="C121" s="333" t="e">
        <f ca="true">+VALUE('Data Summary'!C121)</f>
        <v>#VALUE!</v>
      </c>
      <c r="D121" s="96" t="e">
        <f ca="true">+IF(AND(ISNUMBER(OFFSET('Water Data'!$D$4,0,10*ROW('Water Data'!D115))),'Data Summary'!BS121="Yes"),100-OFFSET('Water Data'!$D$4,0,10*ROW('Water Data'!D115)),NA())</f>
        <v>#N/A</v>
      </c>
      <c r="E121" s="96" t="e">
        <f ca="true">+IF(AND(ISNUMBER(OFFSET('Water Data'!$D$6,0,10*ROW('Water Data'!D115))),'Data Summary'!BT121="Yes"),OFFSET('Water Data'!$D$6,0,10*ROW('Water Data'!D115)),NA())</f>
        <v>#N/A</v>
      </c>
      <c r="F121" s="96" t="e">
        <f ca="true">+IF(AND(ISNUMBER(OFFSET('Water Data'!$D$9,0,10*ROW('Water Data'!D115))),'Data Summary'!BU121="Yes"),OFFSET('Water Data'!$D$9,0,10*ROW('Water Data'!D115)),NA())</f>
        <v>#N/A</v>
      </c>
      <c r="G121" s="96" t="e">
        <f ca="true">+IF(AND(ISNUMBER(OFFSET('Water Data'!$E$4,0,10*ROW('Water Data'!E115))),'Data Summary'!BV121="Yes"),100-OFFSET('Water Data'!$E$4,0,10*ROW('Water Data'!E115)),NA())</f>
        <v>#N/A</v>
      </c>
      <c r="H121" s="96" t="e">
        <f ca="true">+IF(AND(ISNUMBER(OFFSET('Water Data'!$E$6,0,10*ROW('Water Data'!E115))),'Data Summary'!BW121="Yes"),OFFSET('Water Data'!$E$6,0,10*ROW('Water Data'!E115)),NA())</f>
        <v>#N/A</v>
      </c>
      <c r="I121" s="96" t="e">
        <f ca="true">+IF(AND(ISNUMBER(OFFSET('Water Data'!$E$9,0,10*ROW('Water Data'!E115))),'Data Summary'!BX121="Yes"),OFFSET('Water Data'!$E$9,0,10*ROW('Water Data'!E115)),NA())</f>
        <v>#N/A</v>
      </c>
      <c r="J121" s="96" t="e">
        <f ca="true">+IF(AND(ISNUMBER(OFFSET('Water Data'!$F$4,0,10*ROW('Water Data'!F115))),'Data Summary'!BY121="Yes"),100-OFFSET('Water Data'!$F$4,0,10*ROW('Water Data'!F115)),NA())</f>
        <v>#N/A</v>
      </c>
      <c r="K121" s="96" t="e">
        <f ca="true">+IF(AND(ISNUMBER(OFFSET('Water Data'!$F$6,0,10*ROW('Water Data'!F115))),'Data Summary'!BZ121="Yes"),OFFSET('Water Data'!$F$6,0,10*ROW('Water Data'!F115)),NA())</f>
        <v>#N/A</v>
      </c>
      <c r="L121" s="96" t="e">
        <f ca="true">+IF(AND(ISNUMBER(OFFSET('Water Data'!$F$9,0,10*ROW('Water Data'!F115))),'Data Summary'!CA121="Yes"),OFFSET('Water Data'!$F$9,0,10*ROW('Water Data'!F115)),NA())</f>
        <v>#N/A</v>
      </c>
      <c r="M121" s="96" t="e">
        <f ca="true">+IF(AND(ISNUMBER(OFFSET('Water Data'!$G$4,0,10*ROW('Water Data'!G115))),'Data Summary'!CB121="Yes"),100-OFFSET('Water Data'!$G$4,0,10*ROW('Water Data'!G115)),NA())</f>
        <v>#N/A</v>
      </c>
      <c r="N121" s="96" t="e">
        <f ca="true">+IF(AND(ISNUMBER(OFFSET('Water Data'!$G$6,0,10*ROW('Water Data'!G115))),'Data Summary'!CC121="Yes"),OFFSET('Water Data'!$G$6,0,10*ROW('Water Data'!G115)),NA())</f>
        <v>#N/A</v>
      </c>
      <c r="O121" s="96" t="e">
        <f ca="true">+IF(AND(ISNUMBER(OFFSET('Water Data'!$G$9,0,10*ROW('Water Data'!G115))),'Data Summary'!CD121="Yes"),OFFSET('Water Data'!$G$9,0,10*ROW('Water Data'!G115)),NA())</f>
        <v>#N/A</v>
      </c>
      <c r="P121" s="96" t="e">
        <f ca="true">+IF(AND(ISNUMBER(OFFSET('Water Data'!$H$4,0,10*ROW('Water Data'!H115))),'Data Summary'!CE121="Yes"),100-OFFSET('Water Data'!$H$4,0,10*ROW('Water Data'!H115)),NA())</f>
        <v>#N/A</v>
      </c>
      <c r="Q121" s="96" t="e">
        <f ca="true">+IF(AND(ISNUMBER(OFFSET('Water Data'!$H$6,0,10*ROW('Water Data'!H115))),'Data Summary'!CF121="Yes"),OFFSET('Water Data'!$H$6,0,10*ROW('Water Data'!H115)),NA())</f>
        <v>#N/A</v>
      </c>
      <c r="R121" s="96" t="e">
        <f ca="true">+IF(AND(ISNUMBER(OFFSET('Water Data'!$H$9,0,10*ROW('Water Data'!H115))),'Data Summary'!CG121="Yes"),OFFSET('Water Data'!$H$9,0,10*ROW('Water Data'!H115)),NA())</f>
        <v>#N/A</v>
      </c>
      <c r="S121" s="96" t="e">
        <f ca="true">+IF(AND(ISNUMBER(OFFSET('Water Data'!$I$4,0,10*ROW('Water Data'!I115))),'Data Summary'!CH121="Yes"),100-OFFSET('Water Data'!$I$4,0,10*ROW('Water Data'!I115)),NA())</f>
        <v>#N/A</v>
      </c>
      <c r="T121" s="96" t="e">
        <f ca="true">+IF(AND(ISNUMBER(OFFSET('Water Data'!$I$6,0,10*ROW('Water Data'!I115))),'Data Summary'!CI121="Yes"),OFFSET('Water Data'!$I$6,0,10*ROW('Water Data'!I115)),NA())</f>
        <v>#N/A</v>
      </c>
      <c r="U121" s="96" t="e">
        <f ca="true">+IF(AND(ISNUMBER(OFFSET('Water Data'!$I$9,0,10*ROW('Water Data'!I115))),'Data Summary'!CJ121="Yes"),OFFSET('Water Data'!$I$9,0,10*ROW('Water Data'!I115)),NA())</f>
        <v>#N/A</v>
      </c>
      <c r="V121" s="97" t="e">
        <f ca="true">+IF(AND(ISNUMBER(OFFSET('Sanitation Data'!$D$4,0,10*ROW('Sanitation Data'!D115))),'Data Summary'!CK121="Yes"),100-OFFSET('Sanitation Data'!$D$4,0,10*ROW('Sanitation Data'!D115)),NA())</f>
        <v>#N/A</v>
      </c>
      <c r="W121" s="97" t="e">
        <f ca="true">+IF(AND(ISNUMBER(OFFSET('Sanitation Data'!$D$6,0,10*ROW('Sanitation Data'!D115))),'Data Summary'!CL121="Yes"),OFFSET('Sanitation Data'!$D$6,0,10*ROW('Sanitation Data'!D115)),NA())</f>
        <v>#N/A</v>
      </c>
      <c r="X121" s="97" t="e">
        <f ca="true">+IF(AND(ISNUMBER(OFFSET('Sanitation Data'!$D$10,0,10*ROW('Sanitation Data'!D115))),'Data Summary'!CM121="Yes"),OFFSET('Sanitation Data'!$D$10,0,10*ROW('Sanitation Data'!D115)),NA())</f>
        <v>#N/A</v>
      </c>
      <c r="Y121" s="97" t="e">
        <f ca="true">+IF(AND(ISNUMBER(OFFSET('Sanitation Data'!$D$11,0,10*ROW('Sanitation Data'!D115))),'Data Summary'!CN121="Yes"),OFFSET('Sanitation Data'!$D$11,0,10*ROW('Sanitation Data'!D115)),NA())</f>
        <v>#N/A</v>
      </c>
      <c r="Z121" s="97" t="e">
        <f ca="true">+IF(AND(ISNUMBER(OFFSET('Sanitation Data'!$D$12,0,10*ROW('Sanitation Data'!D115))),'Data Summary'!CO121="Yes"),OFFSET('Sanitation Data'!$D$12,0,10*ROW('Sanitation Data'!D115)),NA())</f>
        <v>#N/A</v>
      </c>
      <c r="AA121" s="97" t="e">
        <f ca="true">+IF(AND(ISNUMBER(OFFSET('Sanitation Data'!$E$4,0,10*ROW('Sanitation Data'!E115))),'Data Summary'!CP121="Yes"),100-OFFSET('Sanitation Data'!$E$4,0,10*ROW('Sanitation Data'!E115)),NA())</f>
        <v>#N/A</v>
      </c>
      <c r="AB121" s="97" t="e">
        <f ca="true">+IF(AND(ISNUMBER(OFFSET('Sanitation Data'!$E$6,0,10*ROW('Sanitation Data'!E115))),'Data Summary'!CQ121="Yes"),OFFSET('Sanitation Data'!$E$6,0,10*ROW('Sanitation Data'!E115)),NA())</f>
        <v>#N/A</v>
      </c>
      <c r="AC121" s="97" t="e">
        <f ca="true">+IF(AND(ISNUMBER(OFFSET('Sanitation Data'!$E$10,0,10*ROW('Sanitation Data'!E115))),'Data Summary'!CR121="Yes"),OFFSET('Sanitation Data'!$E$10,0,10*ROW('Sanitation Data'!E115)),NA())</f>
        <v>#N/A</v>
      </c>
      <c r="AD121" s="97" t="e">
        <f ca="true">+IF(AND(ISNUMBER(OFFSET('Sanitation Data'!$E$11,0,10*ROW('Sanitation Data'!E115))),'Data Summary'!CS121="Yes"),OFFSET('Sanitation Data'!$E$11,0,10*ROW('Sanitation Data'!E115)),NA())</f>
        <v>#N/A</v>
      </c>
      <c r="AE121" s="97" t="e">
        <f ca="true">+IF(AND(ISNUMBER(OFFSET('Sanitation Data'!$E$12,0,10*ROW('Sanitation Data'!E115))),'Data Summary'!CT121="Yes"),OFFSET('Sanitation Data'!$E$12,0,10*ROW('Sanitation Data'!E115)),NA())</f>
        <v>#N/A</v>
      </c>
      <c r="AF121" s="97" t="e">
        <f ca="true">+IF(AND(ISNUMBER(OFFSET('Sanitation Data'!$F$4,0,10*ROW('Sanitation Data'!F115))),'Data Summary'!CU121="Yes"),100-OFFSET('Sanitation Data'!$F$4,0,10*ROW('Sanitation Data'!F115)),NA())</f>
        <v>#N/A</v>
      </c>
      <c r="AG121" s="97" t="e">
        <f ca="true">+IF(AND(ISNUMBER(OFFSET('Sanitation Data'!$F$6,0,10*ROW('Sanitation Data'!F115))),'Data Summary'!CV121="Yes"),OFFSET('Sanitation Data'!$F$6,0,10*ROW('Sanitation Data'!F115)),NA())</f>
        <v>#N/A</v>
      </c>
      <c r="AH121" s="97" t="e">
        <f ca="true">+IF(AND(ISNUMBER(OFFSET('Sanitation Data'!$F$10,0,10*ROW('Sanitation Data'!F115))),'Data Summary'!CW121="Yes"),OFFSET('Sanitation Data'!$F$10,0,10*ROW('Sanitation Data'!F115)),NA())</f>
        <v>#N/A</v>
      </c>
      <c r="AI121" s="97" t="e">
        <f ca="true">+IF(AND(ISNUMBER(OFFSET('Sanitation Data'!$F$11,0,10*ROW('Sanitation Data'!F115))),'Data Summary'!CX121="Yes"),OFFSET('Sanitation Data'!$F$11,0,10*ROW('Sanitation Data'!F115)),NA())</f>
        <v>#N/A</v>
      </c>
      <c r="AJ121" s="97" t="e">
        <f ca="true">+IF(AND(ISNUMBER(OFFSET('Sanitation Data'!$F$12,0,10*ROW('Sanitation Data'!F115))),'Data Summary'!CY121="Yes"),OFFSET('Sanitation Data'!$F$12,0,10*ROW('Sanitation Data'!F115)),NA())</f>
        <v>#N/A</v>
      </c>
      <c r="AK121" s="97" t="e">
        <f ca="true">+IF(AND(ISNUMBER(OFFSET('Sanitation Data'!$G$4,0,10*ROW('Sanitation Data'!G115))),'Data Summary'!CZ121="Yes"),100-OFFSET('Sanitation Data'!$G$4,0,10*ROW('Sanitation Data'!G115)),NA())</f>
        <v>#N/A</v>
      </c>
      <c r="AL121" s="97" t="e">
        <f ca="true">+IF(AND(ISNUMBER(OFFSET('Sanitation Data'!$G$6,0,10*ROW('Sanitation Data'!G115))),'Data Summary'!DA121="Yes"),OFFSET('Sanitation Data'!$G$6,0,10*ROW('Sanitation Data'!G115)),NA())</f>
        <v>#N/A</v>
      </c>
      <c r="AM121" s="97" t="e">
        <f ca="true">+IF(AND(ISNUMBER(OFFSET('Sanitation Data'!$G$10,0,10*ROW('Sanitation Data'!G115))),'Data Summary'!DB121="Yes"),OFFSET('Sanitation Data'!$G$10,0,10*ROW('Sanitation Data'!G115)),NA())</f>
        <v>#N/A</v>
      </c>
      <c r="AN121" s="97" t="e">
        <f ca="true">+IF(AND(ISNUMBER(OFFSET('Sanitation Data'!$G$11,0,10*ROW('Sanitation Data'!G115))),'Data Summary'!DC121="Yes"),OFFSET('Sanitation Data'!$G$11,0,10*ROW('Sanitation Data'!G115)),NA())</f>
        <v>#N/A</v>
      </c>
      <c r="AO121" s="97" t="e">
        <f ca="true">+IF(AND(ISNUMBER(OFFSET('Sanitation Data'!$G$12,0,10*ROW('Sanitation Data'!G115))),'Data Summary'!DD121="Yes"),OFFSET('Sanitation Data'!$G$12,0,10*ROW('Sanitation Data'!G115)),NA())</f>
        <v>#N/A</v>
      </c>
      <c r="AP121" s="97" t="e">
        <f ca="true">+IF(AND(ISNUMBER(OFFSET('Sanitation Data'!$H$4,0,10*ROW('Sanitation Data'!H115))),'Data Summary'!DE121="Yes"),100-OFFSET('Sanitation Data'!$H$4,0,10*ROW('Sanitation Data'!H115)),NA())</f>
        <v>#N/A</v>
      </c>
      <c r="AQ121" s="97" t="e">
        <f ca="true">+IF(AND(ISNUMBER(OFFSET('Sanitation Data'!$H$6,0,10*ROW('Sanitation Data'!H115))),'Data Summary'!DF121="Yes"),OFFSET('Sanitation Data'!$H$6,0,10*ROW('Sanitation Data'!H115)),NA())</f>
        <v>#N/A</v>
      </c>
      <c r="AR121" s="97" t="e">
        <f ca="true">+IF(AND(ISNUMBER(OFFSET('Sanitation Data'!$H$10,0,10*ROW('Sanitation Data'!H115))),'Data Summary'!DG121="Yes"),OFFSET('Sanitation Data'!$H$10,0,10*ROW('Sanitation Data'!H115)),NA())</f>
        <v>#N/A</v>
      </c>
      <c r="AS121" s="97" t="e">
        <f ca="true">+IF(AND(ISNUMBER(OFFSET('Sanitation Data'!$H$11,0,10*ROW('Sanitation Data'!H115))),'Data Summary'!DH121="Yes"),OFFSET('Sanitation Data'!$H$11,0,10*ROW('Sanitation Data'!H115)),NA())</f>
        <v>#N/A</v>
      </c>
      <c r="AT121" s="97" t="e">
        <f ca="true">+IF(AND(ISNUMBER(OFFSET('Sanitation Data'!$H$12,0,10*ROW('Sanitation Data'!H115))),'Data Summary'!DI121="Yes"),OFFSET('Sanitation Data'!$H$12,0,10*ROW('Sanitation Data'!H115)),NA())</f>
        <v>#N/A</v>
      </c>
      <c r="AU121" s="97" t="e">
        <f ca="true">+IF(AND(ISNUMBER(OFFSET('Sanitation Data'!$I$4,0,10*ROW('Sanitation Data'!I115))),'Data Summary'!DJ121="Yes"),100-OFFSET('Sanitation Data'!$I$4,0,10*ROW('Sanitation Data'!I115)),NA())</f>
        <v>#N/A</v>
      </c>
      <c r="AV121" s="97" t="e">
        <f ca="true">+IF(AND(ISNUMBER(OFFSET('Sanitation Data'!$I$6,0,10*ROW('Sanitation Data'!I115))),'Data Summary'!DK121="Yes"),OFFSET('Sanitation Data'!$I$6,0,10*ROW('Sanitation Data'!I115)),NA())</f>
        <v>#N/A</v>
      </c>
      <c r="AW121" s="97" t="e">
        <f ca="true">+IF(AND(ISNUMBER(OFFSET('Sanitation Data'!$I$10,0,10*ROW('Sanitation Data'!I115))),'Data Summary'!DL121="Yes"),OFFSET('Sanitation Data'!$I$10,0,10*ROW('Sanitation Data'!I115)),NA())</f>
        <v>#N/A</v>
      </c>
      <c r="AX121" s="97" t="e">
        <f ca="true">+IF(AND(ISNUMBER(OFFSET('Sanitation Data'!$I$11,0,10*ROW('Sanitation Data'!I115))),'Data Summary'!DM121="Yes"),OFFSET('Sanitation Data'!$I$11,0,10*ROW('Sanitation Data'!I115)),NA())</f>
        <v>#N/A</v>
      </c>
      <c r="AY121" s="97" t="e">
        <f ca="true">+IF(AND(ISNUMBER(OFFSET('Sanitation Data'!$I$12,0,10*ROW('Sanitation Data'!I115))),'Data Summary'!DN121="Yes"),OFFSET('Sanitation Data'!$I$12,0,10*ROW('Sanitation Data'!I115)),NA())</f>
        <v>#N/A</v>
      </c>
      <c r="AZ121" s="98" t="e">
        <f ca="true">+IF(AND(ISNUMBER(OFFSET('Hygiene Data'!$D$5,0,10*ROW('Hygiene Data'!D115))),'Data Summary'!DO121="Yes"),OFFSET('Hygiene Data'!$D$5,0,10*ROW('Hygiene Data'!D115)),NA())</f>
        <v>#N/A</v>
      </c>
      <c r="BA121" s="98" t="e">
        <f ca="true">+IF(AND(ISNUMBER(OFFSET('Hygiene Data'!$D$7,0,10*ROW('Hygiene Data'!D115))),'Data Summary'!DP121="Yes"),OFFSET('Hygiene Data'!$D$7,0,10*ROW('Hygiene Data'!D115)),NA())</f>
        <v>#N/A</v>
      </c>
      <c r="BB121" s="98" t="e">
        <f ca="true">+IF(AND(ISNUMBER(OFFSET('Hygiene Data'!$D$9,0,10*ROW('Hygiene Data'!D115))),'Data Summary'!DQ121="Yes"),OFFSET('Hygiene Data'!$D$9,0,10*ROW('Hygiene Data'!D115)),NA())</f>
        <v>#N/A</v>
      </c>
      <c r="BC121" s="98" t="e">
        <f ca="true">+IF(AND(ISNUMBER(OFFSET('Hygiene Data'!$E$5,0,10*ROW('Hygiene Data'!E115))),'Data Summary'!DR121="Yes"),OFFSET('Hygiene Data'!$E$5,0,10*ROW('Hygiene Data'!E115)),NA())</f>
        <v>#N/A</v>
      </c>
      <c r="BD121" s="98" t="e">
        <f ca="true">+IF(AND(ISNUMBER(OFFSET('Hygiene Data'!$E$7,0,10*ROW('Hygiene Data'!E115))),'Data Summary'!DS121="Yes"),OFFSET('Hygiene Data'!$E$7,0,10*ROW('Hygiene Data'!E115)),NA())</f>
        <v>#N/A</v>
      </c>
      <c r="BE121" s="98" t="e">
        <f ca="true">+IF(AND(ISNUMBER(OFFSET('Hygiene Data'!$E$9,0,10*ROW('Hygiene Data'!E115))),'Data Summary'!DT121="Yes"),OFFSET('Hygiene Data'!$E$9,0,10*ROW('Hygiene Data'!E115)),NA())</f>
        <v>#N/A</v>
      </c>
      <c r="BF121" s="98" t="e">
        <f ca="true">+IF(AND(ISNUMBER(OFFSET('Hygiene Data'!$F$5,0,10*ROW('Hygiene Data'!F115))),'Data Summary'!DU121="Yes"),OFFSET('Hygiene Data'!$F$5,0,10*ROW('Hygiene Data'!F115)),NA())</f>
        <v>#N/A</v>
      </c>
      <c r="BG121" s="98" t="e">
        <f ca="true">+IF(AND(ISNUMBER(OFFSET('Hygiene Data'!$F$7,0,10*ROW('Hygiene Data'!F115))),'Data Summary'!DV121="Yes"),OFFSET('Hygiene Data'!$F$7,0,10*ROW('Hygiene Data'!F115)),NA())</f>
        <v>#N/A</v>
      </c>
      <c r="BH121" s="98" t="e">
        <f ca="true">+IF(AND(ISNUMBER(OFFSET('Hygiene Data'!$F$9,0,10*ROW('Hygiene Data'!F115))),'Data Summary'!DW121="Yes"),OFFSET('Hygiene Data'!$F$9,0,10*ROW('Hygiene Data'!F115)),NA())</f>
        <v>#N/A</v>
      </c>
      <c r="BI121" s="98" t="e">
        <f ca="true">+IF(AND(ISNUMBER(OFFSET('Hygiene Data'!$G$5,0,10*ROW('Hygiene Data'!G115))),'Data Summary'!DX121="Yes"),OFFSET('Hygiene Data'!$G$5,0,10*ROW('Hygiene Data'!G115)),NA())</f>
        <v>#N/A</v>
      </c>
      <c r="BJ121" s="98" t="e">
        <f ca="true">+IF(AND(ISNUMBER(OFFSET('Hygiene Data'!$G$7,0,10*ROW('Hygiene Data'!G115))),'Data Summary'!DY121="Yes"),OFFSET('Hygiene Data'!$G$7,0,10*ROW('Hygiene Data'!G115)),NA())</f>
        <v>#N/A</v>
      </c>
      <c r="BK121" s="98" t="e">
        <f ca="true">+IF(AND(ISNUMBER(OFFSET('Hygiene Data'!$G$9,0,10*ROW('Hygiene Data'!G115))),'Data Summary'!DZ121="Yes"),OFFSET('Hygiene Data'!$G$9,0,10*ROW('Hygiene Data'!G115)),NA())</f>
        <v>#N/A</v>
      </c>
      <c r="BL121" s="98" t="e">
        <f ca="true">+IF(AND(ISNUMBER(OFFSET('Hygiene Data'!$H$5,0,10*ROW('Hygiene Data'!H115))),'Data Summary'!EA121="Yes"),OFFSET('Hygiene Data'!$H$5,0,10*ROW('Hygiene Data'!H115)),NA())</f>
        <v>#N/A</v>
      </c>
      <c r="BM121" s="98" t="e">
        <f ca="true">+IF(AND(ISNUMBER(OFFSET('Hygiene Data'!$H$7,0,10*ROW('Hygiene Data'!H115))),'Data Summary'!EB121="Yes"),OFFSET('Hygiene Data'!$H$7,0,10*ROW('Hygiene Data'!H115)),NA())</f>
        <v>#N/A</v>
      </c>
      <c r="BN121" s="98" t="e">
        <f ca="true">+IF(AND(ISNUMBER(OFFSET('Hygiene Data'!$H$9,0,10*ROW('Hygiene Data'!H115))),'Data Summary'!EC121="Yes"),OFFSET('Hygiene Data'!$H$9,0,10*ROW('Hygiene Data'!H115)),NA())</f>
        <v>#N/A</v>
      </c>
      <c r="BO121" s="98" t="e">
        <f ca="true">+IF(AND(ISNUMBER(OFFSET('Hygiene Data'!$I$5,0,10*ROW('Hygiene Data'!I115))),'Data Summary'!ED121="Yes"),OFFSET('Hygiene Data'!$I$5,0,10*ROW('Hygiene Data'!I115)),NA())</f>
        <v>#N/A</v>
      </c>
      <c r="BP121" s="98" t="e">
        <f ca="true">+IF(AND(ISNUMBER(OFFSET('Hygiene Data'!$I$7,0,10*ROW('Hygiene Data'!I115))),'Data Summary'!EE121="Yes"),OFFSET('Hygiene Data'!$I$7,0,10*ROW('Hygiene Data'!I115)),NA())</f>
        <v>#N/A</v>
      </c>
      <c r="BQ121" s="98" t="e">
        <f ca="true">+IF(AND(ISNUMBER(OFFSET('Hygiene Data'!$I$9,0,10*ROW('Hygiene Data'!I115))),'Data Summary'!EF121="Yes"),OFFSET('Hygiene Data'!$I$9,0,10*ROW('Hygiene Data'!I115)),NA())</f>
        <v>#N/A</v>
      </c>
    </row>
    <row xmlns:x14ac="http://schemas.microsoft.com/office/spreadsheetml/2009/9/ac" r="122" x14ac:dyDescent="0.2">
      <c r="A122" s="334" t="e">
        <f ca="true">+RIGHT('Data Summary'!A122,LEN('Data Summary'!A122)-9)</f>
        <v>#VALUE!</v>
      </c>
      <c r="B122" s="36" t="str">
        <f ca="true">+IF(ISTEXT('Data Summary'!B122),'Data Summary'!B122,"")</f>
        <v/>
      </c>
      <c r="C122" s="333" t="e">
        <f ca="true">+VALUE('Data Summary'!C122)</f>
        <v>#VALUE!</v>
      </c>
      <c r="D122" s="96" t="e">
        <f ca="true">+IF(AND(ISNUMBER(OFFSET('Water Data'!$D$4,0,10*ROW('Water Data'!D116))),'Data Summary'!BS122="Yes"),100-OFFSET('Water Data'!$D$4,0,10*ROW('Water Data'!D116)),NA())</f>
        <v>#N/A</v>
      </c>
      <c r="E122" s="96" t="e">
        <f ca="true">+IF(AND(ISNUMBER(OFFSET('Water Data'!$D$6,0,10*ROW('Water Data'!D116))),'Data Summary'!BT122="Yes"),OFFSET('Water Data'!$D$6,0,10*ROW('Water Data'!D116)),NA())</f>
        <v>#N/A</v>
      </c>
      <c r="F122" s="96" t="e">
        <f ca="true">+IF(AND(ISNUMBER(OFFSET('Water Data'!$D$9,0,10*ROW('Water Data'!D116))),'Data Summary'!BU122="Yes"),OFFSET('Water Data'!$D$9,0,10*ROW('Water Data'!D116)),NA())</f>
        <v>#N/A</v>
      </c>
      <c r="G122" s="96" t="e">
        <f ca="true">+IF(AND(ISNUMBER(OFFSET('Water Data'!$E$4,0,10*ROW('Water Data'!E116))),'Data Summary'!BV122="Yes"),100-OFFSET('Water Data'!$E$4,0,10*ROW('Water Data'!E116)),NA())</f>
        <v>#N/A</v>
      </c>
      <c r="H122" s="96" t="e">
        <f ca="true">+IF(AND(ISNUMBER(OFFSET('Water Data'!$E$6,0,10*ROW('Water Data'!E116))),'Data Summary'!BW122="Yes"),OFFSET('Water Data'!$E$6,0,10*ROW('Water Data'!E116)),NA())</f>
        <v>#N/A</v>
      </c>
      <c r="I122" s="96" t="e">
        <f ca="true">+IF(AND(ISNUMBER(OFFSET('Water Data'!$E$9,0,10*ROW('Water Data'!E116))),'Data Summary'!BX122="Yes"),OFFSET('Water Data'!$E$9,0,10*ROW('Water Data'!E116)),NA())</f>
        <v>#N/A</v>
      </c>
      <c r="J122" s="96" t="e">
        <f ca="true">+IF(AND(ISNUMBER(OFFSET('Water Data'!$F$4,0,10*ROW('Water Data'!F116))),'Data Summary'!BY122="Yes"),100-OFFSET('Water Data'!$F$4,0,10*ROW('Water Data'!F116)),NA())</f>
        <v>#N/A</v>
      </c>
      <c r="K122" s="96" t="e">
        <f ca="true">+IF(AND(ISNUMBER(OFFSET('Water Data'!$F$6,0,10*ROW('Water Data'!F116))),'Data Summary'!BZ122="Yes"),OFFSET('Water Data'!$F$6,0,10*ROW('Water Data'!F116)),NA())</f>
        <v>#N/A</v>
      </c>
      <c r="L122" s="96" t="e">
        <f ca="true">+IF(AND(ISNUMBER(OFFSET('Water Data'!$F$9,0,10*ROW('Water Data'!F116))),'Data Summary'!CA122="Yes"),OFFSET('Water Data'!$F$9,0,10*ROW('Water Data'!F116)),NA())</f>
        <v>#N/A</v>
      </c>
      <c r="M122" s="96" t="e">
        <f ca="true">+IF(AND(ISNUMBER(OFFSET('Water Data'!$G$4,0,10*ROW('Water Data'!G116))),'Data Summary'!CB122="Yes"),100-OFFSET('Water Data'!$G$4,0,10*ROW('Water Data'!G116)),NA())</f>
        <v>#N/A</v>
      </c>
      <c r="N122" s="96" t="e">
        <f ca="true">+IF(AND(ISNUMBER(OFFSET('Water Data'!$G$6,0,10*ROW('Water Data'!G116))),'Data Summary'!CC122="Yes"),OFFSET('Water Data'!$G$6,0,10*ROW('Water Data'!G116)),NA())</f>
        <v>#N/A</v>
      </c>
      <c r="O122" s="96" t="e">
        <f ca="true">+IF(AND(ISNUMBER(OFFSET('Water Data'!$G$9,0,10*ROW('Water Data'!G116))),'Data Summary'!CD122="Yes"),OFFSET('Water Data'!$G$9,0,10*ROW('Water Data'!G116)),NA())</f>
        <v>#N/A</v>
      </c>
      <c r="P122" s="96" t="e">
        <f ca="true">+IF(AND(ISNUMBER(OFFSET('Water Data'!$H$4,0,10*ROW('Water Data'!H116))),'Data Summary'!CE122="Yes"),100-OFFSET('Water Data'!$H$4,0,10*ROW('Water Data'!H116)),NA())</f>
        <v>#N/A</v>
      </c>
      <c r="Q122" s="96" t="e">
        <f ca="true">+IF(AND(ISNUMBER(OFFSET('Water Data'!$H$6,0,10*ROW('Water Data'!H116))),'Data Summary'!CF122="Yes"),OFFSET('Water Data'!$H$6,0,10*ROW('Water Data'!H116)),NA())</f>
        <v>#N/A</v>
      </c>
      <c r="R122" s="96" t="e">
        <f ca="true">+IF(AND(ISNUMBER(OFFSET('Water Data'!$H$9,0,10*ROW('Water Data'!H116))),'Data Summary'!CG122="Yes"),OFFSET('Water Data'!$H$9,0,10*ROW('Water Data'!H116)),NA())</f>
        <v>#N/A</v>
      </c>
      <c r="S122" s="96" t="e">
        <f ca="true">+IF(AND(ISNUMBER(OFFSET('Water Data'!$I$4,0,10*ROW('Water Data'!I116))),'Data Summary'!CH122="Yes"),100-OFFSET('Water Data'!$I$4,0,10*ROW('Water Data'!I116)),NA())</f>
        <v>#N/A</v>
      </c>
      <c r="T122" s="96" t="e">
        <f ca="true">+IF(AND(ISNUMBER(OFFSET('Water Data'!$I$6,0,10*ROW('Water Data'!I116))),'Data Summary'!CI122="Yes"),OFFSET('Water Data'!$I$6,0,10*ROW('Water Data'!I116)),NA())</f>
        <v>#N/A</v>
      </c>
      <c r="U122" s="96" t="e">
        <f ca="true">+IF(AND(ISNUMBER(OFFSET('Water Data'!$I$9,0,10*ROW('Water Data'!I116))),'Data Summary'!CJ122="Yes"),OFFSET('Water Data'!$I$9,0,10*ROW('Water Data'!I116)),NA())</f>
        <v>#N/A</v>
      </c>
      <c r="V122" s="97" t="e">
        <f ca="true">+IF(AND(ISNUMBER(OFFSET('Sanitation Data'!$D$4,0,10*ROW('Sanitation Data'!D116))),'Data Summary'!CK122="Yes"),100-OFFSET('Sanitation Data'!$D$4,0,10*ROW('Sanitation Data'!D116)),NA())</f>
        <v>#N/A</v>
      </c>
      <c r="W122" s="97" t="e">
        <f ca="true">+IF(AND(ISNUMBER(OFFSET('Sanitation Data'!$D$6,0,10*ROW('Sanitation Data'!D116))),'Data Summary'!CL122="Yes"),OFFSET('Sanitation Data'!$D$6,0,10*ROW('Sanitation Data'!D116)),NA())</f>
        <v>#N/A</v>
      </c>
      <c r="X122" s="97" t="e">
        <f ca="true">+IF(AND(ISNUMBER(OFFSET('Sanitation Data'!$D$10,0,10*ROW('Sanitation Data'!D116))),'Data Summary'!CM122="Yes"),OFFSET('Sanitation Data'!$D$10,0,10*ROW('Sanitation Data'!D116)),NA())</f>
        <v>#N/A</v>
      </c>
      <c r="Y122" s="97" t="e">
        <f ca="true">+IF(AND(ISNUMBER(OFFSET('Sanitation Data'!$D$11,0,10*ROW('Sanitation Data'!D116))),'Data Summary'!CN122="Yes"),OFFSET('Sanitation Data'!$D$11,0,10*ROW('Sanitation Data'!D116)),NA())</f>
        <v>#N/A</v>
      </c>
      <c r="Z122" s="97" t="e">
        <f ca="true">+IF(AND(ISNUMBER(OFFSET('Sanitation Data'!$D$12,0,10*ROW('Sanitation Data'!D116))),'Data Summary'!CO122="Yes"),OFFSET('Sanitation Data'!$D$12,0,10*ROW('Sanitation Data'!D116)),NA())</f>
        <v>#N/A</v>
      </c>
      <c r="AA122" s="97" t="e">
        <f ca="true">+IF(AND(ISNUMBER(OFFSET('Sanitation Data'!$E$4,0,10*ROW('Sanitation Data'!E116))),'Data Summary'!CP122="Yes"),100-OFFSET('Sanitation Data'!$E$4,0,10*ROW('Sanitation Data'!E116)),NA())</f>
        <v>#N/A</v>
      </c>
      <c r="AB122" s="97" t="e">
        <f ca="true">+IF(AND(ISNUMBER(OFFSET('Sanitation Data'!$E$6,0,10*ROW('Sanitation Data'!E116))),'Data Summary'!CQ122="Yes"),OFFSET('Sanitation Data'!$E$6,0,10*ROW('Sanitation Data'!E116)),NA())</f>
        <v>#N/A</v>
      </c>
      <c r="AC122" s="97" t="e">
        <f ca="true">+IF(AND(ISNUMBER(OFFSET('Sanitation Data'!$E$10,0,10*ROW('Sanitation Data'!E116))),'Data Summary'!CR122="Yes"),OFFSET('Sanitation Data'!$E$10,0,10*ROW('Sanitation Data'!E116)),NA())</f>
        <v>#N/A</v>
      </c>
      <c r="AD122" s="97" t="e">
        <f ca="true">+IF(AND(ISNUMBER(OFFSET('Sanitation Data'!$E$11,0,10*ROW('Sanitation Data'!E116))),'Data Summary'!CS122="Yes"),OFFSET('Sanitation Data'!$E$11,0,10*ROW('Sanitation Data'!E116)),NA())</f>
        <v>#N/A</v>
      </c>
      <c r="AE122" s="97" t="e">
        <f ca="true">+IF(AND(ISNUMBER(OFFSET('Sanitation Data'!$E$12,0,10*ROW('Sanitation Data'!E116))),'Data Summary'!CT122="Yes"),OFFSET('Sanitation Data'!$E$12,0,10*ROW('Sanitation Data'!E116)),NA())</f>
        <v>#N/A</v>
      </c>
      <c r="AF122" s="97" t="e">
        <f ca="true">+IF(AND(ISNUMBER(OFFSET('Sanitation Data'!$F$4,0,10*ROW('Sanitation Data'!F116))),'Data Summary'!CU122="Yes"),100-OFFSET('Sanitation Data'!$F$4,0,10*ROW('Sanitation Data'!F116)),NA())</f>
        <v>#N/A</v>
      </c>
      <c r="AG122" s="97" t="e">
        <f ca="true">+IF(AND(ISNUMBER(OFFSET('Sanitation Data'!$F$6,0,10*ROW('Sanitation Data'!F116))),'Data Summary'!CV122="Yes"),OFFSET('Sanitation Data'!$F$6,0,10*ROW('Sanitation Data'!F116)),NA())</f>
        <v>#N/A</v>
      </c>
      <c r="AH122" s="97" t="e">
        <f ca="true">+IF(AND(ISNUMBER(OFFSET('Sanitation Data'!$F$10,0,10*ROW('Sanitation Data'!F116))),'Data Summary'!CW122="Yes"),OFFSET('Sanitation Data'!$F$10,0,10*ROW('Sanitation Data'!F116)),NA())</f>
        <v>#N/A</v>
      </c>
      <c r="AI122" s="97" t="e">
        <f ca="true">+IF(AND(ISNUMBER(OFFSET('Sanitation Data'!$F$11,0,10*ROW('Sanitation Data'!F116))),'Data Summary'!CX122="Yes"),OFFSET('Sanitation Data'!$F$11,0,10*ROW('Sanitation Data'!F116)),NA())</f>
        <v>#N/A</v>
      </c>
      <c r="AJ122" s="97" t="e">
        <f ca="true">+IF(AND(ISNUMBER(OFFSET('Sanitation Data'!$F$12,0,10*ROW('Sanitation Data'!F116))),'Data Summary'!CY122="Yes"),OFFSET('Sanitation Data'!$F$12,0,10*ROW('Sanitation Data'!F116)),NA())</f>
        <v>#N/A</v>
      </c>
      <c r="AK122" s="97" t="e">
        <f ca="true">+IF(AND(ISNUMBER(OFFSET('Sanitation Data'!$G$4,0,10*ROW('Sanitation Data'!G116))),'Data Summary'!CZ122="Yes"),100-OFFSET('Sanitation Data'!$G$4,0,10*ROW('Sanitation Data'!G116)),NA())</f>
        <v>#N/A</v>
      </c>
      <c r="AL122" s="97" t="e">
        <f ca="true">+IF(AND(ISNUMBER(OFFSET('Sanitation Data'!$G$6,0,10*ROW('Sanitation Data'!G116))),'Data Summary'!DA122="Yes"),OFFSET('Sanitation Data'!$G$6,0,10*ROW('Sanitation Data'!G116)),NA())</f>
        <v>#N/A</v>
      </c>
      <c r="AM122" s="97" t="e">
        <f ca="true">+IF(AND(ISNUMBER(OFFSET('Sanitation Data'!$G$10,0,10*ROW('Sanitation Data'!G116))),'Data Summary'!DB122="Yes"),OFFSET('Sanitation Data'!$G$10,0,10*ROW('Sanitation Data'!G116)),NA())</f>
        <v>#N/A</v>
      </c>
      <c r="AN122" s="97" t="e">
        <f ca="true">+IF(AND(ISNUMBER(OFFSET('Sanitation Data'!$G$11,0,10*ROW('Sanitation Data'!G116))),'Data Summary'!DC122="Yes"),OFFSET('Sanitation Data'!$G$11,0,10*ROW('Sanitation Data'!G116)),NA())</f>
        <v>#N/A</v>
      </c>
      <c r="AO122" s="97" t="e">
        <f ca="true">+IF(AND(ISNUMBER(OFFSET('Sanitation Data'!$G$12,0,10*ROW('Sanitation Data'!G116))),'Data Summary'!DD122="Yes"),OFFSET('Sanitation Data'!$G$12,0,10*ROW('Sanitation Data'!G116)),NA())</f>
        <v>#N/A</v>
      </c>
      <c r="AP122" s="97" t="e">
        <f ca="true">+IF(AND(ISNUMBER(OFFSET('Sanitation Data'!$H$4,0,10*ROW('Sanitation Data'!H116))),'Data Summary'!DE122="Yes"),100-OFFSET('Sanitation Data'!$H$4,0,10*ROW('Sanitation Data'!H116)),NA())</f>
        <v>#N/A</v>
      </c>
      <c r="AQ122" s="97" t="e">
        <f ca="true">+IF(AND(ISNUMBER(OFFSET('Sanitation Data'!$H$6,0,10*ROW('Sanitation Data'!H116))),'Data Summary'!DF122="Yes"),OFFSET('Sanitation Data'!$H$6,0,10*ROW('Sanitation Data'!H116)),NA())</f>
        <v>#N/A</v>
      </c>
      <c r="AR122" s="97" t="e">
        <f ca="true">+IF(AND(ISNUMBER(OFFSET('Sanitation Data'!$H$10,0,10*ROW('Sanitation Data'!H116))),'Data Summary'!DG122="Yes"),OFFSET('Sanitation Data'!$H$10,0,10*ROW('Sanitation Data'!H116)),NA())</f>
        <v>#N/A</v>
      </c>
      <c r="AS122" s="97" t="e">
        <f ca="true">+IF(AND(ISNUMBER(OFFSET('Sanitation Data'!$H$11,0,10*ROW('Sanitation Data'!H116))),'Data Summary'!DH122="Yes"),OFFSET('Sanitation Data'!$H$11,0,10*ROW('Sanitation Data'!H116)),NA())</f>
        <v>#N/A</v>
      </c>
      <c r="AT122" s="97" t="e">
        <f ca="true">+IF(AND(ISNUMBER(OFFSET('Sanitation Data'!$H$12,0,10*ROW('Sanitation Data'!H116))),'Data Summary'!DI122="Yes"),OFFSET('Sanitation Data'!$H$12,0,10*ROW('Sanitation Data'!H116)),NA())</f>
        <v>#N/A</v>
      </c>
      <c r="AU122" s="97" t="e">
        <f ca="true">+IF(AND(ISNUMBER(OFFSET('Sanitation Data'!$I$4,0,10*ROW('Sanitation Data'!I116))),'Data Summary'!DJ122="Yes"),100-OFFSET('Sanitation Data'!$I$4,0,10*ROW('Sanitation Data'!I116)),NA())</f>
        <v>#N/A</v>
      </c>
      <c r="AV122" s="97" t="e">
        <f ca="true">+IF(AND(ISNUMBER(OFFSET('Sanitation Data'!$I$6,0,10*ROW('Sanitation Data'!I116))),'Data Summary'!DK122="Yes"),OFFSET('Sanitation Data'!$I$6,0,10*ROW('Sanitation Data'!I116)),NA())</f>
        <v>#N/A</v>
      </c>
      <c r="AW122" s="97" t="e">
        <f ca="true">+IF(AND(ISNUMBER(OFFSET('Sanitation Data'!$I$10,0,10*ROW('Sanitation Data'!I116))),'Data Summary'!DL122="Yes"),OFFSET('Sanitation Data'!$I$10,0,10*ROW('Sanitation Data'!I116)),NA())</f>
        <v>#N/A</v>
      </c>
      <c r="AX122" s="97" t="e">
        <f ca="true">+IF(AND(ISNUMBER(OFFSET('Sanitation Data'!$I$11,0,10*ROW('Sanitation Data'!I116))),'Data Summary'!DM122="Yes"),OFFSET('Sanitation Data'!$I$11,0,10*ROW('Sanitation Data'!I116)),NA())</f>
        <v>#N/A</v>
      </c>
      <c r="AY122" s="97" t="e">
        <f ca="true">+IF(AND(ISNUMBER(OFFSET('Sanitation Data'!$I$12,0,10*ROW('Sanitation Data'!I116))),'Data Summary'!DN122="Yes"),OFFSET('Sanitation Data'!$I$12,0,10*ROW('Sanitation Data'!I116)),NA())</f>
        <v>#N/A</v>
      </c>
      <c r="AZ122" s="98" t="e">
        <f ca="true">+IF(AND(ISNUMBER(OFFSET('Hygiene Data'!$D$5,0,10*ROW('Hygiene Data'!D116))),'Data Summary'!DO122="Yes"),OFFSET('Hygiene Data'!$D$5,0,10*ROW('Hygiene Data'!D116)),NA())</f>
        <v>#N/A</v>
      </c>
      <c r="BA122" s="98" t="e">
        <f ca="true">+IF(AND(ISNUMBER(OFFSET('Hygiene Data'!$D$7,0,10*ROW('Hygiene Data'!D116))),'Data Summary'!DP122="Yes"),OFFSET('Hygiene Data'!$D$7,0,10*ROW('Hygiene Data'!D116)),NA())</f>
        <v>#N/A</v>
      </c>
      <c r="BB122" s="98" t="e">
        <f ca="true">+IF(AND(ISNUMBER(OFFSET('Hygiene Data'!$D$9,0,10*ROW('Hygiene Data'!D116))),'Data Summary'!DQ122="Yes"),OFFSET('Hygiene Data'!$D$9,0,10*ROW('Hygiene Data'!D116)),NA())</f>
        <v>#N/A</v>
      </c>
      <c r="BC122" s="98" t="e">
        <f ca="true">+IF(AND(ISNUMBER(OFFSET('Hygiene Data'!$E$5,0,10*ROW('Hygiene Data'!E116))),'Data Summary'!DR122="Yes"),OFFSET('Hygiene Data'!$E$5,0,10*ROW('Hygiene Data'!E116)),NA())</f>
        <v>#N/A</v>
      </c>
      <c r="BD122" s="98" t="e">
        <f ca="true">+IF(AND(ISNUMBER(OFFSET('Hygiene Data'!$E$7,0,10*ROW('Hygiene Data'!E116))),'Data Summary'!DS122="Yes"),OFFSET('Hygiene Data'!$E$7,0,10*ROW('Hygiene Data'!E116)),NA())</f>
        <v>#N/A</v>
      </c>
      <c r="BE122" s="98" t="e">
        <f ca="true">+IF(AND(ISNUMBER(OFFSET('Hygiene Data'!$E$9,0,10*ROW('Hygiene Data'!E116))),'Data Summary'!DT122="Yes"),OFFSET('Hygiene Data'!$E$9,0,10*ROW('Hygiene Data'!E116)),NA())</f>
        <v>#N/A</v>
      </c>
      <c r="BF122" s="98" t="e">
        <f ca="true">+IF(AND(ISNUMBER(OFFSET('Hygiene Data'!$F$5,0,10*ROW('Hygiene Data'!F116))),'Data Summary'!DU122="Yes"),OFFSET('Hygiene Data'!$F$5,0,10*ROW('Hygiene Data'!F116)),NA())</f>
        <v>#N/A</v>
      </c>
      <c r="BG122" s="98" t="e">
        <f ca="true">+IF(AND(ISNUMBER(OFFSET('Hygiene Data'!$F$7,0,10*ROW('Hygiene Data'!F116))),'Data Summary'!DV122="Yes"),OFFSET('Hygiene Data'!$F$7,0,10*ROW('Hygiene Data'!F116)),NA())</f>
        <v>#N/A</v>
      </c>
      <c r="BH122" s="98" t="e">
        <f ca="true">+IF(AND(ISNUMBER(OFFSET('Hygiene Data'!$F$9,0,10*ROW('Hygiene Data'!F116))),'Data Summary'!DW122="Yes"),OFFSET('Hygiene Data'!$F$9,0,10*ROW('Hygiene Data'!F116)),NA())</f>
        <v>#N/A</v>
      </c>
      <c r="BI122" s="98" t="e">
        <f ca="true">+IF(AND(ISNUMBER(OFFSET('Hygiene Data'!$G$5,0,10*ROW('Hygiene Data'!G116))),'Data Summary'!DX122="Yes"),OFFSET('Hygiene Data'!$G$5,0,10*ROW('Hygiene Data'!G116)),NA())</f>
        <v>#N/A</v>
      </c>
      <c r="BJ122" s="98" t="e">
        <f ca="true">+IF(AND(ISNUMBER(OFFSET('Hygiene Data'!$G$7,0,10*ROW('Hygiene Data'!G116))),'Data Summary'!DY122="Yes"),OFFSET('Hygiene Data'!$G$7,0,10*ROW('Hygiene Data'!G116)),NA())</f>
        <v>#N/A</v>
      </c>
      <c r="BK122" s="98" t="e">
        <f ca="true">+IF(AND(ISNUMBER(OFFSET('Hygiene Data'!$G$9,0,10*ROW('Hygiene Data'!G116))),'Data Summary'!DZ122="Yes"),OFFSET('Hygiene Data'!$G$9,0,10*ROW('Hygiene Data'!G116)),NA())</f>
        <v>#N/A</v>
      </c>
      <c r="BL122" s="98" t="e">
        <f ca="true">+IF(AND(ISNUMBER(OFFSET('Hygiene Data'!$H$5,0,10*ROW('Hygiene Data'!H116))),'Data Summary'!EA122="Yes"),OFFSET('Hygiene Data'!$H$5,0,10*ROW('Hygiene Data'!H116)),NA())</f>
        <v>#N/A</v>
      </c>
      <c r="BM122" s="98" t="e">
        <f ca="true">+IF(AND(ISNUMBER(OFFSET('Hygiene Data'!$H$7,0,10*ROW('Hygiene Data'!H116))),'Data Summary'!EB122="Yes"),OFFSET('Hygiene Data'!$H$7,0,10*ROW('Hygiene Data'!H116)),NA())</f>
        <v>#N/A</v>
      </c>
      <c r="BN122" s="98" t="e">
        <f ca="true">+IF(AND(ISNUMBER(OFFSET('Hygiene Data'!$H$9,0,10*ROW('Hygiene Data'!H116))),'Data Summary'!EC122="Yes"),OFFSET('Hygiene Data'!$H$9,0,10*ROW('Hygiene Data'!H116)),NA())</f>
        <v>#N/A</v>
      </c>
      <c r="BO122" s="98" t="e">
        <f ca="true">+IF(AND(ISNUMBER(OFFSET('Hygiene Data'!$I$5,0,10*ROW('Hygiene Data'!I116))),'Data Summary'!ED122="Yes"),OFFSET('Hygiene Data'!$I$5,0,10*ROW('Hygiene Data'!I116)),NA())</f>
        <v>#N/A</v>
      </c>
      <c r="BP122" s="98" t="e">
        <f ca="true">+IF(AND(ISNUMBER(OFFSET('Hygiene Data'!$I$7,0,10*ROW('Hygiene Data'!I116))),'Data Summary'!EE122="Yes"),OFFSET('Hygiene Data'!$I$7,0,10*ROW('Hygiene Data'!I116)),NA())</f>
        <v>#N/A</v>
      </c>
      <c r="BQ122" s="98" t="e">
        <f ca="true">+IF(AND(ISNUMBER(OFFSET('Hygiene Data'!$I$9,0,10*ROW('Hygiene Data'!I116))),'Data Summary'!EF122="Yes"),OFFSET('Hygiene Data'!$I$9,0,10*ROW('Hygiene Data'!I116)),NA())</f>
        <v>#N/A</v>
      </c>
    </row>
    <row xmlns:x14ac="http://schemas.microsoft.com/office/spreadsheetml/2009/9/ac" r="123" x14ac:dyDescent="0.2">
      <c r="A123" s="334" t="e">
        <f ca="true">+RIGHT('Data Summary'!A123,LEN('Data Summary'!A123)-9)</f>
        <v>#VALUE!</v>
      </c>
      <c r="B123" s="36" t="str">
        <f ca="true">+IF(ISTEXT('Data Summary'!B123),'Data Summary'!B123,"")</f>
        <v/>
      </c>
      <c r="C123" s="333" t="e">
        <f ca="true">+VALUE('Data Summary'!C123)</f>
        <v>#VALUE!</v>
      </c>
      <c r="D123" s="96" t="e">
        <f ca="true">+IF(AND(ISNUMBER(OFFSET('Water Data'!$D$4,0,10*ROW('Water Data'!D117))),'Data Summary'!BS123="Yes"),100-OFFSET('Water Data'!$D$4,0,10*ROW('Water Data'!D117)),NA())</f>
        <v>#N/A</v>
      </c>
      <c r="E123" s="96" t="e">
        <f ca="true">+IF(AND(ISNUMBER(OFFSET('Water Data'!$D$6,0,10*ROW('Water Data'!D117))),'Data Summary'!BT123="Yes"),OFFSET('Water Data'!$D$6,0,10*ROW('Water Data'!D117)),NA())</f>
        <v>#N/A</v>
      </c>
      <c r="F123" s="96" t="e">
        <f ca="true">+IF(AND(ISNUMBER(OFFSET('Water Data'!$D$9,0,10*ROW('Water Data'!D117))),'Data Summary'!BU123="Yes"),OFFSET('Water Data'!$D$9,0,10*ROW('Water Data'!D117)),NA())</f>
        <v>#N/A</v>
      </c>
      <c r="G123" s="96" t="e">
        <f ca="true">+IF(AND(ISNUMBER(OFFSET('Water Data'!$E$4,0,10*ROW('Water Data'!E117))),'Data Summary'!BV123="Yes"),100-OFFSET('Water Data'!$E$4,0,10*ROW('Water Data'!E117)),NA())</f>
        <v>#N/A</v>
      </c>
      <c r="H123" s="96" t="e">
        <f ca="true">+IF(AND(ISNUMBER(OFFSET('Water Data'!$E$6,0,10*ROW('Water Data'!E117))),'Data Summary'!BW123="Yes"),OFFSET('Water Data'!$E$6,0,10*ROW('Water Data'!E117)),NA())</f>
        <v>#N/A</v>
      </c>
      <c r="I123" s="96" t="e">
        <f ca="true">+IF(AND(ISNUMBER(OFFSET('Water Data'!$E$9,0,10*ROW('Water Data'!E117))),'Data Summary'!BX123="Yes"),OFFSET('Water Data'!$E$9,0,10*ROW('Water Data'!E117)),NA())</f>
        <v>#N/A</v>
      </c>
      <c r="J123" s="96" t="e">
        <f ca="true">+IF(AND(ISNUMBER(OFFSET('Water Data'!$F$4,0,10*ROW('Water Data'!F117))),'Data Summary'!BY123="Yes"),100-OFFSET('Water Data'!$F$4,0,10*ROW('Water Data'!F117)),NA())</f>
        <v>#N/A</v>
      </c>
      <c r="K123" s="96" t="e">
        <f ca="true">+IF(AND(ISNUMBER(OFFSET('Water Data'!$F$6,0,10*ROW('Water Data'!F117))),'Data Summary'!BZ123="Yes"),OFFSET('Water Data'!$F$6,0,10*ROW('Water Data'!F117)),NA())</f>
        <v>#N/A</v>
      </c>
      <c r="L123" s="96" t="e">
        <f ca="true">+IF(AND(ISNUMBER(OFFSET('Water Data'!$F$9,0,10*ROW('Water Data'!F117))),'Data Summary'!CA123="Yes"),OFFSET('Water Data'!$F$9,0,10*ROW('Water Data'!F117)),NA())</f>
        <v>#N/A</v>
      </c>
      <c r="M123" s="96" t="e">
        <f ca="true">+IF(AND(ISNUMBER(OFFSET('Water Data'!$G$4,0,10*ROW('Water Data'!G117))),'Data Summary'!CB123="Yes"),100-OFFSET('Water Data'!$G$4,0,10*ROW('Water Data'!G117)),NA())</f>
        <v>#N/A</v>
      </c>
      <c r="N123" s="96" t="e">
        <f ca="true">+IF(AND(ISNUMBER(OFFSET('Water Data'!$G$6,0,10*ROW('Water Data'!G117))),'Data Summary'!CC123="Yes"),OFFSET('Water Data'!$G$6,0,10*ROW('Water Data'!G117)),NA())</f>
        <v>#N/A</v>
      </c>
      <c r="O123" s="96" t="e">
        <f ca="true">+IF(AND(ISNUMBER(OFFSET('Water Data'!$G$9,0,10*ROW('Water Data'!G117))),'Data Summary'!CD123="Yes"),OFFSET('Water Data'!$G$9,0,10*ROW('Water Data'!G117)),NA())</f>
        <v>#N/A</v>
      </c>
      <c r="P123" s="96" t="e">
        <f ca="true">+IF(AND(ISNUMBER(OFFSET('Water Data'!$H$4,0,10*ROW('Water Data'!H117))),'Data Summary'!CE123="Yes"),100-OFFSET('Water Data'!$H$4,0,10*ROW('Water Data'!H117)),NA())</f>
        <v>#N/A</v>
      </c>
      <c r="Q123" s="96" t="e">
        <f ca="true">+IF(AND(ISNUMBER(OFFSET('Water Data'!$H$6,0,10*ROW('Water Data'!H117))),'Data Summary'!CF123="Yes"),OFFSET('Water Data'!$H$6,0,10*ROW('Water Data'!H117)),NA())</f>
        <v>#N/A</v>
      </c>
      <c r="R123" s="96" t="e">
        <f ca="true">+IF(AND(ISNUMBER(OFFSET('Water Data'!$H$9,0,10*ROW('Water Data'!H117))),'Data Summary'!CG123="Yes"),OFFSET('Water Data'!$H$9,0,10*ROW('Water Data'!H117)),NA())</f>
        <v>#N/A</v>
      </c>
      <c r="S123" s="96" t="e">
        <f ca="true">+IF(AND(ISNUMBER(OFFSET('Water Data'!$I$4,0,10*ROW('Water Data'!I117))),'Data Summary'!CH123="Yes"),100-OFFSET('Water Data'!$I$4,0,10*ROW('Water Data'!I117)),NA())</f>
        <v>#N/A</v>
      </c>
      <c r="T123" s="96" t="e">
        <f ca="true">+IF(AND(ISNUMBER(OFFSET('Water Data'!$I$6,0,10*ROW('Water Data'!I117))),'Data Summary'!CI123="Yes"),OFFSET('Water Data'!$I$6,0,10*ROW('Water Data'!I117)),NA())</f>
        <v>#N/A</v>
      </c>
      <c r="U123" s="96" t="e">
        <f ca="true">+IF(AND(ISNUMBER(OFFSET('Water Data'!$I$9,0,10*ROW('Water Data'!I117))),'Data Summary'!CJ123="Yes"),OFFSET('Water Data'!$I$9,0,10*ROW('Water Data'!I117)),NA())</f>
        <v>#N/A</v>
      </c>
      <c r="V123" s="97" t="e">
        <f ca="true">+IF(AND(ISNUMBER(OFFSET('Sanitation Data'!$D$4,0,10*ROW('Sanitation Data'!D117))),'Data Summary'!CK123="Yes"),100-OFFSET('Sanitation Data'!$D$4,0,10*ROW('Sanitation Data'!D117)),NA())</f>
        <v>#N/A</v>
      </c>
      <c r="W123" s="97" t="e">
        <f ca="true">+IF(AND(ISNUMBER(OFFSET('Sanitation Data'!$D$6,0,10*ROW('Sanitation Data'!D117))),'Data Summary'!CL123="Yes"),OFFSET('Sanitation Data'!$D$6,0,10*ROW('Sanitation Data'!D117)),NA())</f>
        <v>#N/A</v>
      </c>
      <c r="X123" s="97" t="e">
        <f ca="true">+IF(AND(ISNUMBER(OFFSET('Sanitation Data'!$D$10,0,10*ROW('Sanitation Data'!D117))),'Data Summary'!CM123="Yes"),OFFSET('Sanitation Data'!$D$10,0,10*ROW('Sanitation Data'!D117)),NA())</f>
        <v>#N/A</v>
      </c>
      <c r="Y123" s="97" t="e">
        <f ca="true">+IF(AND(ISNUMBER(OFFSET('Sanitation Data'!$D$11,0,10*ROW('Sanitation Data'!D117))),'Data Summary'!CN123="Yes"),OFFSET('Sanitation Data'!$D$11,0,10*ROW('Sanitation Data'!D117)),NA())</f>
        <v>#N/A</v>
      </c>
      <c r="Z123" s="97" t="e">
        <f ca="true">+IF(AND(ISNUMBER(OFFSET('Sanitation Data'!$D$12,0,10*ROW('Sanitation Data'!D117))),'Data Summary'!CO123="Yes"),OFFSET('Sanitation Data'!$D$12,0,10*ROW('Sanitation Data'!D117)),NA())</f>
        <v>#N/A</v>
      </c>
      <c r="AA123" s="97" t="e">
        <f ca="true">+IF(AND(ISNUMBER(OFFSET('Sanitation Data'!$E$4,0,10*ROW('Sanitation Data'!E117))),'Data Summary'!CP123="Yes"),100-OFFSET('Sanitation Data'!$E$4,0,10*ROW('Sanitation Data'!E117)),NA())</f>
        <v>#N/A</v>
      </c>
      <c r="AB123" s="97" t="e">
        <f ca="true">+IF(AND(ISNUMBER(OFFSET('Sanitation Data'!$E$6,0,10*ROW('Sanitation Data'!E117))),'Data Summary'!CQ123="Yes"),OFFSET('Sanitation Data'!$E$6,0,10*ROW('Sanitation Data'!E117)),NA())</f>
        <v>#N/A</v>
      </c>
      <c r="AC123" s="97" t="e">
        <f ca="true">+IF(AND(ISNUMBER(OFFSET('Sanitation Data'!$E$10,0,10*ROW('Sanitation Data'!E117))),'Data Summary'!CR123="Yes"),OFFSET('Sanitation Data'!$E$10,0,10*ROW('Sanitation Data'!E117)),NA())</f>
        <v>#N/A</v>
      </c>
      <c r="AD123" s="97" t="e">
        <f ca="true">+IF(AND(ISNUMBER(OFFSET('Sanitation Data'!$E$11,0,10*ROW('Sanitation Data'!E117))),'Data Summary'!CS123="Yes"),OFFSET('Sanitation Data'!$E$11,0,10*ROW('Sanitation Data'!E117)),NA())</f>
        <v>#N/A</v>
      </c>
      <c r="AE123" s="97" t="e">
        <f ca="true">+IF(AND(ISNUMBER(OFFSET('Sanitation Data'!$E$12,0,10*ROW('Sanitation Data'!E117))),'Data Summary'!CT123="Yes"),OFFSET('Sanitation Data'!$E$12,0,10*ROW('Sanitation Data'!E117)),NA())</f>
        <v>#N/A</v>
      </c>
      <c r="AF123" s="97" t="e">
        <f ca="true">+IF(AND(ISNUMBER(OFFSET('Sanitation Data'!$F$4,0,10*ROW('Sanitation Data'!F117))),'Data Summary'!CU123="Yes"),100-OFFSET('Sanitation Data'!$F$4,0,10*ROW('Sanitation Data'!F117)),NA())</f>
        <v>#N/A</v>
      </c>
      <c r="AG123" s="97" t="e">
        <f ca="true">+IF(AND(ISNUMBER(OFFSET('Sanitation Data'!$F$6,0,10*ROW('Sanitation Data'!F117))),'Data Summary'!CV123="Yes"),OFFSET('Sanitation Data'!$F$6,0,10*ROW('Sanitation Data'!F117)),NA())</f>
        <v>#N/A</v>
      </c>
      <c r="AH123" s="97" t="e">
        <f ca="true">+IF(AND(ISNUMBER(OFFSET('Sanitation Data'!$F$10,0,10*ROW('Sanitation Data'!F117))),'Data Summary'!CW123="Yes"),OFFSET('Sanitation Data'!$F$10,0,10*ROW('Sanitation Data'!F117)),NA())</f>
        <v>#N/A</v>
      </c>
      <c r="AI123" s="97" t="e">
        <f ca="true">+IF(AND(ISNUMBER(OFFSET('Sanitation Data'!$F$11,0,10*ROW('Sanitation Data'!F117))),'Data Summary'!CX123="Yes"),OFFSET('Sanitation Data'!$F$11,0,10*ROW('Sanitation Data'!F117)),NA())</f>
        <v>#N/A</v>
      </c>
      <c r="AJ123" s="97" t="e">
        <f ca="true">+IF(AND(ISNUMBER(OFFSET('Sanitation Data'!$F$12,0,10*ROW('Sanitation Data'!F117))),'Data Summary'!CY123="Yes"),OFFSET('Sanitation Data'!$F$12,0,10*ROW('Sanitation Data'!F117)),NA())</f>
        <v>#N/A</v>
      </c>
      <c r="AK123" s="97" t="e">
        <f ca="true">+IF(AND(ISNUMBER(OFFSET('Sanitation Data'!$G$4,0,10*ROW('Sanitation Data'!G117))),'Data Summary'!CZ123="Yes"),100-OFFSET('Sanitation Data'!$G$4,0,10*ROW('Sanitation Data'!G117)),NA())</f>
        <v>#N/A</v>
      </c>
      <c r="AL123" s="97" t="e">
        <f ca="true">+IF(AND(ISNUMBER(OFFSET('Sanitation Data'!$G$6,0,10*ROW('Sanitation Data'!G117))),'Data Summary'!DA123="Yes"),OFFSET('Sanitation Data'!$G$6,0,10*ROW('Sanitation Data'!G117)),NA())</f>
        <v>#N/A</v>
      </c>
      <c r="AM123" s="97" t="e">
        <f ca="true">+IF(AND(ISNUMBER(OFFSET('Sanitation Data'!$G$10,0,10*ROW('Sanitation Data'!G117))),'Data Summary'!DB123="Yes"),OFFSET('Sanitation Data'!$G$10,0,10*ROW('Sanitation Data'!G117)),NA())</f>
        <v>#N/A</v>
      </c>
      <c r="AN123" s="97" t="e">
        <f ca="true">+IF(AND(ISNUMBER(OFFSET('Sanitation Data'!$G$11,0,10*ROW('Sanitation Data'!G117))),'Data Summary'!DC123="Yes"),OFFSET('Sanitation Data'!$G$11,0,10*ROW('Sanitation Data'!G117)),NA())</f>
        <v>#N/A</v>
      </c>
      <c r="AO123" s="97" t="e">
        <f ca="true">+IF(AND(ISNUMBER(OFFSET('Sanitation Data'!$G$12,0,10*ROW('Sanitation Data'!G117))),'Data Summary'!DD123="Yes"),OFFSET('Sanitation Data'!$G$12,0,10*ROW('Sanitation Data'!G117)),NA())</f>
        <v>#N/A</v>
      </c>
      <c r="AP123" s="97" t="e">
        <f ca="true">+IF(AND(ISNUMBER(OFFSET('Sanitation Data'!$H$4,0,10*ROW('Sanitation Data'!H117))),'Data Summary'!DE123="Yes"),100-OFFSET('Sanitation Data'!$H$4,0,10*ROW('Sanitation Data'!H117)),NA())</f>
        <v>#N/A</v>
      </c>
      <c r="AQ123" s="97" t="e">
        <f ca="true">+IF(AND(ISNUMBER(OFFSET('Sanitation Data'!$H$6,0,10*ROW('Sanitation Data'!H117))),'Data Summary'!DF123="Yes"),OFFSET('Sanitation Data'!$H$6,0,10*ROW('Sanitation Data'!H117)),NA())</f>
        <v>#N/A</v>
      </c>
      <c r="AR123" s="97" t="e">
        <f ca="true">+IF(AND(ISNUMBER(OFFSET('Sanitation Data'!$H$10,0,10*ROW('Sanitation Data'!H117))),'Data Summary'!DG123="Yes"),OFFSET('Sanitation Data'!$H$10,0,10*ROW('Sanitation Data'!H117)),NA())</f>
        <v>#N/A</v>
      </c>
      <c r="AS123" s="97" t="e">
        <f ca="true">+IF(AND(ISNUMBER(OFFSET('Sanitation Data'!$H$11,0,10*ROW('Sanitation Data'!H117))),'Data Summary'!DH123="Yes"),OFFSET('Sanitation Data'!$H$11,0,10*ROW('Sanitation Data'!H117)),NA())</f>
        <v>#N/A</v>
      </c>
      <c r="AT123" s="97" t="e">
        <f ca="true">+IF(AND(ISNUMBER(OFFSET('Sanitation Data'!$H$12,0,10*ROW('Sanitation Data'!H117))),'Data Summary'!DI123="Yes"),OFFSET('Sanitation Data'!$H$12,0,10*ROW('Sanitation Data'!H117)),NA())</f>
        <v>#N/A</v>
      </c>
      <c r="AU123" s="97" t="e">
        <f ca="true">+IF(AND(ISNUMBER(OFFSET('Sanitation Data'!$I$4,0,10*ROW('Sanitation Data'!I117))),'Data Summary'!DJ123="Yes"),100-OFFSET('Sanitation Data'!$I$4,0,10*ROW('Sanitation Data'!I117)),NA())</f>
        <v>#N/A</v>
      </c>
      <c r="AV123" s="97" t="e">
        <f ca="true">+IF(AND(ISNUMBER(OFFSET('Sanitation Data'!$I$6,0,10*ROW('Sanitation Data'!I117))),'Data Summary'!DK123="Yes"),OFFSET('Sanitation Data'!$I$6,0,10*ROW('Sanitation Data'!I117)),NA())</f>
        <v>#N/A</v>
      </c>
      <c r="AW123" s="97" t="e">
        <f ca="true">+IF(AND(ISNUMBER(OFFSET('Sanitation Data'!$I$10,0,10*ROW('Sanitation Data'!I117))),'Data Summary'!DL123="Yes"),OFFSET('Sanitation Data'!$I$10,0,10*ROW('Sanitation Data'!I117)),NA())</f>
        <v>#N/A</v>
      </c>
      <c r="AX123" s="97" t="e">
        <f ca="true">+IF(AND(ISNUMBER(OFFSET('Sanitation Data'!$I$11,0,10*ROW('Sanitation Data'!I117))),'Data Summary'!DM123="Yes"),OFFSET('Sanitation Data'!$I$11,0,10*ROW('Sanitation Data'!I117)),NA())</f>
        <v>#N/A</v>
      </c>
      <c r="AY123" s="97" t="e">
        <f ca="true">+IF(AND(ISNUMBER(OFFSET('Sanitation Data'!$I$12,0,10*ROW('Sanitation Data'!I117))),'Data Summary'!DN123="Yes"),OFFSET('Sanitation Data'!$I$12,0,10*ROW('Sanitation Data'!I117)),NA())</f>
        <v>#N/A</v>
      </c>
      <c r="AZ123" s="98" t="e">
        <f ca="true">+IF(AND(ISNUMBER(OFFSET('Hygiene Data'!$D$5,0,10*ROW('Hygiene Data'!D117))),'Data Summary'!DO123="Yes"),OFFSET('Hygiene Data'!$D$5,0,10*ROW('Hygiene Data'!D117)),NA())</f>
        <v>#N/A</v>
      </c>
      <c r="BA123" s="98" t="e">
        <f ca="true">+IF(AND(ISNUMBER(OFFSET('Hygiene Data'!$D$7,0,10*ROW('Hygiene Data'!D117))),'Data Summary'!DP123="Yes"),OFFSET('Hygiene Data'!$D$7,0,10*ROW('Hygiene Data'!D117)),NA())</f>
        <v>#N/A</v>
      </c>
      <c r="BB123" s="98" t="e">
        <f ca="true">+IF(AND(ISNUMBER(OFFSET('Hygiene Data'!$D$9,0,10*ROW('Hygiene Data'!D117))),'Data Summary'!DQ123="Yes"),OFFSET('Hygiene Data'!$D$9,0,10*ROW('Hygiene Data'!D117)),NA())</f>
        <v>#N/A</v>
      </c>
      <c r="BC123" s="98" t="e">
        <f ca="true">+IF(AND(ISNUMBER(OFFSET('Hygiene Data'!$E$5,0,10*ROW('Hygiene Data'!E117))),'Data Summary'!DR123="Yes"),OFFSET('Hygiene Data'!$E$5,0,10*ROW('Hygiene Data'!E117)),NA())</f>
        <v>#N/A</v>
      </c>
      <c r="BD123" s="98" t="e">
        <f ca="true">+IF(AND(ISNUMBER(OFFSET('Hygiene Data'!$E$7,0,10*ROW('Hygiene Data'!E117))),'Data Summary'!DS123="Yes"),OFFSET('Hygiene Data'!$E$7,0,10*ROW('Hygiene Data'!E117)),NA())</f>
        <v>#N/A</v>
      </c>
      <c r="BE123" s="98" t="e">
        <f ca="true">+IF(AND(ISNUMBER(OFFSET('Hygiene Data'!$E$9,0,10*ROW('Hygiene Data'!E117))),'Data Summary'!DT123="Yes"),OFFSET('Hygiene Data'!$E$9,0,10*ROW('Hygiene Data'!E117)),NA())</f>
        <v>#N/A</v>
      </c>
      <c r="BF123" s="98" t="e">
        <f ca="true">+IF(AND(ISNUMBER(OFFSET('Hygiene Data'!$F$5,0,10*ROW('Hygiene Data'!F117))),'Data Summary'!DU123="Yes"),OFFSET('Hygiene Data'!$F$5,0,10*ROW('Hygiene Data'!F117)),NA())</f>
        <v>#N/A</v>
      </c>
      <c r="BG123" s="98" t="e">
        <f ca="true">+IF(AND(ISNUMBER(OFFSET('Hygiene Data'!$F$7,0,10*ROW('Hygiene Data'!F117))),'Data Summary'!DV123="Yes"),OFFSET('Hygiene Data'!$F$7,0,10*ROW('Hygiene Data'!F117)),NA())</f>
        <v>#N/A</v>
      </c>
      <c r="BH123" s="98" t="e">
        <f ca="true">+IF(AND(ISNUMBER(OFFSET('Hygiene Data'!$F$9,0,10*ROW('Hygiene Data'!F117))),'Data Summary'!DW123="Yes"),OFFSET('Hygiene Data'!$F$9,0,10*ROW('Hygiene Data'!F117)),NA())</f>
        <v>#N/A</v>
      </c>
      <c r="BI123" s="98" t="e">
        <f ca="true">+IF(AND(ISNUMBER(OFFSET('Hygiene Data'!$G$5,0,10*ROW('Hygiene Data'!G117))),'Data Summary'!DX123="Yes"),OFFSET('Hygiene Data'!$G$5,0,10*ROW('Hygiene Data'!G117)),NA())</f>
        <v>#N/A</v>
      </c>
      <c r="BJ123" s="98" t="e">
        <f ca="true">+IF(AND(ISNUMBER(OFFSET('Hygiene Data'!$G$7,0,10*ROW('Hygiene Data'!G117))),'Data Summary'!DY123="Yes"),OFFSET('Hygiene Data'!$G$7,0,10*ROW('Hygiene Data'!G117)),NA())</f>
        <v>#N/A</v>
      </c>
      <c r="BK123" s="98" t="e">
        <f ca="true">+IF(AND(ISNUMBER(OFFSET('Hygiene Data'!$G$9,0,10*ROW('Hygiene Data'!G117))),'Data Summary'!DZ123="Yes"),OFFSET('Hygiene Data'!$G$9,0,10*ROW('Hygiene Data'!G117)),NA())</f>
        <v>#N/A</v>
      </c>
      <c r="BL123" s="98" t="e">
        <f ca="true">+IF(AND(ISNUMBER(OFFSET('Hygiene Data'!$H$5,0,10*ROW('Hygiene Data'!H117))),'Data Summary'!EA123="Yes"),OFFSET('Hygiene Data'!$H$5,0,10*ROW('Hygiene Data'!H117)),NA())</f>
        <v>#N/A</v>
      </c>
      <c r="BM123" s="98" t="e">
        <f ca="true">+IF(AND(ISNUMBER(OFFSET('Hygiene Data'!$H$7,0,10*ROW('Hygiene Data'!H117))),'Data Summary'!EB123="Yes"),OFFSET('Hygiene Data'!$H$7,0,10*ROW('Hygiene Data'!H117)),NA())</f>
        <v>#N/A</v>
      </c>
      <c r="BN123" s="98" t="e">
        <f ca="true">+IF(AND(ISNUMBER(OFFSET('Hygiene Data'!$H$9,0,10*ROW('Hygiene Data'!H117))),'Data Summary'!EC123="Yes"),OFFSET('Hygiene Data'!$H$9,0,10*ROW('Hygiene Data'!H117)),NA())</f>
        <v>#N/A</v>
      </c>
      <c r="BO123" s="98" t="e">
        <f ca="true">+IF(AND(ISNUMBER(OFFSET('Hygiene Data'!$I$5,0,10*ROW('Hygiene Data'!I117))),'Data Summary'!ED123="Yes"),OFFSET('Hygiene Data'!$I$5,0,10*ROW('Hygiene Data'!I117)),NA())</f>
        <v>#N/A</v>
      </c>
      <c r="BP123" s="98" t="e">
        <f ca="true">+IF(AND(ISNUMBER(OFFSET('Hygiene Data'!$I$7,0,10*ROW('Hygiene Data'!I117))),'Data Summary'!EE123="Yes"),OFFSET('Hygiene Data'!$I$7,0,10*ROW('Hygiene Data'!I117)),NA())</f>
        <v>#N/A</v>
      </c>
      <c r="BQ123" s="98" t="e">
        <f ca="true">+IF(AND(ISNUMBER(OFFSET('Hygiene Data'!$I$9,0,10*ROW('Hygiene Data'!I117))),'Data Summary'!EF123="Yes"),OFFSET('Hygiene Data'!$I$9,0,10*ROW('Hygiene Data'!I117)),NA())</f>
        <v>#N/A</v>
      </c>
    </row>
    <row xmlns:x14ac="http://schemas.microsoft.com/office/spreadsheetml/2009/9/ac" r="124" x14ac:dyDescent="0.2">
      <c r="A124" s="334" t="e">
        <f ca="true">+RIGHT('Data Summary'!A124,LEN('Data Summary'!A124)-9)</f>
        <v>#VALUE!</v>
      </c>
      <c r="B124" s="36" t="str">
        <f ca="true">+IF(ISTEXT('Data Summary'!B124),'Data Summary'!B124,"")</f>
        <v/>
      </c>
      <c r="C124" s="333" t="e">
        <f ca="true">+VALUE('Data Summary'!C124)</f>
        <v>#VALUE!</v>
      </c>
      <c r="D124" s="96" t="e">
        <f ca="true">+IF(AND(ISNUMBER(OFFSET('Water Data'!$D$4,0,10*ROW('Water Data'!D118))),'Data Summary'!BS124="Yes"),100-OFFSET('Water Data'!$D$4,0,10*ROW('Water Data'!D118)),NA())</f>
        <v>#N/A</v>
      </c>
      <c r="E124" s="96" t="e">
        <f ca="true">+IF(AND(ISNUMBER(OFFSET('Water Data'!$D$6,0,10*ROW('Water Data'!D118))),'Data Summary'!BT124="Yes"),OFFSET('Water Data'!$D$6,0,10*ROW('Water Data'!D118)),NA())</f>
        <v>#N/A</v>
      </c>
      <c r="F124" s="96" t="e">
        <f ca="true">+IF(AND(ISNUMBER(OFFSET('Water Data'!$D$9,0,10*ROW('Water Data'!D118))),'Data Summary'!BU124="Yes"),OFFSET('Water Data'!$D$9,0,10*ROW('Water Data'!D118)),NA())</f>
        <v>#N/A</v>
      </c>
      <c r="G124" s="96" t="e">
        <f ca="true">+IF(AND(ISNUMBER(OFFSET('Water Data'!$E$4,0,10*ROW('Water Data'!E118))),'Data Summary'!BV124="Yes"),100-OFFSET('Water Data'!$E$4,0,10*ROW('Water Data'!E118)),NA())</f>
        <v>#N/A</v>
      </c>
      <c r="H124" s="96" t="e">
        <f ca="true">+IF(AND(ISNUMBER(OFFSET('Water Data'!$E$6,0,10*ROW('Water Data'!E118))),'Data Summary'!BW124="Yes"),OFFSET('Water Data'!$E$6,0,10*ROW('Water Data'!E118)),NA())</f>
        <v>#N/A</v>
      </c>
      <c r="I124" s="96" t="e">
        <f ca="true">+IF(AND(ISNUMBER(OFFSET('Water Data'!$E$9,0,10*ROW('Water Data'!E118))),'Data Summary'!BX124="Yes"),OFFSET('Water Data'!$E$9,0,10*ROW('Water Data'!E118)),NA())</f>
        <v>#N/A</v>
      </c>
      <c r="J124" s="96" t="e">
        <f ca="true">+IF(AND(ISNUMBER(OFFSET('Water Data'!$F$4,0,10*ROW('Water Data'!F118))),'Data Summary'!BY124="Yes"),100-OFFSET('Water Data'!$F$4,0,10*ROW('Water Data'!F118)),NA())</f>
        <v>#N/A</v>
      </c>
      <c r="K124" s="96" t="e">
        <f ca="true">+IF(AND(ISNUMBER(OFFSET('Water Data'!$F$6,0,10*ROW('Water Data'!F118))),'Data Summary'!BZ124="Yes"),OFFSET('Water Data'!$F$6,0,10*ROW('Water Data'!F118)),NA())</f>
        <v>#N/A</v>
      </c>
      <c r="L124" s="96" t="e">
        <f ca="true">+IF(AND(ISNUMBER(OFFSET('Water Data'!$F$9,0,10*ROW('Water Data'!F118))),'Data Summary'!CA124="Yes"),OFFSET('Water Data'!$F$9,0,10*ROW('Water Data'!F118)),NA())</f>
        <v>#N/A</v>
      </c>
      <c r="M124" s="96" t="e">
        <f ca="true">+IF(AND(ISNUMBER(OFFSET('Water Data'!$G$4,0,10*ROW('Water Data'!G118))),'Data Summary'!CB124="Yes"),100-OFFSET('Water Data'!$G$4,0,10*ROW('Water Data'!G118)),NA())</f>
        <v>#N/A</v>
      </c>
      <c r="N124" s="96" t="e">
        <f ca="true">+IF(AND(ISNUMBER(OFFSET('Water Data'!$G$6,0,10*ROW('Water Data'!G118))),'Data Summary'!CC124="Yes"),OFFSET('Water Data'!$G$6,0,10*ROW('Water Data'!G118)),NA())</f>
        <v>#N/A</v>
      </c>
      <c r="O124" s="96" t="e">
        <f ca="true">+IF(AND(ISNUMBER(OFFSET('Water Data'!$G$9,0,10*ROW('Water Data'!G118))),'Data Summary'!CD124="Yes"),OFFSET('Water Data'!$G$9,0,10*ROW('Water Data'!G118)),NA())</f>
        <v>#N/A</v>
      </c>
      <c r="P124" s="96" t="e">
        <f ca="true">+IF(AND(ISNUMBER(OFFSET('Water Data'!$H$4,0,10*ROW('Water Data'!H118))),'Data Summary'!CE124="Yes"),100-OFFSET('Water Data'!$H$4,0,10*ROW('Water Data'!H118)),NA())</f>
        <v>#N/A</v>
      </c>
      <c r="Q124" s="96" t="e">
        <f ca="true">+IF(AND(ISNUMBER(OFFSET('Water Data'!$H$6,0,10*ROW('Water Data'!H118))),'Data Summary'!CF124="Yes"),OFFSET('Water Data'!$H$6,0,10*ROW('Water Data'!H118)),NA())</f>
        <v>#N/A</v>
      </c>
      <c r="R124" s="96" t="e">
        <f ca="true">+IF(AND(ISNUMBER(OFFSET('Water Data'!$H$9,0,10*ROW('Water Data'!H118))),'Data Summary'!CG124="Yes"),OFFSET('Water Data'!$H$9,0,10*ROW('Water Data'!H118)),NA())</f>
        <v>#N/A</v>
      </c>
      <c r="S124" s="96" t="e">
        <f ca="true">+IF(AND(ISNUMBER(OFFSET('Water Data'!$I$4,0,10*ROW('Water Data'!I118))),'Data Summary'!CH124="Yes"),100-OFFSET('Water Data'!$I$4,0,10*ROW('Water Data'!I118)),NA())</f>
        <v>#N/A</v>
      </c>
      <c r="T124" s="96" t="e">
        <f ca="true">+IF(AND(ISNUMBER(OFFSET('Water Data'!$I$6,0,10*ROW('Water Data'!I118))),'Data Summary'!CI124="Yes"),OFFSET('Water Data'!$I$6,0,10*ROW('Water Data'!I118)),NA())</f>
        <v>#N/A</v>
      </c>
      <c r="U124" s="96" t="e">
        <f ca="true">+IF(AND(ISNUMBER(OFFSET('Water Data'!$I$9,0,10*ROW('Water Data'!I118))),'Data Summary'!CJ124="Yes"),OFFSET('Water Data'!$I$9,0,10*ROW('Water Data'!I118)),NA())</f>
        <v>#N/A</v>
      </c>
      <c r="V124" s="97" t="e">
        <f ca="true">+IF(AND(ISNUMBER(OFFSET('Sanitation Data'!$D$4,0,10*ROW('Sanitation Data'!D118))),'Data Summary'!CK124="Yes"),100-OFFSET('Sanitation Data'!$D$4,0,10*ROW('Sanitation Data'!D118)),NA())</f>
        <v>#N/A</v>
      </c>
      <c r="W124" s="97" t="e">
        <f ca="true">+IF(AND(ISNUMBER(OFFSET('Sanitation Data'!$D$6,0,10*ROW('Sanitation Data'!D118))),'Data Summary'!CL124="Yes"),OFFSET('Sanitation Data'!$D$6,0,10*ROW('Sanitation Data'!D118)),NA())</f>
        <v>#N/A</v>
      </c>
      <c r="X124" s="97" t="e">
        <f ca="true">+IF(AND(ISNUMBER(OFFSET('Sanitation Data'!$D$10,0,10*ROW('Sanitation Data'!D118))),'Data Summary'!CM124="Yes"),OFFSET('Sanitation Data'!$D$10,0,10*ROW('Sanitation Data'!D118)),NA())</f>
        <v>#N/A</v>
      </c>
      <c r="Y124" s="97" t="e">
        <f ca="true">+IF(AND(ISNUMBER(OFFSET('Sanitation Data'!$D$11,0,10*ROW('Sanitation Data'!D118))),'Data Summary'!CN124="Yes"),OFFSET('Sanitation Data'!$D$11,0,10*ROW('Sanitation Data'!D118)),NA())</f>
        <v>#N/A</v>
      </c>
      <c r="Z124" s="97" t="e">
        <f ca="true">+IF(AND(ISNUMBER(OFFSET('Sanitation Data'!$D$12,0,10*ROW('Sanitation Data'!D118))),'Data Summary'!CO124="Yes"),OFFSET('Sanitation Data'!$D$12,0,10*ROW('Sanitation Data'!D118)),NA())</f>
        <v>#N/A</v>
      </c>
      <c r="AA124" s="97" t="e">
        <f ca="true">+IF(AND(ISNUMBER(OFFSET('Sanitation Data'!$E$4,0,10*ROW('Sanitation Data'!E118))),'Data Summary'!CP124="Yes"),100-OFFSET('Sanitation Data'!$E$4,0,10*ROW('Sanitation Data'!E118)),NA())</f>
        <v>#N/A</v>
      </c>
      <c r="AB124" s="97" t="e">
        <f ca="true">+IF(AND(ISNUMBER(OFFSET('Sanitation Data'!$E$6,0,10*ROW('Sanitation Data'!E118))),'Data Summary'!CQ124="Yes"),OFFSET('Sanitation Data'!$E$6,0,10*ROW('Sanitation Data'!E118)),NA())</f>
        <v>#N/A</v>
      </c>
      <c r="AC124" s="97" t="e">
        <f ca="true">+IF(AND(ISNUMBER(OFFSET('Sanitation Data'!$E$10,0,10*ROW('Sanitation Data'!E118))),'Data Summary'!CR124="Yes"),OFFSET('Sanitation Data'!$E$10,0,10*ROW('Sanitation Data'!E118)),NA())</f>
        <v>#N/A</v>
      </c>
      <c r="AD124" s="97" t="e">
        <f ca="true">+IF(AND(ISNUMBER(OFFSET('Sanitation Data'!$E$11,0,10*ROW('Sanitation Data'!E118))),'Data Summary'!CS124="Yes"),OFFSET('Sanitation Data'!$E$11,0,10*ROW('Sanitation Data'!E118)),NA())</f>
        <v>#N/A</v>
      </c>
      <c r="AE124" s="97" t="e">
        <f ca="true">+IF(AND(ISNUMBER(OFFSET('Sanitation Data'!$E$12,0,10*ROW('Sanitation Data'!E118))),'Data Summary'!CT124="Yes"),OFFSET('Sanitation Data'!$E$12,0,10*ROW('Sanitation Data'!E118)),NA())</f>
        <v>#N/A</v>
      </c>
      <c r="AF124" s="97" t="e">
        <f ca="true">+IF(AND(ISNUMBER(OFFSET('Sanitation Data'!$F$4,0,10*ROW('Sanitation Data'!F118))),'Data Summary'!CU124="Yes"),100-OFFSET('Sanitation Data'!$F$4,0,10*ROW('Sanitation Data'!F118)),NA())</f>
        <v>#N/A</v>
      </c>
      <c r="AG124" s="97" t="e">
        <f ca="true">+IF(AND(ISNUMBER(OFFSET('Sanitation Data'!$F$6,0,10*ROW('Sanitation Data'!F118))),'Data Summary'!CV124="Yes"),OFFSET('Sanitation Data'!$F$6,0,10*ROW('Sanitation Data'!F118)),NA())</f>
        <v>#N/A</v>
      </c>
      <c r="AH124" s="97" t="e">
        <f ca="true">+IF(AND(ISNUMBER(OFFSET('Sanitation Data'!$F$10,0,10*ROW('Sanitation Data'!F118))),'Data Summary'!CW124="Yes"),OFFSET('Sanitation Data'!$F$10,0,10*ROW('Sanitation Data'!F118)),NA())</f>
        <v>#N/A</v>
      </c>
      <c r="AI124" s="97" t="e">
        <f ca="true">+IF(AND(ISNUMBER(OFFSET('Sanitation Data'!$F$11,0,10*ROW('Sanitation Data'!F118))),'Data Summary'!CX124="Yes"),OFFSET('Sanitation Data'!$F$11,0,10*ROW('Sanitation Data'!F118)),NA())</f>
        <v>#N/A</v>
      </c>
      <c r="AJ124" s="97" t="e">
        <f ca="true">+IF(AND(ISNUMBER(OFFSET('Sanitation Data'!$F$12,0,10*ROW('Sanitation Data'!F118))),'Data Summary'!CY124="Yes"),OFFSET('Sanitation Data'!$F$12,0,10*ROW('Sanitation Data'!F118)),NA())</f>
        <v>#N/A</v>
      </c>
      <c r="AK124" s="97" t="e">
        <f ca="true">+IF(AND(ISNUMBER(OFFSET('Sanitation Data'!$G$4,0,10*ROW('Sanitation Data'!G118))),'Data Summary'!CZ124="Yes"),100-OFFSET('Sanitation Data'!$G$4,0,10*ROW('Sanitation Data'!G118)),NA())</f>
        <v>#N/A</v>
      </c>
      <c r="AL124" s="97" t="e">
        <f ca="true">+IF(AND(ISNUMBER(OFFSET('Sanitation Data'!$G$6,0,10*ROW('Sanitation Data'!G118))),'Data Summary'!DA124="Yes"),OFFSET('Sanitation Data'!$G$6,0,10*ROW('Sanitation Data'!G118)),NA())</f>
        <v>#N/A</v>
      </c>
      <c r="AM124" s="97" t="e">
        <f ca="true">+IF(AND(ISNUMBER(OFFSET('Sanitation Data'!$G$10,0,10*ROW('Sanitation Data'!G118))),'Data Summary'!DB124="Yes"),OFFSET('Sanitation Data'!$G$10,0,10*ROW('Sanitation Data'!G118)),NA())</f>
        <v>#N/A</v>
      </c>
      <c r="AN124" s="97" t="e">
        <f ca="true">+IF(AND(ISNUMBER(OFFSET('Sanitation Data'!$G$11,0,10*ROW('Sanitation Data'!G118))),'Data Summary'!DC124="Yes"),OFFSET('Sanitation Data'!$G$11,0,10*ROW('Sanitation Data'!G118)),NA())</f>
        <v>#N/A</v>
      </c>
      <c r="AO124" s="97" t="e">
        <f ca="true">+IF(AND(ISNUMBER(OFFSET('Sanitation Data'!$G$12,0,10*ROW('Sanitation Data'!G118))),'Data Summary'!DD124="Yes"),OFFSET('Sanitation Data'!$G$12,0,10*ROW('Sanitation Data'!G118)),NA())</f>
        <v>#N/A</v>
      </c>
      <c r="AP124" s="97" t="e">
        <f ca="true">+IF(AND(ISNUMBER(OFFSET('Sanitation Data'!$H$4,0,10*ROW('Sanitation Data'!H118))),'Data Summary'!DE124="Yes"),100-OFFSET('Sanitation Data'!$H$4,0,10*ROW('Sanitation Data'!H118)),NA())</f>
        <v>#N/A</v>
      </c>
      <c r="AQ124" s="97" t="e">
        <f ca="true">+IF(AND(ISNUMBER(OFFSET('Sanitation Data'!$H$6,0,10*ROW('Sanitation Data'!H118))),'Data Summary'!DF124="Yes"),OFFSET('Sanitation Data'!$H$6,0,10*ROW('Sanitation Data'!H118)),NA())</f>
        <v>#N/A</v>
      </c>
      <c r="AR124" s="97" t="e">
        <f ca="true">+IF(AND(ISNUMBER(OFFSET('Sanitation Data'!$H$10,0,10*ROW('Sanitation Data'!H118))),'Data Summary'!DG124="Yes"),OFFSET('Sanitation Data'!$H$10,0,10*ROW('Sanitation Data'!H118)),NA())</f>
        <v>#N/A</v>
      </c>
      <c r="AS124" s="97" t="e">
        <f ca="true">+IF(AND(ISNUMBER(OFFSET('Sanitation Data'!$H$11,0,10*ROW('Sanitation Data'!H118))),'Data Summary'!DH124="Yes"),OFFSET('Sanitation Data'!$H$11,0,10*ROW('Sanitation Data'!H118)),NA())</f>
        <v>#N/A</v>
      </c>
      <c r="AT124" s="97" t="e">
        <f ca="true">+IF(AND(ISNUMBER(OFFSET('Sanitation Data'!$H$12,0,10*ROW('Sanitation Data'!H118))),'Data Summary'!DI124="Yes"),OFFSET('Sanitation Data'!$H$12,0,10*ROW('Sanitation Data'!H118)),NA())</f>
        <v>#N/A</v>
      </c>
      <c r="AU124" s="97" t="e">
        <f ca="true">+IF(AND(ISNUMBER(OFFSET('Sanitation Data'!$I$4,0,10*ROW('Sanitation Data'!I118))),'Data Summary'!DJ124="Yes"),100-OFFSET('Sanitation Data'!$I$4,0,10*ROW('Sanitation Data'!I118)),NA())</f>
        <v>#N/A</v>
      </c>
      <c r="AV124" s="97" t="e">
        <f ca="true">+IF(AND(ISNUMBER(OFFSET('Sanitation Data'!$I$6,0,10*ROW('Sanitation Data'!I118))),'Data Summary'!DK124="Yes"),OFFSET('Sanitation Data'!$I$6,0,10*ROW('Sanitation Data'!I118)),NA())</f>
        <v>#N/A</v>
      </c>
      <c r="AW124" s="97" t="e">
        <f ca="true">+IF(AND(ISNUMBER(OFFSET('Sanitation Data'!$I$10,0,10*ROW('Sanitation Data'!I118))),'Data Summary'!DL124="Yes"),OFFSET('Sanitation Data'!$I$10,0,10*ROW('Sanitation Data'!I118)),NA())</f>
        <v>#N/A</v>
      </c>
      <c r="AX124" s="97" t="e">
        <f ca="true">+IF(AND(ISNUMBER(OFFSET('Sanitation Data'!$I$11,0,10*ROW('Sanitation Data'!I118))),'Data Summary'!DM124="Yes"),OFFSET('Sanitation Data'!$I$11,0,10*ROW('Sanitation Data'!I118)),NA())</f>
        <v>#N/A</v>
      </c>
      <c r="AY124" s="97" t="e">
        <f ca="true">+IF(AND(ISNUMBER(OFFSET('Sanitation Data'!$I$12,0,10*ROW('Sanitation Data'!I118))),'Data Summary'!DN124="Yes"),OFFSET('Sanitation Data'!$I$12,0,10*ROW('Sanitation Data'!I118)),NA())</f>
        <v>#N/A</v>
      </c>
      <c r="AZ124" s="98" t="e">
        <f ca="true">+IF(AND(ISNUMBER(OFFSET('Hygiene Data'!$D$5,0,10*ROW('Hygiene Data'!D118))),'Data Summary'!DO124="Yes"),OFFSET('Hygiene Data'!$D$5,0,10*ROW('Hygiene Data'!D118)),NA())</f>
        <v>#N/A</v>
      </c>
      <c r="BA124" s="98" t="e">
        <f ca="true">+IF(AND(ISNUMBER(OFFSET('Hygiene Data'!$D$7,0,10*ROW('Hygiene Data'!D118))),'Data Summary'!DP124="Yes"),OFFSET('Hygiene Data'!$D$7,0,10*ROW('Hygiene Data'!D118)),NA())</f>
        <v>#N/A</v>
      </c>
      <c r="BB124" s="98" t="e">
        <f ca="true">+IF(AND(ISNUMBER(OFFSET('Hygiene Data'!$D$9,0,10*ROW('Hygiene Data'!D118))),'Data Summary'!DQ124="Yes"),OFFSET('Hygiene Data'!$D$9,0,10*ROW('Hygiene Data'!D118)),NA())</f>
        <v>#N/A</v>
      </c>
      <c r="BC124" s="98" t="e">
        <f ca="true">+IF(AND(ISNUMBER(OFFSET('Hygiene Data'!$E$5,0,10*ROW('Hygiene Data'!E118))),'Data Summary'!DR124="Yes"),OFFSET('Hygiene Data'!$E$5,0,10*ROW('Hygiene Data'!E118)),NA())</f>
        <v>#N/A</v>
      </c>
      <c r="BD124" s="98" t="e">
        <f ca="true">+IF(AND(ISNUMBER(OFFSET('Hygiene Data'!$E$7,0,10*ROW('Hygiene Data'!E118))),'Data Summary'!DS124="Yes"),OFFSET('Hygiene Data'!$E$7,0,10*ROW('Hygiene Data'!E118)),NA())</f>
        <v>#N/A</v>
      </c>
      <c r="BE124" s="98" t="e">
        <f ca="true">+IF(AND(ISNUMBER(OFFSET('Hygiene Data'!$E$9,0,10*ROW('Hygiene Data'!E118))),'Data Summary'!DT124="Yes"),OFFSET('Hygiene Data'!$E$9,0,10*ROW('Hygiene Data'!E118)),NA())</f>
        <v>#N/A</v>
      </c>
      <c r="BF124" s="98" t="e">
        <f ca="true">+IF(AND(ISNUMBER(OFFSET('Hygiene Data'!$F$5,0,10*ROW('Hygiene Data'!F118))),'Data Summary'!DU124="Yes"),OFFSET('Hygiene Data'!$F$5,0,10*ROW('Hygiene Data'!F118)),NA())</f>
        <v>#N/A</v>
      </c>
      <c r="BG124" s="98" t="e">
        <f ca="true">+IF(AND(ISNUMBER(OFFSET('Hygiene Data'!$F$7,0,10*ROW('Hygiene Data'!F118))),'Data Summary'!DV124="Yes"),OFFSET('Hygiene Data'!$F$7,0,10*ROW('Hygiene Data'!F118)),NA())</f>
        <v>#N/A</v>
      </c>
      <c r="BH124" s="98" t="e">
        <f ca="true">+IF(AND(ISNUMBER(OFFSET('Hygiene Data'!$F$9,0,10*ROW('Hygiene Data'!F118))),'Data Summary'!DW124="Yes"),OFFSET('Hygiene Data'!$F$9,0,10*ROW('Hygiene Data'!F118)),NA())</f>
        <v>#N/A</v>
      </c>
      <c r="BI124" s="98" t="e">
        <f ca="true">+IF(AND(ISNUMBER(OFFSET('Hygiene Data'!$G$5,0,10*ROW('Hygiene Data'!G118))),'Data Summary'!DX124="Yes"),OFFSET('Hygiene Data'!$G$5,0,10*ROW('Hygiene Data'!G118)),NA())</f>
        <v>#N/A</v>
      </c>
      <c r="BJ124" s="98" t="e">
        <f ca="true">+IF(AND(ISNUMBER(OFFSET('Hygiene Data'!$G$7,0,10*ROW('Hygiene Data'!G118))),'Data Summary'!DY124="Yes"),OFFSET('Hygiene Data'!$G$7,0,10*ROW('Hygiene Data'!G118)),NA())</f>
        <v>#N/A</v>
      </c>
      <c r="BK124" s="98" t="e">
        <f ca="true">+IF(AND(ISNUMBER(OFFSET('Hygiene Data'!$G$9,0,10*ROW('Hygiene Data'!G118))),'Data Summary'!DZ124="Yes"),OFFSET('Hygiene Data'!$G$9,0,10*ROW('Hygiene Data'!G118)),NA())</f>
        <v>#N/A</v>
      </c>
      <c r="BL124" s="98" t="e">
        <f ca="true">+IF(AND(ISNUMBER(OFFSET('Hygiene Data'!$H$5,0,10*ROW('Hygiene Data'!H118))),'Data Summary'!EA124="Yes"),OFFSET('Hygiene Data'!$H$5,0,10*ROW('Hygiene Data'!H118)),NA())</f>
        <v>#N/A</v>
      </c>
      <c r="BM124" s="98" t="e">
        <f ca="true">+IF(AND(ISNUMBER(OFFSET('Hygiene Data'!$H$7,0,10*ROW('Hygiene Data'!H118))),'Data Summary'!EB124="Yes"),OFFSET('Hygiene Data'!$H$7,0,10*ROW('Hygiene Data'!H118)),NA())</f>
        <v>#N/A</v>
      </c>
      <c r="BN124" s="98" t="e">
        <f ca="true">+IF(AND(ISNUMBER(OFFSET('Hygiene Data'!$H$9,0,10*ROW('Hygiene Data'!H118))),'Data Summary'!EC124="Yes"),OFFSET('Hygiene Data'!$H$9,0,10*ROW('Hygiene Data'!H118)),NA())</f>
        <v>#N/A</v>
      </c>
      <c r="BO124" s="98" t="e">
        <f ca="true">+IF(AND(ISNUMBER(OFFSET('Hygiene Data'!$I$5,0,10*ROW('Hygiene Data'!I118))),'Data Summary'!ED124="Yes"),OFFSET('Hygiene Data'!$I$5,0,10*ROW('Hygiene Data'!I118)),NA())</f>
        <v>#N/A</v>
      </c>
      <c r="BP124" s="98" t="e">
        <f ca="true">+IF(AND(ISNUMBER(OFFSET('Hygiene Data'!$I$7,0,10*ROW('Hygiene Data'!I118))),'Data Summary'!EE124="Yes"),OFFSET('Hygiene Data'!$I$7,0,10*ROW('Hygiene Data'!I118)),NA())</f>
        <v>#N/A</v>
      </c>
      <c r="BQ124" s="98" t="e">
        <f ca="true">+IF(AND(ISNUMBER(OFFSET('Hygiene Data'!$I$9,0,10*ROW('Hygiene Data'!I118))),'Data Summary'!EF124="Yes"),OFFSET('Hygiene Data'!$I$9,0,10*ROW('Hygiene Data'!I118)),NA())</f>
        <v>#N/A</v>
      </c>
    </row>
    <row xmlns:x14ac="http://schemas.microsoft.com/office/spreadsheetml/2009/9/ac" r="125" x14ac:dyDescent="0.2">
      <c r="A125" s="334" t="e">
        <f ca="true">+RIGHT('Data Summary'!A125,LEN('Data Summary'!A125)-9)</f>
        <v>#VALUE!</v>
      </c>
      <c r="B125" s="36" t="str">
        <f ca="true">+IF(ISTEXT('Data Summary'!B125),'Data Summary'!B125,"")</f>
        <v/>
      </c>
      <c r="C125" s="333" t="e">
        <f ca="true">+VALUE('Data Summary'!C125)</f>
        <v>#VALUE!</v>
      </c>
      <c r="D125" s="96" t="e">
        <f ca="true">+IF(AND(ISNUMBER(OFFSET('Water Data'!$D$4,0,10*ROW('Water Data'!D119))),'Data Summary'!BS125="Yes"),100-OFFSET('Water Data'!$D$4,0,10*ROW('Water Data'!D119)),NA())</f>
        <v>#N/A</v>
      </c>
      <c r="E125" s="96" t="e">
        <f ca="true">+IF(AND(ISNUMBER(OFFSET('Water Data'!$D$6,0,10*ROW('Water Data'!D119))),'Data Summary'!BT125="Yes"),OFFSET('Water Data'!$D$6,0,10*ROW('Water Data'!D119)),NA())</f>
        <v>#N/A</v>
      </c>
      <c r="F125" s="96" t="e">
        <f ca="true">+IF(AND(ISNUMBER(OFFSET('Water Data'!$D$9,0,10*ROW('Water Data'!D119))),'Data Summary'!BU125="Yes"),OFFSET('Water Data'!$D$9,0,10*ROW('Water Data'!D119)),NA())</f>
        <v>#N/A</v>
      </c>
      <c r="G125" s="96" t="e">
        <f ca="true">+IF(AND(ISNUMBER(OFFSET('Water Data'!$E$4,0,10*ROW('Water Data'!E119))),'Data Summary'!BV125="Yes"),100-OFFSET('Water Data'!$E$4,0,10*ROW('Water Data'!E119)),NA())</f>
        <v>#N/A</v>
      </c>
      <c r="H125" s="96" t="e">
        <f ca="true">+IF(AND(ISNUMBER(OFFSET('Water Data'!$E$6,0,10*ROW('Water Data'!E119))),'Data Summary'!BW125="Yes"),OFFSET('Water Data'!$E$6,0,10*ROW('Water Data'!E119)),NA())</f>
        <v>#N/A</v>
      </c>
      <c r="I125" s="96" t="e">
        <f ca="true">+IF(AND(ISNUMBER(OFFSET('Water Data'!$E$9,0,10*ROW('Water Data'!E119))),'Data Summary'!BX125="Yes"),OFFSET('Water Data'!$E$9,0,10*ROW('Water Data'!E119)),NA())</f>
        <v>#N/A</v>
      </c>
      <c r="J125" s="96" t="e">
        <f ca="true">+IF(AND(ISNUMBER(OFFSET('Water Data'!$F$4,0,10*ROW('Water Data'!F119))),'Data Summary'!BY125="Yes"),100-OFFSET('Water Data'!$F$4,0,10*ROW('Water Data'!F119)),NA())</f>
        <v>#N/A</v>
      </c>
      <c r="K125" s="96" t="e">
        <f ca="true">+IF(AND(ISNUMBER(OFFSET('Water Data'!$F$6,0,10*ROW('Water Data'!F119))),'Data Summary'!BZ125="Yes"),OFFSET('Water Data'!$F$6,0,10*ROW('Water Data'!F119)),NA())</f>
        <v>#N/A</v>
      </c>
      <c r="L125" s="96" t="e">
        <f ca="true">+IF(AND(ISNUMBER(OFFSET('Water Data'!$F$9,0,10*ROW('Water Data'!F119))),'Data Summary'!CA125="Yes"),OFFSET('Water Data'!$F$9,0,10*ROW('Water Data'!F119)),NA())</f>
        <v>#N/A</v>
      </c>
      <c r="M125" s="96" t="e">
        <f ca="true">+IF(AND(ISNUMBER(OFFSET('Water Data'!$G$4,0,10*ROW('Water Data'!G119))),'Data Summary'!CB125="Yes"),100-OFFSET('Water Data'!$G$4,0,10*ROW('Water Data'!G119)),NA())</f>
        <v>#N/A</v>
      </c>
      <c r="N125" s="96" t="e">
        <f ca="true">+IF(AND(ISNUMBER(OFFSET('Water Data'!$G$6,0,10*ROW('Water Data'!G119))),'Data Summary'!CC125="Yes"),OFFSET('Water Data'!$G$6,0,10*ROW('Water Data'!G119)),NA())</f>
        <v>#N/A</v>
      </c>
      <c r="O125" s="96" t="e">
        <f ca="true">+IF(AND(ISNUMBER(OFFSET('Water Data'!$G$9,0,10*ROW('Water Data'!G119))),'Data Summary'!CD125="Yes"),OFFSET('Water Data'!$G$9,0,10*ROW('Water Data'!G119)),NA())</f>
        <v>#N/A</v>
      </c>
      <c r="P125" s="96" t="e">
        <f ca="true">+IF(AND(ISNUMBER(OFFSET('Water Data'!$H$4,0,10*ROW('Water Data'!H119))),'Data Summary'!CE125="Yes"),100-OFFSET('Water Data'!$H$4,0,10*ROW('Water Data'!H119)),NA())</f>
        <v>#N/A</v>
      </c>
      <c r="Q125" s="96" t="e">
        <f ca="true">+IF(AND(ISNUMBER(OFFSET('Water Data'!$H$6,0,10*ROW('Water Data'!H119))),'Data Summary'!CF125="Yes"),OFFSET('Water Data'!$H$6,0,10*ROW('Water Data'!H119)),NA())</f>
        <v>#N/A</v>
      </c>
      <c r="R125" s="96" t="e">
        <f ca="true">+IF(AND(ISNUMBER(OFFSET('Water Data'!$H$9,0,10*ROW('Water Data'!H119))),'Data Summary'!CG125="Yes"),OFFSET('Water Data'!$H$9,0,10*ROW('Water Data'!H119)),NA())</f>
        <v>#N/A</v>
      </c>
      <c r="S125" s="96" t="e">
        <f ca="true">+IF(AND(ISNUMBER(OFFSET('Water Data'!$I$4,0,10*ROW('Water Data'!I119))),'Data Summary'!CH125="Yes"),100-OFFSET('Water Data'!$I$4,0,10*ROW('Water Data'!I119)),NA())</f>
        <v>#N/A</v>
      </c>
      <c r="T125" s="96" t="e">
        <f ca="true">+IF(AND(ISNUMBER(OFFSET('Water Data'!$I$6,0,10*ROW('Water Data'!I119))),'Data Summary'!CI125="Yes"),OFFSET('Water Data'!$I$6,0,10*ROW('Water Data'!I119)),NA())</f>
        <v>#N/A</v>
      </c>
      <c r="U125" s="96" t="e">
        <f ca="true">+IF(AND(ISNUMBER(OFFSET('Water Data'!$I$9,0,10*ROW('Water Data'!I119))),'Data Summary'!CJ125="Yes"),OFFSET('Water Data'!$I$9,0,10*ROW('Water Data'!I119)),NA())</f>
        <v>#N/A</v>
      </c>
      <c r="V125" s="97" t="e">
        <f ca="true">+IF(AND(ISNUMBER(OFFSET('Sanitation Data'!$D$4,0,10*ROW('Sanitation Data'!D119))),'Data Summary'!CK125="Yes"),100-OFFSET('Sanitation Data'!$D$4,0,10*ROW('Sanitation Data'!D119)),NA())</f>
        <v>#N/A</v>
      </c>
      <c r="W125" s="97" t="e">
        <f ca="true">+IF(AND(ISNUMBER(OFFSET('Sanitation Data'!$D$6,0,10*ROW('Sanitation Data'!D119))),'Data Summary'!CL125="Yes"),OFFSET('Sanitation Data'!$D$6,0,10*ROW('Sanitation Data'!D119)),NA())</f>
        <v>#N/A</v>
      </c>
      <c r="X125" s="97" t="e">
        <f ca="true">+IF(AND(ISNUMBER(OFFSET('Sanitation Data'!$D$10,0,10*ROW('Sanitation Data'!D119))),'Data Summary'!CM125="Yes"),OFFSET('Sanitation Data'!$D$10,0,10*ROW('Sanitation Data'!D119)),NA())</f>
        <v>#N/A</v>
      </c>
      <c r="Y125" s="97" t="e">
        <f ca="true">+IF(AND(ISNUMBER(OFFSET('Sanitation Data'!$D$11,0,10*ROW('Sanitation Data'!D119))),'Data Summary'!CN125="Yes"),OFFSET('Sanitation Data'!$D$11,0,10*ROW('Sanitation Data'!D119)),NA())</f>
        <v>#N/A</v>
      </c>
      <c r="Z125" s="97" t="e">
        <f ca="true">+IF(AND(ISNUMBER(OFFSET('Sanitation Data'!$D$12,0,10*ROW('Sanitation Data'!D119))),'Data Summary'!CO125="Yes"),OFFSET('Sanitation Data'!$D$12,0,10*ROW('Sanitation Data'!D119)),NA())</f>
        <v>#N/A</v>
      </c>
      <c r="AA125" s="97" t="e">
        <f ca="true">+IF(AND(ISNUMBER(OFFSET('Sanitation Data'!$E$4,0,10*ROW('Sanitation Data'!E119))),'Data Summary'!CP125="Yes"),100-OFFSET('Sanitation Data'!$E$4,0,10*ROW('Sanitation Data'!E119)),NA())</f>
        <v>#N/A</v>
      </c>
      <c r="AB125" s="97" t="e">
        <f ca="true">+IF(AND(ISNUMBER(OFFSET('Sanitation Data'!$E$6,0,10*ROW('Sanitation Data'!E119))),'Data Summary'!CQ125="Yes"),OFFSET('Sanitation Data'!$E$6,0,10*ROW('Sanitation Data'!E119)),NA())</f>
        <v>#N/A</v>
      </c>
      <c r="AC125" s="97" t="e">
        <f ca="true">+IF(AND(ISNUMBER(OFFSET('Sanitation Data'!$E$10,0,10*ROW('Sanitation Data'!E119))),'Data Summary'!CR125="Yes"),OFFSET('Sanitation Data'!$E$10,0,10*ROW('Sanitation Data'!E119)),NA())</f>
        <v>#N/A</v>
      </c>
      <c r="AD125" s="97" t="e">
        <f ca="true">+IF(AND(ISNUMBER(OFFSET('Sanitation Data'!$E$11,0,10*ROW('Sanitation Data'!E119))),'Data Summary'!CS125="Yes"),OFFSET('Sanitation Data'!$E$11,0,10*ROW('Sanitation Data'!E119)),NA())</f>
        <v>#N/A</v>
      </c>
      <c r="AE125" s="97" t="e">
        <f ca="true">+IF(AND(ISNUMBER(OFFSET('Sanitation Data'!$E$12,0,10*ROW('Sanitation Data'!E119))),'Data Summary'!CT125="Yes"),OFFSET('Sanitation Data'!$E$12,0,10*ROW('Sanitation Data'!E119)),NA())</f>
        <v>#N/A</v>
      </c>
      <c r="AF125" s="97" t="e">
        <f ca="true">+IF(AND(ISNUMBER(OFFSET('Sanitation Data'!$F$4,0,10*ROW('Sanitation Data'!F119))),'Data Summary'!CU125="Yes"),100-OFFSET('Sanitation Data'!$F$4,0,10*ROW('Sanitation Data'!F119)),NA())</f>
        <v>#N/A</v>
      </c>
      <c r="AG125" s="97" t="e">
        <f ca="true">+IF(AND(ISNUMBER(OFFSET('Sanitation Data'!$F$6,0,10*ROW('Sanitation Data'!F119))),'Data Summary'!CV125="Yes"),OFFSET('Sanitation Data'!$F$6,0,10*ROW('Sanitation Data'!F119)),NA())</f>
        <v>#N/A</v>
      </c>
      <c r="AH125" s="97" t="e">
        <f ca="true">+IF(AND(ISNUMBER(OFFSET('Sanitation Data'!$F$10,0,10*ROW('Sanitation Data'!F119))),'Data Summary'!CW125="Yes"),OFFSET('Sanitation Data'!$F$10,0,10*ROW('Sanitation Data'!F119)),NA())</f>
        <v>#N/A</v>
      </c>
      <c r="AI125" s="97" t="e">
        <f ca="true">+IF(AND(ISNUMBER(OFFSET('Sanitation Data'!$F$11,0,10*ROW('Sanitation Data'!F119))),'Data Summary'!CX125="Yes"),OFFSET('Sanitation Data'!$F$11,0,10*ROW('Sanitation Data'!F119)),NA())</f>
        <v>#N/A</v>
      </c>
      <c r="AJ125" s="97" t="e">
        <f ca="true">+IF(AND(ISNUMBER(OFFSET('Sanitation Data'!$F$12,0,10*ROW('Sanitation Data'!F119))),'Data Summary'!CY125="Yes"),OFFSET('Sanitation Data'!$F$12,0,10*ROW('Sanitation Data'!F119)),NA())</f>
        <v>#N/A</v>
      </c>
      <c r="AK125" s="97" t="e">
        <f ca="true">+IF(AND(ISNUMBER(OFFSET('Sanitation Data'!$G$4,0,10*ROW('Sanitation Data'!G119))),'Data Summary'!CZ125="Yes"),100-OFFSET('Sanitation Data'!$G$4,0,10*ROW('Sanitation Data'!G119)),NA())</f>
        <v>#N/A</v>
      </c>
      <c r="AL125" s="97" t="e">
        <f ca="true">+IF(AND(ISNUMBER(OFFSET('Sanitation Data'!$G$6,0,10*ROW('Sanitation Data'!G119))),'Data Summary'!DA125="Yes"),OFFSET('Sanitation Data'!$G$6,0,10*ROW('Sanitation Data'!G119)),NA())</f>
        <v>#N/A</v>
      </c>
      <c r="AM125" s="97" t="e">
        <f ca="true">+IF(AND(ISNUMBER(OFFSET('Sanitation Data'!$G$10,0,10*ROW('Sanitation Data'!G119))),'Data Summary'!DB125="Yes"),OFFSET('Sanitation Data'!$G$10,0,10*ROW('Sanitation Data'!G119)),NA())</f>
        <v>#N/A</v>
      </c>
      <c r="AN125" s="97" t="e">
        <f ca="true">+IF(AND(ISNUMBER(OFFSET('Sanitation Data'!$G$11,0,10*ROW('Sanitation Data'!G119))),'Data Summary'!DC125="Yes"),OFFSET('Sanitation Data'!$G$11,0,10*ROW('Sanitation Data'!G119)),NA())</f>
        <v>#N/A</v>
      </c>
      <c r="AO125" s="97" t="e">
        <f ca="true">+IF(AND(ISNUMBER(OFFSET('Sanitation Data'!$G$12,0,10*ROW('Sanitation Data'!G119))),'Data Summary'!DD125="Yes"),OFFSET('Sanitation Data'!$G$12,0,10*ROW('Sanitation Data'!G119)),NA())</f>
        <v>#N/A</v>
      </c>
      <c r="AP125" s="97" t="e">
        <f ca="true">+IF(AND(ISNUMBER(OFFSET('Sanitation Data'!$H$4,0,10*ROW('Sanitation Data'!H119))),'Data Summary'!DE125="Yes"),100-OFFSET('Sanitation Data'!$H$4,0,10*ROW('Sanitation Data'!H119)),NA())</f>
        <v>#N/A</v>
      </c>
      <c r="AQ125" s="97" t="e">
        <f ca="true">+IF(AND(ISNUMBER(OFFSET('Sanitation Data'!$H$6,0,10*ROW('Sanitation Data'!H119))),'Data Summary'!DF125="Yes"),OFFSET('Sanitation Data'!$H$6,0,10*ROW('Sanitation Data'!H119)),NA())</f>
        <v>#N/A</v>
      </c>
      <c r="AR125" s="97" t="e">
        <f ca="true">+IF(AND(ISNUMBER(OFFSET('Sanitation Data'!$H$10,0,10*ROW('Sanitation Data'!H119))),'Data Summary'!DG125="Yes"),OFFSET('Sanitation Data'!$H$10,0,10*ROW('Sanitation Data'!H119)),NA())</f>
        <v>#N/A</v>
      </c>
      <c r="AS125" s="97" t="e">
        <f ca="true">+IF(AND(ISNUMBER(OFFSET('Sanitation Data'!$H$11,0,10*ROW('Sanitation Data'!H119))),'Data Summary'!DH125="Yes"),OFFSET('Sanitation Data'!$H$11,0,10*ROW('Sanitation Data'!H119)),NA())</f>
        <v>#N/A</v>
      </c>
      <c r="AT125" s="97" t="e">
        <f ca="true">+IF(AND(ISNUMBER(OFFSET('Sanitation Data'!$H$12,0,10*ROW('Sanitation Data'!H119))),'Data Summary'!DI125="Yes"),OFFSET('Sanitation Data'!$H$12,0,10*ROW('Sanitation Data'!H119)),NA())</f>
        <v>#N/A</v>
      </c>
      <c r="AU125" s="97" t="e">
        <f ca="true">+IF(AND(ISNUMBER(OFFSET('Sanitation Data'!$I$4,0,10*ROW('Sanitation Data'!I119))),'Data Summary'!DJ125="Yes"),100-OFFSET('Sanitation Data'!$I$4,0,10*ROW('Sanitation Data'!I119)),NA())</f>
        <v>#N/A</v>
      </c>
      <c r="AV125" s="97" t="e">
        <f ca="true">+IF(AND(ISNUMBER(OFFSET('Sanitation Data'!$I$6,0,10*ROW('Sanitation Data'!I119))),'Data Summary'!DK125="Yes"),OFFSET('Sanitation Data'!$I$6,0,10*ROW('Sanitation Data'!I119)),NA())</f>
        <v>#N/A</v>
      </c>
      <c r="AW125" s="97" t="e">
        <f ca="true">+IF(AND(ISNUMBER(OFFSET('Sanitation Data'!$I$10,0,10*ROW('Sanitation Data'!I119))),'Data Summary'!DL125="Yes"),OFFSET('Sanitation Data'!$I$10,0,10*ROW('Sanitation Data'!I119)),NA())</f>
        <v>#N/A</v>
      </c>
      <c r="AX125" s="97" t="e">
        <f ca="true">+IF(AND(ISNUMBER(OFFSET('Sanitation Data'!$I$11,0,10*ROW('Sanitation Data'!I119))),'Data Summary'!DM125="Yes"),OFFSET('Sanitation Data'!$I$11,0,10*ROW('Sanitation Data'!I119)),NA())</f>
        <v>#N/A</v>
      </c>
      <c r="AY125" s="97" t="e">
        <f ca="true">+IF(AND(ISNUMBER(OFFSET('Sanitation Data'!$I$12,0,10*ROW('Sanitation Data'!I119))),'Data Summary'!DN125="Yes"),OFFSET('Sanitation Data'!$I$12,0,10*ROW('Sanitation Data'!I119)),NA())</f>
        <v>#N/A</v>
      </c>
      <c r="AZ125" s="98" t="e">
        <f ca="true">+IF(AND(ISNUMBER(OFFSET('Hygiene Data'!$D$5,0,10*ROW('Hygiene Data'!D119))),'Data Summary'!DO125="Yes"),OFFSET('Hygiene Data'!$D$5,0,10*ROW('Hygiene Data'!D119)),NA())</f>
        <v>#N/A</v>
      </c>
      <c r="BA125" s="98" t="e">
        <f ca="true">+IF(AND(ISNUMBER(OFFSET('Hygiene Data'!$D$7,0,10*ROW('Hygiene Data'!D119))),'Data Summary'!DP125="Yes"),OFFSET('Hygiene Data'!$D$7,0,10*ROW('Hygiene Data'!D119)),NA())</f>
        <v>#N/A</v>
      </c>
      <c r="BB125" s="98" t="e">
        <f ca="true">+IF(AND(ISNUMBER(OFFSET('Hygiene Data'!$D$9,0,10*ROW('Hygiene Data'!D119))),'Data Summary'!DQ125="Yes"),OFFSET('Hygiene Data'!$D$9,0,10*ROW('Hygiene Data'!D119)),NA())</f>
        <v>#N/A</v>
      </c>
      <c r="BC125" s="98" t="e">
        <f ca="true">+IF(AND(ISNUMBER(OFFSET('Hygiene Data'!$E$5,0,10*ROW('Hygiene Data'!E119))),'Data Summary'!DR125="Yes"),OFFSET('Hygiene Data'!$E$5,0,10*ROW('Hygiene Data'!E119)),NA())</f>
        <v>#N/A</v>
      </c>
      <c r="BD125" s="98" t="e">
        <f ca="true">+IF(AND(ISNUMBER(OFFSET('Hygiene Data'!$E$7,0,10*ROW('Hygiene Data'!E119))),'Data Summary'!DS125="Yes"),OFFSET('Hygiene Data'!$E$7,0,10*ROW('Hygiene Data'!E119)),NA())</f>
        <v>#N/A</v>
      </c>
      <c r="BE125" s="98" t="e">
        <f ca="true">+IF(AND(ISNUMBER(OFFSET('Hygiene Data'!$E$9,0,10*ROW('Hygiene Data'!E119))),'Data Summary'!DT125="Yes"),OFFSET('Hygiene Data'!$E$9,0,10*ROW('Hygiene Data'!E119)),NA())</f>
        <v>#N/A</v>
      </c>
      <c r="BF125" s="98" t="e">
        <f ca="true">+IF(AND(ISNUMBER(OFFSET('Hygiene Data'!$F$5,0,10*ROW('Hygiene Data'!F119))),'Data Summary'!DU125="Yes"),OFFSET('Hygiene Data'!$F$5,0,10*ROW('Hygiene Data'!F119)),NA())</f>
        <v>#N/A</v>
      </c>
      <c r="BG125" s="98" t="e">
        <f ca="true">+IF(AND(ISNUMBER(OFFSET('Hygiene Data'!$F$7,0,10*ROW('Hygiene Data'!F119))),'Data Summary'!DV125="Yes"),OFFSET('Hygiene Data'!$F$7,0,10*ROW('Hygiene Data'!F119)),NA())</f>
        <v>#N/A</v>
      </c>
      <c r="BH125" s="98" t="e">
        <f ca="true">+IF(AND(ISNUMBER(OFFSET('Hygiene Data'!$F$9,0,10*ROW('Hygiene Data'!F119))),'Data Summary'!DW125="Yes"),OFFSET('Hygiene Data'!$F$9,0,10*ROW('Hygiene Data'!F119)),NA())</f>
        <v>#N/A</v>
      </c>
      <c r="BI125" s="98" t="e">
        <f ca="true">+IF(AND(ISNUMBER(OFFSET('Hygiene Data'!$G$5,0,10*ROW('Hygiene Data'!G119))),'Data Summary'!DX125="Yes"),OFFSET('Hygiene Data'!$G$5,0,10*ROW('Hygiene Data'!G119)),NA())</f>
        <v>#N/A</v>
      </c>
      <c r="BJ125" s="98" t="e">
        <f ca="true">+IF(AND(ISNUMBER(OFFSET('Hygiene Data'!$G$7,0,10*ROW('Hygiene Data'!G119))),'Data Summary'!DY125="Yes"),OFFSET('Hygiene Data'!$G$7,0,10*ROW('Hygiene Data'!G119)),NA())</f>
        <v>#N/A</v>
      </c>
      <c r="BK125" s="98" t="e">
        <f ca="true">+IF(AND(ISNUMBER(OFFSET('Hygiene Data'!$G$9,0,10*ROW('Hygiene Data'!G119))),'Data Summary'!DZ125="Yes"),OFFSET('Hygiene Data'!$G$9,0,10*ROW('Hygiene Data'!G119)),NA())</f>
        <v>#N/A</v>
      </c>
      <c r="BL125" s="98" t="e">
        <f ca="true">+IF(AND(ISNUMBER(OFFSET('Hygiene Data'!$H$5,0,10*ROW('Hygiene Data'!H119))),'Data Summary'!EA125="Yes"),OFFSET('Hygiene Data'!$H$5,0,10*ROW('Hygiene Data'!H119)),NA())</f>
        <v>#N/A</v>
      </c>
      <c r="BM125" s="98" t="e">
        <f ca="true">+IF(AND(ISNUMBER(OFFSET('Hygiene Data'!$H$7,0,10*ROW('Hygiene Data'!H119))),'Data Summary'!EB125="Yes"),OFFSET('Hygiene Data'!$H$7,0,10*ROW('Hygiene Data'!H119)),NA())</f>
        <v>#N/A</v>
      </c>
      <c r="BN125" s="98" t="e">
        <f ca="true">+IF(AND(ISNUMBER(OFFSET('Hygiene Data'!$H$9,0,10*ROW('Hygiene Data'!H119))),'Data Summary'!EC125="Yes"),OFFSET('Hygiene Data'!$H$9,0,10*ROW('Hygiene Data'!H119)),NA())</f>
        <v>#N/A</v>
      </c>
      <c r="BO125" s="98" t="e">
        <f ca="true">+IF(AND(ISNUMBER(OFFSET('Hygiene Data'!$I$5,0,10*ROW('Hygiene Data'!I119))),'Data Summary'!ED125="Yes"),OFFSET('Hygiene Data'!$I$5,0,10*ROW('Hygiene Data'!I119)),NA())</f>
        <v>#N/A</v>
      </c>
      <c r="BP125" s="98" t="e">
        <f ca="true">+IF(AND(ISNUMBER(OFFSET('Hygiene Data'!$I$7,0,10*ROW('Hygiene Data'!I119))),'Data Summary'!EE125="Yes"),OFFSET('Hygiene Data'!$I$7,0,10*ROW('Hygiene Data'!I119)),NA())</f>
        <v>#N/A</v>
      </c>
      <c r="BQ125" s="98" t="e">
        <f ca="true">+IF(AND(ISNUMBER(OFFSET('Hygiene Data'!$I$9,0,10*ROW('Hygiene Data'!I119))),'Data Summary'!EF125="Yes"),OFFSET('Hygiene Data'!$I$9,0,10*ROW('Hygiene Data'!I119)),NA())</f>
        <v>#N/A</v>
      </c>
    </row>
    <row xmlns:x14ac="http://schemas.microsoft.com/office/spreadsheetml/2009/9/ac" r="126" x14ac:dyDescent="0.2">
      <c r="A126" s="334" t="e">
        <f ca="true">+RIGHT('Data Summary'!A126,LEN('Data Summary'!A126)-9)</f>
        <v>#VALUE!</v>
      </c>
      <c r="B126" s="36" t="str">
        <f ca="true">+IF(ISTEXT('Data Summary'!B126),'Data Summary'!B126,"")</f>
        <v/>
      </c>
      <c r="C126" s="333" t="e">
        <f ca="true">+VALUE('Data Summary'!C126)</f>
        <v>#VALUE!</v>
      </c>
      <c r="D126" s="96" t="e">
        <f ca="true">+IF(AND(ISNUMBER(OFFSET('Water Data'!$D$4,0,10*ROW('Water Data'!D120))),'Data Summary'!BS126="Yes"),100-OFFSET('Water Data'!$D$4,0,10*ROW('Water Data'!D120)),NA())</f>
        <v>#N/A</v>
      </c>
      <c r="E126" s="96" t="e">
        <f ca="true">+IF(AND(ISNUMBER(OFFSET('Water Data'!$D$6,0,10*ROW('Water Data'!D120))),'Data Summary'!BT126="Yes"),OFFSET('Water Data'!$D$6,0,10*ROW('Water Data'!D120)),NA())</f>
        <v>#N/A</v>
      </c>
      <c r="F126" s="96" t="e">
        <f ca="true">+IF(AND(ISNUMBER(OFFSET('Water Data'!$D$9,0,10*ROW('Water Data'!D120))),'Data Summary'!BU126="Yes"),OFFSET('Water Data'!$D$9,0,10*ROW('Water Data'!D120)),NA())</f>
        <v>#N/A</v>
      </c>
      <c r="G126" s="96" t="e">
        <f ca="true">+IF(AND(ISNUMBER(OFFSET('Water Data'!$E$4,0,10*ROW('Water Data'!E120))),'Data Summary'!BV126="Yes"),100-OFFSET('Water Data'!$E$4,0,10*ROW('Water Data'!E120)),NA())</f>
        <v>#N/A</v>
      </c>
      <c r="H126" s="96" t="e">
        <f ca="true">+IF(AND(ISNUMBER(OFFSET('Water Data'!$E$6,0,10*ROW('Water Data'!E120))),'Data Summary'!BW126="Yes"),OFFSET('Water Data'!$E$6,0,10*ROW('Water Data'!E120)),NA())</f>
        <v>#N/A</v>
      </c>
      <c r="I126" s="96" t="e">
        <f ca="true">+IF(AND(ISNUMBER(OFFSET('Water Data'!$E$9,0,10*ROW('Water Data'!E120))),'Data Summary'!BX126="Yes"),OFFSET('Water Data'!$E$9,0,10*ROW('Water Data'!E120)),NA())</f>
        <v>#N/A</v>
      </c>
      <c r="J126" s="96" t="e">
        <f ca="true">+IF(AND(ISNUMBER(OFFSET('Water Data'!$F$4,0,10*ROW('Water Data'!F120))),'Data Summary'!BY126="Yes"),100-OFFSET('Water Data'!$F$4,0,10*ROW('Water Data'!F120)),NA())</f>
        <v>#N/A</v>
      </c>
      <c r="K126" s="96" t="e">
        <f ca="true">+IF(AND(ISNUMBER(OFFSET('Water Data'!$F$6,0,10*ROW('Water Data'!F120))),'Data Summary'!BZ126="Yes"),OFFSET('Water Data'!$F$6,0,10*ROW('Water Data'!F120)),NA())</f>
        <v>#N/A</v>
      </c>
      <c r="L126" s="96" t="e">
        <f ca="true">+IF(AND(ISNUMBER(OFFSET('Water Data'!$F$9,0,10*ROW('Water Data'!F120))),'Data Summary'!CA126="Yes"),OFFSET('Water Data'!$F$9,0,10*ROW('Water Data'!F120)),NA())</f>
        <v>#N/A</v>
      </c>
      <c r="M126" s="96" t="e">
        <f ca="true">+IF(AND(ISNUMBER(OFFSET('Water Data'!$G$4,0,10*ROW('Water Data'!G120))),'Data Summary'!CB126="Yes"),100-OFFSET('Water Data'!$G$4,0,10*ROW('Water Data'!G120)),NA())</f>
        <v>#N/A</v>
      </c>
      <c r="N126" s="96" t="e">
        <f ca="true">+IF(AND(ISNUMBER(OFFSET('Water Data'!$G$6,0,10*ROW('Water Data'!G120))),'Data Summary'!CC126="Yes"),OFFSET('Water Data'!$G$6,0,10*ROW('Water Data'!G120)),NA())</f>
        <v>#N/A</v>
      </c>
      <c r="O126" s="96" t="e">
        <f ca="true">+IF(AND(ISNUMBER(OFFSET('Water Data'!$G$9,0,10*ROW('Water Data'!G120))),'Data Summary'!CD126="Yes"),OFFSET('Water Data'!$G$9,0,10*ROW('Water Data'!G120)),NA())</f>
        <v>#N/A</v>
      </c>
      <c r="P126" s="96" t="e">
        <f ca="true">+IF(AND(ISNUMBER(OFFSET('Water Data'!$H$4,0,10*ROW('Water Data'!H120))),'Data Summary'!CE126="Yes"),100-OFFSET('Water Data'!$H$4,0,10*ROW('Water Data'!H120)),NA())</f>
        <v>#N/A</v>
      </c>
      <c r="Q126" s="96" t="e">
        <f ca="true">+IF(AND(ISNUMBER(OFFSET('Water Data'!$H$6,0,10*ROW('Water Data'!H120))),'Data Summary'!CF126="Yes"),OFFSET('Water Data'!$H$6,0,10*ROW('Water Data'!H120)),NA())</f>
        <v>#N/A</v>
      </c>
      <c r="R126" s="96" t="e">
        <f ca="true">+IF(AND(ISNUMBER(OFFSET('Water Data'!$H$9,0,10*ROW('Water Data'!H120))),'Data Summary'!CG126="Yes"),OFFSET('Water Data'!$H$9,0,10*ROW('Water Data'!H120)),NA())</f>
        <v>#N/A</v>
      </c>
      <c r="S126" s="96" t="e">
        <f ca="true">+IF(AND(ISNUMBER(OFFSET('Water Data'!$I$4,0,10*ROW('Water Data'!I120))),'Data Summary'!CH126="Yes"),100-OFFSET('Water Data'!$I$4,0,10*ROW('Water Data'!I120)),NA())</f>
        <v>#N/A</v>
      </c>
      <c r="T126" s="96" t="e">
        <f ca="true">+IF(AND(ISNUMBER(OFFSET('Water Data'!$I$6,0,10*ROW('Water Data'!I120))),'Data Summary'!CI126="Yes"),OFFSET('Water Data'!$I$6,0,10*ROW('Water Data'!I120)),NA())</f>
        <v>#N/A</v>
      </c>
      <c r="U126" s="96" t="e">
        <f ca="true">+IF(AND(ISNUMBER(OFFSET('Water Data'!$I$9,0,10*ROW('Water Data'!I120))),'Data Summary'!CJ126="Yes"),OFFSET('Water Data'!$I$9,0,10*ROW('Water Data'!I120)),NA())</f>
        <v>#N/A</v>
      </c>
      <c r="V126" s="97" t="e">
        <f ca="true">+IF(AND(ISNUMBER(OFFSET('Sanitation Data'!$D$4,0,10*ROW('Sanitation Data'!D120))),'Data Summary'!CK126="Yes"),100-OFFSET('Sanitation Data'!$D$4,0,10*ROW('Sanitation Data'!D120)),NA())</f>
        <v>#N/A</v>
      </c>
      <c r="W126" s="97" t="e">
        <f ca="true">+IF(AND(ISNUMBER(OFFSET('Sanitation Data'!$D$6,0,10*ROW('Sanitation Data'!D120))),'Data Summary'!CL126="Yes"),OFFSET('Sanitation Data'!$D$6,0,10*ROW('Sanitation Data'!D120)),NA())</f>
        <v>#N/A</v>
      </c>
      <c r="X126" s="97" t="e">
        <f ca="true">+IF(AND(ISNUMBER(OFFSET('Sanitation Data'!$D$10,0,10*ROW('Sanitation Data'!D120))),'Data Summary'!CM126="Yes"),OFFSET('Sanitation Data'!$D$10,0,10*ROW('Sanitation Data'!D120)),NA())</f>
        <v>#N/A</v>
      </c>
      <c r="Y126" s="97" t="e">
        <f ca="true">+IF(AND(ISNUMBER(OFFSET('Sanitation Data'!$D$11,0,10*ROW('Sanitation Data'!D120))),'Data Summary'!CN126="Yes"),OFFSET('Sanitation Data'!$D$11,0,10*ROW('Sanitation Data'!D120)),NA())</f>
        <v>#N/A</v>
      </c>
      <c r="Z126" s="97" t="e">
        <f ca="true">+IF(AND(ISNUMBER(OFFSET('Sanitation Data'!$D$12,0,10*ROW('Sanitation Data'!D120))),'Data Summary'!CO126="Yes"),OFFSET('Sanitation Data'!$D$12,0,10*ROW('Sanitation Data'!D120)),NA())</f>
        <v>#N/A</v>
      </c>
      <c r="AA126" s="97" t="e">
        <f ca="true">+IF(AND(ISNUMBER(OFFSET('Sanitation Data'!$E$4,0,10*ROW('Sanitation Data'!E120))),'Data Summary'!CP126="Yes"),100-OFFSET('Sanitation Data'!$E$4,0,10*ROW('Sanitation Data'!E120)),NA())</f>
        <v>#N/A</v>
      </c>
      <c r="AB126" s="97" t="e">
        <f ca="true">+IF(AND(ISNUMBER(OFFSET('Sanitation Data'!$E$6,0,10*ROW('Sanitation Data'!E120))),'Data Summary'!CQ126="Yes"),OFFSET('Sanitation Data'!$E$6,0,10*ROW('Sanitation Data'!E120)),NA())</f>
        <v>#N/A</v>
      </c>
      <c r="AC126" s="97" t="e">
        <f ca="true">+IF(AND(ISNUMBER(OFFSET('Sanitation Data'!$E$10,0,10*ROW('Sanitation Data'!E120))),'Data Summary'!CR126="Yes"),OFFSET('Sanitation Data'!$E$10,0,10*ROW('Sanitation Data'!E120)),NA())</f>
        <v>#N/A</v>
      </c>
      <c r="AD126" s="97" t="e">
        <f ca="true">+IF(AND(ISNUMBER(OFFSET('Sanitation Data'!$E$11,0,10*ROW('Sanitation Data'!E120))),'Data Summary'!CS126="Yes"),OFFSET('Sanitation Data'!$E$11,0,10*ROW('Sanitation Data'!E120)),NA())</f>
        <v>#N/A</v>
      </c>
      <c r="AE126" s="97" t="e">
        <f ca="true">+IF(AND(ISNUMBER(OFFSET('Sanitation Data'!$E$12,0,10*ROW('Sanitation Data'!E120))),'Data Summary'!CT126="Yes"),OFFSET('Sanitation Data'!$E$12,0,10*ROW('Sanitation Data'!E120)),NA())</f>
        <v>#N/A</v>
      </c>
      <c r="AF126" s="97" t="e">
        <f ca="true">+IF(AND(ISNUMBER(OFFSET('Sanitation Data'!$F$4,0,10*ROW('Sanitation Data'!F120))),'Data Summary'!CU126="Yes"),100-OFFSET('Sanitation Data'!$F$4,0,10*ROW('Sanitation Data'!F120)),NA())</f>
        <v>#N/A</v>
      </c>
      <c r="AG126" s="97" t="e">
        <f ca="true">+IF(AND(ISNUMBER(OFFSET('Sanitation Data'!$F$6,0,10*ROW('Sanitation Data'!F120))),'Data Summary'!CV126="Yes"),OFFSET('Sanitation Data'!$F$6,0,10*ROW('Sanitation Data'!F120)),NA())</f>
        <v>#N/A</v>
      </c>
      <c r="AH126" s="97" t="e">
        <f ca="true">+IF(AND(ISNUMBER(OFFSET('Sanitation Data'!$F$10,0,10*ROW('Sanitation Data'!F120))),'Data Summary'!CW126="Yes"),OFFSET('Sanitation Data'!$F$10,0,10*ROW('Sanitation Data'!F120)),NA())</f>
        <v>#N/A</v>
      </c>
      <c r="AI126" s="97" t="e">
        <f ca="true">+IF(AND(ISNUMBER(OFFSET('Sanitation Data'!$F$11,0,10*ROW('Sanitation Data'!F120))),'Data Summary'!CX126="Yes"),OFFSET('Sanitation Data'!$F$11,0,10*ROW('Sanitation Data'!F120)),NA())</f>
        <v>#N/A</v>
      </c>
      <c r="AJ126" s="97" t="e">
        <f ca="true">+IF(AND(ISNUMBER(OFFSET('Sanitation Data'!$F$12,0,10*ROW('Sanitation Data'!F120))),'Data Summary'!CY126="Yes"),OFFSET('Sanitation Data'!$F$12,0,10*ROW('Sanitation Data'!F120)),NA())</f>
        <v>#N/A</v>
      </c>
      <c r="AK126" s="97" t="e">
        <f ca="true">+IF(AND(ISNUMBER(OFFSET('Sanitation Data'!$G$4,0,10*ROW('Sanitation Data'!G120))),'Data Summary'!CZ126="Yes"),100-OFFSET('Sanitation Data'!$G$4,0,10*ROW('Sanitation Data'!G120)),NA())</f>
        <v>#N/A</v>
      </c>
      <c r="AL126" s="97" t="e">
        <f ca="true">+IF(AND(ISNUMBER(OFFSET('Sanitation Data'!$G$6,0,10*ROW('Sanitation Data'!G120))),'Data Summary'!DA126="Yes"),OFFSET('Sanitation Data'!$G$6,0,10*ROW('Sanitation Data'!G120)),NA())</f>
        <v>#N/A</v>
      </c>
      <c r="AM126" s="97" t="e">
        <f ca="true">+IF(AND(ISNUMBER(OFFSET('Sanitation Data'!$G$10,0,10*ROW('Sanitation Data'!G120))),'Data Summary'!DB126="Yes"),OFFSET('Sanitation Data'!$G$10,0,10*ROW('Sanitation Data'!G120)),NA())</f>
        <v>#N/A</v>
      </c>
      <c r="AN126" s="97" t="e">
        <f ca="true">+IF(AND(ISNUMBER(OFFSET('Sanitation Data'!$G$11,0,10*ROW('Sanitation Data'!G120))),'Data Summary'!DC126="Yes"),OFFSET('Sanitation Data'!$G$11,0,10*ROW('Sanitation Data'!G120)),NA())</f>
        <v>#N/A</v>
      </c>
      <c r="AO126" s="97" t="e">
        <f ca="true">+IF(AND(ISNUMBER(OFFSET('Sanitation Data'!$G$12,0,10*ROW('Sanitation Data'!G120))),'Data Summary'!DD126="Yes"),OFFSET('Sanitation Data'!$G$12,0,10*ROW('Sanitation Data'!G120)),NA())</f>
        <v>#N/A</v>
      </c>
      <c r="AP126" s="97" t="e">
        <f ca="true">+IF(AND(ISNUMBER(OFFSET('Sanitation Data'!$H$4,0,10*ROW('Sanitation Data'!H120))),'Data Summary'!DE126="Yes"),100-OFFSET('Sanitation Data'!$H$4,0,10*ROW('Sanitation Data'!H120)),NA())</f>
        <v>#N/A</v>
      </c>
      <c r="AQ126" s="97" t="e">
        <f ca="true">+IF(AND(ISNUMBER(OFFSET('Sanitation Data'!$H$6,0,10*ROW('Sanitation Data'!H120))),'Data Summary'!DF126="Yes"),OFFSET('Sanitation Data'!$H$6,0,10*ROW('Sanitation Data'!H120)),NA())</f>
        <v>#N/A</v>
      </c>
      <c r="AR126" s="97" t="e">
        <f ca="true">+IF(AND(ISNUMBER(OFFSET('Sanitation Data'!$H$10,0,10*ROW('Sanitation Data'!H120))),'Data Summary'!DG126="Yes"),OFFSET('Sanitation Data'!$H$10,0,10*ROW('Sanitation Data'!H120)),NA())</f>
        <v>#N/A</v>
      </c>
      <c r="AS126" s="97" t="e">
        <f ca="true">+IF(AND(ISNUMBER(OFFSET('Sanitation Data'!$H$11,0,10*ROW('Sanitation Data'!H120))),'Data Summary'!DH126="Yes"),OFFSET('Sanitation Data'!$H$11,0,10*ROW('Sanitation Data'!H120)),NA())</f>
        <v>#N/A</v>
      </c>
      <c r="AT126" s="97" t="e">
        <f ca="true">+IF(AND(ISNUMBER(OFFSET('Sanitation Data'!$H$12,0,10*ROW('Sanitation Data'!H120))),'Data Summary'!DI126="Yes"),OFFSET('Sanitation Data'!$H$12,0,10*ROW('Sanitation Data'!H120)),NA())</f>
        <v>#N/A</v>
      </c>
      <c r="AU126" s="97" t="e">
        <f ca="true">+IF(AND(ISNUMBER(OFFSET('Sanitation Data'!$I$4,0,10*ROW('Sanitation Data'!I120))),'Data Summary'!DJ126="Yes"),100-OFFSET('Sanitation Data'!$I$4,0,10*ROW('Sanitation Data'!I120)),NA())</f>
        <v>#N/A</v>
      </c>
      <c r="AV126" s="97" t="e">
        <f ca="true">+IF(AND(ISNUMBER(OFFSET('Sanitation Data'!$I$6,0,10*ROW('Sanitation Data'!I120))),'Data Summary'!DK126="Yes"),OFFSET('Sanitation Data'!$I$6,0,10*ROW('Sanitation Data'!I120)),NA())</f>
        <v>#N/A</v>
      </c>
      <c r="AW126" s="97" t="e">
        <f ca="true">+IF(AND(ISNUMBER(OFFSET('Sanitation Data'!$I$10,0,10*ROW('Sanitation Data'!I120))),'Data Summary'!DL126="Yes"),OFFSET('Sanitation Data'!$I$10,0,10*ROW('Sanitation Data'!I120)),NA())</f>
        <v>#N/A</v>
      </c>
      <c r="AX126" s="97" t="e">
        <f ca="true">+IF(AND(ISNUMBER(OFFSET('Sanitation Data'!$I$11,0,10*ROW('Sanitation Data'!I120))),'Data Summary'!DM126="Yes"),OFFSET('Sanitation Data'!$I$11,0,10*ROW('Sanitation Data'!I120)),NA())</f>
        <v>#N/A</v>
      </c>
      <c r="AY126" s="97" t="e">
        <f ca="true">+IF(AND(ISNUMBER(OFFSET('Sanitation Data'!$I$12,0,10*ROW('Sanitation Data'!I120))),'Data Summary'!DN126="Yes"),OFFSET('Sanitation Data'!$I$12,0,10*ROW('Sanitation Data'!I120)),NA())</f>
        <v>#N/A</v>
      </c>
      <c r="AZ126" s="98" t="e">
        <f ca="true">+IF(AND(ISNUMBER(OFFSET('Hygiene Data'!$D$5,0,10*ROW('Hygiene Data'!D120))),'Data Summary'!DO126="Yes"),OFFSET('Hygiene Data'!$D$5,0,10*ROW('Hygiene Data'!D120)),NA())</f>
        <v>#N/A</v>
      </c>
      <c r="BA126" s="98" t="e">
        <f ca="true">+IF(AND(ISNUMBER(OFFSET('Hygiene Data'!$D$7,0,10*ROW('Hygiene Data'!D120))),'Data Summary'!DP126="Yes"),OFFSET('Hygiene Data'!$D$7,0,10*ROW('Hygiene Data'!D120)),NA())</f>
        <v>#N/A</v>
      </c>
      <c r="BB126" s="98" t="e">
        <f ca="true">+IF(AND(ISNUMBER(OFFSET('Hygiene Data'!$D$9,0,10*ROW('Hygiene Data'!D120))),'Data Summary'!DQ126="Yes"),OFFSET('Hygiene Data'!$D$9,0,10*ROW('Hygiene Data'!D120)),NA())</f>
        <v>#N/A</v>
      </c>
      <c r="BC126" s="98" t="e">
        <f ca="true">+IF(AND(ISNUMBER(OFFSET('Hygiene Data'!$E$5,0,10*ROW('Hygiene Data'!E120))),'Data Summary'!DR126="Yes"),OFFSET('Hygiene Data'!$E$5,0,10*ROW('Hygiene Data'!E120)),NA())</f>
        <v>#N/A</v>
      </c>
      <c r="BD126" s="98" t="e">
        <f ca="true">+IF(AND(ISNUMBER(OFFSET('Hygiene Data'!$E$7,0,10*ROW('Hygiene Data'!E120))),'Data Summary'!DS126="Yes"),OFFSET('Hygiene Data'!$E$7,0,10*ROW('Hygiene Data'!E120)),NA())</f>
        <v>#N/A</v>
      </c>
      <c r="BE126" s="98" t="e">
        <f ca="true">+IF(AND(ISNUMBER(OFFSET('Hygiene Data'!$E$9,0,10*ROW('Hygiene Data'!E120))),'Data Summary'!DT126="Yes"),OFFSET('Hygiene Data'!$E$9,0,10*ROW('Hygiene Data'!E120)),NA())</f>
        <v>#N/A</v>
      </c>
      <c r="BF126" s="98" t="e">
        <f ca="true">+IF(AND(ISNUMBER(OFFSET('Hygiene Data'!$F$5,0,10*ROW('Hygiene Data'!F120))),'Data Summary'!DU126="Yes"),OFFSET('Hygiene Data'!$F$5,0,10*ROW('Hygiene Data'!F120)),NA())</f>
        <v>#N/A</v>
      </c>
      <c r="BG126" s="98" t="e">
        <f ca="true">+IF(AND(ISNUMBER(OFFSET('Hygiene Data'!$F$7,0,10*ROW('Hygiene Data'!F120))),'Data Summary'!DV126="Yes"),OFFSET('Hygiene Data'!$F$7,0,10*ROW('Hygiene Data'!F120)),NA())</f>
        <v>#N/A</v>
      </c>
      <c r="BH126" s="98" t="e">
        <f ca="true">+IF(AND(ISNUMBER(OFFSET('Hygiene Data'!$F$9,0,10*ROW('Hygiene Data'!F120))),'Data Summary'!DW126="Yes"),OFFSET('Hygiene Data'!$F$9,0,10*ROW('Hygiene Data'!F120)),NA())</f>
        <v>#N/A</v>
      </c>
      <c r="BI126" s="98" t="e">
        <f ca="true">+IF(AND(ISNUMBER(OFFSET('Hygiene Data'!$G$5,0,10*ROW('Hygiene Data'!G120))),'Data Summary'!DX126="Yes"),OFFSET('Hygiene Data'!$G$5,0,10*ROW('Hygiene Data'!G120)),NA())</f>
        <v>#N/A</v>
      </c>
      <c r="BJ126" s="98" t="e">
        <f ca="true">+IF(AND(ISNUMBER(OFFSET('Hygiene Data'!$G$7,0,10*ROW('Hygiene Data'!G120))),'Data Summary'!DY126="Yes"),OFFSET('Hygiene Data'!$G$7,0,10*ROW('Hygiene Data'!G120)),NA())</f>
        <v>#N/A</v>
      </c>
      <c r="BK126" s="98" t="e">
        <f ca="true">+IF(AND(ISNUMBER(OFFSET('Hygiene Data'!$G$9,0,10*ROW('Hygiene Data'!G120))),'Data Summary'!DZ126="Yes"),OFFSET('Hygiene Data'!$G$9,0,10*ROW('Hygiene Data'!G120)),NA())</f>
        <v>#N/A</v>
      </c>
      <c r="BL126" s="98" t="e">
        <f ca="true">+IF(AND(ISNUMBER(OFFSET('Hygiene Data'!$H$5,0,10*ROW('Hygiene Data'!H120))),'Data Summary'!EA126="Yes"),OFFSET('Hygiene Data'!$H$5,0,10*ROW('Hygiene Data'!H120)),NA())</f>
        <v>#N/A</v>
      </c>
      <c r="BM126" s="98" t="e">
        <f ca="true">+IF(AND(ISNUMBER(OFFSET('Hygiene Data'!$H$7,0,10*ROW('Hygiene Data'!H120))),'Data Summary'!EB126="Yes"),OFFSET('Hygiene Data'!$H$7,0,10*ROW('Hygiene Data'!H120)),NA())</f>
        <v>#N/A</v>
      </c>
      <c r="BN126" s="98" t="e">
        <f ca="true">+IF(AND(ISNUMBER(OFFSET('Hygiene Data'!$H$9,0,10*ROW('Hygiene Data'!H120))),'Data Summary'!EC126="Yes"),OFFSET('Hygiene Data'!$H$9,0,10*ROW('Hygiene Data'!H120)),NA())</f>
        <v>#N/A</v>
      </c>
      <c r="BO126" s="98" t="e">
        <f ca="true">+IF(AND(ISNUMBER(OFFSET('Hygiene Data'!$I$5,0,10*ROW('Hygiene Data'!I120))),'Data Summary'!ED126="Yes"),OFFSET('Hygiene Data'!$I$5,0,10*ROW('Hygiene Data'!I120)),NA())</f>
        <v>#N/A</v>
      </c>
      <c r="BP126" s="98" t="e">
        <f ca="true">+IF(AND(ISNUMBER(OFFSET('Hygiene Data'!$I$7,0,10*ROW('Hygiene Data'!I120))),'Data Summary'!EE126="Yes"),OFFSET('Hygiene Data'!$I$7,0,10*ROW('Hygiene Data'!I120)),NA())</f>
        <v>#N/A</v>
      </c>
      <c r="BQ126" s="98" t="e">
        <f ca="true">+IF(AND(ISNUMBER(OFFSET('Hygiene Data'!$I$9,0,10*ROW('Hygiene Data'!I120))),'Data Summary'!EF126="Yes"),OFFSET('Hygiene Data'!$I$9,0,10*ROW('Hygiene Data'!I120)),NA())</f>
        <v>#N/A</v>
      </c>
    </row>
    <row xmlns:x14ac="http://schemas.microsoft.com/office/spreadsheetml/2009/9/ac" r="127" x14ac:dyDescent="0.2">
      <c r="A127" s="334" t="e">
        <f ca="true">+RIGHT('Data Summary'!A127,LEN('Data Summary'!A127)-9)</f>
        <v>#VALUE!</v>
      </c>
      <c r="B127" s="36" t="str">
        <f ca="true">+IF(ISTEXT('Data Summary'!B127),'Data Summary'!B127,"")</f>
        <v/>
      </c>
      <c r="C127" s="333" t="e">
        <f ca="true">+VALUE('Data Summary'!C127)</f>
        <v>#VALUE!</v>
      </c>
      <c r="D127" s="96" t="e">
        <f ca="true">+IF(AND(ISNUMBER(OFFSET('Water Data'!$D$4,0,10*ROW('Water Data'!D121))),'Data Summary'!BS127="Yes"),100-OFFSET('Water Data'!$D$4,0,10*ROW('Water Data'!D121)),NA())</f>
        <v>#N/A</v>
      </c>
      <c r="E127" s="96" t="e">
        <f ca="true">+IF(AND(ISNUMBER(OFFSET('Water Data'!$D$6,0,10*ROW('Water Data'!D121))),'Data Summary'!BT127="Yes"),OFFSET('Water Data'!$D$6,0,10*ROW('Water Data'!D121)),NA())</f>
        <v>#N/A</v>
      </c>
      <c r="F127" s="96" t="e">
        <f ca="true">+IF(AND(ISNUMBER(OFFSET('Water Data'!$D$9,0,10*ROW('Water Data'!D121))),'Data Summary'!BU127="Yes"),OFFSET('Water Data'!$D$9,0,10*ROW('Water Data'!D121)),NA())</f>
        <v>#N/A</v>
      </c>
      <c r="G127" s="96" t="e">
        <f ca="true">+IF(AND(ISNUMBER(OFFSET('Water Data'!$E$4,0,10*ROW('Water Data'!E121))),'Data Summary'!BV127="Yes"),100-OFFSET('Water Data'!$E$4,0,10*ROW('Water Data'!E121)),NA())</f>
        <v>#N/A</v>
      </c>
      <c r="H127" s="96" t="e">
        <f ca="true">+IF(AND(ISNUMBER(OFFSET('Water Data'!$E$6,0,10*ROW('Water Data'!E121))),'Data Summary'!BW127="Yes"),OFFSET('Water Data'!$E$6,0,10*ROW('Water Data'!E121)),NA())</f>
        <v>#N/A</v>
      </c>
      <c r="I127" s="96" t="e">
        <f ca="true">+IF(AND(ISNUMBER(OFFSET('Water Data'!$E$9,0,10*ROW('Water Data'!E121))),'Data Summary'!BX127="Yes"),OFFSET('Water Data'!$E$9,0,10*ROW('Water Data'!E121)),NA())</f>
        <v>#N/A</v>
      </c>
      <c r="J127" s="96" t="e">
        <f ca="true">+IF(AND(ISNUMBER(OFFSET('Water Data'!$F$4,0,10*ROW('Water Data'!F121))),'Data Summary'!BY127="Yes"),100-OFFSET('Water Data'!$F$4,0,10*ROW('Water Data'!F121)),NA())</f>
        <v>#N/A</v>
      </c>
      <c r="K127" s="96" t="e">
        <f ca="true">+IF(AND(ISNUMBER(OFFSET('Water Data'!$F$6,0,10*ROW('Water Data'!F121))),'Data Summary'!BZ127="Yes"),OFFSET('Water Data'!$F$6,0,10*ROW('Water Data'!F121)),NA())</f>
        <v>#N/A</v>
      </c>
      <c r="L127" s="96" t="e">
        <f ca="true">+IF(AND(ISNUMBER(OFFSET('Water Data'!$F$9,0,10*ROW('Water Data'!F121))),'Data Summary'!CA127="Yes"),OFFSET('Water Data'!$F$9,0,10*ROW('Water Data'!F121)),NA())</f>
        <v>#N/A</v>
      </c>
      <c r="M127" s="96" t="e">
        <f ca="true">+IF(AND(ISNUMBER(OFFSET('Water Data'!$G$4,0,10*ROW('Water Data'!G121))),'Data Summary'!CB127="Yes"),100-OFFSET('Water Data'!$G$4,0,10*ROW('Water Data'!G121)),NA())</f>
        <v>#N/A</v>
      </c>
      <c r="N127" s="96" t="e">
        <f ca="true">+IF(AND(ISNUMBER(OFFSET('Water Data'!$G$6,0,10*ROW('Water Data'!G121))),'Data Summary'!CC127="Yes"),OFFSET('Water Data'!$G$6,0,10*ROW('Water Data'!G121)),NA())</f>
        <v>#N/A</v>
      </c>
      <c r="O127" s="96" t="e">
        <f ca="true">+IF(AND(ISNUMBER(OFFSET('Water Data'!$G$9,0,10*ROW('Water Data'!G121))),'Data Summary'!CD127="Yes"),OFFSET('Water Data'!$G$9,0,10*ROW('Water Data'!G121)),NA())</f>
        <v>#N/A</v>
      </c>
      <c r="P127" s="96" t="e">
        <f ca="true">+IF(AND(ISNUMBER(OFFSET('Water Data'!$H$4,0,10*ROW('Water Data'!H121))),'Data Summary'!CE127="Yes"),100-OFFSET('Water Data'!$H$4,0,10*ROW('Water Data'!H121)),NA())</f>
        <v>#N/A</v>
      </c>
      <c r="Q127" s="96" t="e">
        <f ca="true">+IF(AND(ISNUMBER(OFFSET('Water Data'!$H$6,0,10*ROW('Water Data'!H121))),'Data Summary'!CF127="Yes"),OFFSET('Water Data'!$H$6,0,10*ROW('Water Data'!H121)),NA())</f>
        <v>#N/A</v>
      </c>
      <c r="R127" s="96" t="e">
        <f ca="true">+IF(AND(ISNUMBER(OFFSET('Water Data'!$H$9,0,10*ROW('Water Data'!H121))),'Data Summary'!CG127="Yes"),OFFSET('Water Data'!$H$9,0,10*ROW('Water Data'!H121)),NA())</f>
        <v>#N/A</v>
      </c>
      <c r="S127" s="96" t="e">
        <f ca="true">+IF(AND(ISNUMBER(OFFSET('Water Data'!$I$4,0,10*ROW('Water Data'!I121))),'Data Summary'!CH127="Yes"),100-OFFSET('Water Data'!$I$4,0,10*ROW('Water Data'!I121)),NA())</f>
        <v>#N/A</v>
      </c>
      <c r="T127" s="96" t="e">
        <f ca="true">+IF(AND(ISNUMBER(OFFSET('Water Data'!$I$6,0,10*ROW('Water Data'!I121))),'Data Summary'!CI127="Yes"),OFFSET('Water Data'!$I$6,0,10*ROW('Water Data'!I121)),NA())</f>
        <v>#N/A</v>
      </c>
      <c r="U127" s="96" t="e">
        <f ca="true">+IF(AND(ISNUMBER(OFFSET('Water Data'!$I$9,0,10*ROW('Water Data'!I121))),'Data Summary'!CJ127="Yes"),OFFSET('Water Data'!$I$9,0,10*ROW('Water Data'!I121)),NA())</f>
        <v>#N/A</v>
      </c>
      <c r="V127" s="97" t="e">
        <f ca="true">+IF(AND(ISNUMBER(OFFSET('Sanitation Data'!$D$4,0,10*ROW('Sanitation Data'!D121))),'Data Summary'!CK127="Yes"),100-OFFSET('Sanitation Data'!$D$4,0,10*ROW('Sanitation Data'!D121)),NA())</f>
        <v>#N/A</v>
      </c>
      <c r="W127" s="97" t="e">
        <f ca="true">+IF(AND(ISNUMBER(OFFSET('Sanitation Data'!$D$6,0,10*ROW('Sanitation Data'!D121))),'Data Summary'!CL127="Yes"),OFFSET('Sanitation Data'!$D$6,0,10*ROW('Sanitation Data'!D121)),NA())</f>
        <v>#N/A</v>
      </c>
      <c r="X127" s="97" t="e">
        <f ca="true">+IF(AND(ISNUMBER(OFFSET('Sanitation Data'!$D$10,0,10*ROW('Sanitation Data'!D121))),'Data Summary'!CM127="Yes"),OFFSET('Sanitation Data'!$D$10,0,10*ROW('Sanitation Data'!D121)),NA())</f>
        <v>#N/A</v>
      </c>
      <c r="Y127" s="97" t="e">
        <f ca="true">+IF(AND(ISNUMBER(OFFSET('Sanitation Data'!$D$11,0,10*ROW('Sanitation Data'!D121))),'Data Summary'!CN127="Yes"),OFFSET('Sanitation Data'!$D$11,0,10*ROW('Sanitation Data'!D121)),NA())</f>
        <v>#N/A</v>
      </c>
      <c r="Z127" s="97" t="e">
        <f ca="true">+IF(AND(ISNUMBER(OFFSET('Sanitation Data'!$D$12,0,10*ROW('Sanitation Data'!D121))),'Data Summary'!CO127="Yes"),OFFSET('Sanitation Data'!$D$12,0,10*ROW('Sanitation Data'!D121)),NA())</f>
        <v>#N/A</v>
      </c>
      <c r="AA127" s="97" t="e">
        <f ca="true">+IF(AND(ISNUMBER(OFFSET('Sanitation Data'!$E$4,0,10*ROW('Sanitation Data'!E121))),'Data Summary'!CP127="Yes"),100-OFFSET('Sanitation Data'!$E$4,0,10*ROW('Sanitation Data'!E121)),NA())</f>
        <v>#N/A</v>
      </c>
      <c r="AB127" s="97" t="e">
        <f ca="true">+IF(AND(ISNUMBER(OFFSET('Sanitation Data'!$E$6,0,10*ROW('Sanitation Data'!E121))),'Data Summary'!CQ127="Yes"),OFFSET('Sanitation Data'!$E$6,0,10*ROW('Sanitation Data'!E121)),NA())</f>
        <v>#N/A</v>
      </c>
      <c r="AC127" s="97" t="e">
        <f ca="true">+IF(AND(ISNUMBER(OFFSET('Sanitation Data'!$E$10,0,10*ROW('Sanitation Data'!E121))),'Data Summary'!CR127="Yes"),OFFSET('Sanitation Data'!$E$10,0,10*ROW('Sanitation Data'!E121)),NA())</f>
        <v>#N/A</v>
      </c>
      <c r="AD127" s="97" t="e">
        <f ca="true">+IF(AND(ISNUMBER(OFFSET('Sanitation Data'!$E$11,0,10*ROW('Sanitation Data'!E121))),'Data Summary'!CS127="Yes"),OFFSET('Sanitation Data'!$E$11,0,10*ROW('Sanitation Data'!E121)),NA())</f>
        <v>#N/A</v>
      </c>
      <c r="AE127" s="97" t="e">
        <f ca="true">+IF(AND(ISNUMBER(OFFSET('Sanitation Data'!$E$12,0,10*ROW('Sanitation Data'!E121))),'Data Summary'!CT127="Yes"),OFFSET('Sanitation Data'!$E$12,0,10*ROW('Sanitation Data'!E121)),NA())</f>
        <v>#N/A</v>
      </c>
      <c r="AF127" s="97" t="e">
        <f ca="true">+IF(AND(ISNUMBER(OFFSET('Sanitation Data'!$F$4,0,10*ROW('Sanitation Data'!F121))),'Data Summary'!CU127="Yes"),100-OFFSET('Sanitation Data'!$F$4,0,10*ROW('Sanitation Data'!F121)),NA())</f>
        <v>#N/A</v>
      </c>
      <c r="AG127" s="97" t="e">
        <f ca="true">+IF(AND(ISNUMBER(OFFSET('Sanitation Data'!$F$6,0,10*ROW('Sanitation Data'!F121))),'Data Summary'!CV127="Yes"),OFFSET('Sanitation Data'!$F$6,0,10*ROW('Sanitation Data'!F121)),NA())</f>
        <v>#N/A</v>
      </c>
      <c r="AH127" s="97" t="e">
        <f ca="true">+IF(AND(ISNUMBER(OFFSET('Sanitation Data'!$F$10,0,10*ROW('Sanitation Data'!F121))),'Data Summary'!CW127="Yes"),OFFSET('Sanitation Data'!$F$10,0,10*ROW('Sanitation Data'!F121)),NA())</f>
        <v>#N/A</v>
      </c>
      <c r="AI127" s="97" t="e">
        <f ca="true">+IF(AND(ISNUMBER(OFFSET('Sanitation Data'!$F$11,0,10*ROW('Sanitation Data'!F121))),'Data Summary'!CX127="Yes"),OFFSET('Sanitation Data'!$F$11,0,10*ROW('Sanitation Data'!F121)),NA())</f>
        <v>#N/A</v>
      </c>
      <c r="AJ127" s="97" t="e">
        <f ca="true">+IF(AND(ISNUMBER(OFFSET('Sanitation Data'!$F$12,0,10*ROW('Sanitation Data'!F121))),'Data Summary'!CY127="Yes"),OFFSET('Sanitation Data'!$F$12,0,10*ROW('Sanitation Data'!F121)),NA())</f>
        <v>#N/A</v>
      </c>
      <c r="AK127" s="97" t="e">
        <f ca="true">+IF(AND(ISNUMBER(OFFSET('Sanitation Data'!$G$4,0,10*ROW('Sanitation Data'!G121))),'Data Summary'!CZ127="Yes"),100-OFFSET('Sanitation Data'!$G$4,0,10*ROW('Sanitation Data'!G121)),NA())</f>
        <v>#N/A</v>
      </c>
      <c r="AL127" s="97" t="e">
        <f ca="true">+IF(AND(ISNUMBER(OFFSET('Sanitation Data'!$G$6,0,10*ROW('Sanitation Data'!G121))),'Data Summary'!DA127="Yes"),OFFSET('Sanitation Data'!$G$6,0,10*ROW('Sanitation Data'!G121)),NA())</f>
        <v>#N/A</v>
      </c>
      <c r="AM127" s="97" t="e">
        <f ca="true">+IF(AND(ISNUMBER(OFFSET('Sanitation Data'!$G$10,0,10*ROW('Sanitation Data'!G121))),'Data Summary'!DB127="Yes"),OFFSET('Sanitation Data'!$G$10,0,10*ROW('Sanitation Data'!G121)),NA())</f>
        <v>#N/A</v>
      </c>
      <c r="AN127" s="97" t="e">
        <f ca="true">+IF(AND(ISNUMBER(OFFSET('Sanitation Data'!$G$11,0,10*ROW('Sanitation Data'!G121))),'Data Summary'!DC127="Yes"),OFFSET('Sanitation Data'!$G$11,0,10*ROW('Sanitation Data'!G121)),NA())</f>
        <v>#N/A</v>
      </c>
      <c r="AO127" s="97" t="e">
        <f ca="true">+IF(AND(ISNUMBER(OFFSET('Sanitation Data'!$G$12,0,10*ROW('Sanitation Data'!G121))),'Data Summary'!DD127="Yes"),OFFSET('Sanitation Data'!$G$12,0,10*ROW('Sanitation Data'!G121)),NA())</f>
        <v>#N/A</v>
      </c>
      <c r="AP127" s="97" t="e">
        <f ca="true">+IF(AND(ISNUMBER(OFFSET('Sanitation Data'!$H$4,0,10*ROW('Sanitation Data'!H121))),'Data Summary'!DE127="Yes"),100-OFFSET('Sanitation Data'!$H$4,0,10*ROW('Sanitation Data'!H121)),NA())</f>
        <v>#N/A</v>
      </c>
      <c r="AQ127" s="97" t="e">
        <f ca="true">+IF(AND(ISNUMBER(OFFSET('Sanitation Data'!$H$6,0,10*ROW('Sanitation Data'!H121))),'Data Summary'!DF127="Yes"),OFFSET('Sanitation Data'!$H$6,0,10*ROW('Sanitation Data'!H121)),NA())</f>
        <v>#N/A</v>
      </c>
      <c r="AR127" s="97" t="e">
        <f ca="true">+IF(AND(ISNUMBER(OFFSET('Sanitation Data'!$H$10,0,10*ROW('Sanitation Data'!H121))),'Data Summary'!DG127="Yes"),OFFSET('Sanitation Data'!$H$10,0,10*ROW('Sanitation Data'!H121)),NA())</f>
        <v>#N/A</v>
      </c>
      <c r="AS127" s="97" t="e">
        <f ca="true">+IF(AND(ISNUMBER(OFFSET('Sanitation Data'!$H$11,0,10*ROW('Sanitation Data'!H121))),'Data Summary'!DH127="Yes"),OFFSET('Sanitation Data'!$H$11,0,10*ROW('Sanitation Data'!H121)),NA())</f>
        <v>#N/A</v>
      </c>
      <c r="AT127" s="97" t="e">
        <f ca="true">+IF(AND(ISNUMBER(OFFSET('Sanitation Data'!$H$12,0,10*ROW('Sanitation Data'!H121))),'Data Summary'!DI127="Yes"),OFFSET('Sanitation Data'!$H$12,0,10*ROW('Sanitation Data'!H121)),NA())</f>
        <v>#N/A</v>
      </c>
      <c r="AU127" s="97" t="e">
        <f ca="true">+IF(AND(ISNUMBER(OFFSET('Sanitation Data'!$I$4,0,10*ROW('Sanitation Data'!I121))),'Data Summary'!DJ127="Yes"),100-OFFSET('Sanitation Data'!$I$4,0,10*ROW('Sanitation Data'!I121)),NA())</f>
        <v>#N/A</v>
      </c>
      <c r="AV127" s="97" t="e">
        <f ca="true">+IF(AND(ISNUMBER(OFFSET('Sanitation Data'!$I$6,0,10*ROW('Sanitation Data'!I121))),'Data Summary'!DK127="Yes"),OFFSET('Sanitation Data'!$I$6,0,10*ROW('Sanitation Data'!I121)),NA())</f>
        <v>#N/A</v>
      </c>
      <c r="AW127" s="97" t="e">
        <f ca="true">+IF(AND(ISNUMBER(OFFSET('Sanitation Data'!$I$10,0,10*ROW('Sanitation Data'!I121))),'Data Summary'!DL127="Yes"),OFFSET('Sanitation Data'!$I$10,0,10*ROW('Sanitation Data'!I121)),NA())</f>
        <v>#N/A</v>
      </c>
      <c r="AX127" s="97" t="e">
        <f ca="true">+IF(AND(ISNUMBER(OFFSET('Sanitation Data'!$I$11,0,10*ROW('Sanitation Data'!I121))),'Data Summary'!DM127="Yes"),OFFSET('Sanitation Data'!$I$11,0,10*ROW('Sanitation Data'!I121)),NA())</f>
        <v>#N/A</v>
      </c>
      <c r="AY127" s="97" t="e">
        <f ca="true">+IF(AND(ISNUMBER(OFFSET('Sanitation Data'!$I$12,0,10*ROW('Sanitation Data'!I121))),'Data Summary'!DN127="Yes"),OFFSET('Sanitation Data'!$I$12,0,10*ROW('Sanitation Data'!I121)),NA())</f>
        <v>#N/A</v>
      </c>
      <c r="AZ127" s="98" t="e">
        <f ca="true">+IF(AND(ISNUMBER(OFFSET('Hygiene Data'!$D$5,0,10*ROW('Hygiene Data'!D121))),'Data Summary'!DO127="Yes"),OFFSET('Hygiene Data'!$D$5,0,10*ROW('Hygiene Data'!D121)),NA())</f>
        <v>#N/A</v>
      </c>
      <c r="BA127" s="98" t="e">
        <f ca="true">+IF(AND(ISNUMBER(OFFSET('Hygiene Data'!$D$7,0,10*ROW('Hygiene Data'!D121))),'Data Summary'!DP127="Yes"),OFFSET('Hygiene Data'!$D$7,0,10*ROW('Hygiene Data'!D121)),NA())</f>
        <v>#N/A</v>
      </c>
      <c r="BB127" s="98" t="e">
        <f ca="true">+IF(AND(ISNUMBER(OFFSET('Hygiene Data'!$D$9,0,10*ROW('Hygiene Data'!D121))),'Data Summary'!DQ127="Yes"),OFFSET('Hygiene Data'!$D$9,0,10*ROW('Hygiene Data'!D121)),NA())</f>
        <v>#N/A</v>
      </c>
      <c r="BC127" s="98" t="e">
        <f ca="true">+IF(AND(ISNUMBER(OFFSET('Hygiene Data'!$E$5,0,10*ROW('Hygiene Data'!E121))),'Data Summary'!DR127="Yes"),OFFSET('Hygiene Data'!$E$5,0,10*ROW('Hygiene Data'!E121)),NA())</f>
        <v>#N/A</v>
      </c>
      <c r="BD127" s="98" t="e">
        <f ca="true">+IF(AND(ISNUMBER(OFFSET('Hygiene Data'!$E$7,0,10*ROW('Hygiene Data'!E121))),'Data Summary'!DS127="Yes"),OFFSET('Hygiene Data'!$E$7,0,10*ROW('Hygiene Data'!E121)),NA())</f>
        <v>#N/A</v>
      </c>
      <c r="BE127" s="98" t="e">
        <f ca="true">+IF(AND(ISNUMBER(OFFSET('Hygiene Data'!$E$9,0,10*ROW('Hygiene Data'!E121))),'Data Summary'!DT127="Yes"),OFFSET('Hygiene Data'!$E$9,0,10*ROW('Hygiene Data'!E121)),NA())</f>
        <v>#N/A</v>
      </c>
      <c r="BF127" s="98" t="e">
        <f ca="true">+IF(AND(ISNUMBER(OFFSET('Hygiene Data'!$F$5,0,10*ROW('Hygiene Data'!F121))),'Data Summary'!DU127="Yes"),OFFSET('Hygiene Data'!$F$5,0,10*ROW('Hygiene Data'!F121)),NA())</f>
        <v>#N/A</v>
      </c>
      <c r="BG127" s="98" t="e">
        <f ca="true">+IF(AND(ISNUMBER(OFFSET('Hygiene Data'!$F$7,0,10*ROW('Hygiene Data'!F121))),'Data Summary'!DV127="Yes"),OFFSET('Hygiene Data'!$F$7,0,10*ROW('Hygiene Data'!F121)),NA())</f>
        <v>#N/A</v>
      </c>
      <c r="BH127" s="98" t="e">
        <f ca="true">+IF(AND(ISNUMBER(OFFSET('Hygiene Data'!$F$9,0,10*ROW('Hygiene Data'!F121))),'Data Summary'!DW127="Yes"),OFFSET('Hygiene Data'!$F$9,0,10*ROW('Hygiene Data'!F121)),NA())</f>
        <v>#N/A</v>
      </c>
      <c r="BI127" s="98" t="e">
        <f ca="true">+IF(AND(ISNUMBER(OFFSET('Hygiene Data'!$G$5,0,10*ROW('Hygiene Data'!G121))),'Data Summary'!DX127="Yes"),OFFSET('Hygiene Data'!$G$5,0,10*ROW('Hygiene Data'!G121)),NA())</f>
        <v>#N/A</v>
      </c>
      <c r="BJ127" s="98" t="e">
        <f ca="true">+IF(AND(ISNUMBER(OFFSET('Hygiene Data'!$G$7,0,10*ROW('Hygiene Data'!G121))),'Data Summary'!DY127="Yes"),OFFSET('Hygiene Data'!$G$7,0,10*ROW('Hygiene Data'!G121)),NA())</f>
        <v>#N/A</v>
      </c>
      <c r="BK127" s="98" t="e">
        <f ca="true">+IF(AND(ISNUMBER(OFFSET('Hygiene Data'!$G$9,0,10*ROW('Hygiene Data'!G121))),'Data Summary'!DZ127="Yes"),OFFSET('Hygiene Data'!$G$9,0,10*ROW('Hygiene Data'!G121)),NA())</f>
        <v>#N/A</v>
      </c>
      <c r="BL127" s="98" t="e">
        <f ca="true">+IF(AND(ISNUMBER(OFFSET('Hygiene Data'!$H$5,0,10*ROW('Hygiene Data'!H121))),'Data Summary'!EA127="Yes"),OFFSET('Hygiene Data'!$H$5,0,10*ROW('Hygiene Data'!H121)),NA())</f>
        <v>#N/A</v>
      </c>
      <c r="BM127" s="98" t="e">
        <f ca="true">+IF(AND(ISNUMBER(OFFSET('Hygiene Data'!$H$7,0,10*ROW('Hygiene Data'!H121))),'Data Summary'!EB127="Yes"),OFFSET('Hygiene Data'!$H$7,0,10*ROW('Hygiene Data'!H121)),NA())</f>
        <v>#N/A</v>
      </c>
      <c r="BN127" s="98" t="e">
        <f ca="true">+IF(AND(ISNUMBER(OFFSET('Hygiene Data'!$H$9,0,10*ROW('Hygiene Data'!H121))),'Data Summary'!EC127="Yes"),OFFSET('Hygiene Data'!$H$9,0,10*ROW('Hygiene Data'!H121)),NA())</f>
        <v>#N/A</v>
      </c>
      <c r="BO127" s="98" t="e">
        <f ca="true">+IF(AND(ISNUMBER(OFFSET('Hygiene Data'!$I$5,0,10*ROW('Hygiene Data'!I121))),'Data Summary'!ED127="Yes"),OFFSET('Hygiene Data'!$I$5,0,10*ROW('Hygiene Data'!I121)),NA())</f>
        <v>#N/A</v>
      </c>
      <c r="BP127" s="98" t="e">
        <f ca="true">+IF(AND(ISNUMBER(OFFSET('Hygiene Data'!$I$7,0,10*ROW('Hygiene Data'!I121))),'Data Summary'!EE127="Yes"),OFFSET('Hygiene Data'!$I$7,0,10*ROW('Hygiene Data'!I121)),NA())</f>
        <v>#N/A</v>
      </c>
      <c r="BQ127" s="98" t="e">
        <f ca="true">+IF(AND(ISNUMBER(OFFSET('Hygiene Data'!$I$9,0,10*ROW('Hygiene Data'!I121))),'Data Summary'!EF127="Yes"),OFFSET('Hygiene Data'!$I$9,0,10*ROW('Hygiene Data'!I121)),NA())</f>
        <v>#N/A</v>
      </c>
    </row>
    <row xmlns:x14ac="http://schemas.microsoft.com/office/spreadsheetml/2009/9/ac" r="128" x14ac:dyDescent="0.2">
      <c r="A128" s="334" t="e">
        <f ca="true">+RIGHT('Data Summary'!A128,LEN('Data Summary'!A128)-9)</f>
        <v>#VALUE!</v>
      </c>
      <c r="B128" s="36" t="str">
        <f ca="true">+IF(ISTEXT('Data Summary'!B128),'Data Summary'!B128,"")</f>
        <v/>
      </c>
      <c r="C128" s="333" t="e">
        <f ca="true">+VALUE('Data Summary'!C128)</f>
        <v>#VALUE!</v>
      </c>
      <c r="D128" s="96" t="e">
        <f ca="true">+IF(AND(ISNUMBER(OFFSET('Water Data'!$D$4,0,10*ROW('Water Data'!D122))),'Data Summary'!BS128="Yes"),100-OFFSET('Water Data'!$D$4,0,10*ROW('Water Data'!D122)),NA())</f>
        <v>#N/A</v>
      </c>
      <c r="E128" s="96" t="e">
        <f ca="true">+IF(AND(ISNUMBER(OFFSET('Water Data'!$D$6,0,10*ROW('Water Data'!D122))),'Data Summary'!BT128="Yes"),OFFSET('Water Data'!$D$6,0,10*ROW('Water Data'!D122)),NA())</f>
        <v>#N/A</v>
      </c>
      <c r="F128" s="96" t="e">
        <f ca="true">+IF(AND(ISNUMBER(OFFSET('Water Data'!$D$9,0,10*ROW('Water Data'!D122))),'Data Summary'!BU128="Yes"),OFFSET('Water Data'!$D$9,0,10*ROW('Water Data'!D122)),NA())</f>
        <v>#N/A</v>
      </c>
      <c r="G128" s="96" t="e">
        <f ca="true">+IF(AND(ISNUMBER(OFFSET('Water Data'!$E$4,0,10*ROW('Water Data'!E122))),'Data Summary'!BV128="Yes"),100-OFFSET('Water Data'!$E$4,0,10*ROW('Water Data'!E122)),NA())</f>
        <v>#N/A</v>
      </c>
      <c r="H128" s="96" t="e">
        <f ca="true">+IF(AND(ISNUMBER(OFFSET('Water Data'!$E$6,0,10*ROW('Water Data'!E122))),'Data Summary'!BW128="Yes"),OFFSET('Water Data'!$E$6,0,10*ROW('Water Data'!E122)),NA())</f>
        <v>#N/A</v>
      </c>
      <c r="I128" s="96" t="e">
        <f ca="true">+IF(AND(ISNUMBER(OFFSET('Water Data'!$E$9,0,10*ROW('Water Data'!E122))),'Data Summary'!BX128="Yes"),OFFSET('Water Data'!$E$9,0,10*ROW('Water Data'!E122)),NA())</f>
        <v>#N/A</v>
      </c>
      <c r="J128" s="96" t="e">
        <f ca="true">+IF(AND(ISNUMBER(OFFSET('Water Data'!$F$4,0,10*ROW('Water Data'!F122))),'Data Summary'!BY128="Yes"),100-OFFSET('Water Data'!$F$4,0,10*ROW('Water Data'!F122)),NA())</f>
        <v>#N/A</v>
      </c>
      <c r="K128" s="96" t="e">
        <f ca="true">+IF(AND(ISNUMBER(OFFSET('Water Data'!$F$6,0,10*ROW('Water Data'!F122))),'Data Summary'!BZ128="Yes"),OFFSET('Water Data'!$F$6,0,10*ROW('Water Data'!F122)),NA())</f>
        <v>#N/A</v>
      </c>
      <c r="L128" s="96" t="e">
        <f ca="true">+IF(AND(ISNUMBER(OFFSET('Water Data'!$F$9,0,10*ROW('Water Data'!F122))),'Data Summary'!CA128="Yes"),OFFSET('Water Data'!$F$9,0,10*ROW('Water Data'!F122)),NA())</f>
        <v>#N/A</v>
      </c>
      <c r="M128" s="96" t="e">
        <f ca="true">+IF(AND(ISNUMBER(OFFSET('Water Data'!$G$4,0,10*ROW('Water Data'!G122))),'Data Summary'!CB128="Yes"),100-OFFSET('Water Data'!$G$4,0,10*ROW('Water Data'!G122)),NA())</f>
        <v>#N/A</v>
      </c>
      <c r="N128" s="96" t="e">
        <f ca="true">+IF(AND(ISNUMBER(OFFSET('Water Data'!$G$6,0,10*ROW('Water Data'!G122))),'Data Summary'!CC128="Yes"),OFFSET('Water Data'!$G$6,0,10*ROW('Water Data'!G122)),NA())</f>
        <v>#N/A</v>
      </c>
      <c r="O128" s="96" t="e">
        <f ca="true">+IF(AND(ISNUMBER(OFFSET('Water Data'!$G$9,0,10*ROW('Water Data'!G122))),'Data Summary'!CD128="Yes"),OFFSET('Water Data'!$G$9,0,10*ROW('Water Data'!G122)),NA())</f>
        <v>#N/A</v>
      </c>
      <c r="P128" s="96" t="e">
        <f ca="true">+IF(AND(ISNUMBER(OFFSET('Water Data'!$H$4,0,10*ROW('Water Data'!H122))),'Data Summary'!CE128="Yes"),100-OFFSET('Water Data'!$H$4,0,10*ROW('Water Data'!H122)),NA())</f>
        <v>#N/A</v>
      </c>
      <c r="Q128" s="96" t="e">
        <f ca="true">+IF(AND(ISNUMBER(OFFSET('Water Data'!$H$6,0,10*ROW('Water Data'!H122))),'Data Summary'!CF128="Yes"),OFFSET('Water Data'!$H$6,0,10*ROW('Water Data'!H122)),NA())</f>
        <v>#N/A</v>
      </c>
      <c r="R128" s="96" t="e">
        <f ca="true">+IF(AND(ISNUMBER(OFFSET('Water Data'!$H$9,0,10*ROW('Water Data'!H122))),'Data Summary'!CG128="Yes"),OFFSET('Water Data'!$H$9,0,10*ROW('Water Data'!H122)),NA())</f>
        <v>#N/A</v>
      </c>
      <c r="S128" s="96" t="e">
        <f ca="true">+IF(AND(ISNUMBER(OFFSET('Water Data'!$I$4,0,10*ROW('Water Data'!I122))),'Data Summary'!CH128="Yes"),100-OFFSET('Water Data'!$I$4,0,10*ROW('Water Data'!I122)),NA())</f>
        <v>#N/A</v>
      </c>
      <c r="T128" s="96" t="e">
        <f ca="true">+IF(AND(ISNUMBER(OFFSET('Water Data'!$I$6,0,10*ROW('Water Data'!I122))),'Data Summary'!CI128="Yes"),OFFSET('Water Data'!$I$6,0,10*ROW('Water Data'!I122)),NA())</f>
        <v>#N/A</v>
      </c>
      <c r="U128" s="96" t="e">
        <f ca="true">+IF(AND(ISNUMBER(OFFSET('Water Data'!$I$9,0,10*ROW('Water Data'!I122))),'Data Summary'!CJ128="Yes"),OFFSET('Water Data'!$I$9,0,10*ROW('Water Data'!I122)),NA())</f>
        <v>#N/A</v>
      </c>
      <c r="V128" s="97" t="e">
        <f ca="true">+IF(AND(ISNUMBER(OFFSET('Sanitation Data'!$D$4,0,10*ROW('Sanitation Data'!D122))),'Data Summary'!CK128="Yes"),100-OFFSET('Sanitation Data'!$D$4,0,10*ROW('Sanitation Data'!D122)),NA())</f>
        <v>#N/A</v>
      </c>
      <c r="W128" s="97" t="e">
        <f ca="true">+IF(AND(ISNUMBER(OFFSET('Sanitation Data'!$D$6,0,10*ROW('Sanitation Data'!D122))),'Data Summary'!CL128="Yes"),OFFSET('Sanitation Data'!$D$6,0,10*ROW('Sanitation Data'!D122)),NA())</f>
        <v>#N/A</v>
      </c>
      <c r="X128" s="97" t="e">
        <f ca="true">+IF(AND(ISNUMBER(OFFSET('Sanitation Data'!$D$10,0,10*ROW('Sanitation Data'!D122))),'Data Summary'!CM128="Yes"),OFFSET('Sanitation Data'!$D$10,0,10*ROW('Sanitation Data'!D122)),NA())</f>
        <v>#N/A</v>
      </c>
      <c r="Y128" s="97" t="e">
        <f ca="true">+IF(AND(ISNUMBER(OFFSET('Sanitation Data'!$D$11,0,10*ROW('Sanitation Data'!D122))),'Data Summary'!CN128="Yes"),OFFSET('Sanitation Data'!$D$11,0,10*ROW('Sanitation Data'!D122)),NA())</f>
        <v>#N/A</v>
      </c>
      <c r="Z128" s="97" t="e">
        <f ca="true">+IF(AND(ISNUMBER(OFFSET('Sanitation Data'!$D$12,0,10*ROW('Sanitation Data'!D122))),'Data Summary'!CO128="Yes"),OFFSET('Sanitation Data'!$D$12,0,10*ROW('Sanitation Data'!D122)),NA())</f>
        <v>#N/A</v>
      </c>
      <c r="AA128" s="97" t="e">
        <f ca="true">+IF(AND(ISNUMBER(OFFSET('Sanitation Data'!$E$4,0,10*ROW('Sanitation Data'!E122))),'Data Summary'!CP128="Yes"),100-OFFSET('Sanitation Data'!$E$4,0,10*ROW('Sanitation Data'!E122)),NA())</f>
        <v>#N/A</v>
      </c>
      <c r="AB128" s="97" t="e">
        <f ca="true">+IF(AND(ISNUMBER(OFFSET('Sanitation Data'!$E$6,0,10*ROW('Sanitation Data'!E122))),'Data Summary'!CQ128="Yes"),OFFSET('Sanitation Data'!$E$6,0,10*ROW('Sanitation Data'!E122)),NA())</f>
        <v>#N/A</v>
      </c>
      <c r="AC128" s="97" t="e">
        <f ca="true">+IF(AND(ISNUMBER(OFFSET('Sanitation Data'!$E$10,0,10*ROW('Sanitation Data'!E122))),'Data Summary'!CR128="Yes"),OFFSET('Sanitation Data'!$E$10,0,10*ROW('Sanitation Data'!E122)),NA())</f>
        <v>#N/A</v>
      </c>
      <c r="AD128" s="97" t="e">
        <f ca="true">+IF(AND(ISNUMBER(OFFSET('Sanitation Data'!$E$11,0,10*ROW('Sanitation Data'!E122))),'Data Summary'!CS128="Yes"),OFFSET('Sanitation Data'!$E$11,0,10*ROW('Sanitation Data'!E122)),NA())</f>
        <v>#N/A</v>
      </c>
      <c r="AE128" s="97" t="e">
        <f ca="true">+IF(AND(ISNUMBER(OFFSET('Sanitation Data'!$E$12,0,10*ROW('Sanitation Data'!E122))),'Data Summary'!CT128="Yes"),OFFSET('Sanitation Data'!$E$12,0,10*ROW('Sanitation Data'!E122)),NA())</f>
        <v>#N/A</v>
      </c>
      <c r="AF128" s="97" t="e">
        <f ca="true">+IF(AND(ISNUMBER(OFFSET('Sanitation Data'!$F$4,0,10*ROW('Sanitation Data'!F122))),'Data Summary'!CU128="Yes"),100-OFFSET('Sanitation Data'!$F$4,0,10*ROW('Sanitation Data'!F122)),NA())</f>
        <v>#N/A</v>
      </c>
      <c r="AG128" s="97" t="e">
        <f ca="true">+IF(AND(ISNUMBER(OFFSET('Sanitation Data'!$F$6,0,10*ROW('Sanitation Data'!F122))),'Data Summary'!CV128="Yes"),OFFSET('Sanitation Data'!$F$6,0,10*ROW('Sanitation Data'!F122)),NA())</f>
        <v>#N/A</v>
      </c>
      <c r="AH128" s="97" t="e">
        <f ca="true">+IF(AND(ISNUMBER(OFFSET('Sanitation Data'!$F$10,0,10*ROW('Sanitation Data'!F122))),'Data Summary'!CW128="Yes"),OFFSET('Sanitation Data'!$F$10,0,10*ROW('Sanitation Data'!F122)),NA())</f>
        <v>#N/A</v>
      </c>
      <c r="AI128" s="97" t="e">
        <f ca="true">+IF(AND(ISNUMBER(OFFSET('Sanitation Data'!$F$11,0,10*ROW('Sanitation Data'!F122))),'Data Summary'!CX128="Yes"),OFFSET('Sanitation Data'!$F$11,0,10*ROW('Sanitation Data'!F122)),NA())</f>
        <v>#N/A</v>
      </c>
      <c r="AJ128" s="97" t="e">
        <f ca="true">+IF(AND(ISNUMBER(OFFSET('Sanitation Data'!$F$12,0,10*ROW('Sanitation Data'!F122))),'Data Summary'!CY128="Yes"),OFFSET('Sanitation Data'!$F$12,0,10*ROW('Sanitation Data'!F122)),NA())</f>
        <v>#N/A</v>
      </c>
      <c r="AK128" s="97" t="e">
        <f ca="true">+IF(AND(ISNUMBER(OFFSET('Sanitation Data'!$G$4,0,10*ROW('Sanitation Data'!G122))),'Data Summary'!CZ128="Yes"),100-OFFSET('Sanitation Data'!$G$4,0,10*ROW('Sanitation Data'!G122)),NA())</f>
        <v>#N/A</v>
      </c>
      <c r="AL128" s="97" t="e">
        <f ca="true">+IF(AND(ISNUMBER(OFFSET('Sanitation Data'!$G$6,0,10*ROW('Sanitation Data'!G122))),'Data Summary'!DA128="Yes"),OFFSET('Sanitation Data'!$G$6,0,10*ROW('Sanitation Data'!G122)),NA())</f>
        <v>#N/A</v>
      </c>
      <c r="AM128" s="97" t="e">
        <f ca="true">+IF(AND(ISNUMBER(OFFSET('Sanitation Data'!$G$10,0,10*ROW('Sanitation Data'!G122))),'Data Summary'!DB128="Yes"),OFFSET('Sanitation Data'!$G$10,0,10*ROW('Sanitation Data'!G122)),NA())</f>
        <v>#N/A</v>
      </c>
      <c r="AN128" s="97" t="e">
        <f ca="true">+IF(AND(ISNUMBER(OFFSET('Sanitation Data'!$G$11,0,10*ROW('Sanitation Data'!G122))),'Data Summary'!DC128="Yes"),OFFSET('Sanitation Data'!$G$11,0,10*ROW('Sanitation Data'!G122)),NA())</f>
        <v>#N/A</v>
      </c>
      <c r="AO128" s="97" t="e">
        <f ca="true">+IF(AND(ISNUMBER(OFFSET('Sanitation Data'!$G$12,0,10*ROW('Sanitation Data'!G122))),'Data Summary'!DD128="Yes"),OFFSET('Sanitation Data'!$G$12,0,10*ROW('Sanitation Data'!G122)),NA())</f>
        <v>#N/A</v>
      </c>
      <c r="AP128" s="97" t="e">
        <f ca="true">+IF(AND(ISNUMBER(OFFSET('Sanitation Data'!$H$4,0,10*ROW('Sanitation Data'!H122))),'Data Summary'!DE128="Yes"),100-OFFSET('Sanitation Data'!$H$4,0,10*ROW('Sanitation Data'!H122)),NA())</f>
        <v>#N/A</v>
      </c>
      <c r="AQ128" s="97" t="e">
        <f ca="true">+IF(AND(ISNUMBER(OFFSET('Sanitation Data'!$H$6,0,10*ROW('Sanitation Data'!H122))),'Data Summary'!DF128="Yes"),OFFSET('Sanitation Data'!$H$6,0,10*ROW('Sanitation Data'!H122)),NA())</f>
        <v>#N/A</v>
      </c>
      <c r="AR128" s="97" t="e">
        <f ca="true">+IF(AND(ISNUMBER(OFFSET('Sanitation Data'!$H$10,0,10*ROW('Sanitation Data'!H122))),'Data Summary'!DG128="Yes"),OFFSET('Sanitation Data'!$H$10,0,10*ROW('Sanitation Data'!H122)),NA())</f>
        <v>#N/A</v>
      </c>
      <c r="AS128" s="97" t="e">
        <f ca="true">+IF(AND(ISNUMBER(OFFSET('Sanitation Data'!$H$11,0,10*ROW('Sanitation Data'!H122))),'Data Summary'!DH128="Yes"),OFFSET('Sanitation Data'!$H$11,0,10*ROW('Sanitation Data'!H122)),NA())</f>
        <v>#N/A</v>
      </c>
      <c r="AT128" s="97" t="e">
        <f ca="true">+IF(AND(ISNUMBER(OFFSET('Sanitation Data'!$H$12,0,10*ROW('Sanitation Data'!H122))),'Data Summary'!DI128="Yes"),OFFSET('Sanitation Data'!$H$12,0,10*ROW('Sanitation Data'!H122)),NA())</f>
        <v>#N/A</v>
      </c>
      <c r="AU128" s="97" t="e">
        <f ca="true">+IF(AND(ISNUMBER(OFFSET('Sanitation Data'!$I$4,0,10*ROW('Sanitation Data'!I122))),'Data Summary'!DJ128="Yes"),100-OFFSET('Sanitation Data'!$I$4,0,10*ROW('Sanitation Data'!I122)),NA())</f>
        <v>#N/A</v>
      </c>
      <c r="AV128" s="97" t="e">
        <f ca="true">+IF(AND(ISNUMBER(OFFSET('Sanitation Data'!$I$6,0,10*ROW('Sanitation Data'!I122))),'Data Summary'!DK128="Yes"),OFFSET('Sanitation Data'!$I$6,0,10*ROW('Sanitation Data'!I122)),NA())</f>
        <v>#N/A</v>
      </c>
      <c r="AW128" s="97" t="e">
        <f ca="true">+IF(AND(ISNUMBER(OFFSET('Sanitation Data'!$I$10,0,10*ROW('Sanitation Data'!I122))),'Data Summary'!DL128="Yes"),OFFSET('Sanitation Data'!$I$10,0,10*ROW('Sanitation Data'!I122)),NA())</f>
        <v>#N/A</v>
      </c>
      <c r="AX128" s="97" t="e">
        <f ca="true">+IF(AND(ISNUMBER(OFFSET('Sanitation Data'!$I$11,0,10*ROW('Sanitation Data'!I122))),'Data Summary'!DM128="Yes"),OFFSET('Sanitation Data'!$I$11,0,10*ROW('Sanitation Data'!I122)),NA())</f>
        <v>#N/A</v>
      </c>
      <c r="AY128" s="97" t="e">
        <f ca="true">+IF(AND(ISNUMBER(OFFSET('Sanitation Data'!$I$12,0,10*ROW('Sanitation Data'!I122))),'Data Summary'!DN128="Yes"),OFFSET('Sanitation Data'!$I$12,0,10*ROW('Sanitation Data'!I122)),NA())</f>
        <v>#N/A</v>
      </c>
      <c r="AZ128" s="98" t="e">
        <f ca="true">+IF(AND(ISNUMBER(OFFSET('Hygiene Data'!$D$5,0,10*ROW('Hygiene Data'!D122))),'Data Summary'!DO128="Yes"),OFFSET('Hygiene Data'!$D$5,0,10*ROW('Hygiene Data'!D122)),NA())</f>
        <v>#N/A</v>
      </c>
      <c r="BA128" s="98" t="e">
        <f ca="true">+IF(AND(ISNUMBER(OFFSET('Hygiene Data'!$D$7,0,10*ROW('Hygiene Data'!D122))),'Data Summary'!DP128="Yes"),OFFSET('Hygiene Data'!$D$7,0,10*ROW('Hygiene Data'!D122)),NA())</f>
        <v>#N/A</v>
      </c>
      <c r="BB128" s="98" t="e">
        <f ca="true">+IF(AND(ISNUMBER(OFFSET('Hygiene Data'!$D$9,0,10*ROW('Hygiene Data'!D122))),'Data Summary'!DQ128="Yes"),OFFSET('Hygiene Data'!$D$9,0,10*ROW('Hygiene Data'!D122)),NA())</f>
        <v>#N/A</v>
      </c>
      <c r="BC128" s="98" t="e">
        <f ca="true">+IF(AND(ISNUMBER(OFFSET('Hygiene Data'!$E$5,0,10*ROW('Hygiene Data'!E122))),'Data Summary'!DR128="Yes"),OFFSET('Hygiene Data'!$E$5,0,10*ROW('Hygiene Data'!E122)),NA())</f>
        <v>#N/A</v>
      </c>
      <c r="BD128" s="98" t="e">
        <f ca="true">+IF(AND(ISNUMBER(OFFSET('Hygiene Data'!$E$7,0,10*ROW('Hygiene Data'!E122))),'Data Summary'!DS128="Yes"),OFFSET('Hygiene Data'!$E$7,0,10*ROW('Hygiene Data'!E122)),NA())</f>
        <v>#N/A</v>
      </c>
      <c r="BE128" s="98" t="e">
        <f ca="true">+IF(AND(ISNUMBER(OFFSET('Hygiene Data'!$E$9,0,10*ROW('Hygiene Data'!E122))),'Data Summary'!DT128="Yes"),OFFSET('Hygiene Data'!$E$9,0,10*ROW('Hygiene Data'!E122)),NA())</f>
        <v>#N/A</v>
      </c>
      <c r="BF128" s="98" t="e">
        <f ca="true">+IF(AND(ISNUMBER(OFFSET('Hygiene Data'!$F$5,0,10*ROW('Hygiene Data'!F122))),'Data Summary'!DU128="Yes"),OFFSET('Hygiene Data'!$F$5,0,10*ROW('Hygiene Data'!F122)),NA())</f>
        <v>#N/A</v>
      </c>
      <c r="BG128" s="98" t="e">
        <f ca="true">+IF(AND(ISNUMBER(OFFSET('Hygiene Data'!$F$7,0,10*ROW('Hygiene Data'!F122))),'Data Summary'!DV128="Yes"),OFFSET('Hygiene Data'!$F$7,0,10*ROW('Hygiene Data'!F122)),NA())</f>
        <v>#N/A</v>
      </c>
      <c r="BH128" s="98" t="e">
        <f ca="true">+IF(AND(ISNUMBER(OFFSET('Hygiene Data'!$F$9,0,10*ROW('Hygiene Data'!F122))),'Data Summary'!DW128="Yes"),OFFSET('Hygiene Data'!$F$9,0,10*ROW('Hygiene Data'!F122)),NA())</f>
        <v>#N/A</v>
      </c>
      <c r="BI128" s="98" t="e">
        <f ca="true">+IF(AND(ISNUMBER(OFFSET('Hygiene Data'!$G$5,0,10*ROW('Hygiene Data'!G122))),'Data Summary'!DX128="Yes"),OFFSET('Hygiene Data'!$G$5,0,10*ROW('Hygiene Data'!G122)),NA())</f>
        <v>#N/A</v>
      </c>
      <c r="BJ128" s="98" t="e">
        <f ca="true">+IF(AND(ISNUMBER(OFFSET('Hygiene Data'!$G$7,0,10*ROW('Hygiene Data'!G122))),'Data Summary'!DY128="Yes"),OFFSET('Hygiene Data'!$G$7,0,10*ROW('Hygiene Data'!G122)),NA())</f>
        <v>#N/A</v>
      </c>
      <c r="BK128" s="98" t="e">
        <f ca="true">+IF(AND(ISNUMBER(OFFSET('Hygiene Data'!$G$9,0,10*ROW('Hygiene Data'!G122))),'Data Summary'!DZ128="Yes"),OFFSET('Hygiene Data'!$G$9,0,10*ROW('Hygiene Data'!G122)),NA())</f>
        <v>#N/A</v>
      </c>
      <c r="BL128" s="98" t="e">
        <f ca="true">+IF(AND(ISNUMBER(OFFSET('Hygiene Data'!$H$5,0,10*ROW('Hygiene Data'!H122))),'Data Summary'!EA128="Yes"),OFFSET('Hygiene Data'!$H$5,0,10*ROW('Hygiene Data'!H122)),NA())</f>
        <v>#N/A</v>
      </c>
      <c r="BM128" s="98" t="e">
        <f ca="true">+IF(AND(ISNUMBER(OFFSET('Hygiene Data'!$H$7,0,10*ROW('Hygiene Data'!H122))),'Data Summary'!EB128="Yes"),OFFSET('Hygiene Data'!$H$7,0,10*ROW('Hygiene Data'!H122)),NA())</f>
        <v>#N/A</v>
      </c>
      <c r="BN128" s="98" t="e">
        <f ca="true">+IF(AND(ISNUMBER(OFFSET('Hygiene Data'!$H$9,0,10*ROW('Hygiene Data'!H122))),'Data Summary'!EC128="Yes"),OFFSET('Hygiene Data'!$H$9,0,10*ROW('Hygiene Data'!H122)),NA())</f>
        <v>#N/A</v>
      </c>
      <c r="BO128" s="98" t="e">
        <f ca="true">+IF(AND(ISNUMBER(OFFSET('Hygiene Data'!$I$5,0,10*ROW('Hygiene Data'!I122))),'Data Summary'!ED128="Yes"),OFFSET('Hygiene Data'!$I$5,0,10*ROW('Hygiene Data'!I122)),NA())</f>
        <v>#N/A</v>
      </c>
      <c r="BP128" s="98" t="e">
        <f ca="true">+IF(AND(ISNUMBER(OFFSET('Hygiene Data'!$I$7,0,10*ROW('Hygiene Data'!I122))),'Data Summary'!EE128="Yes"),OFFSET('Hygiene Data'!$I$7,0,10*ROW('Hygiene Data'!I122)),NA())</f>
        <v>#N/A</v>
      </c>
      <c r="BQ128" s="98" t="e">
        <f ca="true">+IF(AND(ISNUMBER(OFFSET('Hygiene Data'!$I$9,0,10*ROW('Hygiene Data'!I122))),'Data Summary'!EF128="Yes"),OFFSET('Hygiene Data'!$I$9,0,10*ROW('Hygiene Data'!I122)),NA())</f>
        <v>#N/A</v>
      </c>
    </row>
    <row xmlns:x14ac="http://schemas.microsoft.com/office/spreadsheetml/2009/9/ac" r="129" x14ac:dyDescent="0.2">
      <c r="A129" s="334" t="e">
        <f ca="true">+RIGHT('Data Summary'!A129,LEN('Data Summary'!A129)-9)</f>
        <v>#VALUE!</v>
      </c>
      <c r="B129" s="36" t="str">
        <f ca="true">+IF(ISTEXT('Data Summary'!B129),'Data Summary'!B129,"")</f>
        <v/>
      </c>
      <c r="C129" s="333" t="e">
        <f ca="true">+VALUE('Data Summary'!C129)</f>
        <v>#VALUE!</v>
      </c>
      <c r="D129" s="96" t="e">
        <f ca="true">+IF(AND(ISNUMBER(OFFSET('Water Data'!$D$4,0,10*ROW('Water Data'!D123))),'Data Summary'!BS129="Yes"),100-OFFSET('Water Data'!$D$4,0,10*ROW('Water Data'!D123)),NA())</f>
        <v>#N/A</v>
      </c>
      <c r="E129" s="96" t="e">
        <f ca="true">+IF(AND(ISNUMBER(OFFSET('Water Data'!$D$6,0,10*ROW('Water Data'!D123))),'Data Summary'!BT129="Yes"),OFFSET('Water Data'!$D$6,0,10*ROW('Water Data'!D123)),NA())</f>
        <v>#N/A</v>
      </c>
      <c r="F129" s="96" t="e">
        <f ca="true">+IF(AND(ISNUMBER(OFFSET('Water Data'!$D$9,0,10*ROW('Water Data'!D123))),'Data Summary'!BU129="Yes"),OFFSET('Water Data'!$D$9,0,10*ROW('Water Data'!D123)),NA())</f>
        <v>#N/A</v>
      </c>
      <c r="G129" s="96" t="e">
        <f ca="true">+IF(AND(ISNUMBER(OFFSET('Water Data'!$E$4,0,10*ROW('Water Data'!E123))),'Data Summary'!BV129="Yes"),100-OFFSET('Water Data'!$E$4,0,10*ROW('Water Data'!E123)),NA())</f>
        <v>#N/A</v>
      </c>
      <c r="H129" s="96" t="e">
        <f ca="true">+IF(AND(ISNUMBER(OFFSET('Water Data'!$E$6,0,10*ROW('Water Data'!E123))),'Data Summary'!BW129="Yes"),OFFSET('Water Data'!$E$6,0,10*ROW('Water Data'!E123)),NA())</f>
        <v>#N/A</v>
      </c>
      <c r="I129" s="96" t="e">
        <f ca="true">+IF(AND(ISNUMBER(OFFSET('Water Data'!$E$9,0,10*ROW('Water Data'!E123))),'Data Summary'!BX129="Yes"),OFFSET('Water Data'!$E$9,0,10*ROW('Water Data'!E123)),NA())</f>
        <v>#N/A</v>
      </c>
      <c r="J129" s="96" t="e">
        <f ca="true">+IF(AND(ISNUMBER(OFFSET('Water Data'!$F$4,0,10*ROW('Water Data'!F123))),'Data Summary'!BY129="Yes"),100-OFFSET('Water Data'!$F$4,0,10*ROW('Water Data'!F123)),NA())</f>
        <v>#N/A</v>
      </c>
      <c r="K129" s="96" t="e">
        <f ca="true">+IF(AND(ISNUMBER(OFFSET('Water Data'!$F$6,0,10*ROW('Water Data'!F123))),'Data Summary'!BZ129="Yes"),OFFSET('Water Data'!$F$6,0,10*ROW('Water Data'!F123)),NA())</f>
        <v>#N/A</v>
      </c>
      <c r="L129" s="96" t="e">
        <f ca="true">+IF(AND(ISNUMBER(OFFSET('Water Data'!$F$9,0,10*ROW('Water Data'!F123))),'Data Summary'!CA129="Yes"),OFFSET('Water Data'!$F$9,0,10*ROW('Water Data'!F123)),NA())</f>
        <v>#N/A</v>
      </c>
      <c r="M129" s="96" t="e">
        <f ca="true">+IF(AND(ISNUMBER(OFFSET('Water Data'!$G$4,0,10*ROW('Water Data'!G123))),'Data Summary'!CB129="Yes"),100-OFFSET('Water Data'!$G$4,0,10*ROW('Water Data'!G123)),NA())</f>
        <v>#N/A</v>
      </c>
      <c r="N129" s="96" t="e">
        <f ca="true">+IF(AND(ISNUMBER(OFFSET('Water Data'!$G$6,0,10*ROW('Water Data'!G123))),'Data Summary'!CC129="Yes"),OFFSET('Water Data'!$G$6,0,10*ROW('Water Data'!G123)),NA())</f>
        <v>#N/A</v>
      </c>
      <c r="O129" s="96" t="e">
        <f ca="true">+IF(AND(ISNUMBER(OFFSET('Water Data'!$G$9,0,10*ROW('Water Data'!G123))),'Data Summary'!CD129="Yes"),OFFSET('Water Data'!$G$9,0,10*ROW('Water Data'!G123)),NA())</f>
        <v>#N/A</v>
      </c>
      <c r="P129" s="96" t="e">
        <f ca="true">+IF(AND(ISNUMBER(OFFSET('Water Data'!$H$4,0,10*ROW('Water Data'!H123))),'Data Summary'!CE129="Yes"),100-OFFSET('Water Data'!$H$4,0,10*ROW('Water Data'!H123)),NA())</f>
        <v>#N/A</v>
      </c>
      <c r="Q129" s="96" t="e">
        <f ca="true">+IF(AND(ISNUMBER(OFFSET('Water Data'!$H$6,0,10*ROW('Water Data'!H123))),'Data Summary'!CF129="Yes"),OFFSET('Water Data'!$H$6,0,10*ROW('Water Data'!H123)),NA())</f>
        <v>#N/A</v>
      </c>
      <c r="R129" s="96" t="e">
        <f ca="true">+IF(AND(ISNUMBER(OFFSET('Water Data'!$H$9,0,10*ROW('Water Data'!H123))),'Data Summary'!CG129="Yes"),OFFSET('Water Data'!$H$9,0,10*ROW('Water Data'!H123)),NA())</f>
        <v>#N/A</v>
      </c>
      <c r="S129" s="96" t="e">
        <f ca="true">+IF(AND(ISNUMBER(OFFSET('Water Data'!$I$4,0,10*ROW('Water Data'!I123))),'Data Summary'!CH129="Yes"),100-OFFSET('Water Data'!$I$4,0,10*ROW('Water Data'!I123)),NA())</f>
        <v>#N/A</v>
      </c>
      <c r="T129" s="96" t="e">
        <f ca="true">+IF(AND(ISNUMBER(OFFSET('Water Data'!$I$6,0,10*ROW('Water Data'!I123))),'Data Summary'!CI129="Yes"),OFFSET('Water Data'!$I$6,0,10*ROW('Water Data'!I123)),NA())</f>
        <v>#N/A</v>
      </c>
      <c r="U129" s="96" t="e">
        <f ca="true">+IF(AND(ISNUMBER(OFFSET('Water Data'!$I$9,0,10*ROW('Water Data'!I123))),'Data Summary'!CJ129="Yes"),OFFSET('Water Data'!$I$9,0,10*ROW('Water Data'!I123)),NA())</f>
        <v>#N/A</v>
      </c>
      <c r="V129" s="97" t="e">
        <f ca="true">+IF(AND(ISNUMBER(OFFSET('Sanitation Data'!$D$4,0,10*ROW('Sanitation Data'!D123))),'Data Summary'!CK129="Yes"),100-OFFSET('Sanitation Data'!$D$4,0,10*ROW('Sanitation Data'!D123)),NA())</f>
        <v>#N/A</v>
      </c>
      <c r="W129" s="97" t="e">
        <f ca="true">+IF(AND(ISNUMBER(OFFSET('Sanitation Data'!$D$6,0,10*ROW('Sanitation Data'!D123))),'Data Summary'!CL129="Yes"),OFFSET('Sanitation Data'!$D$6,0,10*ROW('Sanitation Data'!D123)),NA())</f>
        <v>#N/A</v>
      </c>
      <c r="X129" s="97" t="e">
        <f ca="true">+IF(AND(ISNUMBER(OFFSET('Sanitation Data'!$D$10,0,10*ROW('Sanitation Data'!D123))),'Data Summary'!CM129="Yes"),OFFSET('Sanitation Data'!$D$10,0,10*ROW('Sanitation Data'!D123)),NA())</f>
        <v>#N/A</v>
      </c>
      <c r="Y129" s="97" t="e">
        <f ca="true">+IF(AND(ISNUMBER(OFFSET('Sanitation Data'!$D$11,0,10*ROW('Sanitation Data'!D123))),'Data Summary'!CN129="Yes"),OFFSET('Sanitation Data'!$D$11,0,10*ROW('Sanitation Data'!D123)),NA())</f>
        <v>#N/A</v>
      </c>
      <c r="Z129" s="97" t="e">
        <f ca="true">+IF(AND(ISNUMBER(OFFSET('Sanitation Data'!$D$12,0,10*ROW('Sanitation Data'!D123))),'Data Summary'!CO129="Yes"),OFFSET('Sanitation Data'!$D$12,0,10*ROW('Sanitation Data'!D123)),NA())</f>
        <v>#N/A</v>
      </c>
      <c r="AA129" s="97" t="e">
        <f ca="true">+IF(AND(ISNUMBER(OFFSET('Sanitation Data'!$E$4,0,10*ROW('Sanitation Data'!E123))),'Data Summary'!CP129="Yes"),100-OFFSET('Sanitation Data'!$E$4,0,10*ROW('Sanitation Data'!E123)),NA())</f>
        <v>#N/A</v>
      </c>
      <c r="AB129" s="97" t="e">
        <f ca="true">+IF(AND(ISNUMBER(OFFSET('Sanitation Data'!$E$6,0,10*ROW('Sanitation Data'!E123))),'Data Summary'!CQ129="Yes"),OFFSET('Sanitation Data'!$E$6,0,10*ROW('Sanitation Data'!E123)),NA())</f>
        <v>#N/A</v>
      </c>
      <c r="AC129" s="97" t="e">
        <f ca="true">+IF(AND(ISNUMBER(OFFSET('Sanitation Data'!$E$10,0,10*ROW('Sanitation Data'!E123))),'Data Summary'!CR129="Yes"),OFFSET('Sanitation Data'!$E$10,0,10*ROW('Sanitation Data'!E123)),NA())</f>
        <v>#N/A</v>
      </c>
      <c r="AD129" s="97" t="e">
        <f ca="true">+IF(AND(ISNUMBER(OFFSET('Sanitation Data'!$E$11,0,10*ROW('Sanitation Data'!E123))),'Data Summary'!CS129="Yes"),OFFSET('Sanitation Data'!$E$11,0,10*ROW('Sanitation Data'!E123)),NA())</f>
        <v>#N/A</v>
      </c>
      <c r="AE129" s="97" t="e">
        <f ca="true">+IF(AND(ISNUMBER(OFFSET('Sanitation Data'!$E$12,0,10*ROW('Sanitation Data'!E123))),'Data Summary'!CT129="Yes"),OFFSET('Sanitation Data'!$E$12,0,10*ROW('Sanitation Data'!E123)),NA())</f>
        <v>#N/A</v>
      </c>
      <c r="AF129" s="97" t="e">
        <f ca="true">+IF(AND(ISNUMBER(OFFSET('Sanitation Data'!$F$4,0,10*ROW('Sanitation Data'!F123))),'Data Summary'!CU129="Yes"),100-OFFSET('Sanitation Data'!$F$4,0,10*ROW('Sanitation Data'!F123)),NA())</f>
        <v>#N/A</v>
      </c>
      <c r="AG129" s="97" t="e">
        <f ca="true">+IF(AND(ISNUMBER(OFFSET('Sanitation Data'!$F$6,0,10*ROW('Sanitation Data'!F123))),'Data Summary'!CV129="Yes"),OFFSET('Sanitation Data'!$F$6,0,10*ROW('Sanitation Data'!F123)),NA())</f>
        <v>#N/A</v>
      </c>
      <c r="AH129" s="97" t="e">
        <f ca="true">+IF(AND(ISNUMBER(OFFSET('Sanitation Data'!$F$10,0,10*ROW('Sanitation Data'!F123))),'Data Summary'!CW129="Yes"),OFFSET('Sanitation Data'!$F$10,0,10*ROW('Sanitation Data'!F123)),NA())</f>
        <v>#N/A</v>
      </c>
      <c r="AI129" s="97" t="e">
        <f ca="true">+IF(AND(ISNUMBER(OFFSET('Sanitation Data'!$F$11,0,10*ROW('Sanitation Data'!F123))),'Data Summary'!CX129="Yes"),OFFSET('Sanitation Data'!$F$11,0,10*ROW('Sanitation Data'!F123)),NA())</f>
        <v>#N/A</v>
      </c>
      <c r="AJ129" s="97" t="e">
        <f ca="true">+IF(AND(ISNUMBER(OFFSET('Sanitation Data'!$F$12,0,10*ROW('Sanitation Data'!F123))),'Data Summary'!CY129="Yes"),OFFSET('Sanitation Data'!$F$12,0,10*ROW('Sanitation Data'!F123)),NA())</f>
        <v>#N/A</v>
      </c>
      <c r="AK129" s="97" t="e">
        <f ca="true">+IF(AND(ISNUMBER(OFFSET('Sanitation Data'!$G$4,0,10*ROW('Sanitation Data'!G123))),'Data Summary'!CZ129="Yes"),100-OFFSET('Sanitation Data'!$G$4,0,10*ROW('Sanitation Data'!G123)),NA())</f>
        <v>#N/A</v>
      </c>
      <c r="AL129" s="97" t="e">
        <f ca="true">+IF(AND(ISNUMBER(OFFSET('Sanitation Data'!$G$6,0,10*ROW('Sanitation Data'!G123))),'Data Summary'!DA129="Yes"),OFFSET('Sanitation Data'!$G$6,0,10*ROW('Sanitation Data'!G123)),NA())</f>
        <v>#N/A</v>
      </c>
      <c r="AM129" s="97" t="e">
        <f ca="true">+IF(AND(ISNUMBER(OFFSET('Sanitation Data'!$G$10,0,10*ROW('Sanitation Data'!G123))),'Data Summary'!DB129="Yes"),OFFSET('Sanitation Data'!$G$10,0,10*ROW('Sanitation Data'!G123)),NA())</f>
        <v>#N/A</v>
      </c>
      <c r="AN129" s="97" t="e">
        <f ca="true">+IF(AND(ISNUMBER(OFFSET('Sanitation Data'!$G$11,0,10*ROW('Sanitation Data'!G123))),'Data Summary'!DC129="Yes"),OFFSET('Sanitation Data'!$G$11,0,10*ROW('Sanitation Data'!G123)),NA())</f>
        <v>#N/A</v>
      </c>
      <c r="AO129" s="97" t="e">
        <f ca="true">+IF(AND(ISNUMBER(OFFSET('Sanitation Data'!$G$12,0,10*ROW('Sanitation Data'!G123))),'Data Summary'!DD129="Yes"),OFFSET('Sanitation Data'!$G$12,0,10*ROW('Sanitation Data'!G123)),NA())</f>
        <v>#N/A</v>
      </c>
      <c r="AP129" s="97" t="e">
        <f ca="true">+IF(AND(ISNUMBER(OFFSET('Sanitation Data'!$H$4,0,10*ROW('Sanitation Data'!H123))),'Data Summary'!DE129="Yes"),100-OFFSET('Sanitation Data'!$H$4,0,10*ROW('Sanitation Data'!H123)),NA())</f>
        <v>#N/A</v>
      </c>
      <c r="AQ129" s="97" t="e">
        <f ca="true">+IF(AND(ISNUMBER(OFFSET('Sanitation Data'!$H$6,0,10*ROW('Sanitation Data'!H123))),'Data Summary'!DF129="Yes"),OFFSET('Sanitation Data'!$H$6,0,10*ROW('Sanitation Data'!H123)),NA())</f>
        <v>#N/A</v>
      </c>
      <c r="AR129" s="97" t="e">
        <f ca="true">+IF(AND(ISNUMBER(OFFSET('Sanitation Data'!$H$10,0,10*ROW('Sanitation Data'!H123))),'Data Summary'!DG129="Yes"),OFFSET('Sanitation Data'!$H$10,0,10*ROW('Sanitation Data'!H123)),NA())</f>
        <v>#N/A</v>
      </c>
      <c r="AS129" s="97" t="e">
        <f ca="true">+IF(AND(ISNUMBER(OFFSET('Sanitation Data'!$H$11,0,10*ROW('Sanitation Data'!H123))),'Data Summary'!DH129="Yes"),OFFSET('Sanitation Data'!$H$11,0,10*ROW('Sanitation Data'!H123)),NA())</f>
        <v>#N/A</v>
      </c>
      <c r="AT129" s="97" t="e">
        <f ca="true">+IF(AND(ISNUMBER(OFFSET('Sanitation Data'!$H$12,0,10*ROW('Sanitation Data'!H123))),'Data Summary'!DI129="Yes"),OFFSET('Sanitation Data'!$H$12,0,10*ROW('Sanitation Data'!H123)),NA())</f>
        <v>#N/A</v>
      </c>
      <c r="AU129" s="97" t="e">
        <f ca="true">+IF(AND(ISNUMBER(OFFSET('Sanitation Data'!$I$4,0,10*ROW('Sanitation Data'!I123))),'Data Summary'!DJ129="Yes"),100-OFFSET('Sanitation Data'!$I$4,0,10*ROW('Sanitation Data'!I123)),NA())</f>
        <v>#N/A</v>
      </c>
      <c r="AV129" s="97" t="e">
        <f ca="true">+IF(AND(ISNUMBER(OFFSET('Sanitation Data'!$I$6,0,10*ROW('Sanitation Data'!I123))),'Data Summary'!DK129="Yes"),OFFSET('Sanitation Data'!$I$6,0,10*ROW('Sanitation Data'!I123)),NA())</f>
        <v>#N/A</v>
      </c>
      <c r="AW129" s="97" t="e">
        <f ca="true">+IF(AND(ISNUMBER(OFFSET('Sanitation Data'!$I$10,0,10*ROW('Sanitation Data'!I123))),'Data Summary'!DL129="Yes"),OFFSET('Sanitation Data'!$I$10,0,10*ROW('Sanitation Data'!I123)),NA())</f>
        <v>#N/A</v>
      </c>
      <c r="AX129" s="97" t="e">
        <f ca="true">+IF(AND(ISNUMBER(OFFSET('Sanitation Data'!$I$11,0,10*ROW('Sanitation Data'!I123))),'Data Summary'!DM129="Yes"),OFFSET('Sanitation Data'!$I$11,0,10*ROW('Sanitation Data'!I123)),NA())</f>
        <v>#N/A</v>
      </c>
      <c r="AY129" s="97" t="e">
        <f ca="true">+IF(AND(ISNUMBER(OFFSET('Sanitation Data'!$I$12,0,10*ROW('Sanitation Data'!I123))),'Data Summary'!DN129="Yes"),OFFSET('Sanitation Data'!$I$12,0,10*ROW('Sanitation Data'!I123)),NA())</f>
        <v>#N/A</v>
      </c>
      <c r="AZ129" s="98" t="e">
        <f ca="true">+IF(AND(ISNUMBER(OFFSET('Hygiene Data'!$D$5,0,10*ROW('Hygiene Data'!D123))),'Data Summary'!DO129="Yes"),OFFSET('Hygiene Data'!$D$5,0,10*ROW('Hygiene Data'!D123)),NA())</f>
        <v>#N/A</v>
      </c>
      <c r="BA129" s="98" t="e">
        <f ca="true">+IF(AND(ISNUMBER(OFFSET('Hygiene Data'!$D$7,0,10*ROW('Hygiene Data'!D123))),'Data Summary'!DP129="Yes"),OFFSET('Hygiene Data'!$D$7,0,10*ROW('Hygiene Data'!D123)),NA())</f>
        <v>#N/A</v>
      </c>
      <c r="BB129" s="98" t="e">
        <f ca="true">+IF(AND(ISNUMBER(OFFSET('Hygiene Data'!$D$9,0,10*ROW('Hygiene Data'!D123))),'Data Summary'!DQ129="Yes"),OFFSET('Hygiene Data'!$D$9,0,10*ROW('Hygiene Data'!D123)),NA())</f>
        <v>#N/A</v>
      </c>
      <c r="BC129" s="98" t="e">
        <f ca="true">+IF(AND(ISNUMBER(OFFSET('Hygiene Data'!$E$5,0,10*ROW('Hygiene Data'!E123))),'Data Summary'!DR129="Yes"),OFFSET('Hygiene Data'!$E$5,0,10*ROW('Hygiene Data'!E123)),NA())</f>
        <v>#N/A</v>
      </c>
      <c r="BD129" s="98" t="e">
        <f ca="true">+IF(AND(ISNUMBER(OFFSET('Hygiene Data'!$E$7,0,10*ROW('Hygiene Data'!E123))),'Data Summary'!DS129="Yes"),OFFSET('Hygiene Data'!$E$7,0,10*ROW('Hygiene Data'!E123)),NA())</f>
        <v>#N/A</v>
      </c>
      <c r="BE129" s="98" t="e">
        <f ca="true">+IF(AND(ISNUMBER(OFFSET('Hygiene Data'!$E$9,0,10*ROW('Hygiene Data'!E123))),'Data Summary'!DT129="Yes"),OFFSET('Hygiene Data'!$E$9,0,10*ROW('Hygiene Data'!E123)),NA())</f>
        <v>#N/A</v>
      </c>
      <c r="BF129" s="98" t="e">
        <f ca="true">+IF(AND(ISNUMBER(OFFSET('Hygiene Data'!$F$5,0,10*ROW('Hygiene Data'!F123))),'Data Summary'!DU129="Yes"),OFFSET('Hygiene Data'!$F$5,0,10*ROW('Hygiene Data'!F123)),NA())</f>
        <v>#N/A</v>
      </c>
      <c r="BG129" s="98" t="e">
        <f ca="true">+IF(AND(ISNUMBER(OFFSET('Hygiene Data'!$F$7,0,10*ROW('Hygiene Data'!F123))),'Data Summary'!DV129="Yes"),OFFSET('Hygiene Data'!$F$7,0,10*ROW('Hygiene Data'!F123)),NA())</f>
        <v>#N/A</v>
      </c>
      <c r="BH129" s="98" t="e">
        <f ca="true">+IF(AND(ISNUMBER(OFFSET('Hygiene Data'!$F$9,0,10*ROW('Hygiene Data'!F123))),'Data Summary'!DW129="Yes"),OFFSET('Hygiene Data'!$F$9,0,10*ROW('Hygiene Data'!F123)),NA())</f>
        <v>#N/A</v>
      </c>
      <c r="BI129" s="98" t="e">
        <f ca="true">+IF(AND(ISNUMBER(OFFSET('Hygiene Data'!$G$5,0,10*ROW('Hygiene Data'!G123))),'Data Summary'!DX129="Yes"),OFFSET('Hygiene Data'!$G$5,0,10*ROW('Hygiene Data'!G123)),NA())</f>
        <v>#N/A</v>
      </c>
      <c r="BJ129" s="98" t="e">
        <f ca="true">+IF(AND(ISNUMBER(OFFSET('Hygiene Data'!$G$7,0,10*ROW('Hygiene Data'!G123))),'Data Summary'!DY129="Yes"),OFFSET('Hygiene Data'!$G$7,0,10*ROW('Hygiene Data'!G123)),NA())</f>
        <v>#N/A</v>
      </c>
      <c r="BK129" s="98" t="e">
        <f ca="true">+IF(AND(ISNUMBER(OFFSET('Hygiene Data'!$G$9,0,10*ROW('Hygiene Data'!G123))),'Data Summary'!DZ129="Yes"),OFFSET('Hygiene Data'!$G$9,0,10*ROW('Hygiene Data'!G123)),NA())</f>
        <v>#N/A</v>
      </c>
      <c r="BL129" s="98" t="e">
        <f ca="true">+IF(AND(ISNUMBER(OFFSET('Hygiene Data'!$H$5,0,10*ROW('Hygiene Data'!H123))),'Data Summary'!EA129="Yes"),OFFSET('Hygiene Data'!$H$5,0,10*ROW('Hygiene Data'!H123)),NA())</f>
        <v>#N/A</v>
      </c>
      <c r="BM129" s="98" t="e">
        <f ca="true">+IF(AND(ISNUMBER(OFFSET('Hygiene Data'!$H$7,0,10*ROW('Hygiene Data'!H123))),'Data Summary'!EB129="Yes"),OFFSET('Hygiene Data'!$H$7,0,10*ROW('Hygiene Data'!H123)),NA())</f>
        <v>#N/A</v>
      </c>
      <c r="BN129" s="98" t="e">
        <f ca="true">+IF(AND(ISNUMBER(OFFSET('Hygiene Data'!$H$9,0,10*ROW('Hygiene Data'!H123))),'Data Summary'!EC129="Yes"),OFFSET('Hygiene Data'!$H$9,0,10*ROW('Hygiene Data'!H123)),NA())</f>
        <v>#N/A</v>
      </c>
      <c r="BO129" s="98" t="e">
        <f ca="true">+IF(AND(ISNUMBER(OFFSET('Hygiene Data'!$I$5,0,10*ROW('Hygiene Data'!I123))),'Data Summary'!ED129="Yes"),OFFSET('Hygiene Data'!$I$5,0,10*ROW('Hygiene Data'!I123)),NA())</f>
        <v>#N/A</v>
      </c>
      <c r="BP129" s="98" t="e">
        <f ca="true">+IF(AND(ISNUMBER(OFFSET('Hygiene Data'!$I$7,0,10*ROW('Hygiene Data'!I123))),'Data Summary'!EE129="Yes"),OFFSET('Hygiene Data'!$I$7,0,10*ROW('Hygiene Data'!I123)),NA())</f>
        <v>#N/A</v>
      </c>
      <c r="BQ129" s="98" t="e">
        <f ca="true">+IF(AND(ISNUMBER(OFFSET('Hygiene Data'!$I$9,0,10*ROW('Hygiene Data'!I123))),'Data Summary'!EF129="Yes"),OFFSET('Hygiene Data'!$I$9,0,10*ROW('Hygiene Data'!I123)),NA())</f>
        <v>#N/A</v>
      </c>
    </row>
    <row xmlns:x14ac="http://schemas.microsoft.com/office/spreadsheetml/2009/9/ac" r="130" x14ac:dyDescent="0.2">
      <c r="A130" s="334" t="e">
        <f ca="true">+RIGHT('Data Summary'!A130,LEN('Data Summary'!A130)-9)</f>
        <v>#VALUE!</v>
      </c>
      <c r="B130" s="36" t="str">
        <f ca="true">+IF(ISTEXT('Data Summary'!B130),'Data Summary'!B130,"")</f>
        <v/>
      </c>
      <c r="C130" s="333" t="e">
        <f ca="true">+VALUE('Data Summary'!C130)</f>
        <v>#VALUE!</v>
      </c>
      <c r="D130" s="96" t="e">
        <f ca="true">+IF(AND(ISNUMBER(OFFSET('Water Data'!$D$4,0,10*ROW('Water Data'!D124))),'Data Summary'!BS130="Yes"),100-OFFSET('Water Data'!$D$4,0,10*ROW('Water Data'!D124)),NA())</f>
        <v>#N/A</v>
      </c>
      <c r="E130" s="96" t="e">
        <f ca="true">+IF(AND(ISNUMBER(OFFSET('Water Data'!$D$6,0,10*ROW('Water Data'!D124))),'Data Summary'!BT130="Yes"),OFFSET('Water Data'!$D$6,0,10*ROW('Water Data'!D124)),NA())</f>
        <v>#N/A</v>
      </c>
      <c r="F130" s="96" t="e">
        <f ca="true">+IF(AND(ISNUMBER(OFFSET('Water Data'!$D$9,0,10*ROW('Water Data'!D124))),'Data Summary'!BU130="Yes"),OFFSET('Water Data'!$D$9,0,10*ROW('Water Data'!D124)),NA())</f>
        <v>#N/A</v>
      </c>
      <c r="G130" s="96" t="e">
        <f ca="true">+IF(AND(ISNUMBER(OFFSET('Water Data'!$E$4,0,10*ROW('Water Data'!E124))),'Data Summary'!BV130="Yes"),100-OFFSET('Water Data'!$E$4,0,10*ROW('Water Data'!E124)),NA())</f>
        <v>#N/A</v>
      </c>
      <c r="H130" s="96" t="e">
        <f ca="true">+IF(AND(ISNUMBER(OFFSET('Water Data'!$E$6,0,10*ROW('Water Data'!E124))),'Data Summary'!BW130="Yes"),OFFSET('Water Data'!$E$6,0,10*ROW('Water Data'!E124)),NA())</f>
        <v>#N/A</v>
      </c>
      <c r="I130" s="96" t="e">
        <f ca="true">+IF(AND(ISNUMBER(OFFSET('Water Data'!$E$9,0,10*ROW('Water Data'!E124))),'Data Summary'!BX130="Yes"),OFFSET('Water Data'!$E$9,0,10*ROW('Water Data'!E124)),NA())</f>
        <v>#N/A</v>
      </c>
      <c r="J130" s="96" t="e">
        <f ca="true">+IF(AND(ISNUMBER(OFFSET('Water Data'!$F$4,0,10*ROW('Water Data'!F124))),'Data Summary'!BY130="Yes"),100-OFFSET('Water Data'!$F$4,0,10*ROW('Water Data'!F124)),NA())</f>
        <v>#N/A</v>
      </c>
      <c r="K130" s="96" t="e">
        <f ca="true">+IF(AND(ISNUMBER(OFFSET('Water Data'!$F$6,0,10*ROW('Water Data'!F124))),'Data Summary'!BZ130="Yes"),OFFSET('Water Data'!$F$6,0,10*ROW('Water Data'!F124)),NA())</f>
        <v>#N/A</v>
      </c>
      <c r="L130" s="96" t="e">
        <f ca="true">+IF(AND(ISNUMBER(OFFSET('Water Data'!$F$9,0,10*ROW('Water Data'!F124))),'Data Summary'!CA130="Yes"),OFFSET('Water Data'!$F$9,0,10*ROW('Water Data'!F124)),NA())</f>
        <v>#N/A</v>
      </c>
      <c r="M130" s="96" t="e">
        <f ca="true">+IF(AND(ISNUMBER(OFFSET('Water Data'!$G$4,0,10*ROW('Water Data'!G124))),'Data Summary'!CB130="Yes"),100-OFFSET('Water Data'!$G$4,0,10*ROW('Water Data'!G124)),NA())</f>
        <v>#N/A</v>
      </c>
      <c r="N130" s="96" t="e">
        <f ca="true">+IF(AND(ISNUMBER(OFFSET('Water Data'!$G$6,0,10*ROW('Water Data'!G124))),'Data Summary'!CC130="Yes"),OFFSET('Water Data'!$G$6,0,10*ROW('Water Data'!G124)),NA())</f>
        <v>#N/A</v>
      </c>
      <c r="O130" s="96" t="e">
        <f ca="true">+IF(AND(ISNUMBER(OFFSET('Water Data'!$G$9,0,10*ROW('Water Data'!G124))),'Data Summary'!CD130="Yes"),OFFSET('Water Data'!$G$9,0,10*ROW('Water Data'!G124)),NA())</f>
        <v>#N/A</v>
      </c>
      <c r="P130" s="96" t="e">
        <f ca="true">+IF(AND(ISNUMBER(OFFSET('Water Data'!$H$4,0,10*ROW('Water Data'!H124))),'Data Summary'!CE130="Yes"),100-OFFSET('Water Data'!$H$4,0,10*ROW('Water Data'!H124)),NA())</f>
        <v>#N/A</v>
      </c>
      <c r="Q130" s="96" t="e">
        <f ca="true">+IF(AND(ISNUMBER(OFFSET('Water Data'!$H$6,0,10*ROW('Water Data'!H124))),'Data Summary'!CF130="Yes"),OFFSET('Water Data'!$H$6,0,10*ROW('Water Data'!H124)),NA())</f>
        <v>#N/A</v>
      </c>
      <c r="R130" s="96" t="e">
        <f ca="true">+IF(AND(ISNUMBER(OFFSET('Water Data'!$H$9,0,10*ROW('Water Data'!H124))),'Data Summary'!CG130="Yes"),OFFSET('Water Data'!$H$9,0,10*ROW('Water Data'!H124)),NA())</f>
        <v>#N/A</v>
      </c>
      <c r="S130" s="96" t="e">
        <f ca="true">+IF(AND(ISNUMBER(OFFSET('Water Data'!$I$4,0,10*ROW('Water Data'!I124))),'Data Summary'!CH130="Yes"),100-OFFSET('Water Data'!$I$4,0,10*ROW('Water Data'!I124)),NA())</f>
        <v>#N/A</v>
      </c>
      <c r="T130" s="96" t="e">
        <f ca="true">+IF(AND(ISNUMBER(OFFSET('Water Data'!$I$6,0,10*ROW('Water Data'!I124))),'Data Summary'!CI130="Yes"),OFFSET('Water Data'!$I$6,0,10*ROW('Water Data'!I124)),NA())</f>
        <v>#N/A</v>
      </c>
      <c r="U130" s="96" t="e">
        <f ca="true">+IF(AND(ISNUMBER(OFFSET('Water Data'!$I$9,0,10*ROW('Water Data'!I124))),'Data Summary'!CJ130="Yes"),OFFSET('Water Data'!$I$9,0,10*ROW('Water Data'!I124)),NA())</f>
        <v>#N/A</v>
      </c>
      <c r="V130" s="97" t="e">
        <f ca="true">+IF(AND(ISNUMBER(OFFSET('Sanitation Data'!$D$4,0,10*ROW('Sanitation Data'!D124))),'Data Summary'!CK130="Yes"),100-OFFSET('Sanitation Data'!$D$4,0,10*ROW('Sanitation Data'!D124)),NA())</f>
        <v>#N/A</v>
      </c>
      <c r="W130" s="97" t="e">
        <f ca="true">+IF(AND(ISNUMBER(OFFSET('Sanitation Data'!$D$6,0,10*ROW('Sanitation Data'!D124))),'Data Summary'!CL130="Yes"),OFFSET('Sanitation Data'!$D$6,0,10*ROW('Sanitation Data'!D124)),NA())</f>
        <v>#N/A</v>
      </c>
      <c r="X130" s="97" t="e">
        <f ca="true">+IF(AND(ISNUMBER(OFFSET('Sanitation Data'!$D$10,0,10*ROW('Sanitation Data'!D124))),'Data Summary'!CM130="Yes"),OFFSET('Sanitation Data'!$D$10,0,10*ROW('Sanitation Data'!D124)),NA())</f>
        <v>#N/A</v>
      </c>
      <c r="Y130" s="97" t="e">
        <f ca="true">+IF(AND(ISNUMBER(OFFSET('Sanitation Data'!$D$11,0,10*ROW('Sanitation Data'!D124))),'Data Summary'!CN130="Yes"),OFFSET('Sanitation Data'!$D$11,0,10*ROW('Sanitation Data'!D124)),NA())</f>
        <v>#N/A</v>
      </c>
      <c r="Z130" s="97" t="e">
        <f ca="true">+IF(AND(ISNUMBER(OFFSET('Sanitation Data'!$D$12,0,10*ROW('Sanitation Data'!D124))),'Data Summary'!CO130="Yes"),OFFSET('Sanitation Data'!$D$12,0,10*ROW('Sanitation Data'!D124)),NA())</f>
        <v>#N/A</v>
      </c>
      <c r="AA130" s="97" t="e">
        <f ca="true">+IF(AND(ISNUMBER(OFFSET('Sanitation Data'!$E$4,0,10*ROW('Sanitation Data'!E124))),'Data Summary'!CP130="Yes"),100-OFFSET('Sanitation Data'!$E$4,0,10*ROW('Sanitation Data'!E124)),NA())</f>
        <v>#N/A</v>
      </c>
      <c r="AB130" s="97" t="e">
        <f ca="true">+IF(AND(ISNUMBER(OFFSET('Sanitation Data'!$E$6,0,10*ROW('Sanitation Data'!E124))),'Data Summary'!CQ130="Yes"),OFFSET('Sanitation Data'!$E$6,0,10*ROW('Sanitation Data'!E124)),NA())</f>
        <v>#N/A</v>
      </c>
      <c r="AC130" s="97" t="e">
        <f ca="true">+IF(AND(ISNUMBER(OFFSET('Sanitation Data'!$E$10,0,10*ROW('Sanitation Data'!E124))),'Data Summary'!CR130="Yes"),OFFSET('Sanitation Data'!$E$10,0,10*ROW('Sanitation Data'!E124)),NA())</f>
        <v>#N/A</v>
      </c>
      <c r="AD130" s="97" t="e">
        <f ca="true">+IF(AND(ISNUMBER(OFFSET('Sanitation Data'!$E$11,0,10*ROW('Sanitation Data'!E124))),'Data Summary'!CS130="Yes"),OFFSET('Sanitation Data'!$E$11,0,10*ROW('Sanitation Data'!E124)),NA())</f>
        <v>#N/A</v>
      </c>
      <c r="AE130" s="97" t="e">
        <f ca="true">+IF(AND(ISNUMBER(OFFSET('Sanitation Data'!$E$12,0,10*ROW('Sanitation Data'!E124))),'Data Summary'!CT130="Yes"),OFFSET('Sanitation Data'!$E$12,0,10*ROW('Sanitation Data'!E124)),NA())</f>
        <v>#N/A</v>
      </c>
      <c r="AF130" s="97" t="e">
        <f ca="true">+IF(AND(ISNUMBER(OFFSET('Sanitation Data'!$F$4,0,10*ROW('Sanitation Data'!F124))),'Data Summary'!CU130="Yes"),100-OFFSET('Sanitation Data'!$F$4,0,10*ROW('Sanitation Data'!F124)),NA())</f>
        <v>#N/A</v>
      </c>
      <c r="AG130" s="97" t="e">
        <f ca="true">+IF(AND(ISNUMBER(OFFSET('Sanitation Data'!$F$6,0,10*ROW('Sanitation Data'!F124))),'Data Summary'!CV130="Yes"),OFFSET('Sanitation Data'!$F$6,0,10*ROW('Sanitation Data'!F124)),NA())</f>
        <v>#N/A</v>
      </c>
      <c r="AH130" s="97" t="e">
        <f ca="true">+IF(AND(ISNUMBER(OFFSET('Sanitation Data'!$F$10,0,10*ROW('Sanitation Data'!F124))),'Data Summary'!CW130="Yes"),OFFSET('Sanitation Data'!$F$10,0,10*ROW('Sanitation Data'!F124)),NA())</f>
        <v>#N/A</v>
      </c>
      <c r="AI130" s="97" t="e">
        <f ca="true">+IF(AND(ISNUMBER(OFFSET('Sanitation Data'!$F$11,0,10*ROW('Sanitation Data'!F124))),'Data Summary'!CX130="Yes"),OFFSET('Sanitation Data'!$F$11,0,10*ROW('Sanitation Data'!F124)),NA())</f>
        <v>#N/A</v>
      </c>
      <c r="AJ130" s="97" t="e">
        <f ca="true">+IF(AND(ISNUMBER(OFFSET('Sanitation Data'!$F$12,0,10*ROW('Sanitation Data'!F124))),'Data Summary'!CY130="Yes"),OFFSET('Sanitation Data'!$F$12,0,10*ROW('Sanitation Data'!F124)),NA())</f>
        <v>#N/A</v>
      </c>
      <c r="AK130" s="97" t="e">
        <f ca="true">+IF(AND(ISNUMBER(OFFSET('Sanitation Data'!$G$4,0,10*ROW('Sanitation Data'!G124))),'Data Summary'!CZ130="Yes"),100-OFFSET('Sanitation Data'!$G$4,0,10*ROW('Sanitation Data'!G124)),NA())</f>
        <v>#N/A</v>
      </c>
      <c r="AL130" s="97" t="e">
        <f ca="true">+IF(AND(ISNUMBER(OFFSET('Sanitation Data'!$G$6,0,10*ROW('Sanitation Data'!G124))),'Data Summary'!DA130="Yes"),OFFSET('Sanitation Data'!$G$6,0,10*ROW('Sanitation Data'!G124)),NA())</f>
        <v>#N/A</v>
      </c>
      <c r="AM130" s="97" t="e">
        <f ca="true">+IF(AND(ISNUMBER(OFFSET('Sanitation Data'!$G$10,0,10*ROW('Sanitation Data'!G124))),'Data Summary'!DB130="Yes"),OFFSET('Sanitation Data'!$G$10,0,10*ROW('Sanitation Data'!G124)),NA())</f>
        <v>#N/A</v>
      </c>
      <c r="AN130" s="97" t="e">
        <f ca="true">+IF(AND(ISNUMBER(OFFSET('Sanitation Data'!$G$11,0,10*ROW('Sanitation Data'!G124))),'Data Summary'!DC130="Yes"),OFFSET('Sanitation Data'!$G$11,0,10*ROW('Sanitation Data'!G124)),NA())</f>
        <v>#N/A</v>
      </c>
      <c r="AO130" s="97" t="e">
        <f ca="true">+IF(AND(ISNUMBER(OFFSET('Sanitation Data'!$G$12,0,10*ROW('Sanitation Data'!G124))),'Data Summary'!DD130="Yes"),OFFSET('Sanitation Data'!$G$12,0,10*ROW('Sanitation Data'!G124)),NA())</f>
        <v>#N/A</v>
      </c>
      <c r="AP130" s="97" t="e">
        <f ca="true">+IF(AND(ISNUMBER(OFFSET('Sanitation Data'!$H$4,0,10*ROW('Sanitation Data'!H124))),'Data Summary'!DE130="Yes"),100-OFFSET('Sanitation Data'!$H$4,0,10*ROW('Sanitation Data'!H124)),NA())</f>
        <v>#N/A</v>
      </c>
      <c r="AQ130" s="97" t="e">
        <f ca="true">+IF(AND(ISNUMBER(OFFSET('Sanitation Data'!$H$6,0,10*ROW('Sanitation Data'!H124))),'Data Summary'!DF130="Yes"),OFFSET('Sanitation Data'!$H$6,0,10*ROW('Sanitation Data'!H124)),NA())</f>
        <v>#N/A</v>
      </c>
      <c r="AR130" s="97" t="e">
        <f ca="true">+IF(AND(ISNUMBER(OFFSET('Sanitation Data'!$H$10,0,10*ROW('Sanitation Data'!H124))),'Data Summary'!DG130="Yes"),OFFSET('Sanitation Data'!$H$10,0,10*ROW('Sanitation Data'!H124)),NA())</f>
        <v>#N/A</v>
      </c>
      <c r="AS130" s="97" t="e">
        <f ca="true">+IF(AND(ISNUMBER(OFFSET('Sanitation Data'!$H$11,0,10*ROW('Sanitation Data'!H124))),'Data Summary'!DH130="Yes"),OFFSET('Sanitation Data'!$H$11,0,10*ROW('Sanitation Data'!H124)),NA())</f>
        <v>#N/A</v>
      </c>
      <c r="AT130" s="97" t="e">
        <f ca="true">+IF(AND(ISNUMBER(OFFSET('Sanitation Data'!$H$12,0,10*ROW('Sanitation Data'!H124))),'Data Summary'!DI130="Yes"),OFFSET('Sanitation Data'!$H$12,0,10*ROW('Sanitation Data'!H124)),NA())</f>
        <v>#N/A</v>
      </c>
      <c r="AU130" s="97" t="e">
        <f ca="true">+IF(AND(ISNUMBER(OFFSET('Sanitation Data'!$I$4,0,10*ROW('Sanitation Data'!I124))),'Data Summary'!DJ130="Yes"),100-OFFSET('Sanitation Data'!$I$4,0,10*ROW('Sanitation Data'!I124)),NA())</f>
        <v>#N/A</v>
      </c>
      <c r="AV130" s="97" t="e">
        <f ca="true">+IF(AND(ISNUMBER(OFFSET('Sanitation Data'!$I$6,0,10*ROW('Sanitation Data'!I124))),'Data Summary'!DK130="Yes"),OFFSET('Sanitation Data'!$I$6,0,10*ROW('Sanitation Data'!I124)),NA())</f>
        <v>#N/A</v>
      </c>
      <c r="AW130" s="97" t="e">
        <f ca="true">+IF(AND(ISNUMBER(OFFSET('Sanitation Data'!$I$10,0,10*ROW('Sanitation Data'!I124))),'Data Summary'!DL130="Yes"),OFFSET('Sanitation Data'!$I$10,0,10*ROW('Sanitation Data'!I124)),NA())</f>
        <v>#N/A</v>
      </c>
      <c r="AX130" s="97" t="e">
        <f ca="true">+IF(AND(ISNUMBER(OFFSET('Sanitation Data'!$I$11,0,10*ROW('Sanitation Data'!I124))),'Data Summary'!DM130="Yes"),OFFSET('Sanitation Data'!$I$11,0,10*ROW('Sanitation Data'!I124)),NA())</f>
        <v>#N/A</v>
      </c>
      <c r="AY130" s="97" t="e">
        <f ca="true">+IF(AND(ISNUMBER(OFFSET('Sanitation Data'!$I$12,0,10*ROW('Sanitation Data'!I124))),'Data Summary'!DN130="Yes"),OFFSET('Sanitation Data'!$I$12,0,10*ROW('Sanitation Data'!I124)),NA())</f>
        <v>#N/A</v>
      </c>
      <c r="AZ130" s="98" t="e">
        <f ca="true">+IF(AND(ISNUMBER(OFFSET('Hygiene Data'!$D$5,0,10*ROW('Hygiene Data'!D124))),'Data Summary'!DO130="Yes"),OFFSET('Hygiene Data'!$D$5,0,10*ROW('Hygiene Data'!D124)),NA())</f>
        <v>#N/A</v>
      </c>
      <c r="BA130" s="98" t="e">
        <f ca="true">+IF(AND(ISNUMBER(OFFSET('Hygiene Data'!$D$7,0,10*ROW('Hygiene Data'!D124))),'Data Summary'!DP130="Yes"),OFFSET('Hygiene Data'!$D$7,0,10*ROW('Hygiene Data'!D124)),NA())</f>
        <v>#N/A</v>
      </c>
      <c r="BB130" s="98" t="e">
        <f ca="true">+IF(AND(ISNUMBER(OFFSET('Hygiene Data'!$D$9,0,10*ROW('Hygiene Data'!D124))),'Data Summary'!DQ130="Yes"),OFFSET('Hygiene Data'!$D$9,0,10*ROW('Hygiene Data'!D124)),NA())</f>
        <v>#N/A</v>
      </c>
      <c r="BC130" s="98" t="e">
        <f ca="true">+IF(AND(ISNUMBER(OFFSET('Hygiene Data'!$E$5,0,10*ROW('Hygiene Data'!E124))),'Data Summary'!DR130="Yes"),OFFSET('Hygiene Data'!$E$5,0,10*ROW('Hygiene Data'!E124)),NA())</f>
        <v>#N/A</v>
      </c>
      <c r="BD130" s="98" t="e">
        <f ca="true">+IF(AND(ISNUMBER(OFFSET('Hygiene Data'!$E$7,0,10*ROW('Hygiene Data'!E124))),'Data Summary'!DS130="Yes"),OFFSET('Hygiene Data'!$E$7,0,10*ROW('Hygiene Data'!E124)),NA())</f>
        <v>#N/A</v>
      </c>
      <c r="BE130" s="98" t="e">
        <f ca="true">+IF(AND(ISNUMBER(OFFSET('Hygiene Data'!$E$9,0,10*ROW('Hygiene Data'!E124))),'Data Summary'!DT130="Yes"),OFFSET('Hygiene Data'!$E$9,0,10*ROW('Hygiene Data'!E124)),NA())</f>
        <v>#N/A</v>
      </c>
      <c r="BF130" s="98" t="e">
        <f ca="true">+IF(AND(ISNUMBER(OFFSET('Hygiene Data'!$F$5,0,10*ROW('Hygiene Data'!F124))),'Data Summary'!DU130="Yes"),OFFSET('Hygiene Data'!$F$5,0,10*ROW('Hygiene Data'!F124)),NA())</f>
        <v>#N/A</v>
      </c>
      <c r="BG130" s="98" t="e">
        <f ca="true">+IF(AND(ISNUMBER(OFFSET('Hygiene Data'!$F$7,0,10*ROW('Hygiene Data'!F124))),'Data Summary'!DV130="Yes"),OFFSET('Hygiene Data'!$F$7,0,10*ROW('Hygiene Data'!F124)),NA())</f>
        <v>#N/A</v>
      </c>
      <c r="BH130" s="98" t="e">
        <f ca="true">+IF(AND(ISNUMBER(OFFSET('Hygiene Data'!$F$9,0,10*ROW('Hygiene Data'!F124))),'Data Summary'!DW130="Yes"),OFFSET('Hygiene Data'!$F$9,0,10*ROW('Hygiene Data'!F124)),NA())</f>
        <v>#N/A</v>
      </c>
      <c r="BI130" s="98" t="e">
        <f ca="true">+IF(AND(ISNUMBER(OFFSET('Hygiene Data'!$G$5,0,10*ROW('Hygiene Data'!G124))),'Data Summary'!DX130="Yes"),OFFSET('Hygiene Data'!$G$5,0,10*ROW('Hygiene Data'!G124)),NA())</f>
        <v>#N/A</v>
      </c>
      <c r="BJ130" s="98" t="e">
        <f ca="true">+IF(AND(ISNUMBER(OFFSET('Hygiene Data'!$G$7,0,10*ROW('Hygiene Data'!G124))),'Data Summary'!DY130="Yes"),OFFSET('Hygiene Data'!$G$7,0,10*ROW('Hygiene Data'!G124)),NA())</f>
        <v>#N/A</v>
      </c>
      <c r="BK130" s="98" t="e">
        <f ca="true">+IF(AND(ISNUMBER(OFFSET('Hygiene Data'!$G$9,0,10*ROW('Hygiene Data'!G124))),'Data Summary'!DZ130="Yes"),OFFSET('Hygiene Data'!$G$9,0,10*ROW('Hygiene Data'!G124)),NA())</f>
        <v>#N/A</v>
      </c>
      <c r="BL130" s="98" t="e">
        <f ca="true">+IF(AND(ISNUMBER(OFFSET('Hygiene Data'!$H$5,0,10*ROW('Hygiene Data'!H124))),'Data Summary'!EA130="Yes"),OFFSET('Hygiene Data'!$H$5,0,10*ROW('Hygiene Data'!H124)),NA())</f>
        <v>#N/A</v>
      </c>
      <c r="BM130" s="98" t="e">
        <f ca="true">+IF(AND(ISNUMBER(OFFSET('Hygiene Data'!$H$7,0,10*ROW('Hygiene Data'!H124))),'Data Summary'!EB130="Yes"),OFFSET('Hygiene Data'!$H$7,0,10*ROW('Hygiene Data'!H124)),NA())</f>
        <v>#N/A</v>
      </c>
      <c r="BN130" s="98" t="e">
        <f ca="true">+IF(AND(ISNUMBER(OFFSET('Hygiene Data'!$H$9,0,10*ROW('Hygiene Data'!H124))),'Data Summary'!EC130="Yes"),OFFSET('Hygiene Data'!$H$9,0,10*ROW('Hygiene Data'!H124)),NA())</f>
        <v>#N/A</v>
      </c>
      <c r="BO130" s="98" t="e">
        <f ca="true">+IF(AND(ISNUMBER(OFFSET('Hygiene Data'!$I$5,0,10*ROW('Hygiene Data'!I124))),'Data Summary'!ED130="Yes"),OFFSET('Hygiene Data'!$I$5,0,10*ROW('Hygiene Data'!I124)),NA())</f>
        <v>#N/A</v>
      </c>
      <c r="BP130" s="98" t="e">
        <f ca="true">+IF(AND(ISNUMBER(OFFSET('Hygiene Data'!$I$7,0,10*ROW('Hygiene Data'!I124))),'Data Summary'!EE130="Yes"),OFFSET('Hygiene Data'!$I$7,0,10*ROW('Hygiene Data'!I124)),NA())</f>
        <v>#N/A</v>
      </c>
      <c r="BQ130" s="98" t="e">
        <f ca="true">+IF(AND(ISNUMBER(OFFSET('Hygiene Data'!$I$9,0,10*ROW('Hygiene Data'!I124))),'Data Summary'!EF130="Yes"),OFFSET('Hygiene Data'!$I$9,0,10*ROW('Hygiene Data'!I124)),NA())</f>
        <v>#N/A</v>
      </c>
    </row>
    <row xmlns:x14ac="http://schemas.microsoft.com/office/spreadsheetml/2009/9/ac" r="131" x14ac:dyDescent="0.2">
      <c r="A131" s="334" t="e">
        <f ca="true">+RIGHT('Data Summary'!A131,LEN('Data Summary'!A131)-9)</f>
        <v>#VALUE!</v>
      </c>
      <c r="B131" s="36" t="str">
        <f ca="true">+IF(ISTEXT('Data Summary'!B131),'Data Summary'!B131,"")</f>
        <v/>
      </c>
      <c r="C131" s="333" t="e">
        <f ca="true">+VALUE('Data Summary'!C131)</f>
        <v>#VALUE!</v>
      </c>
      <c r="D131" s="96" t="e">
        <f ca="true">+IF(AND(ISNUMBER(OFFSET('Water Data'!$D$4,0,10*ROW('Water Data'!D125))),'Data Summary'!BS131="Yes"),100-OFFSET('Water Data'!$D$4,0,10*ROW('Water Data'!D125)),NA())</f>
        <v>#N/A</v>
      </c>
      <c r="E131" s="96" t="e">
        <f ca="true">+IF(AND(ISNUMBER(OFFSET('Water Data'!$D$6,0,10*ROW('Water Data'!D125))),'Data Summary'!BT131="Yes"),OFFSET('Water Data'!$D$6,0,10*ROW('Water Data'!D125)),NA())</f>
        <v>#N/A</v>
      </c>
      <c r="F131" s="96" t="e">
        <f ca="true">+IF(AND(ISNUMBER(OFFSET('Water Data'!$D$9,0,10*ROW('Water Data'!D125))),'Data Summary'!BU131="Yes"),OFFSET('Water Data'!$D$9,0,10*ROW('Water Data'!D125)),NA())</f>
        <v>#N/A</v>
      </c>
      <c r="G131" s="96" t="e">
        <f ca="true">+IF(AND(ISNUMBER(OFFSET('Water Data'!$E$4,0,10*ROW('Water Data'!E125))),'Data Summary'!BV131="Yes"),100-OFFSET('Water Data'!$E$4,0,10*ROW('Water Data'!E125)),NA())</f>
        <v>#N/A</v>
      </c>
      <c r="H131" s="96" t="e">
        <f ca="true">+IF(AND(ISNUMBER(OFFSET('Water Data'!$E$6,0,10*ROW('Water Data'!E125))),'Data Summary'!BW131="Yes"),OFFSET('Water Data'!$E$6,0,10*ROW('Water Data'!E125)),NA())</f>
        <v>#N/A</v>
      </c>
      <c r="I131" s="96" t="e">
        <f ca="true">+IF(AND(ISNUMBER(OFFSET('Water Data'!$E$9,0,10*ROW('Water Data'!E125))),'Data Summary'!BX131="Yes"),OFFSET('Water Data'!$E$9,0,10*ROW('Water Data'!E125)),NA())</f>
        <v>#N/A</v>
      </c>
      <c r="J131" s="96" t="e">
        <f ca="true">+IF(AND(ISNUMBER(OFFSET('Water Data'!$F$4,0,10*ROW('Water Data'!F125))),'Data Summary'!BY131="Yes"),100-OFFSET('Water Data'!$F$4,0,10*ROW('Water Data'!F125)),NA())</f>
        <v>#N/A</v>
      </c>
      <c r="K131" s="96" t="e">
        <f ca="true">+IF(AND(ISNUMBER(OFFSET('Water Data'!$F$6,0,10*ROW('Water Data'!F125))),'Data Summary'!BZ131="Yes"),OFFSET('Water Data'!$F$6,0,10*ROW('Water Data'!F125)),NA())</f>
        <v>#N/A</v>
      </c>
      <c r="L131" s="96" t="e">
        <f ca="true">+IF(AND(ISNUMBER(OFFSET('Water Data'!$F$9,0,10*ROW('Water Data'!F125))),'Data Summary'!CA131="Yes"),OFFSET('Water Data'!$F$9,0,10*ROW('Water Data'!F125)),NA())</f>
        <v>#N/A</v>
      </c>
      <c r="M131" s="96" t="e">
        <f ca="true">+IF(AND(ISNUMBER(OFFSET('Water Data'!$G$4,0,10*ROW('Water Data'!G125))),'Data Summary'!CB131="Yes"),100-OFFSET('Water Data'!$G$4,0,10*ROW('Water Data'!G125)),NA())</f>
        <v>#N/A</v>
      </c>
      <c r="N131" s="96" t="e">
        <f ca="true">+IF(AND(ISNUMBER(OFFSET('Water Data'!$G$6,0,10*ROW('Water Data'!G125))),'Data Summary'!CC131="Yes"),OFFSET('Water Data'!$G$6,0,10*ROW('Water Data'!G125)),NA())</f>
        <v>#N/A</v>
      </c>
      <c r="O131" s="96" t="e">
        <f ca="true">+IF(AND(ISNUMBER(OFFSET('Water Data'!$G$9,0,10*ROW('Water Data'!G125))),'Data Summary'!CD131="Yes"),OFFSET('Water Data'!$G$9,0,10*ROW('Water Data'!G125)),NA())</f>
        <v>#N/A</v>
      </c>
      <c r="P131" s="96" t="e">
        <f ca="true">+IF(AND(ISNUMBER(OFFSET('Water Data'!$H$4,0,10*ROW('Water Data'!H125))),'Data Summary'!CE131="Yes"),100-OFFSET('Water Data'!$H$4,0,10*ROW('Water Data'!H125)),NA())</f>
        <v>#N/A</v>
      </c>
      <c r="Q131" s="96" t="e">
        <f ca="true">+IF(AND(ISNUMBER(OFFSET('Water Data'!$H$6,0,10*ROW('Water Data'!H125))),'Data Summary'!CF131="Yes"),OFFSET('Water Data'!$H$6,0,10*ROW('Water Data'!H125)),NA())</f>
        <v>#N/A</v>
      </c>
      <c r="R131" s="96" t="e">
        <f ca="true">+IF(AND(ISNUMBER(OFFSET('Water Data'!$H$9,0,10*ROW('Water Data'!H125))),'Data Summary'!CG131="Yes"),OFFSET('Water Data'!$H$9,0,10*ROW('Water Data'!H125)),NA())</f>
        <v>#N/A</v>
      </c>
      <c r="S131" s="96" t="e">
        <f ca="true">+IF(AND(ISNUMBER(OFFSET('Water Data'!$I$4,0,10*ROW('Water Data'!I125))),'Data Summary'!CH131="Yes"),100-OFFSET('Water Data'!$I$4,0,10*ROW('Water Data'!I125)),NA())</f>
        <v>#N/A</v>
      </c>
      <c r="T131" s="96" t="e">
        <f ca="true">+IF(AND(ISNUMBER(OFFSET('Water Data'!$I$6,0,10*ROW('Water Data'!I125))),'Data Summary'!CI131="Yes"),OFFSET('Water Data'!$I$6,0,10*ROW('Water Data'!I125)),NA())</f>
        <v>#N/A</v>
      </c>
      <c r="U131" s="96" t="e">
        <f ca="true">+IF(AND(ISNUMBER(OFFSET('Water Data'!$I$9,0,10*ROW('Water Data'!I125))),'Data Summary'!CJ131="Yes"),OFFSET('Water Data'!$I$9,0,10*ROW('Water Data'!I125)),NA())</f>
        <v>#N/A</v>
      </c>
      <c r="V131" s="97" t="e">
        <f ca="true">+IF(AND(ISNUMBER(OFFSET('Sanitation Data'!$D$4,0,10*ROW('Sanitation Data'!D125))),'Data Summary'!CK131="Yes"),100-OFFSET('Sanitation Data'!$D$4,0,10*ROW('Sanitation Data'!D125)),NA())</f>
        <v>#N/A</v>
      </c>
      <c r="W131" s="97" t="e">
        <f ca="true">+IF(AND(ISNUMBER(OFFSET('Sanitation Data'!$D$6,0,10*ROW('Sanitation Data'!D125))),'Data Summary'!CL131="Yes"),OFFSET('Sanitation Data'!$D$6,0,10*ROW('Sanitation Data'!D125)),NA())</f>
        <v>#N/A</v>
      </c>
      <c r="X131" s="97" t="e">
        <f ca="true">+IF(AND(ISNUMBER(OFFSET('Sanitation Data'!$D$10,0,10*ROW('Sanitation Data'!D125))),'Data Summary'!CM131="Yes"),OFFSET('Sanitation Data'!$D$10,0,10*ROW('Sanitation Data'!D125)),NA())</f>
        <v>#N/A</v>
      </c>
      <c r="Y131" s="97" t="e">
        <f ca="true">+IF(AND(ISNUMBER(OFFSET('Sanitation Data'!$D$11,0,10*ROW('Sanitation Data'!D125))),'Data Summary'!CN131="Yes"),OFFSET('Sanitation Data'!$D$11,0,10*ROW('Sanitation Data'!D125)),NA())</f>
        <v>#N/A</v>
      </c>
      <c r="Z131" s="97" t="e">
        <f ca="true">+IF(AND(ISNUMBER(OFFSET('Sanitation Data'!$D$12,0,10*ROW('Sanitation Data'!D125))),'Data Summary'!CO131="Yes"),OFFSET('Sanitation Data'!$D$12,0,10*ROW('Sanitation Data'!D125)),NA())</f>
        <v>#N/A</v>
      </c>
      <c r="AA131" s="97" t="e">
        <f ca="true">+IF(AND(ISNUMBER(OFFSET('Sanitation Data'!$E$4,0,10*ROW('Sanitation Data'!E125))),'Data Summary'!CP131="Yes"),100-OFFSET('Sanitation Data'!$E$4,0,10*ROW('Sanitation Data'!E125)),NA())</f>
        <v>#N/A</v>
      </c>
      <c r="AB131" s="97" t="e">
        <f ca="true">+IF(AND(ISNUMBER(OFFSET('Sanitation Data'!$E$6,0,10*ROW('Sanitation Data'!E125))),'Data Summary'!CQ131="Yes"),OFFSET('Sanitation Data'!$E$6,0,10*ROW('Sanitation Data'!E125)),NA())</f>
        <v>#N/A</v>
      </c>
      <c r="AC131" s="97" t="e">
        <f ca="true">+IF(AND(ISNUMBER(OFFSET('Sanitation Data'!$E$10,0,10*ROW('Sanitation Data'!E125))),'Data Summary'!CR131="Yes"),OFFSET('Sanitation Data'!$E$10,0,10*ROW('Sanitation Data'!E125)),NA())</f>
        <v>#N/A</v>
      </c>
      <c r="AD131" s="97" t="e">
        <f ca="true">+IF(AND(ISNUMBER(OFFSET('Sanitation Data'!$E$11,0,10*ROW('Sanitation Data'!E125))),'Data Summary'!CS131="Yes"),OFFSET('Sanitation Data'!$E$11,0,10*ROW('Sanitation Data'!E125)),NA())</f>
        <v>#N/A</v>
      </c>
      <c r="AE131" s="97" t="e">
        <f ca="true">+IF(AND(ISNUMBER(OFFSET('Sanitation Data'!$E$12,0,10*ROW('Sanitation Data'!E125))),'Data Summary'!CT131="Yes"),OFFSET('Sanitation Data'!$E$12,0,10*ROW('Sanitation Data'!E125)),NA())</f>
        <v>#N/A</v>
      </c>
      <c r="AF131" s="97" t="e">
        <f ca="true">+IF(AND(ISNUMBER(OFFSET('Sanitation Data'!$F$4,0,10*ROW('Sanitation Data'!F125))),'Data Summary'!CU131="Yes"),100-OFFSET('Sanitation Data'!$F$4,0,10*ROW('Sanitation Data'!F125)),NA())</f>
        <v>#N/A</v>
      </c>
      <c r="AG131" s="97" t="e">
        <f ca="true">+IF(AND(ISNUMBER(OFFSET('Sanitation Data'!$F$6,0,10*ROW('Sanitation Data'!F125))),'Data Summary'!CV131="Yes"),OFFSET('Sanitation Data'!$F$6,0,10*ROW('Sanitation Data'!F125)),NA())</f>
        <v>#N/A</v>
      </c>
      <c r="AH131" s="97" t="e">
        <f ca="true">+IF(AND(ISNUMBER(OFFSET('Sanitation Data'!$F$10,0,10*ROW('Sanitation Data'!F125))),'Data Summary'!CW131="Yes"),OFFSET('Sanitation Data'!$F$10,0,10*ROW('Sanitation Data'!F125)),NA())</f>
        <v>#N/A</v>
      </c>
      <c r="AI131" s="97" t="e">
        <f ca="true">+IF(AND(ISNUMBER(OFFSET('Sanitation Data'!$F$11,0,10*ROW('Sanitation Data'!F125))),'Data Summary'!CX131="Yes"),OFFSET('Sanitation Data'!$F$11,0,10*ROW('Sanitation Data'!F125)),NA())</f>
        <v>#N/A</v>
      </c>
      <c r="AJ131" s="97" t="e">
        <f ca="true">+IF(AND(ISNUMBER(OFFSET('Sanitation Data'!$F$12,0,10*ROW('Sanitation Data'!F125))),'Data Summary'!CY131="Yes"),OFFSET('Sanitation Data'!$F$12,0,10*ROW('Sanitation Data'!F125)),NA())</f>
        <v>#N/A</v>
      </c>
      <c r="AK131" s="97" t="e">
        <f ca="true">+IF(AND(ISNUMBER(OFFSET('Sanitation Data'!$G$4,0,10*ROW('Sanitation Data'!G125))),'Data Summary'!CZ131="Yes"),100-OFFSET('Sanitation Data'!$G$4,0,10*ROW('Sanitation Data'!G125)),NA())</f>
        <v>#N/A</v>
      </c>
      <c r="AL131" s="97" t="e">
        <f ca="true">+IF(AND(ISNUMBER(OFFSET('Sanitation Data'!$G$6,0,10*ROW('Sanitation Data'!G125))),'Data Summary'!DA131="Yes"),OFFSET('Sanitation Data'!$G$6,0,10*ROW('Sanitation Data'!G125)),NA())</f>
        <v>#N/A</v>
      </c>
      <c r="AM131" s="97" t="e">
        <f ca="true">+IF(AND(ISNUMBER(OFFSET('Sanitation Data'!$G$10,0,10*ROW('Sanitation Data'!G125))),'Data Summary'!DB131="Yes"),OFFSET('Sanitation Data'!$G$10,0,10*ROW('Sanitation Data'!G125)),NA())</f>
        <v>#N/A</v>
      </c>
      <c r="AN131" s="97" t="e">
        <f ca="true">+IF(AND(ISNUMBER(OFFSET('Sanitation Data'!$G$11,0,10*ROW('Sanitation Data'!G125))),'Data Summary'!DC131="Yes"),OFFSET('Sanitation Data'!$G$11,0,10*ROW('Sanitation Data'!G125)),NA())</f>
        <v>#N/A</v>
      </c>
      <c r="AO131" s="97" t="e">
        <f ca="true">+IF(AND(ISNUMBER(OFFSET('Sanitation Data'!$G$12,0,10*ROW('Sanitation Data'!G125))),'Data Summary'!DD131="Yes"),OFFSET('Sanitation Data'!$G$12,0,10*ROW('Sanitation Data'!G125)),NA())</f>
        <v>#N/A</v>
      </c>
      <c r="AP131" s="97" t="e">
        <f ca="true">+IF(AND(ISNUMBER(OFFSET('Sanitation Data'!$H$4,0,10*ROW('Sanitation Data'!H125))),'Data Summary'!DE131="Yes"),100-OFFSET('Sanitation Data'!$H$4,0,10*ROW('Sanitation Data'!H125)),NA())</f>
        <v>#N/A</v>
      </c>
      <c r="AQ131" s="97" t="e">
        <f ca="true">+IF(AND(ISNUMBER(OFFSET('Sanitation Data'!$H$6,0,10*ROW('Sanitation Data'!H125))),'Data Summary'!DF131="Yes"),OFFSET('Sanitation Data'!$H$6,0,10*ROW('Sanitation Data'!H125)),NA())</f>
        <v>#N/A</v>
      </c>
      <c r="AR131" s="97" t="e">
        <f ca="true">+IF(AND(ISNUMBER(OFFSET('Sanitation Data'!$H$10,0,10*ROW('Sanitation Data'!H125))),'Data Summary'!DG131="Yes"),OFFSET('Sanitation Data'!$H$10,0,10*ROW('Sanitation Data'!H125)),NA())</f>
        <v>#N/A</v>
      </c>
      <c r="AS131" s="97" t="e">
        <f ca="true">+IF(AND(ISNUMBER(OFFSET('Sanitation Data'!$H$11,0,10*ROW('Sanitation Data'!H125))),'Data Summary'!DH131="Yes"),OFFSET('Sanitation Data'!$H$11,0,10*ROW('Sanitation Data'!H125)),NA())</f>
        <v>#N/A</v>
      </c>
      <c r="AT131" s="97" t="e">
        <f ca="true">+IF(AND(ISNUMBER(OFFSET('Sanitation Data'!$H$12,0,10*ROW('Sanitation Data'!H125))),'Data Summary'!DI131="Yes"),OFFSET('Sanitation Data'!$H$12,0,10*ROW('Sanitation Data'!H125)),NA())</f>
        <v>#N/A</v>
      </c>
      <c r="AU131" s="97" t="e">
        <f ca="true">+IF(AND(ISNUMBER(OFFSET('Sanitation Data'!$I$4,0,10*ROW('Sanitation Data'!I125))),'Data Summary'!DJ131="Yes"),100-OFFSET('Sanitation Data'!$I$4,0,10*ROW('Sanitation Data'!I125)),NA())</f>
        <v>#N/A</v>
      </c>
      <c r="AV131" s="97" t="e">
        <f ca="true">+IF(AND(ISNUMBER(OFFSET('Sanitation Data'!$I$6,0,10*ROW('Sanitation Data'!I125))),'Data Summary'!DK131="Yes"),OFFSET('Sanitation Data'!$I$6,0,10*ROW('Sanitation Data'!I125)),NA())</f>
        <v>#N/A</v>
      </c>
      <c r="AW131" s="97" t="e">
        <f ca="true">+IF(AND(ISNUMBER(OFFSET('Sanitation Data'!$I$10,0,10*ROW('Sanitation Data'!I125))),'Data Summary'!DL131="Yes"),OFFSET('Sanitation Data'!$I$10,0,10*ROW('Sanitation Data'!I125)),NA())</f>
        <v>#N/A</v>
      </c>
      <c r="AX131" s="97" t="e">
        <f ca="true">+IF(AND(ISNUMBER(OFFSET('Sanitation Data'!$I$11,0,10*ROW('Sanitation Data'!I125))),'Data Summary'!DM131="Yes"),OFFSET('Sanitation Data'!$I$11,0,10*ROW('Sanitation Data'!I125)),NA())</f>
        <v>#N/A</v>
      </c>
      <c r="AY131" s="97" t="e">
        <f ca="true">+IF(AND(ISNUMBER(OFFSET('Sanitation Data'!$I$12,0,10*ROW('Sanitation Data'!I125))),'Data Summary'!DN131="Yes"),OFFSET('Sanitation Data'!$I$12,0,10*ROW('Sanitation Data'!I125)),NA())</f>
        <v>#N/A</v>
      </c>
      <c r="AZ131" s="98" t="e">
        <f ca="true">+IF(AND(ISNUMBER(OFFSET('Hygiene Data'!$D$5,0,10*ROW('Hygiene Data'!D125))),'Data Summary'!DO131="Yes"),OFFSET('Hygiene Data'!$D$5,0,10*ROW('Hygiene Data'!D125)),NA())</f>
        <v>#N/A</v>
      </c>
      <c r="BA131" s="98" t="e">
        <f ca="true">+IF(AND(ISNUMBER(OFFSET('Hygiene Data'!$D$7,0,10*ROW('Hygiene Data'!D125))),'Data Summary'!DP131="Yes"),OFFSET('Hygiene Data'!$D$7,0,10*ROW('Hygiene Data'!D125)),NA())</f>
        <v>#N/A</v>
      </c>
      <c r="BB131" s="98" t="e">
        <f ca="true">+IF(AND(ISNUMBER(OFFSET('Hygiene Data'!$D$9,0,10*ROW('Hygiene Data'!D125))),'Data Summary'!DQ131="Yes"),OFFSET('Hygiene Data'!$D$9,0,10*ROW('Hygiene Data'!D125)),NA())</f>
        <v>#N/A</v>
      </c>
      <c r="BC131" s="98" t="e">
        <f ca="true">+IF(AND(ISNUMBER(OFFSET('Hygiene Data'!$E$5,0,10*ROW('Hygiene Data'!E125))),'Data Summary'!DR131="Yes"),OFFSET('Hygiene Data'!$E$5,0,10*ROW('Hygiene Data'!E125)),NA())</f>
        <v>#N/A</v>
      </c>
      <c r="BD131" s="98" t="e">
        <f ca="true">+IF(AND(ISNUMBER(OFFSET('Hygiene Data'!$E$7,0,10*ROW('Hygiene Data'!E125))),'Data Summary'!DS131="Yes"),OFFSET('Hygiene Data'!$E$7,0,10*ROW('Hygiene Data'!E125)),NA())</f>
        <v>#N/A</v>
      </c>
      <c r="BE131" s="98" t="e">
        <f ca="true">+IF(AND(ISNUMBER(OFFSET('Hygiene Data'!$E$9,0,10*ROW('Hygiene Data'!E125))),'Data Summary'!DT131="Yes"),OFFSET('Hygiene Data'!$E$9,0,10*ROW('Hygiene Data'!E125)),NA())</f>
        <v>#N/A</v>
      </c>
      <c r="BF131" s="98" t="e">
        <f ca="true">+IF(AND(ISNUMBER(OFFSET('Hygiene Data'!$F$5,0,10*ROW('Hygiene Data'!F125))),'Data Summary'!DU131="Yes"),OFFSET('Hygiene Data'!$F$5,0,10*ROW('Hygiene Data'!F125)),NA())</f>
        <v>#N/A</v>
      </c>
      <c r="BG131" s="98" t="e">
        <f ca="true">+IF(AND(ISNUMBER(OFFSET('Hygiene Data'!$F$7,0,10*ROW('Hygiene Data'!F125))),'Data Summary'!DV131="Yes"),OFFSET('Hygiene Data'!$F$7,0,10*ROW('Hygiene Data'!F125)),NA())</f>
        <v>#N/A</v>
      </c>
      <c r="BH131" s="98" t="e">
        <f ca="true">+IF(AND(ISNUMBER(OFFSET('Hygiene Data'!$F$9,0,10*ROW('Hygiene Data'!F125))),'Data Summary'!DW131="Yes"),OFFSET('Hygiene Data'!$F$9,0,10*ROW('Hygiene Data'!F125)),NA())</f>
        <v>#N/A</v>
      </c>
      <c r="BI131" s="98" t="e">
        <f ca="true">+IF(AND(ISNUMBER(OFFSET('Hygiene Data'!$G$5,0,10*ROW('Hygiene Data'!G125))),'Data Summary'!DX131="Yes"),OFFSET('Hygiene Data'!$G$5,0,10*ROW('Hygiene Data'!G125)),NA())</f>
        <v>#N/A</v>
      </c>
      <c r="BJ131" s="98" t="e">
        <f ca="true">+IF(AND(ISNUMBER(OFFSET('Hygiene Data'!$G$7,0,10*ROW('Hygiene Data'!G125))),'Data Summary'!DY131="Yes"),OFFSET('Hygiene Data'!$G$7,0,10*ROW('Hygiene Data'!G125)),NA())</f>
        <v>#N/A</v>
      </c>
      <c r="BK131" s="98" t="e">
        <f ca="true">+IF(AND(ISNUMBER(OFFSET('Hygiene Data'!$G$9,0,10*ROW('Hygiene Data'!G125))),'Data Summary'!DZ131="Yes"),OFFSET('Hygiene Data'!$G$9,0,10*ROW('Hygiene Data'!G125)),NA())</f>
        <v>#N/A</v>
      </c>
      <c r="BL131" s="98" t="e">
        <f ca="true">+IF(AND(ISNUMBER(OFFSET('Hygiene Data'!$H$5,0,10*ROW('Hygiene Data'!H125))),'Data Summary'!EA131="Yes"),OFFSET('Hygiene Data'!$H$5,0,10*ROW('Hygiene Data'!H125)),NA())</f>
        <v>#N/A</v>
      </c>
      <c r="BM131" s="98" t="e">
        <f ca="true">+IF(AND(ISNUMBER(OFFSET('Hygiene Data'!$H$7,0,10*ROW('Hygiene Data'!H125))),'Data Summary'!EB131="Yes"),OFFSET('Hygiene Data'!$H$7,0,10*ROW('Hygiene Data'!H125)),NA())</f>
        <v>#N/A</v>
      </c>
      <c r="BN131" s="98" t="e">
        <f ca="true">+IF(AND(ISNUMBER(OFFSET('Hygiene Data'!$H$9,0,10*ROW('Hygiene Data'!H125))),'Data Summary'!EC131="Yes"),OFFSET('Hygiene Data'!$H$9,0,10*ROW('Hygiene Data'!H125)),NA())</f>
        <v>#N/A</v>
      </c>
      <c r="BO131" s="98" t="e">
        <f ca="true">+IF(AND(ISNUMBER(OFFSET('Hygiene Data'!$I$5,0,10*ROW('Hygiene Data'!I125))),'Data Summary'!ED131="Yes"),OFFSET('Hygiene Data'!$I$5,0,10*ROW('Hygiene Data'!I125)),NA())</f>
        <v>#N/A</v>
      </c>
      <c r="BP131" s="98" t="e">
        <f ca="true">+IF(AND(ISNUMBER(OFFSET('Hygiene Data'!$I$7,0,10*ROW('Hygiene Data'!I125))),'Data Summary'!EE131="Yes"),OFFSET('Hygiene Data'!$I$7,0,10*ROW('Hygiene Data'!I125)),NA())</f>
        <v>#N/A</v>
      </c>
      <c r="BQ131" s="98" t="e">
        <f ca="true">+IF(AND(ISNUMBER(OFFSET('Hygiene Data'!$I$9,0,10*ROW('Hygiene Data'!I125))),'Data Summary'!EF131="Yes"),OFFSET('Hygiene Data'!$I$9,0,10*ROW('Hygiene Data'!I125)),NA())</f>
        <v>#N/A</v>
      </c>
    </row>
    <row xmlns:x14ac="http://schemas.microsoft.com/office/spreadsheetml/2009/9/ac" r="132" x14ac:dyDescent="0.2">
      <c r="A132" s="334" t="e">
        <f ca="true">+RIGHT('Data Summary'!A132,LEN('Data Summary'!A132)-9)</f>
        <v>#VALUE!</v>
      </c>
      <c r="B132" s="36" t="str">
        <f ca="true">+IF(ISTEXT('Data Summary'!B132),'Data Summary'!B132,"")</f>
        <v/>
      </c>
      <c r="C132" s="333" t="e">
        <f ca="true">+VALUE('Data Summary'!C132)</f>
        <v>#VALUE!</v>
      </c>
      <c r="D132" s="96" t="e">
        <f ca="true">+IF(AND(ISNUMBER(OFFSET('Water Data'!$D$4,0,10*ROW('Water Data'!D126))),'Data Summary'!BS132="Yes"),100-OFFSET('Water Data'!$D$4,0,10*ROW('Water Data'!D126)),NA())</f>
        <v>#N/A</v>
      </c>
      <c r="E132" s="96" t="e">
        <f ca="true">+IF(AND(ISNUMBER(OFFSET('Water Data'!$D$6,0,10*ROW('Water Data'!D126))),'Data Summary'!BT132="Yes"),OFFSET('Water Data'!$D$6,0,10*ROW('Water Data'!D126)),NA())</f>
        <v>#N/A</v>
      </c>
      <c r="F132" s="96" t="e">
        <f ca="true">+IF(AND(ISNUMBER(OFFSET('Water Data'!$D$9,0,10*ROW('Water Data'!D126))),'Data Summary'!BU132="Yes"),OFFSET('Water Data'!$D$9,0,10*ROW('Water Data'!D126)),NA())</f>
        <v>#N/A</v>
      </c>
      <c r="G132" s="96" t="e">
        <f ca="true">+IF(AND(ISNUMBER(OFFSET('Water Data'!$E$4,0,10*ROW('Water Data'!E126))),'Data Summary'!BV132="Yes"),100-OFFSET('Water Data'!$E$4,0,10*ROW('Water Data'!E126)),NA())</f>
        <v>#N/A</v>
      </c>
      <c r="H132" s="96" t="e">
        <f ca="true">+IF(AND(ISNUMBER(OFFSET('Water Data'!$E$6,0,10*ROW('Water Data'!E126))),'Data Summary'!BW132="Yes"),OFFSET('Water Data'!$E$6,0,10*ROW('Water Data'!E126)),NA())</f>
        <v>#N/A</v>
      </c>
      <c r="I132" s="96" t="e">
        <f ca="true">+IF(AND(ISNUMBER(OFFSET('Water Data'!$E$9,0,10*ROW('Water Data'!E126))),'Data Summary'!BX132="Yes"),OFFSET('Water Data'!$E$9,0,10*ROW('Water Data'!E126)),NA())</f>
        <v>#N/A</v>
      </c>
      <c r="J132" s="96" t="e">
        <f ca="true">+IF(AND(ISNUMBER(OFFSET('Water Data'!$F$4,0,10*ROW('Water Data'!F126))),'Data Summary'!BY132="Yes"),100-OFFSET('Water Data'!$F$4,0,10*ROW('Water Data'!F126)),NA())</f>
        <v>#N/A</v>
      </c>
      <c r="K132" s="96" t="e">
        <f ca="true">+IF(AND(ISNUMBER(OFFSET('Water Data'!$F$6,0,10*ROW('Water Data'!F126))),'Data Summary'!BZ132="Yes"),OFFSET('Water Data'!$F$6,0,10*ROW('Water Data'!F126)),NA())</f>
        <v>#N/A</v>
      </c>
      <c r="L132" s="96" t="e">
        <f ca="true">+IF(AND(ISNUMBER(OFFSET('Water Data'!$F$9,0,10*ROW('Water Data'!F126))),'Data Summary'!CA132="Yes"),OFFSET('Water Data'!$F$9,0,10*ROW('Water Data'!F126)),NA())</f>
        <v>#N/A</v>
      </c>
      <c r="M132" s="96" t="e">
        <f ca="true">+IF(AND(ISNUMBER(OFFSET('Water Data'!$G$4,0,10*ROW('Water Data'!G126))),'Data Summary'!CB132="Yes"),100-OFFSET('Water Data'!$G$4,0,10*ROW('Water Data'!G126)),NA())</f>
        <v>#N/A</v>
      </c>
      <c r="N132" s="96" t="e">
        <f ca="true">+IF(AND(ISNUMBER(OFFSET('Water Data'!$G$6,0,10*ROW('Water Data'!G126))),'Data Summary'!CC132="Yes"),OFFSET('Water Data'!$G$6,0,10*ROW('Water Data'!G126)),NA())</f>
        <v>#N/A</v>
      </c>
      <c r="O132" s="96" t="e">
        <f ca="true">+IF(AND(ISNUMBER(OFFSET('Water Data'!$G$9,0,10*ROW('Water Data'!G126))),'Data Summary'!CD132="Yes"),OFFSET('Water Data'!$G$9,0,10*ROW('Water Data'!G126)),NA())</f>
        <v>#N/A</v>
      </c>
      <c r="P132" s="96" t="e">
        <f ca="true">+IF(AND(ISNUMBER(OFFSET('Water Data'!$H$4,0,10*ROW('Water Data'!H126))),'Data Summary'!CE132="Yes"),100-OFFSET('Water Data'!$H$4,0,10*ROW('Water Data'!H126)),NA())</f>
        <v>#N/A</v>
      </c>
      <c r="Q132" s="96" t="e">
        <f ca="true">+IF(AND(ISNUMBER(OFFSET('Water Data'!$H$6,0,10*ROW('Water Data'!H126))),'Data Summary'!CF132="Yes"),OFFSET('Water Data'!$H$6,0,10*ROW('Water Data'!H126)),NA())</f>
        <v>#N/A</v>
      </c>
      <c r="R132" s="96" t="e">
        <f ca="true">+IF(AND(ISNUMBER(OFFSET('Water Data'!$H$9,0,10*ROW('Water Data'!H126))),'Data Summary'!CG132="Yes"),OFFSET('Water Data'!$H$9,0,10*ROW('Water Data'!H126)),NA())</f>
        <v>#N/A</v>
      </c>
      <c r="S132" s="96" t="e">
        <f ca="true">+IF(AND(ISNUMBER(OFFSET('Water Data'!$I$4,0,10*ROW('Water Data'!I126))),'Data Summary'!CH132="Yes"),100-OFFSET('Water Data'!$I$4,0,10*ROW('Water Data'!I126)),NA())</f>
        <v>#N/A</v>
      </c>
      <c r="T132" s="96" t="e">
        <f ca="true">+IF(AND(ISNUMBER(OFFSET('Water Data'!$I$6,0,10*ROW('Water Data'!I126))),'Data Summary'!CI132="Yes"),OFFSET('Water Data'!$I$6,0,10*ROW('Water Data'!I126)),NA())</f>
        <v>#N/A</v>
      </c>
      <c r="U132" s="96" t="e">
        <f ca="true">+IF(AND(ISNUMBER(OFFSET('Water Data'!$I$9,0,10*ROW('Water Data'!I126))),'Data Summary'!CJ132="Yes"),OFFSET('Water Data'!$I$9,0,10*ROW('Water Data'!I126)),NA())</f>
        <v>#N/A</v>
      </c>
      <c r="V132" s="97" t="e">
        <f ca="true">+IF(AND(ISNUMBER(OFFSET('Sanitation Data'!$D$4,0,10*ROW('Sanitation Data'!D126))),'Data Summary'!CK132="Yes"),100-OFFSET('Sanitation Data'!$D$4,0,10*ROW('Sanitation Data'!D126)),NA())</f>
        <v>#N/A</v>
      </c>
      <c r="W132" s="97" t="e">
        <f ca="true">+IF(AND(ISNUMBER(OFFSET('Sanitation Data'!$D$6,0,10*ROW('Sanitation Data'!D126))),'Data Summary'!CL132="Yes"),OFFSET('Sanitation Data'!$D$6,0,10*ROW('Sanitation Data'!D126)),NA())</f>
        <v>#N/A</v>
      </c>
      <c r="X132" s="97" t="e">
        <f ca="true">+IF(AND(ISNUMBER(OFFSET('Sanitation Data'!$D$10,0,10*ROW('Sanitation Data'!D126))),'Data Summary'!CM132="Yes"),OFFSET('Sanitation Data'!$D$10,0,10*ROW('Sanitation Data'!D126)),NA())</f>
        <v>#N/A</v>
      </c>
      <c r="Y132" s="97" t="e">
        <f ca="true">+IF(AND(ISNUMBER(OFFSET('Sanitation Data'!$D$11,0,10*ROW('Sanitation Data'!D126))),'Data Summary'!CN132="Yes"),OFFSET('Sanitation Data'!$D$11,0,10*ROW('Sanitation Data'!D126)),NA())</f>
        <v>#N/A</v>
      </c>
      <c r="Z132" s="97" t="e">
        <f ca="true">+IF(AND(ISNUMBER(OFFSET('Sanitation Data'!$D$12,0,10*ROW('Sanitation Data'!D126))),'Data Summary'!CO132="Yes"),OFFSET('Sanitation Data'!$D$12,0,10*ROW('Sanitation Data'!D126)),NA())</f>
        <v>#N/A</v>
      </c>
      <c r="AA132" s="97" t="e">
        <f ca="true">+IF(AND(ISNUMBER(OFFSET('Sanitation Data'!$E$4,0,10*ROW('Sanitation Data'!E126))),'Data Summary'!CP132="Yes"),100-OFFSET('Sanitation Data'!$E$4,0,10*ROW('Sanitation Data'!E126)),NA())</f>
        <v>#N/A</v>
      </c>
      <c r="AB132" s="97" t="e">
        <f ca="true">+IF(AND(ISNUMBER(OFFSET('Sanitation Data'!$E$6,0,10*ROW('Sanitation Data'!E126))),'Data Summary'!CQ132="Yes"),OFFSET('Sanitation Data'!$E$6,0,10*ROW('Sanitation Data'!E126)),NA())</f>
        <v>#N/A</v>
      </c>
      <c r="AC132" s="97" t="e">
        <f ca="true">+IF(AND(ISNUMBER(OFFSET('Sanitation Data'!$E$10,0,10*ROW('Sanitation Data'!E126))),'Data Summary'!CR132="Yes"),OFFSET('Sanitation Data'!$E$10,0,10*ROW('Sanitation Data'!E126)),NA())</f>
        <v>#N/A</v>
      </c>
      <c r="AD132" s="97" t="e">
        <f ca="true">+IF(AND(ISNUMBER(OFFSET('Sanitation Data'!$E$11,0,10*ROW('Sanitation Data'!E126))),'Data Summary'!CS132="Yes"),OFFSET('Sanitation Data'!$E$11,0,10*ROW('Sanitation Data'!E126)),NA())</f>
        <v>#N/A</v>
      </c>
      <c r="AE132" s="97" t="e">
        <f ca="true">+IF(AND(ISNUMBER(OFFSET('Sanitation Data'!$E$12,0,10*ROW('Sanitation Data'!E126))),'Data Summary'!CT132="Yes"),OFFSET('Sanitation Data'!$E$12,0,10*ROW('Sanitation Data'!E126)),NA())</f>
        <v>#N/A</v>
      </c>
      <c r="AF132" s="97" t="e">
        <f ca="true">+IF(AND(ISNUMBER(OFFSET('Sanitation Data'!$F$4,0,10*ROW('Sanitation Data'!F126))),'Data Summary'!CU132="Yes"),100-OFFSET('Sanitation Data'!$F$4,0,10*ROW('Sanitation Data'!F126)),NA())</f>
        <v>#N/A</v>
      </c>
      <c r="AG132" s="97" t="e">
        <f ca="true">+IF(AND(ISNUMBER(OFFSET('Sanitation Data'!$F$6,0,10*ROW('Sanitation Data'!F126))),'Data Summary'!CV132="Yes"),OFFSET('Sanitation Data'!$F$6,0,10*ROW('Sanitation Data'!F126)),NA())</f>
        <v>#N/A</v>
      </c>
      <c r="AH132" s="97" t="e">
        <f ca="true">+IF(AND(ISNUMBER(OFFSET('Sanitation Data'!$F$10,0,10*ROW('Sanitation Data'!F126))),'Data Summary'!CW132="Yes"),OFFSET('Sanitation Data'!$F$10,0,10*ROW('Sanitation Data'!F126)),NA())</f>
        <v>#N/A</v>
      </c>
      <c r="AI132" s="97" t="e">
        <f ca="true">+IF(AND(ISNUMBER(OFFSET('Sanitation Data'!$F$11,0,10*ROW('Sanitation Data'!F126))),'Data Summary'!CX132="Yes"),OFFSET('Sanitation Data'!$F$11,0,10*ROW('Sanitation Data'!F126)),NA())</f>
        <v>#N/A</v>
      </c>
      <c r="AJ132" s="97" t="e">
        <f ca="true">+IF(AND(ISNUMBER(OFFSET('Sanitation Data'!$F$12,0,10*ROW('Sanitation Data'!F126))),'Data Summary'!CY132="Yes"),OFFSET('Sanitation Data'!$F$12,0,10*ROW('Sanitation Data'!F126)),NA())</f>
        <v>#N/A</v>
      </c>
      <c r="AK132" s="97" t="e">
        <f ca="true">+IF(AND(ISNUMBER(OFFSET('Sanitation Data'!$G$4,0,10*ROW('Sanitation Data'!G126))),'Data Summary'!CZ132="Yes"),100-OFFSET('Sanitation Data'!$G$4,0,10*ROW('Sanitation Data'!G126)),NA())</f>
        <v>#N/A</v>
      </c>
      <c r="AL132" s="97" t="e">
        <f ca="true">+IF(AND(ISNUMBER(OFFSET('Sanitation Data'!$G$6,0,10*ROW('Sanitation Data'!G126))),'Data Summary'!DA132="Yes"),OFFSET('Sanitation Data'!$G$6,0,10*ROW('Sanitation Data'!G126)),NA())</f>
        <v>#N/A</v>
      </c>
      <c r="AM132" s="97" t="e">
        <f ca="true">+IF(AND(ISNUMBER(OFFSET('Sanitation Data'!$G$10,0,10*ROW('Sanitation Data'!G126))),'Data Summary'!DB132="Yes"),OFFSET('Sanitation Data'!$G$10,0,10*ROW('Sanitation Data'!G126)),NA())</f>
        <v>#N/A</v>
      </c>
      <c r="AN132" s="97" t="e">
        <f ca="true">+IF(AND(ISNUMBER(OFFSET('Sanitation Data'!$G$11,0,10*ROW('Sanitation Data'!G126))),'Data Summary'!DC132="Yes"),OFFSET('Sanitation Data'!$G$11,0,10*ROW('Sanitation Data'!G126)),NA())</f>
        <v>#N/A</v>
      </c>
      <c r="AO132" s="97" t="e">
        <f ca="true">+IF(AND(ISNUMBER(OFFSET('Sanitation Data'!$G$12,0,10*ROW('Sanitation Data'!G126))),'Data Summary'!DD132="Yes"),OFFSET('Sanitation Data'!$G$12,0,10*ROW('Sanitation Data'!G126)),NA())</f>
        <v>#N/A</v>
      </c>
      <c r="AP132" s="97" t="e">
        <f ca="true">+IF(AND(ISNUMBER(OFFSET('Sanitation Data'!$H$4,0,10*ROW('Sanitation Data'!H126))),'Data Summary'!DE132="Yes"),100-OFFSET('Sanitation Data'!$H$4,0,10*ROW('Sanitation Data'!H126)),NA())</f>
        <v>#N/A</v>
      </c>
      <c r="AQ132" s="97" t="e">
        <f ca="true">+IF(AND(ISNUMBER(OFFSET('Sanitation Data'!$H$6,0,10*ROW('Sanitation Data'!H126))),'Data Summary'!DF132="Yes"),OFFSET('Sanitation Data'!$H$6,0,10*ROW('Sanitation Data'!H126)),NA())</f>
        <v>#N/A</v>
      </c>
      <c r="AR132" s="97" t="e">
        <f ca="true">+IF(AND(ISNUMBER(OFFSET('Sanitation Data'!$H$10,0,10*ROW('Sanitation Data'!H126))),'Data Summary'!DG132="Yes"),OFFSET('Sanitation Data'!$H$10,0,10*ROW('Sanitation Data'!H126)),NA())</f>
        <v>#N/A</v>
      </c>
      <c r="AS132" s="97" t="e">
        <f ca="true">+IF(AND(ISNUMBER(OFFSET('Sanitation Data'!$H$11,0,10*ROW('Sanitation Data'!H126))),'Data Summary'!DH132="Yes"),OFFSET('Sanitation Data'!$H$11,0,10*ROW('Sanitation Data'!H126)),NA())</f>
        <v>#N/A</v>
      </c>
      <c r="AT132" s="97" t="e">
        <f ca="true">+IF(AND(ISNUMBER(OFFSET('Sanitation Data'!$H$12,0,10*ROW('Sanitation Data'!H126))),'Data Summary'!DI132="Yes"),OFFSET('Sanitation Data'!$H$12,0,10*ROW('Sanitation Data'!H126)),NA())</f>
        <v>#N/A</v>
      </c>
      <c r="AU132" s="97" t="e">
        <f ca="true">+IF(AND(ISNUMBER(OFFSET('Sanitation Data'!$I$4,0,10*ROW('Sanitation Data'!I126))),'Data Summary'!DJ132="Yes"),100-OFFSET('Sanitation Data'!$I$4,0,10*ROW('Sanitation Data'!I126)),NA())</f>
        <v>#N/A</v>
      </c>
      <c r="AV132" s="97" t="e">
        <f ca="true">+IF(AND(ISNUMBER(OFFSET('Sanitation Data'!$I$6,0,10*ROW('Sanitation Data'!I126))),'Data Summary'!DK132="Yes"),OFFSET('Sanitation Data'!$I$6,0,10*ROW('Sanitation Data'!I126)),NA())</f>
        <v>#N/A</v>
      </c>
      <c r="AW132" s="97" t="e">
        <f ca="true">+IF(AND(ISNUMBER(OFFSET('Sanitation Data'!$I$10,0,10*ROW('Sanitation Data'!I126))),'Data Summary'!DL132="Yes"),OFFSET('Sanitation Data'!$I$10,0,10*ROW('Sanitation Data'!I126)),NA())</f>
        <v>#N/A</v>
      </c>
      <c r="AX132" s="97" t="e">
        <f ca="true">+IF(AND(ISNUMBER(OFFSET('Sanitation Data'!$I$11,0,10*ROW('Sanitation Data'!I126))),'Data Summary'!DM132="Yes"),OFFSET('Sanitation Data'!$I$11,0,10*ROW('Sanitation Data'!I126)),NA())</f>
        <v>#N/A</v>
      </c>
      <c r="AY132" s="97" t="e">
        <f ca="true">+IF(AND(ISNUMBER(OFFSET('Sanitation Data'!$I$12,0,10*ROW('Sanitation Data'!I126))),'Data Summary'!DN132="Yes"),OFFSET('Sanitation Data'!$I$12,0,10*ROW('Sanitation Data'!I126)),NA())</f>
        <v>#N/A</v>
      </c>
      <c r="AZ132" s="98" t="e">
        <f ca="true">+IF(AND(ISNUMBER(OFFSET('Hygiene Data'!$D$5,0,10*ROW('Hygiene Data'!D126))),'Data Summary'!DO132="Yes"),OFFSET('Hygiene Data'!$D$5,0,10*ROW('Hygiene Data'!D126)),NA())</f>
        <v>#N/A</v>
      </c>
      <c r="BA132" s="98" t="e">
        <f ca="true">+IF(AND(ISNUMBER(OFFSET('Hygiene Data'!$D$7,0,10*ROW('Hygiene Data'!D126))),'Data Summary'!DP132="Yes"),OFFSET('Hygiene Data'!$D$7,0,10*ROW('Hygiene Data'!D126)),NA())</f>
        <v>#N/A</v>
      </c>
      <c r="BB132" s="98" t="e">
        <f ca="true">+IF(AND(ISNUMBER(OFFSET('Hygiene Data'!$D$9,0,10*ROW('Hygiene Data'!D126))),'Data Summary'!DQ132="Yes"),OFFSET('Hygiene Data'!$D$9,0,10*ROW('Hygiene Data'!D126)),NA())</f>
        <v>#N/A</v>
      </c>
      <c r="BC132" s="98" t="e">
        <f ca="true">+IF(AND(ISNUMBER(OFFSET('Hygiene Data'!$E$5,0,10*ROW('Hygiene Data'!E126))),'Data Summary'!DR132="Yes"),OFFSET('Hygiene Data'!$E$5,0,10*ROW('Hygiene Data'!E126)),NA())</f>
        <v>#N/A</v>
      </c>
      <c r="BD132" s="98" t="e">
        <f ca="true">+IF(AND(ISNUMBER(OFFSET('Hygiene Data'!$E$7,0,10*ROW('Hygiene Data'!E126))),'Data Summary'!DS132="Yes"),OFFSET('Hygiene Data'!$E$7,0,10*ROW('Hygiene Data'!E126)),NA())</f>
        <v>#N/A</v>
      </c>
      <c r="BE132" s="98" t="e">
        <f ca="true">+IF(AND(ISNUMBER(OFFSET('Hygiene Data'!$E$9,0,10*ROW('Hygiene Data'!E126))),'Data Summary'!DT132="Yes"),OFFSET('Hygiene Data'!$E$9,0,10*ROW('Hygiene Data'!E126)),NA())</f>
        <v>#N/A</v>
      </c>
      <c r="BF132" s="98" t="e">
        <f ca="true">+IF(AND(ISNUMBER(OFFSET('Hygiene Data'!$F$5,0,10*ROW('Hygiene Data'!F126))),'Data Summary'!DU132="Yes"),OFFSET('Hygiene Data'!$F$5,0,10*ROW('Hygiene Data'!F126)),NA())</f>
        <v>#N/A</v>
      </c>
      <c r="BG132" s="98" t="e">
        <f ca="true">+IF(AND(ISNUMBER(OFFSET('Hygiene Data'!$F$7,0,10*ROW('Hygiene Data'!F126))),'Data Summary'!DV132="Yes"),OFFSET('Hygiene Data'!$F$7,0,10*ROW('Hygiene Data'!F126)),NA())</f>
        <v>#N/A</v>
      </c>
      <c r="BH132" s="98" t="e">
        <f ca="true">+IF(AND(ISNUMBER(OFFSET('Hygiene Data'!$F$9,0,10*ROW('Hygiene Data'!F126))),'Data Summary'!DW132="Yes"),OFFSET('Hygiene Data'!$F$9,0,10*ROW('Hygiene Data'!F126)),NA())</f>
        <v>#N/A</v>
      </c>
      <c r="BI132" s="98" t="e">
        <f ca="true">+IF(AND(ISNUMBER(OFFSET('Hygiene Data'!$G$5,0,10*ROW('Hygiene Data'!G126))),'Data Summary'!DX132="Yes"),OFFSET('Hygiene Data'!$G$5,0,10*ROW('Hygiene Data'!G126)),NA())</f>
        <v>#N/A</v>
      </c>
      <c r="BJ132" s="98" t="e">
        <f ca="true">+IF(AND(ISNUMBER(OFFSET('Hygiene Data'!$G$7,0,10*ROW('Hygiene Data'!G126))),'Data Summary'!DY132="Yes"),OFFSET('Hygiene Data'!$G$7,0,10*ROW('Hygiene Data'!G126)),NA())</f>
        <v>#N/A</v>
      </c>
      <c r="BK132" s="98" t="e">
        <f ca="true">+IF(AND(ISNUMBER(OFFSET('Hygiene Data'!$G$9,0,10*ROW('Hygiene Data'!G126))),'Data Summary'!DZ132="Yes"),OFFSET('Hygiene Data'!$G$9,0,10*ROW('Hygiene Data'!G126)),NA())</f>
        <v>#N/A</v>
      </c>
      <c r="BL132" s="98" t="e">
        <f ca="true">+IF(AND(ISNUMBER(OFFSET('Hygiene Data'!$H$5,0,10*ROW('Hygiene Data'!H126))),'Data Summary'!EA132="Yes"),OFFSET('Hygiene Data'!$H$5,0,10*ROW('Hygiene Data'!H126)),NA())</f>
        <v>#N/A</v>
      </c>
      <c r="BM132" s="98" t="e">
        <f ca="true">+IF(AND(ISNUMBER(OFFSET('Hygiene Data'!$H$7,0,10*ROW('Hygiene Data'!H126))),'Data Summary'!EB132="Yes"),OFFSET('Hygiene Data'!$H$7,0,10*ROW('Hygiene Data'!H126)),NA())</f>
        <v>#N/A</v>
      </c>
      <c r="BN132" s="98" t="e">
        <f ca="true">+IF(AND(ISNUMBER(OFFSET('Hygiene Data'!$H$9,0,10*ROW('Hygiene Data'!H126))),'Data Summary'!EC132="Yes"),OFFSET('Hygiene Data'!$H$9,0,10*ROW('Hygiene Data'!H126)),NA())</f>
        <v>#N/A</v>
      </c>
      <c r="BO132" s="98" t="e">
        <f ca="true">+IF(AND(ISNUMBER(OFFSET('Hygiene Data'!$I$5,0,10*ROW('Hygiene Data'!I126))),'Data Summary'!ED132="Yes"),OFFSET('Hygiene Data'!$I$5,0,10*ROW('Hygiene Data'!I126)),NA())</f>
        <v>#N/A</v>
      </c>
      <c r="BP132" s="98" t="e">
        <f ca="true">+IF(AND(ISNUMBER(OFFSET('Hygiene Data'!$I$7,0,10*ROW('Hygiene Data'!I126))),'Data Summary'!EE132="Yes"),OFFSET('Hygiene Data'!$I$7,0,10*ROW('Hygiene Data'!I126)),NA())</f>
        <v>#N/A</v>
      </c>
      <c r="BQ132" s="98" t="e">
        <f ca="true">+IF(AND(ISNUMBER(OFFSET('Hygiene Data'!$I$9,0,10*ROW('Hygiene Data'!I126))),'Data Summary'!EF132="Yes"),OFFSET('Hygiene Data'!$I$9,0,10*ROW('Hygiene Data'!I126)),NA())</f>
        <v>#N/A</v>
      </c>
    </row>
    <row xmlns:x14ac="http://schemas.microsoft.com/office/spreadsheetml/2009/9/ac" r="133" x14ac:dyDescent="0.2">
      <c r="A133" s="334" t="e">
        <f ca="true">+RIGHT('Data Summary'!A133,LEN('Data Summary'!A133)-9)</f>
        <v>#VALUE!</v>
      </c>
      <c r="B133" s="36" t="str">
        <f ca="true">+IF(ISTEXT('Data Summary'!B133),'Data Summary'!B133,"")</f>
        <v/>
      </c>
      <c r="C133" s="333" t="e">
        <f ca="true">+VALUE('Data Summary'!C133)</f>
        <v>#VALUE!</v>
      </c>
      <c r="D133" s="96" t="e">
        <f ca="true">+IF(AND(ISNUMBER(OFFSET('Water Data'!$D$4,0,10*ROW('Water Data'!D127))),'Data Summary'!BS133="Yes"),100-OFFSET('Water Data'!$D$4,0,10*ROW('Water Data'!D127)),NA())</f>
        <v>#N/A</v>
      </c>
      <c r="E133" s="96" t="e">
        <f ca="true">+IF(AND(ISNUMBER(OFFSET('Water Data'!$D$6,0,10*ROW('Water Data'!D127))),'Data Summary'!BT133="Yes"),OFFSET('Water Data'!$D$6,0,10*ROW('Water Data'!D127)),NA())</f>
        <v>#N/A</v>
      </c>
      <c r="F133" s="96" t="e">
        <f ca="true">+IF(AND(ISNUMBER(OFFSET('Water Data'!$D$9,0,10*ROW('Water Data'!D127))),'Data Summary'!BU133="Yes"),OFFSET('Water Data'!$D$9,0,10*ROW('Water Data'!D127)),NA())</f>
        <v>#N/A</v>
      </c>
      <c r="G133" s="96" t="e">
        <f ca="true">+IF(AND(ISNUMBER(OFFSET('Water Data'!$E$4,0,10*ROW('Water Data'!E127))),'Data Summary'!BV133="Yes"),100-OFFSET('Water Data'!$E$4,0,10*ROW('Water Data'!E127)),NA())</f>
        <v>#N/A</v>
      </c>
      <c r="H133" s="96" t="e">
        <f ca="true">+IF(AND(ISNUMBER(OFFSET('Water Data'!$E$6,0,10*ROW('Water Data'!E127))),'Data Summary'!BW133="Yes"),OFFSET('Water Data'!$E$6,0,10*ROW('Water Data'!E127)),NA())</f>
        <v>#N/A</v>
      </c>
      <c r="I133" s="96" t="e">
        <f ca="true">+IF(AND(ISNUMBER(OFFSET('Water Data'!$E$9,0,10*ROW('Water Data'!E127))),'Data Summary'!BX133="Yes"),OFFSET('Water Data'!$E$9,0,10*ROW('Water Data'!E127)),NA())</f>
        <v>#N/A</v>
      </c>
      <c r="J133" s="96" t="e">
        <f ca="true">+IF(AND(ISNUMBER(OFFSET('Water Data'!$F$4,0,10*ROW('Water Data'!F127))),'Data Summary'!BY133="Yes"),100-OFFSET('Water Data'!$F$4,0,10*ROW('Water Data'!F127)),NA())</f>
        <v>#N/A</v>
      </c>
      <c r="K133" s="96" t="e">
        <f ca="true">+IF(AND(ISNUMBER(OFFSET('Water Data'!$F$6,0,10*ROW('Water Data'!F127))),'Data Summary'!BZ133="Yes"),OFFSET('Water Data'!$F$6,0,10*ROW('Water Data'!F127)),NA())</f>
        <v>#N/A</v>
      </c>
      <c r="L133" s="96" t="e">
        <f ca="true">+IF(AND(ISNUMBER(OFFSET('Water Data'!$F$9,0,10*ROW('Water Data'!F127))),'Data Summary'!CA133="Yes"),OFFSET('Water Data'!$F$9,0,10*ROW('Water Data'!F127)),NA())</f>
        <v>#N/A</v>
      </c>
      <c r="M133" s="96" t="e">
        <f ca="true">+IF(AND(ISNUMBER(OFFSET('Water Data'!$G$4,0,10*ROW('Water Data'!G127))),'Data Summary'!CB133="Yes"),100-OFFSET('Water Data'!$G$4,0,10*ROW('Water Data'!G127)),NA())</f>
        <v>#N/A</v>
      </c>
      <c r="N133" s="96" t="e">
        <f ca="true">+IF(AND(ISNUMBER(OFFSET('Water Data'!$G$6,0,10*ROW('Water Data'!G127))),'Data Summary'!CC133="Yes"),OFFSET('Water Data'!$G$6,0,10*ROW('Water Data'!G127)),NA())</f>
        <v>#N/A</v>
      </c>
      <c r="O133" s="96" t="e">
        <f ca="true">+IF(AND(ISNUMBER(OFFSET('Water Data'!$G$9,0,10*ROW('Water Data'!G127))),'Data Summary'!CD133="Yes"),OFFSET('Water Data'!$G$9,0,10*ROW('Water Data'!G127)),NA())</f>
        <v>#N/A</v>
      </c>
      <c r="P133" s="96" t="e">
        <f ca="true">+IF(AND(ISNUMBER(OFFSET('Water Data'!$H$4,0,10*ROW('Water Data'!H127))),'Data Summary'!CE133="Yes"),100-OFFSET('Water Data'!$H$4,0,10*ROW('Water Data'!H127)),NA())</f>
        <v>#N/A</v>
      </c>
      <c r="Q133" s="96" t="e">
        <f ca="true">+IF(AND(ISNUMBER(OFFSET('Water Data'!$H$6,0,10*ROW('Water Data'!H127))),'Data Summary'!CF133="Yes"),OFFSET('Water Data'!$H$6,0,10*ROW('Water Data'!H127)),NA())</f>
        <v>#N/A</v>
      </c>
      <c r="R133" s="96" t="e">
        <f ca="true">+IF(AND(ISNUMBER(OFFSET('Water Data'!$H$9,0,10*ROW('Water Data'!H127))),'Data Summary'!CG133="Yes"),OFFSET('Water Data'!$H$9,0,10*ROW('Water Data'!H127)),NA())</f>
        <v>#N/A</v>
      </c>
      <c r="S133" s="96" t="e">
        <f ca="true">+IF(AND(ISNUMBER(OFFSET('Water Data'!$I$4,0,10*ROW('Water Data'!I127))),'Data Summary'!CH133="Yes"),100-OFFSET('Water Data'!$I$4,0,10*ROW('Water Data'!I127)),NA())</f>
        <v>#N/A</v>
      </c>
      <c r="T133" s="96" t="e">
        <f ca="true">+IF(AND(ISNUMBER(OFFSET('Water Data'!$I$6,0,10*ROW('Water Data'!I127))),'Data Summary'!CI133="Yes"),OFFSET('Water Data'!$I$6,0,10*ROW('Water Data'!I127)),NA())</f>
        <v>#N/A</v>
      </c>
      <c r="U133" s="96" t="e">
        <f ca="true">+IF(AND(ISNUMBER(OFFSET('Water Data'!$I$9,0,10*ROW('Water Data'!I127))),'Data Summary'!CJ133="Yes"),OFFSET('Water Data'!$I$9,0,10*ROW('Water Data'!I127)),NA())</f>
        <v>#N/A</v>
      </c>
      <c r="V133" s="97" t="e">
        <f ca="true">+IF(AND(ISNUMBER(OFFSET('Sanitation Data'!$D$4,0,10*ROW('Sanitation Data'!D127))),'Data Summary'!CK133="Yes"),100-OFFSET('Sanitation Data'!$D$4,0,10*ROW('Sanitation Data'!D127)),NA())</f>
        <v>#N/A</v>
      </c>
      <c r="W133" s="97" t="e">
        <f ca="true">+IF(AND(ISNUMBER(OFFSET('Sanitation Data'!$D$6,0,10*ROW('Sanitation Data'!D127))),'Data Summary'!CL133="Yes"),OFFSET('Sanitation Data'!$D$6,0,10*ROW('Sanitation Data'!D127)),NA())</f>
        <v>#N/A</v>
      </c>
      <c r="X133" s="97" t="e">
        <f ca="true">+IF(AND(ISNUMBER(OFFSET('Sanitation Data'!$D$10,0,10*ROW('Sanitation Data'!D127))),'Data Summary'!CM133="Yes"),OFFSET('Sanitation Data'!$D$10,0,10*ROW('Sanitation Data'!D127)),NA())</f>
        <v>#N/A</v>
      </c>
      <c r="Y133" s="97" t="e">
        <f ca="true">+IF(AND(ISNUMBER(OFFSET('Sanitation Data'!$D$11,0,10*ROW('Sanitation Data'!D127))),'Data Summary'!CN133="Yes"),OFFSET('Sanitation Data'!$D$11,0,10*ROW('Sanitation Data'!D127)),NA())</f>
        <v>#N/A</v>
      </c>
      <c r="Z133" s="97" t="e">
        <f ca="true">+IF(AND(ISNUMBER(OFFSET('Sanitation Data'!$D$12,0,10*ROW('Sanitation Data'!D127))),'Data Summary'!CO133="Yes"),OFFSET('Sanitation Data'!$D$12,0,10*ROW('Sanitation Data'!D127)),NA())</f>
        <v>#N/A</v>
      </c>
      <c r="AA133" s="97" t="e">
        <f ca="true">+IF(AND(ISNUMBER(OFFSET('Sanitation Data'!$E$4,0,10*ROW('Sanitation Data'!E127))),'Data Summary'!CP133="Yes"),100-OFFSET('Sanitation Data'!$E$4,0,10*ROW('Sanitation Data'!E127)),NA())</f>
        <v>#N/A</v>
      </c>
      <c r="AB133" s="97" t="e">
        <f ca="true">+IF(AND(ISNUMBER(OFFSET('Sanitation Data'!$E$6,0,10*ROW('Sanitation Data'!E127))),'Data Summary'!CQ133="Yes"),OFFSET('Sanitation Data'!$E$6,0,10*ROW('Sanitation Data'!E127)),NA())</f>
        <v>#N/A</v>
      </c>
      <c r="AC133" s="97" t="e">
        <f ca="true">+IF(AND(ISNUMBER(OFFSET('Sanitation Data'!$E$10,0,10*ROW('Sanitation Data'!E127))),'Data Summary'!CR133="Yes"),OFFSET('Sanitation Data'!$E$10,0,10*ROW('Sanitation Data'!E127)),NA())</f>
        <v>#N/A</v>
      </c>
      <c r="AD133" s="97" t="e">
        <f ca="true">+IF(AND(ISNUMBER(OFFSET('Sanitation Data'!$E$11,0,10*ROW('Sanitation Data'!E127))),'Data Summary'!CS133="Yes"),OFFSET('Sanitation Data'!$E$11,0,10*ROW('Sanitation Data'!E127)),NA())</f>
        <v>#N/A</v>
      </c>
      <c r="AE133" s="97" t="e">
        <f ca="true">+IF(AND(ISNUMBER(OFFSET('Sanitation Data'!$E$12,0,10*ROW('Sanitation Data'!E127))),'Data Summary'!CT133="Yes"),OFFSET('Sanitation Data'!$E$12,0,10*ROW('Sanitation Data'!E127)),NA())</f>
        <v>#N/A</v>
      </c>
      <c r="AF133" s="97" t="e">
        <f ca="true">+IF(AND(ISNUMBER(OFFSET('Sanitation Data'!$F$4,0,10*ROW('Sanitation Data'!F127))),'Data Summary'!CU133="Yes"),100-OFFSET('Sanitation Data'!$F$4,0,10*ROW('Sanitation Data'!F127)),NA())</f>
        <v>#N/A</v>
      </c>
      <c r="AG133" s="97" t="e">
        <f ca="true">+IF(AND(ISNUMBER(OFFSET('Sanitation Data'!$F$6,0,10*ROW('Sanitation Data'!F127))),'Data Summary'!CV133="Yes"),OFFSET('Sanitation Data'!$F$6,0,10*ROW('Sanitation Data'!F127)),NA())</f>
        <v>#N/A</v>
      </c>
      <c r="AH133" s="97" t="e">
        <f ca="true">+IF(AND(ISNUMBER(OFFSET('Sanitation Data'!$F$10,0,10*ROW('Sanitation Data'!F127))),'Data Summary'!CW133="Yes"),OFFSET('Sanitation Data'!$F$10,0,10*ROW('Sanitation Data'!F127)),NA())</f>
        <v>#N/A</v>
      </c>
      <c r="AI133" s="97" t="e">
        <f ca="true">+IF(AND(ISNUMBER(OFFSET('Sanitation Data'!$F$11,0,10*ROW('Sanitation Data'!F127))),'Data Summary'!CX133="Yes"),OFFSET('Sanitation Data'!$F$11,0,10*ROW('Sanitation Data'!F127)),NA())</f>
        <v>#N/A</v>
      </c>
      <c r="AJ133" s="97" t="e">
        <f ca="true">+IF(AND(ISNUMBER(OFFSET('Sanitation Data'!$F$12,0,10*ROW('Sanitation Data'!F127))),'Data Summary'!CY133="Yes"),OFFSET('Sanitation Data'!$F$12,0,10*ROW('Sanitation Data'!F127)),NA())</f>
        <v>#N/A</v>
      </c>
      <c r="AK133" s="97" t="e">
        <f ca="true">+IF(AND(ISNUMBER(OFFSET('Sanitation Data'!$G$4,0,10*ROW('Sanitation Data'!G127))),'Data Summary'!CZ133="Yes"),100-OFFSET('Sanitation Data'!$G$4,0,10*ROW('Sanitation Data'!G127)),NA())</f>
        <v>#N/A</v>
      </c>
      <c r="AL133" s="97" t="e">
        <f ca="true">+IF(AND(ISNUMBER(OFFSET('Sanitation Data'!$G$6,0,10*ROW('Sanitation Data'!G127))),'Data Summary'!DA133="Yes"),OFFSET('Sanitation Data'!$G$6,0,10*ROW('Sanitation Data'!G127)),NA())</f>
        <v>#N/A</v>
      </c>
      <c r="AM133" s="97" t="e">
        <f ca="true">+IF(AND(ISNUMBER(OFFSET('Sanitation Data'!$G$10,0,10*ROW('Sanitation Data'!G127))),'Data Summary'!DB133="Yes"),OFFSET('Sanitation Data'!$G$10,0,10*ROW('Sanitation Data'!G127)),NA())</f>
        <v>#N/A</v>
      </c>
      <c r="AN133" s="97" t="e">
        <f ca="true">+IF(AND(ISNUMBER(OFFSET('Sanitation Data'!$G$11,0,10*ROW('Sanitation Data'!G127))),'Data Summary'!DC133="Yes"),OFFSET('Sanitation Data'!$G$11,0,10*ROW('Sanitation Data'!G127)),NA())</f>
        <v>#N/A</v>
      </c>
      <c r="AO133" s="97" t="e">
        <f ca="true">+IF(AND(ISNUMBER(OFFSET('Sanitation Data'!$G$12,0,10*ROW('Sanitation Data'!G127))),'Data Summary'!DD133="Yes"),OFFSET('Sanitation Data'!$G$12,0,10*ROW('Sanitation Data'!G127)),NA())</f>
        <v>#N/A</v>
      </c>
      <c r="AP133" s="97" t="e">
        <f ca="true">+IF(AND(ISNUMBER(OFFSET('Sanitation Data'!$H$4,0,10*ROW('Sanitation Data'!H127))),'Data Summary'!DE133="Yes"),100-OFFSET('Sanitation Data'!$H$4,0,10*ROW('Sanitation Data'!H127)),NA())</f>
        <v>#N/A</v>
      </c>
      <c r="AQ133" s="97" t="e">
        <f ca="true">+IF(AND(ISNUMBER(OFFSET('Sanitation Data'!$H$6,0,10*ROW('Sanitation Data'!H127))),'Data Summary'!DF133="Yes"),OFFSET('Sanitation Data'!$H$6,0,10*ROW('Sanitation Data'!H127)),NA())</f>
        <v>#N/A</v>
      </c>
      <c r="AR133" s="97" t="e">
        <f ca="true">+IF(AND(ISNUMBER(OFFSET('Sanitation Data'!$H$10,0,10*ROW('Sanitation Data'!H127))),'Data Summary'!DG133="Yes"),OFFSET('Sanitation Data'!$H$10,0,10*ROW('Sanitation Data'!H127)),NA())</f>
        <v>#N/A</v>
      </c>
      <c r="AS133" s="97" t="e">
        <f ca="true">+IF(AND(ISNUMBER(OFFSET('Sanitation Data'!$H$11,0,10*ROW('Sanitation Data'!H127))),'Data Summary'!DH133="Yes"),OFFSET('Sanitation Data'!$H$11,0,10*ROW('Sanitation Data'!H127)),NA())</f>
        <v>#N/A</v>
      </c>
      <c r="AT133" s="97" t="e">
        <f ca="true">+IF(AND(ISNUMBER(OFFSET('Sanitation Data'!$H$12,0,10*ROW('Sanitation Data'!H127))),'Data Summary'!DI133="Yes"),OFFSET('Sanitation Data'!$H$12,0,10*ROW('Sanitation Data'!H127)),NA())</f>
        <v>#N/A</v>
      </c>
      <c r="AU133" s="97" t="e">
        <f ca="true">+IF(AND(ISNUMBER(OFFSET('Sanitation Data'!$I$4,0,10*ROW('Sanitation Data'!I127))),'Data Summary'!DJ133="Yes"),100-OFFSET('Sanitation Data'!$I$4,0,10*ROW('Sanitation Data'!I127)),NA())</f>
        <v>#N/A</v>
      </c>
      <c r="AV133" s="97" t="e">
        <f ca="true">+IF(AND(ISNUMBER(OFFSET('Sanitation Data'!$I$6,0,10*ROW('Sanitation Data'!I127))),'Data Summary'!DK133="Yes"),OFFSET('Sanitation Data'!$I$6,0,10*ROW('Sanitation Data'!I127)),NA())</f>
        <v>#N/A</v>
      </c>
      <c r="AW133" s="97" t="e">
        <f ca="true">+IF(AND(ISNUMBER(OFFSET('Sanitation Data'!$I$10,0,10*ROW('Sanitation Data'!I127))),'Data Summary'!DL133="Yes"),OFFSET('Sanitation Data'!$I$10,0,10*ROW('Sanitation Data'!I127)),NA())</f>
        <v>#N/A</v>
      </c>
      <c r="AX133" s="97" t="e">
        <f ca="true">+IF(AND(ISNUMBER(OFFSET('Sanitation Data'!$I$11,0,10*ROW('Sanitation Data'!I127))),'Data Summary'!DM133="Yes"),OFFSET('Sanitation Data'!$I$11,0,10*ROW('Sanitation Data'!I127)),NA())</f>
        <v>#N/A</v>
      </c>
      <c r="AY133" s="97" t="e">
        <f ca="true">+IF(AND(ISNUMBER(OFFSET('Sanitation Data'!$I$12,0,10*ROW('Sanitation Data'!I127))),'Data Summary'!DN133="Yes"),OFFSET('Sanitation Data'!$I$12,0,10*ROW('Sanitation Data'!I127)),NA())</f>
        <v>#N/A</v>
      </c>
      <c r="AZ133" s="98" t="e">
        <f ca="true">+IF(AND(ISNUMBER(OFFSET('Hygiene Data'!$D$5,0,10*ROW('Hygiene Data'!D127))),'Data Summary'!DO133="Yes"),OFFSET('Hygiene Data'!$D$5,0,10*ROW('Hygiene Data'!D127)),NA())</f>
        <v>#N/A</v>
      </c>
      <c r="BA133" s="98" t="e">
        <f ca="true">+IF(AND(ISNUMBER(OFFSET('Hygiene Data'!$D$7,0,10*ROW('Hygiene Data'!D127))),'Data Summary'!DP133="Yes"),OFFSET('Hygiene Data'!$D$7,0,10*ROW('Hygiene Data'!D127)),NA())</f>
        <v>#N/A</v>
      </c>
      <c r="BB133" s="98" t="e">
        <f ca="true">+IF(AND(ISNUMBER(OFFSET('Hygiene Data'!$D$9,0,10*ROW('Hygiene Data'!D127))),'Data Summary'!DQ133="Yes"),OFFSET('Hygiene Data'!$D$9,0,10*ROW('Hygiene Data'!D127)),NA())</f>
        <v>#N/A</v>
      </c>
      <c r="BC133" s="98" t="e">
        <f ca="true">+IF(AND(ISNUMBER(OFFSET('Hygiene Data'!$E$5,0,10*ROW('Hygiene Data'!E127))),'Data Summary'!DR133="Yes"),OFFSET('Hygiene Data'!$E$5,0,10*ROW('Hygiene Data'!E127)),NA())</f>
        <v>#N/A</v>
      </c>
      <c r="BD133" s="98" t="e">
        <f ca="true">+IF(AND(ISNUMBER(OFFSET('Hygiene Data'!$E$7,0,10*ROW('Hygiene Data'!E127))),'Data Summary'!DS133="Yes"),OFFSET('Hygiene Data'!$E$7,0,10*ROW('Hygiene Data'!E127)),NA())</f>
        <v>#N/A</v>
      </c>
      <c r="BE133" s="98" t="e">
        <f ca="true">+IF(AND(ISNUMBER(OFFSET('Hygiene Data'!$E$9,0,10*ROW('Hygiene Data'!E127))),'Data Summary'!DT133="Yes"),OFFSET('Hygiene Data'!$E$9,0,10*ROW('Hygiene Data'!E127)),NA())</f>
        <v>#N/A</v>
      </c>
      <c r="BF133" s="98" t="e">
        <f ca="true">+IF(AND(ISNUMBER(OFFSET('Hygiene Data'!$F$5,0,10*ROW('Hygiene Data'!F127))),'Data Summary'!DU133="Yes"),OFFSET('Hygiene Data'!$F$5,0,10*ROW('Hygiene Data'!F127)),NA())</f>
        <v>#N/A</v>
      </c>
      <c r="BG133" s="98" t="e">
        <f ca="true">+IF(AND(ISNUMBER(OFFSET('Hygiene Data'!$F$7,0,10*ROW('Hygiene Data'!F127))),'Data Summary'!DV133="Yes"),OFFSET('Hygiene Data'!$F$7,0,10*ROW('Hygiene Data'!F127)),NA())</f>
        <v>#N/A</v>
      </c>
      <c r="BH133" s="98" t="e">
        <f ca="true">+IF(AND(ISNUMBER(OFFSET('Hygiene Data'!$F$9,0,10*ROW('Hygiene Data'!F127))),'Data Summary'!DW133="Yes"),OFFSET('Hygiene Data'!$F$9,0,10*ROW('Hygiene Data'!F127)),NA())</f>
        <v>#N/A</v>
      </c>
      <c r="BI133" s="98" t="e">
        <f ca="true">+IF(AND(ISNUMBER(OFFSET('Hygiene Data'!$G$5,0,10*ROW('Hygiene Data'!G127))),'Data Summary'!DX133="Yes"),OFFSET('Hygiene Data'!$G$5,0,10*ROW('Hygiene Data'!G127)),NA())</f>
        <v>#N/A</v>
      </c>
      <c r="BJ133" s="98" t="e">
        <f ca="true">+IF(AND(ISNUMBER(OFFSET('Hygiene Data'!$G$7,0,10*ROW('Hygiene Data'!G127))),'Data Summary'!DY133="Yes"),OFFSET('Hygiene Data'!$G$7,0,10*ROW('Hygiene Data'!G127)),NA())</f>
        <v>#N/A</v>
      </c>
      <c r="BK133" s="98" t="e">
        <f ca="true">+IF(AND(ISNUMBER(OFFSET('Hygiene Data'!$G$9,0,10*ROW('Hygiene Data'!G127))),'Data Summary'!DZ133="Yes"),OFFSET('Hygiene Data'!$G$9,0,10*ROW('Hygiene Data'!G127)),NA())</f>
        <v>#N/A</v>
      </c>
      <c r="BL133" s="98" t="e">
        <f ca="true">+IF(AND(ISNUMBER(OFFSET('Hygiene Data'!$H$5,0,10*ROW('Hygiene Data'!H127))),'Data Summary'!EA133="Yes"),OFFSET('Hygiene Data'!$H$5,0,10*ROW('Hygiene Data'!H127)),NA())</f>
        <v>#N/A</v>
      </c>
      <c r="BM133" s="98" t="e">
        <f ca="true">+IF(AND(ISNUMBER(OFFSET('Hygiene Data'!$H$7,0,10*ROW('Hygiene Data'!H127))),'Data Summary'!EB133="Yes"),OFFSET('Hygiene Data'!$H$7,0,10*ROW('Hygiene Data'!H127)),NA())</f>
        <v>#N/A</v>
      </c>
      <c r="BN133" s="98" t="e">
        <f ca="true">+IF(AND(ISNUMBER(OFFSET('Hygiene Data'!$H$9,0,10*ROW('Hygiene Data'!H127))),'Data Summary'!EC133="Yes"),OFFSET('Hygiene Data'!$H$9,0,10*ROW('Hygiene Data'!H127)),NA())</f>
        <v>#N/A</v>
      </c>
      <c r="BO133" s="98" t="e">
        <f ca="true">+IF(AND(ISNUMBER(OFFSET('Hygiene Data'!$I$5,0,10*ROW('Hygiene Data'!I127))),'Data Summary'!ED133="Yes"),OFFSET('Hygiene Data'!$I$5,0,10*ROW('Hygiene Data'!I127)),NA())</f>
        <v>#N/A</v>
      </c>
      <c r="BP133" s="98" t="e">
        <f ca="true">+IF(AND(ISNUMBER(OFFSET('Hygiene Data'!$I$7,0,10*ROW('Hygiene Data'!I127))),'Data Summary'!EE133="Yes"),OFFSET('Hygiene Data'!$I$7,0,10*ROW('Hygiene Data'!I127)),NA())</f>
        <v>#N/A</v>
      </c>
      <c r="BQ133" s="98" t="e">
        <f ca="true">+IF(AND(ISNUMBER(OFFSET('Hygiene Data'!$I$9,0,10*ROW('Hygiene Data'!I127))),'Data Summary'!EF133="Yes"),OFFSET('Hygiene Data'!$I$9,0,10*ROW('Hygiene Data'!I127)),NA())</f>
        <v>#N/A</v>
      </c>
    </row>
    <row xmlns:x14ac="http://schemas.microsoft.com/office/spreadsheetml/2009/9/ac" r="134" x14ac:dyDescent="0.2">
      <c r="A134" s="334" t="e">
        <f ca="true">+RIGHT('Data Summary'!A134,LEN('Data Summary'!A134)-9)</f>
        <v>#VALUE!</v>
      </c>
      <c r="B134" s="36" t="str">
        <f ca="true">+IF(ISTEXT('Data Summary'!B134),'Data Summary'!B134,"")</f>
        <v/>
      </c>
      <c r="C134" s="333" t="e">
        <f ca="true">+VALUE('Data Summary'!C134)</f>
        <v>#VALUE!</v>
      </c>
      <c r="D134" s="96" t="e">
        <f ca="true">+IF(AND(ISNUMBER(OFFSET('Water Data'!$D$4,0,10*ROW('Water Data'!D128))),'Data Summary'!BS134="Yes"),100-OFFSET('Water Data'!$D$4,0,10*ROW('Water Data'!D128)),NA())</f>
        <v>#N/A</v>
      </c>
      <c r="E134" s="96" t="e">
        <f ca="true">+IF(AND(ISNUMBER(OFFSET('Water Data'!$D$6,0,10*ROW('Water Data'!D128))),'Data Summary'!BT134="Yes"),OFFSET('Water Data'!$D$6,0,10*ROW('Water Data'!D128)),NA())</f>
        <v>#N/A</v>
      </c>
      <c r="F134" s="96" t="e">
        <f ca="true">+IF(AND(ISNUMBER(OFFSET('Water Data'!$D$9,0,10*ROW('Water Data'!D128))),'Data Summary'!BU134="Yes"),OFFSET('Water Data'!$D$9,0,10*ROW('Water Data'!D128)),NA())</f>
        <v>#N/A</v>
      </c>
      <c r="G134" s="96" t="e">
        <f ca="true">+IF(AND(ISNUMBER(OFFSET('Water Data'!$E$4,0,10*ROW('Water Data'!E128))),'Data Summary'!BV134="Yes"),100-OFFSET('Water Data'!$E$4,0,10*ROW('Water Data'!E128)),NA())</f>
        <v>#N/A</v>
      </c>
      <c r="H134" s="96" t="e">
        <f ca="true">+IF(AND(ISNUMBER(OFFSET('Water Data'!$E$6,0,10*ROW('Water Data'!E128))),'Data Summary'!BW134="Yes"),OFFSET('Water Data'!$E$6,0,10*ROW('Water Data'!E128)),NA())</f>
        <v>#N/A</v>
      </c>
      <c r="I134" s="96" t="e">
        <f ca="true">+IF(AND(ISNUMBER(OFFSET('Water Data'!$E$9,0,10*ROW('Water Data'!E128))),'Data Summary'!BX134="Yes"),OFFSET('Water Data'!$E$9,0,10*ROW('Water Data'!E128)),NA())</f>
        <v>#N/A</v>
      </c>
      <c r="J134" s="96" t="e">
        <f ca="true">+IF(AND(ISNUMBER(OFFSET('Water Data'!$F$4,0,10*ROW('Water Data'!F128))),'Data Summary'!BY134="Yes"),100-OFFSET('Water Data'!$F$4,0,10*ROW('Water Data'!F128)),NA())</f>
        <v>#N/A</v>
      </c>
      <c r="K134" s="96" t="e">
        <f ca="true">+IF(AND(ISNUMBER(OFFSET('Water Data'!$F$6,0,10*ROW('Water Data'!F128))),'Data Summary'!BZ134="Yes"),OFFSET('Water Data'!$F$6,0,10*ROW('Water Data'!F128)),NA())</f>
        <v>#N/A</v>
      </c>
      <c r="L134" s="96" t="e">
        <f ca="true">+IF(AND(ISNUMBER(OFFSET('Water Data'!$F$9,0,10*ROW('Water Data'!F128))),'Data Summary'!CA134="Yes"),OFFSET('Water Data'!$F$9,0,10*ROW('Water Data'!F128)),NA())</f>
        <v>#N/A</v>
      </c>
      <c r="M134" s="96" t="e">
        <f ca="true">+IF(AND(ISNUMBER(OFFSET('Water Data'!$G$4,0,10*ROW('Water Data'!G128))),'Data Summary'!CB134="Yes"),100-OFFSET('Water Data'!$G$4,0,10*ROW('Water Data'!G128)),NA())</f>
        <v>#N/A</v>
      </c>
      <c r="N134" s="96" t="e">
        <f ca="true">+IF(AND(ISNUMBER(OFFSET('Water Data'!$G$6,0,10*ROW('Water Data'!G128))),'Data Summary'!CC134="Yes"),OFFSET('Water Data'!$G$6,0,10*ROW('Water Data'!G128)),NA())</f>
        <v>#N/A</v>
      </c>
      <c r="O134" s="96" t="e">
        <f ca="true">+IF(AND(ISNUMBER(OFFSET('Water Data'!$G$9,0,10*ROW('Water Data'!G128))),'Data Summary'!CD134="Yes"),OFFSET('Water Data'!$G$9,0,10*ROW('Water Data'!G128)),NA())</f>
        <v>#N/A</v>
      </c>
      <c r="P134" s="96" t="e">
        <f ca="true">+IF(AND(ISNUMBER(OFFSET('Water Data'!$H$4,0,10*ROW('Water Data'!H128))),'Data Summary'!CE134="Yes"),100-OFFSET('Water Data'!$H$4,0,10*ROW('Water Data'!H128)),NA())</f>
        <v>#N/A</v>
      </c>
      <c r="Q134" s="96" t="e">
        <f ca="true">+IF(AND(ISNUMBER(OFFSET('Water Data'!$H$6,0,10*ROW('Water Data'!H128))),'Data Summary'!CF134="Yes"),OFFSET('Water Data'!$H$6,0,10*ROW('Water Data'!H128)),NA())</f>
        <v>#N/A</v>
      </c>
      <c r="R134" s="96" t="e">
        <f ca="true">+IF(AND(ISNUMBER(OFFSET('Water Data'!$H$9,0,10*ROW('Water Data'!H128))),'Data Summary'!CG134="Yes"),OFFSET('Water Data'!$H$9,0,10*ROW('Water Data'!H128)),NA())</f>
        <v>#N/A</v>
      </c>
      <c r="S134" s="96" t="e">
        <f ca="true">+IF(AND(ISNUMBER(OFFSET('Water Data'!$I$4,0,10*ROW('Water Data'!I128))),'Data Summary'!CH134="Yes"),100-OFFSET('Water Data'!$I$4,0,10*ROW('Water Data'!I128)),NA())</f>
        <v>#N/A</v>
      </c>
      <c r="T134" s="96" t="e">
        <f ca="true">+IF(AND(ISNUMBER(OFFSET('Water Data'!$I$6,0,10*ROW('Water Data'!I128))),'Data Summary'!CI134="Yes"),OFFSET('Water Data'!$I$6,0,10*ROW('Water Data'!I128)),NA())</f>
        <v>#N/A</v>
      </c>
      <c r="U134" s="96" t="e">
        <f ca="true">+IF(AND(ISNUMBER(OFFSET('Water Data'!$I$9,0,10*ROW('Water Data'!I128))),'Data Summary'!CJ134="Yes"),OFFSET('Water Data'!$I$9,0,10*ROW('Water Data'!I128)),NA())</f>
        <v>#N/A</v>
      </c>
      <c r="V134" s="97" t="e">
        <f ca="true">+IF(AND(ISNUMBER(OFFSET('Sanitation Data'!$D$4,0,10*ROW('Sanitation Data'!D128))),'Data Summary'!CK134="Yes"),100-OFFSET('Sanitation Data'!$D$4,0,10*ROW('Sanitation Data'!D128)),NA())</f>
        <v>#N/A</v>
      </c>
      <c r="W134" s="97" t="e">
        <f ca="true">+IF(AND(ISNUMBER(OFFSET('Sanitation Data'!$D$6,0,10*ROW('Sanitation Data'!D128))),'Data Summary'!CL134="Yes"),OFFSET('Sanitation Data'!$D$6,0,10*ROW('Sanitation Data'!D128)),NA())</f>
        <v>#N/A</v>
      </c>
      <c r="X134" s="97" t="e">
        <f ca="true">+IF(AND(ISNUMBER(OFFSET('Sanitation Data'!$D$10,0,10*ROW('Sanitation Data'!D128))),'Data Summary'!CM134="Yes"),OFFSET('Sanitation Data'!$D$10,0,10*ROW('Sanitation Data'!D128)),NA())</f>
        <v>#N/A</v>
      </c>
      <c r="Y134" s="97" t="e">
        <f ca="true">+IF(AND(ISNUMBER(OFFSET('Sanitation Data'!$D$11,0,10*ROW('Sanitation Data'!D128))),'Data Summary'!CN134="Yes"),OFFSET('Sanitation Data'!$D$11,0,10*ROW('Sanitation Data'!D128)),NA())</f>
        <v>#N/A</v>
      </c>
      <c r="Z134" s="97" t="e">
        <f ca="true">+IF(AND(ISNUMBER(OFFSET('Sanitation Data'!$D$12,0,10*ROW('Sanitation Data'!D128))),'Data Summary'!CO134="Yes"),OFFSET('Sanitation Data'!$D$12,0,10*ROW('Sanitation Data'!D128)),NA())</f>
        <v>#N/A</v>
      </c>
      <c r="AA134" s="97" t="e">
        <f ca="true">+IF(AND(ISNUMBER(OFFSET('Sanitation Data'!$E$4,0,10*ROW('Sanitation Data'!E128))),'Data Summary'!CP134="Yes"),100-OFFSET('Sanitation Data'!$E$4,0,10*ROW('Sanitation Data'!E128)),NA())</f>
        <v>#N/A</v>
      </c>
      <c r="AB134" s="97" t="e">
        <f ca="true">+IF(AND(ISNUMBER(OFFSET('Sanitation Data'!$E$6,0,10*ROW('Sanitation Data'!E128))),'Data Summary'!CQ134="Yes"),OFFSET('Sanitation Data'!$E$6,0,10*ROW('Sanitation Data'!E128)),NA())</f>
        <v>#N/A</v>
      </c>
      <c r="AC134" s="97" t="e">
        <f ca="true">+IF(AND(ISNUMBER(OFFSET('Sanitation Data'!$E$10,0,10*ROW('Sanitation Data'!E128))),'Data Summary'!CR134="Yes"),OFFSET('Sanitation Data'!$E$10,0,10*ROW('Sanitation Data'!E128)),NA())</f>
        <v>#N/A</v>
      </c>
      <c r="AD134" s="97" t="e">
        <f ca="true">+IF(AND(ISNUMBER(OFFSET('Sanitation Data'!$E$11,0,10*ROW('Sanitation Data'!E128))),'Data Summary'!CS134="Yes"),OFFSET('Sanitation Data'!$E$11,0,10*ROW('Sanitation Data'!E128)),NA())</f>
        <v>#N/A</v>
      </c>
      <c r="AE134" s="97" t="e">
        <f ca="true">+IF(AND(ISNUMBER(OFFSET('Sanitation Data'!$E$12,0,10*ROW('Sanitation Data'!E128))),'Data Summary'!CT134="Yes"),OFFSET('Sanitation Data'!$E$12,0,10*ROW('Sanitation Data'!E128)),NA())</f>
        <v>#N/A</v>
      </c>
      <c r="AF134" s="97" t="e">
        <f ca="true">+IF(AND(ISNUMBER(OFFSET('Sanitation Data'!$F$4,0,10*ROW('Sanitation Data'!F128))),'Data Summary'!CU134="Yes"),100-OFFSET('Sanitation Data'!$F$4,0,10*ROW('Sanitation Data'!F128)),NA())</f>
        <v>#N/A</v>
      </c>
      <c r="AG134" s="97" t="e">
        <f ca="true">+IF(AND(ISNUMBER(OFFSET('Sanitation Data'!$F$6,0,10*ROW('Sanitation Data'!F128))),'Data Summary'!CV134="Yes"),OFFSET('Sanitation Data'!$F$6,0,10*ROW('Sanitation Data'!F128)),NA())</f>
        <v>#N/A</v>
      </c>
      <c r="AH134" s="97" t="e">
        <f ca="true">+IF(AND(ISNUMBER(OFFSET('Sanitation Data'!$F$10,0,10*ROW('Sanitation Data'!F128))),'Data Summary'!CW134="Yes"),OFFSET('Sanitation Data'!$F$10,0,10*ROW('Sanitation Data'!F128)),NA())</f>
        <v>#N/A</v>
      </c>
      <c r="AI134" s="97" t="e">
        <f ca="true">+IF(AND(ISNUMBER(OFFSET('Sanitation Data'!$F$11,0,10*ROW('Sanitation Data'!F128))),'Data Summary'!CX134="Yes"),OFFSET('Sanitation Data'!$F$11,0,10*ROW('Sanitation Data'!F128)),NA())</f>
        <v>#N/A</v>
      </c>
      <c r="AJ134" s="97" t="e">
        <f ca="true">+IF(AND(ISNUMBER(OFFSET('Sanitation Data'!$F$12,0,10*ROW('Sanitation Data'!F128))),'Data Summary'!CY134="Yes"),OFFSET('Sanitation Data'!$F$12,0,10*ROW('Sanitation Data'!F128)),NA())</f>
        <v>#N/A</v>
      </c>
      <c r="AK134" s="97" t="e">
        <f ca="true">+IF(AND(ISNUMBER(OFFSET('Sanitation Data'!$G$4,0,10*ROW('Sanitation Data'!G128))),'Data Summary'!CZ134="Yes"),100-OFFSET('Sanitation Data'!$G$4,0,10*ROW('Sanitation Data'!G128)),NA())</f>
        <v>#N/A</v>
      </c>
      <c r="AL134" s="97" t="e">
        <f ca="true">+IF(AND(ISNUMBER(OFFSET('Sanitation Data'!$G$6,0,10*ROW('Sanitation Data'!G128))),'Data Summary'!DA134="Yes"),OFFSET('Sanitation Data'!$G$6,0,10*ROW('Sanitation Data'!G128)),NA())</f>
        <v>#N/A</v>
      </c>
      <c r="AM134" s="97" t="e">
        <f ca="true">+IF(AND(ISNUMBER(OFFSET('Sanitation Data'!$G$10,0,10*ROW('Sanitation Data'!G128))),'Data Summary'!DB134="Yes"),OFFSET('Sanitation Data'!$G$10,0,10*ROW('Sanitation Data'!G128)),NA())</f>
        <v>#N/A</v>
      </c>
      <c r="AN134" s="97" t="e">
        <f ca="true">+IF(AND(ISNUMBER(OFFSET('Sanitation Data'!$G$11,0,10*ROW('Sanitation Data'!G128))),'Data Summary'!DC134="Yes"),OFFSET('Sanitation Data'!$G$11,0,10*ROW('Sanitation Data'!G128)),NA())</f>
        <v>#N/A</v>
      </c>
      <c r="AO134" s="97" t="e">
        <f ca="true">+IF(AND(ISNUMBER(OFFSET('Sanitation Data'!$G$12,0,10*ROW('Sanitation Data'!G128))),'Data Summary'!DD134="Yes"),OFFSET('Sanitation Data'!$G$12,0,10*ROW('Sanitation Data'!G128)),NA())</f>
        <v>#N/A</v>
      </c>
      <c r="AP134" s="97" t="e">
        <f ca="true">+IF(AND(ISNUMBER(OFFSET('Sanitation Data'!$H$4,0,10*ROW('Sanitation Data'!H128))),'Data Summary'!DE134="Yes"),100-OFFSET('Sanitation Data'!$H$4,0,10*ROW('Sanitation Data'!H128)),NA())</f>
        <v>#N/A</v>
      </c>
      <c r="AQ134" s="97" t="e">
        <f ca="true">+IF(AND(ISNUMBER(OFFSET('Sanitation Data'!$H$6,0,10*ROW('Sanitation Data'!H128))),'Data Summary'!DF134="Yes"),OFFSET('Sanitation Data'!$H$6,0,10*ROW('Sanitation Data'!H128)),NA())</f>
        <v>#N/A</v>
      </c>
      <c r="AR134" s="97" t="e">
        <f ca="true">+IF(AND(ISNUMBER(OFFSET('Sanitation Data'!$H$10,0,10*ROW('Sanitation Data'!H128))),'Data Summary'!DG134="Yes"),OFFSET('Sanitation Data'!$H$10,0,10*ROW('Sanitation Data'!H128)),NA())</f>
        <v>#N/A</v>
      </c>
      <c r="AS134" s="97" t="e">
        <f ca="true">+IF(AND(ISNUMBER(OFFSET('Sanitation Data'!$H$11,0,10*ROW('Sanitation Data'!H128))),'Data Summary'!DH134="Yes"),OFFSET('Sanitation Data'!$H$11,0,10*ROW('Sanitation Data'!H128)),NA())</f>
        <v>#N/A</v>
      </c>
      <c r="AT134" s="97" t="e">
        <f ca="true">+IF(AND(ISNUMBER(OFFSET('Sanitation Data'!$H$12,0,10*ROW('Sanitation Data'!H128))),'Data Summary'!DI134="Yes"),OFFSET('Sanitation Data'!$H$12,0,10*ROW('Sanitation Data'!H128)),NA())</f>
        <v>#N/A</v>
      </c>
      <c r="AU134" s="97" t="e">
        <f ca="true">+IF(AND(ISNUMBER(OFFSET('Sanitation Data'!$I$4,0,10*ROW('Sanitation Data'!I128))),'Data Summary'!DJ134="Yes"),100-OFFSET('Sanitation Data'!$I$4,0,10*ROW('Sanitation Data'!I128)),NA())</f>
        <v>#N/A</v>
      </c>
      <c r="AV134" s="97" t="e">
        <f ca="true">+IF(AND(ISNUMBER(OFFSET('Sanitation Data'!$I$6,0,10*ROW('Sanitation Data'!I128))),'Data Summary'!DK134="Yes"),OFFSET('Sanitation Data'!$I$6,0,10*ROW('Sanitation Data'!I128)),NA())</f>
        <v>#N/A</v>
      </c>
      <c r="AW134" s="97" t="e">
        <f ca="true">+IF(AND(ISNUMBER(OFFSET('Sanitation Data'!$I$10,0,10*ROW('Sanitation Data'!I128))),'Data Summary'!DL134="Yes"),OFFSET('Sanitation Data'!$I$10,0,10*ROW('Sanitation Data'!I128)),NA())</f>
        <v>#N/A</v>
      </c>
      <c r="AX134" s="97" t="e">
        <f ca="true">+IF(AND(ISNUMBER(OFFSET('Sanitation Data'!$I$11,0,10*ROW('Sanitation Data'!I128))),'Data Summary'!DM134="Yes"),OFFSET('Sanitation Data'!$I$11,0,10*ROW('Sanitation Data'!I128)),NA())</f>
        <v>#N/A</v>
      </c>
      <c r="AY134" s="97" t="e">
        <f ca="true">+IF(AND(ISNUMBER(OFFSET('Sanitation Data'!$I$12,0,10*ROW('Sanitation Data'!I128))),'Data Summary'!DN134="Yes"),OFFSET('Sanitation Data'!$I$12,0,10*ROW('Sanitation Data'!I128)),NA())</f>
        <v>#N/A</v>
      </c>
      <c r="AZ134" s="98" t="e">
        <f ca="true">+IF(AND(ISNUMBER(OFFSET('Hygiene Data'!$D$5,0,10*ROW('Hygiene Data'!D128))),'Data Summary'!DO134="Yes"),OFFSET('Hygiene Data'!$D$5,0,10*ROW('Hygiene Data'!D128)),NA())</f>
        <v>#N/A</v>
      </c>
      <c r="BA134" s="98" t="e">
        <f ca="true">+IF(AND(ISNUMBER(OFFSET('Hygiene Data'!$D$7,0,10*ROW('Hygiene Data'!D128))),'Data Summary'!DP134="Yes"),OFFSET('Hygiene Data'!$D$7,0,10*ROW('Hygiene Data'!D128)),NA())</f>
        <v>#N/A</v>
      </c>
      <c r="BB134" s="98" t="e">
        <f ca="true">+IF(AND(ISNUMBER(OFFSET('Hygiene Data'!$D$9,0,10*ROW('Hygiene Data'!D128))),'Data Summary'!DQ134="Yes"),OFFSET('Hygiene Data'!$D$9,0,10*ROW('Hygiene Data'!D128)),NA())</f>
        <v>#N/A</v>
      </c>
      <c r="BC134" s="98" t="e">
        <f ca="true">+IF(AND(ISNUMBER(OFFSET('Hygiene Data'!$E$5,0,10*ROW('Hygiene Data'!E128))),'Data Summary'!DR134="Yes"),OFFSET('Hygiene Data'!$E$5,0,10*ROW('Hygiene Data'!E128)),NA())</f>
        <v>#N/A</v>
      </c>
      <c r="BD134" s="98" t="e">
        <f ca="true">+IF(AND(ISNUMBER(OFFSET('Hygiene Data'!$E$7,0,10*ROW('Hygiene Data'!E128))),'Data Summary'!DS134="Yes"),OFFSET('Hygiene Data'!$E$7,0,10*ROW('Hygiene Data'!E128)),NA())</f>
        <v>#N/A</v>
      </c>
      <c r="BE134" s="98" t="e">
        <f ca="true">+IF(AND(ISNUMBER(OFFSET('Hygiene Data'!$E$9,0,10*ROW('Hygiene Data'!E128))),'Data Summary'!DT134="Yes"),OFFSET('Hygiene Data'!$E$9,0,10*ROW('Hygiene Data'!E128)),NA())</f>
        <v>#N/A</v>
      </c>
      <c r="BF134" s="98" t="e">
        <f ca="true">+IF(AND(ISNUMBER(OFFSET('Hygiene Data'!$F$5,0,10*ROW('Hygiene Data'!F128))),'Data Summary'!DU134="Yes"),OFFSET('Hygiene Data'!$F$5,0,10*ROW('Hygiene Data'!F128)),NA())</f>
        <v>#N/A</v>
      </c>
      <c r="BG134" s="98" t="e">
        <f ca="true">+IF(AND(ISNUMBER(OFFSET('Hygiene Data'!$F$7,0,10*ROW('Hygiene Data'!F128))),'Data Summary'!DV134="Yes"),OFFSET('Hygiene Data'!$F$7,0,10*ROW('Hygiene Data'!F128)),NA())</f>
        <v>#N/A</v>
      </c>
      <c r="BH134" s="98" t="e">
        <f ca="true">+IF(AND(ISNUMBER(OFFSET('Hygiene Data'!$F$9,0,10*ROW('Hygiene Data'!F128))),'Data Summary'!DW134="Yes"),OFFSET('Hygiene Data'!$F$9,0,10*ROW('Hygiene Data'!F128)),NA())</f>
        <v>#N/A</v>
      </c>
      <c r="BI134" s="98" t="e">
        <f ca="true">+IF(AND(ISNUMBER(OFFSET('Hygiene Data'!$G$5,0,10*ROW('Hygiene Data'!G128))),'Data Summary'!DX134="Yes"),OFFSET('Hygiene Data'!$G$5,0,10*ROW('Hygiene Data'!G128)),NA())</f>
        <v>#N/A</v>
      </c>
      <c r="BJ134" s="98" t="e">
        <f ca="true">+IF(AND(ISNUMBER(OFFSET('Hygiene Data'!$G$7,0,10*ROW('Hygiene Data'!G128))),'Data Summary'!DY134="Yes"),OFFSET('Hygiene Data'!$G$7,0,10*ROW('Hygiene Data'!G128)),NA())</f>
        <v>#N/A</v>
      </c>
      <c r="BK134" s="98" t="e">
        <f ca="true">+IF(AND(ISNUMBER(OFFSET('Hygiene Data'!$G$9,0,10*ROW('Hygiene Data'!G128))),'Data Summary'!DZ134="Yes"),OFFSET('Hygiene Data'!$G$9,0,10*ROW('Hygiene Data'!G128)),NA())</f>
        <v>#N/A</v>
      </c>
      <c r="BL134" s="98" t="e">
        <f ca="true">+IF(AND(ISNUMBER(OFFSET('Hygiene Data'!$H$5,0,10*ROW('Hygiene Data'!H128))),'Data Summary'!EA134="Yes"),OFFSET('Hygiene Data'!$H$5,0,10*ROW('Hygiene Data'!H128)),NA())</f>
        <v>#N/A</v>
      </c>
      <c r="BM134" s="98" t="e">
        <f ca="true">+IF(AND(ISNUMBER(OFFSET('Hygiene Data'!$H$7,0,10*ROW('Hygiene Data'!H128))),'Data Summary'!EB134="Yes"),OFFSET('Hygiene Data'!$H$7,0,10*ROW('Hygiene Data'!H128)),NA())</f>
        <v>#N/A</v>
      </c>
      <c r="BN134" s="98" t="e">
        <f ca="true">+IF(AND(ISNUMBER(OFFSET('Hygiene Data'!$H$9,0,10*ROW('Hygiene Data'!H128))),'Data Summary'!EC134="Yes"),OFFSET('Hygiene Data'!$H$9,0,10*ROW('Hygiene Data'!H128)),NA())</f>
        <v>#N/A</v>
      </c>
      <c r="BO134" s="98" t="e">
        <f ca="true">+IF(AND(ISNUMBER(OFFSET('Hygiene Data'!$I$5,0,10*ROW('Hygiene Data'!I128))),'Data Summary'!ED134="Yes"),OFFSET('Hygiene Data'!$I$5,0,10*ROW('Hygiene Data'!I128)),NA())</f>
        <v>#N/A</v>
      </c>
      <c r="BP134" s="98" t="e">
        <f ca="true">+IF(AND(ISNUMBER(OFFSET('Hygiene Data'!$I$7,0,10*ROW('Hygiene Data'!I128))),'Data Summary'!EE134="Yes"),OFFSET('Hygiene Data'!$I$7,0,10*ROW('Hygiene Data'!I128)),NA())</f>
        <v>#N/A</v>
      </c>
      <c r="BQ134" s="98" t="e">
        <f ca="true">+IF(AND(ISNUMBER(OFFSET('Hygiene Data'!$I$9,0,10*ROW('Hygiene Data'!I128))),'Data Summary'!EF134="Yes"),OFFSET('Hygiene Data'!$I$9,0,10*ROW('Hygiene Data'!I128)),NA())</f>
        <v>#N/A</v>
      </c>
    </row>
    <row xmlns:x14ac="http://schemas.microsoft.com/office/spreadsheetml/2009/9/ac" r="135" x14ac:dyDescent="0.2">
      <c r="A135" s="334" t="e">
        <f ca="true">+RIGHT('Data Summary'!A135,LEN('Data Summary'!A135)-9)</f>
        <v>#VALUE!</v>
      </c>
      <c r="B135" s="36" t="str">
        <f ca="true">+IF(ISTEXT('Data Summary'!B135),'Data Summary'!B135,"")</f>
        <v/>
      </c>
      <c r="C135" s="333" t="e">
        <f ca="true">+VALUE('Data Summary'!C135)</f>
        <v>#VALUE!</v>
      </c>
      <c r="D135" s="96" t="e">
        <f ca="true">+IF(AND(ISNUMBER(OFFSET('Water Data'!$D$4,0,10*ROW('Water Data'!D129))),'Data Summary'!BS135="Yes"),100-OFFSET('Water Data'!$D$4,0,10*ROW('Water Data'!D129)),NA())</f>
        <v>#N/A</v>
      </c>
      <c r="E135" s="96" t="e">
        <f ca="true">+IF(AND(ISNUMBER(OFFSET('Water Data'!$D$6,0,10*ROW('Water Data'!D129))),'Data Summary'!BT135="Yes"),OFFSET('Water Data'!$D$6,0,10*ROW('Water Data'!D129)),NA())</f>
        <v>#N/A</v>
      </c>
      <c r="F135" s="96" t="e">
        <f ca="true">+IF(AND(ISNUMBER(OFFSET('Water Data'!$D$9,0,10*ROW('Water Data'!D129))),'Data Summary'!BU135="Yes"),OFFSET('Water Data'!$D$9,0,10*ROW('Water Data'!D129)),NA())</f>
        <v>#N/A</v>
      </c>
      <c r="G135" s="96" t="e">
        <f ca="true">+IF(AND(ISNUMBER(OFFSET('Water Data'!$E$4,0,10*ROW('Water Data'!E129))),'Data Summary'!BV135="Yes"),100-OFFSET('Water Data'!$E$4,0,10*ROW('Water Data'!E129)),NA())</f>
        <v>#N/A</v>
      </c>
      <c r="H135" s="96" t="e">
        <f ca="true">+IF(AND(ISNUMBER(OFFSET('Water Data'!$E$6,0,10*ROW('Water Data'!E129))),'Data Summary'!BW135="Yes"),OFFSET('Water Data'!$E$6,0,10*ROW('Water Data'!E129)),NA())</f>
        <v>#N/A</v>
      </c>
      <c r="I135" s="96" t="e">
        <f ca="true">+IF(AND(ISNUMBER(OFFSET('Water Data'!$E$9,0,10*ROW('Water Data'!E129))),'Data Summary'!BX135="Yes"),OFFSET('Water Data'!$E$9,0,10*ROW('Water Data'!E129)),NA())</f>
        <v>#N/A</v>
      </c>
      <c r="J135" s="96" t="e">
        <f ca="true">+IF(AND(ISNUMBER(OFFSET('Water Data'!$F$4,0,10*ROW('Water Data'!F129))),'Data Summary'!BY135="Yes"),100-OFFSET('Water Data'!$F$4,0,10*ROW('Water Data'!F129)),NA())</f>
        <v>#N/A</v>
      </c>
      <c r="K135" s="96" t="e">
        <f ca="true">+IF(AND(ISNUMBER(OFFSET('Water Data'!$F$6,0,10*ROW('Water Data'!F129))),'Data Summary'!BZ135="Yes"),OFFSET('Water Data'!$F$6,0,10*ROW('Water Data'!F129)),NA())</f>
        <v>#N/A</v>
      </c>
      <c r="L135" s="96" t="e">
        <f ca="true">+IF(AND(ISNUMBER(OFFSET('Water Data'!$F$9,0,10*ROW('Water Data'!F129))),'Data Summary'!CA135="Yes"),OFFSET('Water Data'!$F$9,0,10*ROW('Water Data'!F129)),NA())</f>
        <v>#N/A</v>
      </c>
      <c r="M135" s="96" t="e">
        <f ca="true">+IF(AND(ISNUMBER(OFFSET('Water Data'!$G$4,0,10*ROW('Water Data'!G129))),'Data Summary'!CB135="Yes"),100-OFFSET('Water Data'!$G$4,0,10*ROW('Water Data'!G129)),NA())</f>
        <v>#N/A</v>
      </c>
      <c r="N135" s="96" t="e">
        <f ca="true">+IF(AND(ISNUMBER(OFFSET('Water Data'!$G$6,0,10*ROW('Water Data'!G129))),'Data Summary'!CC135="Yes"),OFFSET('Water Data'!$G$6,0,10*ROW('Water Data'!G129)),NA())</f>
        <v>#N/A</v>
      </c>
      <c r="O135" s="96" t="e">
        <f ca="true">+IF(AND(ISNUMBER(OFFSET('Water Data'!$G$9,0,10*ROW('Water Data'!G129))),'Data Summary'!CD135="Yes"),OFFSET('Water Data'!$G$9,0,10*ROW('Water Data'!G129)),NA())</f>
        <v>#N/A</v>
      </c>
      <c r="P135" s="96" t="e">
        <f ca="true">+IF(AND(ISNUMBER(OFFSET('Water Data'!$H$4,0,10*ROW('Water Data'!H129))),'Data Summary'!CE135="Yes"),100-OFFSET('Water Data'!$H$4,0,10*ROW('Water Data'!H129)),NA())</f>
        <v>#N/A</v>
      </c>
      <c r="Q135" s="96" t="e">
        <f ca="true">+IF(AND(ISNUMBER(OFFSET('Water Data'!$H$6,0,10*ROW('Water Data'!H129))),'Data Summary'!CF135="Yes"),OFFSET('Water Data'!$H$6,0,10*ROW('Water Data'!H129)),NA())</f>
        <v>#N/A</v>
      </c>
      <c r="R135" s="96" t="e">
        <f ca="true">+IF(AND(ISNUMBER(OFFSET('Water Data'!$H$9,0,10*ROW('Water Data'!H129))),'Data Summary'!CG135="Yes"),OFFSET('Water Data'!$H$9,0,10*ROW('Water Data'!H129)),NA())</f>
        <v>#N/A</v>
      </c>
      <c r="S135" s="96" t="e">
        <f ca="true">+IF(AND(ISNUMBER(OFFSET('Water Data'!$I$4,0,10*ROW('Water Data'!I129))),'Data Summary'!CH135="Yes"),100-OFFSET('Water Data'!$I$4,0,10*ROW('Water Data'!I129)),NA())</f>
        <v>#N/A</v>
      </c>
      <c r="T135" s="96" t="e">
        <f ca="true">+IF(AND(ISNUMBER(OFFSET('Water Data'!$I$6,0,10*ROW('Water Data'!I129))),'Data Summary'!CI135="Yes"),OFFSET('Water Data'!$I$6,0,10*ROW('Water Data'!I129)),NA())</f>
        <v>#N/A</v>
      </c>
      <c r="U135" s="96" t="e">
        <f ca="true">+IF(AND(ISNUMBER(OFFSET('Water Data'!$I$9,0,10*ROW('Water Data'!I129))),'Data Summary'!CJ135="Yes"),OFFSET('Water Data'!$I$9,0,10*ROW('Water Data'!I129)),NA())</f>
        <v>#N/A</v>
      </c>
      <c r="V135" s="97" t="e">
        <f ca="true">+IF(AND(ISNUMBER(OFFSET('Sanitation Data'!$D$4,0,10*ROW('Sanitation Data'!D129))),'Data Summary'!CK135="Yes"),100-OFFSET('Sanitation Data'!$D$4,0,10*ROW('Sanitation Data'!D129)),NA())</f>
        <v>#N/A</v>
      </c>
      <c r="W135" s="97" t="e">
        <f ca="true">+IF(AND(ISNUMBER(OFFSET('Sanitation Data'!$D$6,0,10*ROW('Sanitation Data'!D129))),'Data Summary'!CL135="Yes"),OFFSET('Sanitation Data'!$D$6,0,10*ROW('Sanitation Data'!D129)),NA())</f>
        <v>#N/A</v>
      </c>
      <c r="X135" s="97" t="e">
        <f ca="true">+IF(AND(ISNUMBER(OFFSET('Sanitation Data'!$D$10,0,10*ROW('Sanitation Data'!D129))),'Data Summary'!CM135="Yes"),OFFSET('Sanitation Data'!$D$10,0,10*ROW('Sanitation Data'!D129)),NA())</f>
        <v>#N/A</v>
      </c>
      <c r="Y135" s="97" t="e">
        <f ca="true">+IF(AND(ISNUMBER(OFFSET('Sanitation Data'!$D$11,0,10*ROW('Sanitation Data'!D129))),'Data Summary'!CN135="Yes"),OFFSET('Sanitation Data'!$D$11,0,10*ROW('Sanitation Data'!D129)),NA())</f>
        <v>#N/A</v>
      </c>
      <c r="Z135" s="97" t="e">
        <f ca="true">+IF(AND(ISNUMBER(OFFSET('Sanitation Data'!$D$12,0,10*ROW('Sanitation Data'!D129))),'Data Summary'!CO135="Yes"),OFFSET('Sanitation Data'!$D$12,0,10*ROW('Sanitation Data'!D129)),NA())</f>
        <v>#N/A</v>
      </c>
      <c r="AA135" s="97" t="e">
        <f ca="true">+IF(AND(ISNUMBER(OFFSET('Sanitation Data'!$E$4,0,10*ROW('Sanitation Data'!E129))),'Data Summary'!CP135="Yes"),100-OFFSET('Sanitation Data'!$E$4,0,10*ROW('Sanitation Data'!E129)),NA())</f>
        <v>#N/A</v>
      </c>
      <c r="AB135" s="97" t="e">
        <f ca="true">+IF(AND(ISNUMBER(OFFSET('Sanitation Data'!$E$6,0,10*ROW('Sanitation Data'!E129))),'Data Summary'!CQ135="Yes"),OFFSET('Sanitation Data'!$E$6,0,10*ROW('Sanitation Data'!E129)),NA())</f>
        <v>#N/A</v>
      </c>
      <c r="AC135" s="97" t="e">
        <f ca="true">+IF(AND(ISNUMBER(OFFSET('Sanitation Data'!$E$10,0,10*ROW('Sanitation Data'!E129))),'Data Summary'!CR135="Yes"),OFFSET('Sanitation Data'!$E$10,0,10*ROW('Sanitation Data'!E129)),NA())</f>
        <v>#N/A</v>
      </c>
      <c r="AD135" s="97" t="e">
        <f ca="true">+IF(AND(ISNUMBER(OFFSET('Sanitation Data'!$E$11,0,10*ROW('Sanitation Data'!E129))),'Data Summary'!CS135="Yes"),OFFSET('Sanitation Data'!$E$11,0,10*ROW('Sanitation Data'!E129)),NA())</f>
        <v>#N/A</v>
      </c>
      <c r="AE135" s="97" t="e">
        <f ca="true">+IF(AND(ISNUMBER(OFFSET('Sanitation Data'!$E$12,0,10*ROW('Sanitation Data'!E129))),'Data Summary'!CT135="Yes"),OFFSET('Sanitation Data'!$E$12,0,10*ROW('Sanitation Data'!E129)),NA())</f>
        <v>#N/A</v>
      </c>
      <c r="AF135" s="97" t="e">
        <f ca="true">+IF(AND(ISNUMBER(OFFSET('Sanitation Data'!$F$4,0,10*ROW('Sanitation Data'!F129))),'Data Summary'!CU135="Yes"),100-OFFSET('Sanitation Data'!$F$4,0,10*ROW('Sanitation Data'!F129)),NA())</f>
        <v>#N/A</v>
      </c>
      <c r="AG135" s="97" t="e">
        <f ca="true">+IF(AND(ISNUMBER(OFFSET('Sanitation Data'!$F$6,0,10*ROW('Sanitation Data'!F129))),'Data Summary'!CV135="Yes"),OFFSET('Sanitation Data'!$F$6,0,10*ROW('Sanitation Data'!F129)),NA())</f>
        <v>#N/A</v>
      </c>
      <c r="AH135" s="97" t="e">
        <f ca="true">+IF(AND(ISNUMBER(OFFSET('Sanitation Data'!$F$10,0,10*ROW('Sanitation Data'!F129))),'Data Summary'!CW135="Yes"),OFFSET('Sanitation Data'!$F$10,0,10*ROW('Sanitation Data'!F129)),NA())</f>
        <v>#N/A</v>
      </c>
      <c r="AI135" s="97" t="e">
        <f ca="true">+IF(AND(ISNUMBER(OFFSET('Sanitation Data'!$F$11,0,10*ROW('Sanitation Data'!F129))),'Data Summary'!CX135="Yes"),OFFSET('Sanitation Data'!$F$11,0,10*ROW('Sanitation Data'!F129)),NA())</f>
        <v>#N/A</v>
      </c>
      <c r="AJ135" s="97" t="e">
        <f ca="true">+IF(AND(ISNUMBER(OFFSET('Sanitation Data'!$F$12,0,10*ROW('Sanitation Data'!F129))),'Data Summary'!CY135="Yes"),OFFSET('Sanitation Data'!$F$12,0,10*ROW('Sanitation Data'!F129)),NA())</f>
        <v>#N/A</v>
      </c>
      <c r="AK135" s="97" t="e">
        <f ca="true">+IF(AND(ISNUMBER(OFFSET('Sanitation Data'!$G$4,0,10*ROW('Sanitation Data'!G129))),'Data Summary'!CZ135="Yes"),100-OFFSET('Sanitation Data'!$G$4,0,10*ROW('Sanitation Data'!G129)),NA())</f>
        <v>#N/A</v>
      </c>
      <c r="AL135" s="97" t="e">
        <f ca="true">+IF(AND(ISNUMBER(OFFSET('Sanitation Data'!$G$6,0,10*ROW('Sanitation Data'!G129))),'Data Summary'!DA135="Yes"),OFFSET('Sanitation Data'!$G$6,0,10*ROW('Sanitation Data'!G129)),NA())</f>
        <v>#N/A</v>
      </c>
      <c r="AM135" s="97" t="e">
        <f ca="true">+IF(AND(ISNUMBER(OFFSET('Sanitation Data'!$G$10,0,10*ROW('Sanitation Data'!G129))),'Data Summary'!DB135="Yes"),OFFSET('Sanitation Data'!$G$10,0,10*ROW('Sanitation Data'!G129)),NA())</f>
        <v>#N/A</v>
      </c>
      <c r="AN135" s="97" t="e">
        <f ca="true">+IF(AND(ISNUMBER(OFFSET('Sanitation Data'!$G$11,0,10*ROW('Sanitation Data'!G129))),'Data Summary'!DC135="Yes"),OFFSET('Sanitation Data'!$G$11,0,10*ROW('Sanitation Data'!G129)),NA())</f>
        <v>#N/A</v>
      </c>
      <c r="AO135" s="97" t="e">
        <f ca="true">+IF(AND(ISNUMBER(OFFSET('Sanitation Data'!$G$12,0,10*ROW('Sanitation Data'!G129))),'Data Summary'!DD135="Yes"),OFFSET('Sanitation Data'!$G$12,0,10*ROW('Sanitation Data'!G129)),NA())</f>
        <v>#N/A</v>
      </c>
      <c r="AP135" s="97" t="e">
        <f ca="true">+IF(AND(ISNUMBER(OFFSET('Sanitation Data'!$H$4,0,10*ROW('Sanitation Data'!H129))),'Data Summary'!DE135="Yes"),100-OFFSET('Sanitation Data'!$H$4,0,10*ROW('Sanitation Data'!H129)),NA())</f>
        <v>#N/A</v>
      </c>
      <c r="AQ135" s="97" t="e">
        <f ca="true">+IF(AND(ISNUMBER(OFFSET('Sanitation Data'!$H$6,0,10*ROW('Sanitation Data'!H129))),'Data Summary'!DF135="Yes"),OFFSET('Sanitation Data'!$H$6,0,10*ROW('Sanitation Data'!H129)),NA())</f>
        <v>#N/A</v>
      </c>
      <c r="AR135" s="97" t="e">
        <f ca="true">+IF(AND(ISNUMBER(OFFSET('Sanitation Data'!$H$10,0,10*ROW('Sanitation Data'!H129))),'Data Summary'!DG135="Yes"),OFFSET('Sanitation Data'!$H$10,0,10*ROW('Sanitation Data'!H129)),NA())</f>
        <v>#N/A</v>
      </c>
      <c r="AS135" s="97" t="e">
        <f ca="true">+IF(AND(ISNUMBER(OFFSET('Sanitation Data'!$H$11,0,10*ROW('Sanitation Data'!H129))),'Data Summary'!DH135="Yes"),OFFSET('Sanitation Data'!$H$11,0,10*ROW('Sanitation Data'!H129)),NA())</f>
        <v>#N/A</v>
      </c>
      <c r="AT135" s="97" t="e">
        <f ca="true">+IF(AND(ISNUMBER(OFFSET('Sanitation Data'!$H$12,0,10*ROW('Sanitation Data'!H129))),'Data Summary'!DI135="Yes"),OFFSET('Sanitation Data'!$H$12,0,10*ROW('Sanitation Data'!H129)),NA())</f>
        <v>#N/A</v>
      </c>
      <c r="AU135" s="97" t="e">
        <f ca="true">+IF(AND(ISNUMBER(OFFSET('Sanitation Data'!$I$4,0,10*ROW('Sanitation Data'!I129))),'Data Summary'!DJ135="Yes"),100-OFFSET('Sanitation Data'!$I$4,0,10*ROW('Sanitation Data'!I129)),NA())</f>
        <v>#N/A</v>
      </c>
      <c r="AV135" s="97" t="e">
        <f ca="true">+IF(AND(ISNUMBER(OFFSET('Sanitation Data'!$I$6,0,10*ROW('Sanitation Data'!I129))),'Data Summary'!DK135="Yes"),OFFSET('Sanitation Data'!$I$6,0,10*ROW('Sanitation Data'!I129)),NA())</f>
        <v>#N/A</v>
      </c>
      <c r="AW135" s="97" t="e">
        <f ca="true">+IF(AND(ISNUMBER(OFFSET('Sanitation Data'!$I$10,0,10*ROW('Sanitation Data'!I129))),'Data Summary'!DL135="Yes"),OFFSET('Sanitation Data'!$I$10,0,10*ROW('Sanitation Data'!I129)),NA())</f>
        <v>#N/A</v>
      </c>
      <c r="AX135" s="97" t="e">
        <f ca="true">+IF(AND(ISNUMBER(OFFSET('Sanitation Data'!$I$11,0,10*ROW('Sanitation Data'!I129))),'Data Summary'!DM135="Yes"),OFFSET('Sanitation Data'!$I$11,0,10*ROW('Sanitation Data'!I129)),NA())</f>
        <v>#N/A</v>
      </c>
      <c r="AY135" s="97" t="e">
        <f ca="true">+IF(AND(ISNUMBER(OFFSET('Sanitation Data'!$I$12,0,10*ROW('Sanitation Data'!I129))),'Data Summary'!DN135="Yes"),OFFSET('Sanitation Data'!$I$12,0,10*ROW('Sanitation Data'!I129)),NA())</f>
        <v>#N/A</v>
      </c>
      <c r="AZ135" s="98" t="e">
        <f ca="true">+IF(AND(ISNUMBER(OFFSET('Hygiene Data'!$D$5,0,10*ROW('Hygiene Data'!D129))),'Data Summary'!DO135="Yes"),OFFSET('Hygiene Data'!$D$5,0,10*ROW('Hygiene Data'!D129)),NA())</f>
        <v>#N/A</v>
      </c>
      <c r="BA135" s="98" t="e">
        <f ca="true">+IF(AND(ISNUMBER(OFFSET('Hygiene Data'!$D$7,0,10*ROW('Hygiene Data'!D129))),'Data Summary'!DP135="Yes"),OFFSET('Hygiene Data'!$D$7,0,10*ROW('Hygiene Data'!D129)),NA())</f>
        <v>#N/A</v>
      </c>
      <c r="BB135" s="98" t="e">
        <f ca="true">+IF(AND(ISNUMBER(OFFSET('Hygiene Data'!$D$9,0,10*ROW('Hygiene Data'!D129))),'Data Summary'!DQ135="Yes"),OFFSET('Hygiene Data'!$D$9,0,10*ROW('Hygiene Data'!D129)),NA())</f>
        <v>#N/A</v>
      </c>
      <c r="BC135" s="98" t="e">
        <f ca="true">+IF(AND(ISNUMBER(OFFSET('Hygiene Data'!$E$5,0,10*ROW('Hygiene Data'!E129))),'Data Summary'!DR135="Yes"),OFFSET('Hygiene Data'!$E$5,0,10*ROW('Hygiene Data'!E129)),NA())</f>
        <v>#N/A</v>
      </c>
      <c r="BD135" s="98" t="e">
        <f ca="true">+IF(AND(ISNUMBER(OFFSET('Hygiene Data'!$E$7,0,10*ROW('Hygiene Data'!E129))),'Data Summary'!DS135="Yes"),OFFSET('Hygiene Data'!$E$7,0,10*ROW('Hygiene Data'!E129)),NA())</f>
        <v>#N/A</v>
      </c>
      <c r="BE135" s="98" t="e">
        <f ca="true">+IF(AND(ISNUMBER(OFFSET('Hygiene Data'!$E$9,0,10*ROW('Hygiene Data'!E129))),'Data Summary'!DT135="Yes"),OFFSET('Hygiene Data'!$E$9,0,10*ROW('Hygiene Data'!E129)),NA())</f>
        <v>#N/A</v>
      </c>
      <c r="BF135" s="98" t="e">
        <f ca="true">+IF(AND(ISNUMBER(OFFSET('Hygiene Data'!$F$5,0,10*ROW('Hygiene Data'!F129))),'Data Summary'!DU135="Yes"),OFFSET('Hygiene Data'!$F$5,0,10*ROW('Hygiene Data'!F129)),NA())</f>
        <v>#N/A</v>
      </c>
      <c r="BG135" s="98" t="e">
        <f ca="true">+IF(AND(ISNUMBER(OFFSET('Hygiene Data'!$F$7,0,10*ROW('Hygiene Data'!F129))),'Data Summary'!DV135="Yes"),OFFSET('Hygiene Data'!$F$7,0,10*ROW('Hygiene Data'!F129)),NA())</f>
        <v>#N/A</v>
      </c>
      <c r="BH135" s="98" t="e">
        <f ca="true">+IF(AND(ISNUMBER(OFFSET('Hygiene Data'!$F$9,0,10*ROW('Hygiene Data'!F129))),'Data Summary'!DW135="Yes"),OFFSET('Hygiene Data'!$F$9,0,10*ROW('Hygiene Data'!F129)),NA())</f>
        <v>#N/A</v>
      </c>
      <c r="BI135" s="98" t="e">
        <f ca="true">+IF(AND(ISNUMBER(OFFSET('Hygiene Data'!$G$5,0,10*ROW('Hygiene Data'!G129))),'Data Summary'!DX135="Yes"),OFFSET('Hygiene Data'!$G$5,0,10*ROW('Hygiene Data'!G129)),NA())</f>
        <v>#N/A</v>
      </c>
      <c r="BJ135" s="98" t="e">
        <f ca="true">+IF(AND(ISNUMBER(OFFSET('Hygiene Data'!$G$7,0,10*ROW('Hygiene Data'!G129))),'Data Summary'!DY135="Yes"),OFFSET('Hygiene Data'!$G$7,0,10*ROW('Hygiene Data'!G129)),NA())</f>
        <v>#N/A</v>
      </c>
      <c r="BK135" s="98" t="e">
        <f ca="true">+IF(AND(ISNUMBER(OFFSET('Hygiene Data'!$G$9,0,10*ROW('Hygiene Data'!G129))),'Data Summary'!DZ135="Yes"),OFFSET('Hygiene Data'!$G$9,0,10*ROW('Hygiene Data'!G129)),NA())</f>
        <v>#N/A</v>
      </c>
      <c r="BL135" s="98" t="e">
        <f ca="true">+IF(AND(ISNUMBER(OFFSET('Hygiene Data'!$H$5,0,10*ROW('Hygiene Data'!H129))),'Data Summary'!EA135="Yes"),OFFSET('Hygiene Data'!$H$5,0,10*ROW('Hygiene Data'!H129)),NA())</f>
        <v>#N/A</v>
      </c>
      <c r="BM135" s="98" t="e">
        <f ca="true">+IF(AND(ISNUMBER(OFFSET('Hygiene Data'!$H$7,0,10*ROW('Hygiene Data'!H129))),'Data Summary'!EB135="Yes"),OFFSET('Hygiene Data'!$H$7,0,10*ROW('Hygiene Data'!H129)),NA())</f>
        <v>#N/A</v>
      </c>
      <c r="BN135" s="98" t="e">
        <f ca="true">+IF(AND(ISNUMBER(OFFSET('Hygiene Data'!$H$9,0,10*ROW('Hygiene Data'!H129))),'Data Summary'!EC135="Yes"),OFFSET('Hygiene Data'!$H$9,0,10*ROW('Hygiene Data'!H129)),NA())</f>
        <v>#N/A</v>
      </c>
      <c r="BO135" s="98" t="e">
        <f ca="true">+IF(AND(ISNUMBER(OFFSET('Hygiene Data'!$I$5,0,10*ROW('Hygiene Data'!I129))),'Data Summary'!ED135="Yes"),OFFSET('Hygiene Data'!$I$5,0,10*ROW('Hygiene Data'!I129)),NA())</f>
        <v>#N/A</v>
      </c>
      <c r="BP135" s="98" t="e">
        <f ca="true">+IF(AND(ISNUMBER(OFFSET('Hygiene Data'!$I$7,0,10*ROW('Hygiene Data'!I129))),'Data Summary'!EE135="Yes"),OFFSET('Hygiene Data'!$I$7,0,10*ROW('Hygiene Data'!I129)),NA())</f>
        <v>#N/A</v>
      </c>
      <c r="BQ135" s="98" t="e">
        <f ca="true">+IF(AND(ISNUMBER(OFFSET('Hygiene Data'!$I$9,0,10*ROW('Hygiene Data'!I129))),'Data Summary'!EF135="Yes"),OFFSET('Hygiene Data'!$I$9,0,10*ROW('Hygiene Data'!I129)),NA())</f>
        <v>#N/A</v>
      </c>
    </row>
    <row xmlns:x14ac="http://schemas.microsoft.com/office/spreadsheetml/2009/9/ac" r="136" x14ac:dyDescent="0.2">
      <c r="A136" s="334" t="e">
        <f ca="true">+RIGHT('Data Summary'!A136,LEN('Data Summary'!A136)-9)</f>
        <v>#VALUE!</v>
      </c>
      <c r="B136" s="36" t="str">
        <f ca="true">+IF(ISTEXT('Data Summary'!B136),'Data Summary'!B136,"")</f>
        <v/>
      </c>
      <c r="C136" s="333" t="e">
        <f ca="true">+VALUE('Data Summary'!C136)</f>
        <v>#VALUE!</v>
      </c>
      <c r="D136" s="96" t="e">
        <f ca="true">+IF(AND(ISNUMBER(OFFSET('Water Data'!$D$4,0,10*ROW('Water Data'!D130))),'Data Summary'!BS136="Yes"),100-OFFSET('Water Data'!$D$4,0,10*ROW('Water Data'!D130)),NA())</f>
        <v>#N/A</v>
      </c>
      <c r="E136" s="96" t="e">
        <f ca="true">+IF(AND(ISNUMBER(OFFSET('Water Data'!$D$6,0,10*ROW('Water Data'!D130))),'Data Summary'!BT136="Yes"),OFFSET('Water Data'!$D$6,0,10*ROW('Water Data'!D130)),NA())</f>
        <v>#N/A</v>
      </c>
      <c r="F136" s="96" t="e">
        <f ca="true">+IF(AND(ISNUMBER(OFFSET('Water Data'!$D$9,0,10*ROW('Water Data'!D130))),'Data Summary'!BU136="Yes"),OFFSET('Water Data'!$D$9,0,10*ROW('Water Data'!D130)),NA())</f>
        <v>#N/A</v>
      </c>
      <c r="G136" s="96" t="e">
        <f ca="true">+IF(AND(ISNUMBER(OFFSET('Water Data'!$E$4,0,10*ROW('Water Data'!E130))),'Data Summary'!BV136="Yes"),100-OFFSET('Water Data'!$E$4,0,10*ROW('Water Data'!E130)),NA())</f>
        <v>#N/A</v>
      </c>
      <c r="H136" s="96" t="e">
        <f ca="true">+IF(AND(ISNUMBER(OFFSET('Water Data'!$E$6,0,10*ROW('Water Data'!E130))),'Data Summary'!BW136="Yes"),OFFSET('Water Data'!$E$6,0,10*ROW('Water Data'!E130)),NA())</f>
        <v>#N/A</v>
      </c>
      <c r="I136" s="96" t="e">
        <f ca="true">+IF(AND(ISNUMBER(OFFSET('Water Data'!$E$9,0,10*ROW('Water Data'!E130))),'Data Summary'!BX136="Yes"),OFFSET('Water Data'!$E$9,0,10*ROW('Water Data'!E130)),NA())</f>
        <v>#N/A</v>
      </c>
      <c r="J136" s="96" t="e">
        <f ca="true">+IF(AND(ISNUMBER(OFFSET('Water Data'!$F$4,0,10*ROW('Water Data'!F130))),'Data Summary'!BY136="Yes"),100-OFFSET('Water Data'!$F$4,0,10*ROW('Water Data'!F130)),NA())</f>
        <v>#N/A</v>
      </c>
      <c r="K136" s="96" t="e">
        <f ca="true">+IF(AND(ISNUMBER(OFFSET('Water Data'!$F$6,0,10*ROW('Water Data'!F130))),'Data Summary'!BZ136="Yes"),OFFSET('Water Data'!$F$6,0,10*ROW('Water Data'!F130)),NA())</f>
        <v>#N/A</v>
      </c>
      <c r="L136" s="96" t="e">
        <f ca="true">+IF(AND(ISNUMBER(OFFSET('Water Data'!$F$9,0,10*ROW('Water Data'!F130))),'Data Summary'!CA136="Yes"),OFFSET('Water Data'!$F$9,0,10*ROW('Water Data'!F130)),NA())</f>
        <v>#N/A</v>
      </c>
      <c r="M136" s="96" t="e">
        <f ca="true">+IF(AND(ISNUMBER(OFFSET('Water Data'!$G$4,0,10*ROW('Water Data'!G130))),'Data Summary'!CB136="Yes"),100-OFFSET('Water Data'!$G$4,0,10*ROW('Water Data'!G130)),NA())</f>
        <v>#N/A</v>
      </c>
      <c r="N136" s="96" t="e">
        <f ca="true">+IF(AND(ISNUMBER(OFFSET('Water Data'!$G$6,0,10*ROW('Water Data'!G130))),'Data Summary'!CC136="Yes"),OFFSET('Water Data'!$G$6,0,10*ROW('Water Data'!G130)),NA())</f>
        <v>#N/A</v>
      </c>
      <c r="O136" s="96" t="e">
        <f ca="true">+IF(AND(ISNUMBER(OFFSET('Water Data'!$G$9,0,10*ROW('Water Data'!G130))),'Data Summary'!CD136="Yes"),OFFSET('Water Data'!$G$9,0,10*ROW('Water Data'!G130)),NA())</f>
        <v>#N/A</v>
      </c>
      <c r="P136" s="96" t="e">
        <f ca="true">+IF(AND(ISNUMBER(OFFSET('Water Data'!$H$4,0,10*ROW('Water Data'!H130))),'Data Summary'!CE136="Yes"),100-OFFSET('Water Data'!$H$4,0,10*ROW('Water Data'!H130)),NA())</f>
        <v>#N/A</v>
      </c>
      <c r="Q136" s="96" t="e">
        <f ca="true">+IF(AND(ISNUMBER(OFFSET('Water Data'!$H$6,0,10*ROW('Water Data'!H130))),'Data Summary'!CF136="Yes"),OFFSET('Water Data'!$H$6,0,10*ROW('Water Data'!H130)),NA())</f>
        <v>#N/A</v>
      </c>
      <c r="R136" s="96" t="e">
        <f ca="true">+IF(AND(ISNUMBER(OFFSET('Water Data'!$H$9,0,10*ROW('Water Data'!H130))),'Data Summary'!CG136="Yes"),OFFSET('Water Data'!$H$9,0,10*ROW('Water Data'!H130)),NA())</f>
        <v>#N/A</v>
      </c>
      <c r="S136" s="96" t="e">
        <f ca="true">+IF(AND(ISNUMBER(OFFSET('Water Data'!$I$4,0,10*ROW('Water Data'!I130))),'Data Summary'!CH136="Yes"),100-OFFSET('Water Data'!$I$4,0,10*ROW('Water Data'!I130)),NA())</f>
        <v>#N/A</v>
      </c>
      <c r="T136" s="96" t="e">
        <f ca="true">+IF(AND(ISNUMBER(OFFSET('Water Data'!$I$6,0,10*ROW('Water Data'!I130))),'Data Summary'!CI136="Yes"),OFFSET('Water Data'!$I$6,0,10*ROW('Water Data'!I130)),NA())</f>
        <v>#N/A</v>
      </c>
      <c r="U136" s="96" t="e">
        <f ca="true">+IF(AND(ISNUMBER(OFFSET('Water Data'!$I$9,0,10*ROW('Water Data'!I130))),'Data Summary'!CJ136="Yes"),OFFSET('Water Data'!$I$9,0,10*ROW('Water Data'!I130)),NA())</f>
        <v>#N/A</v>
      </c>
      <c r="V136" s="97" t="e">
        <f ca="true">+IF(AND(ISNUMBER(OFFSET('Sanitation Data'!$D$4,0,10*ROW('Sanitation Data'!D130))),'Data Summary'!CK136="Yes"),100-OFFSET('Sanitation Data'!$D$4,0,10*ROW('Sanitation Data'!D130)),NA())</f>
        <v>#N/A</v>
      </c>
      <c r="W136" s="97" t="e">
        <f ca="true">+IF(AND(ISNUMBER(OFFSET('Sanitation Data'!$D$6,0,10*ROW('Sanitation Data'!D130))),'Data Summary'!CL136="Yes"),OFFSET('Sanitation Data'!$D$6,0,10*ROW('Sanitation Data'!D130)),NA())</f>
        <v>#N/A</v>
      </c>
      <c r="X136" s="97" t="e">
        <f ca="true">+IF(AND(ISNUMBER(OFFSET('Sanitation Data'!$D$10,0,10*ROW('Sanitation Data'!D130))),'Data Summary'!CM136="Yes"),OFFSET('Sanitation Data'!$D$10,0,10*ROW('Sanitation Data'!D130)),NA())</f>
        <v>#N/A</v>
      </c>
      <c r="Y136" s="97" t="e">
        <f ca="true">+IF(AND(ISNUMBER(OFFSET('Sanitation Data'!$D$11,0,10*ROW('Sanitation Data'!D130))),'Data Summary'!CN136="Yes"),OFFSET('Sanitation Data'!$D$11,0,10*ROW('Sanitation Data'!D130)),NA())</f>
        <v>#N/A</v>
      </c>
      <c r="Z136" s="97" t="e">
        <f ca="true">+IF(AND(ISNUMBER(OFFSET('Sanitation Data'!$D$12,0,10*ROW('Sanitation Data'!D130))),'Data Summary'!CO136="Yes"),OFFSET('Sanitation Data'!$D$12,0,10*ROW('Sanitation Data'!D130)),NA())</f>
        <v>#N/A</v>
      </c>
      <c r="AA136" s="97" t="e">
        <f ca="true">+IF(AND(ISNUMBER(OFFSET('Sanitation Data'!$E$4,0,10*ROW('Sanitation Data'!E130))),'Data Summary'!CP136="Yes"),100-OFFSET('Sanitation Data'!$E$4,0,10*ROW('Sanitation Data'!E130)),NA())</f>
        <v>#N/A</v>
      </c>
      <c r="AB136" s="97" t="e">
        <f ca="true">+IF(AND(ISNUMBER(OFFSET('Sanitation Data'!$E$6,0,10*ROW('Sanitation Data'!E130))),'Data Summary'!CQ136="Yes"),OFFSET('Sanitation Data'!$E$6,0,10*ROW('Sanitation Data'!E130)),NA())</f>
        <v>#N/A</v>
      </c>
      <c r="AC136" s="97" t="e">
        <f ca="true">+IF(AND(ISNUMBER(OFFSET('Sanitation Data'!$E$10,0,10*ROW('Sanitation Data'!E130))),'Data Summary'!CR136="Yes"),OFFSET('Sanitation Data'!$E$10,0,10*ROW('Sanitation Data'!E130)),NA())</f>
        <v>#N/A</v>
      </c>
      <c r="AD136" s="97" t="e">
        <f ca="true">+IF(AND(ISNUMBER(OFFSET('Sanitation Data'!$E$11,0,10*ROW('Sanitation Data'!E130))),'Data Summary'!CS136="Yes"),OFFSET('Sanitation Data'!$E$11,0,10*ROW('Sanitation Data'!E130)),NA())</f>
        <v>#N/A</v>
      </c>
      <c r="AE136" s="97" t="e">
        <f ca="true">+IF(AND(ISNUMBER(OFFSET('Sanitation Data'!$E$12,0,10*ROW('Sanitation Data'!E130))),'Data Summary'!CT136="Yes"),OFFSET('Sanitation Data'!$E$12,0,10*ROW('Sanitation Data'!E130)),NA())</f>
        <v>#N/A</v>
      </c>
      <c r="AF136" s="97" t="e">
        <f ca="true">+IF(AND(ISNUMBER(OFFSET('Sanitation Data'!$F$4,0,10*ROW('Sanitation Data'!F130))),'Data Summary'!CU136="Yes"),100-OFFSET('Sanitation Data'!$F$4,0,10*ROW('Sanitation Data'!F130)),NA())</f>
        <v>#N/A</v>
      </c>
      <c r="AG136" s="97" t="e">
        <f ca="true">+IF(AND(ISNUMBER(OFFSET('Sanitation Data'!$F$6,0,10*ROW('Sanitation Data'!F130))),'Data Summary'!CV136="Yes"),OFFSET('Sanitation Data'!$F$6,0,10*ROW('Sanitation Data'!F130)),NA())</f>
        <v>#N/A</v>
      </c>
      <c r="AH136" s="97" t="e">
        <f ca="true">+IF(AND(ISNUMBER(OFFSET('Sanitation Data'!$F$10,0,10*ROW('Sanitation Data'!F130))),'Data Summary'!CW136="Yes"),OFFSET('Sanitation Data'!$F$10,0,10*ROW('Sanitation Data'!F130)),NA())</f>
        <v>#N/A</v>
      </c>
      <c r="AI136" s="97" t="e">
        <f ca="true">+IF(AND(ISNUMBER(OFFSET('Sanitation Data'!$F$11,0,10*ROW('Sanitation Data'!F130))),'Data Summary'!CX136="Yes"),OFFSET('Sanitation Data'!$F$11,0,10*ROW('Sanitation Data'!F130)),NA())</f>
        <v>#N/A</v>
      </c>
      <c r="AJ136" s="97" t="e">
        <f ca="true">+IF(AND(ISNUMBER(OFFSET('Sanitation Data'!$F$12,0,10*ROW('Sanitation Data'!F130))),'Data Summary'!CY136="Yes"),OFFSET('Sanitation Data'!$F$12,0,10*ROW('Sanitation Data'!F130)),NA())</f>
        <v>#N/A</v>
      </c>
      <c r="AK136" s="97" t="e">
        <f ca="true">+IF(AND(ISNUMBER(OFFSET('Sanitation Data'!$G$4,0,10*ROW('Sanitation Data'!G130))),'Data Summary'!CZ136="Yes"),100-OFFSET('Sanitation Data'!$G$4,0,10*ROW('Sanitation Data'!G130)),NA())</f>
        <v>#N/A</v>
      </c>
      <c r="AL136" s="97" t="e">
        <f ca="true">+IF(AND(ISNUMBER(OFFSET('Sanitation Data'!$G$6,0,10*ROW('Sanitation Data'!G130))),'Data Summary'!DA136="Yes"),OFFSET('Sanitation Data'!$G$6,0,10*ROW('Sanitation Data'!G130)),NA())</f>
        <v>#N/A</v>
      </c>
      <c r="AM136" s="97" t="e">
        <f ca="true">+IF(AND(ISNUMBER(OFFSET('Sanitation Data'!$G$10,0,10*ROW('Sanitation Data'!G130))),'Data Summary'!DB136="Yes"),OFFSET('Sanitation Data'!$G$10,0,10*ROW('Sanitation Data'!G130)),NA())</f>
        <v>#N/A</v>
      </c>
      <c r="AN136" s="97" t="e">
        <f ca="true">+IF(AND(ISNUMBER(OFFSET('Sanitation Data'!$G$11,0,10*ROW('Sanitation Data'!G130))),'Data Summary'!DC136="Yes"),OFFSET('Sanitation Data'!$G$11,0,10*ROW('Sanitation Data'!G130)),NA())</f>
        <v>#N/A</v>
      </c>
      <c r="AO136" s="97" t="e">
        <f ca="true">+IF(AND(ISNUMBER(OFFSET('Sanitation Data'!$G$12,0,10*ROW('Sanitation Data'!G130))),'Data Summary'!DD136="Yes"),OFFSET('Sanitation Data'!$G$12,0,10*ROW('Sanitation Data'!G130)),NA())</f>
        <v>#N/A</v>
      </c>
      <c r="AP136" s="97" t="e">
        <f ca="true">+IF(AND(ISNUMBER(OFFSET('Sanitation Data'!$H$4,0,10*ROW('Sanitation Data'!H130))),'Data Summary'!DE136="Yes"),100-OFFSET('Sanitation Data'!$H$4,0,10*ROW('Sanitation Data'!H130)),NA())</f>
        <v>#N/A</v>
      </c>
      <c r="AQ136" s="97" t="e">
        <f ca="true">+IF(AND(ISNUMBER(OFFSET('Sanitation Data'!$H$6,0,10*ROW('Sanitation Data'!H130))),'Data Summary'!DF136="Yes"),OFFSET('Sanitation Data'!$H$6,0,10*ROW('Sanitation Data'!H130)),NA())</f>
        <v>#N/A</v>
      </c>
      <c r="AR136" s="97" t="e">
        <f ca="true">+IF(AND(ISNUMBER(OFFSET('Sanitation Data'!$H$10,0,10*ROW('Sanitation Data'!H130))),'Data Summary'!DG136="Yes"),OFFSET('Sanitation Data'!$H$10,0,10*ROW('Sanitation Data'!H130)),NA())</f>
        <v>#N/A</v>
      </c>
      <c r="AS136" s="97" t="e">
        <f ca="true">+IF(AND(ISNUMBER(OFFSET('Sanitation Data'!$H$11,0,10*ROW('Sanitation Data'!H130))),'Data Summary'!DH136="Yes"),OFFSET('Sanitation Data'!$H$11,0,10*ROW('Sanitation Data'!H130)),NA())</f>
        <v>#N/A</v>
      </c>
      <c r="AT136" s="97" t="e">
        <f ca="true">+IF(AND(ISNUMBER(OFFSET('Sanitation Data'!$H$12,0,10*ROW('Sanitation Data'!H130))),'Data Summary'!DI136="Yes"),OFFSET('Sanitation Data'!$H$12,0,10*ROW('Sanitation Data'!H130)),NA())</f>
        <v>#N/A</v>
      </c>
      <c r="AU136" s="97" t="e">
        <f ca="true">+IF(AND(ISNUMBER(OFFSET('Sanitation Data'!$I$4,0,10*ROW('Sanitation Data'!I130))),'Data Summary'!DJ136="Yes"),100-OFFSET('Sanitation Data'!$I$4,0,10*ROW('Sanitation Data'!I130)),NA())</f>
        <v>#N/A</v>
      </c>
      <c r="AV136" s="97" t="e">
        <f ca="true">+IF(AND(ISNUMBER(OFFSET('Sanitation Data'!$I$6,0,10*ROW('Sanitation Data'!I130))),'Data Summary'!DK136="Yes"),OFFSET('Sanitation Data'!$I$6,0,10*ROW('Sanitation Data'!I130)),NA())</f>
        <v>#N/A</v>
      </c>
      <c r="AW136" s="97" t="e">
        <f ca="true">+IF(AND(ISNUMBER(OFFSET('Sanitation Data'!$I$10,0,10*ROW('Sanitation Data'!I130))),'Data Summary'!DL136="Yes"),OFFSET('Sanitation Data'!$I$10,0,10*ROW('Sanitation Data'!I130)),NA())</f>
        <v>#N/A</v>
      </c>
      <c r="AX136" s="97" t="e">
        <f ca="true">+IF(AND(ISNUMBER(OFFSET('Sanitation Data'!$I$11,0,10*ROW('Sanitation Data'!I130))),'Data Summary'!DM136="Yes"),OFFSET('Sanitation Data'!$I$11,0,10*ROW('Sanitation Data'!I130)),NA())</f>
        <v>#N/A</v>
      </c>
      <c r="AY136" s="97" t="e">
        <f ca="true">+IF(AND(ISNUMBER(OFFSET('Sanitation Data'!$I$12,0,10*ROW('Sanitation Data'!I130))),'Data Summary'!DN136="Yes"),OFFSET('Sanitation Data'!$I$12,0,10*ROW('Sanitation Data'!I130)),NA())</f>
        <v>#N/A</v>
      </c>
      <c r="AZ136" s="98" t="e">
        <f ca="true">+IF(AND(ISNUMBER(OFFSET('Hygiene Data'!$D$5,0,10*ROW('Hygiene Data'!D130))),'Data Summary'!DO136="Yes"),OFFSET('Hygiene Data'!$D$5,0,10*ROW('Hygiene Data'!D130)),NA())</f>
        <v>#N/A</v>
      </c>
      <c r="BA136" s="98" t="e">
        <f ca="true">+IF(AND(ISNUMBER(OFFSET('Hygiene Data'!$D$7,0,10*ROW('Hygiene Data'!D130))),'Data Summary'!DP136="Yes"),OFFSET('Hygiene Data'!$D$7,0,10*ROW('Hygiene Data'!D130)),NA())</f>
        <v>#N/A</v>
      </c>
      <c r="BB136" s="98" t="e">
        <f ca="true">+IF(AND(ISNUMBER(OFFSET('Hygiene Data'!$D$9,0,10*ROW('Hygiene Data'!D130))),'Data Summary'!DQ136="Yes"),OFFSET('Hygiene Data'!$D$9,0,10*ROW('Hygiene Data'!D130)),NA())</f>
        <v>#N/A</v>
      </c>
      <c r="BC136" s="98" t="e">
        <f ca="true">+IF(AND(ISNUMBER(OFFSET('Hygiene Data'!$E$5,0,10*ROW('Hygiene Data'!E130))),'Data Summary'!DR136="Yes"),OFFSET('Hygiene Data'!$E$5,0,10*ROW('Hygiene Data'!E130)),NA())</f>
        <v>#N/A</v>
      </c>
      <c r="BD136" s="98" t="e">
        <f ca="true">+IF(AND(ISNUMBER(OFFSET('Hygiene Data'!$E$7,0,10*ROW('Hygiene Data'!E130))),'Data Summary'!DS136="Yes"),OFFSET('Hygiene Data'!$E$7,0,10*ROW('Hygiene Data'!E130)),NA())</f>
        <v>#N/A</v>
      </c>
      <c r="BE136" s="98" t="e">
        <f ca="true">+IF(AND(ISNUMBER(OFFSET('Hygiene Data'!$E$9,0,10*ROW('Hygiene Data'!E130))),'Data Summary'!DT136="Yes"),OFFSET('Hygiene Data'!$E$9,0,10*ROW('Hygiene Data'!E130)),NA())</f>
        <v>#N/A</v>
      </c>
      <c r="BF136" s="98" t="e">
        <f ca="true">+IF(AND(ISNUMBER(OFFSET('Hygiene Data'!$F$5,0,10*ROW('Hygiene Data'!F130))),'Data Summary'!DU136="Yes"),OFFSET('Hygiene Data'!$F$5,0,10*ROW('Hygiene Data'!F130)),NA())</f>
        <v>#N/A</v>
      </c>
      <c r="BG136" s="98" t="e">
        <f ca="true">+IF(AND(ISNUMBER(OFFSET('Hygiene Data'!$F$7,0,10*ROW('Hygiene Data'!F130))),'Data Summary'!DV136="Yes"),OFFSET('Hygiene Data'!$F$7,0,10*ROW('Hygiene Data'!F130)),NA())</f>
        <v>#N/A</v>
      </c>
      <c r="BH136" s="98" t="e">
        <f ca="true">+IF(AND(ISNUMBER(OFFSET('Hygiene Data'!$F$9,0,10*ROW('Hygiene Data'!F130))),'Data Summary'!DW136="Yes"),OFFSET('Hygiene Data'!$F$9,0,10*ROW('Hygiene Data'!F130)),NA())</f>
        <v>#N/A</v>
      </c>
      <c r="BI136" s="98" t="e">
        <f ca="true">+IF(AND(ISNUMBER(OFFSET('Hygiene Data'!$G$5,0,10*ROW('Hygiene Data'!G130))),'Data Summary'!DX136="Yes"),OFFSET('Hygiene Data'!$G$5,0,10*ROW('Hygiene Data'!G130)),NA())</f>
        <v>#N/A</v>
      </c>
      <c r="BJ136" s="98" t="e">
        <f ca="true">+IF(AND(ISNUMBER(OFFSET('Hygiene Data'!$G$7,0,10*ROW('Hygiene Data'!G130))),'Data Summary'!DY136="Yes"),OFFSET('Hygiene Data'!$G$7,0,10*ROW('Hygiene Data'!G130)),NA())</f>
        <v>#N/A</v>
      </c>
      <c r="BK136" s="98" t="e">
        <f ca="true">+IF(AND(ISNUMBER(OFFSET('Hygiene Data'!$G$9,0,10*ROW('Hygiene Data'!G130))),'Data Summary'!DZ136="Yes"),OFFSET('Hygiene Data'!$G$9,0,10*ROW('Hygiene Data'!G130)),NA())</f>
        <v>#N/A</v>
      </c>
      <c r="BL136" s="98" t="e">
        <f ca="true">+IF(AND(ISNUMBER(OFFSET('Hygiene Data'!$H$5,0,10*ROW('Hygiene Data'!H130))),'Data Summary'!EA136="Yes"),OFFSET('Hygiene Data'!$H$5,0,10*ROW('Hygiene Data'!H130)),NA())</f>
        <v>#N/A</v>
      </c>
      <c r="BM136" s="98" t="e">
        <f ca="true">+IF(AND(ISNUMBER(OFFSET('Hygiene Data'!$H$7,0,10*ROW('Hygiene Data'!H130))),'Data Summary'!EB136="Yes"),OFFSET('Hygiene Data'!$H$7,0,10*ROW('Hygiene Data'!H130)),NA())</f>
        <v>#N/A</v>
      </c>
      <c r="BN136" s="98" t="e">
        <f ca="true">+IF(AND(ISNUMBER(OFFSET('Hygiene Data'!$H$9,0,10*ROW('Hygiene Data'!H130))),'Data Summary'!EC136="Yes"),OFFSET('Hygiene Data'!$H$9,0,10*ROW('Hygiene Data'!H130)),NA())</f>
        <v>#N/A</v>
      </c>
      <c r="BO136" s="98" t="e">
        <f ca="true">+IF(AND(ISNUMBER(OFFSET('Hygiene Data'!$I$5,0,10*ROW('Hygiene Data'!I130))),'Data Summary'!ED136="Yes"),OFFSET('Hygiene Data'!$I$5,0,10*ROW('Hygiene Data'!I130)),NA())</f>
        <v>#N/A</v>
      </c>
      <c r="BP136" s="98" t="e">
        <f ca="true">+IF(AND(ISNUMBER(OFFSET('Hygiene Data'!$I$7,0,10*ROW('Hygiene Data'!I130))),'Data Summary'!EE136="Yes"),OFFSET('Hygiene Data'!$I$7,0,10*ROW('Hygiene Data'!I130)),NA())</f>
        <v>#N/A</v>
      </c>
      <c r="BQ136" s="98" t="e">
        <f ca="true">+IF(AND(ISNUMBER(OFFSET('Hygiene Data'!$I$9,0,10*ROW('Hygiene Data'!I130))),'Data Summary'!EF136="Yes"),OFFSET('Hygiene Data'!$I$9,0,10*ROW('Hygiene Data'!I130)),NA())</f>
        <v>#N/A</v>
      </c>
    </row>
    <row xmlns:x14ac="http://schemas.microsoft.com/office/spreadsheetml/2009/9/ac" r="137" x14ac:dyDescent="0.2">
      <c r="A137" s="334" t="e">
        <f ca="true">+RIGHT('Data Summary'!A137,LEN('Data Summary'!A137)-9)</f>
        <v>#VALUE!</v>
      </c>
      <c r="B137" s="36" t="str">
        <f ca="true">+IF(ISTEXT('Data Summary'!B137),'Data Summary'!B137,"")</f>
        <v/>
      </c>
      <c r="C137" s="333" t="e">
        <f ca="true">+VALUE('Data Summary'!C137)</f>
        <v>#VALUE!</v>
      </c>
      <c r="D137" s="96" t="e">
        <f ca="true">+IF(AND(ISNUMBER(OFFSET('Water Data'!$D$4,0,10*ROW('Water Data'!D131))),'Data Summary'!BS137="Yes"),100-OFFSET('Water Data'!$D$4,0,10*ROW('Water Data'!D131)),NA())</f>
        <v>#N/A</v>
      </c>
      <c r="E137" s="96" t="e">
        <f ca="true">+IF(AND(ISNUMBER(OFFSET('Water Data'!$D$6,0,10*ROW('Water Data'!D131))),'Data Summary'!BT137="Yes"),OFFSET('Water Data'!$D$6,0,10*ROW('Water Data'!D131)),NA())</f>
        <v>#N/A</v>
      </c>
      <c r="F137" s="96" t="e">
        <f ca="true">+IF(AND(ISNUMBER(OFFSET('Water Data'!$D$9,0,10*ROW('Water Data'!D131))),'Data Summary'!BU137="Yes"),OFFSET('Water Data'!$D$9,0,10*ROW('Water Data'!D131)),NA())</f>
        <v>#N/A</v>
      </c>
      <c r="G137" s="96" t="e">
        <f ca="true">+IF(AND(ISNUMBER(OFFSET('Water Data'!$E$4,0,10*ROW('Water Data'!E131))),'Data Summary'!BV137="Yes"),100-OFFSET('Water Data'!$E$4,0,10*ROW('Water Data'!E131)),NA())</f>
        <v>#N/A</v>
      </c>
      <c r="H137" s="96" t="e">
        <f ca="true">+IF(AND(ISNUMBER(OFFSET('Water Data'!$E$6,0,10*ROW('Water Data'!E131))),'Data Summary'!BW137="Yes"),OFFSET('Water Data'!$E$6,0,10*ROW('Water Data'!E131)),NA())</f>
        <v>#N/A</v>
      </c>
      <c r="I137" s="96" t="e">
        <f ca="true">+IF(AND(ISNUMBER(OFFSET('Water Data'!$E$9,0,10*ROW('Water Data'!E131))),'Data Summary'!BX137="Yes"),OFFSET('Water Data'!$E$9,0,10*ROW('Water Data'!E131)),NA())</f>
        <v>#N/A</v>
      </c>
      <c r="J137" s="96" t="e">
        <f ca="true">+IF(AND(ISNUMBER(OFFSET('Water Data'!$F$4,0,10*ROW('Water Data'!F131))),'Data Summary'!BY137="Yes"),100-OFFSET('Water Data'!$F$4,0,10*ROW('Water Data'!F131)),NA())</f>
        <v>#N/A</v>
      </c>
      <c r="K137" s="96" t="e">
        <f ca="true">+IF(AND(ISNUMBER(OFFSET('Water Data'!$F$6,0,10*ROW('Water Data'!F131))),'Data Summary'!BZ137="Yes"),OFFSET('Water Data'!$F$6,0,10*ROW('Water Data'!F131)),NA())</f>
        <v>#N/A</v>
      </c>
      <c r="L137" s="96" t="e">
        <f ca="true">+IF(AND(ISNUMBER(OFFSET('Water Data'!$F$9,0,10*ROW('Water Data'!F131))),'Data Summary'!CA137="Yes"),OFFSET('Water Data'!$F$9,0,10*ROW('Water Data'!F131)),NA())</f>
        <v>#N/A</v>
      </c>
      <c r="M137" s="96" t="e">
        <f ca="true">+IF(AND(ISNUMBER(OFFSET('Water Data'!$G$4,0,10*ROW('Water Data'!G131))),'Data Summary'!CB137="Yes"),100-OFFSET('Water Data'!$G$4,0,10*ROW('Water Data'!G131)),NA())</f>
        <v>#N/A</v>
      </c>
      <c r="N137" s="96" t="e">
        <f ca="true">+IF(AND(ISNUMBER(OFFSET('Water Data'!$G$6,0,10*ROW('Water Data'!G131))),'Data Summary'!CC137="Yes"),OFFSET('Water Data'!$G$6,0,10*ROW('Water Data'!G131)),NA())</f>
        <v>#N/A</v>
      </c>
      <c r="O137" s="96" t="e">
        <f ca="true">+IF(AND(ISNUMBER(OFFSET('Water Data'!$G$9,0,10*ROW('Water Data'!G131))),'Data Summary'!CD137="Yes"),OFFSET('Water Data'!$G$9,0,10*ROW('Water Data'!G131)),NA())</f>
        <v>#N/A</v>
      </c>
      <c r="P137" s="96" t="e">
        <f ca="true">+IF(AND(ISNUMBER(OFFSET('Water Data'!$H$4,0,10*ROW('Water Data'!H131))),'Data Summary'!CE137="Yes"),100-OFFSET('Water Data'!$H$4,0,10*ROW('Water Data'!H131)),NA())</f>
        <v>#N/A</v>
      </c>
      <c r="Q137" s="96" t="e">
        <f ca="true">+IF(AND(ISNUMBER(OFFSET('Water Data'!$H$6,0,10*ROW('Water Data'!H131))),'Data Summary'!CF137="Yes"),OFFSET('Water Data'!$H$6,0,10*ROW('Water Data'!H131)),NA())</f>
        <v>#N/A</v>
      </c>
      <c r="R137" s="96" t="e">
        <f ca="true">+IF(AND(ISNUMBER(OFFSET('Water Data'!$H$9,0,10*ROW('Water Data'!H131))),'Data Summary'!CG137="Yes"),OFFSET('Water Data'!$H$9,0,10*ROW('Water Data'!H131)),NA())</f>
        <v>#N/A</v>
      </c>
      <c r="S137" s="96" t="e">
        <f ca="true">+IF(AND(ISNUMBER(OFFSET('Water Data'!$I$4,0,10*ROW('Water Data'!I131))),'Data Summary'!CH137="Yes"),100-OFFSET('Water Data'!$I$4,0,10*ROW('Water Data'!I131)),NA())</f>
        <v>#N/A</v>
      </c>
      <c r="T137" s="96" t="e">
        <f ca="true">+IF(AND(ISNUMBER(OFFSET('Water Data'!$I$6,0,10*ROW('Water Data'!I131))),'Data Summary'!CI137="Yes"),OFFSET('Water Data'!$I$6,0,10*ROW('Water Data'!I131)),NA())</f>
        <v>#N/A</v>
      </c>
      <c r="U137" s="96" t="e">
        <f ca="true">+IF(AND(ISNUMBER(OFFSET('Water Data'!$I$9,0,10*ROW('Water Data'!I131))),'Data Summary'!CJ137="Yes"),OFFSET('Water Data'!$I$9,0,10*ROW('Water Data'!I131)),NA())</f>
        <v>#N/A</v>
      </c>
      <c r="V137" s="97" t="e">
        <f ca="true">+IF(AND(ISNUMBER(OFFSET('Sanitation Data'!$D$4,0,10*ROW('Sanitation Data'!D131))),'Data Summary'!CK137="Yes"),100-OFFSET('Sanitation Data'!$D$4,0,10*ROW('Sanitation Data'!D131)),NA())</f>
        <v>#N/A</v>
      </c>
      <c r="W137" s="97" t="e">
        <f ca="true">+IF(AND(ISNUMBER(OFFSET('Sanitation Data'!$D$6,0,10*ROW('Sanitation Data'!D131))),'Data Summary'!CL137="Yes"),OFFSET('Sanitation Data'!$D$6,0,10*ROW('Sanitation Data'!D131)),NA())</f>
        <v>#N/A</v>
      </c>
      <c r="X137" s="97" t="e">
        <f ca="true">+IF(AND(ISNUMBER(OFFSET('Sanitation Data'!$D$10,0,10*ROW('Sanitation Data'!D131))),'Data Summary'!CM137="Yes"),OFFSET('Sanitation Data'!$D$10,0,10*ROW('Sanitation Data'!D131)),NA())</f>
        <v>#N/A</v>
      </c>
      <c r="Y137" s="97" t="e">
        <f ca="true">+IF(AND(ISNUMBER(OFFSET('Sanitation Data'!$D$11,0,10*ROW('Sanitation Data'!D131))),'Data Summary'!CN137="Yes"),OFFSET('Sanitation Data'!$D$11,0,10*ROW('Sanitation Data'!D131)),NA())</f>
        <v>#N/A</v>
      </c>
      <c r="Z137" s="97" t="e">
        <f ca="true">+IF(AND(ISNUMBER(OFFSET('Sanitation Data'!$D$12,0,10*ROW('Sanitation Data'!D131))),'Data Summary'!CO137="Yes"),OFFSET('Sanitation Data'!$D$12,0,10*ROW('Sanitation Data'!D131)),NA())</f>
        <v>#N/A</v>
      </c>
      <c r="AA137" s="97" t="e">
        <f ca="true">+IF(AND(ISNUMBER(OFFSET('Sanitation Data'!$E$4,0,10*ROW('Sanitation Data'!E131))),'Data Summary'!CP137="Yes"),100-OFFSET('Sanitation Data'!$E$4,0,10*ROW('Sanitation Data'!E131)),NA())</f>
        <v>#N/A</v>
      </c>
      <c r="AB137" s="97" t="e">
        <f ca="true">+IF(AND(ISNUMBER(OFFSET('Sanitation Data'!$E$6,0,10*ROW('Sanitation Data'!E131))),'Data Summary'!CQ137="Yes"),OFFSET('Sanitation Data'!$E$6,0,10*ROW('Sanitation Data'!E131)),NA())</f>
        <v>#N/A</v>
      </c>
      <c r="AC137" s="97" t="e">
        <f ca="true">+IF(AND(ISNUMBER(OFFSET('Sanitation Data'!$E$10,0,10*ROW('Sanitation Data'!E131))),'Data Summary'!CR137="Yes"),OFFSET('Sanitation Data'!$E$10,0,10*ROW('Sanitation Data'!E131)),NA())</f>
        <v>#N/A</v>
      </c>
      <c r="AD137" s="97" t="e">
        <f ca="true">+IF(AND(ISNUMBER(OFFSET('Sanitation Data'!$E$11,0,10*ROW('Sanitation Data'!E131))),'Data Summary'!CS137="Yes"),OFFSET('Sanitation Data'!$E$11,0,10*ROW('Sanitation Data'!E131)),NA())</f>
        <v>#N/A</v>
      </c>
      <c r="AE137" s="97" t="e">
        <f ca="true">+IF(AND(ISNUMBER(OFFSET('Sanitation Data'!$E$12,0,10*ROW('Sanitation Data'!E131))),'Data Summary'!CT137="Yes"),OFFSET('Sanitation Data'!$E$12,0,10*ROW('Sanitation Data'!E131)),NA())</f>
        <v>#N/A</v>
      </c>
      <c r="AF137" s="97" t="e">
        <f ca="true">+IF(AND(ISNUMBER(OFFSET('Sanitation Data'!$F$4,0,10*ROW('Sanitation Data'!F131))),'Data Summary'!CU137="Yes"),100-OFFSET('Sanitation Data'!$F$4,0,10*ROW('Sanitation Data'!F131)),NA())</f>
        <v>#N/A</v>
      </c>
      <c r="AG137" s="97" t="e">
        <f ca="true">+IF(AND(ISNUMBER(OFFSET('Sanitation Data'!$F$6,0,10*ROW('Sanitation Data'!F131))),'Data Summary'!CV137="Yes"),OFFSET('Sanitation Data'!$F$6,0,10*ROW('Sanitation Data'!F131)),NA())</f>
        <v>#N/A</v>
      </c>
      <c r="AH137" s="97" t="e">
        <f ca="true">+IF(AND(ISNUMBER(OFFSET('Sanitation Data'!$F$10,0,10*ROW('Sanitation Data'!F131))),'Data Summary'!CW137="Yes"),OFFSET('Sanitation Data'!$F$10,0,10*ROW('Sanitation Data'!F131)),NA())</f>
        <v>#N/A</v>
      </c>
      <c r="AI137" s="97" t="e">
        <f ca="true">+IF(AND(ISNUMBER(OFFSET('Sanitation Data'!$F$11,0,10*ROW('Sanitation Data'!F131))),'Data Summary'!CX137="Yes"),OFFSET('Sanitation Data'!$F$11,0,10*ROW('Sanitation Data'!F131)),NA())</f>
        <v>#N/A</v>
      </c>
      <c r="AJ137" s="97" t="e">
        <f ca="true">+IF(AND(ISNUMBER(OFFSET('Sanitation Data'!$F$12,0,10*ROW('Sanitation Data'!F131))),'Data Summary'!CY137="Yes"),OFFSET('Sanitation Data'!$F$12,0,10*ROW('Sanitation Data'!F131)),NA())</f>
        <v>#N/A</v>
      </c>
      <c r="AK137" s="97" t="e">
        <f ca="true">+IF(AND(ISNUMBER(OFFSET('Sanitation Data'!$G$4,0,10*ROW('Sanitation Data'!G131))),'Data Summary'!CZ137="Yes"),100-OFFSET('Sanitation Data'!$G$4,0,10*ROW('Sanitation Data'!G131)),NA())</f>
        <v>#N/A</v>
      </c>
      <c r="AL137" s="97" t="e">
        <f ca="true">+IF(AND(ISNUMBER(OFFSET('Sanitation Data'!$G$6,0,10*ROW('Sanitation Data'!G131))),'Data Summary'!DA137="Yes"),OFFSET('Sanitation Data'!$G$6,0,10*ROW('Sanitation Data'!G131)),NA())</f>
        <v>#N/A</v>
      </c>
      <c r="AM137" s="97" t="e">
        <f ca="true">+IF(AND(ISNUMBER(OFFSET('Sanitation Data'!$G$10,0,10*ROW('Sanitation Data'!G131))),'Data Summary'!DB137="Yes"),OFFSET('Sanitation Data'!$G$10,0,10*ROW('Sanitation Data'!G131)),NA())</f>
        <v>#N/A</v>
      </c>
      <c r="AN137" s="97" t="e">
        <f ca="true">+IF(AND(ISNUMBER(OFFSET('Sanitation Data'!$G$11,0,10*ROW('Sanitation Data'!G131))),'Data Summary'!DC137="Yes"),OFFSET('Sanitation Data'!$G$11,0,10*ROW('Sanitation Data'!G131)),NA())</f>
        <v>#N/A</v>
      </c>
      <c r="AO137" s="97" t="e">
        <f ca="true">+IF(AND(ISNUMBER(OFFSET('Sanitation Data'!$G$12,0,10*ROW('Sanitation Data'!G131))),'Data Summary'!DD137="Yes"),OFFSET('Sanitation Data'!$G$12,0,10*ROW('Sanitation Data'!G131)),NA())</f>
        <v>#N/A</v>
      </c>
      <c r="AP137" s="97" t="e">
        <f ca="true">+IF(AND(ISNUMBER(OFFSET('Sanitation Data'!$H$4,0,10*ROW('Sanitation Data'!H131))),'Data Summary'!DE137="Yes"),100-OFFSET('Sanitation Data'!$H$4,0,10*ROW('Sanitation Data'!H131)),NA())</f>
        <v>#N/A</v>
      </c>
      <c r="AQ137" s="97" t="e">
        <f ca="true">+IF(AND(ISNUMBER(OFFSET('Sanitation Data'!$H$6,0,10*ROW('Sanitation Data'!H131))),'Data Summary'!DF137="Yes"),OFFSET('Sanitation Data'!$H$6,0,10*ROW('Sanitation Data'!H131)),NA())</f>
        <v>#N/A</v>
      </c>
      <c r="AR137" s="97" t="e">
        <f ca="true">+IF(AND(ISNUMBER(OFFSET('Sanitation Data'!$H$10,0,10*ROW('Sanitation Data'!H131))),'Data Summary'!DG137="Yes"),OFFSET('Sanitation Data'!$H$10,0,10*ROW('Sanitation Data'!H131)),NA())</f>
        <v>#N/A</v>
      </c>
      <c r="AS137" s="97" t="e">
        <f ca="true">+IF(AND(ISNUMBER(OFFSET('Sanitation Data'!$H$11,0,10*ROW('Sanitation Data'!H131))),'Data Summary'!DH137="Yes"),OFFSET('Sanitation Data'!$H$11,0,10*ROW('Sanitation Data'!H131)),NA())</f>
        <v>#N/A</v>
      </c>
      <c r="AT137" s="97" t="e">
        <f ca="true">+IF(AND(ISNUMBER(OFFSET('Sanitation Data'!$H$12,0,10*ROW('Sanitation Data'!H131))),'Data Summary'!DI137="Yes"),OFFSET('Sanitation Data'!$H$12,0,10*ROW('Sanitation Data'!H131)),NA())</f>
        <v>#N/A</v>
      </c>
      <c r="AU137" s="97" t="e">
        <f ca="true">+IF(AND(ISNUMBER(OFFSET('Sanitation Data'!$I$4,0,10*ROW('Sanitation Data'!I131))),'Data Summary'!DJ137="Yes"),100-OFFSET('Sanitation Data'!$I$4,0,10*ROW('Sanitation Data'!I131)),NA())</f>
        <v>#N/A</v>
      </c>
      <c r="AV137" s="97" t="e">
        <f ca="true">+IF(AND(ISNUMBER(OFFSET('Sanitation Data'!$I$6,0,10*ROW('Sanitation Data'!I131))),'Data Summary'!DK137="Yes"),OFFSET('Sanitation Data'!$I$6,0,10*ROW('Sanitation Data'!I131)),NA())</f>
        <v>#N/A</v>
      </c>
      <c r="AW137" s="97" t="e">
        <f ca="true">+IF(AND(ISNUMBER(OFFSET('Sanitation Data'!$I$10,0,10*ROW('Sanitation Data'!I131))),'Data Summary'!DL137="Yes"),OFFSET('Sanitation Data'!$I$10,0,10*ROW('Sanitation Data'!I131)),NA())</f>
        <v>#N/A</v>
      </c>
      <c r="AX137" s="97" t="e">
        <f ca="true">+IF(AND(ISNUMBER(OFFSET('Sanitation Data'!$I$11,0,10*ROW('Sanitation Data'!I131))),'Data Summary'!DM137="Yes"),OFFSET('Sanitation Data'!$I$11,0,10*ROW('Sanitation Data'!I131)),NA())</f>
        <v>#N/A</v>
      </c>
      <c r="AY137" s="97" t="e">
        <f ca="true">+IF(AND(ISNUMBER(OFFSET('Sanitation Data'!$I$12,0,10*ROW('Sanitation Data'!I131))),'Data Summary'!DN137="Yes"),OFFSET('Sanitation Data'!$I$12,0,10*ROW('Sanitation Data'!I131)),NA())</f>
        <v>#N/A</v>
      </c>
      <c r="AZ137" s="98" t="e">
        <f ca="true">+IF(AND(ISNUMBER(OFFSET('Hygiene Data'!$D$5,0,10*ROW('Hygiene Data'!D131))),'Data Summary'!DO137="Yes"),OFFSET('Hygiene Data'!$D$5,0,10*ROW('Hygiene Data'!D131)),NA())</f>
        <v>#N/A</v>
      </c>
      <c r="BA137" s="98" t="e">
        <f ca="true">+IF(AND(ISNUMBER(OFFSET('Hygiene Data'!$D$7,0,10*ROW('Hygiene Data'!D131))),'Data Summary'!DP137="Yes"),OFFSET('Hygiene Data'!$D$7,0,10*ROW('Hygiene Data'!D131)),NA())</f>
        <v>#N/A</v>
      </c>
      <c r="BB137" s="98" t="e">
        <f ca="true">+IF(AND(ISNUMBER(OFFSET('Hygiene Data'!$D$9,0,10*ROW('Hygiene Data'!D131))),'Data Summary'!DQ137="Yes"),OFFSET('Hygiene Data'!$D$9,0,10*ROW('Hygiene Data'!D131)),NA())</f>
        <v>#N/A</v>
      </c>
      <c r="BC137" s="98" t="e">
        <f ca="true">+IF(AND(ISNUMBER(OFFSET('Hygiene Data'!$E$5,0,10*ROW('Hygiene Data'!E131))),'Data Summary'!DR137="Yes"),OFFSET('Hygiene Data'!$E$5,0,10*ROW('Hygiene Data'!E131)),NA())</f>
        <v>#N/A</v>
      </c>
      <c r="BD137" s="98" t="e">
        <f ca="true">+IF(AND(ISNUMBER(OFFSET('Hygiene Data'!$E$7,0,10*ROW('Hygiene Data'!E131))),'Data Summary'!DS137="Yes"),OFFSET('Hygiene Data'!$E$7,0,10*ROW('Hygiene Data'!E131)),NA())</f>
        <v>#N/A</v>
      </c>
      <c r="BE137" s="98" t="e">
        <f ca="true">+IF(AND(ISNUMBER(OFFSET('Hygiene Data'!$E$9,0,10*ROW('Hygiene Data'!E131))),'Data Summary'!DT137="Yes"),OFFSET('Hygiene Data'!$E$9,0,10*ROW('Hygiene Data'!E131)),NA())</f>
        <v>#N/A</v>
      </c>
      <c r="BF137" s="98" t="e">
        <f ca="true">+IF(AND(ISNUMBER(OFFSET('Hygiene Data'!$F$5,0,10*ROW('Hygiene Data'!F131))),'Data Summary'!DU137="Yes"),OFFSET('Hygiene Data'!$F$5,0,10*ROW('Hygiene Data'!F131)),NA())</f>
        <v>#N/A</v>
      </c>
      <c r="BG137" s="98" t="e">
        <f ca="true">+IF(AND(ISNUMBER(OFFSET('Hygiene Data'!$F$7,0,10*ROW('Hygiene Data'!F131))),'Data Summary'!DV137="Yes"),OFFSET('Hygiene Data'!$F$7,0,10*ROW('Hygiene Data'!F131)),NA())</f>
        <v>#N/A</v>
      </c>
      <c r="BH137" s="98" t="e">
        <f ca="true">+IF(AND(ISNUMBER(OFFSET('Hygiene Data'!$F$9,0,10*ROW('Hygiene Data'!F131))),'Data Summary'!DW137="Yes"),OFFSET('Hygiene Data'!$F$9,0,10*ROW('Hygiene Data'!F131)),NA())</f>
        <v>#N/A</v>
      </c>
      <c r="BI137" s="98" t="e">
        <f ca="true">+IF(AND(ISNUMBER(OFFSET('Hygiene Data'!$G$5,0,10*ROW('Hygiene Data'!G131))),'Data Summary'!DX137="Yes"),OFFSET('Hygiene Data'!$G$5,0,10*ROW('Hygiene Data'!G131)),NA())</f>
        <v>#N/A</v>
      </c>
      <c r="BJ137" s="98" t="e">
        <f ca="true">+IF(AND(ISNUMBER(OFFSET('Hygiene Data'!$G$7,0,10*ROW('Hygiene Data'!G131))),'Data Summary'!DY137="Yes"),OFFSET('Hygiene Data'!$G$7,0,10*ROW('Hygiene Data'!G131)),NA())</f>
        <v>#N/A</v>
      </c>
      <c r="BK137" s="98" t="e">
        <f ca="true">+IF(AND(ISNUMBER(OFFSET('Hygiene Data'!$G$9,0,10*ROW('Hygiene Data'!G131))),'Data Summary'!DZ137="Yes"),OFFSET('Hygiene Data'!$G$9,0,10*ROW('Hygiene Data'!G131)),NA())</f>
        <v>#N/A</v>
      </c>
      <c r="BL137" s="98" t="e">
        <f ca="true">+IF(AND(ISNUMBER(OFFSET('Hygiene Data'!$H$5,0,10*ROW('Hygiene Data'!H131))),'Data Summary'!EA137="Yes"),OFFSET('Hygiene Data'!$H$5,0,10*ROW('Hygiene Data'!H131)),NA())</f>
        <v>#N/A</v>
      </c>
      <c r="BM137" s="98" t="e">
        <f ca="true">+IF(AND(ISNUMBER(OFFSET('Hygiene Data'!$H$7,0,10*ROW('Hygiene Data'!H131))),'Data Summary'!EB137="Yes"),OFFSET('Hygiene Data'!$H$7,0,10*ROW('Hygiene Data'!H131)),NA())</f>
        <v>#N/A</v>
      </c>
      <c r="BN137" s="98" t="e">
        <f ca="true">+IF(AND(ISNUMBER(OFFSET('Hygiene Data'!$H$9,0,10*ROW('Hygiene Data'!H131))),'Data Summary'!EC137="Yes"),OFFSET('Hygiene Data'!$H$9,0,10*ROW('Hygiene Data'!H131)),NA())</f>
        <v>#N/A</v>
      </c>
      <c r="BO137" s="98" t="e">
        <f ca="true">+IF(AND(ISNUMBER(OFFSET('Hygiene Data'!$I$5,0,10*ROW('Hygiene Data'!I131))),'Data Summary'!ED137="Yes"),OFFSET('Hygiene Data'!$I$5,0,10*ROW('Hygiene Data'!I131)),NA())</f>
        <v>#N/A</v>
      </c>
      <c r="BP137" s="98" t="e">
        <f ca="true">+IF(AND(ISNUMBER(OFFSET('Hygiene Data'!$I$7,0,10*ROW('Hygiene Data'!I131))),'Data Summary'!EE137="Yes"),OFFSET('Hygiene Data'!$I$7,0,10*ROW('Hygiene Data'!I131)),NA())</f>
        <v>#N/A</v>
      </c>
      <c r="BQ137" s="98" t="e">
        <f ca="true">+IF(AND(ISNUMBER(OFFSET('Hygiene Data'!$I$9,0,10*ROW('Hygiene Data'!I131))),'Data Summary'!EF137="Yes"),OFFSET('Hygiene Data'!$I$9,0,10*ROW('Hygiene Data'!I131)),NA())</f>
        <v>#N/A</v>
      </c>
    </row>
    <row xmlns:x14ac="http://schemas.microsoft.com/office/spreadsheetml/2009/9/ac" r="138" x14ac:dyDescent="0.2">
      <c r="A138" s="334" t="e">
        <f ca="true">+RIGHT('Data Summary'!A138,LEN('Data Summary'!A138)-9)</f>
        <v>#VALUE!</v>
      </c>
      <c r="B138" s="36" t="str">
        <f ca="true">+IF(ISTEXT('Data Summary'!B138),'Data Summary'!B138,"")</f>
        <v/>
      </c>
      <c r="C138" s="333" t="e">
        <f ca="true">+VALUE('Data Summary'!C138)</f>
        <v>#VALUE!</v>
      </c>
      <c r="D138" s="96" t="e">
        <f ca="true">+IF(AND(ISNUMBER(OFFSET('Water Data'!$D$4,0,10*ROW('Water Data'!D132))),'Data Summary'!BS138="Yes"),100-OFFSET('Water Data'!$D$4,0,10*ROW('Water Data'!D132)),NA())</f>
        <v>#N/A</v>
      </c>
      <c r="E138" s="96" t="e">
        <f ca="true">+IF(AND(ISNUMBER(OFFSET('Water Data'!$D$6,0,10*ROW('Water Data'!D132))),'Data Summary'!BT138="Yes"),OFFSET('Water Data'!$D$6,0,10*ROW('Water Data'!D132)),NA())</f>
        <v>#N/A</v>
      </c>
      <c r="F138" s="96" t="e">
        <f ca="true">+IF(AND(ISNUMBER(OFFSET('Water Data'!$D$9,0,10*ROW('Water Data'!D132))),'Data Summary'!BU138="Yes"),OFFSET('Water Data'!$D$9,0,10*ROW('Water Data'!D132)),NA())</f>
        <v>#N/A</v>
      </c>
      <c r="G138" s="96" t="e">
        <f ca="true">+IF(AND(ISNUMBER(OFFSET('Water Data'!$E$4,0,10*ROW('Water Data'!E132))),'Data Summary'!BV138="Yes"),100-OFFSET('Water Data'!$E$4,0,10*ROW('Water Data'!E132)),NA())</f>
        <v>#N/A</v>
      </c>
      <c r="H138" s="96" t="e">
        <f ca="true">+IF(AND(ISNUMBER(OFFSET('Water Data'!$E$6,0,10*ROW('Water Data'!E132))),'Data Summary'!BW138="Yes"),OFFSET('Water Data'!$E$6,0,10*ROW('Water Data'!E132)),NA())</f>
        <v>#N/A</v>
      </c>
      <c r="I138" s="96" t="e">
        <f ca="true">+IF(AND(ISNUMBER(OFFSET('Water Data'!$E$9,0,10*ROW('Water Data'!E132))),'Data Summary'!BX138="Yes"),OFFSET('Water Data'!$E$9,0,10*ROW('Water Data'!E132)),NA())</f>
        <v>#N/A</v>
      </c>
      <c r="J138" s="96" t="e">
        <f ca="true">+IF(AND(ISNUMBER(OFFSET('Water Data'!$F$4,0,10*ROW('Water Data'!F132))),'Data Summary'!BY138="Yes"),100-OFFSET('Water Data'!$F$4,0,10*ROW('Water Data'!F132)),NA())</f>
        <v>#N/A</v>
      </c>
      <c r="K138" s="96" t="e">
        <f ca="true">+IF(AND(ISNUMBER(OFFSET('Water Data'!$F$6,0,10*ROW('Water Data'!F132))),'Data Summary'!BZ138="Yes"),OFFSET('Water Data'!$F$6,0,10*ROW('Water Data'!F132)),NA())</f>
        <v>#N/A</v>
      </c>
      <c r="L138" s="96" t="e">
        <f ca="true">+IF(AND(ISNUMBER(OFFSET('Water Data'!$F$9,0,10*ROW('Water Data'!F132))),'Data Summary'!CA138="Yes"),OFFSET('Water Data'!$F$9,0,10*ROW('Water Data'!F132)),NA())</f>
        <v>#N/A</v>
      </c>
      <c r="M138" s="96" t="e">
        <f ca="true">+IF(AND(ISNUMBER(OFFSET('Water Data'!$G$4,0,10*ROW('Water Data'!G132))),'Data Summary'!CB138="Yes"),100-OFFSET('Water Data'!$G$4,0,10*ROW('Water Data'!G132)),NA())</f>
        <v>#N/A</v>
      </c>
      <c r="N138" s="96" t="e">
        <f ca="true">+IF(AND(ISNUMBER(OFFSET('Water Data'!$G$6,0,10*ROW('Water Data'!G132))),'Data Summary'!CC138="Yes"),OFFSET('Water Data'!$G$6,0,10*ROW('Water Data'!G132)),NA())</f>
        <v>#N/A</v>
      </c>
      <c r="O138" s="96" t="e">
        <f ca="true">+IF(AND(ISNUMBER(OFFSET('Water Data'!$G$9,0,10*ROW('Water Data'!G132))),'Data Summary'!CD138="Yes"),OFFSET('Water Data'!$G$9,0,10*ROW('Water Data'!G132)),NA())</f>
        <v>#N/A</v>
      </c>
      <c r="P138" s="96" t="e">
        <f ca="true">+IF(AND(ISNUMBER(OFFSET('Water Data'!$H$4,0,10*ROW('Water Data'!H132))),'Data Summary'!CE138="Yes"),100-OFFSET('Water Data'!$H$4,0,10*ROW('Water Data'!H132)),NA())</f>
        <v>#N/A</v>
      </c>
      <c r="Q138" s="96" t="e">
        <f ca="true">+IF(AND(ISNUMBER(OFFSET('Water Data'!$H$6,0,10*ROW('Water Data'!H132))),'Data Summary'!CF138="Yes"),OFFSET('Water Data'!$H$6,0,10*ROW('Water Data'!H132)),NA())</f>
        <v>#N/A</v>
      </c>
      <c r="R138" s="96" t="e">
        <f ca="true">+IF(AND(ISNUMBER(OFFSET('Water Data'!$H$9,0,10*ROW('Water Data'!H132))),'Data Summary'!CG138="Yes"),OFFSET('Water Data'!$H$9,0,10*ROW('Water Data'!H132)),NA())</f>
        <v>#N/A</v>
      </c>
      <c r="S138" s="96" t="e">
        <f ca="true">+IF(AND(ISNUMBER(OFFSET('Water Data'!$I$4,0,10*ROW('Water Data'!I132))),'Data Summary'!CH138="Yes"),100-OFFSET('Water Data'!$I$4,0,10*ROW('Water Data'!I132)),NA())</f>
        <v>#N/A</v>
      </c>
      <c r="T138" s="96" t="e">
        <f ca="true">+IF(AND(ISNUMBER(OFFSET('Water Data'!$I$6,0,10*ROW('Water Data'!I132))),'Data Summary'!CI138="Yes"),OFFSET('Water Data'!$I$6,0,10*ROW('Water Data'!I132)),NA())</f>
        <v>#N/A</v>
      </c>
      <c r="U138" s="96" t="e">
        <f ca="true">+IF(AND(ISNUMBER(OFFSET('Water Data'!$I$9,0,10*ROW('Water Data'!I132))),'Data Summary'!CJ138="Yes"),OFFSET('Water Data'!$I$9,0,10*ROW('Water Data'!I132)),NA())</f>
        <v>#N/A</v>
      </c>
      <c r="V138" s="97" t="e">
        <f ca="true">+IF(AND(ISNUMBER(OFFSET('Sanitation Data'!$D$4,0,10*ROW('Sanitation Data'!D132))),'Data Summary'!CK138="Yes"),100-OFFSET('Sanitation Data'!$D$4,0,10*ROW('Sanitation Data'!D132)),NA())</f>
        <v>#N/A</v>
      </c>
      <c r="W138" s="97" t="e">
        <f ca="true">+IF(AND(ISNUMBER(OFFSET('Sanitation Data'!$D$6,0,10*ROW('Sanitation Data'!D132))),'Data Summary'!CL138="Yes"),OFFSET('Sanitation Data'!$D$6,0,10*ROW('Sanitation Data'!D132)),NA())</f>
        <v>#N/A</v>
      </c>
      <c r="X138" s="97" t="e">
        <f ca="true">+IF(AND(ISNUMBER(OFFSET('Sanitation Data'!$D$10,0,10*ROW('Sanitation Data'!D132))),'Data Summary'!CM138="Yes"),OFFSET('Sanitation Data'!$D$10,0,10*ROW('Sanitation Data'!D132)),NA())</f>
        <v>#N/A</v>
      </c>
      <c r="Y138" s="97" t="e">
        <f ca="true">+IF(AND(ISNUMBER(OFFSET('Sanitation Data'!$D$11,0,10*ROW('Sanitation Data'!D132))),'Data Summary'!CN138="Yes"),OFFSET('Sanitation Data'!$D$11,0,10*ROW('Sanitation Data'!D132)),NA())</f>
        <v>#N/A</v>
      </c>
      <c r="Z138" s="97" t="e">
        <f ca="true">+IF(AND(ISNUMBER(OFFSET('Sanitation Data'!$D$12,0,10*ROW('Sanitation Data'!D132))),'Data Summary'!CO138="Yes"),OFFSET('Sanitation Data'!$D$12,0,10*ROW('Sanitation Data'!D132)),NA())</f>
        <v>#N/A</v>
      </c>
      <c r="AA138" s="97" t="e">
        <f ca="true">+IF(AND(ISNUMBER(OFFSET('Sanitation Data'!$E$4,0,10*ROW('Sanitation Data'!E132))),'Data Summary'!CP138="Yes"),100-OFFSET('Sanitation Data'!$E$4,0,10*ROW('Sanitation Data'!E132)),NA())</f>
        <v>#N/A</v>
      </c>
      <c r="AB138" s="97" t="e">
        <f ca="true">+IF(AND(ISNUMBER(OFFSET('Sanitation Data'!$E$6,0,10*ROW('Sanitation Data'!E132))),'Data Summary'!CQ138="Yes"),OFFSET('Sanitation Data'!$E$6,0,10*ROW('Sanitation Data'!E132)),NA())</f>
        <v>#N/A</v>
      </c>
      <c r="AC138" s="97" t="e">
        <f ca="true">+IF(AND(ISNUMBER(OFFSET('Sanitation Data'!$E$10,0,10*ROW('Sanitation Data'!E132))),'Data Summary'!CR138="Yes"),OFFSET('Sanitation Data'!$E$10,0,10*ROW('Sanitation Data'!E132)),NA())</f>
        <v>#N/A</v>
      </c>
      <c r="AD138" s="97" t="e">
        <f ca="true">+IF(AND(ISNUMBER(OFFSET('Sanitation Data'!$E$11,0,10*ROW('Sanitation Data'!E132))),'Data Summary'!CS138="Yes"),OFFSET('Sanitation Data'!$E$11,0,10*ROW('Sanitation Data'!E132)),NA())</f>
        <v>#N/A</v>
      </c>
      <c r="AE138" s="97" t="e">
        <f ca="true">+IF(AND(ISNUMBER(OFFSET('Sanitation Data'!$E$12,0,10*ROW('Sanitation Data'!E132))),'Data Summary'!CT138="Yes"),OFFSET('Sanitation Data'!$E$12,0,10*ROW('Sanitation Data'!E132)),NA())</f>
        <v>#N/A</v>
      </c>
      <c r="AF138" s="97" t="e">
        <f ca="true">+IF(AND(ISNUMBER(OFFSET('Sanitation Data'!$F$4,0,10*ROW('Sanitation Data'!F132))),'Data Summary'!CU138="Yes"),100-OFFSET('Sanitation Data'!$F$4,0,10*ROW('Sanitation Data'!F132)),NA())</f>
        <v>#N/A</v>
      </c>
      <c r="AG138" s="97" t="e">
        <f ca="true">+IF(AND(ISNUMBER(OFFSET('Sanitation Data'!$F$6,0,10*ROW('Sanitation Data'!F132))),'Data Summary'!CV138="Yes"),OFFSET('Sanitation Data'!$F$6,0,10*ROW('Sanitation Data'!F132)),NA())</f>
        <v>#N/A</v>
      </c>
      <c r="AH138" s="97" t="e">
        <f ca="true">+IF(AND(ISNUMBER(OFFSET('Sanitation Data'!$F$10,0,10*ROW('Sanitation Data'!F132))),'Data Summary'!CW138="Yes"),OFFSET('Sanitation Data'!$F$10,0,10*ROW('Sanitation Data'!F132)),NA())</f>
        <v>#N/A</v>
      </c>
      <c r="AI138" s="97" t="e">
        <f ca="true">+IF(AND(ISNUMBER(OFFSET('Sanitation Data'!$F$11,0,10*ROW('Sanitation Data'!F132))),'Data Summary'!CX138="Yes"),OFFSET('Sanitation Data'!$F$11,0,10*ROW('Sanitation Data'!F132)),NA())</f>
        <v>#N/A</v>
      </c>
      <c r="AJ138" s="97" t="e">
        <f ca="true">+IF(AND(ISNUMBER(OFFSET('Sanitation Data'!$F$12,0,10*ROW('Sanitation Data'!F132))),'Data Summary'!CY138="Yes"),OFFSET('Sanitation Data'!$F$12,0,10*ROW('Sanitation Data'!F132)),NA())</f>
        <v>#N/A</v>
      </c>
      <c r="AK138" s="97" t="e">
        <f ca="true">+IF(AND(ISNUMBER(OFFSET('Sanitation Data'!$G$4,0,10*ROW('Sanitation Data'!G132))),'Data Summary'!CZ138="Yes"),100-OFFSET('Sanitation Data'!$G$4,0,10*ROW('Sanitation Data'!G132)),NA())</f>
        <v>#N/A</v>
      </c>
      <c r="AL138" s="97" t="e">
        <f ca="true">+IF(AND(ISNUMBER(OFFSET('Sanitation Data'!$G$6,0,10*ROW('Sanitation Data'!G132))),'Data Summary'!DA138="Yes"),OFFSET('Sanitation Data'!$G$6,0,10*ROW('Sanitation Data'!G132)),NA())</f>
        <v>#N/A</v>
      </c>
      <c r="AM138" s="97" t="e">
        <f ca="true">+IF(AND(ISNUMBER(OFFSET('Sanitation Data'!$G$10,0,10*ROW('Sanitation Data'!G132))),'Data Summary'!DB138="Yes"),OFFSET('Sanitation Data'!$G$10,0,10*ROW('Sanitation Data'!G132)),NA())</f>
        <v>#N/A</v>
      </c>
      <c r="AN138" s="97" t="e">
        <f ca="true">+IF(AND(ISNUMBER(OFFSET('Sanitation Data'!$G$11,0,10*ROW('Sanitation Data'!G132))),'Data Summary'!DC138="Yes"),OFFSET('Sanitation Data'!$G$11,0,10*ROW('Sanitation Data'!G132)),NA())</f>
        <v>#N/A</v>
      </c>
      <c r="AO138" s="97" t="e">
        <f ca="true">+IF(AND(ISNUMBER(OFFSET('Sanitation Data'!$G$12,0,10*ROW('Sanitation Data'!G132))),'Data Summary'!DD138="Yes"),OFFSET('Sanitation Data'!$G$12,0,10*ROW('Sanitation Data'!G132)),NA())</f>
        <v>#N/A</v>
      </c>
      <c r="AP138" s="97" t="e">
        <f ca="true">+IF(AND(ISNUMBER(OFFSET('Sanitation Data'!$H$4,0,10*ROW('Sanitation Data'!H132))),'Data Summary'!DE138="Yes"),100-OFFSET('Sanitation Data'!$H$4,0,10*ROW('Sanitation Data'!H132)),NA())</f>
        <v>#N/A</v>
      </c>
      <c r="AQ138" s="97" t="e">
        <f ca="true">+IF(AND(ISNUMBER(OFFSET('Sanitation Data'!$H$6,0,10*ROW('Sanitation Data'!H132))),'Data Summary'!DF138="Yes"),OFFSET('Sanitation Data'!$H$6,0,10*ROW('Sanitation Data'!H132)),NA())</f>
        <v>#N/A</v>
      </c>
      <c r="AR138" s="97" t="e">
        <f ca="true">+IF(AND(ISNUMBER(OFFSET('Sanitation Data'!$H$10,0,10*ROW('Sanitation Data'!H132))),'Data Summary'!DG138="Yes"),OFFSET('Sanitation Data'!$H$10,0,10*ROW('Sanitation Data'!H132)),NA())</f>
        <v>#N/A</v>
      </c>
      <c r="AS138" s="97" t="e">
        <f ca="true">+IF(AND(ISNUMBER(OFFSET('Sanitation Data'!$H$11,0,10*ROW('Sanitation Data'!H132))),'Data Summary'!DH138="Yes"),OFFSET('Sanitation Data'!$H$11,0,10*ROW('Sanitation Data'!H132)),NA())</f>
        <v>#N/A</v>
      </c>
      <c r="AT138" s="97" t="e">
        <f ca="true">+IF(AND(ISNUMBER(OFFSET('Sanitation Data'!$H$12,0,10*ROW('Sanitation Data'!H132))),'Data Summary'!DI138="Yes"),OFFSET('Sanitation Data'!$H$12,0,10*ROW('Sanitation Data'!H132)),NA())</f>
        <v>#N/A</v>
      </c>
      <c r="AU138" s="97" t="e">
        <f ca="true">+IF(AND(ISNUMBER(OFFSET('Sanitation Data'!$I$4,0,10*ROW('Sanitation Data'!I132))),'Data Summary'!DJ138="Yes"),100-OFFSET('Sanitation Data'!$I$4,0,10*ROW('Sanitation Data'!I132)),NA())</f>
        <v>#N/A</v>
      </c>
      <c r="AV138" s="97" t="e">
        <f ca="true">+IF(AND(ISNUMBER(OFFSET('Sanitation Data'!$I$6,0,10*ROW('Sanitation Data'!I132))),'Data Summary'!DK138="Yes"),OFFSET('Sanitation Data'!$I$6,0,10*ROW('Sanitation Data'!I132)),NA())</f>
        <v>#N/A</v>
      </c>
      <c r="AW138" s="97" t="e">
        <f ca="true">+IF(AND(ISNUMBER(OFFSET('Sanitation Data'!$I$10,0,10*ROW('Sanitation Data'!I132))),'Data Summary'!DL138="Yes"),OFFSET('Sanitation Data'!$I$10,0,10*ROW('Sanitation Data'!I132)),NA())</f>
        <v>#N/A</v>
      </c>
      <c r="AX138" s="97" t="e">
        <f ca="true">+IF(AND(ISNUMBER(OFFSET('Sanitation Data'!$I$11,0,10*ROW('Sanitation Data'!I132))),'Data Summary'!DM138="Yes"),OFFSET('Sanitation Data'!$I$11,0,10*ROW('Sanitation Data'!I132)),NA())</f>
        <v>#N/A</v>
      </c>
      <c r="AY138" s="97" t="e">
        <f ca="true">+IF(AND(ISNUMBER(OFFSET('Sanitation Data'!$I$12,0,10*ROW('Sanitation Data'!I132))),'Data Summary'!DN138="Yes"),OFFSET('Sanitation Data'!$I$12,0,10*ROW('Sanitation Data'!I132)),NA())</f>
        <v>#N/A</v>
      </c>
      <c r="AZ138" s="98" t="e">
        <f ca="true">+IF(AND(ISNUMBER(OFFSET('Hygiene Data'!$D$5,0,10*ROW('Hygiene Data'!D132))),'Data Summary'!DO138="Yes"),OFFSET('Hygiene Data'!$D$5,0,10*ROW('Hygiene Data'!D132)),NA())</f>
        <v>#N/A</v>
      </c>
      <c r="BA138" s="98" t="e">
        <f ca="true">+IF(AND(ISNUMBER(OFFSET('Hygiene Data'!$D$7,0,10*ROW('Hygiene Data'!D132))),'Data Summary'!DP138="Yes"),OFFSET('Hygiene Data'!$D$7,0,10*ROW('Hygiene Data'!D132)),NA())</f>
        <v>#N/A</v>
      </c>
      <c r="BB138" s="98" t="e">
        <f ca="true">+IF(AND(ISNUMBER(OFFSET('Hygiene Data'!$D$9,0,10*ROW('Hygiene Data'!D132))),'Data Summary'!DQ138="Yes"),OFFSET('Hygiene Data'!$D$9,0,10*ROW('Hygiene Data'!D132)),NA())</f>
        <v>#N/A</v>
      </c>
      <c r="BC138" s="98" t="e">
        <f ca="true">+IF(AND(ISNUMBER(OFFSET('Hygiene Data'!$E$5,0,10*ROW('Hygiene Data'!E132))),'Data Summary'!DR138="Yes"),OFFSET('Hygiene Data'!$E$5,0,10*ROW('Hygiene Data'!E132)),NA())</f>
        <v>#N/A</v>
      </c>
      <c r="BD138" s="98" t="e">
        <f ca="true">+IF(AND(ISNUMBER(OFFSET('Hygiene Data'!$E$7,0,10*ROW('Hygiene Data'!E132))),'Data Summary'!DS138="Yes"),OFFSET('Hygiene Data'!$E$7,0,10*ROW('Hygiene Data'!E132)),NA())</f>
        <v>#N/A</v>
      </c>
      <c r="BE138" s="98" t="e">
        <f ca="true">+IF(AND(ISNUMBER(OFFSET('Hygiene Data'!$E$9,0,10*ROW('Hygiene Data'!E132))),'Data Summary'!DT138="Yes"),OFFSET('Hygiene Data'!$E$9,0,10*ROW('Hygiene Data'!E132)),NA())</f>
        <v>#N/A</v>
      </c>
      <c r="BF138" s="98" t="e">
        <f ca="true">+IF(AND(ISNUMBER(OFFSET('Hygiene Data'!$F$5,0,10*ROW('Hygiene Data'!F132))),'Data Summary'!DU138="Yes"),OFFSET('Hygiene Data'!$F$5,0,10*ROW('Hygiene Data'!F132)),NA())</f>
        <v>#N/A</v>
      </c>
      <c r="BG138" s="98" t="e">
        <f ca="true">+IF(AND(ISNUMBER(OFFSET('Hygiene Data'!$F$7,0,10*ROW('Hygiene Data'!F132))),'Data Summary'!DV138="Yes"),OFFSET('Hygiene Data'!$F$7,0,10*ROW('Hygiene Data'!F132)),NA())</f>
        <v>#N/A</v>
      </c>
      <c r="BH138" s="98" t="e">
        <f ca="true">+IF(AND(ISNUMBER(OFFSET('Hygiene Data'!$F$9,0,10*ROW('Hygiene Data'!F132))),'Data Summary'!DW138="Yes"),OFFSET('Hygiene Data'!$F$9,0,10*ROW('Hygiene Data'!F132)),NA())</f>
        <v>#N/A</v>
      </c>
      <c r="BI138" s="98" t="e">
        <f ca="true">+IF(AND(ISNUMBER(OFFSET('Hygiene Data'!$G$5,0,10*ROW('Hygiene Data'!G132))),'Data Summary'!DX138="Yes"),OFFSET('Hygiene Data'!$G$5,0,10*ROW('Hygiene Data'!G132)),NA())</f>
        <v>#N/A</v>
      </c>
      <c r="BJ138" s="98" t="e">
        <f ca="true">+IF(AND(ISNUMBER(OFFSET('Hygiene Data'!$G$7,0,10*ROW('Hygiene Data'!G132))),'Data Summary'!DY138="Yes"),OFFSET('Hygiene Data'!$G$7,0,10*ROW('Hygiene Data'!G132)),NA())</f>
        <v>#N/A</v>
      </c>
      <c r="BK138" s="98" t="e">
        <f ca="true">+IF(AND(ISNUMBER(OFFSET('Hygiene Data'!$G$9,0,10*ROW('Hygiene Data'!G132))),'Data Summary'!DZ138="Yes"),OFFSET('Hygiene Data'!$G$9,0,10*ROW('Hygiene Data'!G132)),NA())</f>
        <v>#N/A</v>
      </c>
      <c r="BL138" s="98" t="e">
        <f ca="true">+IF(AND(ISNUMBER(OFFSET('Hygiene Data'!$H$5,0,10*ROW('Hygiene Data'!H132))),'Data Summary'!EA138="Yes"),OFFSET('Hygiene Data'!$H$5,0,10*ROW('Hygiene Data'!H132)),NA())</f>
        <v>#N/A</v>
      </c>
      <c r="BM138" s="98" t="e">
        <f ca="true">+IF(AND(ISNUMBER(OFFSET('Hygiene Data'!$H$7,0,10*ROW('Hygiene Data'!H132))),'Data Summary'!EB138="Yes"),OFFSET('Hygiene Data'!$H$7,0,10*ROW('Hygiene Data'!H132)),NA())</f>
        <v>#N/A</v>
      </c>
      <c r="BN138" s="98" t="e">
        <f ca="true">+IF(AND(ISNUMBER(OFFSET('Hygiene Data'!$H$9,0,10*ROW('Hygiene Data'!H132))),'Data Summary'!EC138="Yes"),OFFSET('Hygiene Data'!$H$9,0,10*ROW('Hygiene Data'!H132)),NA())</f>
        <v>#N/A</v>
      </c>
      <c r="BO138" s="98" t="e">
        <f ca="true">+IF(AND(ISNUMBER(OFFSET('Hygiene Data'!$I$5,0,10*ROW('Hygiene Data'!I132))),'Data Summary'!ED138="Yes"),OFFSET('Hygiene Data'!$I$5,0,10*ROW('Hygiene Data'!I132)),NA())</f>
        <v>#N/A</v>
      </c>
      <c r="BP138" s="98" t="e">
        <f ca="true">+IF(AND(ISNUMBER(OFFSET('Hygiene Data'!$I$7,0,10*ROW('Hygiene Data'!I132))),'Data Summary'!EE138="Yes"),OFFSET('Hygiene Data'!$I$7,0,10*ROW('Hygiene Data'!I132)),NA())</f>
        <v>#N/A</v>
      </c>
      <c r="BQ138" s="98" t="e">
        <f ca="true">+IF(AND(ISNUMBER(OFFSET('Hygiene Data'!$I$9,0,10*ROW('Hygiene Data'!I132))),'Data Summary'!EF138="Yes"),OFFSET('Hygiene Data'!$I$9,0,10*ROW('Hygiene Data'!I132)),NA())</f>
        <v>#N/A</v>
      </c>
    </row>
    <row xmlns:x14ac="http://schemas.microsoft.com/office/spreadsheetml/2009/9/ac" r="139" x14ac:dyDescent="0.2">
      <c r="A139" s="334" t="e">
        <f ca="true">+RIGHT('Data Summary'!A139,LEN('Data Summary'!A139)-9)</f>
        <v>#VALUE!</v>
      </c>
      <c r="B139" s="36" t="str">
        <f ca="true">+IF(ISTEXT('Data Summary'!B139),'Data Summary'!B139,"")</f>
        <v/>
      </c>
      <c r="C139" s="333" t="e">
        <f ca="true">+VALUE('Data Summary'!C139)</f>
        <v>#VALUE!</v>
      </c>
      <c r="D139" s="96" t="e">
        <f ca="true">+IF(AND(ISNUMBER(OFFSET('Water Data'!$D$4,0,10*ROW('Water Data'!D133))),'Data Summary'!BS139="Yes"),100-OFFSET('Water Data'!$D$4,0,10*ROW('Water Data'!D133)),NA())</f>
        <v>#N/A</v>
      </c>
      <c r="E139" s="96" t="e">
        <f ca="true">+IF(AND(ISNUMBER(OFFSET('Water Data'!$D$6,0,10*ROW('Water Data'!D133))),'Data Summary'!BT139="Yes"),OFFSET('Water Data'!$D$6,0,10*ROW('Water Data'!D133)),NA())</f>
        <v>#N/A</v>
      </c>
      <c r="F139" s="96" t="e">
        <f ca="true">+IF(AND(ISNUMBER(OFFSET('Water Data'!$D$9,0,10*ROW('Water Data'!D133))),'Data Summary'!BU139="Yes"),OFFSET('Water Data'!$D$9,0,10*ROW('Water Data'!D133)),NA())</f>
        <v>#N/A</v>
      </c>
      <c r="G139" s="96" t="e">
        <f ca="true">+IF(AND(ISNUMBER(OFFSET('Water Data'!$E$4,0,10*ROW('Water Data'!E133))),'Data Summary'!BV139="Yes"),100-OFFSET('Water Data'!$E$4,0,10*ROW('Water Data'!E133)),NA())</f>
        <v>#N/A</v>
      </c>
      <c r="H139" s="96" t="e">
        <f ca="true">+IF(AND(ISNUMBER(OFFSET('Water Data'!$E$6,0,10*ROW('Water Data'!E133))),'Data Summary'!BW139="Yes"),OFFSET('Water Data'!$E$6,0,10*ROW('Water Data'!E133)),NA())</f>
        <v>#N/A</v>
      </c>
      <c r="I139" s="96" t="e">
        <f ca="true">+IF(AND(ISNUMBER(OFFSET('Water Data'!$E$9,0,10*ROW('Water Data'!E133))),'Data Summary'!BX139="Yes"),OFFSET('Water Data'!$E$9,0,10*ROW('Water Data'!E133)),NA())</f>
        <v>#N/A</v>
      </c>
      <c r="J139" s="96" t="e">
        <f ca="true">+IF(AND(ISNUMBER(OFFSET('Water Data'!$F$4,0,10*ROW('Water Data'!F133))),'Data Summary'!BY139="Yes"),100-OFFSET('Water Data'!$F$4,0,10*ROW('Water Data'!F133)),NA())</f>
        <v>#N/A</v>
      </c>
      <c r="K139" s="96" t="e">
        <f ca="true">+IF(AND(ISNUMBER(OFFSET('Water Data'!$F$6,0,10*ROW('Water Data'!F133))),'Data Summary'!BZ139="Yes"),OFFSET('Water Data'!$F$6,0,10*ROW('Water Data'!F133)),NA())</f>
        <v>#N/A</v>
      </c>
      <c r="L139" s="96" t="e">
        <f ca="true">+IF(AND(ISNUMBER(OFFSET('Water Data'!$F$9,0,10*ROW('Water Data'!F133))),'Data Summary'!CA139="Yes"),OFFSET('Water Data'!$F$9,0,10*ROW('Water Data'!F133)),NA())</f>
        <v>#N/A</v>
      </c>
      <c r="M139" s="96" t="e">
        <f ca="true">+IF(AND(ISNUMBER(OFFSET('Water Data'!$G$4,0,10*ROW('Water Data'!G133))),'Data Summary'!CB139="Yes"),100-OFFSET('Water Data'!$G$4,0,10*ROW('Water Data'!G133)),NA())</f>
        <v>#N/A</v>
      </c>
      <c r="N139" s="96" t="e">
        <f ca="true">+IF(AND(ISNUMBER(OFFSET('Water Data'!$G$6,0,10*ROW('Water Data'!G133))),'Data Summary'!CC139="Yes"),OFFSET('Water Data'!$G$6,0,10*ROW('Water Data'!G133)),NA())</f>
        <v>#N/A</v>
      </c>
      <c r="O139" s="96" t="e">
        <f ca="true">+IF(AND(ISNUMBER(OFFSET('Water Data'!$G$9,0,10*ROW('Water Data'!G133))),'Data Summary'!CD139="Yes"),OFFSET('Water Data'!$G$9,0,10*ROW('Water Data'!G133)),NA())</f>
        <v>#N/A</v>
      </c>
      <c r="P139" s="96" t="e">
        <f ca="true">+IF(AND(ISNUMBER(OFFSET('Water Data'!$H$4,0,10*ROW('Water Data'!H133))),'Data Summary'!CE139="Yes"),100-OFFSET('Water Data'!$H$4,0,10*ROW('Water Data'!H133)),NA())</f>
        <v>#N/A</v>
      </c>
      <c r="Q139" s="96" t="e">
        <f ca="true">+IF(AND(ISNUMBER(OFFSET('Water Data'!$H$6,0,10*ROW('Water Data'!H133))),'Data Summary'!CF139="Yes"),OFFSET('Water Data'!$H$6,0,10*ROW('Water Data'!H133)),NA())</f>
        <v>#N/A</v>
      </c>
      <c r="R139" s="96" t="e">
        <f ca="true">+IF(AND(ISNUMBER(OFFSET('Water Data'!$H$9,0,10*ROW('Water Data'!H133))),'Data Summary'!CG139="Yes"),OFFSET('Water Data'!$H$9,0,10*ROW('Water Data'!H133)),NA())</f>
        <v>#N/A</v>
      </c>
      <c r="S139" s="96" t="e">
        <f ca="true">+IF(AND(ISNUMBER(OFFSET('Water Data'!$I$4,0,10*ROW('Water Data'!I133))),'Data Summary'!CH139="Yes"),100-OFFSET('Water Data'!$I$4,0,10*ROW('Water Data'!I133)),NA())</f>
        <v>#N/A</v>
      </c>
      <c r="T139" s="96" t="e">
        <f ca="true">+IF(AND(ISNUMBER(OFFSET('Water Data'!$I$6,0,10*ROW('Water Data'!I133))),'Data Summary'!CI139="Yes"),OFFSET('Water Data'!$I$6,0,10*ROW('Water Data'!I133)),NA())</f>
        <v>#N/A</v>
      </c>
      <c r="U139" s="96" t="e">
        <f ca="true">+IF(AND(ISNUMBER(OFFSET('Water Data'!$I$9,0,10*ROW('Water Data'!I133))),'Data Summary'!CJ139="Yes"),OFFSET('Water Data'!$I$9,0,10*ROW('Water Data'!I133)),NA())</f>
        <v>#N/A</v>
      </c>
      <c r="V139" s="97" t="e">
        <f ca="true">+IF(AND(ISNUMBER(OFFSET('Sanitation Data'!$D$4,0,10*ROW('Sanitation Data'!D133))),'Data Summary'!CK139="Yes"),100-OFFSET('Sanitation Data'!$D$4,0,10*ROW('Sanitation Data'!D133)),NA())</f>
        <v>#N/A</v>
      </c>
      <c r="W139" s="97" t="e">
        <f ca="true">+IF(AND(ISNUMBER(OFFSET('Sanitation Data'!$D$6,0,10*ROW('Sanitation Data'!D133))),'Data Summary'!CL139="Yes"),OFFSET('Sanitation Data'!$D$6,0,10*ROW('Sanitation Data'!D133)),NA())</f>
        <v>#N/A</v>
      </c>
      <c r="X139" s="97" t="e">
        <f ca="true">+IF(AND(ISNUMBER(OFFSET('Sanitation Data'!$D$10,0,10*ROW('Sanitation Data'!D133))),'Data Summary'!CM139="Yes"),OFFSET('Sanitation Data'!$D$10,0,10*ROW('Sanitation Data'!D133)),NA())</f>
        <v>#N/A</v>
      </c>
      <c r="Y139" s="97" t="e">
        <f ca="true">+IF(AND(ISNUMBER(OFFSET('Sanitation Data'!$D$11,0,10*ROW('Sanitation Data'!D133))),'Data Summary'!CN139="Yes"),OFFSET('Sanitation Data'!$D$11,0,10*ROW('Sanitation Data'!D133)),NA())</f>
        <v>#N/A</v>
      </c>
      <c r="Z139" s="97" t="e">
        <f ca="true">+IF(AND(ISNUMBER(OFFSET('Sanitation Data'!$D$12,0,10*ROW('Sanitation Data'!D133))),'Data Summary'!CO139="Yes"),OFFSET('Sanitation Data'!$D$12,0,10*ROW('Sanitation Data'!D133)),NA())</f>
        <v>#N/A</v>
      </c>
      <c r="AA139" s="97" t="e">
        <f ca="true">+IF(AND(ISNUMBER(OFFSET('Sanitation Data'!$E$4,0,10*ROW('Sanitation Data'!E133))),'Data Summary'!CP139="Yes"),100-OFFSET('Sanitation Data'!$E$4,0,10*ROW('Sanitation Data'!E133)),NA())</f>
        <v>#N/A</v>
      </c>
      <c r="AB139" s="97" t="e">
        <f ca="true">+IF(AND(ISNUMBER(OFFSET('Sanitation Data'!$E$6,0,10*ROW('Sanitation Data'!E133))),'Data Summary'!CQ139="Yes"),OFFSET('Sanitation Data'!$E$6,0,10*ROW('Sanitation Data'!E133)),NA())</f>
        <v>#N/A</v>
      </c>
      <c r="AC139" s="97" t="e">
        <f ca="true">+IF(AND(ISNUMBER(OFFSET('Sanitation Data'!$E$10,0,10*ROW('Sanitation Data'!E133))),'Data Summary'!CR139="Yes"),OFFSET('Sanitation Data'!$E$10,0,10*ROW('Sanitation Data'!E133)),NA())</f>
        <v>#N/A</v>
      </c>
      <c r="AD139" s="97" t="e">
        <f ca="true">+IF(AND(ISNUMBER(OFFSET('Sanitation Data'!$E$11,0,10*ROW('Sanitation Data'!E133))),'Data Summary'!CS139="Yes"),OFFSET('Sanitation Data'!$E$11,0,10*ROW('Sanitation Data'!E133)),NA())</f>
        <v>#N/A</v>
      </c>
      <c r="AE139" s="97" t="e">
        <f ca="true">+IF(AND(ISNUMBER(OFFSET('Sanitation Data'!$E$12,0,10*ROW('Sanitation Data'!E133))),'Data Summary'!CT139="Yes"),OFFSET('Sanitation Data'!$E$12,0,10*ROW('Sanitation Data'!E133)),NA())</f>
        <v>#N/A</v>
      </c>
      <c r="AF139" s="97" t="e">
        <f ca="true">+IF(AND(ISNUMBER(OFFSET('Sanitation Data'!$F$4,0,10*ROW('Sanitation Data'!F133))),'Data Summary'!CU139="Yes"),100-OFFSET('Sanitation Data'!$F$4,0,10*ROW('Sanitation Data'!F133)),NA())</f>
        <v>#N/A</v>
      </c>
      <c r="AG139" s="97" t="e">
        <f ca="true">+IF(AND(ISNUMBER(OFFSET('Sanitation Data'!$F$6,0,10*ROW('Sanitation Data'!F133))),'Data Summary'!CV139="Yes"),OFFSET('Sanitation Data'!$F$6,0,10*ROW('Sanitation Data'!F133)),NA())</f>
        <v>#N/A</v>
      </c>
      <c r="AH139" s="97" t="e">
        <f ca="true">+IF(AND(ISNUMBER(OFFSET('Sanitation Data'!$F$10,0,10*ROW('Sanitation Data'!F133))),'Data Summary'!CW139="Yes"),OFFSET('Sanitation Data'!$F$10,0,10*ROW('Sanitation Data'!F133)),NA())</f>
        <v>#N/A</v>
      </c>
      <c r="AI139" s="97" t="e">
        <f ca="true">+IF(AND(ISNUMBER(OFFSET('Sanitation Data'!$F$11,0,10*ROW('Sanitation Data'!F133))),'Data Summary'!CX139="Yes"),OFFSET('Sanitation Data'!$F$11,0,10*ROW('Sanitation Data'!F133)),NA())</f>
        <v>#N/A</v>
      </c>
      <c r="AJ139" s="97" t="e">
        <f ca="true">+IF(AND(ISNUMBER(OFFSET('Sanitation Data'!$F$12,0,10*ROW('Sanitation Data'!F133))),'Data Summary'!CY139="Yes"),OFFSET('Sanitation Data'!$F$12,0,10*ROW('Sanitation Data'!F133)),NA())</f>
        <v>#N/A</v>
      </c>
      <c r="AK139" s="97" t="e">
        <f ca="true">+IF(AND(ISNUMBER(OFFSET('Sanitation Data'!$G$4,0,10*ROW('Sanitation Data'!G133))),'Data Summary'!CZ139="Yes"),100-OFFSET('Sanitation Data'!$G$4,0,10*ROW('Sanitation Data'!G133)),NA())</f>
        <v>#N/A</v>
      </c>
      <c r="AL139" s="97" t="e">
        <f ca="true">+IF(AND(ISNUMBER(OFFSET('Sanitation Data'!$G$6,0,10*ROW('Sanitation Data'!G133))),'Data Summary'!DA139="Yes"),OFFSET('Sanitation Data'!$G$6,0,10*ROW('Sanitation Data'!G133)),NA())</f>
        <v>#N/A</v>
      </c>
      <c r="AM139" s="97" t="e">
        <f ca="true">+IF(AND(ISNUMBER(OFFSET('Sanitation Data'!$G$10,0,10*ROW('Sanitation Data'!G133))),'Data Summary'!DB139="Yes"),OFFSET('Sanitation Data'!$G$10,0,10*ROW('Sanitation Data'!G133)),NA())</f>
        <v>#N/A</v>
      </c>
      <c r="AN139" s="97" t="e">
        <f ca="true">+IF(AND(ISNUMBER(OFFSET('Sanitation Data'!$G$11,0,10*ROW('Sanitation Data'!G133))),'Data Summary'!DC139="Yes"),OFFSET('Sanitation Data'!$G$11,0,10*ROW('Sanitation Data'!G133)),NA())</f>
        <v>#N/A</v>
      </c>
      <c r="AO139" s="97" t="e">
        <f ca="true">+IF(AND(ISNUMBER(OFFSET('Sanitation Data'!$G$12,0,10*ROW('Sanitation Data'!G133))),'Data Summary'!DD139="Yes"),OFFSET('Sanitation Data'!$G$12,0,10*ROW('Sanitation Data'!G133)),NA())</f>
        <v>#N/A</v>
      </c>
      <c r="AP139" s="97" t="e">
        <f ca="true">+IF(AND(ISNUMBER(OFFSET('Sanitation Data'!$H$4,0,10*ROW('Sanitation Data'!H133))),'Data Summary'!DE139="Yes"),100-OFFSET('Sanitation Data'!$H$4,0,10*ROW('Sanitation Data'!H133)),NA())</f>
        <v>#N/A</v>
      </c>
      <c r="AQ139" s="97" t="e">
        <f ca="true">+IF(AND(ISNUMBER(OFFSET('Sanitation Data'!$H$6,0,10*ROW('Sanitation Data'!H133))),'Data Summary'!DF139="Yes"),OFFSET('Sanitation Data'!$H$6,0,10*ROW('Sanitation Data'!H133)),NA())</f>
        <v>#N/A</v>
      </c>
      <c r="AR139" s="97" t="e">
        <f ca="true">+IF(AND(ISNUMBER(OFFSET('Sanitation Data'!$H$10,0,10*ROW('Sanitation Data'!H133))),'Data Summary'!DG139="Yes"),OFFSET('Sanitation Data'!$H$10,0,10*ROW('Sanitation Data'!H133)),NA())</f>
        <v>#N/A</v>
      </c>
      <c r="AS139" s="97" t="e">
        <f ca="true">+IF(AND(ISNUMBER(OFFSET('Sanitation Data'!$H$11,0,10*ROW('Sanitation Data'!H133))),'Data Summary'!DH139="Yes"),OFFSET('Sanitation Data'!$H$11,0,10*ROW('Sanitation Data'!H133)),NA())</f>
        <v>#N/A</v>
      </c>
      <c r="AT139" s="97" t="e">
        <f ca="true">+IF(AND(ISNUMBER(OFFSET('Sanitation Data'!$H$12,0,10*ROW('Sanitation Data'!H133))),'Data Summary'!DI139="Yes"),OFFSET('Sanitation Data'!$H$12,0,10*ROW('Sanitation Data'!H133)),NA())</f>
        <v>#N/A</v>
      </c>
      <c r="AU139" s="97" t="e">
        <f ca="true">+IF(AND(ISNUMBER(OFFSET('Sanitation Data'!$I$4,0,10*ROW('Sanitation Data'!I133))),'Data Summary'!DJ139="Yes"),100-OFFSET('Sanitation Data'!$I$4,0,10*ROW('Sanitation Data'!I133)),NA())</f>
        <v>#N/A</v>
      </c>
      <c r="AV139" s="97" t="e">
        <f ca="true">+IF(AND(ISNUMBER(OFFSET('Sanitation Data'!$I$6,0,10*ROW('Sanitation Data'!I133))),'Data Summary'!DK139="Yes"),OFFSET('Sanitation Data'!$I$6,0,10*ROW('Sanitation Data'!I133)),NA())</f>
        <v>#N/A</v>
      </c>
      <c r="AW139" s="97" t="e">
        <f ca="true">+IF(AND(ISNUMBER(OFFSET('Sanitation Data'!$I$10,0,10*ROW('Sanitation Data'!I133))),'Data Summary'!DL139="Yes"),OFFSET('Sanitation Data'!$I$10,0,10*ROW('Sanitation Data'!I133)),NA())</f>
        <v>#N/A</v>
      </c>
      <c r="AX139" s="97" t="e">
        <f ca="true">+IF(AND(ISNUMBER(OFFSET('Sanitation Data'!$I$11,0,10*ROW('Sanitation Data'!I133))),'Data Summary'!DM139="Yes"),OFFSET('Sanitation Data'!$I$11,0,10*ROW('Sanitation Data'!I133)),NA())</f>
        <v>#N/A</v>
      </c>
      <c r="AY139" s="97" t="e">
        <f ca="true">+IF(AND(ISNUMBER(OFFSET('Sanitation Data'!$I$12,0,10*ROW('Sanitation Data'!I133))),'Data Summary'!DN139="Yes"),OFFSET('Sanitation Data'!$I$12,0,10*ROW('Sanitation Data'!I133)),NA())</f>
        <v>#N/A</v>
      </c>
      <c r="AZ139" s="98" t="e">
        <f ca="true">+IF(AND(ISNUMBER(OFFSET('Hygiene Data'!$D$5,0,10*ROW('Hygiene Data'!D133))),'Data Summary'!DO139="Yes"),OFFSET('Hygiene Data'!$D$5,0,10*ROW('Hygiene Data'!D133)),NA())</f>
        <v>#N/A</v>
      </c>
      <c r="BA139" s="98" t="e">
        <f ca="true">+IF(AND(ISNUMBER(OFFSET('Hygiene Data'!$D$7,0,10*ROW('Hygiene Data'!D133))),'Data Summary'!DP139="Yes"),OFFSET('Hygiene Data'!$D$7,0,10*ROW('Hygiene Data'!D133)),NA())</f>
        <v>#N/A</v>
      </c>
      <c r="BB139" s="98" t="e">
        <f ca="true">+IF(AND(ISNUMBER(OFFSET('Hygiene Data'!$D$9,0,10*ROW('Hygiene Data'!D133))),'Data Summary'!DQ139="Yes"),OFFSET('Hygiene Data'!$D$9,0,10*ROW('Hygiene Data'!D133)),NA())</f>
        <v>#N/A</v>
      </c>
      <c r="BC139" s="98" t="e">
        <f ca="true">+IF(AND(ISNUMBER(OFFSET('Hygiene Data'!$E$5,0,10*ROW('Hygiene Data'!E133))),'Data Summary'!DR139="Yes"),OFFSET('Hygiene Data'!$E$5,0,10*ROW('Hygiene Data'!E133)),NA())</f>
        <v>#N/A</v>
      </c>
      <c r="BD139" s="98" t="e">
        <f ca="true">+IF(AND(ISNUMBER(OFFSET('Hygiene Data'!$E$7,0,10*ROW('Hygiene Data'!E133))),'Data Summary'!DS139="Yes"),OFFSET('Hygiene Data'!$E$7,0,10*ROW('Hygiene Data'!E133)),NA())</f>
        <v>#N/A</v>
      </c>
      <c r="BE139" s="98" t="e">
        <f ca="true">+IF(AND(ISNUMBER(OFFSET('Hygiene Data'!$E$9,0,10*ROW('Hygiene Data'!E133))),'Data Summary'!DT139="Yes"),OFFSET('Hygiene Data'!$E$9,0,10*ROW('Hygiene Data'!E133)),NA())</f>
        <v>#N/A</v>
      </c>
      <c r="BF139" s="98" t="e">
        <f ca="true">+IF(AND(ISNUMBER(OFFSET('Hygiene Data'!$F$5,0,10*ROW('Hygiene Data'!F133))),'Data Summary'!DU139="Yes"),OFFSET('Hygiene Data'!$F$5,0,10*ROW('Hygiene Data'!F133)),NA())</f>
        <v>#N/A</v>
      </c>
      <c r="BG139" s="98" t="e">
        <f ca="true">+IF(AND(ISNUMBER(OFFSET('Hygiene Data'!$F$7,0,10*ROW('Hygiene Data'!F133))),'Data Summary'!DV139="Yes"),OFFSET('Hygiene Data'!$F$7,0,10*ROW('Hygiene Data'!F133)),NA())</f>
        <v>#N/A</v>
      </c>
      <c r="BH139" s="98" t="e">
        <f ca="true">+IF(AND(ISNUMBER(OFFSET('Hygiene Data'!$F$9,0,10*ROW('Hygiene Data'!F133))),'Data Summary'!DW139="Yes"),OFFSET('Hygiene Data'!$F$9,0,10*ROW('Hygiene Data'!F133)),NA())</f>
        <v>#N/A</v>
      </c>
      <c r="BI139" s="98" t="e">
        <f ca="true">+IF(AND(ISNUMBER(OFFSET('Hygiene Data'!$G$5,0,10*ROW('Hygiene Data'!G133))),'Data Summary'!DX139="Yes"),OFFSET('Hygiene Data'!$G$5,0,10*ROW('Hygiene Data'!G133)),NA())</f>
        <v>#N/A</v>
      </c>
      <c r="BJ139" s="98" t="e">
        <f ca="true">+IF(AND(ISNUMBER(OFFSET('Hygiene Data'!$G$7,0,10*ROW('Hygiene Data'!G133))),'Data Summary'!DY139="Yes"),OFFSET('Hygiene Data'!$G$7,0,10*ROW('Hygiene Data'!G133)),NA())</f>
        <v>#N/A</v>
      </c>
      <c r="BK139" s="98" t="e">
        <f ca="true">+IF(AND(ISNUMBER(OFFSET('Hygiene Data'!$G$9,0,10*ROW('Hygiene Data'!G133))),'Data Summary'!DZ139="Yes"),OFFSET('Hygiene Data'!$G$9,0,10*ROW('Hygiene Data'!G133)),NA())</f>
        <v>#N/A</v>
      </c>
      <c r="BL139" s="98" t="e">
        <f ca="true">+IF(AND(ISNUMBER(OFFSET('Hygiene Data'!$H$5,0,10*ROW('Hygiene Data'!H133))),'Data Summary'!EA139="Yes"),OFFSET('Hygiene Data'!$H$5,0,10*ROW('Hygiene Data'!H133)),NA())</f>
        <v>#N/A</v>
      </c>
      <c r="BM139" s="98" t="e">
        <f ca="true">+IF(AND(ISNUMBER(OFFSET('Hygiene Data'!$H$7,0,10*ROW('Hygiene Data'!H133))),'Data Summary'!EB139="Yes"),OFFSET('Hygiene Data'!$H$7,0,10*ROW('Hygiene Data'!H133)),NA())</f>
        <v>#N/A</v>
      </c>
      <c r="BN139" s="98" t="e">
        <f ca="true">+IF(AND(ISNUMBER(OFFSET('Hygiene Data'!$H$9,0,10*ROW('Hygiene Data'!H133))),'Data Summary'!EC139="Yes"),OFFSET('Hygiene Data'!$H$9,0,10*ROW('Hygiene Data'!H133)),NA())</f>
        <v>#N/A</v>
      </c>
      <c r="BO139" s="98" t="e">
        <f ca="true">+IF(AND(ISNUMBER(OFFSET('Hygiene Data'!$I$5,0,10*ROW('Hygiene Data'!I133))),'Data Summary'!ED139="Yes"),OFFSET('Hygiene Data'!$I$5,0,10*ROW('Hygiene Data'!I133)),NA())</f>
        <v>#N/A</v>
      </c>
      <c r="BP139" s="98" t="e">
        <f ca="true">+IF(AND(ISNUMBER(OFFSET('Hygiene Data'!$I$7,0,10*ROW('Hygiene Data'!I133))),'Data Summary'!EE139="Yes"),OFFSET('Hygiene Data'!$I$7,0,10*ROW('Hygiene Data'!I133)),NA())</f>
        <v>#N/A</v>
      </c>
      <c r="BQ139" s="98" t="e">
        <f ca="true">+IF(AND(ISNUMBER(OFFSET('Hygiene Data'!$I$9,0,10*ROW('Hygiene Data'!I133))),'Data Summary'!EF139="Yes"),OFFSET('Hygiene Data'!$I$9,0,10*ROW('Hygiene Data'!I133)),NA())</f>
        <v>#N/A</v>
      </c>
    </row>
    <row xmlns:x14ac="http://schemas.microsoft.com/office/spreadsheetml/2009/9/ac" r="140" x14ac:dyDescent="0.2">
      <c r="A140" s="334" t="e">
        <f ca="true">+RIGHT('Data Summary'!A140,LEN('Data Summary'!A140)-9)</f>
        <v>#VALUE!</v>
      </c>
      <c r="B140" s="36" t="str">
        <f ca="true">+IF(ISTEXT('Data Summary'!B140),'Data Summary'!B140,"")</f>
        <v/>
      </c>
      <c r="C140" s="333" t="e">
        <f ca="true">+VALUE('Data Summary'!C140)</f>
        <v>#VALUE!</v>
      </c>
      <c r="D140" s="96" t="e">
        <f ca="true">+IF(AND(ISNUMBER(OFFSET('Water Data'!$D$4,0,10*ROW('Water Data'!D134))),'Data Summary'!BS140="Yes"),100-OFFSET('Water Data'!$D$4,0,10*ROW('Water Data'!D134)),NA())</f>
        <v>#N/A</v>
      </c>
      <c r="E140" s="96" t="e">
        <f ca="true">+IF(AND(ISNUMBER(OFFSET('Water Data'!$D$6,0,10*ROW('Water Data'!D134))),'Data Summary'!BT140="Yes"),OFFSET('Water Data'!$D$6,0,10*ROW('Water Data'!D134)),NA())</f>
        <v>#N/A</v>
      </c>
      <c r="F140" s="96" t="e">
        <f ca="true">+IF(AND(ISNUMBER(OFFSET('Water Data'!$D$9,0,10*ROW('Water Data'!D134))),'Data Summary'!BU140="Yes"),OFFSET('Water Data'!$D$9,0,10*ROW('Water Data'!D134)),NA())</f>
        <v>#N/A</v>
      </c>
      <c r="G140" s="96" t="e">
        <f ca="true">+IF(AND(ISNUMBER(OFFSET('Water Data'!$E$4,0,10*ROW('Water Data'!E134))),'Data Summary'!BV140="Yes"),100-OFFSET('Water Data'!$E$4,0,10*ROW('Water Data'!E134)),NA())</f>
        <v>#N/A</v>
      </c>
      <c r="H140" s="96" t="e">
        <f ca="true">+IF(AND(ISNUMBER(OFFSET('Water Data'!$E$6,0,10*ROW('Water Data'!E134))),'Data Summary'!BW140="Yes"),OFFSET('Water Data'!$E$6,0,10*ROW('Water Data'!E134)),NA())</f>
        <v>#N/A</v>
      </c>
      <c r="I140" s="96" t="e">
        <f ca="true">+IF(AND(ISNUMBER(OFFSET('Water Data'!$E$9,0,10*ROW('Water Data'!E134))),'Data Summary'!BX140="Yes"),OFFSET('Water Data'!$E$9,0,10*ROW('Water Data'!E134)),NA())</f>
        <v>#N/A</v>
      </c>
      <c r="J140" s="96" t="e">
        <f ca="true">+IF(AND(ISNUMBER(OFFSET('Water Data'!$F$4,0,10*ROW('Water Data'!F134))),'Data Summary'!BY140="Yes"),100-OFFSET('Water Data'!$F$4,0,10*ROW('Water Data'!F134)),NA())</f>
        <v>#N/A</v>
      </c>
      <c r="K140" s="96" t="e">
        <f ca="true">+IF(AND(ISNUMBER(OFFSET('Water Data'!$F$6,0,10*ROW('Water Data'!F134))),'Data Summary'!BZ140="Yes"),OFFSET('Water Data'!$F$6,0,10*ROW('Water Data'!F134)),NA())</f>
        <v>#N/A</v>
      </c>
      <c r="L140" s="96" t="e">
        <f ca="true">+IF(AND(ISNUMBER(OFFSET('Water Data'!$F$9,0,10*ROW('Water Data'!F134))),'Data Summary'!CA140="Yes"),OFFSET('Water Data'!$F$9,0,10*ROW('Water Data'!F134)),NA())</f>
        <v>#N/A</v>
      </c>
      <c r="M140" s="96" t="e">
        <f ca="true">+IF(AND(ISNUMBER(OFFSET('Water Data'!$G$4,0,10*ROW('Water Data'!G134))),'Data Summary'!CB140="Yes"),100-OFFSET('Water Data'!$G$4,0,10*ROW('Water Data'!G134)),NA())</f>
        <v>#N/A</v>
      </c>
      <c r="N140" s="96" t="e">
        <f ca="true">+IF(AND(ISNUMBER(OFFSET('Water Data'!$G$6,0,10*ROW('Water Data'!G134))),'Data Summary'!CC140="Yes"),OFFSET('Water Data'!$G$6,0,10*ROW('Water Data'!G134)),NA())</f>
        <v>#N/A</v>
      </c>
      <c r="O140" s="96" t="e">
        <f ca="true">+IF(AND(ISNUMBER(OFFSET('Water Data'!$G$9,0,10*ROW('Water Data'!G134))),'Data Summary'!CD140="Yes"),OFFSET('Water Data'!$G$9,0,10*ROW('Water Data'!G134)),NA())</f>
        <v>#N/A</v>
      </c>
      <c r="P140" s="96" t="e">
        <f ca="true">+IF(AND(ISNUMBER(OFFSET('Water Data'!$H$4,0,10*ROW('Water Data'!H134))),'Data Summary'!CE140="Yes"),100-OFFSET('Water Data'!$H$4,0,10*ROW('Water Data'!H134)),NA())</f>
        <v>#N/A</v>
      </c>
      <c r="Q140" s="96" t="e">
        <f ca="true">+IF(AND(ISNUMBER(OFFSET('Water Data'!$H$6,0,10*ROW('Water Data'!H134))),'Data Summary'!CF140="Yes"),OFFSET('Water Data'!$H$6,0,10*ROW('Water Data'!H134)),NA())</f>
        <v>#N/A</v>
      </c>
      <c r="R140" s="96" t="e">
        <f ca="true">+IF(AND(ISNUMBER(OFFSET('Water Data'!$H$9,0,10*ROW('Water Data'!H134))),'Data Summary'!CG140="Yes"),OFFSET('Water Data'!$H$9,0,10*ROW('Water Data'!H134)),NA())</f>
        <v>#N/A</v>
      </c>
      <c r="S140" s="96" t="e">
        <f ca="true">+IF(AND(ISNUMBER(OFFSET('Water Data'!$I$4,0,10*ROW('Water Data'!I134))),'Data Summary'!CH140="Yes"),100-OFFSET('Water Data'!$I$4,0,10*ROW('Water Data'!I134)),NA())</f>
        <v>#N/A</v>
      </c>
      <c r="T140" s="96" t="e">
        <f ca="true">+IF(AND(ISNUMBER(OFFSET('Water Data'!$I$6,0,10*ROW('Water Data'!I134))),'Data Summary'!CI140="Yes"),OFFSET('Water Data'!$I$6,0,10*ROW('Water Data'!I134)),NA())</f>
        <v>#N/A</v>
      </c>
      <c r="U140" s="96" t="e">
        <f ca="true">+IF(AND(ISNUMBER(OFFSET('Water Data'!$I$9,0,10*ROW('Water Data'!I134))),'Data Summary'!CJ140="Yes"),OFFSET('Water Data'!$I$9,0,10*ROW('Water Data'!I134)),NA())</f>
        <v>#N/A</v>
      </c>
      <c r="V140" s="97" t="e">
        <f ca="true">+IF(AND(ISNUMBER(OFFSET('Sanitation Data'!$D$4,0,10*ROW('Sanitation Data'!D134))),'Data Summary'!CK140="Yes"),100-OFFSET('Sanitation Data'!$D$4,0,10*ROW('Sanitation Data'!D134)),NA())</f>
        <v>#N/A</v>
      </c>
      <c r="W140" s="97" t="e">
        <f ca="true">+IF(AND(ISNUMBER(OFFSET('Sanitation Data'!$D$6,0,10*ROW('Sanitation Data'!D134))),'Data Summary'!CL140="Yes"),OFFSET('Sanitation Data'!$D$6,0,10*ROW('Sanitation Data'!D134)),NA())</f>
        <v>#N/A</v>
      </c>
      <c r="X140" s="97" t="e">
        <f ca="true">+IF(AND(ISNUMBER(OFFSET('Sanitation Data'!$D$10,0,10*ROW('Sanitation Data'!D134))),'Data Summary'!CM140="Yes"),OFFSET('Sanitation Data'!$D$10,0,10*ROW('Sanitation Data'!D134)),NA())</f>
        <v>#N/A</v>
      </c>
      <c r="Y140" s="97" t="e">
        <f ca="true">+IF(AND(ISNUMBER(OFFSET('Sanitation Data'!$D$11,0,10*ROW('Sanitation Data'!D134))),'Data Summary'!CN140="Yes"),OFFSET('Sanitation Data'!$D$11,0,10*ROW('Sanitation Data'!D134)),NA())</f>
        <v>#N/A</v>
      </c>
      <c r="Z140" s="97" t="e">
        <f ca="true">+IF(AND(ISNUMBER(OFFSET('Sanitation Data'!$D$12,0,10*ROW('Sanitation Data'!D134))),'Data Summary'!CO140="Yes"),OFFSET('Sanitation Data'!$D$12,0,10*ROW('Sanitation Data'!D134)),NA())</f>
        <v>#N/A</v>
      </c>
      <c r="AA140" s="97" t="e">
        <f ca="true">+IF(AND(ISNUMBER(OFFSET('Sanitation Data'!$E$4,0,10*ROW('Sanitation Data'!E134))),'Data Summary'!CP140="Yes"),100-OFFSET('Sanitation Data'!$E$4,0,10*ROW('Sanitation Data'!E134)),NA())</f>
        <v>#N/A</v>
      </c>
      <c r="AB140" s="97" t="e">
        <f ca="true">+IF(AND(ISNUMBER(OFFSET('Sanitation Data'!$E$6,0,10*ROW('Sanitation Data'!E134))),'Data Summary'!CQ140="Yes"),OFFSET('Sanitation Data'!$E$6,0,10*ROW('Sanitation Data'!E134)),NA())</f>
        <v>#N/A</v>
      </c>
      <c r="AC140" s="97" t="e">
        <f ca="true">+IF(AND(ISNUMBER(OFFSET('Sanitation Data'!$E$10,0,10*ROW('Sanitation Data'!E134))),'Data Summary'!CR140="Yes"),OFFSET('Sanitation Data'!$E$10,0,10*ROW('Sanitation Data'!E134)),NA())</f>
        <v>#N/A</v>
      </c>
      <c r="AD140" s="97" t="e">
        <f ca="true">+IF(AND(ISNUMBER(OFFSET('Sanitation Data'!$E$11,0,10*ROW('Sanitation Data'!E134))),'Data Summary'!CS140="Yes"),OFFSET('Sanitation Data'!$E$11,0,10*ROW('Sanitation Data'!E134)),NA())</f>
        <v>#N/A</v>
      </c>
      <c r="AE140" s="97" t="e">
        <f ca="true">+IF(AND(ISNUMBER(OFFSET('Sanitation Data'!$E$12,0,10*ROW('Sanitation Data'!E134))),'Data Summary'!CT140="Yes"),OFFSET('Sanitation Data'!$E$12,0,10*ROW('Sanitation Data'!E134)),NA())</f>
        <v>#N/A</v>
      </c>
      <c r="AF140" s="97" t="e">
        <f ca="true">+IF(AND(ISNUMBER(OFFSET('Sanitation Data'!$F$4,0,10*ROW('Sanitation Data'!F134))),'Data Summary'!CU140="Yes"),100-OFFSET('Sanitation Data'!$F$4,0,10*ROW('Sanitation Data'!F134)),NA())</f>
        <v>#N/A</v>
      </c>
      <c r="AG140" s="97" t="e">
        <f ca="true">+IF(AND(ISNUMBER(OFFSET('Sanitation Data'!$F$6,0,10*ROW('Sanitation Data'!F134))),'Data Summary'!CV140="Yes"),OFFSET('Sanitation Data'!$F$6,0,10*ROW('Sanitation Data'!F134)),NA())</f>
        <v>#N/A</v>
      </c>
      <c r="AH140" s="97" t="e">
        <f ca="true">+IF(AND(ISNUMBER(OFFSET('Sanitation Data'!$F$10,0,10*ROW('Sanitation Data'!F134))),'Data Summary'!CW140="Yes"),OFFSET('Sanitation Data'!$F$10,0,10*ROW('Sanitation Data'!F134)),NA())</f>
        <v>#N/A</v>
      </c>
      <c r="AI140" s="97" t="e">
        <f ca="true">+IF(AND(ISNUMBER(OFFSET('Sanitation Data'!$F$11,0,10*ROW('Sanitation Data'!F134))),'Data Summary'!CX140="Yes"),OFFSET('Sanitation Data'!$F$11,0,10*ROW('Sanitation Data'!F134)),NA())</f>
        <v>#N/A</v>
      </c>
      <c r="AJ140" s="97" t="e">
        <f ca="true">+IF(AND(ISNUMBER(OFFSET('Sanitation Data'!$F$12,0,10*ROW('Sanitation Data'!F134))),'Data Summary'!CY140="Yes"),OFFSET('Sanitation Data'!$F$12,0,10*ROW('Sanitation Data'!F134)),NA())</f>
        <v>#N/A</v>
      </c>
      <c r="AK140" s="97" t="e">
        <f ca="true">+IF(AND(ISNUMBER(OFFSET('Sanitation Data'!$G$4,0,10*ROW('Sanitation Data'!G134))),'Data Summary'!CZ140="Yes"),100-OFFSET('Sanitation Data'!$G$4,0,10*ROW('Sanitation Data'!G134)),NA())</f>
        <v>#N/A</v>
      </c>
      <c r="AL140" s="97" t="e">
        <f ca="true">+IF(AND(ISNUMBER(OFFSET('Sanitation Data'!$G$6,0,10*ROW('Sanitation Data'!G134))),'Data Summary'!DA140="Yes"),OFFSET('Sanitation Data'!$G$6,0,10*ROW('Sanitation Data'!G134)),NA())</f>
        <v>#N/A</v>
      </c>
      <c r="AM140" s="97" t="e">
        <f ca="true">+IF(AND(ISNUMBER(OFFSET('Sanitation Data'!$G$10,0,10*ROW('Sanitation Data'!G134))),'Data Summary'!DB140="Yes"),OFFSET('Sanitation Data'!$G$10,0,10*ROW('Sanitation Data'!G134)),NA())</f>
        <v>#N/A</v>
      </c>
      <c r="AN140" s="97" t="e">
        <f ca="true">+IF(AND(ISNUMBER(OFFSET('Sanitation Data'!$G$11,0,10*ROW('Sanitation Data'!G134))),'Data Summary'!DC140="Yes"),OFFSET('Sanitation Data'!$G$11,0,10*ROW('Sanitation Data'!G134)),NA())</f>
        <v>#N/A</v>
      </c>
      <c r="AO140" s="97" t="e">
        <f ca="true">+IF(AND(ISNUMBER(OFFSET('Sanitation Data'!$G$12,0,10*ROW('Sanitation Data'!G134))),'Data Summary'!DD140="Yes"),OFFSET('Sanitation Data'!$G$12,0,10*ROW('Sanitation Data'!G134)),NA())</f>
        <v>#N/A</v>
      </c>
      <c r="AP140" s="97" t="e">
        <f ca="true">+IF(AND(ISNUMBER(OFFSET('Sanitation Data'!$H$4,0,10*ROW('Sanitation Data'!H134))),'Data Summary'!DE140="Yes"),100-OFFSET('Sanitation Data'!$H$4,0,10*ROW('Sanitation Data'!H134)),NA())</f>
        <v>#N/A</v>
      </c>
      <c r="AQ140" s="97" t="e">
        <f ca="true">+IF(AND(ISNUMBER(OFFSET('Sanitation Data'!$H$6,0,10*ROW('Sanitation Data'!H134))),'Data Summary'!DF140="Yes"),OFFSET('Sanitation Data'!$H$6,0,10*ROW('Sanitation Data'!H134)),NA())</f>
        <v>#N/A</v>
      </c>
      <c r="AR140" s="97" t="e">
        <f ca="true">+IF(AND(ISNUMBER(OFFSET('Sanitation Data'!$H$10,0,10*ROW('Sanitation Data'!H134))),'Data Summary'!DG140="Yes"),OFFSET('Sanitation Data'!$H$10,0,10*ROW('Sanitation Data'!H134)),NA())</f>
        <v>#N/A</v>
      </c>
      <c r="AS140" s="97" t="e">
        <f ca="true">+IF(AND(ISNUMBER(OFFSET('Sanitation Data'!$H$11,0,10*ROW('Sanitation Data'!H134))),'Data Summary'!DH140="Yes"),OFFSET('Sanitation Data'!$H$11,0,10*ROW('Sanitation Data'!H134)),NA())</f>
        <v>#N/A</v>
      </c>
      <c r="AT140" s="97" t="e">
        <f ca="true">+IF(AND(ISNUMBER(OFFSET('Sanitation Data'!$H$12,0,10*ROW('Sanitation Data'!H134))),'Data Summary'!DI140="Yes"),OFFSET('Sanitation Data'!$H$12,0,10*ROW('Sanitation Data'!H134)),NA())</f>
        <v>#N/A</v>
      </c>
      <c r="AU140" s="97" t="e">
        <f ca="true">+IF(AND(ISNUMBER(OFFSET('Sanitation Data'!$I$4,0,10*ROW('Sanitation Data'!I134))),'Data Summary'!DJ140="Yes"),100-OFFSET('Sanitation Data'!$I$4,0,10*ROW('Sanitation Data'!I134)),NA())</f>
        <v>#N/A</v>
      </c>
      <c r="AV140" s="97" t="e">
        <f ca="true">+IF(AND(ISNUMBER(OFFSET('Sanitation Data'!$I$6,0,10*ROW('Sanitation Data'!I134))),'Data Summary'!DK140="Yes"),OFFSET('Sanitation Data'!$I$6,0,10*ROW('Sanitation Data'!I134)),NA())</f>
        <v>#N/A</v>
      </c>
      <c r="AW140" s="97" t="e">
        <f ca="true">+IF(AND(ISNUMBER(OFFSET('Sanitation Data'!$I$10,0,10*ROW('Sanitation Data'!I134))),'Data Summary'!DL140="Yes"),OFFSET('Sanitation Data'!$I$10,0,10*ROW('Sanitation Data'!I134)),NA())</f>
        <v>#N/A</v>
      </c>
      <c r="AX140" s="97" t="e">
        <f ca="true">+IF(AND(ISNUMBER(OFFSET('Sanitation Data'!$I$11,0,10*ROW('Sanitation Data'!I134))),'Data Summary'!DM140="Yes"),OFFSET('Sanitation Data'!$I$11,0,10*ROW('Sanitation Data'!I134)),NA())</f>
        <v>#N/A</v>
      </c>
      <c r="AY140" s="97" t="e">
        <f ca="true">+IF(AND(ISNUMBER(OFFSET('Sanitation Data'!$I$12,0,10*ROW('Sanitation Data'!I134))),'Data Summary'!DN140="Yes"),OFFSET('Sanitation Data'!$I$12,0,10*ROW('Sanitation Data'!I134)),NA())</f>
        <v>#N/A</v>
      </c>
      <c r="AZ140" s="98" t="e">
        <f ca="true">+IF(AND(ISNUMBER(OFFSET('Hygiene Data'!$D$5,0,10*ROW('Hygiene Data'!D134))),'Data Summary'!DO140="Yes"),OFFSET('Hygiene Data'!$D$5,0,10*ROW('Hygiene Data'!D134)),NA())</f>
        <v>#N/A</v>
      </c>
      <c r="BA140" s="98" t="e">
        <f ca="true">+IF(AND(ISNUMBER(OFFSET('Hygiene Data'!$D$7,0,10*ROW('Hygiene Data'!D134))),'Data Summary'!DP140="Yes"),OFFSET('Hygiene Data'!$D$7,0,10*ROW('Hygiene Data'!D134)),NA())</f>
        <v>#N/A</v>
      </c>
      <c r="BB140" s="98" t="e">
        <f ca="true">+IF(AND(ISNUMBER(OFFSET('Hygiene Data'!$D$9,0,10*ROW('Hygiene Data'!D134))),'Data Summary'!DQ140="Yes"),OFFSET('Hygiene Data'!$D$9,0,10*ROW('Hygiene Data'!D134)),NA())</f>
        <v>#N/A</v>
      </c>
      <c r="BC140" s="98" t="e">
        <f ca="true">+IF(AND(ISNUMBER(OFFSET('Hygiene Data'!$E$5,0,10*ROW('Hygiene Data'!E134))),'Data Summary'!DR140="Yes"),OFFSET('Hygiene Data'!$E$5,0,10*ROW('Hygiene Data'!E134)),NA())</f>
        <v>#N/A</v>
      </c>
      <c r="BD140" s="98" t="e">
        <f ca="true">+IF(AND(ISNUMBER(OFFSET('Hygiene Data'!$E$7,0,10*ROW('Hygiene Data'!E134))),'Data Summary'!DS140="Yes"),OFFSET('Hygiene Data'!$E$7,0,10*ROW('Hygiene Data'!E134)),NA())</f>
        <v>#N/A</v>
      </c>
      <c r="BE140" s="98" t="e">
        <f ca="true">+IF(AND(ISNUMBER(OFFSET('Hygiene Data'!$E$9,0,10*ROW('Hygiene Data'!E134))),'Data Summary'!DT140="Yes"),OFFSET('Hygiene Data'!$E$9,0,10*ROW('Hygiene Data'!E134)),NA())</f>
        <v>#N/A</v>
      </c>
      <c r="BF140" s="98" t="e">
        <f ca="true">+IF(AND(ISNUMBER(OFFSET('Hygiene Data'!$F$5,0,10*ROW('Hygiene Data'!F134))),'Data Summary'!DU140="Yes"),OFFSET('Hygiene Data'!$F$5,0,10*ROW('Hygiene Data'!F134)),NA())</f>
        <v>#N/A</v>
      </c>
      <c r="BG140" s="98" t="e">
        <f ca="true">+IF(AND(ISNUMBER(OFFSET('Hygiene Data'!$F$7,0,10*ROW('Hygiene Data'!F134))),'Data Summary'!DV140="Yes"),OFFSET('Hygiene Data'!$F$7,0,10*ROW('Hygiene Data'!F134)),NA())</f>
        <v>#N/A</v>
      </c>
      <c r="BH140" s="98" t="e">
        <f ca="true">+IF(AND(ISNUMBER(OFFSET('Hygiene Data'!$F$9,0,10*ROW('Hygiene Data'!F134))),'Data Summary'!DW140="Yes"),OFFSET('Hygiene Data'!$F$9,0,10*ROW('Hygiene Data'!F134)),NA())</f>
        <v>#N/A</v>
      </c>
      <c r="BI140" s="98" t="e">
        <f ca="true">+IF(AND(ISNUMBER(OFFSET('Hygiene Data'!$G$5,0,10*ROW('Hygiene Data'!G134))),'Data Summary'!DX140="Yes"),OFFSET('Hygiene Data'!$G$5,0,10*ROW('Hygiene Data'!G134)),NA())</f>
        <v>#N/A</v>
      </c>
      <c r="BJ140" s="98" t="e">
        <f ca="true">+IF(AND(ISNUMBER(OFFSET('Hygiene Data'!$G$7,0,10*ROW('Hygiene Data'!G134))),'Data Summary'!DY140="Yes"),OFFSET('Hygiene Data'!$G$7,0,10*ROW('Hygiene Data'!G134)),NA())</f>
        <v>#N/A</v>
      </c>
      <c r="BK140" s="98" t="e">
        <f ca="true">+IF(AND(ISNUMBER(OFFSET('Hygiene Data'!$G$9,0,10*ROW('Hygiene Data'!G134))),'Data Summary'!DZ140="Yes"),OFFSET('Hygiene Data'!$G$9,0,10*ROW('Hygiene Data'!G134)),NA())</f>
        <v>#N/A</v>
      </c>
      <c r="BL140" s="98" t="e">
        <f ca="true">+IF(AND(ISNUMBER(OFFSET('Hygiene Data'!$H$5,0,10*ROW('Hygiene Data'!H134))),'Data Summary'!EA140="Yes"),OFFSET('Hygiene Data'!$H$5,0,10*ROW('Hygiene Data'!H134)),NA())</f>
        <v>#N/A</v>
      </c>
      <c r="BM140" s="98" t="e">
        <f ca="true">+IF(AND(ISNUMBER(OFFSET('Hygiene Data'!$H$7,0,10*ROW('Hygiene Data'!H134))),'Data Summary'!EB140="Yes"),OFFSET('Hygiene Data'!$H$7,0,10*ROW('Hygiene Data'!H134)),NA())</f>
        <v>#N/A</v>
      </c>
      <c r="BN140" s="98" t="e">
        <f ca="true">+IF(AND(ISNUMBER(OFFSET('Hygiene Data'!$H$9,0,10*ROW('Hygiene Data'!H134))),'Data Summary'!EC140="Yes"),OFFSET('Hygiene Data'!$H$9,0,10*ROW('Hygiene Data'!H134)),NA())</f>
        <v>#N/A</v>
      </c>
      <c r="BO140" s="98" t="e">
        <f ca="true">+IF(AND(ISNUMBER(OFFSET('Hygiene Data'!$I$5,0,10*ROW('Hygiene Data'!I134))),'Data Summary'!ED140="Yes"),OFFSET('Hygiene Data'!$I$5,0,10*ROW('Hygiene Data'!I134)),NA())</f>
        <v>#N/A</v>
      </c>
      <c r="BP140" s="98" t="e">
        <f ca="true">+IF(AND(ISNUMBER(OFFSET('Hygiene Data'!$I$7,0,10*ROW('Hygiene Data'!I134))),'Data Summary'!EE140="Yes"),OFFSET('Hygiene Data'!$I$7,0,10*ROW('Hygiene Data'!I134)),NA())</f>
        <v>#N/A</v>
      </c>
      <c r="BQ140" s="98" t="e">
        <f ca="true">+IF(AND(ISNUMBER(OFFSET('Hygiene Data'!$I$9,0,10*ROW('Hygiene Data'!I134))),'Data Summary'!EF140="Yes"),OFFSET('Hygiene Data'!$I$9,0,10*ROW('Hygiene Data'!I134)),NA())</f>
        <v>#N/A</v>
      </c>
    </row>
    <row xmlns:x14ac="http://schemas.microsoft.com/office/spreadsheetml/2009/9/ac" r="141" x14ac:dyDescent="0.2">
      <c r="A141" s="334" t="e">
        <f ca="true">+RIGHT('Data Summary'!A141,LEN('Data Summary'!A141)-9)</f>
        <v>#VALUE!</v>
      </c>
      <c r="B141" s="36" t="str">
        <f ca="true">+IF(ISTEXT('Data Summary'!B141),'Data Summary'!B141,"")</f>
        <v/>
      </c>
      <c r="C141" s="333" t="e">
        <f ca="true">+VALUE('Data Summary'!C141)</f>
        <v>#VALUE!</v>
      </c>
      <c r="D141" s="96" t="e">
        <f ca="true">+IF(AND(ISNUMBER(OFFSET('Water Data'!$D$4,0,10*ROW('Water Data'!D135))),'Data Summary'!BS141="Yes"),100-OFFSET('Water Data'!$D$4,0,10*ROW('Water Data'!D135)),NA())</f>
        <v>#N/A</v>
      </c>
      <c r="E141" s="96" t="e">
        <f ca="true">+IF(AND(ISNUMBER(OFFSET('Water Data'!$D$6,0,10*ROW('Water Data'!D135))),'Data Summary'!BT141="Yes"),OFFSET('Water Data'!$D$6,0,10*ROW('Water Data'!D135)),NA())</f>
        <v>#N/A</v>
      </c>
      <c r="F141" s="96" t="e">
        <f ca="true">+IF(AND(ISNUMBER(OFFSET('Water Data'!$D$9,0,10*ROW('Water Data'!D135))),'Data Summary'!BU141="Yes"),OFFSET('Water Data'!$D$9,0,10*ROW('Water Data'!D135)),NA())</f>
        <v>#N/A</v>
      </c>
      <c r="G141" s="96" t="e">
        <f ca="true">+IF(AND(ISNUMBER(OFFSET('Water Data'!$E$4,0,10*ROW('Water Data'!E135))),'Data Summary'!BV141="Yes"),100-OFFSET('Water Data'!$E$4,0,10*ROW('Water Data'!E135)),NA())</f>
        <v>#N/A</v>
      </c>
      <c r="H141" s="96" t="e">
        <f ca="true">+IF(AND(ISNUMBER(OFFSET('Water Data'!$E$6,0,10*ROW('Water Data'!E135))),'Data Summary'!BW141="Yes"),OFFSET('Water Data'!$E$6,0,10*ROW('Water Data'!E135)),NA())</f>
        <v>#N/A</v>
      </c>
      <c r="I141" s="96" t="e">
        <f ca="true">+IF(AND(ISNUMBER(OFFSET('Water Data'!$E$9,0,10*ROW('Water Data'!E135))),'Data Summary'!BX141="Yes"),OFFSET('Water Data'!$E$9,0,10*ROW('Water Data'!E135)),NA())</f>
        <v>#N/A</v>
      </c>
      <c r="J141" s="96" t="e">
        <f ca="true">+IF(AND(ISNUMBER(OFFSET('Water Data'!$F$4,0,10*ROW('Water Data'!F135))),'Data Summary'!BY141="Yes"),100-OFFSET('Water Data'!$F$4,0,10*ROW('Water Data'!F135)),NA())</f>
        <v>#N/A</v>
      </c>
      <c r="K141" s="96" t="e">
        <f ca="true">+IF(AND(ISNUMBER(OFFSET('Water Data'!$F$6,0,10*ROW('Water Data'!F135))),'Data Summary'!BZ141="Yes"),OFFSET('Water Data'!$F$6,0,10*ROW('Water Data'!F135)),NA())</f>
        <v>#N/A</v>
      </c>
      <c r="L141" s="96" t="e">
        <f ca="true">+IF(AND(ISNUMBER(OFFSET('Water Data'!$F$9,0,10*ROW('Water Data'!F135))),'Data Summary'!CA141="Yes"),OFFSET('Water Data'!$F$9,0,10*ROW('Water Data'!F135)),NA())</f>
        <v>#N/A</v>
      </c>
      <c r="M141" s="96" t="e">
        <f ca="true">+IF(AND(ISNUMBER(OFFSET('Water Data'!$G$4,0,10*ROW('Water Data'!G135))),'Data Summary'!CB141="Yes"),100-OFFSET('Water Data'!$G$4,0,10*ROW('Water Data'!G135)),NA())</f>
        <v>#N/A</v>
      </c>
      <c r="N141" s="96" t="e">
        <f ca="true">+IF(AND(ISNUMBER(OFFSET('Water Data'!$G$6,0,10*ROW('Water Data'!G135))),'Data Summary'!CC141="Yes"),OFFSET('Water Data'!$G$6,0,10*ROW('Water Data'!G135)),NA())</f>
        <v>#N/A</v>
      </c>
      <c r="O141" s="96" t="e">
        <f ca="true">+IF(AND(ISNUMBER(OFFSET('Water Data'!$G$9,0,10*ROW('Water Data'!G135))),'Data Summary'!CD141="Yes"),OFFSET('Water Data'!$G$9,0,10*ROW('Water Data'!G135)),NA())</f>
        <v>#N/A</v>
      </c>
      <c r="P141" s="96" t="e">
        <f ca="true">+IF(AND(ISNUMBER(OFFSET('Water Data'!$H$4,0,10*ROW('Water Data'!H135))),'Data Summary'!CE141="Yes"),100-OFFSET('Water Data'!$H$4,0,10*ROW('Water Data'!H135)),NA())</f>
        <v>#N/A</v>
      </c>
      <c r="Q141" s="96" t="e">
        <f ca="true">+IF(AND(ISNUMBER(OFFSET('Water Data'!$H$6,0,10*ROW('Water Data'!H135))),'Data Summary'!CF141="Yes"),OFFSET('Water Data'!$H$6,0,10*ROW('Water Data'!H135)),NA())</f>
        <v>#N/A</v>
      </c>
      <c r="R141" s="96" t="e">
        <f ca="true">+IF(AND(ISNUMBER(OFFSET('Water Data'!$H$9,0,10*ROW('Water Data'!H135))),'Data Summary'!CG141="Yes"),OFFSET('Water Data'!$H$9,0,10*ROW('Water Data'!H135)),NA())</f>
        <v>#N/A</v>
      </c>
      <c r="S141" s="96" t="e">
        <f ca="true">+IF(AND(ISNUMBER(OFFSET('Water Data'!$I$4,0,10*ROW('Water Data'!I135))),'Data Summary'!CH141="Yes"),100-OFFSET('Water Data'!$I$4,0,10*ROW('Water Data'!I135)),NA())</f>
        <v>#N/A</v>
      </c>
      <c r="T141" s="96" t="e">
        <f ca="true">+IF(AND(ISNUMBER(OFFSET('Water Data'!$I$6,0,10*ROW('Water Data'!I135))),'Data Summary'!CI141="Yes"),OFFSET('Water Data'!$I$6,0,10*ROW('Water Data'!I135)),NA())</f>
        <v>#N/A</v>
      </c>
      <c r="U141" s="96" t="e">
        <f ca="true">+IF(AND(ISNUMBER(OFFSET('Water Data'!$I$9,0,10*ROW('Water Data'!I135))),'Data Summary'!CJ141="Yes"),OFFSET('Water Data'!$I$9,0,10*ROW('Water Data'!I135)),NA())</f>
        <v>#N/A</v>
      </c>
      <c r="V141" s="97" t="e">
        <f ca="true">+IF(AND(ISNUMBER(OFFSET('Sanitation Data'!$D$4,0,10*ROW('Sanitation Data'!D135))),'Data Summary'!CK141="Yes"),100-OFFSET('Sanitation Data'!$D$4,0,10*ROW('Sanitation Data'!D135)),NA())</f>
        <v>#N/A</v>
      </c>
      <c r="W141" s="97" t="e">
        <f ca="true">+IF(AND(ISNUMBER(OFFSET('Sanitation Data'!$D$6,0,10*ROW('Sanitation Data'!D135))),'Data Summary'!CL141="Yes"),OFFSET('Sanitation Data'!$D$6,0,10*ROW('Sanitation Data'!D135)),NA())</f>
        <v>#N/A</v>
      </c>
      <c r="X141" s="97" t="e">
        <f ca="true">+IF(AND(ISNUMBER(OFFSET('Sanitation Data'!$D$10,0,10*ROW('Sanitation Data'!D135))),'Data Summary'!CM141="Yes"),OFFSET('Sanitation Data'!$D$10,0,10*ROW('Sanitation Data'!D135)),NA())</f>
        <v>#N/A</v>
      </c>
      <c r="Y141" s="97" t="e">
        <f ca="true">+IF(AND(ISNUMBER(OFFSET('Sanitation Data'!$D$11,0,10*ROW('Sanitation Data'!D135))),'Data Summary'!CN141="Yes"),OFFSET('Sanitation Data'!$D$11,0,10*ROW('Sanitation Data'!D135)),NA())</f>
        <v>#N/A</v>
      </c>
      <c r="Z141" s="97" t="e">
        <f ca="true">+IF(AND(ISNUMBER(OFFSET('Sanitation Data'!$D$12,0,10*ROW('Sanitation Data'!D135))),'Data Summary'!CO141="Yes"),OFFSET('Sanitation Data'!$D$12,0,10*ROW('Sanitation Data'!D135)),NA())</f>
        <v>#N/A</v>
      </c>
      <c r="AA141" s="97" t="e">
        <f ca="true">+IF(AND(ISNUMBER(OFFSET('Sanitation Data'!$E$4,0,10*ROW('Sanitation Data'!E135))),'Data Summary'!CP141="Yes"),100-OFFSET('Sanitation Data'!$E$4,0,10*ROW('Sanitation Data'!E135)),NA())</f>
        <v>#N/A</v>
      </c>
      <c r="AB141" s="97" t="e">
        <f ca="true">+IF(AND(ISNUMBER(OFFSET('Sanitation Data'!$E$6,0,10*ROW('Sanitation Data'!E135))),'Data Summary'!CQ141="Yes"),OFFSET('Sanitation Data'!$E$6,0,10*ROW('Sanitation Data'!E135)),NA())</f>
        <v>#N/A</v>
      </c>
      <c r="AC141" s="97" t="e">
        <f ca="true">+IF(AND(ISNUMBER(OFFSET('Sanitation Data'!$E$10,0,10*ROW('Sanitation Data'!E135))),'Data Summary'!CR141="Yes"),OFFSET('Sanitation Data'!$E$10,0,10*ROW('Sanitation Data'!E135)),NA())</f>
        <v>#N/A</v>
      </c>
      <c r="AD141" s="97" t="e">
        <f ca="true">+IF(AND(ISNUMBER(OFFSET('Sanitation Data'!$E$11,0,10*ROW('Sanitation Data'!E135))),'Data Summary'!CS141="Yes"),OFFSET('Sanitation Data'!$E$11,0,10*ROW('Sanitation Data'!E135)),NA())</f>
        <v>#N/A</v>
      </c>
      <c r="AE141" s="97" t="e">
        <f ca="true">+IF(AND(ISNUMBER(OFFSET('Sanitation Data'!$E$12,0,10*ROW('Sanitation Data'!E135))),'Data Summary'!CT141="Yes"),OFFSET('Sanitation Data'!$E$12,0,10*ROW('Sanitation Data'!E135)),NA())</f>
        <v>#N/A</v>
      </c>
      <c r="AF141" s="97" t="e">
        <f ca="true">+IF(AND(ISNUMBER(OFFSET('Sanitation Data'!$F$4,0,10*ROW('Sanitation Data'!F135))),'Data Summary'!CU141="Yes"),100-OFFSET('Sanitation Data'!$F$4,0,10*ROW('Sanitation Data'!F135)),NA())</f>
        <v>#N/A</v>
      </c>
      <c r="AG141" s="97" t="e">
        <f ca="true">+IF(AND(ISNUMBER(OFFSET('Sanitation Data'!$F$6,0,10*ROW('Sanitation Data'!F135))),'Data Summary'!CV141="Yes"),OFFSET('Sanitation Data'!$F$6,0,10*ROW('Sanitation Data'!F135)),NA())</f>
        <v>#N/A</v>
      </c>
      <c r="AH141" s="97" t="e">
        <f ca="true">+IF(AND(ISNUMBER(OFFSET('Sanitation Data'!$F$10,0,10*ROW('Sanitation Data'!F135))),'Data Summary'!CW141="Yes"),OFFSET('Sanitation Data'!$F$10,0,10*ROW('Sanitation Data'!F135)),NA())</f>
        <v>#N/A</v>
      </c>
      <c r="AI141" s="97" t="e">
        <f ca="true">+IF(AND(ISNUMBER(OFFSET('Sanitation Data'!$F$11,0,10*ROW('Sanitation Data'!F135))),'Data Summary'!CX141="Yes"),OFFSET('Sanitation Data'!$F$11,0,10*ROW('Sanitation Data'!F135)),NA())</f>
        <v>#N/A</v>
      </c>
      <c r="AJ141" s="97" t="e">
        <f ca="true">+IF(AND(ISNUMBER(OFFSET('Sanitation Data'!$F$12,0,10*ROW('Sanitation Data'!F135))),'Data Summary'!CY141="Yes"),OFFSET('Sanitation Data'!$F$12,0,10*ROW('Sanitation Data'!F135)),NA())</f>
        <v>#N/A</v>
      </c>
      <c r="AK141" s="97" t="e">
        <f ca="true">+IF(AND(ISNUMBER(OFFSET('Sanitation Data'!$G$4,0,10*ROW('Sanitation Data'!G135))),'Data Summary'!CZ141="Yes"),100-OFFSET('Sanitation Data'!$G$4,0,10*ROW('Sanitation Data'!G135)),NA())</f>
        <v>#N/A</v>
      </c>
      <c r="AL141" s="97" t="e">
        <f ca="true">+IF(AND(ISNUMBER(OFFSET('Sanitation Data'!$G$6,0,10*ROW('Sanitation Data'!G135))),'Data Summary'!DA141="Yes"),OFFSET('Sanitation Data'!$G$6,0,10*ROW('Sanitation Data'!G135)),NA())</f>
        <v>#N/A</v>
      </c>
      <c r="AM141" s="97" t="e">
        <f ca="true">+IF(AND(ISNUMBER(OFFSET('Sanitation Data'!$G$10,0,10*ROW('Sanitation Data'!G135))),'Data Summary'!DB141="Yes"),OFFSET('Sanitation Data'!$G$10,0,10*ROW('Sanitation Data'!G135)),NA())</f>
        <v>#N/A</v>
      </c>
      <c r="AN141" s="97" t="e">
        <f ca="true">+IF(AND(ISNUMBER(OFFSET('Sanitation Data'!$G$11,0,10*ROW('Sanitation Data'!G135))),'Data Summary'!DC141="Yes"),OFFSET('Sanitation Data'!$G$11,0,10*ROW('Sanitation Data'!G135)),NA())</f>
        <v>#N/A</v>
      </c>
      <c r="AO141" s="97" t="e">
        <f ca="true">+IF(AND(ISNUMBER(OFFSET('Sanitation Data'!$G$12,0,10*ROW('Sanitation Data'!G135))),'Data Summary'!DD141="Yes"),OFFSET('Sanitation Data'!$G$12,0,10*ROW('Sanitation Data'!G135)),NA())</f>
        <v>#N/A</v>
      </c>
      <c r="AP141" s="97" t="e">
        <f ca="true">+IF(AND(ISNUMBER(OFFSET('Sanitation Data'!$H$4,0,10*ROW('Sanitation Data'!H135))),'Data Summary'!DE141="Yes"),100-OFFSET('Sanitation Data'!$H$4,0,10*ROW('Sanitation Data'!H135)),NA())</f>
        <v>#N/A</v>
      </c>
      <c r="AQ141" s="97" t="e">
        <f ca="true">+IF(AND(ISNUMBER(OFFSET('Sanitation Data'!$H$6,0,10*ROW('Sanitation Data'!H135))),'Data Summary'!DF141="Yes"),OFFSET('Sanitation Data'!$H$6,0,10*ROW('Sanitation Data'!H135)),NA())</f>
        <v>#N/A</v>
      </c>
      <c r="AR141" s="97" t="e">
        <f ca="true">+IF(AND(ISNUMBER(OFFSET('Sanitation Data'!$H$10,0,10*ROW('Sanitation Data'!H135))),'Data Summary'!DG141="Yes"),OFFSET('Sanitation Data'!$H$10,0,10*ROW('Sanitation Data'!H135)),NA())</f>
        <v>#N/A</v>
      </c>
      <c r="AS141" s="97" t="e">
        <f ca="true">+IF(AND(ISNUMBER(OFFSET('Sanitation Data'!$H$11,0,10*ROW('Sanitation Data'!H135))),'Data Summary'!DH141="Yes"),OFFSET('Sanitation Data'!$H$11,0,10*ROW('Sanitation Data'!H135)),NA())</f>
        <v>#N/A</v>
      </c>
      <c r="AT141" s="97" t="e">
        <f ca="true">+IF(AND(ISNUMBER(OFFSET('Sanitation Data'!$H$12,0,10*ROW('Sanitation Data'!H135))),'Data Summary'!DI141="Yes"),OFFSET('Sanitation Data'!$H$12,0,10*ROW('Sanitation Data'!H135)),NA())</f>
        <v>#N/A</v>
      </c>
      <c r="AU141" s="97" t="e">
        <f ca="true">+IF(AND(ISNUMBER(OFFSET('Sanitation Data'!$I$4,0,10*ROW('Sanitation Data'!I135))),'Data Summary'!DJ141="Yes"),100-OFFSET('Sanitation Data'!$I$4,0,10*ROW('Sanitation Data'!I135)),NA())</f>
        <v>#N/A</v>
      </c>
      <c r="AV141" s="97" t="e">
        <f ca="true">+IF(AND(ISNUMBER(OFFSET('Sanitation Data'!$I$6,0,10*ROW('Sanitation Data'!I135))),'Data Summary'!DK141="Yes"),OFFSET('Sanitation Data'!$I$6,0,10*ROW('Sanitation Data'!I135)),NA())</f>
        <v>#N/A</v>
      </c>
      <c r="AW141" s="97" t="e">
        <f ca="true">+IF(AND(ISNUMBER(OFFSET('Sanitation Data'!$I$10,0,10*ROW('Sanitation Data'!I135))),'Data Summary'!DL141="Yes"),OFFSET('Sanitation Data'!$I$10,0,10*ROW('Sanitation Data'!I135)),NA())</f>
        <v>#N/A</v>
      </c>
      <c r="AX141" s="97" t="e">
        <f ca="true">+IF(AND(ISNUMBER(OFFSET('Sanitation Data'!$I$11,0,10*ROW('Sanitation Data'!I135))),'Data Summary'!DM141="Yes"),OFFSET('Sanitation Data'!$I$11,0,10*ROW('Sanitation Data'!I135)),NA())</f>
        <v>#N/A</v>
      </c>
      <c r="AY141" s="97" t="e">
        <f ca="true">+IF(AND(ISNUMBER(OFFSET('Sanitation Data'!$I$12,0,10*ROW('Sanitation Data'!I135))),'Data Summary'!DN141="Yes"),OFFSET('Sanitation Data'!$I$12,0,10*ROW('Sanitation Data'!I135)),NA())</f>
        <v>#N/A</v>
      </c>
      <c r="AZ141" s="98" t="e">
        <f ca="true">+IF(AND(ISNUMBER(OFFSET('Hygiene Data'!$D$5,0,10*ROW('Hygiene Data'!D135))),'Data Summary'!DO141="Yes"),OFFSET('Hygiene Data'!$D$5,0,10*ROW('Hygiene Data'!D135)),NA())</f>
        <v>#N/A</v>
      </c>
      <c r="BA141" s="98" t="e">
        <f ca="true">+IF(AND(ISNUMBER(OFFSET('Hygiene Data'!$D$7,0,10*ROW('Hygiene Data'!D135))),'Data Summary'!DP141="Yes"),OFFSET('Hygiene Data'!$D$7,0,10*ROW('Hygiene Data'!D135)),NA())</f>
        <v>#N/A</v>
      </c>
      <c r="BB141" s="98" t="e">
        <f ca="true">+IF(AND(ISNUMBER(OFFSET('Hygiene Data'!$D$9,0,10*ROW('Hygiene Data'!D135))),'Data Summary'!DQ141="Yes"),OFFSET('Hygiene Data'!$D$9,0,10*ROW('Hygiene Data'!D135)),NA())</f>
        <v>#N/A</v>
      </c>
      <c r="BC141" s="98" t="e">
        <f ca="true">+IF(AND(ISNUMBER(OFFSET('Hygiene Data'!$E$5,0,10*ROW('Hygiene Data'!E135))),'Data Summary'!DR141="Yes"),OFFSET('Hygiene Data'!$E$5,0,10*ROW('Hygiene Data'!E135)),NA())</f>
        <v>#N/A</v>
      </c>
      <c r="BD141" s="98" t="e">
        <f ca="true">+IF(AND(ISNUMBER(OFFSET('Hygiene Data'!$E$7,0,10*ROW('Hygiene Data'!E135))),'Data Summary'!DS141="Yes"),OFFSET('Hygiene Data'!$E$7,0,10*ROW('Hygiene Data'!E135)),NA())</f>
        <v>#N/A</v>
      </c>
      <c r="BE141" s="98" t="e">
        <f ca="true">+IF(AND(ISNUMBER(OFFSET('Hygiene Data'!$E$9,0,10*ROW('Hygiene Data'!E135))),'Data Summary'!DT141="Yes"),OFFSET('Hygiene Data'!$E$9,0,10*ROW('Hygiene Data'!E135)),NA())</f>
        <v>#N/A</v>
      </c>
      <c r="BF141" s="98" t="e">
        <f ca="true">+IF(AND(ISNUMBER(OFFSET('Hygiene Data'!$F$5,0,10*ROW('Hygiene Data'!F135))),'Data Summary'!DU141="Yes"),OFFSET('Hygiene Data'!$F$5,0,10*ROW('Hygiene Data'!F135)),NA())</f>
        <v>#N/A</v>
      </c>
      <c r="BG141" s="98" t="e">
        <f ca="true">+IF(AND(ISNUMBER(OFFSET('Hygiene Data'!$F$7,0,10*ROW('Hygiene Data'!F135))),'Data Summary'!DV141="Yes"),OFFSET('Hygiene Data'!$F$7,0,10*ROW('Hygiene Data'!F135)),NA())</f>
        <v>#N/A</v>
      </c>
      <c r="BH141" s="98" t="e">
        <f ca="true">+IF(AND(ISNUMBER(OFFSET('Hygiene Data'!$F$9,0,10*ROW('Hygiene Data'!F135))),'Data Summary'!DW141="Yes"),OFFSET('Hygiene Data'!$F$9,0,10*ROW('Hygiene Data'!F135)),NA())</f>
        <v>#N/A</v>
      </c>
      <c r="BI141" s="98" t="e">
        <f ca="true">+IF(AND(ISNUMBER(OFFSET('Hygiene Data'!$G$5,0,10*ROW('Hygiene Data'!G135))),'Data Summary'!DX141="Yes"),OFFSET('Hygiene Data'!$G$5,0,10*ROW('Hygiene Data'!G135)),NA())</f>
        <v>#N/A</v>
      </c>
      <c r="BJ141" s="98" t="e">
        <f ca="true">+IF(AND(ISNUMBER(OFFSET('Hygiene Data'!$G$7,0,10*ROW('Hygiene Data'!G135))),'Data Summary'!DY141="Yes"),OFFSET('Hygiene Data'!$G$7,0,10*ROW('Hygiene Data'!G135)),NA())</f>
        <v>#N/A</v>
      </c>
      <c r="BK141" s="98" t="e">
        <f ca="true">+IF(AND(ISNUMBER(OFFSET('Hygiene Data'!$G$9,0,10*ROW('Hygiene Data'!G135))),'Data Summary'!DZ141="Yes"),OFFSET('Hygiene Data'!$G$9,0,10*ROW('Hygiene Data'!G135)),NA())</f>
        <v>#N/A</v>
      </c>
      <c r="BL141" s="98" t="e">
        <f ca="true">+IF(AND(ISNUMBER(OFFSET('Hygiene Data'!$H$5,0,10*ROW('Hygiene Data'!H135))),'Data Summary'!EA141="Yes"),OFFSET('Hygiene Data'!$H$5,0,10*ROW('Hygiene Data'!H135)),NA())</f>
        <v>#N/A</v>
      </c>
      <c r="BM141" s="98" t="e">
        <f ca="true">+IF(AND(ISNUMBER(OFFSET('Hygiene Data'!$H$7,0,10*ROW('Hygiene Data'!H135))),'Data Summary'!EB141="Yes"),OFFSET('Hygiene Data'!$H$7,0,10*ROW('Hygiene Data'!H135)),NA())</f>
        <v>#N/A</v>
      </c>
      <c r="BN141" s="98" t="e">
        <f ca="true">+IF(AND(ISNUMBER(OFFSET('Hygiene Data'!$H$9,0,10*ROW('Hygiene Data'!H135))),'Data Summary'!EC141="Yes"),OFFSET('Hygiene Data'!$H$9,0,10*ROW('Hygiene Data'!H135)),NA())</f>
        <v>#N/A</v>
      </c>
      <c r="BO141" s="98" t="e">
        <f ca="true">+IF(AND(ISNUMBER(OFFSET('Hygiene Data'!$I$5,0,10*ROW('Hygiene Data'!I135))),'Data Summary'!ED141="Yes"),OFFSET('Hygiene Data'!$I$5,0,10*ROW('Hygiene Data'!I135)),NA())</f>
        <v>#N/A</v>
      </c>
      <c r="BP141" s="98" t="e">
        <f ca="true">+IF(AND(ISNUMBER(OFFSET('Hygiene Data'!$I$7,0,10*ROW('Hygiene Data'!I135))),'Data Summary'!EE141="Yes"),OFFSET('Hygiene Data'!$I$7,0,10*ROW('Hygiene Data'!I135)),NA())</f>
        <v>#N/A</v>
      </c>
      <c r="BQ141" s="98" t="e">
        <f ca="true">+IF(AND(ISNUMBER(OFFSET('Hygiene Data'!$I$9,0,10*ROW('Hygiene Data'!I135))),'Data Summary'!EF141="Yes"),OFFSET('Hygiene Data'!$I$9,0,10*ROW('Hygiene Data'!I135)),NA())</f>
        <v>#N/A</v>
      </c>
    </row>
    <row xmlns:x14ac="http://schemas.microsoft.com/office/spreadsheetml/2009/9/ac" r="142" x14ac:dyDescent="0.2">
      <c r="A142" s="334" t="e">
        <f ca="true">+RIGHT('Data Summary'!A142,LEN('Data Summary'!A142)-9)</f>
        <v>#VALUE!</v>
      </c>
      <c r="B142" s="36" t="str">
        <f ca="true">+IF(ISTEXT('Data Summary'!B142),'Data Summary'!B142,"")</f>
        <v/>
      </c>
      <c r="C142" s="333" t="e">
        <f ca="true">+VALUE('Data Summary'!C142)</f>
        <v>#VALUE!</v>
      </c>
      <c r="D142" s="96" t="e">
        <f ca="true">+IF(AND(ISNUMBER(OFFSET('Water Data'!$D$4,0,10*ROW('Water Data'!D136))),'Data Summary'!BS142="Yes"),100-OFFSET('Water Data'!$D$4,0,10*ROW('Water Data'!D136)),NA())</f>
        <v>#N/A</v>
      </c>
      <c r="E142" s="96" t="e">
        <f ca="true">+IF(AND(ISNUMBER(OFFSET('Water Data'!$D$6,0,10*ROW('Water Data'!D136))),'Data Summary'!BT142="Yes"),OFFSET('Water Data'!$D$6,0,10*ROW('Water Data'!D136)),NA())</f>
        <v>#N/A</v>
      </c>
      <c r="F142" s="96" t="e">
        <f ca="true">+IF(AND(ISNUMBER(OFFSET('Water Data'!$D$9,0,10*ROW('Water Data'!D136))),'Data Summary'!BU142="Yes"),OFFSET('Water Data'!$D$9,0,10*ROW('Water Data'!D136)),NA())</f>
        <v>#N/A</v>
      </c>
      <c r="G142" s="96" t="e">
        <f ca="true">+IF(AND(ISNUMBER(OFFSET('Water Data'!$E$4,0,10*ROW('Water Data'!E136))),'Data Summary'!BV142="Yes"),100-OFFSET('Water Data'!$E$4,0,10*ROW('Water Data'!E136)),NA())</f>
        <v>#N/A</v>
      </c>
      <c r="H142" s="96" t="e">
        <f ca="true">+IF(AND(ISNUMBER(OFFSET('Water Data'!$E$6,0,10*ROW('Water Data'!E136))),'Data Summary'!BW142="Yes"),OFFSET('Water Data'!$E$6,0,10*ROW('Water Data'!E136)),NA())</f>
        <v>#N/A</v>
      </c>
      <c r="I142" s="96" t="e">
        <f ca="true">+IF(AND(ISNUMBER(OFFSET('Water Data'!$E$9,0,10*ROW('Water Data'!E136))),'Data Summary'!BX142="Yes"),OFFSET('Water Data'!$E$9,0,10*ROW('Water Data'!E136)),NA())</f>
        <v>#N/A</v>
      </c>
      <c r="J142" s="96" t="e">
        <f ca="true">+IF(AND(ISNUMBER(OFFSET('Water Data'!$F$4,0,10*ROW('Water Data'!F136))),'Data Summary'!BY142="Yes"),100-OFFSET('Water Data'!$F$4,0,10*ROW('Water Data'!F136)),NA())</f>
        <v>#N/A</v>
      </c>
      <c r="K142" s="96" t="e">
        <f ca="true">+IF(AND(ISNUMBER(OFFSET('Water Data'!$F$6,0,10*ROW('Water Data'!F136))),'Data Summary'!BZ142="Yes"),OFFSET('Water Data'!$F$6,0,10*ROW('Water Data'!F136)),NA())</f>
        <v>#N/A</v>
      </c>
      <c r="L142" s="96" t="e">
        <f ca="true">+IF(AND(ISNUMBER(OFFSET('Water Data'!$F$9,0,10*ROW('Water Data'!F136))),'Data Summary'!CA142="Yes"),OFFSET('Water Data'!$F$9,0,10*ROW('Water Data'!F136)),NA())</f>
        <v>#N/A</v>
      </c>
      <c r="M142" s="96" t="e">
        <f ca="true">+IF(AND(ISNUMBER(OFFSET('Water Data'!$G$4,0,10*ROW('Water Data'!G136))),'Data Summary'!CB142="Yes"),100-OFFSET('Water Data'!$G$4,0,10*ROW('Water Data'!G136)),NA())</f>
        <v>#N/A</v>
      </c>
      <c r="N142" s="96" t="e">
        <f ca="true">+IF(AND(ISNUMBER(OFFSET('Water Data'!$G$6,0,10*ROW('Water Data'!G136))),'Data Summary'!CC142="Yes"),OFFSET('Water Data'!$G$6,0,10*ROW('Water Data'!G136)),NA())</f>
        <v>#N/A</v>
      </c>
      <c r="O142" s="96" t="e">
        <f ca="true">+IF(AND(ISNUMBER(OFFSET('Water Data'!$G$9,0,10*ROW('Water Data'!G136))),'Data Summary'!CD142="Yes"),OFFSET('Water Data'!$G$9,0,10*ROW('Water Data'!G136)),NA())</f>
        <v>#N/A</v>
      </c>
      <c r="P142" s="96" t="e">
        <f ca="true">+IF(AND(ISNUMBER(OFFSET('Water Data'!$H$4,0,10*ROW('Water Data'!H136))),'Data Summary'!CE142="Yes"),100-OFFSET('Water Data'!$H$4,0,10*ROW('Water Data'!H136)),NA())</f>
        <v>#N/A</v>
      </c>
      <c r="Q142" s="96" t="e">
        <f ca="true">+IF(AND(ISNUMBER(OFFSET('Water Data'!$H$6,0,10*ROW('Water Data'!H136))),'Data Summary'!CF142="Yes"),OFFSET('Water Data'!$H$6,0,10*ROW('Water Data'!H136)),NA())</f>
        <v>#N/A</v>
      </c>
      <c r="R142" s="96" t="e">
        <f ca="true">+IF(AND(ISNUMBER(OFFSET('Water Data'!$H$9,0,10*ROW('Water Data'!H136))),'Data Summary'!CG142="Yes"),OFFSET('Water Data'!$H$9,0,10*ROW('Water Data'!H136)),NA())</f>
        <v>#N/A</v>
      </c>
      <c r="S142" s="96" t="e">
        <f ca="true">+IF(AND(ISNUMBER(OFFSET('Water Data'!$I$4,0,10*ROW('Water Data'!I136))),'Data Summary'!CH142="Yes"),100-OFFSET('Water Data'!$I$4,0,10*ROW('Water Data'!I136)),NA())</f>
        <v>#N/A</v>
      </c>
      <c r="T142" s="96" t="e">
        <f ca="true">+IF(AND(ISNUMBER(OFFSET('Water Data'!$I$6,0,10*ROW('Water Data'!I136))),'Data Summary'!CI142="Yes"),OFFSET('Water Data'!$I$6,0,10*ROW('Water Data'!I136)),NA())</f>
        <v>#N/A</v>
      </c>
      <c r="U142" s="96" t="e">
        <f ca="true">+IF(AND(ISNUMBER(OFFSET('Water Data'!$I$9,0,10*ROW('Water Data'!I136))),'Data Summary'!CJ142="Yes"),OFFSET('Water Data'!$I$9,0,10*ROW('Water Data'!I136)),NA())</f>
        <v>#N/A</v>
      </c>
      <c r="V142" s="97" t="e">
        <f ca="true">+IF(AND(ISNUMBER(OFFSET('Sanitation Data'!$D$4,0,10*ROW('Sanitation Data'!D136))),'Data Summary'!CK142="Yes"),100-OFFSET('Sanitation Data'!$D$4,0,10*ROW('Sanitation Data'!D136)),NA())</f>
        <v>#N/A</v>
      </c>
      <c r="W142" s="97" t="e">
        <f ca="true">+IF(AND(ISNUMBER(OFFSET('Sanitation Data'!$D$6,0,10*ROW('Sanitation Data'!D136))),'Data Summary'!CL142="Yes"),OFFSET('Sanitation Data'!$D$6,0,10*ROW('Sanitation Data'!D136)),NA())</f>
        <v>#N/A</v>
      </c>
      <c r="X142" s="97" t="e">
        <f ca="true">+IF(AND(ISNUMBER(OFFSET('Sanitation Data'!$D$10,0,10*ROW('Sanitation Data'!D136))),'Data Summary'!CM142="Yes"),OFFSET('Sanitation Data'!$D$10,0,10*ROW('Sanitation Data'!D136)),NA())</f>
        <v>#N/A</v>
      </c>
      <c r="Y142" s="97" t="e">
        <f ca="true">+IF(AND(ISNUMBER(OFFSET('Sanitation Data'!$D$11,0,10*ROW('Sanitation Data'!D136))),'Data Summary'!CN142="Yes"),OFFSET('Sanitation Data'!$D$11,0,10*ROW('Sanitation Data'!D136)),NA())</f>
        <v>#N/A</v>
      </c>
      <c r="Z142" s="97" t="e">
        <f ca="true">+IF(AND(ISNUMBER(OFFSET('Sanitation Data'!$D$12,0,10*ROW('Sanitation Data'!D136))),'Data Summary'!CO142="Yes"),OFFSET('Sanitation Data'!$D$12,0,10*ROW('Sanitation Data'!D136)),NA())</f>
        <v>#N/A</v>
      </c>
      <c r="AA142" s="97" t="e">
        <f ca="true">+IF(AND(ISNUMBER(OFFSET('Sanitation Data'!$E$4,0,10*ROW('Sanitation Data'!E136))),'Data Summary'!CP142="Yes"),100-OFFSET('Sanitation Data'!$E$4,0,10*ROW('Sanitation Data'!E136)),NA())</f>
        <v>#N/A</v>
      </c>
      <c r="AB142" s="97" t="e">
        <f ca="true">+IF(AND(ISNUMBER(OFFSET('Sanitation Data'!$E$6,0,10*ROW('Sanitation Data'!E136))),'Data Summary'!CQ142="Yes"),OFFSET('Sanitation Data'!$E$6,0,10*ROW('Sanitation Data'!E136)),NA())</f>
        <v>#N/A</v>
      </c>
      <c r="AC142" s="97" t="e">
        <f ca="true">+IF(AND(ISNUMBER(OFFSET('Sanitation Data'!$E$10,0,10*ROW('Sanitation Data'!E136))),'Data Summary'!CR142="Yes"),OFFSET('Sanitation Data'!$E$10,0,10*ROW('Sanitation Data'!E136)),NA())</f>
        <v>#N/A</v>
      </c>
      <c r="AD142" s="97" t="e">
        <f ca="true">+IF(AND(ISNUMBER(OFFSET('Sanitation Data'!$E$11,0,10*ROW('Sanitation Data'!E136))),'Data Summary'!CS142="Yes"),OFFSET('Sanitation Data'!$E$11,0,10*ROW('Sanitation Data'!E136)),NA())</f>
        <v>#N/A</v>
      </c>
      <c r="AE142" s="97" t="e">
        <f ca="true">+IF(AND(ISNUMBER(OFFSET('Sanitation Data'!$E$12,0,10*ROW('Sanitation Data'!E136))),'Data Summary'!CT142="Yes"),OFFSET('Sanitation Data'!$E$12,0,10*ROW('Sanitation Data'!E136)),NA())</f>
        <v>#N/A</v>
      </c>
      <c r="AF142" s="97" t="e">
        <f ca="true">+IF(AND(ISNUMBER(OFFSET('Sanitation Data'!$F$4,0,10*ROW('Sanitation Data'!F136))),'Data Summary'!CU142="Yes"),100-OFFSET('Sanitation Data'!$F$4,0,10*ROW('Sanitation Data'!F136)),NA())</f>
        <v>#N/A</v>
      </c>
      <c r="AG142" s="97" t="e">
        <f ca="true">+IF(AND(ISNUMBER(OFFSET('Sanitation Data'!$F$6,0,10*ROW('Sanitation Data'!F136))),'Data Summary'!CV142="Yes"),OFFSET('Sanitation Data'!$F$6,0,10*ROW('Sanitation Data'!F136)),NA())</f>
        <v>#N/A</v>
      </c>
      <c r="AH142" s="97" t="e">
        <f ca="true">+IF(AND(ISNUMBER(OFFSET('Sanitation Data'!$F$10,0,10*ROW('Sanitation Data'!F136))),'Data Summary'!CW142="Yes"),OFFSET('Sanitation Data'!$F$10,0,10*ROW('Sanitation Data'!F136)),NA())</f>
        <v>#N/A</v>
      </c>
      <c r="AI142" s="97" t="e">
        <f ca="true">+IF(AND(ISNUMBER(OFFSET('Sanitation Data'!$F$11,0,10*ROW('Sanitation Data'!F136))),'Data Summary'!CX142="Yes"),OFFSET('Sanitation Data'!$F$11,0,10*ROW('Sanitation Data'!F136)),NA())</f>
        <v>#N/A</v>
      </c>
      <c r="AJ142" s="97" t="e">
        <f ca="true">+IF(AND(ISNUMBER(OFFSET('Sanitation Data'!$F$12,0,10*ROW('Sanitation Data'!F136))),'Data Summary'!CY142="Yes"),OFFSET('Sanitation Data'!$F$12,0,10*ROW('Sanitation Data'!F136)),NA())</f>
        <v>#N/A</v>
      </c>
      <c r="AK142" s="97" t="e">
        <f ca="true">+IF(AND(ISNUMBER(OFFSET('Sanitation Data'!$G$4,0,10*ROW('Sanitation Data'!G136))),'Data Summary'!CZ142="Yes"),100-OFFSET('Sanitation Data'!$G$4,0,10*ROW('Sanitation Data'!G136)),NA())</f>
        <v>#N/A</v>
      </c>
      <c r="AL142" s="97" t="e">
        <f ca="true">+IF(AND(ISNUMBER(OFFSET('Sanitation Data'!$G$6,0,10*ROW('Sanitation Data'!G136))),'Data Summary'!DA142="Yes"),OFFSET('Sanitation Data'!$G$6,0,10*ROW('Sanitation Data'!G136)),NA())</f>
        <v>#N/A</v>
      </c>
      <c r="AM142" s="97" t="e">
        <f ca="true">+IF(AND(ISNUMBER(OFFSET('Sanitation Data'!$G$10,0,10*ROW('Sanitation Data'!G136))),'Data Summary'!DB142="Yes"),OFFSET('Sanitation Data'!$G$10,0,10*ROW('Sanitation Data'!G136)),NA())</f>
        <v>#N/A</v>
      </c>
      <c r="AN142" s="97" t="e">
        <f ca="true">+IF(AND(ISNUMBER(OFFSET('Sanitation Data'!$G$11,0,10*ROW('Sanitation Data'!G136))),'Data Summary'!DC142="Yes"),OFFSET('Sanitation Data'!$G$11,0,10*ROW('Sanitation Data'!G136)),NA())</f>
        <v>#N/A</v>
      </c>
      <c r="AO142" s="97" t="e">
        <f ca="true">+IF(AND(ISNUMBER(OFFSET('Sanitation Data'!$G$12,0,10*ROW('Sanitation Data'!G136))),'Data Summary'!DD142="Yes"),OFFSET('Sanitation Data'!$G$12,0,10*ROW('Sanitation Data'!G136)),NA())</f>
        <v>#N/A</v>
      </c>
      <c r="AP142" s="97" t="e">
        <f ca="true">+IF(AND(ISNUMBER(OFFSET('Sanitation Data'!$H$4,0,10*ROW('Sanitation Data'!H136))),'Data Summary'!DE142="Yes"),100-OFFSET('Sanitation Data'!$H$4,0,10*ROW('Sanitation Data'!H136)),NA())</f>
        <v>#N/A</v>
      </c>
      <c r="AQ142" s="97" t="e">
        <f ca="true">+IF(AND(ISNUMBER(OFFSET('Sanitation Data'!$H$6,0,10*ROW('Sanitation Data'!H136))),'Data Summary'!DF142="Yes"),OFFSET('Sanitation Data'!$H$6,0,10*ROW('Sanitation Data'!H136)),NA())</f>
        <v>#N/A</v>
      </c>
      <c r="AR142" s="97" t="e">
        <f ca="true">+IF(AND(ISNUMBER(OFFSET('Sanitation Data'!$H$10,0,10*ROW('Sanitation Data'!H136))),'Data Summary'!DG142="Yes"),OFFSET('Sanitation Data'!$H$10,0,10*ROW('Sanitation Data'!H136)),NA())</f>
        <v>#N/A</v>
      </c>
      <c r="AS142" s="97" t="e">
        <f ca="true">+IF(AND(ISNUMBER(OFFSET('Sanitation Data'!$H$11,0,10*ROW('Sanitation Data'!H136))),'Data Summary'!DH142="Yes"),OFFSET('Sanitation Data'!$H$11,0,10*ROW('Sanitation Data'!H136)),NA())</f>
        <v>#N/A</v>
      </c>
      <c r="AT142" s="97" t="e">
        <f ca="true">+IF(AND(ISNUMBER(OFFSET('Sanitation Data'!$H$12,0,10*ROW('Sanitation Data'!H136))),'Data Summary'!DI142="Yes"),OFFSET('Sanitation Data'!$H$12,0,10*ROW('Sanitation Data'!H136)),NA())</f>
        <v>#N/A</v>
      </c>
      <c r="AU142" s="97" t="e">
        <f ca="true">+IF(AND(ISNUMBER(OFFSET('Sanitation Data'!$I$4,0,10*ROW('Sanitation Data'!I136))),'Data Summary'!DJ142="Yes"),100-OFFSET('Sanitation Data'!$I$4,0,10*ROW('Sanitation Data'!I136)),NA())</f>
        <v>#N/A</v>
      </c>
      <c r="AV142" s="97" t="e">
        <f ca="true">+IF(AND(ISNUMBER(OFFSET('Sanitation Data'!$I$6,0,10*ROW('Sanitation Data'!I136))),'Data Summary'!DK142="Yes"),OFFSET('Sanitation Data'!$I$6,0,10*ROW('Sanitation Data'!I136)),NA())</f>
        <v>#N/A</v>
      </c>
      <c r="AW142" s="97" t="e">
        <f ca="true">+IF(AND(ISNUMBER(OFFSET('Sanitation Data'!$I$10,0,10*ROW('Sanitation Data'!I136))),'Data Summary'!DL142="Yes"),OFFSET('Sanitation Data'!$I$10,0,10*ROW('Sanitation Data'!I136)),NA())</f>
        <v>#N/A</v>
      </c>
      <c r="AX142" s="97" t="e">
        <f ca="true">+IF(AND(ISNUMBER(OFFSET('Sanitation Data'!$I$11,0,10*ROW('Sanitation Data'!I136))),'Data Summary'!DM142="Yes"),OFFSET('Sanitation Data'!$I$11,0,10*ROW('Sanitation Data'!I136)),NA())</f>
        <v>#N/A</v>
      </c>
      <c r="AY142" s="97" t="e">
        <f ca="true">+IF(AND(ISNUMBER(OFFSET('Sanitation Data'!$I$12,0,10*ROW('Sanitation Data'!I136))),'Data Summary'!DN142="Yes"),OFFSET('Sanitation Data'!$I$12,0,10*ROW('Sanitation Data'!I136)),NA())</f>
        <v>#N/A</v>
      </c>
      <c r="AZ142" s="98" t="e">
        <f ca="true">+IF(AND(ISNUMBER(OFFSET('Hygiene Data'!$D$5,0,10*ROW('Hygiene Data'!D136))),'Data Summary'!DO142="Yes"),OFFSET('Hygiene Data'!$D$5,0,10*ROW('Hygiene Data'!D136)),NA())</f>
        <v>#N/A</v>
      </c>
      <c r="BA142" s="98" t="e">
        <f ca="true">+IF(AND(ISNUMBER(OFFSET('Hygiene Data'!$D$7,0,10*ROW('Hygiene Data'!D136))),'Data Summary'!DP142="Yes"),OFFSET('Hygiene Data'!$D$7,0,10*ROW('Hygiene Data'!D136)),NA())</f>
        <v>#N/A</v>
      </c>
      <c r="BB142" s="98" t="e">
        <f ca="true">+IF(AND(ISNUMBER(OFFSET('Hygiene Data'!$D$9,0,10*ROW('Hygiene Data'!D136))),'Data Summary'!DQ142="Yes"),OFFSET('Hygiene Data'!$D$9,0,10*ROW('Hygiene Data'!D136)),NA())</f>
        <v>#N/A</v>
      </c>
      <c r="BC142" s="98" t="e">
        <f ca="true">+IF(AND(ISNUMBER(OFFSET('Hygiene Data'!$E$5,0,10*ROW('Hygiene Data'!E136))),'Data Summary'!DR142="Yes"),OFFSET('Hygiene Data'!$E$5,0,10*ROW('Hygiene Data'!E136)),NA())</f>
        <v>#N/A</v>
      </c>
      <c r="BD142" s="98" t="e">
        <f ca="true">+IF(AND(ISNUMBER(OFFSET('Hygiene Data'!$E$7,0,10*ROW('Hygiene Data'!E136))),'Data Summary'!DS142="Yes"),OFFSET('Hygiene Data'!$E$7,0,10*ROW('Hygiene Data'!E136)),NA())</f>
        <v>#N/A</v>
      </c>
      <c r="BE142" s="98" t="e">
        <f ca="true">+IF(AND(ISNUMBER(OFFSET('Hygiene Data'!$E$9,0,10*ROW('Hygiene Data'!E136))),'Data Summary'!DT142="Yes"),OFFSET('Hygiene Data'!$E$9,0,10*ROW('Hygiene Data'!E136)),NA())</f>
        <v>#N/A</v>
      </c>
      <c r="BF142" s="98" t="e">
        <f ca="true">+IF(AND(ISNUMBER(OFFSET('Hygiene Data'!$F$5,0,10*ROW('Hygiene Data'!F136))),'Data Summary'!DU142="Yes"),OFFSET('Hygiene Data'!$F$5,0,10*ROW('Hygiene Data'!F136)),NA())</f>
        <v>#N/A</v>
      </c>
      <c r="BG142" s="98" t="e">
        <f ca="true">+IF(AND(ISNUMBER(OFFSET('Hygiene Data'!$F$7,0,10*ROW('Hygiene Data'!F136))),'Data Summary'!DV142="Yes"),OFFSET('Hygiene Data'!$F$7,0,10*ROW('Hygiene Data'!F136)),NA())</f>
        <v>#N/A</v>
      </c>
      <c r="BH142" s="98" t="e">
        <f ca="true">+IF(AND(ISNUMBER(OFFSET('Hygiene Data'!$F$9,0,10*ROW('Hygiene Data'!F136))),'Data Summary'!DW142="Yes"),OFFSET('Hygiene Data'!$F$9,0,10*ROW('Hygiene Data'!F136)),NA())</f>
        <v>#N/A</v>
      </c>
      <c r="BI142" s="98" t="e">
        <f ca="true">+IF(AND(ISNUMBER(OFFSET('Hygiene Data'!$G$5,0,10*ROW('Hygiene Data'!G136))),'Data Summary'!DX142="Yes"),OFFSET('Hygiene Data'!$G$5,0,10*ROW('Hygiene Data'!G136)),NA())</f>
        <v>#N/A</v>
      </c>
      <c r="BJ142" s="98" t="e">
        <f ca="true">+IF(AND(ISNUMBER(OFFSET('Hygiene Data'!$G$7,0,10*ROW('Hygiene Data'!G136))),'Data Summary'!DY142="Yes"),OFFSET('Hygiene Data'!$G$7,0,10*ROW('Hygiene Data'!G136)),NA())</f>
        <v>#N/A</v>
      </c>
      <c r="BK142" s="98" t="e">
        <f ca="true">+IF(AND(ISNUMBER(OFFSET('Hygiene Data'!$G$9,0,10*ROW('Hygiene Data'!G136))),'Data Summary'!DZ142="Yes"),OFFSET('Hygiene Data'!$G$9,0,10*ROW('Hygiene Data'!G136)),NA())</f>
        <v>#N/A</v>
      </c>
      <c r="BL142" s="98" t="e">
        <f ca="true">+IF(AND(ISNUMBER(OFFSET('Hygiene Data'!$H$5,0,10*ROW('Hygiene Data'!H136))),'Data Summary'!EA142="Yes"),OFFSET('Hygiene Data'!$H$5,0,10*ROW('Hygiene Data'!H136)),NA())</f>
        <v>#N/A</v>
      </c>
      <c r="BM142" s="98" t="e">
        <f ca="true">+IF(AND(ISNUMBER(OFFSET('Hygiene Data'!$H$7,0,10*ROW('Hygiene Data'!H136))),'Data Summary'!EB142="Yes"),OFFSET('Hygiene Data'!$H$7,0,10*ROW('Hygiene Data'!H136)),NA())</f>
        <v>#N/A</v>
      </c>
      <c r="BN142" s="98" t="e">
        <f ca="true">+IF(AND(ISNUMBER(OFFSET('Hygiene Data'!$H$9,0,10*ROW('Hygiene Data'!H136))),'Data Summary'!EC142="Yes"),OFFSET('Hygiene Data'!$H$9,0,10*ROW('Hygiene Data'!H136)),NA())</f>
        <v>#N/A</v>
      </c>
      <c r="BO142" s="98" t="e">
        <f ca="true">+IF(AND(ISNUMBER(OFFSET('Hygiene Data'!$I$5,0,10*ROW('Hygiene Data'!I136))),'Data Summary'!ED142="Yes"),OFFSET('Hygiene Data'!$I$5,0,10*ROW('Hygiene Data'!I136)),NA())</f>
        <v>#N/A</v>
      </c>
      <c r="BP142" s="98" t="e">
        <f ca="true">+IF(AND(ISNUMBER(OFFSET('Hygiene Data'!$I$7,0,10*ROW('Hygiene Data'!I136))),'Data Summary'!EE142="Yes"),OFFSET('Hygiene Data'!$I$7,0,10*ROW('Hygiene Data'!I136)),NA())</f>
        <v>#N/A</v>
      </c>
      <c r="BQ142" s="98" t="e">
        <f ca="true">+IF(AND(ISNUMBER(OFFSET('Hygiene Data'!$I$9,0,10*ROW('Hygiene Data'!I136))),'Data Summary'!EF142="Yes"),OFFSET('Hygiene Data'!$I$9,0,10*ROW('Hygiene Data'!I136)),NA())</f>
        <v>#N/A</v>
      </c>
    </row>
    <row xmlns:x14ac="http://schemas.microsoft.com/office/spreadsheetml/2009/9/ac" r="143" x14ac:dyDescent="0.2">
      <c r="A143" s="334" t="e">
        <f ca="true">+RIGHT('Data Summary'!A143,LEN('Data Summary'!A143)-9)</f>
        <v>#VALUE!</v>
      </c>
      <c r="B143" s="36" t="str">
        <f ca="true">+IF(ISTEXT('Data Summary'!B143),'Data Summary'!B143,"")</f>
        <v/>
      </c>
      <c r="C143" s="333" t="e">
        <f ca="true">+VALUE('Data Summary'!C143)</f>
        <v>#VALUE!</v>
      </c>
      <c r="D143" s="96" t="e">
        <f ca="true">+IF(AND(ISNUMBER(OFFSET('Water Data'!$D$4,0,10*ROW('Water Data'!D137))),'Data Summary'!BS143="Yes"),100-OFFSET('Water Data'!$D$4,0,10*ROW('Water Data'!D137)),NA())</f>
        <v>#N/A</v>
      </c>
      <c r="E143" s="96" t="e">
        <f ca="true">+IF(AND(ISNUMBER(OFFSET('Water Data'!$D$6,0,10*ROW('Water Data'!D137))),'Data Summary'!BT143="Yes"),OFFSET('Water Data'!$D$6,0,10*ROW('Water Data'!D137)),NA())</f>
        <v>#N/A</v>
      </c>
      <c r="F143" s="96" t="e">
        <f ca="true">+IF(AND(ISNUMBER(OFFSET('Water Data'!$D$9,0,10*ROW('Water Data'!D137))),'Data Summary'!BU143="Yes"),OFFSET('Water Data'!$D$9,0,10*ROW('Water Data'!D137)),NA())</f>
        <v>#N/A</v>
      </c>
      <c r="G143" s="96" t="e">
        <f ca="true">+IF(AND(ISNUMBER(OFFSET('Water Data'!$E$4,0,10*ROW('Water Data'!E137))),'Data Summary'!BV143="Yes"),100-OFFSET('Water Data'!$E$4,0,10*ROW('Water Data'!E137)),NA())</f>
        <v>#N/A</v>
      </c>
      <c r="H143" s="96" t="e">
        <f ca="true">+IF(AND(ISNUMBER(OFFSET('Water Data'!$E$6,0,10*ROW('Water Data'!E137))),'Data Summary'!BW143="Yes"),OFFSET('Water Data'!$E$6,0,10*ROW('Water Data'!E137)),NA())</f>
        <v>#N/A</v>
      </c>
      <c r="I143" s="96" t="e">
        <f ca="true">+IF(AND(ISNUMBER(OFFSET('Water Data'!$E$9,0,10*ROW('Water Data'!E137))),'Data Summary'!BX143="Yes"),OFFSET('Water Data'!$E$9,0,10*ROW('Water Data'!E137)),NA())</f>
        <v>#N/A</v>
      </c>
      <c r="J143" s="96" t="e">
        <f ca="true">+IF(AND(ISNUMBER(OFFSET('Water Data'!$F$4,0,10*ROW('Water Data'!F137))),'Data Summary'!BY143="Yes"),100-OFFSET('Water Data'!$F$4,0,10*ROW('Water Data'!F137)),NA())</f>
        <v>#N/A</v>
      </c>
      <c r="K143" s="96" t="e">
        <f ca="true">+IF(AND(ISNUMBER(OFFSET('Water Data'!$F$6,0,10*ROW('Water Data'!F137))),'Data Summary'!BZ143="Yes"),OFFSET('Water Data'!$F$6,0,10*ROW('Water Data'!F137)),NA())</f>
        <v>#N/A</v>
      </c>
      <c r="L143" s="96" t="e">
        <f ca="true">+IF(AND(ISNUMBER(OFFSET('Water Data'!$F$9,0,10*ROW('Water Data'!F137))),'Data Summary'!CA143="Yes"),OFFSET('Water Data'!$F$9,0,10*ROW('Water Data'!F137)),NA())</f>
        <v>#N/A</v>
      </c>
      <c r="M143" s="96" t="e">
        <f ca="true">+IF(AND(ISNUMBER(OFFSET('Water Data'!$G$4,0,10*ROW('Water Data'!G137))),'Data Summary'!CB143="Yes"),100-OFFSET('Water Data'!$G$4,0,10*ROW('Water Data'!G137)),NA())</f>
        <v>#N/A</v>
      </c>
      <c r="N143" s="96" t="e">
        <f ca="true">+IF(AND(ISNUMBER(OFFSET('Water Data'!$G$6,0,10*ROW('Water Data'!G137))),'Data Summary'!CC143="Yes"),OFFSET('Water Data'!$G$6,0,10*ROW('Water Data'!G137)),NA())</f>
        <v>#N/A</v>
      </c>
      <c r="O143" s="96" t="e">
        <f ca="true">+IF(AND(ISNUMBER(OFFSET('Water Data'!$G$9,0,10*ROW('Water Data'!G137))),'Data Summary'!CD143="Yes"),OFFSET('Water Data'!$G$9,0,10*ROW('Water Data'!G137)),NA())</f>
        <v>#N/A</v>
      </c>
      <c r="P143" s="96" t="e">
        <f ca="true">+IF(AND(ISNUMBER(OFFSET('Water Data'!$H$4,0,10*ROW('Water Data'!H137))),'Data Summary'!CE143="Yes"),100-OFFSET('Water Data'!$H$4,0,10*ROW('Water Data'!H137)),NA())</f>
        <v>#N/A</v>
      </c>
      <c r="Q143" s="96" t="e">
        <f ca="true">+IF(AND(ISNUMBER(OFFSET('Water Data'!$H$6,0,10*ROW('Water Data'!H137))),'Data Summary'!CF143="Yes"),OFFSET('Water Data'!$H$6,0,10*ROW('Water Data'!H137)),NA())</f>
        <v>#N/A</v>
      </c>
      <c r="R143" s="96" t="e">
        <f ca="true">+IF(AND(ISNUMBER(OFFSET('Water Data'!$H$9,0,10*ROW('Water Data'!H137))),'Data Summary'!CG143="Yes"),OFFSET('Water Data'!$H$9,0,10*ROW('Water Data'!H137)),NA())</f>
        <v>#N/A</v>
      </c>
      <c r="S143" s="96" t="e">
        <f ca="true">+IF(AND(ISNUMBER(OFFSET('Water Data'!$I$4,0,10*ROW('Water Data'!I137))),'Data Summary'!CH143="Yes"),100-OFFSET('Water Data'!$I$4,0,10*ROW('Water Data'!I137)),NA())</f>
        <v>#N/A</v>
      </c>
      <c r="T143" s="96" t="e">
        <f ca="true">+IF(AND(ISNUMBER(OFFSET('Water Data'!$I$6,0,10*ROW('Water Data'!I137))),'Data Summary'!CI143="Yes"),OFFSET('Water Data'!$I$6,0,10*ROW('Water Data'!I137)),NA())</f>
        <v>#N/A</v>
      </c>
      <c r="U143" s="96" t="e">
        <f ca="true">+IF(AND(ISNUMBER(OFFSET('Water Data'!$I$9,0,10*ROW('Water Data'!I137))),'Data Summary'!CJ143="Yes"),OFFSET('Water Data'!$I$9,0,10*ROW('Water Data'!I137)),NA())</f>
        <v>#N/A</v>
      </c>
      <c r="V143" s="97" t="e">
        <f ca="true">+IF(AND(ISNUMBER(OFFSET('Sanitation Data'!$D$4,0,10*ROW('Sanitation Data'!D137))),'Data Summary'!CK143="Yes"),100-OFFSET('Sanitation Data'!$D$4,0,10*ROW('Sanitation Data'!D137)),NA())</f>
        <v>#N/A</v>
      </c>
      <c r="W143" s="97" t="e">
        <f ca="true">+IF(AND(ISNUMBER(OFFSET('Sanitation Data'!$D$6,0,10*ROW('Sanitation Data'!D137))),'Data Summary'!CL143="Yes"),OFFSET('Sanitation Data'!$D$6,0,10*ROW('Sanitation Data'!D137)),NA())</f>
        <v>#N/A</v>
      </c>
      <c r="X143" s="97" t="e">
        <f ca="true">+IF(AND(ISNUMBER(OFFSET('Sanitation Data'!$D$10,0,10*ROW('Sanitation Data'!D137))),'Data Summary'!CM143="Yes"),OFFSET('Sanitation Data'!$D$10,0,10*ROW('Sanitation Data'!D137)),NA())</f>
        <v>#N/A</v>
      </c>
      <c r="Y143" s="97" t="e">
        <f ca="true">+IF(AND(ISNUMBER(OFFSET('Sanitation Data'!$D$11,0,10*ROW('Sanitation Data'!D137))),'Data Summary'!CN143="Yes"),OFFSET('Sanitation Data'!$D$11,0,10*ROW('Sanitation Data'!D137)),NA())</f>
        <v>#N/A</v>
      </c>
      <c r="Z143" s="97" t="e">
        <f ca="true">+IF(AND(ISNUMBER(OFFSET('Sanitation Data'!$D$12,0,10*ROW('Sanitation Data'!D137))),'Data Summary'!CO143="Yes"),OFFSET('Sanitation Data'!$D$12,0,10*ROW('Sanitation Data'!D137)),NA())</f>
        <v>#N/A</v>
      </c>
      <c r="AA143" s="97" t="e">
        <f ca="true">+IF(AND(ISNUMBER(OFFSET('Sanitation Data'!$E$4,0,10*ROW('Sanitation Data'!E137))),'Data Summary'!CP143="Yes"),100-OFFSET('Sanitation Data'!$E$4,0,10*ROW('Sanitation Data'!E137)),NA())</f>
        <v>#N/A</v>
      </c>
      <c r="AB143" s="97" t="e">
        <f ca="true">+IF(AND(ISNUMBER(OFFSET('Sanitation Data'!$E$6,0,10*ROW('Sanitation Data'!E137))),'Data Summary'!CQ143="Yes"),OFFSET('Sanitation Data'!$E$6,0,10*ROW('Sanitation Data'!E137)),NA())</f>
        <v>#N/A</v>
      </c>
      <c r="AC143" s="97" t="e">
        <f ca="true">+IF(AND(ISNUMBER(OFFSET('Sanitation Data'!$E$10,0,10*ROW('Sanitation Data'!E137))),'Data Summary'!CR143="Yes"),OFFSET('Sanitation Data'!$E$10,0,10*ROW('Sanitation Data'!E137)),NA())</f>
        <v>#N/A</v>
      </c>
      <c r="AD143" s="97" t="e">
        <f ca="true">+IF(AND(ISNUMBER(OFFSET('Sanitation Data'!$E$11,0,10*ROW('Sanitation Data'!E137))),'Data Summary'!CS143="Yes"),OFFSET('Sanitation Data'!$E$11,0,10*ROW('Sanitation Data'!E137)),NA())</f>
        <v>#N/A</v>
      </c>
      <c r="AE143" s="97" t="e">
        <f ca="true">+IF(AND(ISNUMBER(OFFSET('Sanitation Data'!$E$12,0,10*ROW('Sanitation Data'!E137))),'Data Summary'!CT143="Yes"),OFFSET('Sanitation Data'!$E$12,0,10*ROW('Sanitation Data'!E137)),NA())</f>
        <v>#N/A</v>
      </c>
      <c r="AF143" s="97" t="e">
        <f ca="true">+IF(AND(ISNUMBER(OFFSET('Sanitation Data'!$F$4,0,10*ROW('Sanitation Data'!F137))),'Data Summary'!CU143="Yes"),100-OFFSET('Sanitation Data'!$F$4,0,10*ROW('Sanitation Data'!F137)),NA())</f>
        <v>#N/A</v>
      </c>
      <c r="AG143" s="97" t="e">
        <f ca="true">+IF(AND(ISNUMBER(OFFSET('Sanitation Data'!$F$6,0,10*ROW('Sanitation Data'!F137))),'Data Summary'!CV143="Yes"),OFFSET('Sanitation Data'!$F$6,0,10*ROW('Sanitation Data'!F137)),NA())</f>
        <v>#N/A</v>
      </c>
      <c r="AH143" s="97" t="e">
        <f ca="true">+IF(AND(ISNUMBER(OFFSET('Sanitation Data'!$F$10,0,10*ROW('Sanitation Data'!F137))),'Data Summary'!CW143="Yes"),OFFSET('Sanitation Data'!$F$10,0,10*ROW('Sanitation Data'!F137)),NA())</f>
        <v>#N/A</v>
      </c>
      <c r="AI143" s="97" t="e">
        <f ca="true">+IF(AND(ISNUMBER(OFFSET('Sanitation Data'!$F$11,0,10*ROW('Sanitation Data'!F137))),'Data Summary'!CX143="Yes"),OFFSET('Sanitation Data'!$F$11,0,10*ROW('Sanitation Data'!F137)),NA())</f>
        <v>#N/A</v>
      </c>
      <c r="AJ143" s="97" t="e">
        <f ca="true">+IF(AND(ISNUMBER(OFFSET('Sanitation Data'!$F$12,0,10*ROW('Sanitation Data'!F137))),'Data Summary'!CY143="Yes"),OFFSET('Sanitation Data'!$F$12,0,10*ROW('Sanitation Data'!F137)),NA())</f>
        <v>#N/A</v>
      </c>
      <c r="AK143" s="97" t="e">
        <f ca="true">+IF(AND(ISNUMBER(OFFSET('Sanitation Data'!$G$4,0,10*ROW('Sanitation Data'!G137))),'Data Summary'!CZ143="Yes"),100-OFFSET('Sanitation Data'!$G$4,0,10*ROW('Sanitation Data'!G137)),NA())</f>
        <v>#N/A</v>
      </c>
      <c r="AL143" s="97" t="e">
        <f ca="true">+IF(AND(ISNUMBER(OFFSET('Sanitation Data'!$G$6,0,10*ROW('Sanitation Data'!G137))),'Data Summary'!DA143="Yes"),OFFSET('Sanitation Data'!$G$6,0,10*ROW('Sanitation Data'!G137)),NA())</f>
        <v>#N/A</v>
      </c>
      <c r="AM143" s="97" t="e">
        <f ca="true">+IF(AND(ISNUMBER(OFFSET('Sanitation Data'!$G$10,0,10*ROW('Sanitation Data'!G137))),'Data Summary'!DB143="Yes"),OFFSET('Sanitation Data'!$G$10,0,10*ROW('Sanitation Data'!G137)),NA())</f>
        <v>#N/A</v>
      </c>
      <c r="AN143" s="97" t="e">
        <f ca="true">+IF(AND(ISNUMBER(OFFSET('Sanitation Data'!$G$11,0,10*ROW('Sanitation Data'!G137))),'Data Summary'!DC143="Yes"),OFFSET('Sanitation Data'!$G$11,0,10*ROW('Sanitation Data'!G137)),NA())</f>
        <v>#N/A</v>
      </c>
      <c r="AO143" s="97" t="e">
        <f ca="true">+IF(AND(ISNUMBER(OFFSET('Sanitation Data'!$G$12,0,10*ROW('Sanitation Data'!G137))),'Data Summary'!DD143="Yes"),OFFSET('Sanitation Data'!$G$12,0,10*ROW('Sanitation Data'!G137)),NA())</f>
        <v>#N/A</v>
      </c>
      <c r="AP143" s="97" t="e">
        <f ca="true">+IF(AND(ISNUMBER(OFFSET('Sanitation Data'!$H$4,0,10*ROW('Sanitation Data'!H137))),'Data Summary'!DE143="Yes"),100-OFFSET('Sanitation Data'!$H$4,0,10*ROW('Sanitation Data'!H137)),NA())</f>
        <v>#N/A</v>
      </c>
      <c r="AQ143" s="97" t="e">
        <f ca="true">+IF(AND(ISNUMBER(OFFSET('Sanitation Data'!$H$6,0,10*ROW('Sanitation Data'!H137))),'Data Summary'!DF143="Yes"),OFFSET('Sanitation Data'!$H$6,0,10*ROW('Sanitation Data'!H137)),NA())</f>
        <v>#N/A</v>
      </c>
      <c r="AR143" s="97" t="e">
        <f ca="true">+IF(AND(ISNUMBER(OFFSET('Sanitation Data'!$H$10,0,10*ROW('Sanitation Data'!H137))),'Data Summary'!DG143="Yes"),OFFSET('Sanitation Data'!$H$10,0,10*ROW('Sanitation Data'!H137)),NA())</f>
        <v>#N/A</v>
      </c>
      <c r="AS143" s="97" t="e">
        <f ca="true">+IF(AND(ISNUMBER(OFFSET('Sanitation Data'!$H$11,0,10*ROW('Sanitation Data'!H137))),'Data Summary'!DH143="Yes"),OFFSET('Sanitation Data'!$H$11,0,10*ROW('Sanitation Data'!H137)),NA())</f>
        <v>#N/A</v>
      </c>
      <c r="AT143" s="97" t="e">
        <f ca="true">+IF(AND(ISNUMBER(OFFSET('Sanitation Data'!$H$12,0,10*ROW('Sanitation Data'!H137))),'Data Summary'!DI143="Yes"),OFFSET('Sanitation Data'!$H$12,0,10*ROW('Sanitation Data'!H137)),NA())</f>
        <v>#N/A</v>
      </c>
      <c r="AU143" s="97" t="e">
        <f ca="true">+IF(AND(ISNUMBER(OFFSET('Sanitation Data'!$I$4,0,10*ROW('Sanitation Data'!I137))),'Data Summary'!DJ143="Yes"),100-OFFSET('Sanitation Data'!$I$4,0,10*ROW('Sanitation Data'!I137)),NA())</f>
        <v>#N/A</v>
      </c>
      <c r="AV143" s="97" t="e">
        <f ca="true">+IF(AND(ISNUMBER(OFFSET('Sanitation Data'!$I$6,0,10*ROW('Sanitation Data'!I137))),'Data Summary'!DK143="Yes"),OFFSET('Sanitation Data'!$I$6,0,10*ROW('Sanitation Data'!I137)),NA())</f>
        <v>#N/A</v>
      </c>
      <c r="AW143" s="97" t="e">
        <f ca="true">+IF(AND(ISNUMBER(OFFSET('Sanitation Data'!$I$10,0,10*ROW('Sanitation Data'!I137))),'Data Summary'!DL143="Yes"),OFFSET('Sanitation Data'!$I$10,0,10*ROW('Sanitation Data'!I137)),NA())</f>
        <v>#N/A</v>
      </c>
      <c r="AX143" s="97" t="e">
        <f ca="true">+IF(AND(ISNUMBER(OFFSET('Sanitation Data'!$I$11,0,10*ROW('Sanitation Data'!I137))),'Data Summary'!DM143="Yes"),OFFSET('Sanitation Data'!$I$11,0,10*ROW('Sanitation Data'!I137)),NA())</f>
        <v>#N/A</v>
      </c>
      <c r="AY143" s="97" t="e">
        <f ca="true">+IF(AND(ISNUMBER(OFFSET('Sanitation Data'!$I$12,0,10*ROW('Sanitation Data'!I137))),'Data Summary'!DN143="Yes"),OFFSET('Sanitation Data'!$I$12,0,10*ROW('Sanitation Data'!I137)),NA())</f>
        <v>#N/A</v>
      </c>
      <c r="AZ143" s="98" t="e">
        <f ca="true">+IF(AND(ISNUMBER(OFFSET('Hygiene Data'!$D$5,0,10*ROW('Hygiene Data'!D137))),'Data Summary'!DO143="Yes"),OFFSET('Hygiene Data'!$D$5,0,10*ROW('Hygiene Data'!D137)),NA())</f>
        <v>#N/A</v>
      </c>
      <c r="BA143" s="98" t="e">
        <f ca="true">+IF(AND(ISNUMBER(OFFSET('Hygiene Data'!$D$7,0,10*ROW('Hygiene Data'!D137))),'Data Summary'!DP143="Yes"),OFFSET('Hygiene Data'!$D$7,0,10*ROW('Hygiene Data'!D137)),NA())</f>
        <v>#N/A</v>
      </c>
      <c r="BB143" s="98" t="e">
        <f ca="true">+IF(AND(ISNUMBER(OFFSET('Hygiene Data'!$D$9,0,10*ROW('Hygiene Data'!D137))),'Data Summary'!DQ143="Yes"),OFFSET('Hygiene Data'!$D$9,0,10*ROW('Hygiene Data'!D137)),NA())</f>
        <v>#N/A</v>
      </c>
      <c r="BC143" s="98" t="e">
        <f ca="true">+IF(AND(ISNUMBER(OFFSET('Hygiene Data'!$E$5,0,10*ROW('Hygiene Data'!E137))),'Data Summary'!DR143="Yes"),OFFSET('Hygiene Data'!$E$5,0,10*ROW('Hygiene Data'!E137)),NA())</f>
        <v>#N/A</v>
      </c>
      <c r="BD143" s="98" t="e">
        <f ca="true">+IF(AND(ISNUMBER(OFFSET('Hygiene Data'!$E$7,0,10*ROW('Hygiene Data'!E137))),'Data Summary'!DS143="Yes"),OFFSET('Hygiene Data'!$E$7,0,10*ROW('Hygiene Data'!E137)),NA())</f>
        <v>#N/A</v>
      </c>
      <c r="BE143" s="98" t="e">
        <f ca="true">+IF(AND(ISNUMBER(OFFSET('Hygiene Data'!$E$9,0,10*ROW('Hygiene Data'!E137))),'Data Summary'!DT143="Yes"),OFFSET('Hygiene Data'!$E$9,0,10*ROW('Hygiene Data'!E137)),NA())</f>
        <v>#N/A</v>
      </c>
      <c r="BF143" s="98" t="e">
        <f ca="true">+IF(AND(ISNUMBER(OFFSET('Hygiene Data'!$F$5,0,10*ROW('Hygiene Data'!F137))),'Data Summary'!DU143="Yes"),OFFSET('Hygiene Data'!$F$5,0,10*ROW('Hygiene Data'!F137)),NA())</f>
        <v>#N/A</v>
      </c>
      <c r="BG143" s="98" t="e">
        <f ca="true">+IF(AND(ISNUMBER(OFFSET('Hygiene Data'!$F$7,0,10*ROW('Hygiene Data'!F137))),'Data Summary'!DV143="Yes"),OFFSET('Hygiene Data'!$F$7,0,10*ROW('Hygiene Data'!F137)),NA())</f>
        <v>#N/A</v>
      </c>
      <c r="BH143" s="98" t="e">
        <f ca="true">+IF(AND(ISNUMBER(OFFSET('Hygiene Data'!$F$9,0,10*ROW('Hygiene Data'!F137))),'Data Summary'!DW143="Yes"),OFFSET('Hygiene Data'!$F$9,0,10*ROW('Hygiene Data'!F137)),NA())</f>
        <v>#N/A</v>
      </c>
      <c r="BI143" s="98" t="e">
        <f ca="true">+IF(AND(ISNUMBER(OFFSET('Hygiene Data'!$G$5,0,10*ROW('Hygiene Data'!G137))),'Data Summary'!DX143="Yes"),OFFSET('Hygiene Data'!$G$5,0,10*ROW('Hygiene Data'!G137)),NA())</f>
        <v>#N/A</v>
      </c>
      <c r="BJ143" s="98" t="e">
        <f ca="true">+IF(AND(ISNUMBER(OFFSET('Hygiene Data'!$G$7,0,10*ROW('Hygiene Data'!G137))),'Data Summary'!DY143="Yes"),OFFSET('Hygiene Data'!$G$7,0,10*ROW('Hygiene Data'!G137)),NA())</f>
        <v>#N/A</v>
      </c>
      <c r="BK143" s="98" t="e">
        <f ca="true">+IF(AND(ISNUMBER(OFFSET('Hygiene Data'!$G$9,0,10*ROW('Hygiene Data'!G137))),'Data Summary'!DZ143="Yes"),OFFSET('Hygiene Data'!$G$9,0,10*ROW('Hygiene Data'!G137)),NA())</f>
        <v>#N/A</v>
      </c>
      <c r="BL143" s="98" t="e">
        <f ca="true">+IF(AND(ISNUMBER(OFFSET('Hygiene Data'!$H$5,0,10*ROW('Hygiene Data'!H137))),'Data Summary'!EA143="Yes"),OFFSET('Hygiene Data'!$H$5,0,10*ROW('Hygiene Data'!H137)),NA())</f>
        <v>#N/A</v>
      </c>
      <c r="BM143" s="98" t="e">
        <f ca="true">+IF(AND(ISNUMBER(OFFSET('Hygiene Data'!$H$7,0,10*ROW('Hygiene Data'!H137))),'Data Summary'!EB143="Yes"),OFFSET('Hygiene Data'!$H$7,0,10*ROW('Hygiene Data'!H137)),NA())</f>
        <v>#N/A</v>
      </c>
      <c r="BN143" s="98" t="e">
        <f ca="true">+IF(AND(ISNUMBER(OFFSET('Hygiene Data'!$H$9,0,10*ROW('Hygiene Data'!H137))),'Data Summary'!EC143="Yes"),OFFSET('Hygiene Data'!$H$9,0,10*ROW('Hygiene Data'!H137)),NA())</f>
        <v>#N/A</v>
      </c>
      <c r="BO143" s="98" t="e">
        <f ca="true">+IF(AND(ISNUMBER(OFFSET('Hygiene Data'!$I$5,0,10*ROW('Hygiene Data'!I137))),'Data Summary'!ED143="Yes"),OFFSET('Hygiene Data'!$I$5,0,10*ROW('Hygiene Data'!I137)),NA())</f>
        <v>#N/A</v>
      </c>
      <c r="BP143" s="98" t="e">
        <f ca="true">+IF(AND(ISNUMBER(OFFSET('Hygiene Data'!$I$7,0,10*ROW('Hygiene Data'!I137))),'Data Summary'!EE143="Yes"),OFFSET('Hygiene Data'!$I$7,0,10*ROW('Hygiene Data'!I137)),NA())</f>
        <v>#N/A</v>
      </c>
      <c r="BQ143" s="98" t="e">
        <f ca="true">+IF(AND(ISNUMBER(OFFSET('Hygiene Data'!$I$9,0,10*ROW('Hygiene Data'!I137))),'Data Summary'!EF143="Yes"),OFFSET('Hygiene Data'!$I$9,0,10*ROW('Hygiene Data'!I137)),NA())</f>
        <v>#N/A</v>
      </c>
    </row>
    <row xmlns:x14ac="http://schemas.microsoft.com/office/spreadsheetml/2009/9/ac" r="144" x14ac:dyDescent="0.2">
      <c r="A144" s="334" t="e">
        <f ca="true">+RIGHT('Data Summary'!A144,LEN('Data Summary'!A144)-9)</f>
        <v>#VALUE!</v>
      </c>
      <c r="B144" s="36" t="str">
        <f ca="true">+IF(ISTEXT('Data Summary'!B144),'Data Summary'!B144,"")</f>
        <v/>
      </c>
      <c r="C144" s="333" t="e">
        <f ca="true">+VALUE('Data Summary'!C144)</f>
        <v>#VALUE!</v>
      </c>
      <c r="D144" s="96" t="e">
        <f ca="true">+IF(AND(ISNUMBER(OFFSET('Water Data'!$D$4,0,10*ROW('Water Data'!D138))),'Data Summary'!BS144="Yes"),100-OFFSET('Water Data'!$D$4,0,10*ROW('Water Data'!D138)),NA())</f>
        <v>#N/A</v>
      </c>
      <c r="E144" s="96" t="e">
        <f ca="true">+IF(AND(ISNUMBER(OFFSET('Water Data'!$D$6,0,10*ROW('Water Data'!D138))),'Data Summary'!BT144="Yes"),OFFSET('Water Data'!$D$6,0,10*ROW('Water Data'!D138)),NA())</f>
        <v>#N/A</v>
      </c>
      <c r="F144" s="96" t="e">
        <f ca="true">+IF(AND(ISNUMBER(OFFSET('Water Data'!$D$9,0,10*ROW('Water Data'!D138))),'Data Summary'!BU144="Yes"),OFFSET('Water Data'!$D$9,0,10*ROW('Water Data'!D138)),NA())</f>
        <v>#N/A</v>
      </c>
      <c r="G144" s="96" t="e">
        <f ca="true">+IF(AND(ISNUMBER(OFFSET('Water Data'!$E$4,0,10*ROW('Water Data'!E138))),'Data Summary'!BV144="Yes"),100-OFFSET('Water Data'!$E$4,0,10*ROW('Water Data'!E138)),NA())</f>
        <v>#N/A</v>
      </c>
      <c r="H144" s="96" t="e">
        <f ca="true">+IF(AND(ISNUMBER(OFFSET('Water Data'!$E$6,0,10*ROW('Water Data'!E138))),'Data Summary'!BW144="Yes"),OFFSET('Water Data'!$E$6,0,10*ROW('Water Data'!E138)),NA())</f>
        <v>#N/A</v>
      </c>
      <c r="I144" s="96" t="e">
        <f ca="true">+IF(AND(ISNUMBER(OFFSET('Water Data'!$E$9,0,10*ROW('Water Data'!E138))),'Data Summary'!BX144="Yes"),OFFSET('Water Data'!$E$9,0,10*ROW('Water Data'!E138)),NA())</f>
        <v>#N/A</v>
      </c>
      <c r="J144" s="96" t="e">
        <f ca="true">+IF(AND(ISNUMBER(OFFSET('Water Data'!$F$4,0,10*ROW('Water Data'!F138))),'Data Summary'!BY144="Yes"),100-OFFSET('Water Data'!$F$4,0,10*ROW('Water Data'!F138)),NA())</f>
        <v>#N/A</v>
      </c>
      <c r="K144" s="96" t="e">
        <f ca="true">+IF(AND(ISNUMBER(OFFSET('Water Data'!$F$6,0,10*ROW('Water Data'!F138))),'Data Summary'!BZ144="Yes"),OFFSET('Water Data'!$F$6,0,10*ROW('Water Data'!F138)),NA())</f>
        <v>#N/A</v>
      </c>
      <c r="L144" s="96" t="e">
        <f ca="true">+IF(AND(ISNUMBER(OFFSET('Water Data'!$F$9,0,10*ROW('Water Data'!F138))),'Data Summary'!CA144="Yes"),OFFSET('Water Data'!$F$9,0,10*ROW('Water Data'!F138)),NA())</f>
        <v>#N/A</v>
      </c>
      <c r="M144" s="96" t="e">
        <f ca="true">+IF(AND(ISNUMBER(OFFSET('Water Data'!$G$4,0,10*ROW('Water Data'!G138))),'Data Summary'!CB144="Yes"),100-OFFSET('Water Data'!$G$4,0,10*ROW('Water Data'!G138)),NA())</f>
        <v>#N/A</v>
      </c>
      <c r="N144" s="96" t="e">
        <f ca="true">+IF(AND(ISNUMBER(OFFSET('Water Data'!$G$6,0,10*ROW('Water Data'!G138))),'Data Summary'!CC144="Yes"),OFFSET('Water Data'!$G$6,0,10*ROW('Water Data'!G138)),NA())</f>
        <v>#N/A</v>
      </c>
      <c r="O144" s="96" t="e">
        <f ca="true">+IF(AND(ISNUMBER(OFFSET('Water Data'!$G$9,0,10*ROW('Water Data'!G138))),'Data Summary'!CD144="Yes"),OFFSET('Water Data'!$G$9,0,10*ROW('Water Data'!G138)),NA())</f>
        <v>#N/A</v>
      </c>
      <c r="P144" s="96" t="e">
        <f ca="true">+IF(AND(ISNUMBER(OFFSET('Water Data'!$H$4,0,10*ROW('Water Data'!H138))),'Data Summary'!CE144="Yes"),100-OFFSET('Water Data'!$H$4,0,10*ROW('Water Data'!H138)),NA())</f>
        <v>#N/A</v>
      </c>
      <c r="Q144" s="96" t="e">
        <f ca="true">+IF(AND(ISNUMBER(OFFSET('Water Data'!$H$6,0,10*ROW('Water Data'!H138))),'Data Summary'!CF144="Yes"),OFFSET('Water Data'!$H$6,0,10*ROW('Water Data'!H138)),NA())</f>
        <v>#N/A</v>
      </c>
      <c r="R144" s="96" t="e">
        <f ca="true">+IF(AND(ISNUMBER(OFFSET('Water Data'!$H$9,0,10*ROW('Water Data'!H138))),'Data Summary'!CG144="Yes"),OFFSET('Water Data'!$H$9,0,10*ROW('Water Data'!H138)),NA())</f>
        <v>#N/A</v>
      </c>
      <c r="S144" s="96" t="e">
        <f ca="true">+IF(AND(ISNUMBER(OFFSET('Water Data'!$I$4,0,10*ROW('Water Data'!I138))),'Data Summary'!CH144="Yes"),100-OFFSET('Water Data'!$I$4,0,10*ROW('Water Data'!I138)),NA())</f>
        <v>#N/A</v>
      </c>
      <c r="T144" s="96" t="e">
        <f ca="true">+IF(AND(ISNUMBER(OFFSET('Water Data'!$I$6,0,10*ROW('Water Data'!I138))),'Data Summary'!CI144="Yes"),OFFSET('Water Data'!$I$6,0,10*ROW('Water Data'!I138)),NA())</f>
        <v>#N/A</v>
      </c>
      <c r="U144" s="96" t="e">
        <f ca="true">+IF(AND(ISNUMBER(OFFSET('Water Data'!$I$9,0,10*ROW('Water Data'!I138))),'Data Summary'!CJ144="Yes"),OFFSET('Water Data'!$I$9,0,10*ROW('Water Data'!I138)),NA())</f>
        <v>#N/A</v>
      </c>
      <c r="V144" s="97" t="e">
        <f ca="true">+IF(AND(ISNUMBER(OFFSET('Sanitation Data'!$D$4,0,10*ROW('Sanitation Data'!D138))),'Data Summary'!CK144="Yes"),100-OFFSET('Sanitation Data'!$D$4,0,10*ROW('Sanitation Data'!D138)),NA())</f>
        <v>#N/A</v>
      </c>
      <c r="W144" s="97" t="e">
        <f ca="true">+IF(AND(ISNUMBER(OFFSET('Sanitation Data'!$D$6,0,10*ROW('Sanitation Data'!D138))),'Data Summary'!CL144="Yes"),OFFSET('Sanitation Data'!$D$6,0,10*ROW('Sanitation Data'!D138)),NA())</f>
        <v>#N/A</v>
      </c>
      <c r="X144" s="97" t="e">
        <f ca="true">+IF(AND(ISNUMBER(OFFSET('Sanitation Data'!$D$10,0,10*ROW('Sanitation Data'!D138))),'Data Summary'!CM144="Yes"),OFFSET('Sanitation Data'!$D$10,0,10*ROW('Sanitation Data'!D138)),NA())</f>
        <v>#N/A</v>
      </c>
      <c r="Y144" s="97" t="e">
        <f ca="true">+IF(AND(ISNUMBER(OFFSET('Sanitation Data'!$D$11,0,10*ROW('Sanitation Data'!D138))),'Data Summary'!CN144="Yes"),OFFSET('Sanitation Data'!$D$11,0,10*ROW('Sanitation Data'!D138)),NA())</f>
        <v>#N/A</v>
      </c>
      <c r="Z144" s="97" t="e">
        <f ca="true">+IF(AND(ISNUMBER(OFFSET('Sanitation Data'!$D$12,0,10*ROW('Sanitation Data'!D138))),'Data Summary'!CO144="Yes"),OFFSET('Sanitation Data'!$D$12,0,10*ROW('Sanitation Data'!D138)),NA())</f>
        <v>#N/A</v>
      </c>
      <c r="AA144" s="97" t="e">
        <f ca="true">+IF(AND(ISNUMBER(OFFSET('Sanitation Data'!$E$4,0,10*ROW('Sanitation Data'!E138))),'Data Summary'!CP144="Yes"),100-OFFSET('Sanitation Data'!$E$4,0,10*ROW('Sanitation Data'!E138)),NA())</f>
        <v>#N/A</v>
      </c>
      <c r="AB144" s="97" t="e">
        <f ca="true">+IF(AND(ISNUMBER(OFFSET('Sanitation Data'!$E$6,0,10*ROW('Sanitation Data'!E138))),'Data Summary'!CQ144="Yes"),OFFSET('Sanitation Data'!$E$6,0,10*ROW('Sanitation Data'!E138)),NA())</f>
        <v>#N/A</v>
      </c>
      <c r="AC144" s="97" t="e">
        <f ca="true">+IF(AND(ISNUMBER(OFFSET('Sanitation Data'!$E$10,0,10*ROW('Sanitation Data'!E138))),'Data Summary'!CR144="Yes"),OFFSET('Sanitation Data'!$E$10,0,10*ROW('Sanitation Data'!E138)),NA())</f>
        <v>#N/A</v>
      </c>
      <c r="AD144" s="97" t="e">
        <f ca="true">+IF(AND(ISNUMBER(OFFSET('Sanitation Data'!$E$11,0,10*ROW('Sanitation Data'!E138))),'Data Summary'!CS144="Yes"),OFFSET('Sanitation Data'!$E$11,0,10*ROW('Sanitation Data'!E138)),NA())</f>
        <v>#N/A</v>
      </c>
      <c r="AE144" s="97" t="e">
        <f ca="true">+IF(AND(ISNUMBER(OFFSET('Sanitation Data'!$E$12,0,10*ROW('Sanitation Data'!E138))),'Data Summary'!CT144="Yes"),OFFSET('Sanitation Data'!$E$12,0,10*ROW('Sanitation Data'!E138)),NA())</f>
        <v>#N/A</v>
      </c>
      <c r="AF144" s="97" t="e">
        <f ca="true">+IF(AND(ISNUMBER(OFFSET('Sanitation Data'!$F$4,0,10*ROW('Sanitation Data'!F138))),'Data Summary'!CU144="Yes"),100-OFFSET('Sanitation Data'!$F$4,0,10*ROW('Sanitation Data'!F138)),NA())</f>
        <v>#N/A</v>
      </c>
      <c r="AG144" s="97" t="e">
        <f ca="true">+IF(AND(ISNUMBER(OFFSET('Sanitation Data'!$F$6,0,10*ROW('Sanitation Data'!F138))),'Data Summary'!CV144="Yes"),OFFSET('Sanitation Data'!$F$6,0,10*ROW('Sanitation Data'!F138)),NA())</f>
        <v>#N/A</v>
      </c>
      <c r="AH144" s="97" t="e">
        <f ca="true">+IF(AND(ISNUMBER(OFFSET('Sanitation Data'!$F$10,0,10*ROW('Sanitation Data'!F138))),'Data Summary'!CW144="Yes"),OFFSET('Sanitation Data'!$F$10,0,10*ROW('Sanitation Data'!F138)),NA())</f>
        <v>#N/A</v>
      </c>
      <c r="AI144" s="97" t="e">
        <f ca="true">+IF(AND(ISNUMBER(OFFSET('Sanitation Data'!$F$11,0,10*ROW('Sanitation Data'!F138))),'Data Summary'!CX144="Yes"),OFFSET('Sanitation Data'!$F$11,0,10*ROW('Sanitation Data'!F138)),NA())</f>
        <v>#N/A</v>
      </c>
      <c r="AJ144" s="97" t="e">
        <f ca="true">+IF(AND(ISNUMBER(OFFSET('Sanitation Data'!$F$12,0,10*ROW('Sanitation Data'!F138))),'Data Summary'!CY144="Yes"),OFFSET('Sanitation Data'!$F$12,0,10*ROW('Sanitation Data'!F138)),NA())</f>
        <v>#N/A</v>
      </c>
      <c r="AK144" s="97" t="e">
        <f ca="true">+IF(AND(ISNUMBER(OFFSET('Sanitation Data'!$G$4,0,10*ROW('Sanitation Data'!G138))),'Data Summary'!CZ144="Yes"),100-OFFSET('Sanitation Data'!$G$4,0,10*ROW('Sanitation Data'!G138)),NA())</f>
        <v>#N/A</v>
      </c>
      <c r="AL144" s="97" t="e">
        <f ca="true">+IF(AND(ISNUMBER(OFFSET('Sanitation Data'!$G$6,0,10*ROW('Sanitation Data'!G138))),'Data Summary'!DA144="Yes"),OFFSET('Sanitation Data'!$G$6,0,10*ROW('Sanitation Data'!G138)),NA())</f>
        <v>#N/A</v>
      </c>
      <c r="AM144" s="97" t="e">
        <f ca="true">+IF(AND(ISNUMBER(OFFSET('Sanitation Data'!$G$10,0,10*ROW('Sanitation Data'!G138))),'Data Summary'!DB144="Yes"),OFFSET('Sanitation Data'!$G$10,0,10*ROW('Sanitation Data'!G138)),NA())</f>
        <v>#N/A</v>
      </c>
      <c r="AN144" s="97" t="e">
        <f ca="true">+IF(AND(ISNUMBER(OFFSET('Sanitation Data'!$G$11,0,10*ROW('Sanitation Data'!G138))),'Data Summary'!DC144="Yes"),OFFSET('Sanitation Data'!$G$11,0,10*ROW('Sanitation Data'!G138)),NA())</f>
        <v>#N/A</v>
      </c>
      <c r="AO144" s="97" t="e">
        <f ca="true">+IF(AND(ISNUMBER(OFFSET('Sanitation Data'!$G$12,0,10*ROW('Sanitation Data'!G138))),'Data Summary'!DD144="Yes"),OFFSET('Sanitation Data'!$G$12,0,10*ROW('Sanitation Data'!G138)),NA())</f>
        <v>#N/A</v>
      </c>
      <c r="AP144" s="97" t="e">
        <f ca="true">+IF(AND(ISNUMBER(OFFSET('Sanitation Data'!$H$4,0,10*ROW('Sanitation Data'!H138))),'Data Summary'!DE144="Yes"),100-OFFSET('Sanitation Data'!$H$4,0,10*ROW('Sanitation Data'!H138)),NA())</f>
        <v>#N/A</v>
      </c>
      <c r="AQ144" s="97" t="e">
        <f ca="true">+IF(AND(ISNUMBER(OFFSET('Sanitation Data'!$H$6,0,10*ROW('Sanitation Data'!H138))),'Data Summary'!DF144="Yes"),OFFSET('Sanitation Data'!$H$6,0,10*ROW('Sanitation Data'!H138)),NA())</f>
        <v>#N/A</v>
      </c>
      <c r="AR144" s="97" t="e">
        <f ca="true">+IF(AND(ISNUMBER(OFFSET('Sanitation Data'!$H$10,0,10*ROW('Sanitation Data'!H138))),'Data Summary'!DG144="Yes"),OFFSET('Sanitation Data'!$H$10,0,10*ROW('Sanitation Data'!H138)),NA())</f>
        <v>#N/A</v>
      </c>
      <c r="AS144" s="97" t="e">
        <f ca="true">+IF(AND(ISNUMBER(OFFSET('Sanitation Data'!$H$11,0,10*ROW('Sanitation Data'!H138))),'Data Summary'!DH144="Yes"),OFFSET('Sanitation Data'!$H$11,0,10*ROW('Sanitation Data'!H138)),NA())</f>
        <v>#N/A</v>
      </c>
      <c r="AT144" s="97" t="e">
        <f ca="true">+IF(AND(ISNUMBER(OFFSET('Sanitation Data'!$H$12,0,10*ROW('Sanitation Data'!H138))),'Data Summary'!DI144="Yes"),OFFSET('Sanitation Data'!$H$12,0,10*ROW('Sanitation Data'!H138)),NA())</f>
        <v>#N/A</v>
      </c>
      <c r="AU144" s="97" t="e">
        <f ca="true">+IF(AND(ISNUMBER(OFFSET('Sanitation Data'!$I$4,0,10*ROW('Sanitation Data'!I138))),'Data Summary'!DJ144="Yes"),100-OFFSET('Sanitation Data'!$I$4,0,10*ROW('Sanitation Data'!I138)),NA())</f>
        <v>#N/A</v>
      </c>
      <c r="AV144" s="97" t="e">
        <f ca="true">+IF(AND(ISNUMBER(OFFSET('Sanitation Data'!$I$6,0,10*ROW('Sanitation Data'!I138))),'Data Summary'!DK144="Yes"),OFFSET('Sanitation Data'!$I$6,0,10*ROW('Sanitation Data'!I138)),NA())</f>
        <v>#N/A</v>
      </c>
      <c r="AW144" s="97" t="e">
        <f ca="true">+IF(AND(ISNUMBER(OFFSET('Sanitation Data'!$I$10,0,10*ROW('Sanitation Data'!I138))),'Data Summary'!DL144="Yes"),OFFSET('Sanitation Data'!$I$10,0,10*ROW('Sanitation Data'!I138)),NA())</f>
        <v>#N/A</v>
      </c>
      <c r="AX144" s="97" t="e">
        <f ca="true">+IF(AND(ISNUMBER(OFFSET('Sanitation Data'!$I$11,0,10*ROW('Sanitation Data'!I138))),'Data Summary'!DM144="Yes"),OFFSET('Sanitation Data'!$I$11,0,10*ROW('Sanitation Data'!I138)),NA())</f>
        <v>#N/A</v>
      </c>
      <c r="AY144" s="97" t="e">
        <f ca="true">+IF(AND(ISNUMBER(OFFSET('Sanitation Data'!$I$12,0,10*ROW('Sanitation Data'!I138))),'Data Summary'!DN144="Yes"),OFFSET('Sanitation Data'!$I$12,0,10*ROW('Sanitation Data'!I138)),NA())</f>
        <v>#N/A</v>
      </c>
      <c r="AZ144" s="98" t="e">
        <f ca="true">+IF(AND(ISNUMBER(OFFSET('Hygiene Data'!$D$5,0,10*ROW('Hygiene Data'!D138))),'Data Summary'!DO144="Yes"),OFFSET('Hygiene Data'!$D$5,0,10*ROW('Hygiene Data'!D138)),NA())</f>
        <v>#N/A</v>
      </c>
      <c r="BA144" s="98" t="e">
        <f ca="true">+IF(AND(ISNUMBER(OFFSET('Hygiene Data'!$D$7,0,10*ROW('Hygiene Data'!D138))),'Data Summary'!DP144="Yes"),OFFSET('Hygiene Data'!$D$7,0,10*ROW('Hygiene Data'!D138)),NA())</f>
        <v>#N/A</v>
      </c>
      <c r="BB144" s="98" t="e">
        <f ca="true">+IF(AND(ISNUMBER(OFFSET('Hygiene Data'!$D$9,0,10*ROW('Hygiene Data'!D138))),'Data Summary'!DQ144="Yes"),OFFSET('Hygiene Data'!$D$9,0,10*ROW('Hygiene Data'!D138)),NA())</f>
        <v>#N/A</v>
      </c>
      <c r="BC144" s="98" t="e">
        <f ca="true">+IF(AND(ISNUMBER(OFFSET('Hygiene Data'!$E$5,0,10*ROW('Hygiene Data'!E138))),'Data Summary'!DR144="Yes"),OFFSET('Hygiene Data'!$E$5,0,10*ROW('Hygiene Data'!E138)),NA())</f>
        <v>#N/A</v>
      </c>
      <c r="BD144" s="98" t="e">
        <f ca="true">+IF(AND(ISNUMBER(OFFSET('Hygiene Data'!$E$7,0,10*ROW('Hygiene Data'!E138))),'Data Summary'!DS144="Yes"),OFFSET('Hygiene Data'!$E$7,0,10*ROW('Hygiene Data'!E138)),NA())</f>
        <v>#N/A</v>
      </c>
      <c r="BE144" s="98" t="e">
        <f ca="true">+IF(AND(ISNUMBER(OFFSET('Hygiene Data'!$E$9,0,10*ROW('Hygiene Data'!E138))),'Data Summary'!DT144="Yes"),OFFSET('Hygiene Data'!$E$9,0,10*ROW('Hygiene Data'!E138)),NA())</f>
        <v>#N/A</v>
      </c>
      <c r="BF144" s="98" t="e">
        <f ca="true">+IF(AND(ISNUMBER(OFFSET('Hygiene Data'!$F$5,0,10*ROW('Hygiene Data'!F138))),'Data Summary'!DU144="Yes"),OFFSET('Hygiene Data'!$F$5,0,10*ROW('Hygiene Data'!F138)),NA())</f>
        <v>#N/A</v>
      </c>
      <c r="BG144" s="98" t="e">
        <f ca="true">+IF(AND(ISNUMBER(OFFSET('Hygiene Data'!$F$7,0,10*ROW('Hygiene Data'!F138))),'Data Summary'!DV144="Yes"),OFFSET('Hygiene Data'!$F$7,0,10*ROW('Hygiene Data'!F138)),NA())</f>
        <v>#N/A</v>
      </c>
      <c r="BH144" s="98" t="e">
        <f ca="true">+IF(AND(ISNUMBER(OFFSET('Hygiene Data'!$F$9,0,10*ROW('Hygiene Data'!F138))),'Data Summary'!DW144="Yes"),OFFSET('Hygiene Data'!$F$9,0,10*ROW('Hygiene Data'!F138)),NA())</f>
        <v>#N/A</v>
      </c>
      <c r="BI144" s="98" t="e">
        <f ca="true">+IF(AND(ISNUMBER(OFFSET('Hygiene Data'!$G$5,0,10*ROW('Hygiene Data'!G138))),'Data Summary'!DX144="Yes"),OFFSET('Hygiene Data'!$G$5,0,10*ROW('Hygiene Data'!G138)),NA())</f>
        <v>#N/A</v>
      </c>
      <c r="BJ144" s="98" t="e">
        <f ca="true">+IF(AND(ISNUMBER(OFFSET('Hygiene Data'!$G$7,0,10*ROW('Hygiene Data'!G138))),'Data Summary'!DY144="Yes"),OFFSET('Hygiene Data'!$G$7,0,10*ROW('Hygiene Data'!G138)),NA())</f>
        <v>#N/A</v>
      </c>
      <c r="BK144" s="98" t="e">
        <f ca="true">+IF(AND(ISNUMBER(OFFSET('Hygiene Data'!$G$9,0,10*ROW('Hygiene Data'!G138))),'Data Summary'!DZ144="Yes"),OFFSET('Hygiene Data'!$G$9,0,10*ROW('Hygiene Data'!G138)),NA())</f>
        <v>#N/A</v>
      </c>
      <c r="BL144" s="98" t="e">
        <f ca="true">+IF(AND(ISNUMBER(OFFSET('Hygiene Data'!$H$5,0,10*ROW('Hygiene Data'!H138))),'Data Summary'!EA144="Yes"),OFFSET('Hygiene Data'!$H$5,0,10*ROW('Hygiene Data'!H138)),NA())</f>
        <v>#N/A</v>
      </c>
      <c r="BM144" s="98" t="e">
        <f ca="true">+IF(AND(ISNUMBER(OFFSET('Hygiene Data'!$H$7,0,10*ROW('Hygiene Data'!H138))),'Data Summary'!EB144="Yes"),OFFSET('Hygiene Data'!$H$7,0,10*ROW('Hygiene Data'!H138)),NA())</f>
        <v>#N/A</v>
      </c>
      <c r="BN144" s="98" t="e">
        <f ca="true">+IF(AND(ISNUMBER(OFFSET('Hygiene Data'!$H$9,0,10*ROW('Hygiene Data'!H138))),'Data Summary'!EC144="Yes"),OFFSET('Hygiene Data'!$H$9,0,10*ROW('Hygiene Data'!H138)),NA())</f>
        <v>#N/A</v>
      </c>
      <c r="BO144" s="98" t="e">
        <f ca="true">+IF(AND(ISNUMBER(OFFSET('Hygiene Data'!$I$5,0,10*ROW('Hygiene Data'!I138))),'Data Summary'!ED144="Yes"),OFFSET('Hygiene Data'!$I$5,0,10*ROW('Hygiene Data'!I138)),NA())</f>
        <v>#N/A</v>
      </c>
      <c r="BP144" s="98" t="e">
        <f ca="true">+IF(AND(ISNUMBER(OFFSET('Hygiene Data'!$I$7,0,10*ROW('Hygiene Data'!I138))),'Data Summary'!EE144="Yes"),OFFSET('Hygiene Data'!$I$7,0,10*ROW('Hygiene Data'!I138)),NA())</f>
        <v>#N/A</v>
      </c>
      <c r="BQ144" s="98" t="e">
        <f ca="true">+IF(AND(ISNUMBER(OFFSET('Hygiene Data'!$I$9,0,10*ROW('Hygiene Data'!I138))),'Data Summary'!EF144="Yes"),OFFSET('Hygiene Data'!$I$9,0,10*ROW('Hygiene Data'!I138)),NA())</f>
        <v>#N/A</v>
      </c>
    </row>
    <row xmlns:x14ac="http://schemas.microsoft.com/office/spreadsheetml/2009/9/ac" r="145" x14ac:dyDescent="0.2">
      <c r="A145" s="334" t="e">
        <f ca="true">+RIGHT('Data Summary'!A145,LEN('Data Summary'!A145)-9)</f>
        <v>#VALUE!</v>
      </c>
      <c r="B145" s="36" t="str">
        <f ca="true">+IF(ISTEXT('Data Summary'!B145),'Data Summary'!B145,"")</f>
        <v/>
      </c>
      <c r="C145" s="333" t="e">
        <f ca="true">+VALUE('Data Summary'!C145)</f>
        <v>#VALUE!</v>
      </c>
      <c r="D145" s="96" t="e">
        <f ca="true">+IF(AND(ISNUMBER(OFFSET('Water Data'!$D$4,0,10*ROW('Water Data'!D139))),'Data Summary'!BS145="Yes"),100-OFFSET('Water Data'!$D$4,0,10*ROW('Water Data'!D139)),NA())</f>
        <v>#N/A</v>
      </c>
      <c r="E145" s="96" t="e">
        <f ca="true">+IF(AND(ISNUMBER(OFFSET('Water Data'!$D$6,0,10*ROW('Water Data'!D139))),'Data Summary'!BT145="Yes"),OFFSET('Water Data'!$D$6,0,10*ROW('Water Data'!D139)),NA())</f>
        <v>#N/A</v>
      </c>
      <c r="F145" s="96" t="e">
        <f ca="true">+IF(AND(ISNUMBER(OFFSET('Water Data'!$D$9,0,10*ROW('Water Data'!D139))),'Data Summary'!BU145="Yes"),OFFSET('Water Data'!$D$9,0,10*ROW('Water Data'!D139)),NA())</f>
        <v>#N/A</v>
      </c>
      <c r="G145" s="96" t="e">
        <f ca="true">+IF(AND(ISNUMBER(OFFSET('Water Data'!$E$4,0,10*ROW('Water Data'!E139))),'Data Summary'!BV145="Yes"),100-OFFSET('Water Data'!$E$4,0,10*ROW('Water Data'!E139)),NA())</f>
        <v>#N/A</v>
      </c>
      <c r="H145" s="96" t="e">
        <f ca="true">+IF(AND(ISNUMBER(OFFSET('Water Data'!$E$6,0,10*ROW('Water Data'!E139))),'Data Summary'!BW145="Yes"),OFFSET('Water Data'!$E$6,0,10*ROW('Water Data'!E139)),NA())</f>
        <v>#N/A</v>
      </c>
      <c r="I145" s="96" t="e">
        <f ca="true">+IF(AND(ISNUMBER(OFFSET('Water Data'!$E$9,0,10*ROW('Water Data'!E139))),'Data Summary'!BX145="Yes"),OFFSET('Water Data'!$E$9,0,10*ROW('Water Data'!E139)),NA())</f>
        <v>#N/A</v>
      </c>
      <c r="J145" s="96" t="e">
        <f ca="true">+IF(AND(ISNUMBER(OFFSET('Water Data'!$F$4,0,10*ROW('Water Data'!F139))),'Data Summary'!BY145="Yes"),100-OFFSET('Water Data'!$F$4,0,10*ROW('Water Data'!F139)),NA())</f>
        <v>#N/A</v>
      </c>
      <c r="K145" s="96" t="e">
        <f ca="true">+IF(AND(ISNUMBER(OFFSET('Water Data'!$F$6,0,10*ROW('Water Data'!F139))),'Data Summary'!BZ145="Yes"),OFFSET('Water Data'!$F$6,0,10*ROW('Water Data'!F139)),NA())</f>
        <v>#N/A</v>
      </c>
      <c r="L145" s="96" t="e">
        <f ca="true">+IF(AND(ISNUMBER(OFFSET('Water Data'!$F$9,0,10*ROW('Water Data'!F139))),'Data Summary'!CA145="Yes"),OFFSET('Water Data'!$F$9,0,10*ROW('Water Data'!F139)),NA())</f>
        <v>#N/A</v>
      </c>
      <c r="M145" s="96" t="e">
        <f ca="true">+IF(AND(ISNUMBER(OFFSET('Water Data'!$G$4,0,10*ROW('Water Data'!G139))),'Data Summary'!CB145="Yes"),100-OFFSET('Water Data'!$G$4,0,10*ROW('Water Data'!G139)),NA())</f>
        <v>#N/A</v>
      </c>
      <c r="N145" s="96" t="e">
        <f ca="true">+IF(AND(ISNUMBER(OFFSET('Water Data'!$G$6,0,10*ROW('Water Data'!G139))),'Data Summary'!CC145="Yes"),OFFSET('Water Data'!$G$6,0,10*ROW('Water Data'!G139)),NA())</f>
        <v>#N/A</v>
      </c>
      <c r="O145" s="96" t="e">
        <f ca="true">+IF(AND(ISNUMBER(OFFSET('Water Data'!$G$9,0,10*ROW('Water Data'!G139))),'Data Summary'!CD145="Yes"),OFFSET('Water Data'!$G$9,0,10*ROW('Water Data'!G139)),NA())</f>
        <v>#N/A</v>
      </c>
      <c r="P145" s="96" t="e">
        <f ca="true">+IF(AND(ISNUMBER(OFFSET('Water Data'!$H$4,0,10*ROW('Water Data'!H139))),'Data Summary'!CE145="Yes"),100-OFFSET('Water Data'!$H$4,0,10*ROW('Water Data'!H139)),NA())</f>
        <v>#N/A</v>
      </c>
      <c r="Q145" s="96" t="e">
        <f ca="true">+IF(AND(ISNUMBER(OFFSET('Water Data'!$H$6,0,10*ROW('Water Data'!H139))),'Data Summary'!CF145="Yes"),OFFSET('Water Data'!$H$6,0,10*ROW('Water Data'!H139)),NA())</f>
        <v>#N/A</v>
      </c>
      <c r="R145" s="96" t="e">
        <f ca="true">+IF(AND(ISNUMBER(OFFSET('Water Data'!$H$9,0,10*ROW('Water Data'!H139))),'Data Summary'!CG145="Yes"),OFFSET('Water Data'!$H$9,0,10*ROW('Water Data'!H139)),NA())</f>
        <v>#N/A</v>
      </c>
      <c r="S145" s="96" t="e">
        <f ca="true">+IF(AND(ISNUMBER(OFFSET('Water Data'!$I$4,0,10*ROW('Water Data'!I139))),'Data Summary'!CH145="Yes"),100-OFFSET('Water Data'!$I$4,0,10*ROW('Water Data'!I139)),NA())</f>
        <v>#N/A</v>
      </c>
      <c r="T145" s="96" t="e">
        <f ca="true">+IF(AND(ISNUMBER(OFFSET('Water Data'!$I$6,0,10*ROW('Water Data'!I139))),'Data Summary'!CI145="Yes"),OFFSET('Water Data'!$I$6,0,10*ROW('Water Data'!I139)),NA())</f>
        <v>#N/A</v>
      </c>
      <c r="U145" s="96" t="e">
        <f ca="true">+IF(AND(ISNUMBER(OFFSET('Water Data'!$I$9,0,10*ROW('Water Data'!I139))),'Data Summary'!CJ145="Yes"),OFFSET('Water Data'!$I$9,0,10*ROW('Water Data'!I139)),NA())</f>
        <v>#N/A</v>
      </c>
      <c r="V145" s="97" t="e">
        <f ca="true">+IF(AND(ISNUMBER(OFFSET('Sanitation Data'!$D$4,0,10*ROW('Sanitation Data'!D139))),'Data Summary'!CK145="Yes"),100-OFFSET('Sanitation Data'!$D$4,0,10*ROW('Sanitation Data'!D139)),NA())</f>
        <v>#N/A</v>
      </c>
      <c r="W145" s="97" t="e">
        <f ca="true">+IF(AND(ISNUMBER(OFFSET('Sanitation Data'!$D$6,0,10*ROW('Sanitation Data'!D139))),'Data Summary'!CL145="Yes"),OFFSET('Sanitation Data'!$D$6,0,10*ROW('Sanitation Data'!D139)),NA())</f>
        <v>#N/A</v>
      </c>
      <c r="X145" s="97" t="e">
        <f ca="true">+IF(AND(ISNUMBER(OFFSET('Sanitation Data'!$D$10,0,10*ROW('Sanitation Data'!D139))),'Data Summary'!CM145="Yes"),OFFSET('Sanitation Data'!$D$10,0,10*ROW('Sanitation Data'!D139)),NA())</f>
        <v>#N/A</v>
      </c>
      <c r="Y145" s="97" t="e">
        <f ca="true">+IF(AND(ISNUMBER(OFFSET('Sanitation Data'!$D$11,0,10*ROW('Sanitation Data'!D139))),'Data Summary'!CN145="Yes"),OFFSET('Sanitation Data'!$D$11,0,10*ROW('Sanitation Data'!D139)),NA())</f>
        <v>#N/A</v>
      </c>
      <c r="Z145" s="97" t="e">
        <f ca="true">+IF(AND(ISNUMBER(OFFSET('Sanitation Data'!$D$12,0,10*ROW('Sanitation Data'!D139))),'Data Summary'!CO145="Yes"),OFFSET('Sanitation Data'!$D$12,0,10*ROW('Sanitation Data'!D139)),NA())</f>
        <v>#N/A</v>
      </c>
      <c r="AA145" s="97" t="e">
        <f ca="true">+IF(AND(ISNUMBER(OFFSET('Sanitation Data'!$E$4,0,10*ROW('Sanitation Data'!E139))),'Data Summary'!CP145="Yes"),100-OFFSET('Sanitation Data'!$E$4,0,10*ROW('Sanitation Data'!E139)),NA())</f>
        <v>#N/A</v>
      </c>
      <c r="AB145" s="97" t="e">
        <f ca="true">+IF(AND(ISNUMBER(OFFSET('Sanitation Data'!$E$6,0,10*ROW('Sanitation Data'!E139))),'Data Summary'!CQ145="Yes"),OFFSET('Sanitation Data'!$E$6,0,10*ROW('Sanitation Data'!E139)),NA())</f>
        <v>#N/A</v>
      </c>
      <c r="AC145" s="97" t="e">
        <f ca="true">+IF(AND(ISNUMBER(OFFSET('Sanitation Data'!$E$10,0,10*ROW('Sanitation Data'!E139))),'Data Summary'!CR145="Yes"),OFFSET('Sanitation Data'!$E$10,0,10*ROW('Sanitation Data'!E139)),NA())</f>
        <v>#N/A</v>
      </c>
      <c r="AD145" s="97" t="e">
        <f ca="true">+IF(AND(ISNUMBER(OFFSET('Sanitation Data'!$E$11,0,10*ROW('Sanitation Data'!E139))),'Data Summary'!CS145="Yes"),OFFSET('Sanitation Data'!$E$11,0,10*ROW('Sanitation Data'!E139)),NA())</f>
        <v>#N/A</v>
      </c>
      <c r="AE145" s="97" t="e">
        <f ca="true">+IF(AND(ISNUMBER(OFFSET('Sanitation Data'!$E$12,0,10*ROW('Sanitation Data'!E139))),'Data Summary'!CT145="Yes"),OFFSET('Sanitation Data'!$E$12,0,10*ROW('Sanitation Data'!E139)),NA())</f>
        <v>#N/A</v>
      </c>
      <c r="AF145" s="97" t="e">
        <f ca="true">+IF(AND(ISNUMBER(OFFSET('Sanitation Data'!$F$4,0,10*ROW('Sanitation Data'!F139))),'Data Summary'!CU145="Yes"),100-OFFSET('Sanitation Data'!$F$4,0,10*ROW('Sanitation Data'!F139)),NA())</f>
        <v>#N/A</v>
      </c>
      <c r="AG145" s="97" t="e">
        <f ca="true">+IF(AND(ISNUMBER(OFFSET('Sanitation Data'!$F$6,0,10*ROW('Sanitation Data'!F139))),'Data Summary'!CV145="Yes"),OFFSET('Sanitation Data'!$F$6,0,10*ROW('Sanitation Data'!F139)),NA())</f>
        <v>#N/A</v>
      </c>
      <c r="AH145" s="97" t="e">
        <f ca="true">+IF(AND(ISNUMBER(OFFSET('Sanitation Data'!$F$10,0,10*ROW('Sanitation Data'!F139))),'Data Summary'!CW145="Yes"),OFFSET('Sanitation Data'!$F$10,0,10*ROW('Sanitation Data'!F139)),NA())</f>
        <v>#N/A</v>
      </c>
      <c r="AI145" s="97" t="e">
        <f ca="true">+IF(AND(ISNUMBER(OFFSET('Sanitation Data'!$F$11,0,10*ROW('Sanitation Data'!F139))),'Data Summary'!CX145="Yes"),OFFSET('Sanitation Data'!$F$11,0,10*ROW('Sanitation Data'!F139)),NA())</f>
        <v>#N/A</v>
      </c>
      <c r="AJ145" s="97" t="e">
        <f ca="true">+IF(AND(ISNUMBER(OFFSET('Sanitation Data'!$F$12,0,10*ROW('Sanitation Data'!F139))),'Data Summary'!CY145="Yes"),OFFSET('Sanitation Data'!$F$12,0,10*ROW('Sanitation Data'!F139)),NA())</f>
        <v>#N/A</v>
      </c>
      <c r="AK145" s="97" t="e">
        <f ca="true">+IF(AND(ISNUMBER(OFFSET('Sanitation Data'!$G$4,0,10*ROW('Sanitation Data'!G139))),'Data Summary'!CZ145="Yes"),100-OFFSET('Sanitation Data'!$G$4,0,10*ROW('Sanitation Data'!G139)),NA())</f>
        <v>#N/A</v>
      </c>
      <c r="AL145" s="97" t="e">
        <f ca="true">+IF(AND(ISNUMBER(OFFSET('Sanitation Data'!$G$6,0,10*ROW('Sanitation Data'!G139))),'Data Summary'!DA145="Yes"),OFFSET('Sanitation Data'!$G$6,0,10*ROW('Sanitation Data'!G139)),NA())</f>
        <v>#N/A</v>
      </c>
      <c r="AM145" s="97" t="e">
        <f ca="true">+IF(AND(ISNUMBER(OFFSET('Sanitation Data'!$G$10,0,10*ROW('Sanitation Data'!G139))),'Data Summary'!DB145="Yes"),OFFSET('Sanitation Data'!$G$10,0,10*ROW('Sanitation Data'!G139)),NA())</f>
        <v>#N/A</v>
      </c>
      <c r="AN145" s="97" t="e">
        <f ca="true">+IF(AND(ISNUMBER(OFFSET('Sanitation Data'!$G$11,0,10*ROW('Sanitation Data'!G139))),'Data Summary'!DC145="Yes"),OFFSET('Sanitation Data'!$G$11,0,10*ROW('Sanitation Data'!G139)),NA())</f>
        <v>#N/A</v>
      </c>
      <c r="AO145" s="97" t="e">
        <f ca="true">+IF(AND(ISNUMBER(OFFSET('Sanitation Data'!$G$12,0,10*ROW('Sanitation Data'!G139))),'Data Summary'!DD145="Yes"),OFFSET('Sanitation Data'!$G$12,0,10*ROW('Sanitation Data'!G139)),NA())</f>
        <v>#N/A</v>
      </c>
      <c r="AP145" s="97" t="e">
        <f ca="true">+IF(AND(ISNUMBER(OFFSET('Sanitation Data'!$H$4,0,10*ROW('Sanitation Data'!H139))),'Data Summary'!DE145="Yes"),100-OFFSET('Sanitation Data'!$H$4,0,10*ROW('Sanitation Data'!H139)),NA())</f>
        <v>#N/A</v>
      </c>
      <c r="AQ145" s="97" t="e">
        <f ca="true">+IF(AND(ISNUMBER(OFFSET('Sanitation Data'!$H$6,0,10*ROW('Sanitation Data'!H139))),'Data Summary'!DF145="Yes"),OFFSET('Sanitation Data'!$H$6,0,10*ROW('Sanitation Data'!H139)),NA())</f>
        <v>#N/A</v>
      </c>
      <c r="AR145" s="97" t="e">
        <f ca="true">+IF(AND(ISNUMBER(OFFSET('Sanitation Data'!$H$10,0,10*ROW('Sanitation Data'!H139))),'Data Summary'!DG145="Yes"),OFFSET('Sanitation Data'!$H$10,0,10*ROW('Sanitation Data'!H139)),NA())</f>
        <v>#N/A</v>
      </c>
      <c r="AS145" s="97" t="e">
        <f ca="true">+IF(AND(ISNUMBER(OFFSET('Sanitation Data'!$H$11,0,10*ROW('Sanitation Data'!H139))),'Data Summary'!DH145="Yes"),OFFSET('Sanitation Data'!$H$11,0,10*ROW('Sanitation Data'!H139)),NA())</f>
        <v>#N/A</v>
      </c>
      <c r="AT145" s="97" t="e">
        <f ca="true">+IF(AND(ISNUMBER(OFFSET('Sanitation Data'!$H$12,0,10*ROW('Sanitation Data'!H139))),'Data Summary'!DI145="Yes"),OFFSET('Sanitation Data'!$H$12,0,10*ROW('Sanitation Data'!H139)),NA())</f>
        <v>#N/A</v>
      </c>
      <c r="AU145" s="97" t="e">
        <f ca="true">+IF(AND(ISNUMBER(OFFSET('Sanitation Data'!$I$4,0,10*ROW('Sanitation Data'!I139))),'Data Summary'!DJ145="Yes"),100-OFFSET('Sanitation Data'!$I$4,0,10*ROW('Sanitation Data'!I139)),NA())</f>
        <v>#N/A</v>
      </c>
      <c r="AV145" s="97" t="e">
        <f ca="true">+IF(AND(ISNUMBER(OFFSET('Sanitation Data'!$I$6,0,10*ROW('Sanitation Data'!I139))),'Data Summary'!DK145="Yes"),OFFSET('Sanitation Data'!$I$6,0,10*ROW('Sanitation Data'!I139)),NA())</f>
        <v>#N/A</v>
      </c>
      <c r="AW145" s="97" t="e">
        <f ca="true">+IF(AND(ISNUMBER(OFFSET('Sanitation Data'!$I$10,0,10*ROW('Sanitation Data'!I139))),'Data Summary'!DL145="Yes"),OFFSET('Sanitation Data'!$I$10,0,10*ROW('Sanitation Data'!I139)),NA())</f>
        <v>#N/A</v>
      </c>
      <c r="AX145" s="97" t="e">
        <f ca="true">+IF(AND(ISNUMBER(OFFSET('Sanitation Data'!$I$11,0,10*ROW('Sanitation Data'!I139))),'Data Summary'!DM145="Yes"),OFFSET('Sanitation Data'!$I$11,0,10*ROW('Sanitation Data'!I139)),NA())</f>
        <v>#N/A</v>
      </c>
      <c r="AY145" s="97" t="e">
        <f ca="true">+IF(AND(ISNUMBER(OFFSET('Sanitation Data'!$I$12,0,10*ROW('Sanitation Data'!I139))),'Data Summary'!DN145="Yes"),OFFSET('Sanitation Data'!$I$12,0,10*ROW('Sanitation Data'!I139)),NA())</f>
        <v>#N/A</v>
      </c>
      <c r="AZ145" s="98" t="e">
        <f ca="true">+IF(AND(ISNUMBER(OFFSET('Hygiene Data'!$D$5,0,10*ROW('Hygiene Data'!D139))),'Data Summary'!DO145="Yes"),OFFSET('Hygiene Data'!$D$5,0,10*ROW('Hygiene Data'!D139)),NA())</f>
        <v>#N/A</v>
      </c>
      <c r="BA145" s="98" t="e">
        <f ca="true">+IF(AND(ISNUMBER(OFFSET('Hygiene Data'!$D$7,0,10*ROW('Hygiene Data'!D139))),'Data Summary'!DP145="Yes"),OFFSET('Hygiene Data'!$D$7,0,10*ROW('Hygiene Data'!D139)),NA())</f>
        <v>#N/A</v>
      </c>
      <c r="BB145" s="98" t="e">
        <f ca="true">+IF(AND(ISNUMBER(OFFSET('Hygiene Data'!$D$9,0,10*ROW('Hygiene Data'!D139))),'Data Summary'!DQ145="Yes"),OFFSET('Hygiene Data'!$D$9,0,10*ROW('Hygiene Data'!D139)),NA())</f>
        <v>#N/A</v>
      </c>
      <c r="BC145" s="98" t="e">
        <f ca="true">+IF(AND(ISNUMBER(OFFSET('Hygiene Data'!$E$5,0,10*ROW('Hygiene Data'!E139))),'Data Summary'!DR145="Yes"),OFFSET('Hygiene Data'!$E$5,0,10*ROW('Hygiene Data'!E139)),NA())</f>
        <v>#N/A</v>
      </c>
      <c r="BD145" s="98" t="e">
        <f ca="true">+IF(AND(ISNUMBER(OFFSET('Hygiene Data'!$E$7,0,10*ROW('Hygiene Data'!E139))),'Data Summary'!DS145="Yes"),OFFSET('Hygiene Data'!$E$7,0,10*ROW('Hygiene Data'!E139)),NA())</f>
        <v>#N/A</v>
      </c>
      <c r="BE145" s="98" t="e">
        <f ca="true">+IF(AND(ISNUMBER(OFFSET('Hygiene Data'!$E$9,0,10*ROW('Hygiene Data'!E139))),'Data Summary'!DT145="Yes"),OFFSET('Hygiene Data'!$E$9,0,10*ROW('Hygiene Data'!E139)),NA())</f>
        <v>#N/A</v>
      </c>
      <c r="BF145" s="98" t="e">
        <f ca="true">+IF(AND(ISNUMBER(OFFSET('Hygiene Data'!$F$5,0,10*ROW('Hygiene Data'!F139))),'Data Summary'!DU145="Yes"),OFFSET('Hygiene Data'!$F$5,0,10*ROW('Hygiene Data'!F139)),NA())</f>
        <v>#N/A</v>
      </c>
      <c r="BG145" s="98" t="e">
        <f ca="true">+IF(AND(ISNUMBER(OFFSET('Hygiene Data'!$F$7,0,10*ROW('Hygiene Data'!F139))),'Data Summary'!DV145="Yes"),OFFSET('Hygiene Data'!$F$7,0,10*ROW('Hygiene Data'!F139)),NA())</f>
        <v>#N/A</v>
      </c>
      <c r="BH145" s="98" t="e">
        <f ca="true">+IF(AND(ISNUMBER(OFFSET('Hygiene Data'!$F$9,0,10*ROW('Hygiene Data'!F139))),'Data Summary'!DW145="Yes"),OFFSET('Hygiene Data'!$F$9,0,10*ROW('Hygiene Data'!F139)),NA())</f>
        <v>#N/A</v>
      </c>
      <c r="BI145" s="98" t="e">
        <f ca="true">+IF(AND(ISNUMBER(OFFSET('Hygiene Data'!$G$5,0,10*ROW('Hygiene Data'!G139))),'Data Summary'!DX145="Yes"),OFFSET('Hygiene Data'!$G$5,0,10*ROW('Hygiene Data'!G139)),NA())</f>
        <v>#N/A</v>
      </c>
      <c r="BJ145" s="98" t="e">
        <f ca="true">+IF(AND(ISNUMBER(OFFSET('Hygiene Data'!$G$7,0,10*ROW('Hygiene Data'!G139))),'Data Summary'!DY145="Yes"),OFFSET('Hygiene Data'!$G$7,0,10*ROW('Hygiene Data'!G139)),NA())</f>
        <v>#N/A</v>
      </c>
      <c r="BK145" s="98" t="e">
        <f ca="true">+IF(AND(ISNUMBER(OFFSET('Hygiene Data'!$G$9,0,10*ROW('Hygiene Data'!G139))),'Data Summary'!DZ145="Yes"),OFFSET('Hygiene Data'!$G$9,0,10*ROW('Hygiene Data'!G139)),NA())</f>
        <v>#N/A</v>
      </c>
      <c r="BL145" s="98" t="e">
        <f ca="true">+IF(AND(ISNUMBER(OFFSET('Hygiene Data'!$H$5,0,10*ROW('Hygiene Data'!H139))),'Data Summary'!EA145="Yes"),OFFSET('Hygiene Data'!$H$5,0,10*ROW('Hygiene Data'!H139)),NA())</f>
        <v>#N/A</v>
      </c>
      <c r="BM145" s="98" t="e">
        <f ca="true">+IF(AND(ISNUMBER(OFFSET('Hygiene Data'!$H$7,0,10*ROW('Hygiene Data'!H139))),'Data Summary'!EB145="Yes"),OFFSET('Hygiene Data'!$H$7,0,10*ROW('Hygiene Data'!H139)),NA())</f>
        <v>#N/A</v>
      </c>
      <c r="BN145" s="98" t="e">
        <f ca="true">+IF(AND(ISNUMBER(OFFSET('Hygiene Data'!$H$9,0,10*ROW('Hygiene Data'!H139))),'Data Summary'!EC145="Yes"),OFFSET('Hygiene Data'!$H$9,0,10*ROW('Hygiene Data'!H139)),NA())</f>
        <v>#N/A</v>
      </c>
      <c r="BO145" s="98" t="e">
        <f ca="true">+IF(AND(ISNUMBER(OFFSET('Hygiene Data'!$I$5,0,10*ROW('Hygiene Data'!I139))),'Data Summary'!ED145="Yes"),OFFSET('Hygiene Data'!$I$5,0,10*ROW('Hygiene Data'!I139)),NA())</f>
        <v>#N/A</v>
      </c>
      <c r="BP145" s="98" t="e">
        <f ca="true">+IF(AND(ISNUMBER(OFFSET('Hygiene Data'!$I$7,0,10*ROW('Hygiene Data'!I139))),'Data Summary'!EE145="Yes"),OFFSET('Hygiene Data'!$I$7,0,10*ROW('Hygiene Data'!I139)),NA())</f>
        <v>#N/A</v>
      </c>
      <c r="BQ145" s="98" t="e">
        <f ca="true">+IF(AND(ISNUMBER(OFFSET('Hygiene Data'!$I$9,0,10*ROW('Hygiene Data'!I139))),'Data Summary'!EF145="Yes"),OFFSET('Hygiene Data'!$I$9,0,10*ROW('Hygiene Data'!I139)),NA())</f>
        <v>#N/A</v>
      </c>
    </row>
    <row xmlns:x14ac="http://schemas.microsoft.com/office/spreadsheetml/2009/9/ac" r="146" x14ac:dyDescent="0.2">
      <c r="A146" s="334" t="e">
        <f ca="true">+RIGHT('Data Summary'!A146,LEN('Data Summary'!A146)-9)</f>
        <v>#VALUE!</v>
      </c>
      <c r="B146" s="36" t="str">
        <f ca="true">+IF(ISTEXT('Data Summary'!B146),'Data Summary'!B146,"")</f>
        <v/>
      </c>
      <c r="C146" s="333" t="e">
        <f ca="true">+VALUE('Data Summary'!C146)</f>
        <v>#VALUE!</v>
      </c>
      <c r="D146" s="96" t="e">
        <f ca="true">+IF(AND(ISNUMBER(OFFSET('Water Data'!$D$4,0,10*ROW('Water Data'!D140))),'Data Summary'!BS146="Yes"),100-OFFSET('Water Data'!$D$4,0,10*ROW('Water Data'!D140)),NA())</f>
        <v>#N/A</v>
      </c>
      <c r="E146" s="96" t="e">
        <f ca="true">+IF(AND(ISNUMBER(OFFSET('Water Data'!$D$6,0,10*ROW('Water Data'!D140))),'Data Summary'!BT146="Yes"),OFFSET('Water Data'!$D$6,0,10*ROW('Water Data'!D140)),NA())</f>
        <v>#N/A</v>
      </c>
      <c r="F146" s="96" t="e">
        <f ca="true">+IF(AND(ISNUMBER(OFFSET('Water Data'!$D$9,0,10*ROW('Water Data'!D140))),'Data Summary'!BU146="Yes"),OFFSET('Water Data'!$D$9,0,10*ROW('Water Data'!D140)),NA())</f>
        <v>#N/A</v>
      </c>
      <c r="G146" s="96" t="e">
        <f ca="true">+IF(AND(ISNUMBER(OFFSET('Water Data'!$E$4,0,10*ROW('Water Data'!E140))),'Data Summary'!BV146="Yes"),100-OFFSET('Water Data'!$E$4,0,10*ROW('Water Data'!E140)),NA())</f>
        <v>#N/A</v>
      </c>
      <c r="H146" s="96" t="e">
        <f ca="true">+IF(AND(ISNUMBER(OFFSET('Water Data'!$E$6,0,10*ROW('Water Data'!E140))),'Data Summary'!BW146="Yes"),OFFSET('Water Data'!$E$6,0,10*ROW('Water Data'!E140)),NA())</f>
        <v>#N/A</v>
      </c>
      <c r="I146" s="96" t="e">
        <f ca="true">+IF(AND(ISNUMBER(OFFSET('Water Data'!$E$9,0,10*ROW('Water Data'!E140))),'Data Summary'!BX146="Yes"),OFFSET('Water Data'!$E$9,0,10*ROW('Water Data'!E140)),NA())</f>
        <v>#N/A</v>
      </c>
      <c r="J146" s="96" t="e">
        <f ca="true">+IF(AND(ISNUMBER(OFFSET('Water Data'!$F$4,0,10*ROW('Water Data'!F140))),'Data Summary'!BY146="Yes"),100-OFFSET('Water Data'!$F$4,0,10*ROW('Water Data'!F140)),NA())</f>
        <v>#N/A</v>
      </c>
      <c r="K146" s="96" t="e">
        <f ca="true">+IF(AND(ISNUMBER(OFFSET('Water Data'!$F$6,0,10*ROW('Water Data'!F140))),'Data Summary'!BZ146="Yes"),OFFSET('Water Data'!$F$6,0,10*ROW('Water Data'!F140)),NA())</f>
        <v>#N/A</v>
      </c>
      <c r="L146" s="96" t="e">
        <f ca="true">+IF(AND(ISNUMBER(OFFSET('Water Data'!$F$9,0,10*ROW('Water Data'!F140))),'Data Summary'!CA146="Yes"),OFFSET('Water Data'!$F$9,0,10*ROW('Water Data'!F140)),NA())</f>
        <v>#N/A</v>
      </c>
      <c r="M146" s="96" t="e">
        <f ca="true">+IF(AND(ISNUMBER(OFFSET('Water Data'!$G$4,0,10*ROW('Water Data'!G140))),'Data Summary'!CB146="Yes"),100-OFFSET('Water Data'!$G$4,0,10*ROW('Water Data'!G140)),NA())</f>
        <v>#N/A</v>
      </c>
      <c r="N146" s="96" t="e">
        <f ca="true">+IF(AND(ISNUMBER(OFFSET('Water Data'!$G$6,0,10*ROW('Water Data'!G140))),'Data Summary'!CC146="Yes"),OFFSET('Water Data'!$G$6,0,10*ROW('Water Data'!G140)),NA())</f>
        <v>#N/A</v>
      </c>
      <c r="O146" s="96" t="e">
        <f ca="true">+IF(AND(ISNUMBER(OFFSET('Water Data'!$G$9,0,10*ROW('Water Data'!G140))),'Data Summary'!CD146="Yes"),OFFSET('Water Data'!$G$9,0,10*ROW('Water Data'!G140)),NA())</f>
        <v>#N/A</v>
      </c>
      <c r="P146" s="96" t="e">
        <f ca="true">+IF(AND(ISNUMBER(OFFSET('Water Data'!$H$4,0,10*ROW('Water Data'!H140))),'Data Summary'!CE146="Yes"),100-OFFSET('Water Data'!$H$4,0,10*ROW('Water Data'!H140)),NA())</f>
        <v>#N/A</v>
      </c>
      <c r="Q146" s="96" t="e">
        <f ca="true">+IF(AND(ISNUMBER(OFFSET('Water Data'!$H$6,0,10*ROW('Water Data'!H140))),'Data Summary'!CF146="Yes"),OFFSET('Water Data'!$H$6,0,10*ROW('Water Data'!H140)),NA())</f>
        <v>#N/A</v>
      </c>
      <c r="R146" s="96" t="e">
        <f ca="true">+IF(AND(ISNUMBER(OFFSET('Water Data'!$H$9,0,10*ROW('Water Data'!H140))),'Data Summary'!CG146="Yes"),OFFSET('Water Data'!$H$9,0,10*ROW('Water Data'!H140)),NA())</f>
        <v>#N/A</v>
      </c>
      <c r="S146" s="96" t="e">
        <f ca="true">+IF(AND(ISNUMBER(OFFSET('Water Data'!$I$4,0,10*ROW('Water Data'!I140))),'Data Summary'!CH146="Yes"),100-OFFSET('Water Data'!$I$4,0,10*ROW('Water Data'!I140)),NA())</f>
        <v>#N/A</v>
      </c>
      <c r="T146" s="96" t="e">
        <f ca="true">+IF(AND(ISNUMBER(OFFSET('Water Data'!$I$6,0,10*ROW('Water Data'!I140))),'Data Summary'!CI146="Yes"),OFFSET('Water Data'!$I$6,0,10*ROW('Water Data'!I140)),NA())</f>
        <v>#N/A</v>
      </c>
      <c r="U146" s="96" t="e">
        <f ca="true">+IF(AND(ISNUMBER(OFFSET('Water Data'!$I$9,0,10*ROW('Water Data'!I140))),'Data Summary'!CJ146="Yes"),OFFSET('Water Data'!$I$9,0,10*ROW('Water Data'!I140)),NA())</f>
        <v>#N/A</v>
      </c>
      <c r="V146" s="97" t="e">
        <f ca="true">+IF(AND(ISNUMBER(OFFSET('Sanitation Data'!$D$4,0,10*ROW('Sanitation Data'!D140))),'Data Summary'!CK146="Yes"),100-OFFSET('Sanitation Data'!$D$4,0,10*ROW('Sanitation Data'!D140)),NA())</f>
        <v>#N/A</v>
      </c>
      <c r="W146" s="97" t="e">
        <f ca="true">+IF(AND(ISNUMBER(OFFSET('Sanitation Data'!$D$6,0,10*ROW('Sanitation Data'!D140))),'Data Summary'!CL146="Yes"),OFFSET('Sanitation Data'!$D$6,0,10*ROW('Sanitation Data'!D140)),NA())</f>
        <v>#N/A</v>
      </c>
      <c r="X146" s="97" t="e">
        <f ca="true">+IF(AND(ISNUMBER(OFFSET('Sanitation Data'!$D$10,0,10*ROW('Sanitation Data'!D140))),'Data Summary'!CM146="Yes"),OFFSET('Sanitation Data'!$D$10,0,10*ROW('Sanitation Data'!D140)),NA())</f>
        <v>#N/A</v>
      </c>
      <c r="Y146" s="97" t="e">
        <f ca="true">+IF(AND(ISNUMBER(OFFSET('Sanitation Data'!$D$11,0,10*ROW('Sanitation Data'!D140))),'Data Summary'!CN146="Yes"),OFFSET('Sanitation Data'!$D$11,0,10*ROW('Sanitation Data'!D140)),NA())</f>
        <v>#N/A</v>
      </c>
      <c r="Z146" s="97" t="e">
        <f ca="true">+IF(AND(ISNUMBER(OFFSET('Sanitation Data'!$D$12,0,10*ROW('Sanitation Data'!D140))),'Data Summary'!CO146="Yes"),OFFSET('Sanitation Data'!$D$12,0,10*ROW('Sanitation Data'!D140)),NA())</f>
        <v>#N/A</v>
      </c>
      <c r="AA146" s="97" t="e">
        <f ca="true">+IF(AND(ISNUMBER(OFFSET('Sanitation Data'!$E$4,0,10*ROW('Sanitation Data'!E140))),'Data Summary'!CP146="Yes"),100-OFFSET('Sanitation Data'!$E$4,0,10*ROW('Sanitation Data'!E140)),NA())</f>
        <v>#N/A</v>
      </c>
      <c r="AB146" s="97" t="e">
        <f ca="true">+IF(AND(ISNUMBER(OFFSET('Sanitation Data'!$E$6,0,10*ROW('Sanitation Data'!E140))),'Data Summary'!CQ146="Yes"),OFFSET('Sanitation Data'!$E$6,0,10*ROW('Sanitation Data'!E140)),NA())</f>
        <v>#N/A</v>
      </c>
      <c r="AC146" s="97" t="e">
        <f ca="true">+IF(AND(ISNUMBER(OFFSET('Sanitation Data'!$E$10,0,10*ROW('Sanitation Data'!E140))),'Data Summary'!CR146="Yes"),OFFSET('Sanitation Data'!$E$10,0,10*ROW('Sanitation Data'!E140)),NA())</f>
        <v>#N/A</v>
      </c>
      <c r="AD146" s="97" t="e">
        <f ca="true">+IF(AND(ISNUMBER(OFFSET('Sanitation Data'!$E$11,0,10*ROW('Sanitation Data'!E140))),'Data Summary'!CS146="Yes"),OFFSET('Sanitation Data'!$E$11,0,10*ROW('Sanitation Data'!E140)),NA())</f>
        <v>#N/A</v>
      </c>
      <c r="AE146" s="97" t="e">
        <f ca="true">+IF(AND(ISNUMBER(OFFSET('Sanitation Data'!$E$12,0,10*ROW('Sanitation Data'!E140))),'Data Summary'!CT146="Yes"),OFFSET('Sanitation Data'!$E$12,0,10*ROW('Sanitation Data'!E140)),NA())</f>
        <v>#N/A</v>
      </c>
      <c r="AF146" s="97" t="e">
        <f ca="true">+IF(AND(ISNUMBER(OFFSET('Sanitation Data'!$F$4,0,10*ROW('Sanitation Data'!F140))),'Data Summary'!CU146="Yes"),100-OFFSET('Sanitation Data'!$F$4,0,10*ROW('Sanitation Data'!F140)),NA())</f>
        <v>#N/A</v>
      </c>
      <c r="AG146" s="97" t="e">
        <f ca="true">+IF(AND(ISNUMBER(OFFSET('Sanitation Data'!$F$6,0,10*ROW('Sanitation Data'!F140))),'Data Summary'!CV146="Yes"),OFFSET('Sanitation Data'!$F$6,0,10*ROW('Sanitation Data'!F140)),NA())</f>
        <v>#N/A</v>
      </c>
      <c r="AH146" s="97" t="e">
        <f ca="true">+IF(AND(ISNUMBER(OFFSET('Sanitation Data'!$F$10,0,10*ROW('Sanitation Data'!F140))),'Data Summary'!CW146="Yes"),OFFSET('Sanitation Data'!$F$10,0,10*ROW('Sanitation Data'!F140)),NA())</f>
        <v>#N/A</v>
      </c>
      <c r="AI146" s="97" t="e">
        <f ca="true">+IF(AND(ISNUMBER(OFFSET('Sanitation Data'!$F$11,0,10*ROW('Sanitation Data'!F140))),'Data Summary'!CX146="Yes"),OFFSET('Sanitation Data'!$F$11,0,10*ROW('Sanitation Data'!F140)),NA())</f>
        <v>#N/A</v>
      </c>
      <c r="AJ146" s="97" t="e">
        <f ca="true">+IF(AND(ISNUMBER(OFFSET('Sanitation Data'!$F$12,0,10*ROW('Sanitation Data'!F140))),'Data Summary'!CY146="Yes"),OFFSET('Sanitation Data'!$F$12,0,10*ROW('Sanitation Data'!F140)),NA())</f>
        <v>#N/A</v>
      </c>
      <c r="AK146" s="97" t="e">
        <f ca="true">+IF(AND(ISNUMBER(OFFSET('Sanitation Data'!$G$4,0,10*ROW('Sanitation Data'!G140))),'Data Summary'!CZ146="Yes"),100-OFFSET('Sanitation Data'!$G$4,0,10*ROW('Sanitation Data'!G140)),NA())</f>
        <v>#N/A</v>
      </c>
      <c r="AL146" s="97" t="e">
        <f ca="true">+IF(AND(ISNUMBER(OFFSET('Sanitation Data'!$G$6,0,10*ROW('Sanitation Data'!G140))),'Data Summary'!DA146="Yes"),OFFSET('Sanitation Data'!$G$6,0,10*ROW('Sanitation Data'!G140)),NA())</f>
        <v>#N/A</v>
      </c>
      <c r="AM146" s="97" t="e">
        <f ca="true">+IF(AND(ISNUMBER(OFFSET('Sanitation Data'!$G$10,0,10*ROW('Sanitation Data'!G140))),'Data Summary'!DB146="Yes"),OFFSET('Sanitation Data'!$G$10,0,10*ROW('Sanitation Data'!G140)),NA())</f>
        <v>#N/A</v>
      </c>
      <c r="AN146" s="97" t="e">
        <f ca="true">+IF(AND(ISNUMBER(OFFSET('Sanitation Data'!$G$11,0,10*ROW('Sanitation Data'!G140))),'Data Summary'!DC146="Yes"),OFFSET('Sanitation Data'!$G$11,0,10*ROW('Sanitation Data'!G140)),NA())</f>
        <v>#N/A</v>
      </c>
      <c r="AO146" s="97" t="e">
        <f ca="true">+IF(AND(ISNUMBER(OFFSET('Sanitation Data'!$G$12,0,10*ROW('Sanitation Data'!G140))),'Data Summary'!DD146="Yes"),OFFSET('Sanitation Data'!$G$12,0,10*ROW('Sanitation Data'!G140)),NA())</f>
        <v>#N/A</v>
      </c>
      <c r="AP146" s="97" t="e">
        <f ca="true">+IF(AND(ISNUMBER(OFFSET('Sanitation Data'!$H$4,0,10*ROW('Sanitation Data'!H140))),'Data Summary'!DE146="Yes"),100-OFFSET('Sanitation Data'!$H$4,0,10*ROW('Sanitation Data'!H140)),NA())</f>
        <v>#N/A</v>
      </c>
      <c r="AQ146" s="97" t="e">
        <f ca="true">+IF(AND(ISNUMBER(OFFSET('Sanitation Data'!$H$6,0,10*ROW('Sanitation Data'!H140))),'Data Summary'!DF146="Yes"),OFFSET('Sanitation Data'!$H$6,0,10*ROW('Sanitation Data'!H140)),NA())</f>
        <v>#N/A</v>
      </c>
      <c r="AR146" s="97" t="e">
        <f ca="true">+IF(AND(ISNUMBER(OFFSET('Sanitation Data'!$H$10,0,10*ROW('Sanitation Data'!H140))),'Data Summary'!DG146="Yes"),OFFSET('Sanitation Data'!$H$10,0,10*ROW('Sanitation Data'!H140)),NA())</f>
        <v>#N/A</v>
      </c>
      <c r="AS146" s="97" t="e">
        <f ca="true">+IF(AND(ISNUMBER(OFFSET('Sanitation Data'!$H$11,0,10*ROW('Sanitation Data'!H140))),'Data Summary'!DH146="Yes"),OFFSET('Sanitation Data'!$H$11,0,10*ROW('Sanitation Data'!H140)),NA())</f>
        <v>#N/A</v>
      </c>
      <c r="AT146" s="97" t="e">
        <f ca="true">+IF(AND(ISNUMBER(OFFSET('Sanitation Data'!$H$12,0,10*ROW('Sanitation Data'!H140))),'Data Summary'!DI146="Yes"),OFFSET('Sanitation Data'!$H$12,0,10*ROW('Sanitation Data'!H140)),NA())</f>
        <v>#N/A</v>
      </c>
      <c r="AU146" s="97" t="e">
        <f ca="true">+IF(AND(ISNUMBER(OFFSET('Sanitation Data'!$I$4,0,10*ROW('Sanitation Data'!I140))),'Data Summary'!DJ146="Yes"),100-OFFSET('Sanitation Data'!$I$4,0,10*ROW('Sanitation Data'!I140)),NA())</f>
        <v>#N/A</v>
      </c>
      <c r="AV146" s="97" t="e">
        <f ca="true">+IF(AND(ISNUMBER(OFFSET('Sanitation Data'!$I$6,0,10*ROW('Sanitation Data'!I140))),'Data Summary'!DK146="Yes"),OFFSET('Sanitation Data'!$I$6,0,10*ROW('Sanitation Data'!I140)),NA())</f>
        <v>#N/A</v>
      </c>
      <c r="AW146" s="97" t="e">
        <f ca="true">+IF(AND(ISNUMBER(OFFSET('Sanitation Data'!$I$10,0,10*ROW('Sanitation Data'!I140))),'Data Summary'!DL146="Yes"),OFFSET('Sanitation Data'!$I$10,0,10*ROW('Sanitation Data'!I140)),NA())</f>
        <v>#N/A</v>
      </c>
      <c r="AX146" s="97" t="e">
        <f ca="true">+IF(AND(ISNUMBER(OFFSET('Sanitation Data'!$I$11,0,10*ROW('Sanitation Data'!I140))),'Data Summary'!DM146="Yes"),OFFSET('Sanitation Data'!$I$11,0,10*ROW('Sanitation Data'!I140)),NA())</f>
        <v>#N/A</v>
      </c>
      <c r="AY146" s="97" t="e">
        <f ca="true">+IF(AND(ISNUMBER(OFFSET('Sanitation Data'!$I$12,0,10*ROW('Sanitation Data'!I140))),'Data Summary'!DN146="Yes"),OFFSET('Sanitation Data'!$I$12,0,10*ROW('Sanitation Data'!I140)),NA())</f>
        <v>#N/A</v>
      </c>
      <c r="AZ146" s="98" t="e">
        <f ca="true">+IF(AND(ISNUMBER(OFFSET('Hygiene Data'!$D$5,0,10*ROW('Hygiene Data'!D140))),'Data Summary'!DO146="Yes"),OFFSET('Hygiene Data'!$D$5,0,10*ROW('Hygiene Data'!D140)),NA())</f>
        <v>#N/A</v>
      </c>
      <c r="BA146" s="98" t="e">
        <f ca="true">+IF(AND(ISNUMBER(OFFSET('Hygiene Data'!$D$7,0,10*ROW('Hygiene Data'!D140))),'Data Summary'!DP146="Yes"),OFFSET('Hygiene Data'!$D$7,0,10*ROW('Hygiene Data'!D140)),NA())</f>
        <v>#N/A</v>
      </c>
      <c r="BB146" s="98" t="e">
        <f ca="true">+IF(AND(ISNUMBER(OFFSET('Hygiene Data'!$D$9,0,10*ROW('Hygiene Data'!D140))),'Data Summary'!DQ146="Yes"),OFFSET('Hygiene Data'!$D$9,0,10*ROW('Hygiene Data'!D140)),NA())</f>
        <v>#N/A</v>
      </c>
      <c r="BC146" s="98" t="e">
        <f ca="true">+IF(AND(ISNUMBER(OFFSET('Hygiene Data'!$E$5,0,10*ROW('Hygiene Data'!E140))),'Data Summary'!DR146="Yes"),OFFSET('Hygiene Data'!$E$5,0,10*ROW('Hygiene Data'!E140)),NA())</f>
        <v>#N/A</v>
      </c>
      <c r="BD146" s="98" t="e">
        <f ca="true">+IF(AND(ISNUMBER(OFFSET('Hygiene Data'!$E$7,0,10*ROW('Hygiene Data'!E140))),'Data Summary'!DS146="Yes"),OFFSET('Hygiene Data'!$E$7,0,10*ROW('Hygiene Data'!E140)),NA())</f>
        <v>#N/A</v>
      </c>
      <c r="BE146" s="98" t="e">
        <f ca="true">+IF(AND(ISNUMBER(OFFSET('Hygiene Data'!$E$9,0,10*ROW('Hygiene Data'!E140))),'Data Summary'!DT146="Yes"),OFFSET('Hygiene Data'!$E$9,0,10*ROW('Hygiene Data'!E140)),NA())</f>
        <v>#N/A</v>
      </c>
      <c r="BF146" s="98" t="e">
        <f ca="true">+IF(AND(ISNUMBER(OFFSET('Hygiene Data'!$F$5,0,10*ROW('Hygiene Data'!F140))),'Data Summary'!DU146="Yes"),OFFSET('Hygiene Data'!$F$5,0,10*ROW('Hygiene Data'!F140)),NA())</f>
        <v>#N/A</v>
      </c>
      <c r="BG146" s="98" t="e">
        <f ca="true">+IF(AND(ISNUMBER(OFFSET('Hygiene Data'!$F$7,0,10*ROW('Hygiene Data'!F140))),'Data Summary'!DV146="Yes"),OFFSET('Hygiene Data'!$F$7,0,10*ROW('Hygiene Data'!F140)),NA())</f>
        <v>#N/A</v>
      </c>
      <c r="BH146" s="98" t="e">
        <f ca="true">+IF(AND(ISNUMBER(OFFSET('Hygiene Data'!$F$9,0,10*ROW('Hygiene Data'!F140))),'Data Summary'!DW146="Yes"),OFFSET('Hygiene Data'!$F$9,0,10*ROW('Hygiene Data'!F140)),NA())</f>
        <v>#N/A</v>
      </c>
      <c r="BI146" s="98" t="e">
        <f ca="true">+IF(AND(ISNUMBER(OFFSET('Hygiene Data'!$G$5,0,10*ROW('Hygiene Data'!G140))),'Data Summary'!DX146="Yes"),OFFSET('Hygiene Data'!$G$5,0,10*ROW('Hygiene Data'!G140)),NA())</f>
        <v>#N/A</v>
      </c>
      <c r="BJ146" s="98" t="e">
        <f ca="true">+IF(AND(ISNUMBER(OFFSET('Hygiene Data'!$G$7,0,10*ROW('Hygiene Data'!G140))),'Data Summary'!DY146="Yes"),OFFSET('Hygiene Data'!$G$7,0,10*ROW('Hygiene Data'!G140)),NA())</f>
        <v>#N/A</v>
      </c>
      <c r="BK146" s="98" t="e">
        <f ca="true">+IF(AND(ISNUMBER(OFFSET('Hygiene Data'!$G$9,0,10*ROW('Hygiene Data'!G140))),'Data Summary'!DZ146="Yes"),OFFSET('Hygiene Data'!$G$9,0,10*ROW('Hygiene Data'!G140)),NA())</f>
        <v>#N/A</v>
      </c>
      <c r="BL146" s="98" t="e">
        <f ca="true">+IF(AND(ISNUMBER(OFFSET('Hygiene Data'!$H$5,0,10*ROW('Hygiene Data'!H140))),'Data Summary'!EA146="Yes"),OFFSET('Hygiene Data'!$H$5,0,10*ROW('Hygiene Data'!H140)),NA())</f>
        <v>#N/A</v>
      </c>
      <c r="BM146" s="98" t="e">
        <f ca="true">+IF(AND(ISNUMBER(OFFSET('Hygiene Data'!$H$7,0,10*ROW('Hygiene Data'!H140))),'Data Summary'!EB146="Yes"),OFFSET('Hygiene Data'!$H$7,0,10*ROW('Hygiene Data'!H140)),NA())</f>
        <v>#N/A</v>
      </c>
      <c r="BN146" s="98" t="e">
        <f ca="true">+IF(AND(ISNUMBER(OFFSET('Hygiene Data'!$H$9,0,10*ROW('Hygiene Data'!H140))),'Data Summary'!EC146="Yes"),OFFSET('Hygiene Data'!$H$9,0,10*ROW('Hygiene Data'!H140)),NA())</f>
        <v>#N/A</v>
      </c>
      <c r="BO146" s="98" t="e">
        <f ca="true">+IF(AND(ISNUMBER(OFFSET('Hygiene Data'!$I$5,0,10*ROW('Hygiene Data'!I140))),'Data Summary'!ED146="Yes"),OFFSET('Hygiene Data'!$I$5,0,10*ROW('Hygiene Data'!I140)),NA())</f>
        <v>#N/A</v>
      </c>
      <c r="BP146" s="98" t="e">
        <f ca="true">+IF(AND(ISNUMBER(OFFSET('Hygiene Data'!$I$7,0,10*ROW('Hygiene Data'!I140))),'Data Summary'!EE146="Yes"),OFFSET('Hygiene Data'!$I$7,0,10*ROW('Hygiene Data'!I140)),NA())</f>
        <v>#N/A</v>
      </c>
      <c r="BQ146" s="98" t="e">
        <f ca="true">+IF(AND(ISNUMBER(OFFSET('Hygiene Data'!$I$9,0,10*ROW('Hygiene Data'!I140))),'Data Summary'!EF146="Yes"),OFFSET('Hygiene Data'!$I$9,0,10*ROW('Hygiene Data'!I140)),NA())</f>
        <v>#N/A</v>
      </c>
    </row>
    <row xmlns:x14ac="http://schemas.microsoft.com/office/spreadsheetml/2009/9/ac" r="147" x14ac:dyDescent="0.2">
      <c r="A147" s="334" t="e">
        <f ca="true">+RIGHT('Data Summary'!A147,LEN('Data Summary'!A147)-9)</f>
        <v>#VALUE!</v>
      </c>
      <c r="B147" s="36" t="str">
        <f ca="true">+IF(ISTEXT('Data Summary'!B147),'Data Summary'!B147,"")</f>
        <v/>
      </c>
      <c r="C147" s="333" t="e">
        <f ca="true">+VALUE('Data Summary'!C147)</f>
        <v>#VALUE!</v>
      </c>
      <c r="D147" s="96" t="e">
        <f ca="true">+IF(AND(ISNUMBER(OFFSET('Water Data'!$D$4,0,10*ROW('Water Data'!D141))),'Data Summary'!BS147="Yes"),100-OFFSET('Water Data'!$D$4,0,10*ROW('Water Data'!D141)),NA())</f>
        <v>#N/A</v>
      </c>
      <c r="E147" s="96" t="e">
        <f ca="true">+IF(AND(ISNUMBER(OFFSET('Water Data'!$D$6,0,10*ROW('Water Data'!D141))),'Data Summary'!BT147="Yes"),OFFSET('Water Data'!$D$6,0,10*ROW('Water Data'!D141)),NA())</f>
        <v>#N/A</v>
      </c>
      <c r="F147" s="96" t="e">
        <f ca="true">+IF(AND(ISNUMBER(OFFSET('Water Data'!$D$9,0,10*ROW('Water Data'!D141))),'Data Summary'!BU147="Yes"),OFFSET('Water Data'!$D$9,0,10*ROW('Water Data'!D141)),NA())</f>
        <v>#N/A</v>
      </c>
      <c r="G147" s="96" t="e">
        <f ca="true">+IF(AND(ISNUMBER(OFFSET('Water Data'!$E$4,0,10*ROW('Water Data'!E141))),'Data Summary'!BV147="Yes"),100-OFFSET('Water Data'!$E$4,0,10*ROW('Water Data'!E141)),NA())</f>
        <v>#N/A</v>
      </c>
      <c r="H147" s="96" t="e">
        <f ca="true">+IF(AND(ISNUMBER(OFFSET('Water Data'!$E$6,0,10*ROW('Water Data'!E141))),'Data Summary'!BW147="Yes"),OFFSET('Water Data'!$E$6,0,10*ROW('Water Data'!E141)),NA())</f>
        <v>#N/A</v>
      </c>
      <c r="I147" s="96" t="e">
        <f ca="true">+IF(AND(ISNUMBER(OFFSET('Water Data'!$E$9,0,10*ROW('Water Data'!E141))),'Data Summary'!BX147="Yes"),OFFSET('Water Data'!$E$9,0,10*ROW('Water Data'!E141)),NA())</f>
        <v>#N/A</v>
      </c>
      <c r="J147" s="96" t="e">
        <f ca="true">+IF(AND(ISNUMBER(OFFSET('Water Data'!$F$4,0,10*ROW('Water Data'!F141))),'Data Summary'!BY147="Yes"),100-OFFSET('Water Data'!$F$4,0,10*ROW('Water Data'!F141)),NA())</f>
        <v>#N/A</v>
      </c>
      <c r="K147" s="96" t="e">
        <f ca="true">+IF(AND(ISNUMBER(OFFSET('Water Data'!$F$6,0,10*ROW('Water Data'!F141))),'Data Summary'!BZ147="Yes"),OFFSET('Water Data'!$F$6,0,10*ROW('Water Data'!F141)),NA())</f>
        <v>#N/A</v>
      </c>
      <c r="L147" s="96" t="e">
        <f ca="true">+IF(AND(ISNUMBER(OFFSET('Water Data'!$F$9,0,10*ROW('Water Data'!F141))),'Data Summary'!CA147="Yes"),OFFSET('Water Data'!$F$9,0,10*ROW('Water Data'!F141)),NA())</f>
        <v>#N/A</v>
      </c>
      <c r="M147" s="96" t="e">
        <f ca="true">+IF(AND(ISNUMBER(OFFSET('Water Data'!$G$4,0,10*ROW('Water Data'!G141))),'Data Summary'!CB147="Yes"),100-OFFSET('Water Data'!$G$4,0,10*ROW('Water Data'!G141)),NA())</f>
        <v>#N/A</v>
      </c>
      <c r="N147" s="96" t="e">
        <f ca="true">+IF(AND(ISNUMBER(OFFSET('Water Data'!$G$6,0,10*ROW('Water Data'!G141))),'Data Summary'!CC147="Yes"),OFFSET('Water Data'!$G$6,0,10*ROW('Water Data'!G141)),NA())</f>
        <v>#N/A</v>
      </c>
      <c r="O147" s="96" t="e">
        <f ca="true">+IF(AND(ISNUMBER(OFFSET('Water Data'!$G$9,0,10*ROW('Water Data'!G141))),'Data Summary'!CD147="Yes"),OFFSET('Water Data'!$G$9,0,10*ROW('Water Data'!G141)),NA())</f>
        <v>#N/A</v>
      </c>
      <c r="P147" s="96" t="e">
        <f ca="true">+IF(AND(ISNUMBER(OFFSET('Water Data'!$H$4,0,10*ROW('Water Data'!H141))),'Data Summary'!CE147="Yes"),100-OFFSET('Water Data'!$H$4,0,10*ROW('Water Data'!H141)),NA())</f>
        <v>#N/A</v>
      </c>
      <c r="Q147" s="96" t="e">
        <f ca="true">+IF(AND(ISNUMBER(OFFSET('Water Data'!$H$6,0,10*ROW('Water Data'!H141))),'Data Summary'!CF147="Yes"),OFFSET('Water Data'!$H$6,0,10*ROW('Water Data'!H141)),NA())</f>
        <v>#N/A</v>
      </c>
      <c r="R147" s="96" t="e">
        <f ca="true">+IF(AND(ISNUMBER(OFFSET('Water Data'!$H$9,0,10*ROW('Water Data'!H141))),'Data Summary'!CG147="Yes"),OFFSET('Water Data'!$H$9,0,10*ROW('Water Data'!H141)),NA())</f>
        <v>#N/A</v>
      </c>
      <c r="S147" s="96" t="e">
        <f ca="true">+IF(AND(ISNUMBER(OFFSET('Water Data'!$I$4,0,10*ROW('Water Data'!I141))),'Data Summary'!CH147="Yes"),100-OFFSET('Water Data'!$I$4,0,10*ROW('Water Data'!I141)),NA())</f>
        <v>#N/A</v>
      </c>
      <c r="T147" s="96" t="e">
        <f ca="true">+IF(AND(ISNUMBER(OFFSET('Water Data'!$I$6,0,10*ROW('Water Data'!I141))),'Data Summary'!CI147="Yes"),OFFSET('Water Data'!$I$6,0,10*ROW('Water Data'!I141)),NA())</f>
        <v>#N/A</v>
      </c>
      <c r="U147" s="96" t="e">
        <f ca="true">+IF(AND(ISNUMBER(OFFSET('Water Data'!$I$9,0,10*ROW('Water Data'!I141))),'Data Summary'!CJ147="Yes"),OFFSET('Water Data'!$I$9,0,10*ROW('Water Data'!I141)),NA())</f>
        <v>#N/A</v>
      </c>
      <c r="V147" s="97" t="e">
        <f ca="true">+IF(AND(ISNUMBER(OFFSET('Sanitation Data'!$D$4,0,10*ROW('Sanitation Data'!D141))),'Data Summary'!CK147="Yes"),100-OFFSET('Sanitation Data'!$D$4,0,10*ROW('Sanitation Data'!D141)),NA())</f>
        <v>#N/A</v>
      </c>
      <c r="W147" s="97" t="e">
        <f ca="true">+IF(AND(ISNUMBER(OFFSET('Sanitation Data'!$D$6,0,10*ROW('Sanitation Data'!D141))),'Data Summary'!CL147="Yes"),OFFSET('Sanitation Data'!$D$6,0,10*ROW('Sanitation Data'!D141)),NA())</f>
        <v>#N/A</v>
      </c>
      <c r="X147" s="97" t="e">
        <f ca="true">+IF(AND(ISNUMBER(OFFSET('Sanitation Data'!$D$10,0,10*ROW('Sanitation Data'!D141))),'Data Summary'!CM147="Yes"),OFFSET('Sanitation Data'!$D$10,0,10*ROW('Sanitation Data'!D141)),NA())</f>
        <v>#N/A</v>
      </c>
      <c r="Y147" s="97" t="e">
        <f ca="true">+IF(AND(ISNUMBER(OFFSET('Sanitation Data'!$D$11,0,10*ROW('Sanitation Data'!D141))),'Data Summary'!CN147="Yes"),OFFSET('Sanitation Data'!$D$11,0,10*ROW('Sanitation Data'!D141)),NA())</f>
        <v>#N/A</v>
      </c>
      <c r="Z147" s="97" t="e">
        <f ca="true">+IF(AND(ISNUMBER(OFFSET('Sanitation Data'!$D$12,0,10*ROW('Sanitation Data'!D141))),'Data Summary'!CO147="Yes"),OFFSET('Sanitation Data'!$D$12,0,10*ROW('Sanitation Data'!D141)),NA())</f>
        <v>#N/A</v>
      </c>
      <c r="AA147" s="97" t="e">
        <f ca="true">+IF(AND(ISNUMBER(OFFSET('Sanitation Data'!$E$4,0,10*ROW('Sanitation Data'!E141))),'Data Summary'!CP147="Yes"),100-OFFSET('Sanitation Data'!$E$4,0,10*ROW('Sanitation Data'!E141)),NA())</f>
        <v>#N/A</v>
      </c>
      <c r="AB147" s="97" t="e">
        <f ca="true">+IF(AND(ISNUMBER(OFFSET('Sanitation Data'!$E$6,0,10*ROW('Sanitation Data'!E141))),'Data Summary'!CQ147="Yes"),OFFSET('Sanitation Data'!$E$6,0,10*ROW('Sanitation Data'!E141)),NA())</f>
        <v>#N/A</v>
      </c>
      <c r="AC147" s="97" t="e">
        <f ca="true">+IF(AND(ISNUMBER(OFFSET('Sanitation Data'!$E$10,0,10*ROW('Sanitation Data'!E141))),'Data Summary'!CR147="Yes"),OFFSET('Sanitation Data'!$E$10,0,10*ROW('Sanitation Data'!E141)),NA())</f>
        <v>#N/A</v>
      </c>
      <c r="AD147" s="97" t="e">
        <f ca="true">+IF(AND(ISNUMBER(OFFSET('Sanitation Data'!$E$11,0,10*ROW('Sanitation Data'!E141))),'Data Summary'!CS147="Yes"),OFFSET('Sanitation Data'!$E$11,0,10*ROW('Sanitation Data'!E141)),NA())</f>
        <v>#N/A</v>
      </c>
      <c r="AE147" s="97" t="e">
        <f ca="true">+IF(AND(ISNUMBER(OFFSET('Sanitation Data'!$E$12,0,10*ROW('Sanitation Data'!E141))),'Data Summary'!CT147="Yes"),OFFSET('Sanitation Data'!$E$12,0,10*ROW('Sanitation Data'!E141)),NA())</f>
        <v>#N/A</v>
      </c>
      <c r="AF147" s="97" t="e">
        <f ca="true">+IF(AND(ISNUMBER(OFFSET('Sanitation Data'!$F$4,0,10*ROW('Sanitation Data'!F141))),'Data Summary'!CU147="Yes"),100-OFFSET('Sanitation Data'!$F$4,0,10*ROW('Sanitation Data'!F141)),NA())</f>
        <v>#N/A</v>
      </c>
      <c r="AG147" s="97" t="e">
        <f ca="true">+IF(AND(ISNUMBER(OFFSET('Sanitation Data'!$F$6,0,10*ROW('Sanitation Data'!F141))),'Data Summary'!CV147="Yes"),OFFSET('Sanitation Data'!$F$6,0,10*ROW('Sanitation Data'!F141)),NA())</f>
        <v>#N/A</v>
      </c>
      <c r="AH147" s="97" t="e">
        <f ca="true">+IF(AND(ISNUMBER(OFFSET('Sanitation Data'!$F$10,0,10*ROW('Sanitation Data'!F141))),'Data Summary'!CW147="Yes"),OFFSET('Sanitation Data'!$F$10,0,10*ROW('Sanitation Data'!F141)),NA())</f>
        <v>#N/A</v>
      </c>
      <c r="AI147" s="97" t="e">
        <f ca="true">+IF(AND(ISNUMBER(OFFSET('Sanitation Data'!$F$11,0,10*ROW('Sanitation Data'!F141))),'Data Summary'!CX147="Yes"),OFFSET('Sanitation Data'!$F$11,0,10*ROW('Sanitation Data'!F141)),NA())</f>
        <v>#N/A</v>
      </c>
      <c r="AJ147" s="97" t="e">
        <f ca="true">+IF(AND(ISNUMBER(OFFSET('Sanitation Data'!$F$12,0,10*ROW('Sanitation Data'!F141))),'Data Summary'!CY147="Yes"),OFFSET('Sanitation Data'!$F$12,0,10*ROW('Sanitation Data'!F141)),NA())</f>
        <v>#N/A</v>
      </c>
      <c r="AK147" s="97" t="e">
        <f ca="true">+IF(AND(ISNUMBER(OFFSET('Sanitation Data'!$G$4,0,10*ROW('Sanitation Data'!G141))),'Data Summary'!CZ147="Yes"),100-OFFSET('Sanitation Data'!$G$4,0,10*ROW('Sanitation Data'!G141)),NA())</f>
        <v>#N/A</v>
      </c>
      <c r="AL147" s="97" t="e">
        <f ca="true">+IF(AND(ISNUMBER(OFFSET('Sanitation Data'!$G$6,0,10*ROW('Sanitation Data'!G141))),'Data Summary'!DA147="Yes"),OFFSET('Sanitation Data'!$G$6,0,10*ROW('Sanitation Data'!G141)),NA())</f>
        <v>#N/A</v>
      </c>
      <c r="AM147" s="97" t="e">
        <f ca="true">+IF(AND(ISNUMBER(OFFSET('Sanitation Data'!$G$10,0,10*ROW('Sanitation Data'!G141))),'Data Summary'!DB147="Yes"),OFFSET('Sanitation Data'!$G$10,0,10*ROW('Sanitation Data'!G141)),NA())</f>
        <v>#N/A</v>
      </c>
      <c r="AN147" s="97" t="e">
        <f ca="true">+IF(AND(ISNUMBER(OFFSET('Sanitation Data'!$G$11,0,10*ROW('Sanitation Data'!G141))),'Data Summary'!DC147="Yes"),OFFSET('Sanitation Data'!$G$11,0,10*ROW('Sanitation Data'!G141)),NA())</f>
        <v>#N/A</v>
      </c>
      <c r="AO147" s="97" t="e">
        <f ca="true">+IF(AND(ISNUMBER(OFFSET('Sanitation Data'!$G$12,0,10*ROW('Sanitation Data'!G141))),'Data Summary'!DD147="Yes"),OFFSET('Sanitation Data'!$G$12,0,10*ROW('Sanitation Data'!G141)),NA())</f>
        <v>#N/A</v>
      </c>
      <c r="AP147" s="97" t="e">
        <f ca="true">+IF(AND(ISNUMBER(OFFSET('Sanitation Data'!$H$4,0,10*ROW('Sanitation Data'!H141))),'Data Summary'!DE147="Yes"),100-OFFSET('Sanitation Data'!$H$4,0,10*ROW('Sanitation Data'!H141)),NA())</f>
        <v>#N/A</v>
      </c>
      <c r="AQ147" s="97" t="e">
        <f ca="true">+IF(AND(ISNUMBER(OFFSET('Sanitation Data'!$H$6,0,10*ROW('Sanitation Data'!H141))),'Data Summary'!DF147="Yes"),OFFSET('Sanitation Data'!$H$6,0,10*ROW('Sanitation Data'!H141)),NA())</f>
        <v>#N/A</v>
      </c>
      <c r="AR147" s="97" t="e">
        <f ca="true">+IF(AND(ISNUMBER(OFFSET('Sanitation Data'!$H$10,0,10*ROW('Sanitation Data'!H141))),'Data Summary'!DG147="Yes"),OFFSET('Sanitation Data'!$H$10,0,10*ROW('Sanitation Data'!H141)),NA())</f>
        <v>#N/A</v>
      </c>
      <c r="AS147" s="97" t="e">
        <f ca="true">+IF(AND(ISNUMBER(OFFSET('Sanitation Data'!$H$11,0,10*ROW('Sanitation Data'!H141))),'Data Summary'!DH147="Yes"),OFFSET('Sanitation Data'!$H$11,0,10*ROW('Sanitation Data'!H141)),NA())</f>
        <v>#N/A</v>
      </c>
      <c r="AT147" s="97" t="e">
        <f ca="true">+IF(AND(ISNUMBER(OFFSET('Sanitation Data'!$H$12,0,10*ROW('Sanitation Data'!H141))),'Data Summary'!DI147="Yes"),OFFSET('Sanitation Data'!$H$12,0,10*ROW('Sanitation Data'!H141)),NA())</f>
        <v>#N/A</v>
      </c>
      <c r="AU147" s="97" t="e">
        <f ca="true">+IF(AND(ISNUMBER(OFFSET('Sanitation Data'!$I$4,0,10*ROW('Sanitation Data'!I141))),'Data Summary'!DJ147="Yes"),100-OFFSET('Sanitation Data'!$I$4,0,10*ROW('Sanitation Data'!I141)),NA())</f>
        <v>#N/A</v>
      </c>
      <c r="AV147" s="97" t="e">
        <f ca="true">+IF(AND(ISNUMBER(OFFSET('Sanitation Data'!$I$6,0,10*ROW('Sanitation Data'!I141))),'Data Summary'!DK147="Yes"),OFFSET('Sanitation Data'!$I$6,0,10*ROW('Sanitation Data'!I141)),NA())</f>
        <v>#N/A</v>
      </c>
      <c r="AW147" s="97" t="e">
        <f ca="true">+IF(AND(ISNUMBER(OFFSET('Sanitation Data'!$I$10,0,10*ROW('Sanitation Data'!I141))),'Data Summary'!DL147="Yes"),OFFSET('Sanitation Data'!$I$10,0,10*ROW('Sanitation Data'!I141)),NA())</f>
        <v>#N/A</v>
      </c>
      <c r="AX147" s="97" t="e">
        <f ca="true">+IF(AND(ISNUMBER(OFFSET('Sanitation Data'!$I$11,0,10*ROW('Sanitation Data'!I141))),'Data Summary'!DM147="Yes"),OFFSET('Sanitation Data'!$I$11,0,10*ROW('Sanitation Data'!I141)),NA())</f>
        <v>#N/A</v>
      </c>
      <c r="AY147" s="97" t="e">
        <f ca="true">+IF(AND(ISNUMBER(OFFSET('Sanitation Data'!$I$12,0,10*ROW('Sanitation Data'!I141))),'Data Summary'!DN147="Yes"),OFFSET('Sanitation Data'!$I$12,0,10*ROW('Sanitation Data'!I141)),NA())</f>
        <v>#N/A</v>
      </c>
      <c r="AZ147" s="98" t="e">
        <f ca="true">+IF(AND(ISNUMBER(OFFSET('Hygiene Data'!$D$5,0,10*ROW('Hygiene Data'!D141))),'Data Summary'!DO147="Yes"),OFFSET('Hygiene Data'!$D$5,0,10*ROW('Hygiene Data'!D141)),NA())</f>
        <v>#N/A</v>
      </c>
      <c r="BA147" s="98" t="e">
        <f ca="true">+IF(AND(ISNUMBER(OFFSET('Hygiene Data'!$D$7,0,10*ROW('Hygiene Data'!D141))),'Data Summary'!DP147="Yes"),OFFSET('Hygiene Data'!$D$7,0,10*ROW('Hygiene Data'!D141)),NA())</f>
        <v>#N/A</v>
      </c>
      <c r="BB147" s="98" t="e">
        <f ca="true">+IF(AND(ISNUMBER(OFFSET('Hygiene Data'!$D$9,0,10*ROW('Hygiene Data'!D141))),'Data Summary'!DQ147="Yes"),OFFSET('Hygiene Data'!$D$9,0,10*ROW('Hygiene Data'!D141)),NA())</f>
        <v>#N/A</v>
      </c>
      <c r="BC147" s="98" t="e">
        <f ca="true">+IF(AND(ISNUMBER(OFFSET('Hygiene Data'!$E$5,0,10*ROW('Hygiene Data'!E141))),'Data Summary'!DR147="Yes"),OFFSET('Hygiene Data'!$E$5,0,10*ROW('Hygiene Data'!E141)),NA())</f>
        <v>#N/A</v>
      </c>
      <c r="BD147" s="98" t="e">
        <f ca="true">+IF(AND(ISNUMBER(OFFSET('Hygiene Data'!$E$7,0,10*ROW('Hygiene Data'!E141))),'Data Summary'!DS147="Yes"),OFFSET('Hygiene Data'!$E$7,0,10*ROW('Hygiene Data'!E141)),NA())</f>
        <v>#N/A</v>
      </c>
      <c r="BE147" s="98" t="e">
        <f ca="true">+IF(AND(ISNUMBER(OFFSET('Hygiene Data'!$E$9,0,10*ROW('Hygiene Data'!E141))),'Data Summary'!DT147="Yes"),OFFSET('Hygiene Data'!$E$9,0,10*ROW('Hygiene Data'!E141)),NA())</f>
        <v>#N/A</v>
      </c>
      <c r="BF147" s="98" t="e">
        <f ca="true">+IF(AND(ISNUMBER(OFFSET('Hygiene Data'!$F$5,0,10*ROW('Hygiene Data'!F141))),'Data Summary'!DU147="Yes"),OFFSET('Hygiene Data'!$F$5,0,10*ROW('Hygiene Data'!F141)),NA())</f>
        <v>#N/A</v>
      </c>
      <c r="BG147" s="98" t="e">
        <f ca="true">+IF(AND(ISNUMBER(OFFSET('Hygiene Data'!$F$7,0,10*ROW('Hygiene Data'!F141))),'Data Summary'!DV147="Yes"),OFFSET('Hygiene Data'!$F$7,0,10*ROW('Hygiene Data'!F141)),NA())</f>
        <v>#N/A</v>
      </c>
      <c r="BH147" s="98" t="e">
        <f ca="true">+IF(AND(ISNUMBER(OFFSET('Hygiene Data'!$F$9,0,10*ROW('Hygiene Data'!F141))),'Data Summary'!DW147="Yes"),OFFSET('Hygiene Data'!$F$9,0,10*ROW('Hygiene Data'!F141)),NA())</f>
        <v>#N/A</v>
      </c>
      <c r="BI147" s="98" t="e">
        <f ca="true">+IF(AND(ISNUMBER(OFFSET('Hygiene Data'!$G$5,0,10*ROW('Hygiene Data'!G141))),'Data Summary'!DX147="Yes"),OFFSET('Hygiene Data'!$G$5,0,10*ROW('Hygiene Data'!G141)),NA())</f>
        <v>#N/A</v>
      </c>
      <c r="BJ147" s="98" t="e">
        <f ca="true">+IF(AND(ISNUMBER(OFFSET('Hygiene Data'!$G$7,0,10*ROW('Hygiene Data'!G141))),'Data Summary'!DY147="Yes"),OFFSET('Hygiene Data'!$G$7,0,10*ROW('Hygiene Data'!G141)),NA())</f>
        <v>#N/A</v>
      </c>
      <c r="BK147" s="98" t="e">
        <f ca="true">+IF(AND(ISNUMBER(OFFSET('Hygiene Data'!$G$9,0,10*ROW('Hygiene Data'!G141))),'Data Summary'!DZ147="Yes"),OFFSET('Hygiene Data'!$G$9,0,10*ROW('Hygiene Data'!G141)),NA())</f>
        <v>#N/A</v>
      </c>
      <c r="BL147" s="98" t="e">
        <f ca="true">+IF(AND(ISNUMBER(OFFSET('Hygiene Data'!$H$5,0,10*ROW('Hygiene Data'!H141))),'Data Summary'!EA147="Yes"),OFFSET('Hygiene Data'!$H$5,0,10*ROW('Hygiene Data'!H141)),NA())</f>
        <v>#N/A</v>
      </c>
      <c r="BM147" s="98" t="e">
        <f ca="true">+IF(AND(ISNUMBER(OFFSET('Hygiene Data'!$H$7,0,10*ROW('Hygiene Data'!H141))),'Data Summary'!EB147="Yes"),OFFSET('Hygiene Data'!$H$7,0,10*ROW('Hygiene Data'!H141)),NA())</f>
        <v>#N/A</v>
      </c>
      <c r="BN147" s="98" t="e">
        <f ca="true">+IF(AND(ISNUMBER(OFFSET('Hygiene Data'!$H$9,0,10*ROW('Hygiene Data'!H141))),'Data Summary'!EC147="Yes"),OFFSET('Hygiene Data'!$H$9,0,10*ROW('Hygiene Data'!H141)),NA())</f>
        <v>#N/A</v>
      </c>
      <c r="BO147" s="98" t="e">
        <f ca="true">+IF(AND(ISNUMBER(OFFSET('Hygiene Data'!$I$5,0,10*ROW('Hygiene Data'!I141))),'Data Summary'!ED147="Yes"),OFFSET('Hygiene Data'!$I$5,0,10*ROW('Hygiene Data'!I141)),NA())</f>
        <v>#N/A</v>
      </c>
      <c r="BP147" s="98" t="e">
        <f ca="true">+IF(AND(ISNUMBER(OFFSET('Hygiene Data'!$I$7,0,10*ROW('Hygiene Data'!I141))),'Data Summary'!EE147="Yes"),OFFSET('Hygiene Data'!$I$7,0,10*ROW('Hygiene Data'!I141)),NA())</f>
        <v>#N/A</v>
      </c>
      <c r="BQ147" s="98" t="e">
        <f ca="true">+IF(AND(ISNUMBER(OFFSET('Hygiene Data'!$I$9,0,10*ROW('Hygiene Data'!I141))),'Data Summary'!EF147="Yes"),OFFSET('Hygiene Data'!$I$9,0,10*ROW('Hygiene Data'!I141)),NA())</f>
        <v>#N/A</v>
      </c>
    </row>
    <row xmlns:x14ac="http://schemas.microsoft.com/office/spreadsheetml/2009/9/ac" r="148" x14ac:dyDescent="0.2">
      <c r="A148" s="334" t="e">
        <f ca="true">+RIGHT('Data Summary'!A148,LEN('Data Summary'!A148)-9)</f>
        <v>#VALUE!</v>
      </c>
      <c r="B148" s="36" t="str">
        <f ca="true">+IF(ISTEXT('Data Summary'!B148),'Data Summary'!B148,"")</f>
        <v/>
      </c>
      <c r="C148" s="333" t="e">
        <f ca="true">+VALUE('Data Summary'!C148)</f>
        <v>#VALUE!</v>
      </c>
      <c r="D148" s="96" t="e">
        <f ca="true">+IF(AND(ISNUMBER(OFFSET('Water Data'!$D$4,0,10*ROW('Water Data'!D142))),'Data Summary'!BS148="Yes"),100-OFFSET('Water Data'!$D$4,0,10*ROW('Water Data'!D142)),NA())</f>
        <v>#N/A</v>
      </c>
      <c r="E148" s="96" t="e">
        <f ca="true">+IF(AND(ISNUMBER(OFFSET('Water Data'!$D$6,0,10*ROW('Water Data'!D142))),'Data Summary'!BT148="Yes"),OFFSET('Water Data'!$D$6,0,10*ROW('Water Data'!D142)),NA())</f>
        <v>#N/A</v>
      </c>
      <c r="F148" s="96" t="e">
        <f ca="true">+IF(AND(ISNUMBER(OFFSET('Water Data'!$D$9,0,10*ROW('Water Data'!D142))),'Data Summary'!BU148="Yes"),OFFSET('Water Data'!$D$9,0,10*ROW('Water Data'!D142)),NA())</f>
        <v>#N/A</v>
      </c>
      <c r="G148" s="96" t="e">
        <f ca="true">+IF(AND(ISNUMBER(OFFSET('Water Data'!$E$4,0,10*ROW('Water Data'!E142))),'Data Summary'!BV148="Yes"),100-OFFSET('Water Data'!$E$4,0,10*ROW('Water Data'!E142)),NA())</f>
        <v>#N/A</v>
      </c>
      <c r="H148" s="96" t="e">
        <f ca="true">+IF(AND(ISNUMBER(OFFSET('Water Data'!$E$6,0,10*ROW('Water Data'!E142))),'Data Summary'!BW148="Yes"),OFFSET('Water Data'!$E$6,0,10*ROW('Water Data'!E142)),NA())</f>
        <v>#N/A</v>
      </c>
      <c r="I148" s="96" t="e">
        <f ca="true">+IF(AND(ISNUMBER(OFFSET('Water Data'!$E$9,0,10*ROW('Water Data'!E142))),'Data Summary'!BX148="Yes"),OFFSET('Water Data'!$E$9,0,10*ROW('Water Data'!E142)),NA())</f>
        <v>#N/A</v>
      </c>
      <c r="J148" s="96" t="e">
        <f ca="true">+IF(AND(ISNUMBER(OFFSET('Water Data'!$F$4,0,10*ROW('Water Data'!F142))),'Data Summary'!BY148="Yes"),100-OFFSET('Water Data'!$F$4,0,10*ROW('Water Data'!F142)),NA())</f>
        <v>#N/A</v>
      </c>
      <c r="K148" s="96" t="e">
        <f ca="true">+IF(AND(ISNUMBER(OFFSET('Water Data'!$F$6,0,10*ROW('Water Data'!F142))),'Data Summary'!BZ148="Yes"),OFFSET('Water Data'!$F$6,0,10*ROW('Water Data'!F142)),NA())</f>
        <v>#N/A</v>
      </c>
      <c r="L148" s="96" t="e">
        <f ca="true">+IF(AND(ISNUMBER(OFFSET('Water Data'!$F$9,0,10*ROW('Water Data'!F142))),'Data Summary'!CA148="Yes"),OFFSET('Water Data'!$F$9,0,10*ROW('Water Data'!F142)),NA())</f>
        <v>#N/A</v>
      </c>
      <c r="M148" s="96" t="e">
        <f ca="true">+IF(AND(ISNUMBER(OFFSET('Water Data'!$G$4,0,10*ROW('Water Data'!G142))),'Data Summary'!CB148="Yes"),100-OFFSET('Water Data'!$G$4,0,10*ROW('Water Data'!G142)),NA())</f>
        <v>#N/A</v>
      </c>
      <c r="N148" s="96" t="e">
        <f ca="true">+IF(AND(ISNUMBER(OFFSET('Water Data'!$G$6,0,10*ROW('Water Data'!G142))),'Data Summary'!CC148="Yes"),OFFSET('Water Data'!$G$6,0,10*ROW('Water Data'!G142)),NA())</f>
        <v>#N/A</v>
      </c>
      <c r="O148" s="96" t="e">
        <f ca="true">+IF(AND(ISNUMBER(OFFSET('Water Data'!$G$9,0,10*ROW('Water Data'!G142))),'Data Summary'!CD148="Yes"),OFFSET('Water Data'!$G$9,0,10*ROW('Water Data'!G142)),NA())</f>
        <v>#N/A</v>
      </c>
      <c r="P148" s="96" t="e">
        <f ca="true">+IF(AND(ISNUMBER(OFFSET('Water Data'!$H$4,0,10*ROW('Water Data'!H142))),'Data Summary'!CE148="Yes"),100-OFFSET('Water Data'!$H$4,0,10*ROW('Water Data'!H142)),NA())</f>
        <v>#N/A</v>
      </c>
      <c r="Q148" s="96" t="e">
        <f ca="true">+IF(AND(ISNUMBER(OFFSET('Water Data'!$H$6,0,10*ROW('Water Data'!H142))),'Data Summary'!CF148="Yes"),OFFSET('Water Data'!$H$6,0,10*ROW('Water Data'!H142)),NA())</f>
        <v>#N/A</v>
      </c>
      <c r="R148" s="96" t="e">
        <f ca="true">+IF(AND(ISNUMBER(OFFSET('Water Data'!$H$9,0,10*ROW('Water Data'!H142))),'Data Summary'!CG148="Yes"),OFFSET('Water Data'!$H$9,0,10*ROW('Water Data'!H142)),NA())</f>
        <v>#N/A</v>
      </c>
      <c r="S148" s="96" t="e">
        <f ca="true">+IF(AND(ISNUMBER(OFFSET('Water Data'!$I$4,0,10*ROW('Water Data'!I142))),'Data Summary'!CH148="Yes"),100-OFFSET('Water Data'!$I$4,0,10*ROW('Water Data'!I142)),NA())</f>
        <v>#N/A</v>
      </c>
      <c r="T148" s="96" t="e">
        <f ca="true">+IF(AND(ISNUMBER(OFFSET('Water Data'!$I$6,0,10*ROW('Water Data'!I142))),'Data Summary'!CI148="Yes"),OFFSET('Water Data'!$I$6,0,10*ROW('Water Data'!I142)),NA())</f>
        <v>#N/A</v>
      </c>
      <c r="U148" s="96" t="e">
        <f ca="true">+IF(AND(ISNUMBER(OFFSET('Water Data'!$I$9,0,10*ROW('Water Data'!I142))),'Data Summary'!CJ148="Yes"),OFFSET('Water Data'!$I$9,0,10*ROW('Water Data'!I142)),NA())</f>
        <v>#N/A</v>
      </c>
      <c r="V148" s="97" t="e">
        <f ca="true">+IF(AND(ISNUMBER(OFFSET('Sanitation Data'!$D$4,0,10*ROW('Sanitation Data'!D142))),'Data Summary'!CK148="Yes"),100-OFFSET('Sanitation Data'!$D$4,0,10*ROW('Sanitation Data'!D142)),NA())</f>
        <v>#N/A</v>
      </c>
      <c r="W148" s="97" t="e">
        <f ca="true">+IF(AND(ISNUMBER(OFFSET('Sanitation Data'!$D$6,0,10*ROW('Sanitation Data'!D142))),'Data Summary'!CL148="Yes"),OFFSET('Sanitation Data'!$D$6,0,10*ROW('Sanitation Data'!D142)),NA())</f>
        <v>#N/A</v>
      </c>
      <c r="X148" s="97" t="e">
        <f ca="true">+IF(AND(ISNUMBER(OFFSET('Sanitation Data'!$D$10,0,10*ROW('Sanitation Data'!D142))),'Data Summary'!CM148="Yes"),OFFSET('Sanitation Data'!$D$10,0,10*ROW('Sanitation Data'!D142)),NA())</f>
        <v>#N/A</v>
      </c>
      <c r="Y148" s="97" t="e">
        <f ca="true">+IF(AND(ISNUMBER(OFFSET('Sanitation Data'!$D$11,0,10*ROW('Sanitation Data'!D142))),'Data Summary'!CN148="Yes"),OFFSET('Sanitation Data'!$D$11,0,10*ROW('Sanitation Data'!D142)),NA())</f>
        <v>#N/A</v>
      </c>
      <c r="Z148" s="97" t="e">
        <f ca="true">+IF(AND(ISNUMBER(OFFSET('Sanitation Data'!$D$12,0,10*ROW('Sanitation Data'!D142))),'Data Summary'!CO148="Yes"),OFFSET('Sanitation Data'!$D$12,0,10*ROW('Sanitation Data'!D142)),NA())</f>
        <v>#N/A</v>
      </c>
      <c r="AA148" s="97" t="e">
        <f ca="true">+IF(AND(ISNUMBER(OFFSET('Sanitation Data'!$E$4,0,10*ROW('Sanitation Data'!E142))),'Data Summary'!CP148="Yes"),100-OFFSET('Sanitation Data'!$E$4,0,10*ROW('Sanitation Data'!E142)),NA())</f>
        <v>#N/A</v>
      </c>
      <c r="AB148" s="97" t="e">
        <f ca="true">+IF(AND(ISNUMBER(OFFSET('Sanitation Data'!$E$6,0,10*ROW('Sanitation Data'!E142))),'Data Summary'!CQ148="Yes"),OFFSET('Sanitation Data'!$E$6,0,10*ROW('Sanitation Data'!E142)),NA())</f>
        <v>#N/A</v>
      </c>
      <c r="AC148" s="97" t="e">
        <f ca="true">+IF(AND(ISNUMBER(OFFSET('Sanitation Data'!$E$10,0,10*ROW('Sanitation Data'!E142))),'Data Summary'!CR148="Yes"),OFFSET('Sanitation Data'!$E$10,0,10*ROW('Sanitation Data'!E142)),NA())</f>
        <v>#N/A</v>
      </c>
      <c r="AD148" s="97" t="e">
        <f ca="true">+IF(AND(ISNUMBER(OFFSET('Sanitation Data'!$E$11,0,10*ROW('Sanitation Data'!E142))),'Data Summary'!CS148="Yes"),OFFSET('Sanitation Data'!$E$11,0,10*ROW('Sanitation Data'!E142)),NA())</f>
        <v>#N/A</v>
      </c>
      <c r="AE148" s="97" t="e">
        <f ca="true">+IF(AND(ISNUMBER(OFFSET('Sanitation Data'!$E$12,0,10*ROW('Sanitation Data'!E142))),'Data Summary'!CT148="Yes"),OFFSET('Sanitation Data'!$E$12,0,10*ROW('Sanitation Data'!E142)),NA())</f>
        <v>#N/A</v>
      </c>
      <c r="AF148" s="97" t="e">
        <f ca="true">+IF(AND(ISNUMBER(OFFSET('Sanitation Data'!$F$4,0,10*ROW('Sanitation Data'!F142))),'Data Summary'!CU148="Yes"),100-OFFSET('Sanitation Data'!$F$4,0,10*ROW('Sanitation Data'!F142)),NA())</f>
        <v>#N/A</v>
      </c>
      <c r="AG148" s="97" t="e">
        <f ca="true">+IF(AND(ISNUMBER(OFFSET('Sanitation Data'!$F$6,0,10*ROW('Sanitation Data'!F142))),'Data Summary'!CV148="Yes"),OFFSET('Sanitation Data'!$F$6,0,10*ROW('Sanitation Data'!F142)),NA())</f>
        <v>#N/A</v>
      </c>
      <c r="AH148" s="97" t="e">
        <f ca="true">+IF(AND(ISNUMBER(OFFSET('Sanitation Data'!$F$10,0,10*ROW('Sanitation Data'!F142))),'Data Summary'!CW148="Yes"),OFFSET('Sanitation Data'!$F$10,0,10*ROW('Sanitation Data'!F142)),NA())</f>
        <v>#N/A</v>
      </c>
      <c r="AI148" s="97" t="e">
        <f ca="true">+IF(AND(ISNUMBER(OFFSET('Sanitation Data'!$F$11,0,10*ROW('Sanitation Data'!F142))),'Data Summary'!CX148="Yes"),OFFSET('Sanitation Data'!$F$11,0,10*ROW('Sanitation Data'!F142)),NA())</f>
        <v>#N/A</v>
      </c>
      <c r="AJ148" s="97" t="e">
        <f ca="true">+IF(AND(ISNUMBER(OFFSET('Sanitation Data'!$F$12,0,10*ROW('Sanitation Data'!F142))),'Data Summary'!CY148="Yes"),OFFSET('Sanitation Data'!$F$12,0,10*ROW('Sanitation Data'!F142)),NA())</f>
        <v>#N/A</v>
      </c>
      <c r="AK148" s="97" t="e">
        <f ca="true">+IF(AND(ISNUMBER(OFFSET('Sanitation Data'!$G$4,0,10*ROW('Sanitation Data'!G142))),'Data Summary'!CZ148="Yes"),100-OFFSET('Sanitation Data'!$G$4,0,10*ROW('Sanitation Data'!G142)),NA())</f>
        <v>#N/A</v>
      </c>
      <c r="AL148" s="97" t="e">
        <f ca="true">+IF(AND(ISNUMBER(OFFSET('Sanitation Data'!$G$6,0,10*ROW('Sanitation Data'!G142))),'Data Summary'!DA148="Yes"),OFFSET('Sanitation Data'!$G$6,0,10*ROW('Sanitation Data'!G142)),NA())</f>
        <v>#N/A</v>
      </c>
      <c r="AM148" s="97" t="e">
        <f ca="true">+IF(AND(ISNUMBER(OFFSET('Sanitation Data'!$G$10,0,10*ROW('Sanitation Data'!G142))),'Data Summary'!DB148="Yes"),OFFSET('Sanitation Data'!$G$10,0,10*ROW('Sanitation Data'!G142)),NA())</f>
        <v>#N/A</v>
      </c>
      <c r="AN148" s="97" t="e">
        <f ca="true">+IF(AND(ISNUMBER(OFFSET('Sanitation Data'!$G$11,0,10*ROW('Sanitation Data'!G142))),'Data Summary'!DC148="Yes"),OFFSET('Sanitation Data'!$G$11,0,10*ROW('Sanitation Data'!G142)),NA())</f>
        <v>#N/A</v>
      </c>
      <c r="AO148" s="97" t="e">
        <f ca="true">+IF(AND(ISNUMBER(OFFSET('Sanitation Data'!$G$12,0,10*ROW('Sanitation Data'!G142))),'Data Summary'!DD148="Yes"),OFFSET('Sanitation Data'!$G$12,0,10*ROW('Sanitation Data'!G142)),NA())</f>
        <v>#N/A</v>
      </c>
      <c r="AP148" s="97" t="e">
        <f ca="true">+IF(AND(ISNUMBER(OFFSET('Sanitation Data'!$H$4,0,10*ROW('Sanitation Data'!H142))),'Data Summary'!DE148="Yes"),100-OFFSET('Sanitation Data'!$H$4,0,10*ROW('Sanitation Data'!H142)),NA())</f>
        <v>#N/A</v>
      </c>
      <c r="AQ148" s="97" t="e">
        <f ca="true">+IF(AND(ISNUMBER(OFFSET('Sanitation Data'!$H$6,0,10*ROW('Sanitation Data'!H142))),'Data Summary'!DF148="Yes"),OFFSET('Sanitation Data'!$H$6,0,10*ROW('Sanitation Data'!H142)),NA())</f>
        <v>#N/A</v>
      </c>
      <c r="AR148" s="97" t="e">
        <f ca="true">+IF(AND(ISNUMBER(OFFSET('Sanitation Data'!$H$10,0,10*ROW('Sanitation Data'!H142))),'Data Summary'!DG148="Yes"),OFFSET('Sanitation Data'!$H$10,0,10*ROW('Sanitation Data'!H142)),NA())</f>
        <v>#N/A</v>
      </c>
      <c r="AS148" s="97" t="e">
        <f ca="true">+IF(AND(ISNUMBER(OFFSET('Sanitation Data'!$H$11,0,10*ROW('Sanitation Data'!H142))),'Data Summary'!DH148="Yes"),OFFSET('Sanitation Data'!$H$11,0,10*ROW('Sanitation Data'!H142)),NA())</f>
        <v>#N/A</v>
      </c>
      <c r="AT148" s="97" t="e">
        <f ca="true">+IF(AND(ISNUMBER(OFFSET('Sanitation Data'!$H$12,0,10*ROW('Sanitation Data'!H142))),'Data Summary'!DI148="Yes"),OFFSET('Sanitation Data'!$H$12,0,10*ROW('Sanitation Data'!H142)),NA())</f>
        <v>#N/A</v>
      </c>
      <c r="AU148" s="97" t="e">
        <f ca="true">+IF(AND(ISNUMBER(OFFSET('Sanitation Data'!$I$4,0,10*ROW('Sanitation Data'!I142))),'Data Summary'!DJ148="Yes"),100-OFFSET('Sanitation Data'!$I$4,0,10*ROW('Sanitation Data'!I142)),NA())</f>
        <v>#N/A</v>
      </c>
      <c r="AV148" s="97" t="e">
        <f ca="true">+IF(AND(ISNUMBER(OFFSET('Sanitation Data'!$I$6,0,10*ROW('Sanitation Data'!I142))),'Data Summary'!DK148="Yes"),OFFSET('Sanitation Data'!$I$6,0,10*ROW('Sanitation Data'!I142)),NA())</f>
        <v>#N/A</v>
      </c>
      <c r="AW148" s="97" t="e">
        <f ca="true">+IF(AND(ISNUMBER(OFFSET('Sanitation Data'!$I$10,0,10*ROW('Sanitation Data'!I142))),'Data Summary'!DL148="Yes"),OFFSET('Sanitation Data'!$I$10,0,10*ROW('Sanitation Data'!I142)),NA())</f>
        <v>#N/A</v>
      </c>
      <c r="AX148" s="97" t="e">
        <f ca="true">+IF(AND(ISNUMBER(OFFSET('Sanitation Data'!$I$11,0,10*ROW('Sanitation Data'!I142))),'Data Summary'!DM148="Yes"),OFFSET('Sanitation Data'!$I$11,0,10*ROW('Sanitation Data'!I142)),NA())</f>
        <v>#N/A</v>
      </c>
      <c r="AY148" s="97" t="e">
        <f ca="true">+IF(AND(ISNUMBER(OFFSET('Sanitation Data'!$I$12,0,10*ROW('Sanitation Data'!I142))),'Data Summary'!DN148="Yes"),OFFSET('Sanitation Data'!$I$12,0,10*ROW('Sanitation Data'!I142)),NA())</f>
        <v>#N/A</v>
      </c>
      <c r="AZ148" s="98" t="e">
        <f ca="true">+IF(AND(ISNUMBER(OFFSET('Hygiene Data'!$D$5,0,10*ROW('Hygiene Data'!D142))),'Data Summary'!DO148="Yes"),OFFSET('Hygiene Data'!$D$5,0,10*ROW('Hygiene Data'!D142)),NA())</f>
        <v>#N/A</v>
      </c>
      <c r="BA148" s="98" t="e">
        <f ca="true">+IF(AND(ISNUMBER(OFFSET('Hygiene Data'!$D$7,0,10*ROW('Hygiene Data'!D142))),'Data Summary'!DP148="Yes"),OFFSET('Hygiene Data'!$D$7,0,10*ROW('Hygiene Data'!D142)),NA())</f>
        <v>#N/A</v>
      </c>
      <c r="BB148" s="98" t="e">
        <f ca="true">+IF(AND(ISNUMBER(OFFSET('Hygiene Data'!$D$9,0,10*ROW('Hygiene Data'!D142))),'Data Summary'!DQ148="Yes"),OFFSET('Hygiene Data'!$D$9,0,10*ROW('Hygiene Data'!D142)),NA())</f>
        <v>#N/A</v>
      </c>
      <c r="BC148" s="98" t="e">
        <f ca="true">+IF(AND(ISNUMBER(OFFSET('Hygiene Data'!$E$5,0,10*ROW('Hygiene Data'!E142))),'Data Summary'!DR148="Yes"),OFFSET('Hygiene Data'!$E$5,0,10*ROW('Hygiene Data'!E142)),NA())</f>
        <v>#N/A</v>
      </c>
      <c r="BD148" s="98" t="e">
        <f ca="true">+IF(AND(ISNUMBER(OFFSET('Hygiene Data'!$E$7,0,10*ROW('Hygiene Data'!E142))),'Data Summary'!DS148="Yes"),OFFSET('Hygiene Data'!$E$7,0,10*ROW('Hygiene Data'!E142)),NA())</f>
        <v>#N/A</v>
      </c>
      <c r="BE148" s="98" t="e">
        <f ca="true">+IF(AND(ISNUMBER(OFFSET('Hygiene Data'!$E$9,0,10*ROW('Hygiene Data'!E142))),'Data Summary'!DT148="Yes"),OFFSET('Hygiene Data'!$E$9,0,10*ROW('Hygiene Data'!E142)),NA())</f>
        <v>#N/A</v>
      </c>
      <c r="BF148" s="98" t="e">
        <f ca="true">+IF(AND(ISNUMBER(OFFSET('Hygiene Data'!$F$5,0,10*ROW('Hygiene Data'!F142))),'Data Summary'!DU148="Yes"),OFFSET('Hygiene Data'!$F$5,0,10*ROW('Hygiene Data'!F142)),NA())</f>
        <v>#N/A</v>
      </c>
      <c r="BG148" s="98" t="e">
        <f ca="true">+IF(AND(ISNUMBER(OFFSET('Hygiene Data'!$F$7,0,10*ROW('Hygiene Data'!F142))),'Data Summary'!DV148="Yes"),OFFSET('Hygiene Data'!$F$7,0,10*ROW('Hygiene Data'!F142)),NA())</f>
        <v>#N/A</v>
      </c>
      <c r="BH148" s="98" t="e">
        <f ca="true">+IF(AND(ISNUMBER(OFFSET('Hygiene Data'!$F$9,0,10*ROW('Hygiene Data'!F142))),'Data Summary'!DW148="Yes"),OFFSET('Hygiene Data'!$F$9,0,10*ROW('Hygiene Data'!F142)),NA())</f>
        <v>#N/A</v>
      </c>
      <c r="BI148" s="98" t="e">
        <f ca="true">+IF(AND(ISNUMBER(OFFSET('Hygiene Data'!$G$5,0,10*ROW('Hygiene Data'!G142))),'Data Summary'!DX148="Yes"),OFFSET('Hygiene Data'!$G$5,0,10*ROW('Hygiene Data'!G142)),NA())</f>
        <v>#N/A</v>
      </c>
      <c r="BJ148" s="98" t="e">
        <f ca="true">+IF(AND(ISNUMBER(OFFSET('Hygiene Data'!$G$7,0,10*ROW('Hygiene Data'!G142))),'Data Summary'!DY148="Yes"),OFFSET('Hygiene Data'!$G$7,0,10*ROW('Hygiene Data'!G142)),NA())</f>
        <v>#N/A</v>
      </c>
      <c r="BK148" s="98" t="e">
        <f ca="true">+IF(AND(ISNUMBER(OFFSET('Hygiene Data'!$G$9,0,10*ROW('Hygiene Data'!G142))),'Data Summary'!DZ148="Yes"),OFFSET('Hygiene Data'!$G$9,0,10*ROW('Hygiene Data'!G142)),NA())</f>
        <v>#N/A</v>
      </c>
      <c r="BL148" s="98" t="e">
        <f ca="true">+IF(AND(ISNUMBER(OFFSET('Hygiene Data'!$H$5,0,10*ROW('Hygiene Data'!H142))),'Data Summary'!EA148="Yes"),OFFSET('Hygiene Data'!$H$5,0,10*ROW('Hygiene Data'!H142)),NA())</f>
        <v>#N/A</v>
      </c>
      <c r="BM148" s="98" t="e">
        <f ca="true">+IF(AND(ISNUMBER(OFFSET('Hygiene Data'!$H$7,0,10*ROW('Hygiene Data'!H142))),'Data Summary'!EB148="Yes"),OFFSET('Hygiene Data'!$H$7,0,10*ROW('Hygiene Data'!H142)),NA())</f>
        <v>#N/A</v>
      </c>
      <c r="BN148" s="98" t="e">
        <f ca="true">+IF(AND(ISNUMBER(OFFSET('Hygiene Data'!$H$9,0,10*ROW('Hygiene Data'!H142))),'Data Summary'!EC148="Yes"),OFFSET('Hygiene Data'!$H$9,0,10*ROW('Hygiene Data'!H142)),NA())</f>
        <v>#N/A</v>
      </c>
      <c r="BO148" s="98" t="e">
        <f ca="true">+IF(AND(ISNUMBER(OFFSET('Hygiene Data'!$I$5,0,10*ROW('Hygiene Data'!I142))),'Data Summary'!ED148="Yes"),OFFSET('Hygiene Data'!$I$5,0,10*ROW('Hygiene Data'!I142)),NA())</f>
        <v>#N/A</v>
      </c>
      <c r="BP148" s="98" t="e">
        <f ca="true">+IF(AND(ISNUMBER(OFFSET('Hygiene Data'!$I$7,0,10*ROW('Hygiene Data'!I142))),'Data Summary'!EE148="Yes"),OFFSET('Hygiene Data'!$I$7,0,10*ROW('Hygiene Data'!I142)),NA())</f>
        <v>#N/A</v>
      </c>
      <c r="BQ148" s="98" t="e">
        <f ca="true">+IF(AND(ISNUMBER(OFFSET('Hygiene Data'!$I$9,0,10*ROW('Hygiene Data'!I142))),'Data Summary'!EF148="Yes"),OFFSET('Hygiene Data'!$I$9,0,10*ROW('Hygiene Data'!I142)),NA())</f>
        <v>#N/A</v>
      </c>
    </row>
    <row xmlns:x14ac="http://schemas.microsoft.com/office/spreadsheetml/2009/9/ac" r="149" x14ac:dyDescent="0.2">
      <c r="A149" s="334" t="e">
        <f ca="true">+RIGHT('Data Summary'!A149,LEN('Data Summary'!A149)-9)</f>
        <v>#VALUE!</v>
      </c>
      <c r="B149" s="36" t="str">
        <f ca="true">+IF(ISTEXT('Data Summary'!B149),'Data Summary'!B149,"")</f>
        <v/>
      </c>
      <c r="C149" s="333" t="e">
        <f ca="true">+VALUE('Data Summary'!C149)</f>
        <v>#VALUE!</v>
      </c>
      <c r="D149" s="96" t="e">
        <f ca="true">+IF(AND(ISNUMBER(OFFSET('Water Data'!$D$4,0,10*ROW('Water Data'!D143))),'Data Summary'!BS149="Yes"),100-OFFSET('Water Data'!$D$4,0,10*ROW('Water Data'!D143)),NA())</f>
        <v>#N/A</v>
      </c>
      <c r="E149" s="96" t="e">
        <f ca="true">+IF(AND(ISNUMBER(OFFSET('Water Data'!$D$6,0,10*ROW('Water Data'!D143))),'Data Summary'!BT149="Yes"),OFFSET('Water Data'!$D$6,0,10*ROW('Water Data'!D143)),NA())</f>
        <v>#N/A</v>
      </c>
      <c r="F149" s="96" t="e">
        <f ca="true">+IF(AND(ISNUMBER(OFFSET('Water Data'!$D$9,0,10*ROW('Water Data'!D143))),'Data Summary'!BU149="Yes"),OFFSET('Water Data'!$D$9,0,10*ROW('Water Data'!D143)),NA())</f>
        <v>#N/A</v>
      </c>
      <c r="G149" s="96" t="e">
        <f ca="true">+IF(AND(ISNUMBER(OFFSET('Water Data'!$E$4,0,10*ROW('Water Data'!E143))),'Data Summary'!BV149="Yes"),100-OFFSET('Water Data'!$E$4,0,10*ROW('Water Data'!E143)),NA())</f>
        <v>#N/A</v>
      </c>
      <c r="H149" s="96" t="e">
        <f ca="true">+IF(AND(ISNUMBER(OFFSET('Water Data'!$E$6,0,10*ROW('Water Data'!E143))),'Data Summary'!BW149="Yes"),OFFSET('Water Data'!$E$6,0,10*ROW('Water Data'!E143)),NA())</f>
        <v>#N/A</v>
      </c>
      <c r="I149" s="96" t="e">
        <f ca="true">+IF(AND(ISNUMBER(OFFSET('Water Data'!$E$9,0,10*ROW('Water Data'!E143))),'Data Summary'!BX149="Yes"),OFFSET('Water Data'!$E$9,0,10*ROW('Water Data'!E143)),NA())</f>
        <v>#N/A</v>
      </c>
      <c r="J149" s="96" t="e">
        <f ca="true">+IF(AND(ISNUMBER(OFFSET('Water Data'!$F$4,0,10*ROW('Water Data'!F143))),'Data Summary'!BY149="Yes"),100-OFFSET('Water Data'!$F$4,0,10*ROW('Water Data'!F143)),NA())</f>
        <v>#N/A</v>
      </c>
      <c r="K149" s="96" t="e">
        <f ca="true">+IF(AND(ISNUMBER(OFFSET('Water Data'!$F$6,0,10*ROW('Water Data'!F143))),'Data Summary'!BZ149="Yes"),OFFSET('Water Data'!$F$6,0,10*ROW('Water Data'!F143)),NA())</f>
        <v>#N/A</v>
      </c>
      <c r="L149" s="96" t="e">
        <f ca="true">+IF(AND(ISNUMBER(OFFSET('Water Data'!$F$9,0,10*ROW('Water Data'!F143))),'Data Summary'!CA149="Yes"),OFFSET('Water Data'!$F$9,0,10*ROW('Water Data'!F143)),NA())</f>
        <v>#N/A</v>
      </c>
      <c r="M149" s="96" t="e">
        <f ca="true">+IF(AND(ISNUMBER(OFFSET('Water Data'!$G$4,0,10*ROW('Water Data'!G143))),'Data Summary'!CB149="Yes"),100-OFFSET('Water Data'!$G$4,0,10*ROW('Water Data'!G143)),NA())</f>
        <v>#N/A</v>
      </c>
      <c r="N149" s="96" t="e">
        <f ca="true">+IF(AND(ISNUMBER(OFFSET('Water Data'!$G$6,0,10*ROW('Water Data'!G143))),'Data Summary'!CC149="Yes"),OFFSET('Water Data'!$G$6,0,10*ROW('Water Data'!G143)),NA())</f>
        <v>#N/A</v>
      </c>
      <c r="O149" s="96" t="e">
        <f ca="true">+IF(AND(ISNUMBER(OFFSET('Water Data'!$G$9,0,10*ROW('Water Data'!G143))),'Data Summary'!CD149="Yes"),OFFSET('Water Data'!$G$9,0,10*ROW('Water Data'!G143)),NA())</f>
        <v>#N/A</v>
      </c>
      <c r="P149" s="96" t="e">
        <f ca="true">+IF(AND(ISNUMBER(OFFSET('Water Data'!$H$4,0,10*ROW('Water Data'!H143))),'Data Summary'!CE149="Yes"),100-OFFSET('Water Data'!$H$4,0,10*ROW('Water Data'!H143)),NA())</f>
        <v>#N/A</v>
      </c>
      <c r="Q149" s="96" t="e">
        <f ca="true">+IF(AND(ISNUMBER(OFFSET('Water Data'!$H$6,0,10*ROW('Water Data'!H143))),'Data Summary'!CF149="Yes"),OFFSET('Water Data'!$H$6,0,10*ROW('Water Data'!H143)),NA())</f>
        <v>#N/A</v>
      </c>
      <c r="R149" s="96" t="e">
        <f ca="true">+IF(AND(ISNUMBER(OFFSET('Water Data'!$H$9,0,10*ROW('Water Data'!H143))),'Data Summary'!CG149="Yes"),OFFSET('Water Data'!$H$9,0,10*ROW('Water Data'!H143)),NA())</f>
        <v>#N/A</v>
      </c>
      <c r="S149" s="96" t="e">
        <f ca="true">+IF(AND(ISNUMBER(OFFSET('Water Data'!$I$4,0,10*ROW('Water Data'!I143))),'Data Summary'!CH149="Yes"),100-OFFSET('Water Data'!$I$4,0,10*ROW('Water Data'!I143)),NA())</f>
        <v>#N/A</v>
      </c>
      <c r="T149" s="96" t="e">
        <f ca="true">+IF(AND(ISNUMBER(OFFSET('Water Data'!$I$6,0,10*ROW('Water Data'!I143))),'Data Summary'!CI149="Yes"),OFFSET('Water Data'!$I$6,0,10*ROW('Water Data'!I143)),NA())</f>
        <v>#N/A</v>
      </c>
      <c r="U149" s="96" t="e">
        <f ca="true">+IF(AND(ISNUMBER(OFFSET('Water Data'!$I$9,0,10*ROW('Water Data'!I143))),'Data Summary'!CJ149="Yes"),OFFSET('Water Data'!$I$9,0,10*ROW('Water Data'!I143)),NA())</f>
        <v>#N/A</v>
      </c>
      <c r="V149" s="97" t="e">
        <f ca="true">+IF(AND(ISNUMBER(OFFSET('Sanitation Data'!$D$4,0,10*ROW('Sanitation Data'!D143))),'Data Summary'!CK149="Yes"),100-OFFSET('Sanitation Data'!$D$4,0,10*ROW('Sanitation Data'!D143)),NA())</f>
        <v>#N/A</v>
      </c>
      <c r="W149" s="97" t="e">
        <f ca="true">+IF(AND(ISNUMBER(OFFSET('Sanitation Data'!$D$6,0,10*ROW('Sanitation Data'!D143))),'Data Summary'!CL149="Yes"),OFFSET('Sanitation Data'!$D$6,0,10*ROW('Sanitation Data'!D143)),NA())</f>
        <v>#N/A</v>
      </c>
      <c r="X149" s="97" t="e">
        <f ca="true">+IF(AND(ISNUMBER(OFFSET('Sanitation Data'!$D$10,0,10*ROW('Sanitation Data'!D143))),'Data Summary'!CM149="Yes"),OFFSET('Sanitation Data'!$D$10,0,10*ROW('Sanitation Data'!D143)),NA())</f>
        <v>#N/A</v>
      </c>
      <c r="Y149" s="97" t="e">
        <f ca="true">+IF(AND(ISNUMBER(OFFSET('Sanitation Data'!$D$11,0,10*ROW('Sanitation Data'!D143))),'Data Summary'!CN149="Yes"),OFFSET('Sanitation Data'!$D$11,0,10*ROW('Sanitation Data'!D143)),NA())</f>
        <v>#N/A</v>
      </c>
      <c r="Z149" s="97" t="e">
        <f ca="true">+IF(AND(ISNUMBER(OFFSET('Sanitation Data'!$D$12,0,10*ROW('Sanitation Data'!D143))),'Data Summary'!CO149="Yes"),OFFSET('Sanitation Data'!$D$12,0,10*ROW('Sanitation Data'!D143)),NA())</f>
        <v>#N/A</v>
      </c>
      <c r="AA149" s="97" t="e">
        <f ca="true">+IF(AND(ISNUMBER(OFFSET('Sanitation Data'!$E$4,0,10*ROW('Sanitation Data'!E143))),'Data Summary'!CP149="Yes"),100-OFFSET('Sanitation Data'!$E$4,0,10*ROW('Sanitation Data'!E143)),NA())</f>
        <v>#N/A</v>
      </c>
      <c r="AB149" s="97" t="e">
        <f ca="true">+IF(AND(ISNUMBER(OFFSET('Sanitation Data'!$E$6,0,10*ROW('Sanitation Data'!E143))),'Data Summary'!CQ149="Yes"),OFFSET('Sanitation Data'!$E$6,0,10*ROW('Sanitation Data'!E143)),NA())</f>
        <v>#N/A</v>
      </c>
      <c r="AC149" s="97" t="e">
        <f ca="true">+IF(AND(ISNUMBER(OFFSET('Sanitation Data'!$E$10,0,10*ROW('Sanitation Data'!E143))),'Data Summary'!CR149="Yes"),OFFSET('Sanitation Data'!$E$10,0,10*ROW('Sanitation Data'!E143)),NA())</f>
        <v>#N/A</v>
      </c>
      <c r="AD149" s="97" t="e">
        <f ca="true">+IF(AND(ISNUMBER(OFFSET('Sanitation Data'!$E$11,0,10*ROW('Sanitation Data'!E143))),'Data Summary'!CS149="Yes"),OFFSET('Sanitation Data'!$E$11,0,10*ROW('Sanitation Data'!E143)),NA())</f>
        <v>#N/A</v>
      </c>
      <c r="AE149" s="97" t="e">
        <f ca="true">+IF(AND(ISNUMBER(OFFSET('Sanitation Data'!$E$12,0,10*ROW('Sanitation Data'!E143))),'Data Summary'!CT149="Yes"),OFFSET('Sanitation Data'!$E$12,0,10*ROW('Sanitation Data'!E143)),NA())</f>
        <v>#N/A</v>
      </c>
      <c r="AF149" s="97" t="e">
        <f ca="true">+IF(AND(ISNUMBER(OFFSET('Sanitation Data'!$F$4,0,10*ROW('Sanitation Data'!F143))),'Data Summary'!CU149="Yes"),100-OFFSET('Sanitation Data'!$F$4,0,10*ROW('Sanitation Data'!F143)),NA())</f>
        <v>#N/A</v>
      </c>
      <c r="AG149" s="97" t="e">
        <f ca="true">+IF(AND(ISNUMBER(OFFSET('Sanitation Data'!$F$6,0,10*ROW('Sanitation Data'!F143))),'Data Summary'!CV149="Yes"),OFFSET('Sanitation Data'!$F$6,0,10*ROW('Sanitation Data'!F143)),NA())</f>
        <v>#N/A</v>
      </c>
      <c r="AH149" s="97" t="e">
        <f ca="true">+IF(AND(ISNUMBER(OFFSET('Sanitation Data'!$F$10,0,10*ROW('Sanitation Data'!F143))),'Data Summary'!CW149="Yes"),OFFSET('Sanitation Data'!$F$10,0,10*ROW('Sanitation Data'!F143)),NA())</f>
        <v>#N/A</v>
      </c>
      <c r="AI149" s="97" t="e">
        <f ca="true">+IF(AND(ISNUMBER(OFFSET('Sanitation Data'!$F$11,0,10*ROW('Sanitation Data'!F143))),'Data Summary'!CX149="Yes"),OFFSET('Sanitation Data'!$F$11,0,10*ROW('Sanitation Data'!F143)),NA())</f>
        <v>#N/A</v>
      </c>
      <c r="AJ149" s="97" t="e">
        <f ca="true">+IF(AND(ISNUMBER(OFFSET('Sanitation Data'!$F$12,0,10*ROW('Sanitation Data'!F143))),'Data Summary'!CY149="Yes"),OFFSET('Sanitation Data'!$F$12,0,10*ROW('Sanitation Data'!F143)),NA())</f>
        <v>#N/A</v>
      </c>
      <c r="AK149" s="97" t="e">
        <f ca="true">+IF(AND(ISNUMBER(OFFSET('Sanitation Data'!$G$4,0,10*ROW('Sanitation Data'!G143))),'Data Summary'!CZ149="Yes"),100-OFFSET('Sanitation Data'!$G$4,0,10*ROW('Sanitation Data'!G143)),NA())</f>
        <v>#N/A</v>
      </c>
      <c r="AL149" s="97" t="e">
        <f ca="true">+IF(AND(ISNUMBER(OFFSET('Sanitation Data'!$G$6,0,10*ROW('Sanitation Data'!G143))),'Data Summary'!DA149="Yes"),OFFSET('Sanitation Data'!$G$6,0,10*ROW('Sanitation Data'!G143)),NA())</f>
        <v>#N/A</v>
      </c>
      <c r="AM149" s="97" t="e">
        <f ca="true">+IF(AND(ISNUMBER(OFFSET('Sanitation Data'!$G$10,0,10*ROW('Sanitation Data'!G143))),'Data Summary'!DB149="Yes"),OFFSET('Sanitation Data'!$G$10,0,10*ROW('Sanitation Data'!G143)),NA())</f>
        <v>#N/A</v>
      </c>
      <c r="AN149" s="97" t="e">
        <f ca="true">+IF(AND(ISNUMBER(OFFSET('Sanitation Data'!$G$11,0,10*ROW('Sanitation Data'!G143))),'Data Summary'!DC149="Yes"),OFFSET('Sanitation Data'!$G$11,0,10*ROW('Sanitation Data'!G143)),NA())</f>
        <v>#N/A</v>
      </c>
      <c r="AO149" s="97" t="e">
        <f ca="true">+IF(AND(ISNUMBER(OFFSET('Sanitation Data'!$G$12,0,10*ROW('Sanitation Data'!G143))),'Data Summary'!DD149="Yes"),OFFSET('Sanitation Data'!$G$12,0,10*ROW('Sanitation Data'!G143)),NA())</f>
        <v>#N/A</v>
      </c>
      <c r="AP149" s="97" t="e">
        <f ca="true">+IF(AND(ISNUMBER(OFFSET('Sanitation Data'!$H$4,0,10*ROW('Sanitation Data'!H143))),'Data Summary'!DE149="Yes"),100-OFFSET('Sanitation Data'!$H$4,0,10*ROW('Sanitation Data'!H143)),NA())</f>
        <v>#N/A</v>
      </c>
      <c r="AQ149" s="97" t="e">
        <f ca="true">+IF(AND(ISNUMBER(OFFSET('Sanitation Data'!$H$6,0,10*ROW('Sanitation Data'!H143))),'Data Summary'!DF149="Yes"),OFFSET('Sanitation Data'!$H$6,0,10*ROW('Sanitation Data'!H143)),NA())</f>
        <v>#N/A</v>
      </c>
      <c r="AR149" s="97" t="e">
        <f ca="true">+IF(AND(ISNUMBER(OFFSET('Sanitation Data'!$H$10,0,10*ROW('Sanitation Data'!H143))),'Data Summary'!DG149="Yes"),OFFSET('Sanitation Data'!$H$10,0,10*ROW('Sanitation Data'!H143)),NA())</f>
        <v>#N/A</v>
      </c>
      <c r="AS149" s="97" t="e">
        <f ca="true">+IF(AND(ISNUMBER(OFFSET('Sanitation Data'!$H$11,0,10*ROW('Sanitation Data'!H143))),'Data Summary'!DH149="Yes"),OFFSET('Sanitation Data'!$H$11,0,10*ROW('Sanitation Data'!H143)),NA())</f>
        <v>#N/A</v>
      </c>
      <c r="AT149" s="97" t="e">
        <f ca="true">+IF(AND(ISNUMBER(OFFSET('Sanitation Data'!$H$12,0,10*ROW('Sanitation Data'!H143))),'Data Summary'!DI149="Yes"),OFFSET('Sanitation Data'!$H$12,0,10*ROW('Sanitation Data'!H143)),NA())</f>
        <v>#N/A</v>
      </c>
      <c r="AU149" s="97" t="e">
        <f ca="true">+IF(AND(ISNUMBER(OFFSET('Sanitation Data'!$I$4,0,10*ROW('Sanitation Data'!I143))),'Data Summary'!DJ149="Yes"),100-OFFSET('Sanitation Data'!$I$4,0,10*ROW('Sanitation Data'!I143)),NA())</f>
        <v>#N/A</v>
      </c>
      <c r="AV149" s="97" t="e">
        <f ca="true">+IF(AND(ISNUMBER(OFFSET('Sanitation Data'!$I$6,0,10*ROW('Sanitation Data'!I143))),'Data Summary'!DK149="Yes"),OFFSET('Sanitation Data'!$I$6,0,10*ROW('Sanitation Data'!I143)),NA())</f>
        <v>#N/A</v>
      </c>
      <c r="AW149" s="97" t="e">
        <f ca="true">+IF(AND(ISNUMBER(OFFSET('Sanitation Data'!$I$10,0,10*ROW('Sanitation Data'!I143))),'Data Summary'!DL149="Yes"),OFFSET('Sanitation Data'!$I$10,0,10*ROW('Sanitation Data'!I143)),NA())</f>
        <v>#N/A</v>
      </c>
      <c r="AX149" s="97" t="e">
        <f ca="true">+IF(AND(ISNUMBER(OFFSET('Sanitation Data'!$I$11,0,10*ROW('Sanitation Data'!I143))),'Data Summary'!DM149="Yes"),OFFSET('Sanitation Data'!$I$11,0,10*ROW('Sanitation Data'!I143)),NA())</f>
        <v>#N/A</v>
      </c>
      <c r="AY149" s="97" t="e">
        <f ca="true">+IF(AND(ISNUMBER(OFFSET('Sanitation Data'!$I$12,0,10*ROW('Sanitation Data'!I143))),'Data Summary'!DN149="Yes"),OFFSET('Sanitation Data'!$I$12,0,10*ROW('Sanitation Data'!I143)),NA())</f>
        <v>#N/A</v>
      </c>
      <c r="AZ149" s="98" t="e">
        <f ca="true">+IF(AND(ISNUMBER(OFFSET('Hygiene Data'!$D$5,0,10*ROW('Hygiene Data'!D143))),'Data Summary'!DO149="Yes"),OFFSET('Hygiene Data'!$D$5,0,10*ROW('Hygiene Data'!D143)),NA())</f>
        <v>#N/A</v>
      </c>
      <c r="BA149" s="98" t="e">
        <f ca="true">+IF(AND(ISNUMBER(OFFSET('Hygiene Data'!$D$7,0,10*ROW('Hygiene Data'!D143))),'Data Summary'!DP149="Yes"),OFFSET('Hygiene Data'!$D$7,0,10*ROW('Hygiene Data'!D143)),NA())</f>
        <v>#N/A</v>
      </c>
      <c r="BB149" s="98" t="e">
        <f ca="true">+IF(AND(ISNUMBER(OFFSET('Hygiene Data'!$D$9,0,10*ROW('Hygiene Data'!D143))),'Data Summary'!DQ149="Yes"),OFFSET('Hygiene Data'!$D$9,0,10*ROW('Hygiene Data'!D143)),NA())</f>
        <v>#N/A</v>
      </c>
      <c r="BC149" s="98" t="e">
        <f ca="true">+IF(AND(ISNUMBER(OFFSET('Hygiene Data'!$E$5,0,10*ROW('Hygiene Data'!E143))),'Data Summary'!DR149="Yes"),OFFSET('Hygiene Data'!$E$5,0,10*ROW('Hygiene Data'!E143)),NA())</f>
        <v>#N/A</v>
      </c>
      <c r="BD149" s="98" t="e">
        <f ca="true">+IF(AND(ISNUMBER(OFFSET('Hygiene Data'!$E$7,0,10*ROW('Hygiene Data'!E143))),'Data Summary'!DS149="Yes"),OFFSET('Hygiene Data'!$E$7,0,10*ROW('Hygiene Data'!E143)),NA())</f>
        <v>#N/A</v>
      </c>
      <c r="BE149" s="98" t="e">
        <f ca="true">+IF(AND(ISNUMBER(OFFSET('Hygiene Data'!$E$9,0,10*ROW('Hygiene Data'!E143))),'Data Summary'!DT149="Yes"),OFFSET('Hygiene Data'!$E$9,0,10*ROW('Hygiene Data'!E143)),NA())</f>
        <v>#N/A</v>
      </c>
      <c r="BF149" s="98" t="e">
        <f ca="true">+IF(AND(ISNUMBER(OFFSET('Hygiene Data'!$F$5,0,10*ROW('Hygiene Data'!F143))),'Data Summary'!DU149="Yes"),OFFSET('Hygiene Data'!$F$5,0,10*ROW('Hygiene Data'!F143)),NA())</f>
        <v>#N/A</v>
      </c>
      <c r="BG149" s="98" t="e">
        <f ca="true">+IF(AND(ISNUMBER(OFFSET('Hygiene Data'!$F$7,0,10*ROW('Hygiene Data'!F143))),'Data Summary'!DV149="Yes"),OFFSET('Hygiene Data'!$F$7,0,10*ROW('Hygiene Data'!F143)),NA())</f>
        <v>#N/A</v>
      </c>
      <c r="BH149" s="98" t="e">
        <f ca="true">+IF(AND(ISNUMBER(OFFSET('Hygiene Data'!$F$9,0,10*ROW('Hygiene Data'!F143))),'Data Summary'!DW149="Yes"),OFFSET('Hygiene Data'!$F$9,0,10*ROW('Hygiene Data'!F143)),NA())</f>
        <v>#N/A</v>
      </c>
      <c r="BI149" s="98" t="e">
        <f ca="true">+IF(AND(ISNUMBER(OFFSET('Hygiene Data'!$G$5,0,10*ROW('Hygiene Data'!G143))),'Data Summary'!DX149="Yes"),OFFSET('Hygiene Data'!$G$5,0,10*ROW('Hygiene Data'!G143)),NA())</f>
        <v>#N/A</v>
      </c>
      <c r="BJ149" s="98" t="e">
        <f ca="true">+IF(AND(ISNUMBER(OFFSET('Hygiene Data'!$G$7,0,10*ROW('Hygiene Data'!G143))),'Data Summary'!DY149="Yes"),OFFSET('Hygiene Data'!$G$7,0,10*ROW('Hygiene Data'!G143)),NA())</f>
        <v>#N/A</v>
      </c>
      <c r="BK149" s="98" t="e">
        <f ca="true">+IF(AND(ISNUMBER(OFFSET('Hygiene Data'!$G$9,0,10*ROW('Hygiene Data'!G143))),'Data Summary'!DZ149="Yes"),OFFSET('Hygiene Data'!$G$9,0,10*ROW('Hygiene Data'!G143)),NA())</f>
        <v>#N/A</v>
      </c>
      <c r="BL149" s="98" t="e">
        <f ca="true">+IF(AND(ISNUMBER(OFFSET('Hygiene Data'!$H$5,0,10*ROW('Hygiene Data'!H143))),'Data Summary'!EA149="Yes"),OFFSET('Hygiene Data'!$H$5,0,10*ROW('Hygiene Data'!H143)),NA())</f>
        <v>#N/A</v>
      </c>
      <c r="BM149" s="98" t="e">
        <f ca="true">+IF(AND(ISNUMBER(OFFSET('Hygiene Data'!$H$7,0,10*ROW('Hygiene Data'!H143))),'Data Summary'!EB149="Yes"),OFFSET('Hygiene Data'!$H$7,0,10*ROW('Hygiene Data'!H143)),NA())</f>
        <v>#N/A</v>
      </c>
      <c r="BN149" s="98" t="e">
        <f ca="true">+IF(AND(ISNUMBER(OFFSET('Hygiene Data'!$H$9,0,10*ROW('Hygiene Data'!H143))),'Data Summary'!EC149="Yes"),OFFSET('Hygiene Data'!$H$9,0,10*ROW('Hygiene Data'!H143)),NA())</f>
        <v>#N/A</v>
      </c>
      <c r="BO149" s="98" t="e">
        <f ca="true">+IF(AND(ISNUMBER(OFFSET('Hygiene Data'!$I$5,0,10*ROW('Hygiene Data'!I143))),'Data Summary'!ED149="Yes"),OFFSET('Hygiene Data'!$I$5,0,10*ROW('Hygiene Data'!I143)),NA())</f>
        <v>#N/A</v>
      </c>
      <c r="BP149" s="98" t="e">
        <f ca="true">+IF(AND(ISNUMBER(OFFSET('Hygiene Data'!$I$7,0,10*ROW('Hygiene Data'!I143))),'Data Summary'!EE149="Yes"),OFFSET('Hygiene Data'!$I$7,0,10*ROW('Hygiene Data'!I143)),NA())</f>
        <v>#N/A</v>
      </c>
      <c r="BQ149" s="98" t="e">
        <f ca="true">+IF(AND(ISNUMBER(OFFSET('Hygiene Data'!$I$9,0,10*ROW('Hygiene Data'!I143))),'Data Summary'!EF149="Yes"),OFFSET('Hygiene Data'!$I$9,0,10*ROW('Hygiene Data'!I143)),NA())</f>
        <v>#N/A</v>
      </c>
    </row>
    <row xmlns:x14ac="http://schemas.microsoft.com/office/spreadsheetml/2009/9/ac" r="150" x14ac:dyDescent="0.2">
      <c r="A150" s="334" t="e">
        <f ca="true">+RIGHT('Data Summary'!A150,LEN('Data Summary'!A150)-9)</f>
        <v>#VALUE!</v>
      </c>
      <c r="B150" s="36" t="str">
        <f ca="true">+IF(ISTEXT('Data Summary'!B150),'Data Summary'!B150,"")</f>
        <v/>
      </c>
      <c r="C150" s="333" t="e">
        <f ca="true">+VALUE('Data Summary'!C150)</f>
        <v>#VALUE!</v>
      </c>
      <c r="D150" s="96" t="e">
        <f ca="true">+IF(AND(ISNUMBER(OFFSET('Water Data'!$D$4,0,10*ROW('Water Data'!D144))),'Data Summary'!BS150="Yes"),100-OFFSET('Water Data'!$D$4,0,10*ROW('Water Data'!D144)),NA())</f>
        <v>#N/A</v>
      </c>
      <c r="E150" s="96" t="e">
        <f ca="true">+IF(AND(ISNUMBER(OFFSET('Water Data'!$D$6,0,10*ROW('Water Data'!D144))),'Data Summary'!BT150="Yes"),OFFSET('Water Data'!$D$6,0,10*ROW('Water Data'!D144)),NA())</f>
        <v>#N/A</v>
      </c>
      <c r="F150" s="96" t="e">
        <f ca="true">+IF(AND(ISNUMBER(OFFSET('Water Data'!$D$9,0,10*ROW('Water Data'!D144))),'Data Summary'!BU150="Yes"),OFFSET('Water Data'!$D$9,0,10*ROW('Water Data'!D144)),NA())</f>
        <v>#N/A</v>
      </c>
      <c r="G150" s="96" t="e">
        <f ca="true">+IF(AND(ISNUMBER(OFFSET('Water Data'!$E$4,0,10*ROW('Water Data'!E144))),'Data Summary'!BV150="Yes"),100-OFFSET('Water Data'!$E$4,0,10*ROW('Water Data'!E144)),NA())</f>
        <v>#N/A</v>
      </c>
      <c r="H150" s="96" t="e">
        <f ca="true">+IF(AND(ISNUMBER(OFFSET('Water Data'!$E$6,0,10*ROW('Water Data'!E144))),'Data Summary'!BW150="Yes"),OFFSET('Water Data'!$E$6,0,10*ROW('Water Data'!E144)),NA())</f>
        <v>#N/A</v>
      </c>
      <c r="I150" s="96" t="e">
        <f ca="true">+IF(AND(ISNUMBER(OFFSET('Water Data'!$E$9,0,10*ROW('Water Data'!E144))),'Data Summary'!BX150="Yes"),OFFSET('Water Data'!$E$9,0,10*ROW('Water Data'!E144)),NA())</f>
        <v>#N/A</v>
      </c>
      <c r="J150" s="96" t="e">
        <f ca="true">+IF(AND(ISNUMBER(OFFSET('Water Data'!$F$4,0,10*ROW('Water Data'!F144))),'Data Summary'!BY150="Yes"),100-OFFSET('Water Data'!$F$4,0,10*ROW('Water Data'!F144)),NA())</f>
        <v>#N/A</v>
      </c>
      <c r="K150" s="96" t="e">
        <f ca="true">+IF(AND(ISNUMBER(OFFSET('Water Data'!$F$6,0,10*ROW('Water Data'!F144))),'Data Summary'!BZ150="Yes"),OFFSET('Water Data'!$F$6,0,10*ROW('Water Data'!F144)),NA())</f>
        <v>#N/A</v>
      </c>
      <c r="L150" s="96" t="e">
        <f ca="true">+IF(AND(ISNUMBER(OFFSET('Water Data'!$F$9,0,10*ROW('Water Data'!F144))),'Data Summary'!CA150="Yes"),OFFSET('Water Data'!$F$9,0,10*ROW('Water Data'!F144)),NA())</f>
        <v>#N/A</v>
      </c>
      <c r="M150" s="96" t="e">
        <f ca="true">+IF(AND(ISNUMBER(OFFSET('Water Data'!$G$4,0,10*ROW('Water Data'!G144))),'Data Summary'!CB150="Yes"),100-OFFSET('Water Data'!$G$4,0,10*ROW('Water Data'!G144)),NA())</f>
        <v>#N/A</v>
      </c>
      <c r="N150" s="96" t="e">
        <f ca="true">+IF(AND(ISNUMBER(OFFSET('Water Data'!$G$6,0,10*ROW('Water Data'!G144))),'Data Summary'!CC150="Yes"),OFFSET('Water Data'!$G$6,0,10*ROW('Water Data'!G144)),NA())</f>
        <v>#N/A</v>
      </c>
      <c r="O150" s="96" t="e">
        <f ca="true">+IF(AND(ISNUMBER(OFFSET('Water Data'!$G$9,0,10*ROW('Water Data'!G144))),'Data Summary'!CD150="Yes"),OFFSET('Water Data'!$G$9,0,10*ROW('Water Data'!G144)),NA())</f>
        <v>#N/A</v>
      </c>
      <c r="P150" s="96" t="e">
        <f ca="true">+IF(AND(ISNUMBER(OFFSET('Water Data'!$H$4,0,10*ROW('Water Data'!H144))),'Data Summary'!CE150="Yes"),100-OFFSET('Water Data'!$H$4,0,10*ROW('Water Data'!H144)),NA())</f>
        <v>#N/A</v>
      </c>
      <c r="Q150" s="96" t="e">
        <f ca="true">+IF(AND(ISNUMBER(OFFSET('Water Data'!$H$6,0,10*ROW('Water Data'!H144))),'Data Summary'!CF150="Yes"),OFFSET('Water Data'!$H$6,0,10*ROW('Water Data'!H144)),NA())</f>
        <v>#N/A</v>
      </c>
      <c r="R150" s="96" t="e">
        <f ca="true">+IF(AND(ISNUMBER(OFFSET('Water Data'!$H$9,0,10*ROW('Water Data'!H144))),'Data Summary'!CG150="Yes"),OFFSET('Water Data'!$H$9,0,10*ROW('Water Data'!H144)),NA())</f>
        <v>#N/A</v>
      </c>
      <c r="S150" s="96" t="e">
        <f ca="true">+IF(AND(ISNUMBER(OFFSET('Water Data'!$I$4,0,10*ROW('Water Data'!I144))),'Data Summary'!CH150="Yes"),100-OFFSET('Water Data'!$I$4,0,10*ROW('Water Data'!I144)),NA())</f>
        <v>#N/A</v>
      </c>
      <c r="T150" s="96" t="e">
        <f ca="true">+IF(AND(ISNUMBER(OFFSET('Water Data'!$I$6,0,10*ROW('Water Data'!I144))),'Data Summary'!CI150="Yes"),OFFSET('Water Data'!$I$6,0,10*ROW('Water Data'!I144)),NA())</f>
        <v>#N/A</v>
      </c>
      <c r="U150" s="96" t="e">
        <f ca="true">+IF(AND(ISNUMBER(OFFSET('Water Data'!$I$9,0,10*ROW('Water Data'!I144))),'Data Summary'!CJ150="Yes"),OFFSET('Water Data'!$I$9,0,10*ROW('Water Data'!I144)),NA())</f>
        <v>#N/A</v>
      </c>
      <c r="V150" s="97" t="e">
        <f ca="true">+IF(AND(ISNUMBER(OFFSET('Sanitation Data'!$D$4,0,10*ROW('Sanitation Data'!D144))),'Data Summary'!CK150="Yes"),100-OFFSET('Sanitation Data'!$D$4,0,10*ROW('Sanitation Data'!D144)),NA())</f>
        <v>#N/A</v>
      </c>
      <c r="W150" s="97" t="e">
        <f ca="true">+IF(AND(ISNUMBER(OFFSET('Sanitation Data'!$D$6,0,10*ROW('Sanitation Data'!D144))),'Data Summary'!CL150="Yes"),OFFSET('Sanitation Data'!$D$6,0,10*ROW('Sanitation Data'!D144)),NA())</f>
        <v>#N/A</v>
      </c>
      <c r="X150" s="97" t="e">
        <f ca="true">+IF(AND(ISNUMBER(OFFSET('Sanitation Data'!$D$10,0,10*ROW('Sanitation Data'!D144))),'Data Summary'!CM150="Yes"),OFFSET('Sanitation Data'!$D$10,0,10*ROW('Sanitation Data'!D144)),NA())</f>
        <v>#N/A</v>
      </c>
      <c r="Y150" s="97" t="e">
        <f ca="true">+IF(AND(ISNUMBER(OFFSET('Sanitation Data'!$D$11,0,10*ROW('Sanitation Data'!D144))),'Data Summary'!CN150="Yes"),OFFSET('Sanitation Data'!$D$11,0,10*ROW('Sanitation Data'!D144)),NA())</f>
        <v>#N/A</v>
      </c>
      <c r="Z150" s="97" t="e">
        <f ca="true">+IF(AND(ISNUMBER(OFFSET('Sanitation Data'!$D$12,0,10*ROW('Sanitation Data'!D144))),'Data Summary'!CO150="Yes"),OFFSET('Sanitation Data'!$D$12,0,10*ROW('Sanitation Data'!D144)),NA())</f>
        <v>#N/A</v>
      </c>
      <c r="AA150" s="97" t="e">
        <f ca="true">+IF(AND(ISNUMBER(OFFSET('Sanitation Data'!$E$4,0,10*ROW('Sanitation Data'!E144))),'Data Summary'!CP150="Yes"),100-OFFSET('Sanitation Data'!$E$4,0,10*ROW('Sanitation Data'!E144)),NA())</f>
        <v>#N/A</v>
      </c>
      <c r="AB150" s="97" t="e">
        <f ca="true">+IF(AND(ISNUMBER(OFFSET('Sanitation Data'!$E$6,0,10*ROW('Sanitation Data'!E144))),'Data Summary'!CQ150="Yes"),OFFSET('Sanitation Data'!$E$6,0,10*ROW('Sanitation Data'!E144)),NA())</f>
        <v>#N/A</v>
      </c>
      <c r="AC150" s="97" t="e">
        <f ca="true">+IF(AND(ISNUMBER(OFFSET('Sanitation Data'!$E$10,0,10*ROW('Sanitation Data'!E144))),'Data Summary'!CR150="Yes"),OFFSET('Sanitation Data'!$E$10,0,10*ROW('Sanitation Data'!E144)),NA())</f>
        <v>#N/A</v>
      </c>
      <c r="AD150" s="97" t="e">
        <f ca="true">+IF(AND(ISNUMBER(OFFSET('Sanitation Data'!$E$11,0,10*ROW('Sanitation Data'!E144))),'Data Summary'!CS150="Yes"),OFFSET('Sanitation Data'!$E$11,0,10*ROW('Sanitation Data'!E144)),NA())</f>
        <v>#N/A</v>
      </c>
      <c r="AE150" s="97" t="e">
        <f ca="true">+IF(AND(ISNUMBER(OFFSET('Sanitation Data'!$E$12,0,10*ROW('Sanitation Data'!E144))),'Data Summary'!CT150="Yes"),OFFSET('Sanitation Data'!$E$12,0,10*ROW('Sanitation Data'!E144)),NA())</f>
        <v>#N/A</v>
      </c>
      <c r="AF150" s="97" t="e">
        <f ca="true">+IF(AND(ISNUMBER(OFFSET('Sanitation Data'!$F$4,0,10*ROW('Sanitation Data'!F144))),'Data Summary'!CU150="Yes"),100-OFFSET('Sanitation Data'!$F$4,0,10*ROW('Sanitation Data'!F144)),NA())</f>
        <v>#N/A</v>
      </c>
      <c r="AG150" s="97" t="e">
        <f ca="true">+IF(AND(ISNUMBER(OFFSET('Sanitation Data'!$F$6,0,10*ROW('Sanitation Data'!F144))),'Data Summary'!CV150="Yes"),OFFSET('Sanitation Data'!$F$6,0,10*ROW('Sanitation Data'!F144)),NA())</f>
        <v>#N/A</v>
      </c>
      <c r="AH150" s="97" t="e">
        <f ca="true">+IF(AND(ISNUMBER(OFFSET('Sanitation Data'!$F$10,0,10*ROW('Sanitation Data'!F144))),'Data Summary'!CW150="Yes"),OFFSET('Sanitation Data'!$F$10,0,10*ROW('Sanitation Data'!F144)),NA())</f>
        <v>#N/A</v>
      </c>
      <c r="AI150" s="97" t="e">
        <f ca="true">+IF(AND(ISNUMBER(OFFSET('Sanitation Data'!$F$11,0,10*ROW('Sanitation Data'!F144))),'Data Summary'!CX150="Yes"),OFFSET('Sanitation Data'!$F$11,0,10*ROW('Sanitation Data'!F144)),NA())</f>
        <v>#N/A</v>
      </c>
      <c r="AJ150" s="97" t="e">
        <f ca="true">+IF(AND(ISNUMBER(OFFSET('Sanitation Data'!$F$12,0,10*ROW('Sanitation Data'!F144))),'Data Summary'!CY150="Yes"),OFFSET('Sanitation Data'!$F$12,0,10*ROW('Sanitation Data'!F144)),NA())</f>
        <v>#N/A</v>
      </c>
      <c r="AK150" s="97" t="e">
        <f ca="true">+IF(AND(ISNUMBER(OFFSET('Sanitation Data'!$G$4,0,10*ROW('Sanitation Data'!G144))),'Data Summary'!CZ150="Yes"),100-OFFSET('Sanitation Data'!$G$4,0,10*ROW('Sanitation Data'!G144)),NA())</f>
        <v>#N/A</v>
      </c>
      <c r="AL150" s="97" t="e">
        <f ca="true">+IF(AND(ISNUMBER(OFFSET('Sanitation Data'!$G$6,0,10*ROW('Sanitation Data'!G144))),'Data Summary'!DA150="Yes"),OFFSET('Sanitation Data'!$G$6,0,10*ROW('Sanitation Data'!G144)),NA())</f>
        <v>#N/A</v>
      </c>
      <c r="AM150" s="97" t="e">
        <f ca="true">+IF(AND(ISNUMBER(OFFSET('Sanitation Data'!$G$10,0,10*ROW('Sanitation Data'!G144))),'Data Summary'!DB150="Yes"),OFFSET('Sanitation Data'!$G$10,0,10*ROW('Sanitation Data'!G144)),NA())</f>
        <v>#N/A</v>
      </c>
      <c r="AN150" s="97" t="e">
        <f ca="true">+IF(AND(ISNUMBER(OFFSET('Sanitation Data'!$G$11,0,10*ROW('Sanitation Data'!G144))),'Data Summary'!DC150="Yes"),OFFSET('Sanitation Data'!$G$11,0,10*ROW('Sanitation Data'!G144)),NA())</f>
        <v>#N/A</v>
      </c>
      <c r="AO150" s="97" t="e">
        <f ca="true">+IF(AND(ISNUMBER(OFFSET('Sanitation Data'!$G$12,0,10*ROW('Sanitation Data'!G144))),'Data Summary'!DD150="Yes"),OFFSET('Sanitation Data'!$G$12,0,10*ROW('Sanitation Data'!G144)),NA())</f>
        <v>#N/A</v>
      </c>
      <c r="AP150" s="97" t="e">
        <f ca="true">+IF(AND(ISNUMBER(OFFSET('Sanitation Data'!$H$4,0,10*ROW('Sanitation Data'!H144))),'Data Summary'!DE150="Yes"),100-OFFSET('Sanitation Data'!$H$4,0,10*ROW('Sanitation Data'!H144)),NA())</f>
        <v>#N/A</v>
      </c>
      <c r="AQ150" s="97" t="e">
        <f ca="true">+IF(AND(ISNUMBER(OFFSET('Sanitation Data'!$H$6,0,10*ROW('Sanitation Data'!H144))),'Data Summary'!DF150="Yes"),OFFSET('Sanitation Data'!$H$6,0,10*ROW('Sanitation Data'!H144)),NA())</f>
        <v>#N/A</v>
      </c>
      <c r="AR150" s="97" t="e">
        <f ca="true">+IF(AND(ISNUMBER(OFFSET('Sanitation Data'!$H$10,0,10*ROW('Sanitation Data'!H144))),'Data Summary'!DG150="Yes"),OFFSET('Sanitation Data'!$H$10,0,10*ROW('Sanitation Data'!H144)),NA())</f>
        <v>#N/A</v>
      </c>
      <c r="AS150" s="97" t="e">
        <f ca="true">+IF(AND(ISNUMBER(OFFSET('Sanitation Data'!$H$11,0,10*ROW('Sanitation Data'!H144))),'Data Summary'!DH150="Yes"),OFFSET('Sanitation Data'!$H$11,0,10*ROW('Sanitation Data'!H144)),NA())</f>
        <v>#N/A</v>
      </c>
      <c r="AT150" s="97" t="e">
        <f ca="true">+IF(AND(ISNUMBER(OFFSET('Sanitation Data'!$H$12,0,10*ROW('Sanitation Data'!H144))),'Data Summary'!DI150="Yes"),OFFSET('Sanitation Data'!$H$12,0,10*ROW('Sanitation Data'!H144)),NA())</f>
        <v>#N/A</v>
      </c>
      <c r="AU150" s="97" t="e">
        <f ca="true">+IF(AND(ISNUMBER(OFFSET('Sanitation Data'!$I$4,0,10*ROW('Sanitation Data'!I144))),'Data Summary'!DJ150="Yes"),100-OFFSET('Sanitation Data'!$I$4,0,10*ROW('Sanitation Data'!I144)),NA())</f>
        <v>#N/A</v>
      </c>
      <c r="AV150" s="97" t="e">
        <f ca="true">+IF(AND(ISNUMBER(OFFSET('Sanitation Data'!$I$6,0,10*ROW('Sanitation Data'!I144))),'Data Summary'!DK150="Yes"),OFFSET('Sanitation Data'!$I$6,0,10*ROW('Sanitation Data'!I144)),NA())</f>
        <v>#N/A</v>
      </c>
      <c r="AW150" s="97" t="e">
        <f ca="true">+IF(AND(ISNUMBER(OFFSET('Sanitation Data'!$I$10,0,10*ROW('Sanitation Data'!I144))),'Data Summary'!DL150="Yes"),OFFSET('Sanitation Data'!$I$10,0,10*ROW('Sanitation Data'!I144)),NA())</f>
        <v>#N/A</v>
      </c>
      <c r="AX150" s="97" t="e">
        <f ca="true">+IF(AND(ISNUMBER(OFFSET('Sanitation Data'!$I$11,0,10*ROW('Sanitation Data'!I144))),'Data Summary'!DM150="Yes"),OFFSET('Sanitation Data'!$I$11,0,10*ROW('Sanitation Data'!I144)),NA())</f>
        <v>#N/A</v>
      </c>
      <c r="AY150" s="97" t="e">
        <f ca="true">+IF(AND(ISNUMBER(OFFSET('Sanitation Data'!$I$12,0,10*ROW('Sanitation Data'!I144))),'Data Summary'!DN150="Yes"),OFFSET('Sanitation Data'!$I$12,0,10*ROW('Sanitation Data'!I144)),NA())</f>
        <v>#N/A</v>
      </c>
      <c r="AZ150" s="98" t="e">
        <f ca="true">+IF(AND(ISNUMBER(OFFSET('Hygiene Data'!$D$5,0,10*ROW('Hygiene Data'!D144))),'Data Summary'!DO150="Yes"),OFFSET('Hygiene Data'!$D$5,0,10*ROW('Hygiene Data'!D144)),NA())</f>
        <v>#N/A</v>
      </c>
      <c r="BA150" s="98" t="e">
        <f ca="true">+IF(AND(ISNUMBER(OFFSET('Hygiene Data'!$D$7,0,10*ROW('Hygiene Data'!D144))),'Data Summary'!DP150="Yes"),OFFSET('Hygiene Data'!$D$7,0,10*ROW('Hygiene Data'!D144)),NA())</f>
        <v>#N/A</v>
      </c>
      <c r="BB150" s="98" t="e">
        <f ca="true">+IF(AND(ISNUMBER(OFFSET('Hygiene Data'!$D$9,0,10*ROW('Hygiene Data'!D144))),'Data Summary'!DQ150="Yes"),OFFSET('Hygiene Data'!$D$9,0,10*ROW('Hygiene Data'!D144)),NA())</f>
        <v>#N/A</v>
      </c>
      <c r="BC150" s="98" t="e">
        <f ca="true">+IF(AND(ISNUMBER(OFFSET('Hygiene Data'!$E$5,0,10*ROW('Hygiene Data'!E144))),'Data Summary'!DR150="Yes"),OFFSET('Hygiene Data'!$E$5,0,10*ROW('Hygiene Data'!E144)),NA())</f>
        <v>#N/A</v>
      </c>
      <c r="BD150" s="98" t="e">
        <f ca="true">+IF(AND(ISNUMBER(OFFSET('Hygiene Data'!$E$7,0,10*ROW('Hygiene Data'!E144))),'Data Summary'!DS150="Yes"),OFFSET('Hygiene Data'!$E$7,0,10*ROW('Hygiene Data'!E144)),NA())</f>
        <v>#N/A</v>
      </c>
      <c r="BE150" s="98" t="e">
        <f ca="true">+IF(AND(ISNUMBER(OFFSET('Hygiene Data'!$E$9,0,10*ROW('Hygiene Data'!E144))),'Data Summary'!DT150="Yes"),OFFSET('Hygiene Data'!$E$9,0,10*ROW('Hygiene Data'!E144)),NA())</f>
        <v>#N/A</v>
      </c>
      <c r="BF150" s="98" t="e">
        <f ca="true">+IF(AND(ISNUMBER(OFFSET('Hygiene Data'!$F$5,0,10*ROW('Hygiene Data'!F144))),'Data Summary'!DU150="Yes"),OFFSET('Hygiene Data'!$F$5,0,10*ROW('Hygiene Data'!F144)),NA())</f>
        <v>#N/A</v>
      </c>
      <c r="BG150" s="98" t="e">
        <f ca="true">+IF(AND(ISNUMBER(OFFSET('Hygiene Data'!$F$7,0,10*ROW('Hygiene Data'!F144))),'Data Summary'!DV150="Yes"),OFFSET('Hygiene Data'!$F$7,0,10*ROW('Hygiene Data'!F144)),NA())</f>
        <v>#N/A</v>
      </c>
      <c r="BH150" s="98" t="e">
        <f ca="true">+IF(AND(ISNUMBER(OFFSET('Hygiene Data'!$F$9,0,10*ROW('Hygiene Data'!F144))),'Data Summary'!DW150="Yes"),OFFSET('Hygiene Data'!$F$9,0,10*ROW('Hygiene Data'!F144)),NA())</f>
        <v>#N/A</v>
      </c>
      <c r="BI150" s="98" t="e">
        <f ca="true">+IF(AND(ISNUMBER(OFFSET('Hygiene Data'!$G$5,0,10*ROW('Hygiene Data'!G144))),'Data Summary'!DX150="Yes"),OFFSET('Hygiene Data'!$G$5,0,10*ROW('Hygiene Data'!G144)),NA())</f>
        <v>#N/A</v>
      </c>
      <c r="BJ150" s="98" t="e">
        <f ca="true">+IF(AND(ISNUMBER(OFFSET('Hygiene Data'!$G$7,0,10*ROW('Hygiene Data'!G144))),'Data Summary'!DY150="Yes"),OFFSET('Hygiene Data'!$G$7,0,10*ROW('Hygiene Data'!G144)),NA())</f>
        <v>#N/A</v>
      </c>
      <c r="BK150" s="98" t="e">
        <f ca="true">+IF(AND(ISNUMBER(OFFSET('Hygiene Data'!$G$9,0,10*ROW('Hygiene Data'!G144))),'Data Summary'!DZ150="Yes"),OFFSET('Hygiene Data'!$G$9,0,10*ROW('Hygiene Data'!G144)),NA())</f>
        <v>#N/A</v>
      </c>
      <c r="BL150" s="98" t="e">
        <f ca="true">+IF(AND(ISNUMBER(OFFSET('Hygiene Data'!$H$5,0,10*ROW('Hygiene Data'!H144))),'Data Summary'!EA150="Yes"),OFFSET('Hygiene Data'!$H$5,0,10*ROW('Hygiene Data'!H144)),NA())</f>
        <v>#N/A</v>
      </c>
      <c r="BM150" s="98" t="e">
        <f ca="true">+IF(AND(ISNUMBER(OFFSET('Hygiene Data'!$H$7,0,10*ROW('Hygiene Data'!H144))),'Data Summary'!EB150="Yes"),OFFSET('Hygiene Data'!$H$7,0,10*ROW('Hygiene Data'!H144)),NA())</f>
        <v>#N/A</v>
      </c>
      <c r="BN150" s="98" t="e">
        <f ca="true">+IF(AND(ISNUMBER(OFFSET('Hygiene Data'!$H$9,0,10*ROW('Hygiene Data'!H144))),'Data Summary'!EC150="Yes"),OFFSET('Hygiene Data'!$H$9,0,10*ROW('Hygiene Data'!H144)),NA())</f>
        <v>#N/A</v>
      </c>
      <c r="BO150" s="98" t="e">
        <f ca="true">+IF(AND(ISNUMBER(OFFSET('Hygiene Data'!$I$5,0,10*ROW('Hygiene Data'!I144))),'Data Summary'!ED150="Yes"),OFFSET('Hygiene Data'!$I$5,0,10*ROW('Hygiene Data'!I144)),NA())</f>
        <v>#N/A</v>
      </c>
      <c r="BP150" s="98" t="e">
        <f ca="true">+IF(AND(ISNUMBER(OFFSET('Hygiene Data'!$I$7,0,10*ROW('Hygiene Data'!I144))),'Data Summary'!EE150="Yes"),OFFSET('Hygiene Data'!$I$7,0,10*ROW('Hygiene Data'!I144)),NA())</f>
        <v>#N/A</v>
      </c>
      <c r="BQ150" s="98" t="e">
        <f ca="true">+IF(AND(ISNUMBER(OFFSET('Hygiene Data'!$I$9,0,10*ROW('Hygiene Data'!I144))),'Data Summary'!EF150="Yes"),OFFSET('Hygiene Data'!$I$9,0,10*ROW('Hygiene Data'!I144)),NA())</f>
        <v>#N/A</v>
      </c>
    </row>
    <row xmlns:x14ac="http://schemas.microsoft.com/office/spreadsheetml/2009/9/ac" r="151" x14ac:dyDescent="0.2">
      <c r="A151" s="334" t="e">
        <f ca="true">+RIGHT('Data Summary'!A151,LEN('Data Summary'!A151)-9)</f>
        <v>#VALUE!</v>
      </c>
      <c r="B151" s="36" t="str">
        <f ca="true">+IF(ISTEXT('Data Summary'!B151),'Data Summary'!B151,"")</f>
        <v/>
      </c>
      <c r="C151" s="333" t="e">
        <f ca="true">+VALUE('Data Summary'!C151)</f>
        <v>#VALUE!</v>
      </c>
      <c r="D151" s="96" t="e">
        <f ca="true">+IF(AND(ISNUMBER(OFFSET('Water Data'!$D$4,0,10*ROW('Water Data'!D145))),'Data Summary'!BS151="Yes"),100-OFFSET('Water Data'!$D$4,0,10*ROW('Water Data'!D145)),NA())</f>
        <v>#N/A</v>
      </c>
      <c r="E151" s="96" t="e">
        <f ca="true">+IF(AND(ISNUMBER(OFFSET('Water Data'!$D$6,0,10*ROW('Water Data'!D145))),'Data Summary'!BT151="Yes"),OFFSET('Water Data'!$D$6,0,10*ROW('Water Data'!D145)),NA())</f>
        <v>#N/A</v>
      </c>
      <c r="F151" s="96" t="e">
        <f ca="true">+IF(AND(ISNUMBER(OFFSET('Water Data'!$D$9,0,10*ROW('Water Data'!D145))),'Data Summary'!BU151="Yes"),OFFSET('Water Data'!$D$9,0,10*ROW('Water Data'!D145)),NA())</f>
        <v>#N/A</v>
      </c>
      <c r="G151" s="96" t="e">
        <f ca="true">+IF(AND(ISNUMBER(OFFSET('Water Data'!$E$4,0,10*ROW('Water Data'!E145))),'Data Summary'!BV151="Yes"),100-OFFSET('Water Data'!$E$4,0,10*ROW('Water Data'!E145)),NA())</f>
        <v>#N/A</v>
      </c>
      <c r="H151" s="96" t="e">
        <f ca="true">+IF(AND(ISNUMBER(OFFSET('Water Data'!$E$6,0,10*ROW('Water Data'!E145))),'Data Summary'!BW151="Yes"),OFFSET('Water Data'!$E$6,0,10*ROW('Water Data'!E145)),NA())</f>
        <v>#N/A</v>
      </c>
      <c r="I151" s="96" t="e">
        <f ca="true">+IF(AND(ISNUMBER(OFFSET('Water Data'!$E$9,0,10*ROW('Water Data'!E145))),'Data Summary'!BX151="Yes"),OFFSET('Water Data'!$E$9,0,10*ROW('Water Data'!E145)),NA())</f>
        <v>#N/A</v>
      </c>
      <c r="J151" s="96" t="e">
        <f ca="true">+IF(AND(ISNUMBER(OFFSET('Water Data'!$F$4,0,10*ROW('Water Data'!F145))),'Data Summary'!BY151="Yes"),100-OFFSET('Water Data'!$F$4,0,10*ROW('Water Data'!F145)),NA())</f>
        <v>#N/A</v>
      </c>
      <c r="K151" s="96" t="e">
        <f ca="true">+IF(AND(ISNUMBER(OFFSET('Water Data'!$F$6,0,10*ROW('Water Data'!F145))),'Data Summary'!BZ151="Yes"),OFFSET('Water Data'!$F$6,0,10*ROW('Water Data'!F145)),NA())</f>
        <v>#N/A</v>
      </c>
      <c r="L151" s="96" t="e">
        <f ca="true">+IF(AND(ISNUMBER(OFFSET('Water Data'!$F$9,0,10*ROW('Water Data'!F145))),'Data Summary'!CA151="Yes"),OFFSET('Water Data'!$F$9,0,10*ROW('Water Data'!F145)),NA())</f>
        <v>#N/A</v>
      </c>
      <c r="M151" s="96" t="e">
        <f ca="true">+IF(AND(ISNUMBER(OFFSET('Water Data'!$G$4,0,10*ROW('Water Data'!G145))),'Data Summary'!CB151="Yes"),100-OFFSET('Water Data'!$G$4,0,10*ROW('Water Data'!G145)),NA())</f>
        <v>#N/A</v>
      </c>
      <c r="N151" s="96" t="e">
        <f ca="true">+IF(AND(ISNUMBER(OFFSET('Water Data'!$G$6,0,10*ROW('Water Data'!G145))),'Data Summary'!CC151="Yes"),OFFSET('Water Data'!$G$6,0,10*ROW('Water Data'!G145)),NA())</f>
        <v>#N/A</v>
      </c>
      <c r="O151" s="96" t="e">
        <f ca="true">+IF(AND(ISNUMBER(OFFSET('Water Data'!$G$9,0,10*ROW('Water Data'!G145))),'Data Summary'!CD151="Yes"),OFFSET('Water Data'!$G$9,0,10*ROW('Water Data'!G145)),NA())</f>
        <v>#N/A</v>
      </c>
      <c r="P151" s="96" t="e">
        <f ca="true">+IF(AND(ISNUMBER(OFFSET('Water Data'!$H$4,0,10*ROW('Water Data'!H145))),'Data Summary'!CE151="Yes"),100-OFFSET('Water Data'!$H$4,0,10*ROW('Water Data'!H145)),NA())</f>
        <v>#N/A</v>
      </c>
      <c r="Q151" s="96" t="e">
        <f ca="true">+IF(AND(ISNUMBER(OFFSET('Water Data'!$H$6,0,10*ROW('Water Data'!H145))),'Data Summary'!CF151="Yes"),OFFSET('Water Data'!$H$6,0,10*ROW('Water Data'!H145)),NA())</f>
        <v>#N/A</v>
      </c>
      <c r="R151" s="96" t="e">
        <f ca="true">+IF(AND(ISNUMBER(OFFSET('Water Data'!$H$9,0,10*ROW('Water Data'!H145))),'Data Summary'!CG151="Yes"),OFFSET('Water Data'!$H$9,0,10*ROW('Water Data'!H145)),NA())</f>
        <v>#N/A</v>
      </c>
      <c r="S151" s="96" t="e">
        <f ca="true">+IF(AND(ISNUMBER(OFFSET('Water Data'!$I$4,0,10*ROW('Water Data'!I145))),'Data Summary'!CH151="Yes"),100-OFFSET('Water Data'!$I$4,0,10*ROW('Water Data'!I145)),NA())</f>
        <v>#N/A</v>
      </c>
      <c r="T151" s="96" t="e">
        <f ca="true">+IF(AND(ISNUMBER(OFFSET('Water Data'!$I$6,0,10*ROW('Water Data'!I145))),'Data Summary'!CI151="Yes"),OFFSET('Water Data'!$I$6,0,10*ROW('Water Data'!I145)),NA())</f>
        <v>#N/A</v>
      </c>
      <c r="U151" s="96" t="e">
        <f ca="true">+IF(AND(ISNUMBER(OFFSET('Water Data'!$I$9,0,10*ROW('Water Data'!I145))),'Data Summary'!CJ151="Yes"),OFFSET('Water Data'!$I$9,0,10*ROW('Water Data'!I145)),NA())</f>
        <v>#N/A</v>
      </c>
      <c r="V151" s="97" t="e">
        <f ca="true">+IF(AND(ISNUMBER(OFFSET('Sanitation Data'!$D$4,0,10*ROW('Sanitation Data'!D145))),'Data Summary'!CK151="Yes"),100-OFFSET('Sanitation Data'!$D$4,0,10*ROW('Sanitation Data'!D145)),NA())</f>
        <v>#N/A</v>
      </c>
      <c r="W151" s="97" t="e">
        <f ca="true">+IF(AND(ISNUMBER(OFFSET('Sanitation Data'!$D$6,0,10*ROW('Sanitation Data'!D145))),'Data Summary'!CL151="Yes"),OFFSET('Sanitation Data'!$D$6,0,10*ROW('Sanitation Data'!D145)),NA())</f>
        <v>#N/A</v>
      </c>
      <c r="X151" s="97" t="e">
        <f ca="true">+IF(AND(ISNUMBER(OFFSET('Sanitation Data'!$D$10,0,10*ROW('Sanitation Data'!D145))),'Data Summary'!CM151="Yes"),OFFSET('Sanitation Data'!$D$10,0,10*ROW('Sanitation Data'!D145)),NA())</f>
        <v>#N/A</v>
      </c>
      <c r="Y151" s="97" t="e">
        <f ca="true">+IF(AND(ISNUMBER(OFFSET('Sanitation Data'!$D$11,0,10*ROW('Sanitation Data'!D145))),'Data Summary'!CN151="Yes"),OFFSET('Sanitation Data'!$D$11,0,10*ROW('Sanitation Data'!D145)),NA())</f>
        <v>#N/A</v>
      </c>
      <c r="Z151" s="97" t="e">
        <f ca="true">+IF(AND(ISNUMBER(OFFSET('Sanitation Data'!$D$12,0,10*ROW('Sanitation Data'!D145))),'Data Summary'!CO151="Yes"),OFFSET('Sanitation Data'!$D$12,0,10*ROW('Sanitation Data'!D145)),NA())</f>
        <v>#N/A</v>
      </c>
      <c r="AA151" s="97" t="e">
        <f ca="true">+IF(AND(ISNUMBER(OFFSET('Sanitation Data'!$E$4,0,10*ROW('Sanitation Data'!E145))),'Data Summary'!CP151="Yes"),100-OFFSET('Sanitation Data'!$E$4,0,10*ROW('Sanitation Data'!E145)),NA())</f>
        <v>#N/A</v>
      </c>
      <c r="AB151" s="97" t="e">
        <f ca="true">+IF(AND(ISNUMBER(OFFSET('Sanitation Data'!$E$6,0,10*ROW('Sanitation Data'!E145))),'Data Summary'!CQ151="Yes"),OFFSET('Sanitation Data'!$E$6,0,10*ROW('Sanitation Data'!E145)),NA())</f>
        <v>#N/A</v>
      </c>
      <c r="AC151" s="97" t="e">
        <f ca="true">+IF(AND(ISNUMBER(OFFSET('Sanitation Data'!$E$10,0,10*ROW('Sanitation Data'!E145))),'Data Summary'!CR151="Yes"),OFFSET('Sanitation Data'!$E$10,0,10*ROW('Sanitation Data'!E145)),NA())</f>
        <v>#N/A</v>
      </c>
      <c r="AD151" s="97" t="e">
        <f ca="true">+IF(AND(ISNUMBER(OFFSET('Sanitation Data'!$E$11,0,10*ROW('Sanitation Data'!E145))),'Data Summary'!CS151="Yes"),OFFSET('Sanitation Data'!$E$11,0,10*ROW('Sanitation Data'!E145)),NA())</f>
        <v>#N/A</v>
      </c>
      <c r="AE151" s="97" t="e">
        <f ca="true">+IF(AND(ISNUMBER(OFFSET('Sanitation Data'!$E$12,0,10*ROW('Sanitation Data'!E145))),'Data Summary'!CT151="Yes"),OFFSET('Sanitation Data'!$E$12,0,10*ROW('Sanitation Data'!E145)),NA())</f>
        <v>#N/A</v>
      </c>
      <c r="AF151" s="97" t="e">
        <f ca="true">+IF(AND(ISNUMBER(OFFSET('Sanitation Data'!$F$4,0,10*ROW('Sanitation Data'!F145))),'Data Summary'!CU151="Yes"),100-OFFSET('Sanitation Data'!$F$4,0,10*ROW('Sanitation Data'!F145)),NA())</f>
        <v>#N/A</v>
      </c>
      <c r="AG151" s="97" t="e">
        <f ca="true">+IF(AND(ISNUMBER(OFFSET('Sanitation Data'!$F$6,0,10*ROW('Sanitation Data'!F145))),'Data Summary'!CV151="Yes"),OFFSET('Sanitation Data'!$F$6,0,10*ROW('Sanitation Data'!F145)),NA())</f>
        <v>#N/A</v>
      </c>
      <c r="AH151" s="97" t="e">
        <f ca="true">+IF(AND(ISNUMBER(OFFSET('Sanitation Data'!$F$10,0,10*ROW('Sanitation Data'!F145))),'Data Summary'!CW151="Yes"),OFFSET('Sanitation Data'!$F$10,0,10*ROW('Sanitation Data'!F145)),NA())</f>
        <v>#N/A</v>
      </c>
      <c r="AI151" s="97" t="e">
        <f ca="true">+IF(AND(ISNUMBER(OFFSET('Sanitation Data'!$F$11,0,10*ROW('Sanitation Data'!F145))),'Data Summary'!CX151="Yes"),OFFSET('Sanitation Data'!$F$11,0,10*ROW('Sanitation Data'!F145)),NA())</f>
        <v>#N/A</v>
      </c>
      <c r="AJ151" s="97" t="e">
        <f ca="true">+IF(AND(ISNUMBER(OFFSET('Sanitation Data'!$F$12,0,10*ROW('Sanitation Data'!F145))),'Data Summary'!CY151="Yes"),OFFSET('Sanitation Data'!$F$12,0,10*ROW('Sanitation Data'!F145)),NA())</f>
        <v>#N/A</v>
      </c>
      <c r="AK151" s="97" t="e">
        <f ca="true">+IF(AND(ISNUMBER(OFFSET('Sanitation Data'!$G$4,0,10*ROW('Sanitation Data'!G145))),'Data Summary'!CZ151="Yes"),100-OFFSET('Sanitation Data'!$G$4,0,10*ROW('Sanitation Data'!G145)),NA())</f>
        <v>#N/A</v>
      </c>
      <c r="AL151" s="97" t="e">
        <f ca="true">+IF(AND(ISNUMBER(OFFSET('Sanitation Data'!$G$6,0,10*ROW('Sanitation Data'!G145))),'Data Summary'!DA151="Yes"),OFFSET('Sanitation Data'!$G$6,0,10*ROW('Sanitation Data'!G145)),NA())</f>
        <v>#N/A</v>
      </c>
      <c r="AM151" s="97" t="e">
        <f ca="true">+IF(AND(ISNUMBER(OFFSET('Sanitation Data'!$G$10,0,10*ROW('Sanitation Data'!G145))),'Data Summary'!DB151="Yes"),OFFSET('Sanitation Data'!$G$10,0,10*ROW('Sanitation Data'!G145)),NA())</f>
        <v>#N/A</v>
      </c>
      <c r="AN151" s="97" t="e">
        <f ca="true">+IF(AND(ISNUMBER(OFFSET('Sanitation Data'!$G$11,0,10*ROW('Sanitation Data'!G145))),'Data Summary'!DC151="Yes"),OFFSET('Sanitation Data'!$G$11,0,10*ROW('Sanitation Data'!G145)),NA())</f>
        <v>#N/A</v>
      </c>
      <c r="AO151" s="97" t="e">
        <f ca="true">+IF(AND(ISNUMBER(OFFSET('Sanitation Data'!$G$12,0,10*ROW('Sanitation Data'!G145))),'Data Summary'!DD151="Yes"),OFFSET('Sanitation Data'!$G$12,0,10*ROW('Sanitation Data'!G145)),NA())</f>
        <v>#N/A</v>
      </c>
      <c r="AP151" s="97" t="e">
        <f ca="true">+IF(AND(ISNUMBER(OFFSET('Sanitation Data'!$H$4,0,10*ROW('Sanitation Data'!H145))),'Data Summary'!DE151="Yes"),100-OFFSET('Sanitation Data'!$H$4,0,10*ROW('Sanitation Data'!H145)),NA())</f>
        <v>#N/A</v>
      </c>
      <c r="AQ151" s="97" t="e">
        <f ca="true">+IF(AND(ISNUMBER(OFFSET('Sanitation Data'!$H$6,0,10*ROW('Sanitation Data'!H145))),'Data Summary'!DF151="Yes"),OFFSET('Sanitation Data'!$H$6,0,10*ROW('Sanitation Data'!H145)),NA())</f>
        <v>#N/A</v>
      </c>
      <c r="AR151" s="97" t="e">
        <f ca="true">+IF(AND(ISNUMBER(OFFSET('Sanitation Data'!$H$10,0,10*ROW('Sanitation Data'!H145))),'Data Summary'!DG151="Yes"),OFFSET('Sanitation Data'!$H$10,0,10*ROW('Sanitation Data'!H145)),NA())</f>
        <v>#N/A</v>
      </c>
      <c r="AS151" s="97" t="e">
        <f ca="true">+IF(AND(ISNUMBER(OFFSET('Sanitation Data'!$H$11,0,10*ROW('Sanitation Data'!H145))),'Data Summary'!DH151="Yes"),OFFSET('Sanitation Data'!$H$11,0,10*ROW('Sanitation Data'!H145)),NA())</f>
        <v>#N/A</v>
      </c>
      <c r="AT151" s="97" t="e">
        <f ca="true">+IF(AND(ISNUMBER(OFFSET('Sanitation Data'!$H$12,0,10*ROW('Sanitation Data'!H145))),'Data Summary'!DI151="Yes"),OFFSET('Sanitation Data'!$H$12,0,10*ROW('Sanitation Data'!H145)),NA())</f>
        <v>#N/A</v>
      </c>
      <c r="AU151" s="97" t="e">
        <f ca="true">+IF(AND(ISNUMBER(OFFSET('Sanitation Data'!$I$4,0,10*ROW('Sanitation Data'!I145))),'Data Summary'!DJ151="Yes"),100-OFFSET('Sanitation Data'!$I$4,0,10*ROW('Sanitation Data'!I145)),NA())</f>
        <v>#N/A</v>
      </c>
      <c r="AV151" s="97" t="e">
        <f ca="true">+IF(AND(ISNUMBER(OFFSET('Sanitation Data'!$I$6,0,10*ROW('Sanitation Data'!I145))),'Data Summary'!DK151="Yes"),OFFSET('Sanitation Data'!$I$6,0,10*ROW('Sanitation Data'!I145)),NA())</f>
        <v>#N/A</v>
      </c>
      <c r="AW151" s="97" t="e">
        <f ca="true">+IF(AND(ISNUMBER(OFFSET('Sanitation Data'!$I$10,0,10*ROW('Sanitation Data'!I145))),'Data Summary'!DL151="Yes"),OFFSET('Sanitation Data'!$I$10,0,10*ROW('Sanitation Data'!I145)),NA())</f>
        <v>#N/A</v>
      </c>
      <c r="AX151" s="97" t="e">
        <f ca="true">+IF(AND(ISNUMBER(OFFSET('Sanitation Data'!$I$11,0,10*ROW('Sanitation Data'!I145))),'Data Summary'!DM151="Yes"),OFFSET('Sanitation Data'!$I$11,0,10*ROW('Sanitation Data'!I145)),NA())</f>
        <v>#N/A</v>
      </c>
      <c r="AY151" s="97" t="e">
        <f ca="true">+IF(AND(ISNUMBER(OFFSET('Sanitation Data'!$I$12,0,10*ROW('Sanitation Data'!I145))),'Data Summary'!DN151="Yes"),OFFSET('Sanitation Data'!$I$12,0,10*ROW('Sanitation Data'!I145)),NA())</f>
        <v>#N/A</v>
      </c>
      <c r="AZ151" s="98" t="e">
        <f ca="true">+IF(AND(ISNUMBER(OFFSET('Hygiene Data'!$D$5,0,10*ROW('Hygiene Data'!D145))),'Data Summary'!DO151="Yes"),OFFSET('Hygiene Data'!$D$5,0,10*ROW('Hygiene Data'!D145)),NA())</f>
        <v>#N/A</v>
      </c>
      <c r="BA151" s="98" t="e">
        <f ca="true">+IF(AND(ISNUMBER(OFFSET('Hygiene Data'!$D$7,0,10*ROW('Hygiene Data'!D145))),'Data Summary'!DP151="Yes"),OFFSET('Hygiene Data'!$D$7,0,10*ROW('Hygiene Data'!D145)),NA())</f>
        <v>#N/A</v>
      </c>
      <c r="BB151" s="98" t="e">
        <f ca="true">+IF(AND(ISNUMBER(OFFSET('Hygiene Data'!$D$9,0,10*ROW('Hygiene Data'!D145))),'Data Summary'!DQ151="Yes"),OFFSET('Hygiene Data'!$D$9,0,10*ROW('Hygiene Data'!D145)),NA())</f>
        <v>#N/A</v>
      </c>
      <c r="BC151" s="98" t="e">
        <f ca="true">+IF(AND(ISNUMBER(OFFSET('Hygiene Data'!$E$5,0,10*ROW('Hygiene Data'!E145))),'Data Summary'!DR151="Yes"),OFFSET('Hygiene Data'!$E$5,0,10*ROW('Hygiene Data'!E145)),NA())</f>
        <v>#N/A</v>
      </c>
      <c r="BD151" s="98" t="e">
        <f ca="true">+IF(AND(ISNUMBER(OFFSET('Hygiene Data'!$E$7,0,10*ROW('Hygiene Data'!E145))),'Data Summary'!DS151="Yes"),OFFSET('Hygiene Data'!$E$7,0,10*ROW('Hygiene Data'!E145)),NA())</f>
        <v>#N/A</v>
      </c>
      <c r="BE151" s="98" t="e">
        <f ca="true">+IF(AND(ISNUMBER(OFFSET('Hygiene Data'!$E$9,0,10*ROW('Hygiene Data'!E145))),'Data Summary'!DT151="Yes"),OFFSET('Hygiene Data'!$E$9,0,10*ROW('Hygiene Data'!E145)),NA())</f>
        <v>#N/A</v>
      </c>
      <c r="BF151" s="98" t="e">
        <f ca="true">+IF(AND(ISNUMBER(OFFSET('Hygiene Data'!$F$5,0,10*ROW('Hygiene Data'!F145))),'Data Summary'!DU151="Yes"),OFFSET('Hygiene Data'!$F$5,0,10*ROW('Hygiene Data'!F145)),NA())</f>
        <v>#N/A</v>
      </c>
      <c r="BG151" s="98" t="e">
        <f ca="true">+IF(AND(ISNUMBER(OFFSET('Hygiene Data'!$F$7,0,10*ROW('Hygiene Data'!F145))),'Data Summary'!DV151="Yes"),OFFSET('Hygiene Data'!$F$7,0,10*ROW('Hygiene Data'!F145)),NA())</f>
        <v>#N/A</v>
      </c>
      <c r="BH151" s="98" t="e">
        <f ca="true">+IF(AND(ISNUMBER(OFFSET('Hygiene Data'!$F$9,0,10*ROW('Hygiene Data'!F145))),'Data Summary'!DW151="Yes"),OFFSET('Hygiene Data'!$F$9,0,10*ROW('Hygiene Data'!F145)),NA())</f>
        <v>#N/A</v>
      </c>
      <c r="BI151" s="98" t="e">
        <f ca="true">+IF(AND(ISNUMBER(OFFSET('Hygiene Data'!$G$5,0,10*ROW('Hygiene Data'!G145))),'Data Summary'!DX151="Yes"),OFFSET('Hygiene Data'!$G$5,0,10*ROW('Hygiene Data'!G145)),NA())</f>
        <v>#N/A</v>
      </c>
      <c r="BJ151" s="98" t="e">
        <f ca="true">+IF(AND(ISNUMBER(OFFSET('Hygiene Data'!$G$7,0,10*ROW('Hygiene Data'!G145))),'Data Summary'!DY151="Yes"),OFFSET('Hygiene Data'!$G$7,0,10*ROW('Hygiene Data'!G145)),NA())</f>
        <v>#N/A</v>
      </c>
      <c r="BK151" s="98" t="e">
        <f ca="true">+IF(AND(ISNUMBER(OFFSET('Hygiene Data'!$G$9,0,10*ROW('Hygiene Data'!G145))),'Data Summary'!DZ151="Yes"),OFFSET('Hygiene Data'!$G$9,0,10*ROW('Hygiene Data'!G145)),NA())</f>
        <v>#N/A</v>
      </c>
      <c r="BL151" s="98" t="e">
        <f ca="true">+IF(AND(ISNUMBER(OFFSET('Hygiene Data'!$H$5,0,10*ROW('Hygiene Data'!H145))),'Data Summary'!EA151="Yes"),OFFSET('Hygiene Data'!$H$5,0,10*ROW('Hygiene Data'!H145)),NA())</f>
        <v>#N/A</v>
      </c>
      <c r="BM151" s="98" t="e">
        <f ca="true">+IF(AND(ISNUMBER(OFFSET('Hygiene Data'!$H$7,0,10*ROW('Hygiene Data'!H145))),'Data Summary'!EB151="Yes"),OFFSET('Hygiene Data'!$H$7,0,10*ROW('Hygiene Data'!H145)),NA())</f>
        <v>#N/A</v>
      </c>
      <c r="BN151" s="98" t="e">
        <f ca="true">+IF(AND(ISNUMBER(OFFSET('Hygiene Data'!$H$9,0,10*ROW('Hygiene Data'!H145))),'Data Summary'!EC151="Yes"),OFFSET('Hygiene Data'!$H$9,0,10*ROW('Hygiene Data'!H145)),NA())</f>
        <v>#N/A</v>
      </c>
      <c r="BO151" s="98" t="e">
        <f ca="true">+IF(AND(ISNUMBER(OFFSET('Hygiene Data'!$I$5,0,10*ROW('Hygiene Data'!I145))),'Data Summary'!ED151="Yes"),OFFSET('Hygiene Data'!$I$5,0,10*ROW('Hygiene Data'!I145)),NA())</f>
        <v>#N/A</v>
      </c>
      <c r="BP151" s="98" t="e">
        <f ca="true">+IF(AND(ISNUMBER(OFFSET('Hygiene Data'!$I$7,0,10*ROW('Hygiene Data'!I145))),'Data Summary'!EE151="Yes"),OFFSET('Hygiene Data'!$I$7,0,10*ROW('Hygiene Data'!I145)),NA())</f>
        <v>#N/A</v>
      </c>
      <c r="BQ151" s="98" t="e">
        <f ca="true">+IF(AND(ISNUMBER(OFFSET('Hygiene Data'!$I$9,0,10*ROW('Hygiene Data'!I145))),'Data Summary'!EF151="Yes"),OFFSET('Hygiene Data'!$I$9,0,10*ROW('Hygiene Data'!I145)),NA())</f>
        <v>#N/A</v>
      </c>
    </row>
    <row xmlns:x14ac="http://schemas.microsoft.com/office/spreadsheetml/2009/9/ac" r="152" x14ac:dyDescent="0.2">
      <c r="A152" s="334" t="e">
        <f ca="true">+RIGHT('Data Summary'!A152,LEN('Data Summary'!A152)-9)</f>
        <v>#VALUE!</v>
      </c>
      <c r="B152" s="36" t="str">
        <f ca="true">+IF(ISTEXT('Data Summary'!B152),'Data Summary'!B152,"")</f>
        <v/>
      </c>
      <c r="C152" s="333" t="e">
        <f ca="true">+VALUE('Data Summary'!C152)</f>
        <v>#VALUE!</v>
      </c>
      <c r="D152" s="96" t="e">
        <f ca="true">+IF(AND(ISNUMBER(OFFSET('Water Data'!$D$4,0,10*ROW('Water Data'!D146))),'Data Summary'!BS152="Yes"),100-OFFSET('Water Data'!$D$4,0,10*ROW('Water Data'!D146)),NA())</f>
        <v>#N/A</v>
      </c>
      <c r="E152" s="96" t="e">
        <f ca="true">+IF(AND(ISNUMBER(OFFSET('Water Data'!$D$6,0,10*ROW('Water Data'!D146))),'Data Summary'!BT152="Yes"),OFFSET('Water Data'!$D$6,0,10*ROW('Water Data'!D146)),NA())</f>
        <v>#N/A</v>
      </c>
      <c r="F152" s="96" t="e">
        <f ca="true">+IF(AND(ISNUMBER(OFFSET('Water Data'!$D$9,0,10*ROW('Water Data'!D146))),'Data Summary'!BU152="Yes"),OFFSET('Water Data'!$D$9,0,10*ROW('Water Data'!D146)),NA())</f>
        <v>#N/A</v>
      </c>
      <c r="G152" s="96" t="e">
        <f ca="true">+IF(AND(ISNUMBER(OFFSET('Water Data'!$E$4,0,10*ROW('Water Data'!E146))),'Data Summary'!BV152="Yes"),100-OFFSET('Water Data'!$E$4,0,10*ROW('Water Data'!E146)),NA())</f>
        <v>#N/A</v>
      </c>
      <c r="H152" s="96" t="e">
        <f ca="true">+IF(AND(ISNUMBER(OFFSET('Water Data'!$E$6,0,10*ROW('Water Data'!E146))),'Data Summary'!BW152="Yes"),OFFSET('Water Data'!$E$6,0,10*ROW('Water Data'!E146)),NA())</f>
        <v>#N/A</v>
      </c>
      <c r="I152" s="96" t="e">
        <f ca="true">+IF(AND(ISNUMBER(OFFSET('Water Data'!$E$9,0,10*ROW('Water Data'!E146))),'Data Summary'!BX152="Yes"),OFFSET('Water Data'!$E$9,0,10*ROW('Water Data'!E146)),NA())</f>
        <v>#N/A</v>
      </c>
      <c r="J152" s="96" t="e">
        <f ca="true">+IF(AND(ISNUMBER(OFFSET('Water Data'!$F$4,0,10*ROW('Water Data'!F146))),'Data Summary'!BY152="Yes"),100-OFFSET('Water Data'!$F$4,0,10*ROW('Water Data'!F146)),NA())</f>
        <v>#N/A</v>
      </c>
      <c r="K152" s="96" t="e">
        <f ca="true">+IF(AND(ISNUMBER(OFFSET('Water Data'!$F$6,0,10*ROW('Water Data'!F146))),'Data Summary'!BZ152="Yes"),OFFSET('Water Data'!$F$6,0,10*ROW('Water Data'!F146)),NA())</f>
        <v>#N/A</v>
      </c>
      <c r="L152" s="96" t="e">
        <f ca="true">+IF(AND(ISNUMBER(OFFSET('Water Data'!$F$9,0,10*ROW('Water Data'!F146))),'Data Summary'!CA152="Yes"),OFFSET('Water Data'!$F$9,0,10*ROW('Water Data'!F146)),NA())</f>
        <v>#N/A</v>
      </c>
      <c r="M152" s="96" t="e">
        <f ca="true">+IF(AND(ISNUMBER(OFFSET('Water Data'!$G$4,0,10*ROW('Water Data'!G146))),'Data Summary'!CB152="Yes"),100-OFFSET('Water Data'!$G$4,0,10*ROW('Water Data'!G146)),NA())</f>
        <v>#N/A</v>
      </c>
      <c r="N152" s="96" t="e">
        <f ca="true">+IF(AND(ISNUMBER(OFFSET('Water Data'!$G$6,0,10*ROW('Water Data'!G146))),'Data Summary'!CC152="Yes"),OFFSET('Water Data'!$G$6,0,10*ROW('Water Data'!G146)),NA())</f>
        <v>#N/A</v>
      </c>
      <c r="O152" s="96" t="e">
        <f ca="true">+IF(AND(ISNUMBER(OFFSET('Water Data'!$G$9,0,10*ROW('Water Data'!G146))),'Data Summary'!CD152="Yes"),OFFSET('Water Data'!$G$9,0,10*ROW('Water Data'!G146)),NA())</f>
        <v>#N/A</v>
      </c>
      <c r="P152" s="96" t="e">
        <f ca="true">+IF(AND(ISNUMBER(OFFSET('Water Data'!$H$4,0,10*ROW('Water Data'!H146))),'Data Summary'!CE152="Yes"),100-OFFSET('Water Data'!$H$4,0,10*ROW('Water Data'!H146)),NA())</f>
        <v>#N/A</v>
      </c>
      <c r="Q152" s="96" t="e">
        <f ca="true">+IF(AND(ISNUMBER(OFFSET('Water Data'!$H$6,0,10*ROW('Water Data'!H146))),'Data Summary'!CF152="Yes"),OFFSET('Water Data'!$H$6,0,10*ROW('Water Data'!H146)),NA())</f>
        <v>#N/A</v>
      </c>
      <c r="R152" s="96" t="e">
        <f ca="true">+IF(AND(ISNUMBER(OFFSET('Water Data'!$H$9,0,10*ROW('Water Data'!H146))),'Data Summary'!CG152="Yes"),OFFSET('Water Data'!$H$9,0,10*ROW('Water Data'!H146)),NA())</f>
        <v>#N/A</v>
      </c>
      <c r="S152" s="96" t="e">
        <f ca="true">+IF(AND(ISNUMBER(OFFSET('Water Data'!$I$4,0,10*ROW('Water Data'!I146))),'Data Summary'!CH152="Yes"),100-OFFSET('Water Data'!$I$4,0,10*ROW('Water Data'!I146)),NA())</f>
        <v>#N/A</v>
      </c>
      <c r="T152" s="96" t="e">
        <f ca="true">+IF(AND(ISNUMBER(OFFSET('Water Data'!$I$6,0,10*ROW('Water Data'!I146))),'Data Summary'!CI152="Yes"),OFFSET('Water Data'!$I$6,0,10*ROW('Water Data'!I146)),NA())</f>
        <v>#N/A</v>
      </c>
      <c r="U152" s="96" t="e">
        <f ca="true">+IF(AND(ISNUMBER(OFFSET('Water Data'!$I$9,0,10*ROW('Water Data'!I146))),'Data Summary'!CJ152="Yes"),OFFSET('Water Data'!$I$9,0,10*ROW('Water Data'!I146)),NA())</f>
        <v>#N/A</v>
      </c>
      <c r="V152" s="97" t="e">
        <f ca="true">+IF(AND(ISNUMBER(OFFSET('Sanitation Data'!$D$4,0,10*ROW('Sanitation Data'!D146))),'Data Summary'!CK152="Yes"),100-OFFSET('Sanitation Data'!$D$4,0,10*ROW('Sanitation Data'!D146)),NA())</f>
        <v>#N/A</v>
      </c>
      <c r="W152" s="97" t="e">
        <f ca="true">+IF(AND(ISNUMBER(OFFSET('Sanitation Data'!$D$6,0,10*ROW('Sanitation Data'!D146))),'Data Summary'!CL152="Yes"),OFFSET('Sanitation Data'!$D$6,0,10*ROW('Sanitation Data'!D146)),NA())</f>
        <v>#N/A</v>
      </c>
      <c r="X152" s="97" t="e">
        <f ca="true">+IF(AND(ISNUMBER(OFFSET('Sanitation Data'!$D$10,0,10*ROW('Sanitation Data'!D146))),'Data Summary'!CM152="Yes"),OFFSET('Sanitation Data'!$D$10,0,10*ROW('Sanitation Data'!D146)),NA())</f>
        <v>#N/A</v>
      </c>
      <c r="Y152" s="97" t="e">
        <f ca="true">+IF(AND(ISNUMBER(OFFSET('Sanitation Data'!$D$11,0,10*ROW('Sanitation Data'!D146))),'Data Summary'!CN152="Yes"),OFFSET('Sanitation Data'!$D$11,0,10*ROW('Sanitation Data'!D146)),NA())</f>
        <v>#N/A</v>
      </c>
      <c r="Z152" s="97" t="e">
        <f ca="true">+IF(AND(ISNUMBER(OFFSET('Sanitation Data'!$D$12,0,10*ROW('Sanitation Data'!D146))),'Data Summary'!CO152="Yes"),OFFSET('Sanitation Data'!$D$12,0,10*ROW('Sanitation Data'!D146)),NA())</f>
        <v>#N/A</v>
      </c>
      <c r="AA152" s="97" t="e">
        <f ca="true">+IF(AND(ISNUMBER(OFFSET('Sanitation Data'!$E$4,0,10*ROW('Sanitation Data'!E146))),'Data Summary'!CP152="Yes"),100-OFFSET('Sanitation Data'!$E$4,0,10*ROW('Sanitation Data'!E146)),NA())</f>
        <v>#N/A</v>
      </c>
      <c r="AB152" s="97" t="e">
        <f ca="true">+IF(AND(ISNUMBER(OFFSET('Sanitation Data'!$E$6,0,10*ROW('Sanitation Data'!E146))),'Data Summary'!CQ152="Yes"),OFFSET('Sanitation Data'!$E$6,0,10*ROW('Sanitation Data'!E146)),NA())</f>
        <v>#N/A</v>
      </c>
      <c r="AC152" s="97" t="e">
        <f ca="true">+IF(AND(ISNUMBER(OFFSET('Sanitation Data'!$E$10,0,10*ROW('Sanitation Data'!E146))),'Data Summary'!CR152="Yes"),OFFSET('Sanitation Data'!$E$10,0,10*ROW('Sanitation Data'!E146)),NA())</f>
        <v>#N/A</v>
      </c>
      <c r="AD152" s="97" t="e">
        <f ca="true">+IF(AND(ISNUMBER(OFFSET('Sanitation Data'!$E$11,0,10*ROW('Sanitation Data'!E146))),'Data Summary'!CS152="Yes"),OFFSET('Sanitation Data'!$E$11,0,10*ROW('Sanitation Data'!E146)),NA())</f>
        <v>#N/A</v>
      </c>
      <c r="AE152" s="97" t="e">
        <f ca="true">+IF(AND(ISNUMBER(OFFSET('Sanitation Data'!$E$12,0,10*ROW('Sanitation Data'!E146))),'Data Summary'!CT152="Yes"),OFFSET('Sanitation Data'!$E$12,0,10*ROW('Sanitation Data'!E146)),NA())</f>
        <v>#N/A</v>
      </c>
      <c r="AF152" s="97" t="e">
        <f ca="true">+IF(AND(ISNUMBER(OFFSET('Sanitation Data'!$F$4,0,10*ROW('Sanitation Data'!F146))),'Data Summary'!CU152="Yes"),100-OFFSET('Sanitation Data'!$F$4,0,10*ROW('Sanitation Data'!F146)),NA())</f>
        <v>#N/A</v>
      </c>
      <c r="AG152" s="97" t="e">
        <f ca="true">+IF(AND(ISNUMBER(OFFSET('Sanitation Data'!$F$6,0,10*ROW('Sanitation Data'!F146))),'Data Summary'!CV152="Yes"),OFFSET('Sanitation Data'!$F$6,0,10*ROW('Sanitation Data'!F146)),NA())</f>
        <v>#N/A</v>
      </c>
      <c r="AH152" s="97" t="e">
        <f ca="true">+IF(AND(ISNUMBER(OFFSET('Sanitation Data'!$F$10,0,10*ROW('Sanitation Data'!F146))),'Data Summary'!CW152="Yes"),OFFSET('Sanitation Data'!$F$10,0,10*ROW('Sanitation Data'!F146)),NA())</f>
        <v>#N/A</v>
      </c>
      <c r="AI152" s="97" t="e">
        <f ca="true">+IF(AND(ISNUMBER(OFFSET('Sanitation Data'!$F$11,0,10*ROW('Sanitation Data'!F146))),'Data Summary'!CX152="Yes"),OFFSET('Sanitation Data'!$F$11,0,10*ROW('Sanitation Data'!F146)),NA())</f>
        <v>#N/A</v>
      </c>
      <c r="AJ152" s="97" t="e">
        <f ca="true">+IF(AND(ISNUMBER(OFFSET('Sanitation Data'!$F$12,0,10*ROW('Sanitation Data'!F146))),'Data Summary'!CY152="Yes"),OFFSET('Sanitation Data'!$F$12,0,10*ROW('Sanitation Data'!F146)),NA())</f>
        <v>#N/A</v>
      </c>
      <c r="AK152" s="97" t="e">
        <f ca="true">+IF(AND(ISNUMBER(OFFSET('Sanitation Data'!$G$4,0,10*ROW('Sanitation Data'!G146))),'Data Summary'!CZ152="Yes"),100-OFFSET('Sanitation Data'!$G$4,0,10*ROW('Sanitation Data'!G146)),NA())</f>
        <v>#N/A</v>
      </c>
      <c r="AL152" s="97" t="e">
        <f ca="true">+IF(AND(ISNUMBER(OFFSET('Sanitation Data'!$G$6,0,10*ROW('Sanitation Data'!G146))),'Data Summary'!DA152="Yes"),OFFSET('Sanitation Data'!$G$6,0,10*ROW('Sanitation Data'!G146)),NA())</f>
        <v>#N/A</v>
      </c>
      <c r="AM152" s="97" t="e">
        <f ca="true">+IF(AND(ISNUMBER(OFFSET('Sanitation Data'!$G$10,0,10*ROW('Sanitation Data'!G146))),'Data Summary'!DB152="Yes"),OFFSET('Sanitation Data'!$G$10,0,10*ROW('Sanitation Data'!G146)),NA())</f>
        <v>#N/A</v>
      </c>
      <c r="AN152" s="97" t="e">
        <f ca="true">+IF(AND(ISNUMBER(OFFSET('Sanitation Data'!$G$11,0,10*ROW('Sanitation Data'!G146))),'Data Summary'!DC152="Yes"),OFFSET('Sanitation Data'!$G$11,0,10*ROW('Sanitation Data'!G146)),NA())</f>
        <v>#N/A</v>
      </c>
      <c r="AO152" s="97" t="e">
        <f ca="true">+IF(AND(ISNUMBER(OFFSET('Sanitation Data'!$G$12,0,10*ROW('Sanitation Data'!G146))),'Data Summary'!DD152="Yes"),OFFSET('Sanitation Data'!$G$12,0,10*ROW('Sanitation Data'!G146)),NA())</f>
        <v>#N/A</v>
      </c>
      <c r="AP152" s="97" t="e">
        <f ca="true">+IF(AND(ISNUMBER(OFFSET('Sanitation Data'!$H$4,0,10*ROW('Sanitation Data'!H146))),'Data Summary'!DE152="Yes"),100-OFFSET('Sanitation Data'!$H$4,0,10*ROW('Sanitation Data'!H146)),NA())</f>
        <v>#N/A</v>
      </c>
      <c r="AQ152" s="97" t="e">
        <f ca="true">+IF(AND(ISNUMBER(OFFSET('Sanitation Data'!$H$6,0,10*ROW('Sanitation Data'!H146))),'Data Summary'!DF152="Yes"),OFFSET('Sanitation Data'!$H$6,0,10*ROW('Sanitation Data'!H146)),NA())</f>
        <v>#N/A</v>
      </c>
      <c r="AR152" s="97" t="e">
        <f ca="true">+IF(AND(ISNUMBER(OFFSET('Sanitation Data'!$H$10,0,10*ROW('Sanitation Data'!H146))),'Data Summary'!DG152="Yes"),OFFSET('Sanitation Data'!$H$10,0,10*ROW('Sanitation Data'!H146)),NA())</f>
        <v>#N/A</v>
      </c>
      <c r="AS152" s="97" t="e">
        <f ca="true">+IF(AND(ISNUMBER(OFFSET('Sanitation Data'!$H$11,0,10*ROW('Sanitation Data'!H146))),'Data Summary'!DH152="Yes"),OFFSET('Sanitation Data'!$H$11,0,10*ROW('Sanitation Data'!H146)),NA())</f>
        <v>#N/A</v>
      </c>
      <c r="AT152" s="97" t="e">
        <f ca="true">+IF(AND(ISNUMBER(OFFSET('Sanitation Data'!$H$12,0,10*ROW('Sanitation Data'!H146))),'Data Summary'!DI152="Yes"),OFFSET('Sanitation Data'!$H$12,0,10*ROW('Sanitation Data'!H146)),NA())</f>
        <v>#N/A</v>
      </c>
      <c r="AU152" s="97" t="e">
        <f ca="true">+IF(AND(ISNUMBER(OFFSET('Sanitation Data'!$I$4,0,10*ROW('Sanitation Data'!I146))),'Data Summary'!DJ152="Yes"),100-OFFSET('Sanitation Data'!$I$4,0,10*ROW('Sanitation Data'!I146)),NA())</f>
        <v>#N/A</v>
      </c>
      <c r="AV152" s="97" t="e">
        <f ca="true">+IF(AND(ISNUMBER(OFFSET('Sanitation Data'!$I$6,0,10*ROW('Sanitation Data'!I146))),'Data Summary'!DK152="Yes"),OFFSET('Sanitation Data'!$I$6,0,10*ROW('Sanitation Data'!I146)),NA())</f>
        <v>#N/A</v>
      </c>
      <c r="AW152" s="97" t="e">
        <f ca="true">+IF(AND(ISNUMBER(OFFSET('Sanitation Data'!$I$10,0,10*ROW('Sanitation Data'!I146))),'Data Summary'!DL152="Yes"),OFFSET('Sanitation Data'!$I$10,0,10*ROW('Sanitation Data'!I146)),NA())</f>
        <v>#N/A</v>
      </c>
      <c r="AX152" s="97" t="e">
        <f ca="true">+IF(AND(ISNUMBER(OFFSET('Sanitation Data'!$I$11,0,10*ROW('Sanitation Data'!I146))),'Data Summary'!DM152="Yes"),OFFSET('Sanitation Data'!$I$11,0,10*ROW('Sanitation Data'!I146)),NA())</f>
        <v>#N/A</v>
      </c>
      <c r="AY152" s="97" t="e">
        <f ca="true">+IF(AND(ISNUMBER(OFFSET('Sanitation Data'!$I$12,0,10*ROW('Sanitation Data'!I146))),'Data Summary'!DN152="Yes"),OFFSET('Sanitation Data'!$I$12,0,10*ROW('Sanitation Data'!I146)),NA())</f>
        <v>#N/A</v>
      </c>
      <c r="AZ152" s="98" t="e">
        <f ca="true">+IF(AND(ISNUMBER(OFFSET('Hygiene Data'!$D$5,0,10*ROW('Hygiene Data'!D146))),'Data Summary'!DO152="Yes"),OFFSET('Hygiene Data'!$D$5,0,10*ROW('Hygiene Data'!D146)),NA())</f>
        <v>#N/A</v>
      </c>
      <c r="BA152" s="98" t="e">
        <f ca="true">+IF(AND(ISNUMBER(OFFSET('Hygiene Data'!$D$7,0,10*ROW('Hygiene Data'!D146))),'Data Summary'!DP152="Yes"),OFFSET('Hygiene Data'!$D$7,0,10*ROW('Hygiene Data'!D146)),NA())</f>
        <v>#N/A</v>
      </c>
      <c r="BB152" s="98" t="e">
        <f ca="true">+IF(AND(ISNUMBER(OFFSET('Hygiene Data'!$D$9,0,10*ROW('Hygiene Data'!D146))),'Data Summary'!DQ152="Yes"),OFFSET('Hygiene Data'!$D$9,0,10*ROW('Hygiene Data'!D146)),NA())</f>
        <v>#N/A</v>
      </c>
      <c r="BC152" s="98" t="e">
        <f ca="true">+IF(AND(ISNUMBER(OFFSET('Hygiene Data'!$E$5,0,10*ROW('Hygiene Data'!E146))),'Data Summary'!DR152="Yes"),OFFSET('Hygiene Data'!$E$5,0,10*ROW('Hygiene Data'!E146)),NA())</f>
        <v>#N/A</v>
      </c>
      <c r="BD152" s="98" t="e">
        <f ca="true">+IF(AND(ISNUMBER(OFFSET('Hygiene Data'!$E$7,0,10*ROW('Hygiene Data'!E146))),'Data Summary'!DS152="Yes"),OFFSET('Hygiene Data'!$E$7,0,10*ROW('Hygiene Data'!E146)),NA())</f>
        <v>#N/A</v>
      </c>
      <c r="BE152" s="98" t="e">
        <f ca="true">+IF(AND(ISNUMBER(OFFSET('Hygiene Data'!$E$9,0,10*ROW('Hygiene Data'!E146))),'Data Summary'!DT152="Yes"),OFFSET('Hygiene Data'!$E$9,0,10*ROW('Hygiene Data'!E146)),NA())</f>
        <v>#N/A</v>
      </c>
      <c r="BF152" s="98" t="e">
        <f ca="true">+IF(AND(ISNUMBER(OFFSET('Hygiene Data'!$F$5,0,10*ROW('Hygiene Data'!F146))),'Data Summary'!DU152="Yes"),OFFSET('Hygiene Data'!$F$5,0,10*ROW('Hygiene Data'!F146)),NA())</f>
        <v>#N/A</v>
      </c>
      <c r="BG152" s="98" t="e">
        <f ca="true">+IF(AND(ISNUMBER(OFFSET('Hygiene Data'!$F$7,0,10*ROW('Hygiene Data'!F146))),'Data Summary'!DV152="Yes"),OFFSET('Hygiene Data'!$F$7,0,10*ROW('Hygiene Data'!F146)),NA())</f>
        <v>#N/A</v>
      </c>
      <c r="BH152" s="98" t="e">
        <f ca="true">+IF(AND(ISNUMBER(OFFSET('Hygiene Data'!$F$9,0,10*ROW('Hygiene Data'!F146))),'Data Summary'!DW152="Yes"),OFFSET('Hygiene Data'!$F$9,0,10*ROW('Hygiene Data'!F146)),NA())</f>
        <v>#N/A</v>
      </c>
      <c r="BI152" s="98" t="e">
        <f ca="true">+IF(AND(ISNUMBER(OFFSET('Hygiene Data'!$G$5,0,10*ROW('Hygiene Data'!G146))),'Data Summary'!DX152="Yes"),OFFSET('Hygiene Data'!$G$5,0,10*ROW('Hygiene Data'!G146)),NA())</f>
        <v>#N/A</v>
      </c>
      <c r="BJ152" s="98" t="e">
        <f ca="true">+IF(AND(ISNUMBER(OFFSET('Hygiene Data'!$G$7,0,10*ROW('Hygiene Data'!G146))),'Data Summary'!DY152="Yes"),OFFSET('Hygiene Data'!$G$7,0,10*ROW('Hygiene Data'!G146)),NA())</f>
        <v>#N/A</v>
      </c>
      <c r="BK152" s="98" t="e">
        <f ca="true">+IF(AND(ISNUMBER(OFFSET('Hygiene Data'!$G$9,0,10*ROW('Hygiene Data'!G146))),'Data Summary'!DZ152="Yes"),OFFSET('Hygiene Data'!$G$9,0,10*ROW('Hygiene Data'!G146)),NA())</f>
        <v>#N/A</v>
      </c>
      <c r="BL152" s="98" t="e">
        <f ca="true">+IF(AND(ISNUMBER(OFFSET('Hygiene Data'!$H$5,0,10*ROW('Hygiene Data'!H146))),'Data Summary'!EA152="Yes"),OFFSET('Hygiene Data'!$H$5,0,10*ROW('Hygiene Data'!H146)),NA())</f>
        <v>#N/A</v>
      </c>
      <c r="BM152" s="98" t="e">
        <f ca="true">+IF(AND(ISNUMBER(OFFSET('Hygiene Data'!$H$7,0,10*ROW('Hygiene Data'!H146))),'Data Summary'!EB152="Yes"),OFFSET('Hygiene Data'!$H$7,0,10*ROW('Hygiene Data'!H146)),NA())</f>
        <v>#N/A</v>
      </c>
      <c r="BN152" s="98" t="e">
        <f ca="true">+IF(AND(ISNUMBER(OFFSET('Hygiene Data'!$H$9,0,10*ROW('Hygiene Data'!H146))),'Data Summary'!EC152="Yes"),OFFSET('Hygiene Data'!$H$9,0,10*ROW('Hygiene Data'!H146)),NA())</f>
        <v>#N/A</v>
      </c>
      <c r="BO152" s="98" t="e">
        <f ca="true">+IF(AND(ISNUMBER(OFFSET('Hygiene Data'!$I$5,0,10*ROW('Hygiene Data'!I146))),'Data Summary'!ED152="Yes"),OFFSET('Hygiene Data'!$I$5,0,10*ROW('Hygiene Data'!I146)),NA())</f>
        <v>#N/A</v>
      </c>
      <c r="BP152" s="98" t="e">
        <f ca="true">+IF(AND(ISNUMBER(OFFSET('Hygiene Data'!$I$7,0,10*ROW('Hygiene Data'!I146))),'Data Summary'!EE152="Yes"),OFFSET('Hygiene Data'!$I$7,0,10*ROW('Hygiene Data'!I146)),NA())</f>
        <v>#N/A</v>
      </c>
      <c r="BQ152" s="98" t="e">
        <f ca="true">+IF(AND(ISNUMBER(OFFSET('Hygiene Data'!$I$9,0,10*ROW('Hygiene Data'!I146))),'Data Summary'!EF152="Yes"),OFFSET('Hygiene Data'!$I$9,0,10*ROW('Hygiene Data'!I146)),NA())</f>
        <v>#N/A</v>
      </c>
    </row>
    <row xmlns:x14ac="http://schemas.microsoft.com/office/spreadsheetml/2009/9/ac" r="153" x14ac:dyDescent="0.2">
      <c r="A153" s="334" t="e">
        <f ca="true">+RIGHT('Data Summary'!A153,LEN('Data Summary'!A153)-9)</f>
        <v>#VALUE!</v>
      </c>
      <c r="B153" s="36" t="str">
        <f ca="true">+IF(ISTEXT('Data Summary'!B153),'Data Summary'!B153,"")</f>
        <v/>
      </c>
      <c r="C153" s="333" t="e">
        <f ca="true">+VALUE('Data Summary'!C153)</f>
        <v>#VALUE!</v>
      </c>
      <c r="D153" s="96" t="e">
        <f ca="true">+IF(AND(ISNUMBER(OFFSET('Water Data'!$D$4,0,10*ROW('Water Data'!D147))),'Data Summary'!BS153="Yes"),100-OFFSET('Water Data'!$D$4,0,10*ROW('Water Data'!D147)),NA())</f>
        <v>#N/A</v>
      </c>
      <c r="E153" s="96" t="e">
        <f ca="true">+IF(AND(ISNUMBER(OFFSET('Water Data'!$D$6,0,10*ROW('Water Data'!D147))),'Data Summary'!BT153="Yes"),OFFSET('Water Data'!$D$6,0,10*ROW('Water Data'!D147)),NA())</f>
        <v>#N/A</v>
      </c>
      <c r="F153" s="96" t="e">
        <f ca="true">+IF(AND(ISNUMBER(OFFSET('Water Data'!$D$9,0,10*ROW('Water Data'!D147))),'Data Summary'!BU153="Yes"),OFFSET('Water Data'!$D$9,0,10*ROW('Water Data'!D147)),NA())</f>
        <v>#N/A</v>
      </c>
      <c r="G153" s="96" t="e">
        <f ca="true">+IF(AND(ISNUMBER(OFFSET('Water Data'!$E$4,0,10*ROW('Water Data'!E147))),'Data Summary'!BV153="Yes"),100-OFFSET('Water Data'!$E$4,0,10*ROW('Water Data'!E147)),NA())</f>
        <v>#N/A</v>
      </c>
      <c r="H153" s="96" t="e">
        <f ca="true">+IF(AND(ISNUMBER(OFFSET('Water Data'!$E$6,0,10*ROW('Water Data'!E147))),'Data Summary'!BW153="Yes"),OFFSET('Water Data'!$E$6,0,10*ROW('Water Data'!E147)),NA())</f>
        <v>#N/A</v>
      </c>
      <c r="I153" s="96" t="e">
        <f ca="true">+IF(AND(ISNUMBER(OFFSET('Water Data'!$E$9,0,10*ROW('Water Data'!E147))),'Data Summary'!BX153="Yes"),OFFSET('Water Data'!$E$9,0,10*ROW('Water Data'!E147)),NA())</f>
        <v>#N/A</v>
      </c>
      <c r="J153" s="96" t="e">
        <f ca="true">+IF(AND(ISNUMBER(OFFSET('Water Data'!$F$4,0,10*ROW('Water Data'!F147))),'Data Summary'!BY153="Yes"),100-OFFSET('Water Data'!$F$4,0,10*ROW('Water Data'!F147)),NA())</f>
        <v>#N/A</v>
      </c>
      <c r="K153" s="96" t="e">
        <f ca="true">+IF(AND(ISNUMBER(OFFSET('Water Data'!$F$6,0,10*ROW('Water Data'!F147))),'Data Summary'!BZ153="Yes"),OFFSET('Water Data'!$F$6,0,10*ROW('Water Data'!F147)),NA())</f>
        <v>#N/A</v>
      </c>
      <c r="L153" s="96" t="e">
        <f ca="true">+IF(AND(ISNUMBER(OFFSET('Water Data'!$F$9,0,10*ROW('Water Data'!F147))),'Data Summary'!CA153="Yes"),OFFSET('Water Data'!$F$9,0,10*ROW('Water Data'!F147)),NA())</f>
        <v>#N/A</v>
      </c>
      <c r="M153" s="96" t="e">
        <f ca="true">+IF(AND(ISNUMBER(OFFSET('Water Data'!$G$4,0,10*ROW('Water Data'!G147))),'Data Summary'!CB153="Yes"),100-OFFSET('Water Data'!$G$4,0,10*ROW('Water Data'!G147)),NA())</f>
        <v>#N/A</v>
      </c>
      <c r="N153" s="96" t="e">
        <f ca="true">+IF(AND(ISNUMBER(OFFSET('Water Data'!$G$6,0,10*ROW('Water Data'!G147))),'Data Summary'!CC153="Yes"),OFFSET('Water Data'!$G$6,0,10*ROW('Water Data'!G147)),NA())</f>
        <v>#N/A</v>
      </c>
      <c r="O153" s="96" t="e">
        <f ca="true">+IF(AND(ISNUMBER(OFFSET('Water Data'!$G$9,0,10*ROW('Water Data'!G147))),'Data Summary'!CD153="Yes"),OFFSET('Water Data'!$G$9,0,10*ROW('Water Data'!G147)),NA())</f>
        <v>#N/A</v>
      </c>
      <c r="P153" s="96" t="e">
        <f ca="true">+IF(AND(ISNUMBER(OFFSET('Water Data'!$H$4,0,10*ROW('Water Data'!H147))),'Data Summary'!CE153="Yes"),100-OFFSET('Water Data'!$H$4,0,10*ROW('Water Data'!H147)),NA())</f>
        <v>#N/A</v>
      </c>
      <c r="Q153" s="96" t="e">
        <f ca="true">+IF(AND(ISNUMBER(OFFSET('Water Data'!$H$6,0,10*ROW('Water Data'!H147))),'Data Summary'!CF153="Yes"),OFFSET('Water Data'!$H$6,0,10*ROW('Water Data'!H147)),NA())</f>
        <v>#N/A</v>
      </c>
      <c r="R153" s="96" t="e">
        <f ca="true">+IF(AND(ISNUMBER(OFFSET('Water Data'!$H$9,0,10*ROW('Water Data'!H147))),'Data Summary'!CG153="Yes"),OFFSET('Water Data'!$H$9,0,10*ROW('Water Data'!H147)),NA())</f>
        <v>#N/A</v>
      </c>
      <c r="S153" s="96" t="e">
        <f ca="true">+IF(AND(ISNUMBER(OFFSET('Water Data'!$I$4,0,10*ROW('Water Data'!I147))),'Data Summary'!CH153="Yes"),100-OFFSET('Water Data'!$I$4,0,10*ROW('Water Data'!I147)),NA())</f>
        <v>#N/A</v>
      </c>
      <c r="T153" s="96" t="e">
        <f ca="true">+IF(AND(ISNUMBER(OFFSET('Water Data'!$I$6,0,10*ROW('Water Data'!I147))),'Data Summary'!CI153="Yes"),OFFSET('Water Data'!$I$6,0,10*ROW('Water Data'!I147)),NA())</f>
        <v>#N/A</v>
      </c>
      <c r="U153" s="96" t="e">
        <f ca="true">+IF(AND(ISNUMBER(OFFSET('Water Data'!$I$9,0,10*ROW('Water Data'!I147))),'Data Summary'!CJ153="Yes"),OFFSET('Water Data'!$I$9,0,10*ROW('Water Data'!I147)),NA())</f>
        <v>#N/A</v>
      </c>
      <c r="V153" s="97" t="e">
        <f ca="true">+IF(AND(ISNUMBER(OFFSET('Sanitation Data'!$D$4,0,10*ROW('Sanitation Data'!D147))),'Data Summary'!CK153="Yes"),100-OFFSET('Sanitation Data'!$D$4,0,10*ROW('Sanitation Data'!D147)),NA())</f>
        <v>#N/A</v>
      </c>
      <c r="W153" s="97" t="e">
        <f ca="true">+IF(AND(ISNUMBER(OFFSET('Sanitation Data'!$D$6,0,10*ROW('Sanitation Data'!D147))),'Data Summary'!CL153="Yes"),OFFSET('Sanitation Data'!$D$6,0,10*ROW('Sanitation Data'!D147)),NA())</f>
        <v>#N/A</v>
      </c>
      <c r="X153" s="97" t="e">
        <f ca="true">+IF(AND(ISNUMBER(OFFSET('Sanitation Data'!$D$10,0,10*ROW('Sanitation Data'!D147))),'Data Summary'!CM153="Yes"),OFFSET('Sanitation Data'!$D$10,0,10*ROW('Sanitation Data'!D147)),NA())</f>
        <v>#N/A</v>
      </c>
      <c r="Y153" s="97" t="e">
        <f ca="true">+IF(AND(ISNUMBER(OFFSET('Sanitation Data'!$D$11,0,10*ROW('Sanitation Data'!D147))),'Data Summary'!CN153="Yes"),OFFSET('Sanitation Data'!$D$11,0,10*ROW('Sanitation Data'!D147)),NA())</f>
        <v>#N/A</v>
      </c>
      <c r="Z153" s="97" t="e">
        <f ca="true">+IF(AND(ISNUMBER(OFFSET('Sanitation Data'!$D$12,0,10*ROW('Sanitation Data'!D147))),'Data Summary'!CO153="Yes"),OFFSET('Sanitation Data'!$D$12,0,10*ROW('Sanitation Data'!D147)),NA())</f>
        <v>#N/A</v>
      </c>
      <c r="AA153" s="97" t="e">
        <f ca="true">+IF(AND(ISNUMBER(OFFSET('Sanitation Data'!$E$4,0,10*ROW('Sanitation Data'!E147))),'Data Summary'!CP153="Yes"),100-OFFSET('Sanitation Data'!$E$4,0,10*ROW('Sanitation Data'!E147)),NA())</f>
        <v>#N/A</v>
      </c>
      <c r="AB153" s="97" t="e">
        <f ca="true">+IF(AND(ISNUMBER(OFFSET('Sanitation Data'!$E$6,0,10*ROW('Sanitation Data'!E147))),'Data Summary'!CQ153="Yes"),OFFSET('Sanitation Data'!$E$6,0,10*ROW('Sanitation Data'!E147)),NA())</f>
        <v>#N/A</v>
      </c>
      <c r="AC153" s="97" t="e">
        <f ca="true">+IF(AND(ISNUMBER(OFFSET('Sanitation Data'!$E$10,0,10*ROW('Sanitation Data'!E147))),'Data Summary'!CR153="Yes"),OFFSET('Sanitation Data'!$E$10,0,10*ROW('Sanitation Data'!E147)),NA())</f>
        <v>#N/A</v>
      </c>
      <c r="AD153" s="97" t="e">
        <f ca="true">+IF(AND(ISNUMBER(OFFSET('Sanitation Data'!$E$11,0,10*ROW('Sanitation Data'!E147))),'Data Summary'!CS153="Yes"),OFFSET('Sanitation Data'!$E$11,0,10*ROW('Sanitation Data'!E147)),NA())</f>
        <v>#N/A</v>
      </c>
      <c r="AE153" s="97" t="e">
        <f ca="true">+IF(AND(ISNUMBER(OFFSET('Sanitation Data'!$E$12,0,10*ROW('Sanitation Data'!E147))),'Data Summary'!CT153="Yes"),OFFSET('Sanitation Data'!$E$12,0,10*ROW('Sanitation Data'!E147)),NA())</f>
        <v>#N/A</v>
      </c>
      <c r="AF153" s="97" t="e">
        <f ca="true">+IF(AND(ISNUMBER(OFFSET('Sanitation Data'!$F$4,0,10*ROW('Sanitation Data'!F147))),'Data Summary'!CU153="Yes"),100-OFFSET('Sanitation Data'!$F$4,0,10*ROW('Sanitation Data'!F147)),NA())</f>
        <v>#N/A</v>
      </c>
      <c r="AG153" s="97" t="e">
        <f ca="true">+IF(AND(ISNUMBER(OFFSET('Sanitation Data'!$F$6,0,10*ROW('Sanitation Data'!F147))),'Data Summary'!CV153="Yes"),OFFSET('Sanitation Data'!$F$6,0,10*ROW('Sanitation Data'!F147)),NA())</f>
        <v>#N/A</v>
      </c>
      <c r="AH153" s="97" t="e">
        <f ca="true">+IF(AND(ISNUMBER(OFFSET('Sanitation Data'!$F$10,0,10*ROW('Sanitation Data'!F147))),'Data Summary'!CW153="Yes"),OFFSET('Sanitation Data'!$F$10,0,10*ROW('Sanitation Data'!F147)),NA())</f>
        <v>#N/A</v>
      </c>
      <c r="AI153" s="97" t="e">
        <f ca="true">+IF(AND(ISNUMBER(OFFSET('Sanitation Data'!$F$11,0,10*ROW('Sanitation Data'!F147))),'Data Summary'!CX153="Yes"),OFFSET('Sanitation Data'!$F$11,0,10*ROW('Sanitation Data'!F147)),NA())</f>
        <v>#N/A</v>
      </c>
      <c r="AJ153" s="97" t="e">
        <f ca="true">+IF(AND(ISNUMBER(OFFSET('Sanitation Data'!$F$12,0,10*ROW('Sanitation Data'!F147))),'Data Summary'!CY153="Yes"),OFFSET('Sanitation Data'!$F$12,0,10*ROW('Sanitation Data'!F147)),NA())</f>
        <v>#N/A</v>
      </c>
      <c r="AK153" s="97" t="e">
        <f ca="true">+IF(AND(ISNUMBER(OFFSET('Sanitation Data'!$G$4,0,10*ROW('Sanitation Data'!G147))),'Data Summary'!CZ153="Yes"),100-OFFSET('Sanitation Data'!$G$4,0,10*ROW('Sanitation Data'!G147)),NA())</f>
        <v>#N/A</v>
      </c>
      <c r="AL153" s="97" t="e">
        <f ca="true">+IF(AND(ISNUMBER(OFFSET('Sanitation Data'!$G$6,0,10*ROW('Sanitation Data'!G147))),'Data Summary'!DA153="Yes"),OFFSET('Sanitation Data'!$G$6,0,10*ROW('Sanitation Data'!G147)),NA())</f>
        <v>#N/A</v>
      </c>
      <c r="AM153" s="97" t="e">
        <f ca="true">+IF(AND(ISNUMBER(OFFSET('Sanitation Data'!$G$10,0,10*ROW('Sanitation Data'!G147))),'Data Summary'!DB153="Yes"),OFFSET('Sanitation Data'!$G$10,0,10*ROW('Sanitation Data'!G147)),NA())</f>
        <v>#N/A</v>
      </c>
      <c r="AN153" s="97" t="e">
        <f ca="true">+IF(AND(ISNUMBER(OFFSET('Sanitation Data'!$G$11,0,10*ROW('Sanitation Data'!G147))),'Data Summary'!DC153="Yes"),OFFSET('Sanitation Data'!$G$11,0,10*ROW('Sanitation Data'!G147)),NA())</f>
        <v>#N/A</v>
      </c>
      <c r="AO153" s="97" t="e">
        <f ca="true">+IF(AND(ISNUMBER(OFFSET('Sanitation Data'!$G$12,0,10*ROW('Sanitation Data'!G147))),'Data Summary'!DD153="Yes"),OFFSET('Sanitation Data'!$G$12,0,10*ROW('Sanitation Data'!G147)),NA())</f>
        <v>#N/A</v>
      </c>
      <c r="AP153" s="97" t="e">
        <f ca="true">+IF(AND(ISNUMBER(OFFSET('Sanitation Data'!$H$4,0,10*ROW('Sanitation Data'!H147))),'Data Summary'!DE153="Yes"),100-OFFSET('Sanitation Data'!$H$4,0,10*ROW('Sanitation Data'!H147)),NA())</f>
        <v>#N/A</v>
      </c>
      <c r="AQ153" s="97" t="e">
        <f ca="true">+IF(AND(ISNUMBER(OFFSET('Sanitation Data'!$H$6,0,10*ROW('Sanitation Data'!H147))),'Data Summary'!DF153="Yes"),OFFSET('Sanitation Data'!$H$6,0,10*ROW('Sanitation Data'!H147)),NA())</f>
        <v>#N/A</v>
      </c>
      <c r="AR153" s="97" t="e">
        <f ca="true">+IF(AND(ISNUMBER(OFFSET('Sanitation Data'!$H$10,0,10*ROW('Sanitation Data'!H147))),'Data Summary'!DG153="Yes"),OFFSET('Sanitation Data'!$H$10,0,10*ROW('Sanitation Data'!H147)),NA())</f>
        <v>#N/A</v>
      </c>
      <c r="AS153" s="97" t="e">
        <f ca="true">+IF(AND(ISNUMBER(OFFSET('Sanitation Data'!$H$11,0,10*ROW('Sanitation Data'!H147))),'Data Summary'!DH153="Yes"),OFFSET('Sanitation Data'!$H$11,0,10*ROW('Sanitation Data'!H147)),NA())</f>
        <v>#N/A</v>
      </c>
      <c r="AT153" s="97" t="e">
        <f ca="true">+IF(AND(ISNUMBER(OFFSET('Sanitation Data'!$H$12,0,10*ROW('Sanitation Data'!H147))),'Data Summary'!DI153="Yes"),OFFSET('Sanitation Data'!$H$12,0,10*ROW('Sanitation Data'!H147)),NA())</f>
        <v>#N/A</v>
      </c>
      <c r="AU153" s="97" t="e">
        <f ca="true">+IF(AND(ISNUMBER(OFFSET('Sanitation Data'!$I$4,0,10*ROW('Sanitation Data'!I147))),'Data Summary'!DJ153="Yes"),100-OFFSET('Sanitation Data'!$I$4,0,10*ROW('Sanitation Data'!I147)),NA())</f>
        <v>#N/A</v>
      </c>
      <c r="AV153" s="97" t="e">
        <f ca="true">+IF(AND(ISNUMBER(OFFSET('Sanitation Data'!$I$6,0,10*ROW('Sanitation Data'!I147))),'Data Summary'!DK153="Yes"),OFFSET('Sanitation Data'!$I$6,0,10*ROW('Sanitation Data'!I147)),NA())</f>
        <v>#N/A</v>
      </c>
      <c r="AW153" s="97" t="e">
        <f ca="true">+IF(AND(ISNUMBER(OFFSET('Sanitation Data'!$I$10,0,10*ROW('Sanitation Data'!I147))),'Data Summary'!DL153="Yes"),OFFSET('Sanitation Data'!$I$10,0,10*ROW('Sanitation Data'!I147)),NA())</f>
        <v>#N/A</v>
      </c>
      <c r="AX153" s="97" t="e">
        <f ca="true">+IF(AND(ISNUMBER(OFFSET('Sanitation Data'!$I$11,0,10*ROW('Sanitation Data'!I147))),'Data Summary'!DM153="Yes"),OFFSET('Sanitation Data'!$I$11,0,10*ROW('Sanitation Data'!I147)),NA())</f>
        <v>#N/A</v>
      </c>
      <c r="AY153" s="97" t="e">
        <f ca="true">+IF(AND(ISNUMBER(OFFSET('Sanitation Data'!$I$12,0,10*ROW('Sanitation Data'!I147))),'Data Summary'!DN153="Yes"),OFFSET('Sanitation Data'!$I$12,0,10*ROW('Sanitation Data'!I147)),NA())</f>
        <v>#N/A</v>
      </c>
      <c r="AZ153" s="98" t="e">
        <f ca="true">+IF(AND(ISNUMBER(OFFSET('Hygiene Data'!$D$5,0,10*ROW('Hygiene Data'!D147))),'Data Summary'!DO153="Yes"),OFFSET('Hygiene Data'!$D$5,0,10*ROW('Hygiene Data'!D147)),NA())</f>
        <v>#N/A</v>
      </c>
      <c r="BA153" s="98" t="e">
        <f ca="true">+IF(AND(ISNUMBER(OFFSET('Hygiene Data'!$D$7,0,10*ROW('Hygiene Data'!D147))),'Data Summary'!DP153="Yes"),OFFSET('Hygiene Data'!$D$7,0,10*ROW('Hygiene Data'!D147)),NA())</f>
        <v>#N/A</v>
      </c>
      <c r="BB153" s="98" t="e">
        <f ca="true">+IF(AND(ISNUMBER(OFFSET('Hygiene Data'!$D$9,0,10*ROW('Hygiene Data'!D147))),'Data Summary'!DQ153="Yes"),OFFSET('Hygiene Data'!$D$9,0,10*ROW('Hygiene Data'!D147)),NA())</f>
        <v>#N/A</v>
      </c>
      <c r="BC153" s="98" t="e">
        <f ca="true">+IF(AND(ISNUMBER(OFFSET('Hygiene Data'!$E$5,0,10*ROW('Hygiene Data'!E147))),'Data Summary'!DR153="Yes"),OFFSET('Hygiene Data'!$E$5,0,10*ROW('Hygiene Data'!E147)),NA())</f>
        <v>#N/A</v>
      </c>
      <c r="BD153" s="98" t="e">
        <f ca="true">+IF(AND(ISNUMBER(OFFSET('Hygiene Data'!$E$7,0,10*ROW('Hygiene Data'!E147))),'Data Summary'!DS153="Yes"),OFFSET('Hygiene Data'!$E$7,0,10*ROW('Hygiene Data'!E147)),NA())</f>
        <v>#N/A</v>
      </c>
      <c r="BE153" s="98" t="e">
        <f ca="true">+IF(AND(ISNUMBER(OFFSET('Hygiene Data'!$E$9,0,10*ROW('Hygiene Data'!E147))),'Data Summary'!DT153="Yes"),OFFSET('Hygiene Data'!$E$9,0,10*ROW('Hygiene Data'!E147)),NA())</f>
        <v>#N/A</v>
      </c>
      <c r="BF153" s="98" t="e">
        <f ca="true">+IF(AND(ISNUMBER(OFFSET('Hygiene Data'!$F$5,0,10*ROW('Hygiene Data'!F147))),'Data Summary'!DU153="Yes"),OFFSET('Hygiene Data'!$F$5,0,10*ROW('Hygiene Data'!F147)),NA())</f>
        <v>#N/A</v>
      </c>
      <c r="BG153" s="98" t="e">
        <f ca="true">+IF(AND(ISNUMBER(OFFSET('Hygiene Data'!$F$7,0,10*ROW('Hygiene Data'!F147))),'Data Summary'!DV153="Yes"),OFFSET('Hygiene Data'!$F$7,0,10*ROW('Hygiene Data'!F147)),NA())</f>
        <v>#N/A</v>
      </c>
      <c r="BH153" s="98" t="e">
        <f ca="true">+IF(AND(ISNUMBER(OFFSET('Hygiene Data'!$F$9,0,10*ROW('Hygiene Data'!F147))),'Data Summary'!DW153="Yes"),OFFSET('Hygiene Data'!$F$9,0,10*ROW('Hygiene Data'!F147)),NA())</f>
        <v>#N/A</v>
      </c>
      <c r="BI153" s="98" t="e">
        <f ca="true">+IF(AND(ISNUMBER(OFFSET('Hygiene Data'!$G$5,0,10*ROW('Hygiene Data'!G147))),'Data Summary'!DX153="Yes"),OFFSET('Hygiene Data'!$G$5,0,10*ROW('Hygiene Data'!G147)),NA())</f>
        <v>#N/A</v>
      </c>
      <c r="BJ153" s="98" t="e">
        <f ca="true">+IF(AND(ISNUMBER(OFFSET('Hygiene Data'!$G$7,0,10*ROW('Hygiene Data'!G147))),'Data Summary'!DY153="Yes"),OFFSET('Hygiene Data'!$G$7,0,10*ROW('Hygiene Data'!G147)),NA())</f>
        <v>#N/A</v>
      </c>
      <c r="BK153" s="98" t="e">
        <f ca="true">+IF(AND(ISNUMBER(OFFSET('Hygiene Data'!$G$9,0,10*ROW('Hygiene Data'!G147))),'Data Summary'!DZ153="Yes"),OFFSET('Hygiene Data'!$G$9,0,10*ROW('Hygiene Data'!G147)),NA())</f>
        <v>#N/A</v>
      </c>
      <c r="BL153" s="98" t="e">
        <f ca="true">+IF(AND(ISNUMBER(OFFSET('Hygiene Data'!$H$5,0,10*ROW('Hygiene Data'!H147))),'Data Summary'!EA153="Yes"),OFFSET('Hygiene Data'!$H$5,0,10*ROW('Hygiene Data'!H147)),NA())</f>
        <v>#N/A</v>
      </c>
      <c r="BM153" s="98" t="e">
        <f ca="true">+IF(AND(ISNUMBER(OFFSET('Hygiene Data'!$H$7,0,10*ROW('Hygiene Data'!H147))),'Data Summary'!EB153="Yes"),OFFSET('Hygiene Data'!$H$7,0,10*ROW('Hygiene Data'!H147)),NA())</f>
        <v>#N/A</v>
      </c>
      <c r="BN153" s="98" t="e">
        <f ca="true">+IF(AND(ISNUMBER(OFFSET('Hygiene Data'!$H$9,0,10*ROW('Hygiene Data'!H147))),'Data Summary'!EC153="Yes"),OFFSET('Hygiene Data'!$H$9,0,10*ROW('Hygiene Data'!H147)),NA())</f>
        <v>#N/A</v>
      </c>
      <c r="BO153" s="98" t="e">
        <f ca="true">+IF(AND(ISNUMBER(OFFSET('Hygiene Data'!$I$5,0,10*ROW('Hygiene Data'!I147))),'Data Summary'!ED153="Yes"),OFFSET('Hygiene Data'!$I$5,0,10*ROW('Hygiene Data'!I147)),NA())</f>
        <v>#N/A</v>
      </c>
      <c r="BP153" s="98" t="e">
        <f ca="true">+IF(AND(ISNUMBER(OFFSET('Hygiene Data'!$I$7,0,10*ROW('Hygiene Data'!I147))),'Data Summary'!EE153="Yes"),OFFSET('Hygiene Data'!$I$7,0,10*ROW('Hygiene Data'!I147)),NA())</f>
        <v>#N/A</v>
      </c>
      <c r="BQ153" s="98" t="e">
        <f ca="true">+IF(AND(ISNUMBER(OFFSET('Hygiene Data'!$I$9,0,10*ROW('Hygiene Data'!I147))),'Data Summary'!EF153="Yes"),OFFSET('Hygiene Data'!$I$9,0,10*ROW('Hygiene Data'!I147)),NA())</f>
        <v>#N/A</v>
      </c>
    </row>
    <row xmlns:x14ac="http://schemas.microsoft.com/office/spreadsheetml/2009/9/ac" r="154" x14ac:dyDescent="0.2">
      <c r="A154" s="334" t="e">
        <f ca="true">+RIGHT('Data Summary'!A154,LEN('Data Summary'!A154)-9)</f>
        <v>#VALUE!</v>
      </c>
      <c r="B154" s="36" t="str">
        <f ca="true">+IF(ISTEXT('Data Summary'!B154),'Data Summary'!B154,"")</f>
        <v/>
      </c>
      <c r="C154" s="333" t="e">
        <f ca="true">+VALUE('Data Summary'!C154)</f>
        <v>#VALUE!</v>
      </c>
      <c r="D154" s="96" t="e">
        <f ca="true">+IF(AND(ISNUMBER(OFFSET('Water Data'!$D$4,0,10*ROW('Water Data'!D148))),'Data Summary'!BS154="Yes"),100-OFFSET('Water Data'!$D$4,0,10*ROW('Water Data'!D148)),NA())</f>
        <v>#N/A</v>
      </c>
      <c r="E154" s="96" t="e">
        <f ca="true">+IF(AND(ISNUMBER(OFFSET('Water Data'!$D$6,0,10*ROW('Water Data'!D148))),'Data Summary'!BT154="Yes"),OFFSET('Water Data'!$D$6,0,10*ROW('Water Data'!D148)),NA())</f>
        <v>#N/A</v>
      </c>
      <c r="F154" s="96" t="e">
        <f ca="true">+IF(AND(ISNUMBER(OFFSET('Water Data'!$D$9,0,10*ROW('Water Data'!D148))),'Data Summary'!BU154="Yes"),OFFSET('Water Data'!$D$9,0,10*ROW('Water Data'!D148)),NA())</f>
        <v>#N/A</v>
      </c>
      <c r="G154" s="96" t="e">
        <f ca="true">+IF(AND(ISNUMBER(OFFSET('Water Data'!$E$4,0,10*ROW('Water Data'!E148))),'Data Summary'!BV154="Yes"),100-OFFSET('Water Data'!$E$4,0,10*ROW('Water Data'!E148)),NA())</f>
        <v>#N/A</v>
      </c>
      <c r="H154" s="96" t="e">
        <f ca="true">+IF(AND(ISNUMBER(OFFSET('Water Data'!$E$6,0,10*ROW('Water Data'!E148))),'Data Summary'!BW154="Yes"),OFFSET('Water Data'!$E$6,0,10*ROW('Water Data'!E148)),NA())</f>
        <v>#N/A</v>
      </c>
      <c r="I154" s="96" t="e">
        <f ca="true">+IF(AND(ISNUMBER(OFFSET('Water Data'!$E$9,0,10*ROW('Water Data'!E148))),'Data Summary'!BX154="Yes"),OFFSET('Water Data'!$E$9,0,10*ROW('Water Data'!E148)),NA())</f>
        <v>#N/A</v>
      </c>
      <c r="J154" s="96" t="e">
        <f ca="true">+IF(AND(ISNUMBER(OFFSET('Water Data'!$F$4,0,10*ROW('Water Data'!F148))),'Data Summary'!BY154="Yes"),100-OFFSET('Water Data'!$F$4,0,10*ROW('Water Data'!F148)),NA())</f>
        <v>#N/A</v>
      </c>
      <c r="K154" s="96" t="e">
        <f ca="true">+IF(AND(ISNUMBER(OFFSET('Water Data'!$F$6,0,10*ROW('Water Data'!F148))),'Data Summary'!BZ154="Yes"),OFFSET('Water Data'!$F$6,0,10*ROW('Water Data'!F148)),NA())</f>
        <v>#N/A</v>
      </c>
      <c r="L154" s="96" t="e">
        <f ca="true">+IF(AND(ISNUMBER(OFFSET('Water Data'!$F$9,0,10*ROW('Water Data'!F148))),'Data Summary'!CA154="Yes"),OFFSET('Water Data'!$F$9,0,10*ROW('Water Data'!F148)),NA())</f>
        <v>#N/A</v>
      </c>
      <c r="M154" s="96" t="e">
        <f ca="true">+IF(AND(ISNUMBER(OFFSET('Water Data'!$G$4,0,10*ROW('Water Data'!G148))),'Data Summary'!CB154="Yes"),100-OFFSET('Water Data'!$G$4,0,10*ROW('Water Data'!G148)),NA())</f>
        <v>#N/A</v>
      </c>
      <c r="N154" s="96" t="e">
        <f ca="true">+IF(AND(ISNUMBER(OFFSET('Water Data'!$G$6,0,10*ROW('Water Data'!G148))),'Data Summary'!CC154="Yes"),OFFSET('Water Data'!$G$6,0,10*ROW('Water Data'!G148)),NA())</f>
        <v>#N/A</v>
      </c>
      <c r="O154" s="96" t="e">
        <f ca="true">+IF(AND(ISNUMBER(OFFSET('Water Data'!$G$9,0,10*ROW('Water Data'!G148))),'Data Summary'!CD154="Yes"),OFFSET('Water Data'!$G$9,0,10*ROW('Water Data'!G148)),NA())</f>
        <v>#N/A</v>
      </c>
      <c r="P154" s="96" t="e">
        <f ca="true">+IF(AND(ISNUMBER(OFFSET('Water Data'!$H$4,0,10*ROW('Water Data'!H148))),'Data Summary'!CE154="Yes"),100-OFFSET('Water Data'!$H$4,0,10*ROW('Water Data'!H148)),NA())</f>
        <v>#N/A</v>
      </c>
      <c r="Q154" s="96" t="e">
        <f ca="true">+IF(AND(ISNUMBER(OFFSET('Water Data'!$H$6,0,10*ROW('Water Data'!H148))),'Data Summary'!CF154="Yes"),OFFSET('Water Data'!$H$6,0,10*ROW('Water Data'!H148)),NA())</f>
        <v>#N/A</v>
      </c>
      <c r="R154" s="96" t="e">
        <f ca="true">+IF(AND(ISNUMBER(OFFSET('Water Data'!$H$9,0,10*ROW('Water Data'!H148))),'Data Summary'!CG154="Yes"),OFFSET('Water Data'!$H$9,0,10*ROW('Water Data'!H148)),NA())</f>
        <v>#N/A</v>
      </c>
      <c r="S154" s="96" t="e">
        <f ca="true">+IF(AND(ISNUMBER(OFFSET('Water Data'!$I$4,0,10*ROW('Water Data'!I148))),'Data Summary'!CH154="Yes"),100-OFFSET('Water Data'!$I$4,0,10*ROW('Water Data'!I148)),NA())</f>
        <v>#N/A</v>
      </c>
      <c r="T154" s="96" t="e">
        <f ca="true">+IF(AND(ISNUMBER(OFFSET('Water Data'!$I$6,0,10*ROW('Water Data'!I148))),'Data Summary'!CI154="Yes"),OFFSET('Water Data'!$I$6,0,10*ROW('Water Data'!I148)),NA())</f>
        <v>#N/A</v>
      </c>
      <c r="U154" s="96" t="e">
        <f ca="true">+IF(AND(ISNUMBER(OFFSET('Water Data'!$I$9,0,10*ROW('Water Data'!I148))),'Data Summary'!CJ154="Yes"),OFFSET('Water Data'!$I$9,0,10*ROW('Water Data'!I148)),NA())</f>
        <v>#N/A</v>
      </c>
      <c r="V154" s="97" t="e">
        <f ca="true">+IF(AND(ISNUMBER(OFFSET('Sanitation Data'!$D$4,0,10*ROW('Sanitation Data'!D148))),'Data Summary'!CK154="Yes"),100-OFFSET('Sanitation Data'!$D$4,0,10*ROW('Sanitation Data'!D148)),NA())</f>
        <v>#N/A</v>
      </c>
      <c r="W154" s="97" t="e">
        <f ca="true">+IF(AND(ISNUMBER(OFFSET('Sanitation Data'!$D$6,0,10*ROW('Sanitation Data'!D148))),'Data Summary'!CL154="Yes"),OFFSET('Sanitation Data'!$D$6,0,10*ROW('Sanitation Data'!D148)),NA())</f>
        <v>#N/A</v>
      </c>
      <c r="X154" s="97" t="e">
        <f ca="true">+IF(AND(ISNUMBER(OFFSET('Sanitation Data'!$D$10,0,10*ROW('Sanitation Data'!D148))),'Data Summary'!CM154="Yes"),OFFSET('Sanitation Data'!$D$10,0,10*ROW('Sanitation Data'!D148)),NA())</f>
        <v>#N/A</v>
      </c>
      <c r="Y154" s="97" t="e">
        <f ca="true">+IF(AND(ISNUMBER(OFFSET('Sanitation Data'!$D$11,0,10*ROW('Sanitation Data'!D148))),'Data Summary'!CN154="Yes"),OFFSET('Sanitation Data'!$D$11,0,10*ROW('Sanitation Data'!D148)),NA())</f>
        <v>#N/A</v>
      </c>
      <c r="Z154" s="97" t="e">
        <f ca="true">+IF(AND(ISNUMBER(OFFSET('Sanitation Data'!$D$12,0,10*ROW('Sanitation Data'!D148))),'Data Summary'!CO154="Yes"),OFFSET('Sanitation Data'!$D$12,0,10*ROW('Sanitation Data'!D148)),NA())</f>
        <v>#N/A</v>
      </c>
      <c r="AA154" s="97" t="e">
        <f ca="true">+IF(AND(ISNUMBER(OFFSET('Sanitation Data'!$E$4,0,10*ROW('Sanitation Data'!E148))),'Data Summary'!CP154="Yes"),100-OFFSET('Sanitation Data'!$E$4,0,10*ROW('Sanitation Data'!E148)),NA())</f>
        <v>#N/A</v>
      </c>
      <c r="AB154" s="97" t="e">
        <f ca="true">+IF(AND(ISNUMBER(OFFSET('Sanitation Data'!$E$6,0,10*ROW('Sanitation Data'!E148))),'Data Summary'!CQ154="Yes"),OFFSET('Sanitation Data'!$E$6,0,10*ROW('Sanitation Data'!E148)),NA())</f>
        <v>#N/A</v>
      </c>
      <c r="AC154" s="97" t="e">
        <f ca="true">+IF(AND(ISNUMBER(OFFSET('Sanitation Data'!$E$10,0,10*ROW('Sanitation Data'!E148))),'Data Summary'!CR154="Yes"),OFFSET('Sanitation Data'!$E$10,0,10*ROW('Sanitation Data'!E148)),NA())</f>
        <v>#N/A</v>
      </c>
      <c r="AD154" s="97" t="e">
        <f ca="true">+IF(AND(ISNUMBER(OFFSET('Sanitation Data'!$E$11,0,10*ROW('Sanitation Data'!E148))),'Data Summary'!CS154="Yes"),OFFSET('Sanitation Data'!$E$11,0,10*ROW('Sanitation Data'!E148)),NA())</f>
        <v>#N/A</v>
      </c>
      <c r="AE154" s="97" t="e">
        <f ca="true">+IF(AND(ISNUMBER(OFFSET('Sanitation Data'!$E$12,0,10*ROW('Sanitation Data'!E148))),'Data Summary'!CT154="Yes"),OFFSET('Sanitation Data'!$E$12,0,10*ROW('Sanitation Data'!E148)),NA())</f>
        <v>#N/A</v>
      </c>
      <c r="AF154" s="97" t="e">
        <f ca="true">+IF(AND(ISNUMBER(OFFSET('Sanitation Data'!$F$4,0,10*ROW('Sanitation Data'!F148))),'Data Summary'!CU154="Yes"),100-OFFSET('Sanitation Data'!$F$4,0,10*ROW('Sanitation Data'!F148)),NA())</f>
        <v>#N/A</v>
      </c>
      <c r="AG154" s="97" t="e">
        <f ca="true">+IF(AND(ISNUMBER(OFFSET('Sanitation Data'!$F$6,0,10*ROW('Sanitation Data'!F148))),'Data Summary'!CV154="Yes"),OFFSET('Sanitation Data'!$F$6,0,10*ROW('Sanitation Data'!F148)),NA())</f>
        <v>#N/A</v>
      </c>
      <c r="AH154" s="97" t="e">
        <f ca="true">+IF(AND(ISNUMBER(OFFSET('Sanitation Data'!$F$10,0,10*ROW('Sanitation Data'!F148))),'Data Summary'!CW154="Yes"),OFFSET('Sanitation Data'!$F$10,0,10*ROW('Sanitation Data'!F148)),NA())</f>
        <v>#N/A</v>
      </c>
      <c r="AI154" s="97" t="e">
        <f ca="true">+IF(AND(ISNUMBER(OFFSET('Sanitation Data'!$F$11,0,10*ROW('Sanitation Data'!F148))),'Data Summary'!CX154="Yes"),OFFSET('Sanitation Data'!$F$11,0,10*ROW('Sanitation Data'!F148)),NA())</f>
        <v>#N/A</v>
      </c>
      <c r="AJ154" s="97" t="e">
        <f ca="true">+IF(AND(ISNUMBER(OFFSET('Sanitation Data'!$F$12,0,10*ROW('Sanitation Data'!F148))),'Data Summary'!CY154="Yes"),OFFSET('Sanitation Data'!$F$12,0,10*ROW('Sanitation Data'!F148)),NA())</f>
        <v>#N/A</v>
      </c>
      <c r="AK154" s="97" t="e">
        <f ca="true">+IF(AND(ISNUMBER(OFFSET('Sanitation Data'!$G$4,0,10*ROW('Sanitation Data'!G148))),'Data Summary'!CZ154="Yes"),100-OFFSET('Sanitation Data'!$G$4,0,10*ROW('Sanitation Data'!G148)),NA())</f>
        <v>#N/A</v>
      </c>
      <c r="AL154" s="97" t="e">
        <f ca="true">+IF(AND(ISNUMBER(OFFSET('Sanitation Data'!$G$6,0,10*ROW('Sanitation Data'!G148))),'Data Summary'!DA154="Yes"),OFFSET('Sanitation Data'!$G$6,0,10*ROW('Sanitation Data'!G148)),NA())</f>
        <v>#N/A</v>
      </c>
      <c r="AM154" s="97" t="e">
        <f ca="true">+IF(AND(ISNUMBER(OFFSET('Sanitation Data'!$G$10,0,10*ROW('Sanitation Data'!G148))),'Data Summary'!DB154="Yes"),OFFSET('Sanitation Data'!$G$10,0,10*ROW('Sanitation Data'!G148)),NA())</f>
        <v>#N/A</v>
      </c>
      <c r="AN154" s="97" t="e">
        <f ca="true">+IF(AND(ISNUMBER(OFFSET('Sanitation Data'!$G$11,0,10*ROW('Sanitation Data'!G148))),'Data Summary'!DC154="Yes"),OFFSET('Sanitation Data'!$G$11,0,10*ROW('Sanitation Data'!G148)),NA())</f>
        <v>#N/A</v>
      </c>
      <c r="AO154" s="97" t="e">
        <f ca="true">+IF(AND(ISNUMBER(OFFSET('Sanitation Data'!$G$12,0,10*ROW('Sanitation Data'!G148))),'Data Summary'!DD154="Yes"),OFFSET('Sanitation Data'!$G$12,0,10*ROW('Sanitation Data'!G148)),NA())</f>
        <v>#N/A</v>
      </c>
      <c r="AP154" s="97" t="e">
        <f ca="true">+IF(AND(ISNUMBER(OFFSET('Sanitation Data'!$H$4,0,10*ROW('Sanitation Data'!H148))),'Data Summary'!DE154="Yes"),100-OFFSET('Sanitation Data'!$H$4,0,10*ROW('Sanitation Data'!H148)),NA())</f>
        <v>#N/A</v>
      </c>
      <c r="AQ154" s="97" t="e">
        <f ca="true">+IF(AND(ISNUMBER(OFFSET('Sanitation Data'!$H$6,0,10*ROW('Sanitation Data'!H148))),'Data Summary'!DF154="Yes"),OFFSET('Sanitation Data'!$H$6,0,10*ROW('Sanitation Data'!H148)),NA())</f>
        <v>#N/A</v>
      </c>
      <c r="AR154" s="97" t="e">
        <f ca="true">+IF(AND(ISNUMBER(OFFSET('Sanitation Data'!$H$10,0,10*ROW('Sanitation Data'!H148))),'Data Summary'!DG154="Yes"),OFFSET('Sanitation Data'!$H$10,0,10*ROW('Sanitation Data'!H148)),NA())</f>
        <v>#N/A</v>
      </c>
      <c r="AS154" s="97" t="e">
        <f ca="true">+IF(AND(ISNUMBER(OFFSET('Sanitation Data'!$H$11,0,10*ROW('Sanitation Data'!H148))),'Data Summary'!DH154="Yes"),OFFSET('Sanitation Data'!$H$11,0,10*ROW('Sanitation Data'!H148)),NA())</f>
        <v>#N/A</v>
      </c>
      <c r="AT154" s="97" t="e">
        <f ca="true">+IF(AND(ISNUMBER(OFFSET('Sanitation Data'!$H$12,0,10*ROW('Sanitation Data'!H148))),'Data Summary'!DI154="Yes"),OFFSET('Sanitation Data'!$H$12,0,10*ROW('Sanitation Data'!H148)),NA())</f>
        <v>#N/A</v>
      </c>
      <c r="AU154" s="97" t="e">
        <f ca="true">+IF(AND(ISNUMBER(OFFSET('Sanitation Data'!$I$4,0,10*ROW('Sanitation Data'!I148))),'Data Summary'!DJ154="Yes"),100-OFFSET('Sanitation Data'!$I$4,0,10*ROW('Sanitation Data'!I148)),NA())</f>
        <v>#N/A</v>
      </c>
      <c r="AV154" s="97" t="e">
        <f ca="true">+IF(AND(ISNUMBER(OFFSET('Sanitation Data'!$I$6,0,10*ROW('Sanitation Data'!I148))),'Data Summary'!DK154="Yes"),OFFSET('Sanitation Data'!$I$6,0,10*ROW('Sanitation Data'!I148)),NA())</f>
        <v>#N/A</v>
      </c>
      <c r="AW154" s="97" t="e">
        <f ca="true">+IF(AND(ISNUMBER(OFFSET('Sanitation Data'!$I$10,0,10*ROW('Sanitation Data'!I148))),'Data Summary'!DL154="Yes"),OFFSET('Sanitation Data'!$I$10,0,10*ROW('Sanitation Data'!I148)),NA())</f>
        <v>#N/A</v>
      </c>
      <c r="AX154" s="97" t="e">
        <f ca="true">+IF(AND(ISNUMBER(OFFSET('Sanitation Data'!$I$11,0,10*ROW('Sanitation Data'!I148))),'Data Summary'!DM154="Yes"),OFFSET('Sanitation Data'!$I$11,0,10*ROW('Sanitation Data'!I148)),NA())</f>
        <v>#N/A</v>
      </c>
      <c r="AY154" s="97" t="e">
        <f ca="true">+IF(AND(ISNUMBER(OFFSET('Sanitation Data'!$I$12,0,10*ROW('Sanitation Data'!I148))),'Data Summary'!DN154="Yes"),OFFSET('Sanitation Data'!$I$12,0,10*ROW('Sanitation Data'!I148)),NA())</f>
        <v>#N/A</v>
      </c>
      <c r="AZ154" s="98" t="e">
        <f ca="true">+IF(AND(ISNUMBER(OFFSET('Hygiene Data'!$D$5,0,10*ROW('Hygiene Data'!D148))),'Data Summary'!DO154="Yes"),OFFSET('Hygiene Data'!$D$5,0,10*ROW('Hygiene Data'!D148)),NA())</f>
        <v>#N/A</v>
      </c>
      <c r="BA154" s="98" t="e">
        <f ca="true">+IF(AND(ISNUMBER(OFFSET('Hygiene Data'!$D$7,0,10*ROW('Hygiene Data'!D148))),'Data Summary'!DP154="Yes"),OFFSET('Hygiene Data'!$D$7,0,10*ROW('Hygiene Data'!D148)),NA())</f>
        <v>#N/A</v>
      </c>
      <c r="BB154" s="98" t="e">
        <f ca="true">+IF(AND(ISNUMBER(OFFSET('Hygiene Data'!$D$9,0,10*ROW('Hygiene Data'!D148))),'Data Summary'!DQ154="Yes"),OFFSET('Hygiene Data'!$D$9,0,10*ROW('Hygiene Data'!D148)),NA())</f>
        <v>#N/A</v>
      </c>
      <c r="BC154" s="98" t="e">
        <f ca="true">+IF(AND(ISNUMBER(OFFSET('Hygiene Data'!$E$5,0,10*ROW('Hygiene Data'!E148))),'Data Summary'!DR154="Yes"),OFFSET('Hygiene Data'!$E$5,0,10*ROW('Hygiene Data'!E148)),NA())</f>
        <v>#N/A</v>
      </c>
      <c r="BD154" s="98" t="e">
        <f ca="true">+IF(AND(ISNUMBER(OFFSET('Hygiene Data'!$E$7,0,10*ROW('Hygiene Data'!E148))),'Data Summary'!DS154="Yes"),OFFSET('Hygiene Data'!$E$7,0,10*ROW('Hygiene Data'!E148)),NA())</f>
        <v>#N/A</v>
      </c>
      <c r="BE154" s="98" t="e">
        <f ca="true">+IF(AND(ISNUMBER(OFFSET('Hygiene Data'!$E$9,0,10*ROW('Hygiene Data'!E148))),'Data Summary'!DT154="Yes"),OFFSET('Hygiene Data'!$E$9,0,10*ROW('Hygiene Data'!E148)),NA())</f>
        <v>#N/A</v>
      </c>
      <c r="BF154" s="98" t="e">
        <f ca="true">+IF(AND(ISNUMBER(OFFSET('Hygiene Data'!$F$5,0,10*ROW('Hygiene Data'!F148))),'Data Summary'!DU154="Yes"),OFFSET('Hygiene Data'!$F$5,0,10*ROW('Hygiene Data'!F148)),NA())</f>
        <v>#N/A</v>
      </c>
      <c r="BG154" s="98" t="e">
        <f ca="true">+IF(AND(ISNUMBER(OFFSET('Hygiene Data'!$F$7,0,10*ROW('Hygiene Data'!F148))),'Data Summary'!DV154="Yes"),OFFSET('Hygiene Data'!$F$7,0,10*ROW('Hygiene Data'!F148)),NA())</f>
        <v>#N/A</v>
      </c>
      <c r="BH154" s="98" t="e">
        <f ca="true">+IF(AND(ISNUMBER(OFFSET('Hygiene Data'!$F$9,0,10*ROW('Hygiene Data'!F148))),'Data Summary'!DW154="Yes"),OFFSET('Hygiene Data'!$F$9,0,10*ROW('Hygiene Data'!F148)),NA())</f>
        <v>#N/A</v>
      </c>
      <c r="BI154" s="98" t="e">
        <f ca="true">+IF(AND(ISNUMBER(OFFSET('Hygiene Data'!$G$5,0,10*ROW('Hygiene Data'!G148))),'Data Summary'!DX154="Yes"),OFFSET('Hygiene Data'!$G$5,0,10*ROW('Hygiene Data'!G148)),NA())</f>
        <v>#N/A</v>
      </c>
      <c r="BJ154" s="98" t="e">
        <f ca="true">+IF(AND(ISNUMBER(OFFSET('Hygiene Data'!$G$7,0,10*ROW('Hygiene Data'!G148))),'Data Summary'!DY154="Yes"),OFFSET('Hygiene Data'!$G$7,0,10*ROW('Hygiene Data'!G148)),NA())</f>
        <v>#N/A</v>
      </c>
      <c r="BK154" s="98" t="e">
        <f ca="true">+IF(AND(ISNUMBER(OFFSET('Hygiene Data'!$G$9,0,10*ROW('Hygiene Data'!G148))),'Data Summary'!DZ154="Yes"),OFFSET('Hygiene Data'!$G$9,0,10*ROW('Hygiene Data'!G148)),NA())</f>
        <v>#N/A</v>
      </c>
      <c r="BL154" s="98" t="e">
        <f ca="true">+IF(AND(ISNUMBER(OFFSET('Hygiene Data'!$H$5,0,10*ROW('Hygiene Data'!H148))),'Data Summary'!EA154="Yes"),OFFSET('Hygiene Data'!$H$5,0,10*ROW('Hygiene Data'!H148)),NA())</f>
        <v>#N/A</v>
      </c>
      <c r="BM154" s="98" t="e">
        <f ca="true">+IF(AND(ISNUMBER(OFFSET('Hygiene Data'!$H$7,0,10*ROW('Hygiene Data'!H148))),'Data Summary'!EB154="Yes"),OFFSET('Hygiene Data'!$H$7,0,10*ROW('Hygiene Data'!H148)),NA())</f>
        <v>#N/A</v>
      </c>
      <c r="BN154" s="98" t="e">
        <f ca="true">+IF(AND(ISNUMBER(OFFSET('Hygiene Data'!$H$9,0,10*ROW('Hygiene Data'!H148))),'Data Summary'!EC154="Yes"),OFFSET('Hygiene Data'!$H$9,0,10*ROW('Hygiene Data'!H148)),NA())</f>
        <v>#N/A</v>
      </c>
      <c r="BO154" s="98" t="e">
        <f ca="true">+IF(AND(ISNUMBER(OFFSET('Hygiene Data'!$I$5,0,10*ROW('Hygiene Data'!I148))),'Data Summary'!ED154="Yes"),OFFSET('Hygiene Data'!$I$5,0,10*ROW('Hygiene Data'!I148)),NA())</f>
        <v>#N/A</v>
      </c>
      <c r="BP154" s="98" t="e">
        <f ca="true">+IF(AND(ISNUMBER(OFFSET('Hygiene Data'!$I$7,0,10*ROW('Hygiene Data'!I148))),'Data Summary'!EE154="Yes"),OFFSET('Hygiene Data'!$I$7,0,10*ROW('Hygiene Data'!I148)),NA())</f>
        <v>#N/A</v>
      </c>
      <c r="BQ154" s="98" t="e">
        <f ca="true">+IF(AND(ISNUMBER(OFFSET('Hygiene Data'!$I$9,0,10*ROW('Hygiene Data'!I148))),'Data Summary'!EF154="Yes"),OFFSET('Hygiene Data'!$I$9,0,10*ROW('Hygiene Data'!I148)),NA())</f>
        <v>#N/A</v>
      </c>
    </row>
    <row xmlns:x14ac="http://schemas.microsoft.com/office/spreadsheetml/2009/9/ac" r="155" x14ac:dyDescent="0.2">
      <c r="A155" s="334" t="e">
        <f ca="true">+RIGHT('Data Summary'!A155,LEN('Data Summary'!A155)-9)</f>
        <v>#VALUE!</v>
      </c>
      <c r="B155" s="36" t="str">
        <f ca="true">+IF(ISTEXT('Data Summary'!B155),'Data Summary'!B155,"")</f>
        <v/>
      </c>
      <c r="C155" s="333" t="e">
        <f ca="true">+VALUE('Data Summary'!C155)</f>
        <v>#VALUE!</v>
      </c>
      <c r="D155" s="96" t="e">
        <f ca="true">+IF(AND(ISNUMBER(OFFSET('Water Data'!$D$4,0,10*ROW('Water Data'!D149))),'Data Summary'!BS155="Yes"),100-OFFSET('Water Data'!$D$4,0,10*ROW('Water Data'!D149)),NA())</f>
        <v>#N/A</v>
      </c>
      <c r="E155" s="96" t="e">
        <f ca="true">+IF(AND(ISNUMBER(OFFSET('Water Data'!$D$6,0,10*ROW('Water Data'!D149))),'Data Summary'!BT155="Yes"),OFFSET('Water Data'!$D$6,0,10*ROW('Water Data'!D149)),NA())</f>
        <v>#N/A</v>
      </c>
      <c r="F155" s="96" t="e">
        <f ca="true">+IF(AND(ISNUMBER(OFFSET('Water Data'!$D$9,0,10*ROW('Water Data'!D149))),'Data Summary'!BU155="Yes"),OFFSET('Water Data'!$D$9,0,10*ROW('Water Data'!D149)),NA())</f>
        <v>#N/A</v>
      </c>
      <c r="G155" s="96" t="e">
        <f ca="true">+IF(AND(ISNUMBER(OFFSET('Water Data'!$E$4,0,10*ROW('Water Data'!E149))),'Data Summary'!BV155="Yes"),100-OFFSET('Water Data'!$E$4,0,10*ROW('Water Data'!E149)),NA())</f>
        <v>#N/A</v>
      </c>
      <c r="H155" s="96" t="e">
        <f ca="true">+IF(AND(ISNUMBER(OFFSET('Water Data'!$E$6,0,10*ROW('Water Data'!E149))),'Data Summary'!BW155="Yes"),OFFSET('Water Data'!$E$6,0,10*ROW('Water Data'!E149)),NA())</f>
        <v>#N/A</v>
      </c>
      <c r="I155" s="96" t="e">
        <f ca="true">+IF(AND(ISNUMBER(OFFSET('Water Data'!$E$9,0,10*ROW('Water Data'!E149))),'Data Summary'!BX155="Yes"),OFFSET('Water Data'!$E$9,0,10*ROW('Water Data'!E149)),NA())</f>
        <v>#N/A</v>
      </c>
      <c r="J155" s="96" t="e">
        <f ca="true">+IF(AND(ISNUMBER(OFFSET('Water Data'!$F$4,0,10*ROW('Water Data'!F149))),'Data Summary'!BY155="Yes"),100-OFFSET('Water Data'!$F$4,0,10*ROW('Water Data'!F149)),NA())</f>
        <v>#N/A</v>
      </c>
      <c r="K155" s="96" t="e">
        <f ca="true">+IF(AND(ISNUMBER(OFFSET('Water Data'!$F$6,0,10*ROW('Water Data'!F149))),'Data Summary'!BZ155="Yes"),OFFSET('Water Data'!$F$6,0,10*ROW('Water Data'!F149)),NA())</f>
        <v>#N/A</v>
      </c>
      <c r="L155" s="96" t="e">
        <f ca="true">+IF(AND(ISNUMBER(OFFSET('Water Data'!$F$9,0,10*ROW('Water Data'!F149))),'Data Summary'!CA155="Yes"),OFFSET('Water Data'!$F$9,0,10*ROW('Water Data'!F149)),NA())</f>
        <v>#N/A</v>
      </c>
      <c r="M155" s="96" t="e">
        <f ca="true">+IF(AND(ISNUMBER(OFFSET('Water Data'!$G$4,0,10*ROW('Water Data'!G149))),'Data Summary'!CB155="Yes"),100-OFFSET('Water Data'!$G$4,0,10*ROW('Water Data'!G149)),NA())</f>
        <v>#N/A</v>
      </c>
      <c r="N155" s="96" t="e">
        <f ca="true">+IF(AND(ISNUMBER(OFFSET('Water Data'!$G$6,0,10*ROW('Water Data'!G149))),'Data Summary'!CC155="Yes"),OFFSET('Water Data'!$G$6,0,10*ROW('Water Data'!G149)),NA())</f>
        <v>#N/A</v>
      </c>
      <c r="O155" s="96" t="e">
        <f ca="true">+IF(AND(ISNUMBER(OFFSET('Water Data'!$G$9,0,10*ROW('Water Data'!G149))),'Data Summary'!CD155="Yes"),OFFSET('Water Data'!$G$9,0,10*ROW('Water Data'!G149)),NA())</f>
        <v>#N/A</v>
      </c>
      <c r="P155" s="96" t="e">
        <f ca="true">+IF(AND(ISNUMBER(OFFSET('Water Data'!$H$4,0,10*ROW('Water Data'!H149))),'Data Summary'!CE155="Yes"),100-OFFSET('Water Data'!$H$4,0,10*ROW('Water Data'!H149)),NA())</f>
        <v>#N/A</v>
      </c>
      <c r="Q155" s="96" t="e">
        <f ca="true">+IF(AND(ISNUMBER(OFFSET('Water Data'!$H$6,0,10*ROW('Water Data'!H149))),'Data Summary'!CF155="Yes"),OFFSET('Water Data'!$H$6,0,10*ROW('Water Data'!H149)),NA())</f>
        <v>#N/A</v>
      </c>
      <c r="R155" s="96" t="e">
        <f ca="true">+IF(AND(ISNUMBER(OFFSET('Water Data'!$H$9,0,10*ROW('Water Data'!H149))),'Data Summary'!CG155="Yes"),OFFSET('Water Data'!$H$9,0,10*ROW('Water Data'!H149)),NA())</f>
        <v>#N/A</v>
      </c>
      <c r="S155" s="96" t="e">
        <f ca="true">+IF(AND(ISNUMBER(OFFSET('Water Data'!$I$4,0,10*ROW('Water Data'!I149))),'Data Summary'!CH155="Yes"),100-OFFSET('Water Data'!$I$4,0,10*ROW('Water Data'!I149)),NA())</f>
        <v>#N/A</v>
      </c>
      <c r="T155" s="96" t="e">
        <f ca="true">+IF(AND(ISNUMBER(OFFSET('Water Data'!$I$6,0,10*ROW('Water Data'!I149))),'Data Summary'!CI155="Yes"),OFFSET('Water Data'!$I$6,0,10*ROW('Water Data'!I149)),NA())</f>
        <v>#N/A</v>
      </c>
      <c r="U155" s="96" t="e">
        <f ca="true">+IF(AND(ISNUMBER(OFFSET('Water Data'!$I$9,0,10*ROW('Water Data'!I149))),'Data Summary'!CJ155="Yes"),OFFSET('Water Data'!$I$9,0,10*ROW('Water Data'!I149)),NA())</f>
        <v>#N/A</v>
      </c>
      <c r="V155" s="97" t="e">
        <f ca="true">+IF(AND(ISNUMBER(OFFSET('Sanitation Data'!$D$4,0,10*ROW('Sanitation Data'!D149))),'Data Summary'!CK155="Yes"),100-OFFSET('Sanitation Data'!$D$4,0,10*ROW('Sanitation Data'!D149)),NA())</f>
        <v>#N/A</v>
      </c>
      <c r="W155" s="97" t="e">
        <f ca="true">+IF(AND(ISNUMBER(OFFSET('Sanitation Data'!$D$6,0,10*ROW('Sanitation Data'!D149))),'Data Summary'!CL155="Yes"),OFFSET('Sanitation Data'!$D$6,0,10*ROW('Sanitation Data'!D149)),NA())</f>
        <v>#N/A</v>
      </c>
      <c r="X155" s="97" t="e">
        <f ca="true">+IF(AND(ISNUMBER(OFFSET('Sanitation Data'!$D$10,0,10*ROW('Sanitation Data'!D149))),'Data Summary'!CM155="Yes"),OFFSET('Sanitation Data'!$D$10,0,10*ROW('Sanitation Data'!D149)),NA())</f>
        <v>#N/A</v>
      </c>
      <c r="Y155" s="97" t="e">
        <f ca="true">+IF(AND(ISNUMBER(OFFSET('Sanitation Data'!$D$11,0,10*ROW('Sanitation Data'!D149))),'Data Summary'!CN155="Yes"),OFFSET('Sanitation Data'!$D$11,0,10*ROW('Sanitation Data'!D149)),NA())</f>
        <v>#N/A</v>
      </c>
      <c r="Z155" s="97" t="e">
        <f ca="true">+IF(AND(ISNUMBER(OFFSET('Sanitation Data'!$D$12,0,10*ROW('Sanitation Data'!D149))),'Data Summary'!CO155="Yes"),OFFSET('Sanitation Data'!$D$12,0,10*ROW('Sanitation Data'!D149)),NA())</f>
        <v>#N/A</v>
      </c>
      <c r="AA155" s="97" t="e">
        <f ca="true">+IF(AND(ISNUMBER(OFFSET('Sanitation Data'!$E$4,0,10*ROW('Sanitation Data'!E149))),'Data Summary'!CP155="Yes"),100-OFFSET('Sanitation Data'!$E$4,0,10*ROW('Sanitation Data'!E149)),NA())</f>
        <v>#N/A</v>
      </c>
      <c r="AB155" s="97" t="e">
        <f ca="true">+IF(AND(ISNUMBER(OFFSET('Sanitation Data'!$E$6,0,10*ROW('Sanitation Data'!E149))),'Data Summary'!CQ155="Yes"),OFFSET('Sanitation Data'!$E$6,0,10*ROW('Sanitation Data'!E149)),NA())</f>
        <v>#N/A</v>
      </c>
      <c r="AC155" s="97" t="e">
        <f ca="true">+IF(AND(ISNUMBER(OFFSET('Sanitation Data'!$E$10,0,10*ROW('Sanitation Data'!E149))),'Data Summary'!CR155="Yes"),OFFSET('Sanitation Data'!$E$10,0,10*ROW('Sanitation Data'!E149)),NA())</f>
        <v>#N/A</v>
      </c>
      <c r="AD155" s="97" t="e">
        <f ca="true">+IF(AND(ISNUMBER(OFFSET('Sanitation Data'!$E$11,0,10*ROW('Sanitation Data'!E149))),'Data Summary'!CS155="Yes"),OFFSET('Sanitation Data'!$E$11,0,10*ROW('Sanitation Data'!E149)),NA())</f>
        <v>#N/A</v>
      </c>
      <c r="AE155" s="97" t="e">
        <f ca="true">+IF(AND(ISNUMBER(OFFSET('Sanitation Data'!$E$12,0,10*ROW('Sanitation Data'!E149))),'Data Summary'!CT155="Yes"),OFFSET('Sanitation Data'!$E$12,0,10*ROW('Sanitation Data'!E149)),NA())</f>
        <v>#N/A</v>
      </c>
      <c r="AF155" s="97" t="e">
        <f ca="true">+IF(AND(ISNUMBER(OFFSET('Sanitation Data'!$F$4,0,10*ROW('Sanitation Data'!F149))),'Data Summary'!CU155="Yes"),100-OFFSET('Sanitation Data'!$F$4,0,10*ROW('Sanitation Data'!F149)),NA())</f>
        <v>#N/A</v>
      </c>
      <c r="AG155" s="97" t="e">
        <f ca="true">+IF(AND(ISNUMBER(OFFSET('Sanitation Data'!$F$6,0,10*ROW('Sanitation Data'!F149))),'Data Summary'!CV155="Yes"),OFFSET('Sanitation Data'!$F$6,0,10*ROW('Sanitation Data'!F149)),NA())</f>
        <v>#N/A</v>
      </c>
      <c r="AH155" s="97" t="e">
        <f ca="true">+IF(AND(ISNUMBER(OFFSET('Sanitation Data'!$F$10,0,10*ROW('Sanitation Data'!F149))),'Data Summary'!CW155="Yes"),OFFSET('Sanitation Data'!$F$10,0,10*ROW('Sanitation Data'!F149)),NA())</f>
        <v>#N/A</v>
      </c>
      <c r="AI155" s="97" t="e">
        <f ca="true">+IF(AND(ISNUMBER(OFFSET('Sanitation Data'!$F$11,0,10*ROW('Sanitation Data'!F149))),'Data Summary'!CX155="Yes"),OFFSET('Sanitation Data'!$F$11,0,10*ROW('Sanitation Data'!F149)),NA())</f>
        <v>#N/A</v>
      </c>
      <c r="AJ155" s="97" t="e">
        <f ca="true">+IF(AND(ISNUMBER(OFFSET('Sanitation Data'!$F$12,0,10*ROW('Sanitation Data'!F149))),'Data Summary'!CY155="Yes"),OFFSET('Sanitation Data'!$F$12,0,10*ROW('Sanitation Data'!F149)),NA())</f>
        <v>#N/A</v>
      </c>
      <c r="AK155" s="97" t="e">
        <f ca="true">+IF(AND(ISNUMBER(OFFSET('Sanitation Data'!$G$4,0,10*ROW('Sanitation Data'!G149))),'Data Summary'!CZ155="Yes"),100-OFFSET('Sanitation Data'!$G$4,0,10*ROW('Sanitation Data'!G149)),NA())</f>
        <v>#N/A</v>
      </c>
      <c r="AL155" s="97" t="e">
        <f ca="true">+IF(AND(ISNUMBER(OFFSET('Sanitation Data'!$G$6,0,10*ROW('Sanitation Data'!G149))),'Data Summary'!DA155="Yes"),OFFSET('Sanitation Data'!$G$6,0,10*ROW('Sanitation Data'!G149)),NA())</f>
        <v>#N/A</v>
      </c>
      <c r="AM155" s="97" t="e">
        <f ca="true">+IF(AND(ISNUMBER(OFFSET('Sanitation Data'!$G$10,0,10*ROW('Sanitation Data'!G149))),'Data Summary'!DB155="Yes"),OFFSET('Sanitation Data'!$G$10,0,10*ROW('Sanitation Data'!G149)),NA())</f>
        <v>#N/A</v>
      </c>
      <c r="AN155" s="97" t="e">
        <f ca="true">+IF(AND(ISNUMBER(OFFSET('Sanitation Data'!$G$11,0,10*ROW('Sanitation Data'!G149))),'Data Summary'!DC155="Yes"),OFFSET('Sanitation Data'!$G$11,0,10*ROW('Sanitation Data'!G149)),NA())</f>
        <v>#N/A</v>
      </c>
      <c r="AO155" s="97" t="e">
        <f ca="true">+IF(AND(ISNUMBER(OFFSET('Sanitation Data'!$G$12,0,10*ROW('Sanitation Data'!G149))),'Data Summary'!DD155="Yes"),OFFSET('Sanitation Data'!$G$12,0,10*ROW('Sanitation Data'!G149)),NA())</f>
        <v>#N/A</v>
      </c>
      <c r="AP155" s="97" t="e">
        <f ca="true">+IF(AND(ISNUMBER(OFFSET('Sanitation Data'!$H$4,0,10*ROW('Sanitation Data'!H149))),'Data Summary'!DE155="Yes"),100-OFFSET('Sanitation Data'!$H$4,0,10*ROW('Sanitation Data'!H149)),NA())</f>
        <v>#N/A</v>
      </c>
      <c r="AQ155" s="97" t="e">
        <f ca="true">+IF(AND(ISNUMBER(OFFSET('Sanitation Data'!$H$6,0,10*ROW('Sanitation Data'!H149))),'Data Summary'!DF155="Yes"),OFFSET('Sanitation Data'!$H$6,0,10*ROW('Sanitation Data'!H149)),NA())</f>
        <v>#N/A</v>
      </c>
      <c r="AR155" s="97" t="e">
        <f ca="true">+IF(AND(ISNUMBER(OFFSET('Sanitation Data'!$H$10,0,10*ROW('Sanitation Data'!H149))),'Data Summary'!DG155="Yes"),OFFSET('Sanitation Data'!$H$10,0,10*ROW('Sanitation Data'!H149)),NA())</f>
        <v>#N/A</v>
      </c>
      <c r="AS155" s="97" t="e">
        <f ca="true">+IF(AND(ISNUMBER(OFFSET('Sanitation Data'!$H$11,0,10*ROW('Sanitation Data'!H149))),'Data Summary'!DH155="Yes"),OFFSET('Sanitation Data'!$H$11,0,10*ROW('Sanitation Data'!H149)),NA())</f>
        <v>#N/A</v>
      </c>
      <c r="AT155" s="97" t="e">
        <f ca="true">+IF(AND(ISNUMBER(OFFSET('Sanitation Data'!$H$12,0,10*ROW('Sanitation Data'!H149))),'Data Summary'!DI155="Yes"),OFFSET('Sanitation Data'!$H$12,0,10*ROW('Sanitation Data'!H149)),NA())</f>
        <v>#N/A</v>
      </c>
      <c r="AU155" s="97" t="e">
        <f ca="true">+IF(AND(ISNUMBER(OFFSET('Sanitation Data'!$I$4,0,10*ROW('Sanitation Data'!I149))),'Data Summary'!DJ155="Yes"),100-OFFSET('Sanitation Data'!$I$4,0,10*ROW('Sanitation Data'!I149)),NA())</f>
        <v>#N/A</v>
      </c>
      <c r="AV155" s="97" t="e">
        <f ca="true">+IF(AND(ISNUMBER(OFFSET('Sanitation Data'!$I$6,0,10*ROW('Sanitation Data'!I149))),'Data Summary'!DK155="Yes"),OFFSET('Sanitation Data'!$I$6,0,10*ROW('Sanitation Data'!I149)),NA())</f>
        <v>#N/A</v>
      </c>
      <c r="AW155" s="97" t="e">
        <f ca="true">+IF(AND(ISNUMBER(OFFSET('Sanitation Data'!$I$10,0,10*ROW('Sanitation Data'!I149))),'Data Summary'!DL155="Yes"),OFFSET('Sanitation Data'!$I$10,0,10*ROW('Sanitation Data'!I149)),NA())</f>
        <v>#N/A</v>
      </c>
      <c r="AX155" s="97" t="e">
        <f ca="true">+IF(AND(ISNUMBER(OFFSET('Sanitation Data'!$I$11,0,10*ROW('Sanitation Data'!I149))),'Data Summary'!DM155="Yes"),OFFSET('Sanitation Data'!$I$11,0,10*ROW('Sanitation Data'!I149)),NA())</f>
        <v>#N/A</v>
      </c>
      <c r="AY155" s="97" t="e">
        <f ca="true">+IF(AND(ISNUMBER(OFFSET('Sanitation Data'!$I$12,0,10*ROW('Sanitation Data'!I149))),'Data Summary'!DN155="Yes"),OFFSET('Sanitation Data'!$I$12,0,10*ROW('Sanitation Data'!I149)),NA())</f>
        <v>#N/A</v>
      </c>
      <c r="AZ155" s="98" t="e">
        <f ca="true">+IF(AND(ISNUMBER(OFFSET('Hygiene Data'!$D$5,0,10*ROW('Hygiene Data'!D149))),'Data Summary'!DO155="Yes"),OFFSET('Hygiene Data'!$D$5,0,10*ROW('Hygiene Data'!D149)),NA())</f>
        <v>#N/A</v>
      </c>
      <c r="BA155" s="98" t="e">
        <f ca="true">+IF(AND(ISNUMBER(OFFSET('Hygiene Data'!$D$7,0,10*ROW('Hygiene Data'!D149))),'Data Summary'!DP155="Yes"),OFFSET('Hygiene Data'!$D$7,0,10*ROW('Hygiene Data'!D149)),NA())</f>
        <v>#N/A</v>
      </c>
      <c r="BB155" s="98" t="e">
        <f ca="true">+IF(AND(ISNUMBER(OFFSET('Hygiene Data'!$D$9,0,10*ROW('Hygiene Data'!D149))),'Data Summary'!DQ155="Yes"),OFFSET('Hygiene Data'!$D$9,0,10*ROW('Hygiene Data'!D149)),NA())</f>
        <v>#N/A</v>
      </c>
      <c r="BC155" s="98" t="e">
        <f ca="true">+IF(AND(ISNUMBER(OFFSET('Hygiene Data'!$E$5,0,10*ROW('Hygiene Data'!E149))),'Data Summary'!DR155="Yes"),OFFSET('Hygiene Data'!$E$5,0,10*ROW('Hygiene Data'!E149)),NA())</f>
        <v>#N/A</v>
      </c>
      <c r="BD155" s="98" t="e">
        <f ca="true">+IF(AND(ISNUMBER(OFFSET('Hygiene Data'!$E$7,0,10*ROW('Hygiene Data'!E149))),'Data Summary'!DS155="Yes"),OFFSET('Hygiene Data'!$E$7,0,10*ROW('Hygiene Data'!E149)),NA())</f>
        <v>#N/A</v>
      </c>
      <c r="BE155" s="98" t="e">
        <f ca="true">+IF(AND(ISNUMBER(OFFSET('Hygiene Data'!$E$9,0,10*ROW('Hygiene Data'!E149))),'Data Summary'!DT155="Yes"),OFFSET('Hygiene Data'!$E$9,0,10*ROW('Hygiene Data'!E149)),NA())</f>
        <v>#N/A</v>
      </c>
      <c r="BF155" s="98" t="e">
        <f ca="true">+IF(AND(ISNUMBER(OFFSET('Hygiene Data'!$F$5,0,10*ROW('Hygiene Data'!F149))),'Data Summary'!DU155="Yes"),OFFSET('Hygiene Data'!$F$5,0,10*ROW('Hygiene Data'!F149)),NA())</f>
        <v>#N/A</v>
      </c>
      <c r="BG155" s="98" t="e">
        <f ca="true">+IF(AND(ISNUMBER(OFFSET('Hygiene Data'!$F$7,0,10*ROW('Hygiene Data'!F149))),'Data Summary'!DV155="Yes"),OFFSET('Hygiene Data'!$F$7,0,10*ROW('Hygiene Data'!F149)),NA())</f>
        <v>#N/A</v>
      </c>
      <c r="BH155" s="98" t="e">
        <f ca="true">+IF(AND(ISNUMBER(OFFSET('Hygiene Data'!$F$9,0,10*ROW('Hygiene Data'!F149))),'Data Summary'!DW155="Yes"),OFFSET('Hygiene Data'!$F$9,0,10*ROW('Hygiene Data'!F149)),NA())</f>
        <v>#N/A</v>
      </c>
      <c r="BI155" s="98" t="e">
        <f ca="true">+IF(AND(ISNUMBER(OFFSET('Hygiene Data'!$G$5,0,10*ROW('Hygiene Data'!G149))),'Data Summary'!DX155="Yes"),OFFSET('Hygiene Data'!$G$5,0,10*ROW('Hygiene Data'!G149)),NA())</f>
        <v>#N/A</v>
      </c>
      <c r="BJ155" s="98" t="e">
        <f ca="true">+IF(AND(ISNUMBER(OFFSET('Hygiene Data'!$G$7,0,10*ROW('Hygiene Data'!G149))),'Data Summary'!DY155="Yes"),OFFSET('Hygiene Data'!$G$7,0,10*ROW('Hygiene Data'!G149)),NA())</f>
        <v>#N/A</v>
      </c>
      <c r="BK155" s="98" t="e">
        <f ca="true">+IF(AND(ISNUMBER(OFFSET('Hygiene Data'!$G$9,0,10*ROW('Hygiene Data'!G149))),'Data Summary'!DZ155="Yes"),OFFSET('Hygiene Data'!$G$9,0,10*ROW('Hygiene Data'!G149)),NA())</f>
        <v>#N/A</v>
      </c>
      <c r="BL155" s="98" t="e">
        <f ca="true">+IF(AND(ISNUMBER(OFFSET('Hygiene Data'!$H$5,0,10*ROW('Hygiene Data'!H149))),'Data Summary'!EA155="Yes"),OFFSET('Hygiene Data'!$H$5,0,10*ROW('Hygiene Data'!H149)),NA())</f>
        <v>#N/A</v>
      </c>
      <c r="BM155" s="98" t="e">
        <f ca="true">+IF(AND(ISNUMBER(OFFSET('Hygiene Data'!$H$7,0,10*ROW('Hygiene Data'!H149))),'Data Summary'!EB155="Yes"),OFFSET('Hygiene Data'!$H$7,0,10*ROW('Hygiene Data'!H149)),NA())</f>
        <v>#N/A</v>
      </c>
      <c r="BN155" s="98" t="e">
        <f ca="true">+IF(AND(ISNUMBER(OFFSET('Hygiene Data'!$H$9,0,10*ROW('Hygiene Data'!H149))),'Data Summary'!EC155="Yes"),OFFSET('Hygiene Data'!$H$9,0,10*ROW('Hygiene Data'!H149)),NA())</f>
        <v>#N/A</v>
      </c>
      <c r="BO155" s="98" t="e">
        <f ca="true">+IF(AND(ISNUMBER(OFFSET('Hygiene Data'!$I$5,0,10*ROW('Hygiene Data'!I149))),'Data Summary'!ED155="Yes"),OFFSET('Hygiene Data'!$I$5,0,10*ROW('Hygiene Data'!I149)),NA())</f>
        <v>#N/A</v>
      </c>
      <c r="BP155" s="98" t="e">
        <f ca="true">+IF(AND(ISNUMBER(OFFSET('Hygiene Data'!$I$7,0,10*ROW('Hygiene Data'!I149))),'Data Summary'!EE155="Yes"),OFFSET('Hygiene Data'!$I$7,0,10*ROW('Hygiene Data'!I149)),NA())</f>
        <v>#N/A</v>
      </c>
      <c r="BQ155" s="98" t="e">
        <f ca="true">+IF(AND(ISNUMBER(OFFSET('Hygiene Data'!$I$9,0,10*ROW('Hygiene Data'!I149))),'Data Summary'!EF155="Yes"),OFFSET('Hygiene Data'!$I$9,0,10*ROW('Hygiene Data'!I149)),NA())</f>
        <v>#N/A</v>
      </c>
    </row>
    <row xmlns:x14ac="http://schemas.microsoft.com/office/spreadsheetml/2009/9/ac" r="156" x14ac:dyDescent="0.2">
      <c r="A156" s="334" t="e">
        <f ca="true">+RIGHT('Data Summary'!A156,LEN('Data Summary'!A156)-9)</f>
        <v>#VALUE!</v>
      </c>
      <c r="B156" s="36" t="str">
        <f ca="true">+IF(ISTEXT('Data Summary'!B156),'Data Summary'!B156,"")</f>
        <v/>
      </c>
      <c r="C156" s="333" t="e">
        <f ca="true">+VALUE('Data Summary'!C156)</f>
        <v>#VALUE!</v>
      </c>
      <c r="D156" s="96" t="e">
        <f ca="true">+IF(AND(ISNUMBER(OFFSET('Water Data'!$D$4,0,10*ROW('Water Data'!D150))),'Data Summary'!BS156="Yes"),100-OFFSET('Water Data'!$D$4,0,10*ROW('Water Data'!D150)),NA())</f>
        <v>#N/A</v>
      </c>
      <c r="E156" s="96" t="e">
        <f ca="true">+IF(AND(ISNUMBER(OFFSET('Water Data'!$D$6,0,10*ROW('Water Data'!D150))),'Data Summary'!BT156="Yes"),OFFSET('Water Data'!$D$6,0,10*ROW('Water Data'!D150)),NA())</f>
        <v>#N/A</v>
      </c>
      <c r="F156" s="96" t="e">
        <f ca="true">+IF(AND(ISNUMBER(OFFSET('Water Data'!$D$9,0,10*ROW('Water Data'!D150))),'Data Summary'!BU156="Yes"),OFFSET('Water Data'!$D$9,0,10*ROW('Water Data'!D150)),NA())</f>
        <v>#N/A</v>
      </c>
      <c r="G156" s="96" t="e">
        <f ca="true">+IF(AND(ISNUMBER(OFFSET('Water Data'!$E$4,0,10*ROW('Water Data'!E150))),'Data Summary'!BV156="Yes"),100-OFFSET('Water Data'!$E$4,0,10*ROW('Water Data'!E150)),NA())</f>
        <v>#N/A</v>
      </c>
      <c r="H156" s="96" t="e">
        <f ca="true">+IF(AND(ISNUMBER(OFFSET('Water Data'!$E$6,0,10*ROW('Water Data'!E150))),'Data Summary'!BW156="Yes"),OFFSET('Water Data'!$E$6,0,10*ROW('Water Data'!E150)),NA())</f>
        <v>#N/A</v>
      </c>
      <c r="I156" s="96" t="e">
        <f ca="true">+IF(AND(ISNUMBER(OFFSET('Water Data'!$E$9,0,10*ROW('Water Data'!E150))),'Data Summary'!BX156="Yes"),OFFSET('Water Data'!$E$9,0,10*ROW('Water Data'!E150)),NA())</f>
        <v>#N/A</v>
      </c>
      <c r="J156" s="96" t="e">
        <f ca="true">+IF(AND(ISNUMBER(OFFSET('Water Data'!$F$4,0,10*ROW('Water Data'!F150))),'Data Summary'!BY156="Yes"),100-OFFSET('Water Data'!$F$4,0,10*ROW('Water Data'!F150)),NA())</f>
        <v>#N/A</v>
      </c>
      <c r="K156" s="96" t="e">
        <f ca="true">+IF(AND(ISNUMBER(OFFSET('Water Data'!$F$6,0,10*ROW('Water Data'!F150))),'Data Summary'!BZ156="Yes"),OFFSET('Water Data'!$F$6,0,10*ROW('Water Data'!F150)),NA())</f>
        <v>#N/A</v>
      </c>
      <c r="L156" s="96" t="e">
        <f ca="true">+IF(AND(ISNUMBER(OFFSET('Water Data'!$F$9,0,10*ROW('Water Data'!F150))),'Data Summary'!CA156="Yes"),OFFSET('Water Data'!$F$9,0,10*ROW('Water Data'!F150)),NA())</f>
        <v>#N/A</v>
      </c>
      <c r="M156" s="96" t="e">
        <f ca="true">+IF(AND(ISNUMBER(OFFSET('Water Data'!$G$4,0,10*ROW('Water Data'!G150))),'Data Summary'!CB156="Yes"),100-OFFSET('Water Data'!$G$4,0,10*ROW('Water Data'!G150)),NA())</f>
        <v>#N/A</v>
      </c>
      <c r="N156" s="96" t="e">
        <f ca="true">+IF(AND(ISNUMBER(OFFSET('Water Data'!$G$6,0,10*ROW('Water Data'!G150))),'Data Summary'!CC156="Yes"),OFFSET('Water Data'!$G$6,0,10*ROW('Water Data'!G150)),NA())</f>
        <v>#N/A</v>
      </c>
      <c r="O156" s="96" t="e">
        <f ca="true">+IF(AND(ISNUMBER(OFFSET('Water Data'!$G$9,0,10*ROW('Water Data'!G150))),'Data Summary'!CD156="Yes"),OFFSET('Water Data'!$G$9,0,10*ROW('Water Data'!G150)),NA())</f>
        <v>#N/A</v>
      </c>
      <c r="P156" s="96" t="e">
        <f ca="true">+IF(AND(ISNUMBER(OFFSET('Water Data'!$H$4,0,10*ROW('Water Data'!H150))),'Data Summary'!CE156="Yes"),100-OFFSET('Water Data'!$H$4,0,10*ROW('Water Data'!H150)),NA())</f>
        <v>#N/A</v>
      </c>
      <c r="Q156" s="96" t="e">
        <f ca="true">+IF(AND(ISNUMBER(OFFSET('Water Data'!$H$6,0,10*ROW('Water Data'!H150))),'Data Summary'!CF156="Yes"),OFFSET('Water Data'!$H$6,0,10*ROW('Water Data'!H150)),NA())</f>
        <v>#N/A</v>
      </c>
      <c r="R156" s="96" t="e">
        <f ca="true">+IF(AND(ISNUMBER(OFFSET('Water Data'!$H$9,0,10*ROW('Water Data'!H150))),'Data Summary'!CG156="Yes"),OFFSET('Water Data'!$H$9,0,10*ROW('Water Data'!H150)),NA())</f>
        <v>#N/A</v>
      </c>
      <c r="S156" s="96" t="e">
        <f ca="true">+IF(AND(ISNUMBER(OFFSET('Water Data'!$I$4,0,10*ROW('Water Data'!I150))),'Data Summary'!CH156="Yes"),100-OFFSET('Water Data'!$I$4,0,10*ROW('Water Data'!I150)),NA())</f>
        <v>#N/A</v>
      </c>
      <c r="T156" s="96" t="e">
        <f ca="true">+IF(AND(ISNUMBER(OFFSET('Water Data'!$I$6,0,10*ROW('Water Data'!I150))),'Data Summary'!CI156="Yes"),OFFSET('Water Data'!$I$6,0,10*ROW('Water Data'!I150)),NA())</f>
        <v>#N/A</v>
      </c>
      <c r="U156" s="96" t="e">
        <f ca="true">+IF(AND(ISNUMBER(OFFSET('Water Data'!$I$9,0,10*ROW('Water Data'!I150))),'Data Summary'!CJ156="Yes"),OFFSET('Water Data'!$I$9,0,10*ROW('Water Data'!I150)),NA())</f>
        <v>#N/A</v>
      </c>
      <c r="V156" s="97" t="e">
        <f ca="true">+IF(AND(ISNUMBER(OFFSET('Sanitation Data'!$D$4,0,10*ROW('Sanitation Data'!D150))),'Data Summary'!CK156="Yes"),100-OFFSET('Sanitation Data'!$D$4,0,10*ROW('Sanitation Data'!D150)),NA())</f>
        <v>#N/A</v>
      </c>
      <c r="W156" s="97" t="e">
        <f ca="true">+IF(AND(ISNUMBER(OFFSET('Sanitation Data'!$D$6,0,10*ROW('Sanitation Data'!D150))),'Data Summary'!CL156="Yes"),OFFSET('Sanitation Data'!$D$6,0,10*ROW('Sanitation Data'!D150)),NA())</f>
        <v>#N/A</v>
      </c>
      <c r="X156" s="97" t="e">
        <f ca="true">+IF(AND(ISNUMBER(OFFSET('Sanitation Data'!$D$10,0,10*ROW('Sanitation Data'!D150))),'Data Summary'!CM156="Yes"),OFFSET('Sanitation Data'!$D$10,0,10*ROW('Sanitation Data'!D150)),NA())</f>
        <v>#N/A</v>
      </c>
      <c r="Y156" s="97" t="e">
        <f ca="true">+IF(AND(ISNUMBER(OFFSET('Sanitation Data'!$D$11,0,10*ROW('Sanitation Data'!D150))),'Data Summary'!CN156="Yes"),OFFSET('Sanitation Data'!$D$11,0,10*ROW('Sanitation Data'!D150)),NA())</f>
        <v>#N/A</v>
      </c>
      <c r="Z156" s="97" t="e">
        <f ca="true">+IF(AND(ISNUMBER(OFFSET('Sanitation Data'!$D$12,0,10*ROW('Sanitation Data'!D150))),'Data Summary'!CO156="Yes"),OFFSET('Sanitation Data'!$D$12,0,10*ROW('Sanitation Data'!D150)),NA())</f>
        <v>#N/A</v>
      </c>
      <c r="AA156" s="97" t="e">
        <f ca="true">+IF(AND(ISNUMBER(OFFSET('Sanitation Data'!$E$4,0,10*ROW('Sanitation Data'!E150))),'Data Summary'!CP156="Yes"),100-OFFSET('Sanitation Data'!$E$4,0,10*ROW('Sanitation Data'!E150)),NA())</f>
        <v>#N/A</v>
      </c>
      <c r="AB156" s="97" t="e">
        <f ca="true">+IF(AND(ISNUMBER(OFFSET('Sanitation Data'!$E$6,0,10*ROW('Sanitation Data'!E150))),'Data Summary'!CQ156="Yes"),OFFSET('Sanitation Data'!$E$6,0,10*ROW('Sanitation Data'!E150)),NA())</f>
        <v>#N/A</v>
      </c>
      <c r="AC156" s="97" t="e">
        <f ca="true">+IF(AND(ISNUMBER(OFFSET('Sanitation Data'!$E$10,0,10*ROW('Sanitation Data'!E150))),'Data Summary'!CR156="Yes"),OFFSET('Sanitation Data'!$E$10,0,10*ROW('Sanitation Data'!E150)),NA())</f>
        <v>#N/A</v>
      </c>
      <c r="AD156" s="97" t="e">
        <f ca="true">+IF(AND(ISNUMBER(OFFSET('Sanitation Data'!$E$11,0,10*ROW('Sanitation Data'!E150))),'Data Summary'!CS156="Yes"),OFFSET('Sanitation Data'!$E$11,0,10*ROW('Sanitation Data'!E150)),NA())</f>
        <v>#N/A</v>
      </c>
      <c r="AE156" s="97" t="e">
        <f ca="true">+IF(AND(ISNUMBER(OFFSET('Sanitation Data'!$E$12,0,10*ROW('Sanitation Data'!E150))),'Data Summary'!CT156="Yes"),OFFSET('Sanitation Data'!$E$12,0,10*ROW('Sanitation Data'!E150)),NA())</f>
        <v>#N/A</v>
      </c>
      <c r="AF156" s="97" t="e">
        <f ca="true">+IF(AND(ISNUMBER(OFFSET('Sanitation Data'!$F$4,0,10*ROW('Sanitation Data'!F150))),'Data Summary'!CU156="Yes"),100-OFFSET('Sanitation Data'!$F$4,0,10*ROW('Sanitation Data'!F150)),NA())</f>
        <v>#N/A</v>
      </c>
      <c r="AG156" s="97" t="e">
        <f ca="true">+IF(AND(ISNUMBER(OFFSET('Sanitation Data'!$F$6,0,10*ROW('Sanitation Data'!F150))),'Data Summary'!CV156="Yes"),OFFSET('Sanitation Data'!$F$6,0,10*ROW('Sanitation Data'!F150)),NA())</f>
        <v>#N/A</v>
      </c>
      <c r="AH156" s="97" t="e">
        <f ca="true">+IF(AND(ISNUMBER(OFFSET('Sanitation Data'!$F$10,0,10*ROW('Sanitation Data'!F150))),'Data Summary'!CW156="Yes"),OFFSET('Sanitation Data'!$F$10,0,10*ROW('Sanitation Data'!F150)),NA())</f>
        <v>#N/A</v>
      </c>
      <c r="AI156" s="97" t="e">
        <f ca="true">+IF(AND(ISNUMBER(OFFSET('Sanitation Data'!$F$11,0,10*ROW('Sanitation Data'!F150))),'Data Summary'!CX156="Yes"),OFFSET('Sanitation Data'!$F$11,0,10*ROW('Sanitation Data'!F150)),NA())</f>
        <v>#N/A</v>
      </c>
      <c r="AJ156" s="97" t="e">
        <f ca="true">+IF(AND(ISNUMBER(OFFSET('Sanitation Data'!$F$12,0,10*ROW('Sanitation Data'!F150))),'Data Summary'!CY156="Yes"),OFFSET('Sanitation Data'!$F$12,0,10*ROW('Sanitation Data'!F150)),NA())</f>
        <v>#N/A</v>
      </c>
      <c r="AK156" s="97" t="e">
        <f ca="true">+IF(AND(ISNUMBER(OFFSET('Sanitation Data'!$G$4,0,10*ROW('Sanitation Data'!G150))),'Data Summary'!CZ156="Yes"),100-OFFSET('Sanitation Data'!$G$4,0,10*ROW('Sanitation Data'!G150)),NA())</f>
        <v>#N/A</v>
      </c>
      <c r="AL156" s="97" t="e">
        <f ca="true">+IF(AND(ISNUMBER(OFFSET('Sanitation Data'!$G$6,0,10*ROW('Sanitation Data'!G150))),'Data Summary'!DA156="Yes"),OFFSET('Sanitation Data'!$G$6,0,10*ROW('Sanitation Data'!G150)),NA())</f>
        <v>#N/A</v>
      </c>
      <c r="AM156" s="97" t="e">
        <f ca="true">+IF(AND(ISNUMBER(OFFSET('Sanitation Data'!$G$10,0,10*ROW('Sanitation Data'!G150))),'Data Summary'!DB156="Yes"),OFFSET('Sanitation Data'!$G$10,0,10*ROW('Sanitation Data'!G150)),NA())</f>
        <v>#N/A</v>
      </c>
      <c r="AN156" s="97" t="e">
        <f ca="true">+IF(AND(ISNUMBER(OFFSET('Sanitation Data'!$G$11,0,10*ROW('Sanitation Data'!G150))),'Data Summary'!DC156="Yes"),OFFSET('Sanitation Data'!$G$11,0,10*ROW('Sanitation Data'!G150)),NA())</f>
        <v>#N/A</v>
      </c>
      <c r="AO156" s="97" t="e">
        <f ca="true">+IF(AND(ISNUMBER(OFFSET('Sanitation Data'!$G$12,0,10*ROW('Sanitation Data'!G150))),'Data Summary'!DD156="Yes"),OFFSET('Sanitation Data'!$G$12,0,10*ROW('Sanitation Data'!G150)),NA())</f>
        <v>#N/A</v>
      </c>
      <c r="AP156" s="97" t="e">
        <f ca="true">+IF(AND(ISNUMBER(OFFSET('Sanitation Data'!$H$4,0,10*ROW('Sanitation Data'!H150))),'Data Summary'!DE156="Yes"),100-OFFSET('Sanitation Data'!$H$4,0,10*ROW('Sanitation Data'!H150)),NA())</f>
        <v>#N/A</v>
      </c>
      <c r="AQ156" s="97" t="e">
        <f ca="true">+IF(AND(ISNUMBER(OFFSET('Sanitation Data'!$H$6,0,10*ROW('Sanitation Data'!H150))),'Data Summary'!DF156="Yes"),OFFSET('Sanitation Data'!$H$6,0,10*ROW('Sanitation Data'!H150)),NA())</f>
        <v>#N/A</v>
      </c>
      <c r="AR156" s="97" t="e">
        <f ca="true">+IF(AND(ISNUMBER(OFFSET('Sanitation Data'!$H$10,0,10*ROW('Sanitation Data'!H150))),'Data Summary'!DG156="Yes"),OFFSET('Sanitation Data'!$H$10,0,10*ROW('Sanitation Data'!H150)),NA())</f>
        <v>#N/A</v>
      </c>
      <c r="AS156" s="97" t="e">
        <f ca="true">+IF(AND(ISNUMBER(OFFSET('Sanitation Data'!$H$11,0,10*ROW('Sanitation Data'!H150))),'Data Summary'!DH156="Yes"),OFFSET('Sanitation Data'!$H$11,0,10*ROW('Sanitation Data'!H150)),NA())</f>
        <v>#N/A</v>
      </c>
      <c r="AT156" s="97" t="e">
        <f ca="true">+IF(AND(ISNUMBER(OFFSET('Sanitation Data'!$H$12,0,10*ROW('Sanitation Data'!H150))),'Data Summary'!DI156="Yes"),OFFSET('Sanitation Data'!$H$12,0,10*ROW('Sanitation Data'!H150)),NA())</f>
        <v>#N/A</v>
      </c>
      <c r="AU156" s="97" t="e">
        <f ca="true">+IF(AND(ISNUMBER(OFFSET('Sanitation Data'!$I$4,0,10*ROW('Sanitation Data'!I150))),'Data Summary'!DJ156="Yes"),100-OFFSET('Sanitation Data'!$I$4,0,10*ROW('Sanitation Data'!I150)),NA())</f>
        <v>#N/A</v>
      </c>
      <c r="AV156" s="97" t="e">
        <f ca="true">+IF(AND(ISNUMBER(OFFSET('Sanitation Data'!$I$6,0,10*ROW('Sanitation Data'!I150))),'Data Summary'!DK156="Yes"),OFFSET('Sanitation Data'!$I$6,0,10*ROW('Sanitation Data'!I150)),NA())</f>
        <v>#N/A</v>
      </c>
      <c r="AW156" s="97" t="e">
        <f ca="true">+IF(AND(ISNUMBER(OFFSET('Sanitation Data'!$I$10,0,10*ROW('Sanitation Data'!I150))),'Data Summary'!DL156="Yes"),OFFSET('Sanitation Data'!$I$10,0,10*ROW('Sanitation Data'!I150)),NA())</f>
        <v>#N/A</v>
      </c>
      <c r="AX156" s="97" t="e">
        <f ca="true">+IF(AND(ISNUMBER(OFFSET('Sanitation Data'!$I$11,0,10*ROW('Sanitation Data'!I150))),'Data Summary'!DM156="Yes"),OFFSET('Sanitation Data'!$I$11,0,10*ROW('Sanitation Data'!I150)),NA())</f>
        <v>#N/A</v>
      </c>
      <c r="AY156" s="97" t="e">
        <f ca="true">+IF(AND(ISNUMBER(OFFSET('Sanitation Data'!$I$12,0,10*ROW('Sanitation Data'!I150))),'Data Summary'!DN156="Yes"),OFFSET('Sanitation Data'!$I$12,0,10*ROW('Sanitation Data'!I150)),NA())</f>
        <v>#N/A</v>
      </c>
      <c r="AZ156" s="98" t="e">
        <f ca="true">+IF(AND(ISNUMBER(OFFSET('Hygiene Data'!$D$5,0,10*ROW('Hygiene Data'!D150))),'Data Summary'!DO156="Yes"),OFFSET('Hygiene Data'!$D$5,0,10*ROW('Hygiene Data'!D150)),NA())</f>
        <v>#N/A</v>
      </c>
      <c r="BA156" s="98" t="e">
        <f ca="true">+IF(AND(ISNUMBER(OFFSET('Hygiene Data'!$D$7,0,10*ROW('Hygiene Data'!D150))),'Data Summary'!DP156="Yes"),OFFSET('Hygiene Data'!$D$7,0,10*ROW('Hygiene Data'!D150)),NA())</f>
        <v>#N/A</v>
      </c>
      <c r="BB156" s="98" t="e">
        <f ca="true">+IF(AND(ISNUMBER(OFFSET('Hygiene Data'!$D$9,0,10*ROW('Hygiene Data'!D150))),'Data Summary'!DQ156="Yes"),OFFSET('Hygiene Data'!$D$9,0,10*ROW('Hygiene Data'!D150)),NA())</f>
        <v>#N/A</v>
      </c>
      <c r="BC156" s="98" t="e">
        <f ca="true">+IF(AND(ISNUMBER(OFFSET('Hygiene Data'!$E$5,0,10*ROW('Hygiene Data'!E150))),'Data Summary'!DR156="Yes"),OFFSET('Hygiene Data'!$E$5,0,10*ROW('Hygiene Data'!E150)),NA())</f>
        <v>#N/A</v>
      </c>
      <c r="BD156" s="98" t="e">
        <f ca="true">+IF(AND(ISNUMBER(OFFSET('Hygiene Data'!$E$7,0,10*ROW('Hygiene Data'!E150))),'Data Summary'!DS156="Yes"),OFFSET('Hygiene Data'!$E$7,0,10*ROW('Hygiene Data'!E150)),NA())</f>
        <v>#N/A</v>
      </c>
      <c r="BE156" s="98" t="e">
        <f ca="true">+IF(AND(ISNUMBER(OFFSET('Hygiene Data'!$E$9,0,10*ROW('Hygiene Data'!E150))),'Data Summary'!DT156="Yes"),OFFSET('Hygiene Data'!$E$9,0,10*ROW('Hygiene Data'!E150)),NA())</f>
        <v>#N/A</v>
      </c>
      <c r="BF156" s="98" t="e">
        <f ca="true">+IF(AND(ISNUMBER(OFFSET('Hygiene Data'!$F$5,0,10*ROW('Hygiene Data'!F150))),'Data Summary'!DU156="Yes"),OFFSET('Hygiene Data'!$F$5,0,10*ROW('Hygiene Data'!F150)),NA())</f>
        <v>#N/A</v>
      </c>
      <c r="BG156" s="98" t="e">
        <f ca="true">+IF(AND(ISNUMBER(OFFSET('Hygiene Data'!$F$7,0,10*ROW('Hygiene Data'!F150))),'Data Summary'!DV156="Yes"),OFFSET('Hygiene Data'!$F$7,0,10*ROW('Hygiene Data'!F150)),NA())</f>
        <v>#N/A</v>
      </c>
      <c r="BH156" s="98" t="e">
        <f ca="true">+IF(AND(ISNUMBER(OFFSET('Hygiene Data'!$F$9,0,10*ROW('Hygiene Data'!F150))),'Data Summary'!DW156="Yes"),OFFSET('Hygiene Data'!$F$9,0,10*ROW('Hygiene Data'!F150)),NA())</f>
        <v>#N/A</v>
      </c>
      <c r="BI156" s="98" t="e">
        <f ca="true">+IF(AND(ISNUMBER(OFFSET('Hygiene Data'!$G$5,0,10*ROW('Hygiene Data'!G150))),'Data Summary'!DX156="Yes"),OFFSET('Hygiene Data'!$G$5,0,10*ROW('Hygiene Data'!G150)),NA())</f>
        <v>#N/A</v>
      </c>
      <c r="BJ156" s="98" t="e">
        <f ca="true">+IF(AND(ISNUMBER(OFFSET('Hygiene Data'!$G$7,0,10*ROW('Hygiene Data'!G150))),'Data Summary'!DY156="Yes"),OFFSET('Hygiene Data'!$G$7,0,10*ROW('Hygiene Data'!G150)),NA())</f>
        <v>#N/A</v>
      </c>
      <c r="BK156" s="98" t="e">
        <f ca="true">+IF(AND(ISNUMBER(OFFSET('Hygiene Data'!$G$9,0,10*ROW('Hygiene Data'!G150))),'Data Summary'!DZ156="Yes"),OFFSET('Hygiene Data'!$G$9,0,10*ROW('Hygiene Data'!G150)),NA())</f>
        <v>#N/A</v>
      </c>
      <c r="BL156" s="98" t="e">
        <f ca="true">+IF(AND(ISNUMBER(OFFSET('Hygiene Data'!$H$5,0,10*ROW('Hygiene Data'!H150))),'Data Summary'!EA156="Yes"),OFFSET('Hygiene Data'!$H$5,0,10*ROW('Hygiene Data'!H150)),NA())</f>
        <v>#N/A</v>
      </c>
      <c r="BM156" s="98" t="e">
        <f ca="true">+IF(AND(ISNUMBER(OFFSET('Hygiene Data'!$H$7,0,10*ROW('Hygiene Data'!H150))),'Data Summary'!EB156="Yes"),OFFSET('Hygiene Data'!$H$7,0,10*ROW('Hygiene Data'!H150)),NA())</f>
        <v>#N/A</v>
      </c>
      <c r="BN156" s="98" t="e">
        <f ca="true">+IF(AND(ISNUMBER(OFFSET('Hygiene Data'!$H$9,0,10*ROW('Hygiene Data'!H150))),'Data Summary'!EC156="Yes"),OFFSET('Hygiene Data'!$H$9,0,10*ROW('Hygiene Data'!H150)),NA())</f>
        <v>#N/A</v>
      </c>
      <c r="BO156" s="98" t="e">
        <f ca="true">+IF(AND(ISNUMBER(OFFSET('Hygiene Data'!$I$5,0,10*ROW('Hygiene Data'!I150))),'Data Summary'!ED156="Yes"),OFFSET('Hygiene Data'!$I$5,0,10*ROW('Hygiene Data'!I150)),NA())</f>
        <v>#N/A</v>
      </c>
      <c r="BP156" s="98" t="e">
        <f ca="true">+IF(AND(ISNUMBER(OFFSET('Hygiene Data'!$I$7,0,10*ROW('Hygiene Data'!I150))),'Data Summary'!EE156="Yes"),OFFSET('Hygiene Data'!$I$7,0,10*ROW('Hygiene Data'!I150)),NA())</f>
        <v>#N/A</v>
      </c>
      <c r="BQ156" s="98" t="e">
        <f ca="true">+IF(AND(ISNUMBER(OFFSET('Hygiene Data'!$I$9,0,10*ROW('Hygiene Data'!I150))),'Data Summary'!EF156="Yes"),OFFSET('Hygiene Data'!$I$9,0,10*ROW('Hygiene Data'!I150)),NA())</f>
        <v>#N/A</v>
      </c>
    </row>
    <row xmlns:x14ac="http://schemas.microsoft.com/office/spreadsheetml/2009/9/ac" r="157" x14ac:dyDescent="0.2">
      <c r="A157" s="334" t="e">
        <f ca="true">+RIGHT('Data Summary'!A157,LEN('Data Summary'!A157)-9)</f>
        <v>#VALUE!</v>
      </c>
      <c r="B157" s="36" t="str">
        <f ca="true">+IF(ISTEXT('Data Summary'!B157),'Data Summary'!B157,"")</f>
        <v/>
      </c>
      <c r="C157" s="333" t="e">
        <f ca="true">+VALUE('Data Summary'!C157)</f>
        <v>#VALUE!</v>
      </c>
      <c r="D157" s="96" t="e">
        <f ca="true">+IF(AND(ISNUMBER(OFFSET('Water Data'!$D$4,0,10*ROW('Water Data'!D151))),'Data Summary'!BS157="Yes"),100-OFFSET('Water Data'!$D$4,0,10*ROW('Water Data'!D151)),NA())</f>
        <v>#N/A</v>
      </c>
      <c r="E157" s="96" t="e">
        <f ca="true">+IF(AND(ISNUMBER(OFFSET('Water Data'!$D$6,0,10*ROW('Water Data'!D151))),'Data Summary'!BT157="Yes"),OFFSET('Water Data'!$D$6,0,10*ROW('Water Data'!D151)),NA())</f>
        <v>#N/A</v>
      </c>
      <c r="F157" s="96" t="e">
        <f ca="true">+IF(AND(ISNUMBER(OFFSET('Water Data'!$D$9,0,10*ROW('Water Data'!D151))),'Data Summary'!BU157="Yes"),OFFSET('Water Data'!$D$9,0,10*ROW('Water Data'!D151)),NA())</f>
        <v>#N/A</v>
      </c>
      <c r="G157" s="96" t="e">
        <f ca="true">+IF(AND(ISNUMBER(OFFSET('Water Data'!$E$4,0,10*ROW('Water Data'!E151))),'Data Summary'!BV157="Yes"),100-OFFSET('Water Data'!$E$4,0,10*ROW('Water Data'!E151)),NA())</f>
        <v>#N/A</v>
      </c>
      <c r="H157" s="96" t="e">
        <f ca="true">+IF(AND(ISNUMBER(OFFSET('Water Data'!$E$6,0,10*ROW('Water Data'!E151))),'Data Summary'!BW157="Yes"),OFFSET('Water Data'!$E$6,0,10*ROW('Water Data'!E151)),NA())</f>
        <v>#N/A</v>
      </c>
      <c r="I157" s="96" t="e">
        <f ca="true">+IF(AND(ISNUMBER(OFFSET('Water Data'!$E$9,0,10*ROW('Water Data'!E151))),'Data Summary'!BX157="Yes"),OFFSET('Water Data'!$E$9,0,10*ROW('Water Data'!E151)),NA())</f>
        <v>#N/A</v>
      </c>
      <c r="J157" s="96" t="e">
        <f ca="true">+IF(AND(ISNUMBER(OFFSET('Water Data'!$F$4,0,10*ROW('Water Data'!F151))),'Data Summary'!BY157="Yes"),100-OFFSET('Water Data'!$F$4,0,10*ROW('Water Data'!F151)),NA())</f>
        <v>#N/A</v>
      </c>
      <c r="K157" s="96" t="e">
        <f ca="true">+IF(AND(ISNUMBER(OFFSET('Water Data'!$F$6,0,10*ROW('Water Data'!F151))),'Data Summary'!BZ157="Yes"),OFFSET('Water Data'!$F$6,0,10*ROW('Water Data'!F151)),NA())</f>
        <v>#N/A</v>
      </c>
      <c r="L157" s="96" t="e">
        <f ca="true">+IF(AND(ISNUMBER(OFFSET('Water Data'!$F$9,0,10*ROW('Water Data'!F151))),'Data Summary'!CA157="Yes"),OFFSET('Water Data'!$F$9,0,10*ROW('Water Data'!F151)),NA())</f>
        <v>#N/A</v>
      </c>
      <c r="M157" s="96" t="e">
        <f ca="true">+IF(AND(ISNUMBER(OFFSET('Water Data'!$G$4,0,10*ROW('Water Data'!G151))),'Data Summary'!CB157="Yes"),100-OFFSET('Water Data'!$G$4,0,10*ROW('Water Data'!G151)),NA())</f>
        <v>#N/A</v>
      </c>
      <c r="N157" s="96" t="e">
        <f ca="true">+IF(AND(ISNUMBER(OFFSET('Water Data'!$G$6,0,10*ROW('Water Data'!G151))),'Data Summary'!CC157="Yes"),OFFSET('Water Data'!$G$6,0,10*ROW('Water Data'!G151)),NA())</f>
        <v>#N/A</v>
      </c>
      <c r="O157" s="96" t="e">
        <f ca="true">+IF(AND(ISNUMBER(OFFSET('Water Data'!$G$9,0,10*ROW('Water Data'!G151))),'Data Summary'!CD157="Yes"),OFFSET('Water Data'!$G$9,0,10*ROW('Water Data'!G151)),NA())</f>
        <v>#N/A</v>
      </c>
      <c r="P157" s="96" t="e">
        <f ca="true">+IF(AND(ISNUMBER(OFFSET('Water Data'!$H$4,0,10*ROW('Water Data'!H151))),'Data Summary'!CE157="Yes"),100-OFFSET('Water Data'!$H$4,0,10*ROW('Water Data'!H151)),NA())</f>
        <v>#N/A</v>
      </c>
      <c r="Q157" s="96" t="e">
        <f ca="true">+IF(AND(ISNUMBER(OFFSET('Water Data'!$H$6,0,10*ROW('Water Data'!H151))),'Data Summary'!CF157="Yes"),OFFSET('Water Data'!$H$6,0,10*ROW('Water Data'!H151)),NA())</f>
        <v>#N/A</v>
      </c>
      <c r="R157" s="96" t="e">
        <f ca="true">+IF(AND(ISNUMBER(OFFSET('Water Data'!$H$9,0,10*ROW('Water Data'!H151))),'Data Summary'!CG157="Yes"),OFFSET('Water Data'!$H$9,0,10*ROW('Water Data'!H151)),NA())</f>
        <v>#N/A</v>
      </c>
      <c r="S157" s="96" t="e">
        <f ca="true">+IF(AND(ISNUMBER(OFFSET('Water Data'!$I$4,0,10*ROW('Water Data'!I151))),'Data Summary'!CH157="Yes"),100-OFFSET('Water Data'!$I$4,0,10*ROW('Water Data'!I151)),NA())</f>
        <v>#N/A</v>
      </c>
      <c r="T157" s="96" t="e">
        <f ca="true">+IF(AND(ISNUMBER(OFFSET('Water Data'!$I$6,0,10*ROW('Water Data'!I151))),'Data Summary'!CI157="Yes"),OFFSET('Water Data'!$I$6,0,10*ROW('Water Data'!I151)),NA())</f>
        <v>#N/A</v>
      </c>
      <c r="U157" s="96" t="e">
        <f ca="true">+IF(AND(ISNUMBER(OFFSET('Water Data'!$I$9,0,10*ROW('Water Data'!I151))),'Data Summary'!CJ157="Yes"),OFFSET('Water Data'!$I$9,0,10*ROW('Water Data'!I151)),NA())</f>
        <v>#N/A</v>
      </c>
      <c r="V157" s="97" t="e">
        <f ca="true">+IF(AND(ISNUMBER(OFFSET('Sanitation Data'!$D$4,0,10*ROW('Sanitation Data'!D151))),'Data Summary'!CK157="Yes"),100-OFFSET('Sanitation Data'!$D$4,0,10*ROW('Sanitation Data'!D151)),NA())</f>
        <v>#N/A</v>
      </c>
      <c r="W157" s="97" t="e">
        <f ca="true">+IF(AND(ISNUMBER(OFFSET('Sanitation Data'!$D$6,0,10*ROW('Sanitation Data'!D151))),'Data Summary'!CL157="Yes"),OFFSET('Sanitation Data'!$D$6,0,10*ROW('Sanitation Data'!D151)),NA())</f>
        <v>#N/A</v>
      </c>
      <c r="X157" s="97" t="e">
        <f ca="true">+IF(AND(ISNUMBER(OFFSET('Sanitation Data'!$D$10,0,10*ROW('Sanitation Data'!D151))),'Data Summary'!CM157="Yes"),OFFSET('Sanitation Data'!$D$10,0,10*ROW('Sanitation Data'!D151)),NA())</f>
        <v>#N/A</v>
      </c>
      <c r="Y157" s="97" t="e">
        <f ca="true">+IF(AND(ISNUMBER(OFFSET('Sanitation Data'!$D$11,0,10*ROW('Sanitation Data'!D151))),'Data Summary'!CN157="Yes"),OFFSET('Sanitation Data'!$D$11,0,10*ROW('Sanitation Data'!D151)),NA())</f>
        <v>#N/A</v>
      </c>
      <c r="Z157" s="97" t="e">
        <f ca="true">+IF(AND(ISNUMBER(OFFSET('Sanitation Data'!$D$12,0,10*ROW('Sanitation Data'!D151))),'Data Summary'!CO157="Yes"),OFFSET('Sanitation Data'!$D$12,0,10*ROW('Sanitation Data'!D151)),NA())</f>
        <v>#N/A</v>
      </c>
      <c r="AA157" s="97" t="e">
        <f ca="true">+IF(AND(ISNUMBER(OFFSET('Sanitation Data'!$E$4,0,10*ROW('Sanitation Data'!E151))),'Data Summary'!CP157="Yes"),100-OFFSET('Sanitation Data'!$E$4,0,10*ROW('Sanitation Data'!E151)),NA())</f>
        <v>#N/A</v>
      </c>
      <c r="AB157" s="97" t="e">
        <f ca="true">+IF(AND(ISNUMBER(OFFSET('Sanitation Data'!$E$6,0,10*ROW('Sanitation Data'!E151))),'Data Summary'!CQ157="Yes"),OFFSET('Sanitation Data'!$E$6,0,10*ROW('Sanitation Data'!E151)),NA())</f>
        <v>#N/A</v>
      </c>
      <c r="AC157" s="97" t="e">
        <f ca="true">+IF(AND(ISNUMBER(OFFSET('Sanitation Data'!$E$10,0,10*ROW('Sanitation Data'!E151))),'Data Summary'!CR157="Yes"),OFFSET('Sanitation Data'!$E$10,0,10*ROW('Sanitation Data'!E151)),NA())</f>
        <v>#N/A</v>
      </c>
      <c r="AD157" s="97" t="e">
        <f ca="true">+IF(AND(ISNUMBER(OFFSET('Sanitation Data'!$E$11,0,10*ROW('Sanitation Data'!E151))),'Data Summary'!CS157="Yes"),OFFSET('Sanitation Data'!$E$11,0,10*ROW('Sanitation Data'!E151)),NA())</f>
        <v>#N/A</v>
      </c>
      <c r="AE157" s="97" t="e">
        <f ca="true">+IF(AND(ISNUMBER(OFFSET('Sanitation Data'!$E$12,0,10*ROW('Sanitation Data'!E151))),'Data Summary'!CT157="Yes"),OFFSET('Sanitation Data'!$E$12,0,10*ROW('Sanitation Data'!E151)),NA())</f>
        <v>#N/A</v>
      </c>
      <c r="AF157" s="97" t="e">
        <f ca="true">+IF(AND(ISNUMBER(OFFSET('Sanitation Data'!$F$4,0,10*ROW('Sanitation Data'!F151))),'Data Summary'!CU157="Yes"),100-OFFSET('Sanitation Data'!$F$4,0,10*ROW('Sanitation Data'!F151)),NA())</f>
        <v>#N/A</v>
      </c>
      <c r="AG157" s="97" t="e">
        <f ca="true">+IF(AND(ISNUMBER(OFFSET('Sanitation Data'!$F$6,0,10*ROW('Sanitation Data'!F151))),'Data Summary'!CV157="Yes"),OFFSET('Sanitation Data'!$F$6,0,10*ROW('Sanitation Data'!F151)),NA())</f>
        <v>#N/A</v>
      </c>
      <c r="AH157" s="97" t="e">
        <f ca="true">+IF(AND(ISNUMBER(OFFSET('Sanitation Data'!$F$10,0,10*ROW('Sanitation Data'!F151))),'Data Summary'!CW157="Yes"),OFFSET('Sanitation Data'!$F$10,0,10*ROW('Sanitation Data'!F151)),NA())</f>
        <v>#N/A</v>
      </c>
      <c r="AI157" s="97" t="e">
        <f ca="true">+IF(AND(ISNUMBER(OFFSET('Sanitation Data'!$F$11,0,10*ROW('Sanitation Data'!F151))),'Data Summary'!CX157="Yes"),OFFSET('Sanitation Data'!$F$11,0,10*ROW('Sanitation Data'!F151)),NA())</f>
        <v>#N/A</v>
      </c>
      <c r="AJ157" s="97" t="e">
        <f ca="true">+IF(AND(ISNUMBER(OFFSET('Sanitation Data'!$F$12,0,10*ROW('Sanitation Data'!F151))),'Data Summary'!CY157="Yes"),OFFSET('Sanitation Data'!$F$12,0,10*ROW('Sanitation Data'!F151)),NA())</f>
        <v>#N/A</v>
      </c>
      <c r="AK157" s="97" t="e">
        <f ca="true">+IF(AND(ISNUMBER(OFFSET('Sanitation Data'!$G$4,0,10*ROW('Sanitation Data'!G151))),'Data Summary'!CZ157="Yes"),100-OFFSET('Sanitation Data'!$G$4,0,10*ROW('Sanitation Data'!G151)),NA())</f>
        <v>#N/A</v>
      </c>
      <c r="AL157" s="97" t="e">
        <f ca="true">+IF(AND(ISNUMBER(OFFSET('Sanitation Data'!$G$6,0,10*ROW('Sanitation Data'!G151))),'Data Summary'!DA157="Yes"),OFFSET('Sanitation Data'!$G$6,0,10*ROW('Sanitation Data'!G151)),NA())</f>
        <v>#N/A</v>
      </c>
      <c r="AM157" s="97" t="e">
        <f ca="true">+IF(AND(ISNUMBER(OFFSET('Sanitation Data'!$G$10,0,10*ROW('Sanitation Data'!G151))),'Data Summary'!DB157="Yes"),OFFSET('Sanitation Data'!$G$10,0,10*ROW('Sanitation Data'!G151)),NA())</f>
        <v>#N/A</v>
      </c>
      <c r="AN157" s="97" t="e">
        <f ca="true">+IF(AND(ISNUMBER(OFFSET('Sanitation Data'!$G$11,0,10*ROW('Sanitation Data'!G151))),'Data Summary'!DC157="Yes"),OFFSET('Sanitation Data'!$G$11,0,10*ROW('Sanitation Data'!G151)),NA())</f>
        <v>#N/A</v>
      </c>
      <c r="AO157" s="97" t="e">
        <f ca="true">+IF(AND(ISNUMBER(OFFSET('Sanitation Data'!$G$12,0,10*ROW('Sanitation Data'!G151))),'Data Summary'!DD157="Yes"),OFFSET('Sanitation Data'!$G$12,0,10*ROW('Sanitation Data'!G151)),NA())</f>
        <v>#N/A</v>
      </c>
      <c r="AP157" s="97" t="e">
        <f ca="true">+IF(AND(ISNUMBER(OFFSET('Sanitation Data'!$H$4,0,10*ROW('Sanitation Data'!H151))),'Data Summary'!DE157="Yes"),100-OFFSET('Sanitation Data'!$H$4,0,10*ROW('Sanitation Data'!H151)),NA())</f>
        <v>#N/A</v>
      </c>
      <c r="AQ157" s="97" t="e">
        <f ca="true">+IF(AND(ISNUMBER(OFFSET('Sanitation Data'!$H$6,0,10*ROW('Sanitation Data'!H151))),'Data Summary'!DF157="Yes"),OFFSET('Sanitation Data'!$H$6,0,10*ROW('Sanitation Data'!H151)),NA())</f>
        <v>#N/A</v>
      </c>
      <c r="AR157" s="97" t="e">
        <f ca="true">+IF(AND(ISNUMBER(OFFSET('Sanitation Data'!$H$10,0,10*ROW('Sanitation Data'!H151))),'Data Summary'!DG157="Yes"),OFFSET('Sanitation Data'!$H$10,0,10*ROW('Sanitation Data'!H151)),NA())</f>
        <v>#N/A</v>
      </c>
      <c r="AS157" s="97" t="e">
        <f ca="true">+IF(AND(ISNUMBER(OFFSET('Sanitation Data'!$H$11,0,10*ROW('Sanitation Data'!H151))),'Data Summary'!DH157="Yes"),OFFSET('Sanitation Data'!$H$11,0,10*ROW('Sanitation Data'!H151)),NA())</f>
        <v>#N/A</v>
      </c>
      <c r="AT157" s="97" t="e">
        <f ca="true">+IF(AND(ISNUMBER(OFFSET('Sanitation Data'!$H$12,0,10*ROW('Sanitation Data'!H151))),'Data Summary'!DI157="Yes"),OFFSET('Sanitation Data'!$H$12,0,10*ROW('Sanitation Data'!H151)),NA())</f>
        <v>#N/A</v>
      </c>
      <c r="AU157" s="97" t="e">
        <f ca="true">+IF(AND(ISNUMBER(OFFSET('Sanitation Data'!$I$4,0,10*ROW('Sanitation Data'!I151))),'Data Summary'!DJ157="Yes"),100-OFFSET('Sanitation Data'!$I$4,0,10*ROW('Sanitation Data'!I151)),NA())</f>
        <v>#N/A</v>
      </c>
      <c r="AV157" s="97" t="e">
        <f ca="true">+IF(AND(ISNUMBER(OFFSET('Sanitation Data'!$I$6,0,10*ROW('Sanitation Data'!I151))),'Data Summary'!DK157="Yes"),OFFSET('Sanitation Data'!$I$6,0,10*ROW('Sanitation Data'!I151)),NA())</f>
        <v>#N/A</v>
      </c>
      <c r="AW157" s="97" t="e">
        <f ca="true">+IF(AND(ISNUMBER(OFFSET('Sanitation Data'!$I$10,0,10*ROW('Sanitation Data'!I151))),'Data Summary'!DL157="Yes"),OFFSET('Sanitation Data'!$I$10,0,10*ROW('Sanitation Data'!I151)),NA())</f>
        <v>#N/A</v>
      </c>
      <c r="AX157" s="97" t="e">
        <f ca="true">+IF(AND(ISNUMBER(OFFSET('Sanitation Data'!$I$11,0,10*ROW('Sanitation Data'!I151))),'Data Summary'!DM157="Yes"),OFFSET('Sanitation Data'!$I$11,0,10*ROW('Sanitation Data'!I151)),NA())</f>
        <v>#N/A</v>
      </c>
      <c r="AY157" s="97" t="e">
        <f ca="true">+IF(AND(ISNUMBER(OFFSET('Sanitation Data'!$I$12,0,10*ROW('Sanitation Data'!I151))),'Data Summary'!DN157="Yes"),OFFSET('Sanitation Data'!$I$12,0,10*ROW('Sanitation Data'!I151)),NA())</f>
        <v>#N/A</v>
      </c>
      <c r="AZ157" s="98" t="e">
        <f ca="true">+IF(AND(ISNUMBER(OFFSET('Hygiene Data'!$D$5,0,10*ROW('Hygiene Data'!D151))),'Data Summary'!DO157="Yes"),OFFSET('Hygiene Data'!$D$5,0,10*ROW('Hygiene Data'!D151)),NA())</f>
        <v>#N/A</v>
      </c>
      <c r="BA157" s="98" t="e">
        <f ca="true">+IF(AND(ISNUMBER(OFFSET('Hygiene Data'!$D$7,0,10*ROW('Hygiene Data'!D151))),'Data Summary'!DP157="Yes"),OFFSET('Hygiene Data'!$D$7,0,10*ROW('Hygiene Data'!D151)),NA())</f>
        <v>#N/A</v>
      </c>
      <c r="BB157" s="98" t="e">
        <f ca="true">+IF(AND(ISNUMBER(OFFSET('Hygiene Data'!$D$9,0,10*ROW('Hygiene Data'!D151))),'Data Summary'!DQ157="Yes"),OFFSET('Hygiene Data'!$D$9,0,10*ROW('Hygiene Data'!D151)),NA())</f>
        <v>#N/A</v>
      </c>
      <c r="BC157" s="98" t="e">
        <f ca="true">+IF(AND(ISNUMBER(OFFSET('Hygiene Data'!$E$5,0,10*ROW('Hygiene Data'!E151))),'Data Summary'!DR157="Yes"),OFFSET('Hygiene Data'!$E$5,0,10*ROW('Hygiene Data'!E151)),NA())</f>
        <v>#N/A</v>
      </c>
      <c r="BD157" s="98" t="e">
        <f ca="true">+IF(AND(ISNUMBER(OFFSET('Hygiene Data'!$E$7,0,10*ROW('Hygiene Data'!E151))),'Data Summary'!DS157="Yes"),OFFSET('Hygiene Data'!$E$7,0,10*ROW('Hygiene Data'!E151)),NA())</f>
        <v>#N/A</v>
      </c>
      <c r="BE157" s="98" t="e">
        <f ca="true">+IF(AND(ISNUMBER(OFFSET('Hygiene Data'!$E$9,0,10*ROW('Hygiene Data'!E151))),'Data Summary'!DT157="Yes"),OFFSET('Hygiene Data'!$E$9,0,10*ROW('Hygiene Data'!E151)),NA())</f>
        <v>#N/A</v>
      </c>
      <c r="BF157" s="98" t="e">
        <f ca="true">+IF(AND(ISNUMBER(OFFSET('Hygiene Data'!$F$5,0,10*ROW('Hygiene Data'!F151))),'Data Summary'!DU157="Yes"),OFFSET('Hygiene Data'!$F$5,0,10*ROW('Hygiene Data'!F151)),NA())</f>
        <v>#N/A</v>
      </c>
      <c r="BG157" s="98" t="e">
        <f ca="true">+IF(AND(ISNUMBER(OFFSET('Hygiene Data'!$F$7,0,10*ROW('Hygiene Data'!F151))),'Data Summary'!DV157="Yes"),OFFSET('Hygiene Data'!$F$7,0,10*ROW('Hygiene Data'!F151)),NA())</f>
        <v>#N/A</v>
      </c>
      <c r="BH157" s="98" t="e">
        <f ca="true">+IF(AND(ISNUMBER(OFFSET('Hygiene Data'!$F$9,0,10*ROW('Hygiene Data'!F151))),'Data Summary'!DW157="Yes"),OFFSET('Hygiene Data'!$F$9,0,10*ROW('Hygiene Data'!F151)),NA())</f>
        <v>#N/A</v>
      </c>
      <c r="BI157" s="98" t="e">
        <f ca="true">+IF(AND(ISNUMBER(OFFSET('Hygiene Data'!$G$5,0,10*ROW('Hygiene Data'!G151))),'Data Summary'!DX157="Yes"),OFFSET('Hygiene Data'!$G$5,0,10*ROW('Hygiene Data'!G151)),NA())</f>
        <v>#N/A</v>
      </c>
      <c r="BJ157" s="98" t="e">
        <f ca="true">+IF(AND(ISNUMBER(OFFSET('Hygiene Data'!$G$7,0,10*ROW('Hygiene Data'!G151))),'Data Summary'!DY157="Yes"),OFFSET('Hygiene Data'!$G$7,0,10*ROW('Hygiene Data'!G151)),NA())</f>
        <v>#N/A</v>
      </c>
      <c r="BK157" s="98" t="e">
        <f ca="true">+IF(AND(ISNUMBER(OFFSET('Hygiene Data'!$G$9,0,10*ROW('Hygiene Data'!G151))),'Data Summary'!DZ157="Yes"),OFFSET('Hygiene Data'!$G$9,0,10*ROW('Hygiene Data'!G151)),NA())</f>
        <v>#N/A</v>
      </c>
      <c r="BL157" s="98" t="e">
        <f ca="true">+IF(AND(ISNUMBER(OFFSET('Hygiene Data'!$H$5,0,10*ROW('Hygiene Data'!H151))),'Data Summary'!EA157="Yes"),OFFSET('Hygiene Data'!$H$5,0,10*ROW('Hygiene Data'!H151)),NA())</f>
        <v>#N/A</v>
      </c>
      <c r="BM157" s="98" t="e">
        <f ca="true">+IF(AND(ISNUMBER(OFFSET('Hygiene Data'!$H$7,0,10*ROW('Hygiene Data'!H151))),'Data Summary'!EB157="Yes"),OFFSET('Hygiene Data'!$H$7,0,10*ROW('Hygiene Data'!H151)),NA())</f>
        <v>#N/A</v>
      </c>
      <c r="BN157" s="98" t="e">
        <f ca="true">+IF(AND(ISNUMBER(OFFSET('Hygiene Data'!$H$9,0,10*ROW('Hygiene Data'!H151))),'Data Summary'!EC157="Yes"),OFFSET('Hygiene Data'!$H$9,0,10*ROW('Hygiene Data'!H151)),NA())</f>
        <v>#N/A</v>
      </c>
      <c r="BO157" s="98" t="e">
        <f ca="true">+IF(AND(ISNUMBER(OFFSET('Hygiene Data'!$I$5,0,10*ROW('Hygiene Data'!I151))),'Data Summary'!ED157="Yes"),OFFSET('Hygiene Data'!$I$5,0,10*ROW('Hygiene Data'!I151)),NA())</f>
        <v>#N/A</v>
      </c>
      <c r="BP157" s="98" t="e">
        <f ca="true">+IF(AND(ISNUMBER(OFFSET('Hygiene Data'!$I$7,0,10*ROW('Hygiene Data'!I151))),'Data Summary'!EE157="Yes"),OFFSET('Hygiene Data'!$I$7,0,10*ROW('Hygiene Data'!I151)),NA())</f>
        <v>#N/A</v>
      </c>
      <c r="BQ157" s="98" t="e">
        <f ca="true">+IF(AND(ISNUMBER(OFFSET('Hygiene Data'!$I$9,0,10*ROW('Hygiene Data'!I151))),'Data Summary'!EF157="Yes"),OFFSET('Hygiene Data'!$I$9,0,10*ROW('Hygiene Data'!I151)),NA())</f>
        <v>#N/A</v>
      </c>
    </row>
    <row xmlns:x14ac="http://schemas.microsoft.com/office/spreadsheetml/2009/9/ac" r="158" x14ac:dyDescent="0.2">
      <c r="A158" s="334" t="e">
        <f ca="true">+RIGHT('Data Summary'!A158,LEN('Data Summary'!A158)-9)</f>
        <v>#VALUE!</v>
      </c>
      <c r="B158" s="36" t="str">
        <f ca="true">+IF(ISTEXT('Data Summary'!B158),'Data Summary'!B158,"")</f>
        <v/>
      </c>
      <c r="C158" s="333" t="e">
        <f ca="true">+VALUE('Data Summary'!C158)</f>
        <v>#VALUE!</v>
      </c>
      <c r="D158" s="96" t="e">
        <f ca="true">+IF(AND(ISNUMBER(OFFSET('Water Data'!$D$4,0,10*ROW('Water Data'!D152))),'Data Summary'!BS158="Yes"),100-OFFSET('Water Data'!$D$4,0,10*ROW('Water Data'!D152)),NA())</f>
        <v>#N/A</v>
      </c>
      <c r="E158" s="96" t="e">
        <f ca="true">+IF(AND(ISNUMBER(OFFSET('Water Data'!$D$6,0,10*ROW('Water Data'!D152))),'Data Summary'!BT158="Yes"),OFFSET('Water Data'!$D$6,0,10*ROW('Water Data'!D152)),NA())</f>
        <v>#N/A</v>
      </c>
      <c r="F158" s="96" t="e">
        <f ca="true">+IF(AND(ISNUMBER(OFFSET('Water Data'!$D$9,0,10*ROW('Water Data'!D152))),'Data Summary'!BU158="Yes"),OFFSET('Water Data'!$D$9,0,10*ROW('Water Data'!D152)),NA())</f>
        <v>#N/A</v>
      </c>
      <c r="G158" s="96" t="e">
        <f ca="true">+IF(AND(ISNUMBER(OFFSET('Water Data'!$E$4,0,10*ROW('Water Data'!E152))),'Data Summary'!BV158="Yes"),100-OFFSET('Water Data'!$E$4,0,10*ROW('Water Data'!E152)),NA())</f>
        <v>#N/A</v>
      </c>
      <c r="H158" s="96" t="e">
        <f ca="true">+IF(AND(ISNUMBER(OFFSET('Water Data'!$E$6,0,10*ROW('Water Data'!E152))),'Data Summary'!BW158="Yes"),OFFSET('Water Data'!$E$6,0,10*ROW('Water Data'!E152)),NA())</f>
        <v>#N/A</v>
      </c>
      <c r="I158" s="96" t="e">
        <f ca="true">+IF(AND(ISNUMBER(OFFSET('Water Data'!$E$9,0,10*ROW('Water Data'!E152))),'Data Summary'!BX158="Yes"),OFFSET('Water Data'!$E$9,0,10*ROW('Water Data'!E152)),NA())</f>
        <v>#N/A</v>
      </c>
      <c r="J158" s="96" t="e">
        <f ca="true">+IF(AND(ISNUMBER(OFFSET('Water Data'!$F$4,0,10*ROW('Water Data'!F152))),'Data Summary'!BY158="Yes"),100-OFFSET('Water Data'!$F$4,0,10*ROW('Water Data'!F152)),NA())</f>
        <v>#N/A</v>
      </c>
      <c r="K158" s="96" t="e">
        <f ca="true">+IF(AND(ISNUMBER(OFFSET('Water Data'!$F$6,0,10*ROW('Water Data'!F152))),'Data Summary'!BZ158="Yes"),OFFSET('Water Data'!$F$6,0,10*ROW('Water Data'!F152)),NA())</f>
        <v>#N/A</v>
      </c>
      <c r="L158" s="96" t="e">
        <f ca="true">+IF(AND(ISNUMBER(OFFSET('Water Data'!$F$9,0,10*ROW('Water Data'!F152))),'Data Summary'!CA158="Yes"),OFFSET('Water Data'!$F$9,0,10*ROW('Water Data'!F152)),NA())</f>
        <v>#N/A</v>
      </c>
      <c r="M158" s="96" t="e">
        <f ca="true">+IF(AND(ISNUMBER(OFFSET('Water Data'!$G$4,0,10*ROW('Water Data'!G152))),'Data Summary'!CB158="Yes"),100-OFFSET('Water Data'!$G$4,0,10*ROW('Water Data'!G152)),NA())</f>
        <v>#N/A</v>
      </c>
      <c r="N158" s="96" t="e">
        <f ca="true">+IF(AND(ISNUMBER(OFFSET('Water Data'!$G$6,0,10*ROW('Water Data'!G152))),'Data Summary'!CC158="Yes"),OFFSET('Water Data'!$G$6,0,10*ROW('Water Data'!G152)),NA())</f>
        <v>#N/A</v>
      </c>
      <c r="O158" s="96" t="e">
        <f ca="true">+IF(AND(ISNUMBER(OFFSET('Water Data'!$G$9,0,10*ROW('Water Data'!G152))),'Data Summary'!CD158="Yes"),OFFSET('Water Data'!$G$9,0,10*ROW('Water Data'!G152)),NA())</f>
        <v>#N/A</v>
      </c>
      <c r="P158" s="96" t="e">
        <f ca="true">+IF(AND(ISNUMBER(OFFSET('Water Data'!$H$4,0,10*ROW('Water Data'!H152))),'Data Summary'!CE158="Yes"),100-OFFSET('Water Data'!$H$4,0,10*ROW('Water Data'!H152)),NA())</f>
        <v>#N/A</v>
      </c>
      <c r="Q158" s="96" t="e">
        <f ca="true">+IF(AND(ISNUMBER(OFFSET('Water Data'!$H$6,0,10*ROW('Water Data'!H152))),'Data Summary'!CF158="Yes"),OFFSET('Water Data'!$H$6,0,10*ROW('Water Data'!H152)),NA())</f>
        <v>#N/A</v>
      </c>
      <c r="R158" s="96" t="e">
        <f ca="true">+IF(AND(ISNUMBER(OFFSET('Water Data'!$H$9,0,10*ROW('Water Data'!H152))),'Data Summary'!CG158="Yes"),OFFSET('Water Data'!$H$9,0,10*ROW('Water Data'!H152)),NA())</f>
        <v>#N/A</v>
      </c>
      <c r="S158" s="96" t="e">
        <f ca="true">+IF(AND(ISNUMBER(OFFSET('Water Data'!$I$4,0,10*ROW('Water Data'!I152))),'Data Summary'!CH158="Yes"),100-OFFSET('Water Data'!$I$4,0,10*ROW('Water Data'!I152)),NA())</f>
        <v>#N/A</v>
      </c>
      <c r="T158" s="96" t="e">
        <f ca="true">+IF(AND(ISNUMBER(OFFSET('Water Data'!$I$6,0,10*ROW('Water Data'!I152))),'Data Summary'!CI158="Yes"),OFFSET('Water Data'!$I$6,0,10*ROW('Water Data'!I152)),NA())</f>
        <v>#N/A</v>
      </c>
      <c r="U158" s="96" t="e">
        <f ca="true">+IF(AND(ISNUMBER(OFFSET('Water Data'!$I$9,0,10*ROW('Water Data'!I152))),'Data Summary'!CJ158="Yes"),OFFSET('Water Data'!$I$9,0,10*ROW('Water Data'!I152)),NA())</f>
        <v>#N/A</v>
      </c>
      <c r="V158" s="97" t="e">
        <f ca="true">+IF(AND(ISNUMBER(OFFSET('Sanitation Data'!$D$4,0,10*ROW('Sanitation Data'!D152))),'Data Summary'!CK158="Yes"),100-OFFSET('Sanitation Data'!$D$4,0,10*ROW('Sanitation Data'!D152)),NA())</f>
        <v>#N/A</v>
      </c>
      <c r="W158" s="97" t="e">
        <f ca="true">+IF(AND(ISNUMBER(OFFSET('Sanitation Data'!$D$6,0,10*ROW('Sanitation Data'!D152))),'Data Summary'!CL158="Yes"),OFFSET('Sanitation Data'!$D$6,0,10*ROW('Sanitation Data'!D152)),NA())</f>
        <v>#N/A</v>
      </c>
      <c r="X158" s="97" t="e">
        <f ca="true">+IF(AND(ISNUMBER(OFFSET('Sanitation Data'!$D$10,0,10*ROW('Sanitation Data'!D152))),'Data Summary'!CM158="Yes"),OFFSET('Sanitation Data'!$D$10,0,10*ROW('Sanitation Data'!D152)),NA())</f>
        <v>#N/A</v>
      </c>
      <c r="Y158" s="97" t="e">
        <f ca="true">+IF(AND(ISNUMBER(OFFSET('Sanitation Data'!$D$11,0,10*ROW('Sanitation Data'!D152))),'Data Summary'!CN158="Yes"),OFFSET('Sanitation Data'!$D$11,0,10*ROW('Sanitation Data'!D152)),NA())</f>
        <v>#N/A</v>
      </c>
      <c r="Z158" s="97" t="e">
        <f ca="true">+IF(AND(ISNUMBER(OFFSET('Sanitation Data'!$D$12,0,10*ROW('Sanitation Data'!D152))),'Data Summary'!CO158="Yes"),OFFSET('Sanitation Data'!$D$12,0,10*ROW('Sanitation Data'!D152)),NA())</f>
        <v>#N/A</v>
      </c>
      <c r="AA158" s="97" t="e">
        <f ca="true">+IF(AND(ISNUMBER(OFFSET('Sanitation Data'!$E$4,0,10*ROW('Sanitation Data'!E152))),'Data Summary'!CP158="Yes"),100-OFFSET('Sanitation Data'!$E$4,0,10*ROW('Sanitation Data'!E152)),NA())</f>
        <v>#N/A</v>
      </c>
      <c r="AB158" s="97" t="e">
        <f ca="true">+IF(AND(ISNUMBER(OFFSET('Sanitation Data'!$E$6,0,10*ROW('Sanitation Data'!E152))),'Data Summary'!CQ158="Yes"),OFFSET('Sanitation Data'!$E$6,0,10*ROW('Sanitation Data'!E152)),NA())</f>
        <v>#N/A</v>
      </c>
      <c r="AC158" s="97" t="e">
        <f ca="true">+IF(AND(ISNUMBER(OFFSET('Sanitation Data'!$E$10,0,10*ROW('Sanitation Data'!E152))),'Data Summary'!CR158="Yes"),OFFSET('Sanitation Data'!$E$10,0,10*ROW('Sanitation Data'!E152)),NA())</f>
        <v>#N/A</v>
      </c>
      <c r="AD158" s="97" t="e">
        <f ca="true">+IF(AND(ISNUMBER(OFFSET('Sanitation Data'!$E$11,0,10*ROW('Sanitation Data'!E152))),'Data Summary'!CS158="Yes"),OFFSET('Sanitation Data'!$E$11,0,10*ROW('Sanitation Data'!E152)),NA())</f>
        <v>#N/A</v>
      </c>
      <c r="AE158" s="97" t="e">
        <f ca="true">+IF(AND(ISNUMBER(OFFSET('Sanitation Data'!$E$12,0,10*ROW('Sanitation Data'!E152))),'Data Summary'!CT158="Yes"),OFFSET('Sanitation Data'!$E$12,0,10*ROW('Sanitation Data'!E152)),NA())</f>
        <v>#N/A</v>
      </c>
      <c r="AF158" s="97" t="e">
        <f ca="true">+IF(AND(ISNUMBER(OFFSET('Sanitation Data'!$F$4,0,10*ROW('Sanitation Data'!F152))),'Data Summary'!CU158="Yes"),100-OFFSET('Sanitation Data'!$F$4,0,10*ROW('Sanitation Data'!F152)),NA())</f>
        <v>#N/A</v>
      </c>
      <c r="AG158" s="97" t="e">
        <f ca="true">+IF(AND(ISNUMBER(OFFSET('Sanitation Data'!$F$6,0,10*ROW('Sanitation Data'!F152))),'Data Summary'!CV158="Yes"),OFFSET('Sanitation Data'!$F$6,0,10*ROW('Sanitation Data'!F152)),NA())</f>
        <v>#N/A</v>
      </c>
      <c r="AH158" s="97" t="e">
        <f ca="true">+IF(AND(ISNUMBER(OFFSET('Sanitation Data'!$F$10,0,10*ROW('Sanitation Data'!F152))),'Data Summary'!CW158="Yes"),OFFSET('Sanitation Data'!$F$10,0,10*ROW('Sanitation Data'!F152)),NA())</f>
        <v>#N/A</v>
      </c>
      <c r="AI158" s="97" t="e">
        <f ca="true">+IF(AND(ISNUMBER(OFFSET('Sanitation Data'!$F$11,0,10*ROW('Sanitation Data'!F152))),'Data Summary'!CX158="Yes"),OFFSET('Sanitation Data'!$F$11,0,10*ROW('Sanitation Data'!F152)),NA())</f>
        <v>#N/A</v>
      </c>
      <c r="AJ158" s="97" t="e">
        <f ca="true">+IF(AND(ISNUMBER(OFFSET('Sanitation Data'!$F$12,0,10*ROW('Sanitation Data'!F152))),'Data Summary'!CY158="Yes"),OFFSET('Sanitation Data'!$F$12,0,10*ROW('Sanitation Data'!F152)),NA())</f>
        <v>#N/A</v>
      </c>
      <c r="AK158" s="97" t="e">
        <f ca="true">+IF(AND(ISNUMBER(OFFSET('Sanitation Data'!$G$4,0,10*ROW('Sanitation Data'!G152))),'Data Summary'!CZ158="Yes"),100-OFFSET('Sanitation Data'!$G$4,0,10*ROW('Sanitation Data'!G152)),NA())</f>
        <v>#N/A</v>
      </c>
      <c r="AL158" s="97" t="e">
        <f ca="true">+IF(AND(ISNUMBER(OFFSET('Sanitation Data'!$G$6,0,10*ROW('Sanitation Data'!G152))),'Data Summary'!DA158="Yes"),OFFSET('Sanitation Data'!$G$6,0,10*ROW('Sanitation Data'!G152)),NA())</f>
        <v>#N/A</v>
      </c>
      <c r="AM158" s="97" t="e">
        <f ca="true">+IF(AND(ISNUMBER(OFFSET('Sanitation Data'!$G$10,0,10*ROW('Sanitation Data'!G152))),'Data Summary'!DB158="Yes"),OFFSET('Sanitation Data'!$G$10,0,10*ROW('Sanitation Data'!G152)),NA())</f>
        <v>#N/A</v>
      </c>
      <c r="AN158" s="97" t="e">
        <f ca="true">+IF(AND(ISNUMBER(OFFSET('Sanitation Data'!$G$11,0,10*ROW('Sanitation Data'!G152))),'Data Summary'!DC158="Yes"),OFFSET('Sanitation Data'!$G$11,0,10*ROW('Sanitation Data'!G152)),NA())</f>
        <v>#N/A</v>
      </c>
      <c r="AO158" s="97" t="e">
        <f ca="true">+IF(AND(ISNUMBER(OFFSET('Sanitation Data'!$G$12,0,10*ROW('Sanitation Data'!G152))),'Data Summary'!DD158="Yes"),OFFSET('Sanitation Data'!$G$12,0,10*ROW('Sanitation Data'!G152)),NA())</f>
        <v>#N/A</v>
      </c>
      <c r="AP158" s="97" t="e">
        <f ca="true">+IF(AND(ISNUMBER(OFFSET('Sanitation Data'!$H$4,0,10*ROW('Sanitation Data'!H152))),'Data Summary'!DE158="Yes"),100-OFFSET('Sanitation Data'!$H$4,0,10*ROW('Sanitation Data'!H152)),NA())</f>
        <v>#N/A</v>
      </c>
      <c r="AQ158" s="97" t="e">
        <f ca="true">+IF(AND(ISNUMBER(OFFSET('Sanitation Data'!$H$6,0,10*ROW('Sanitation Data'!H152))),'Data Summary'!DF158="Yes"),OFFSET('Sanitation Data'!$H$6,0,10*ROW('Sanitation Data'!H152)),NA())</f>
        <v>#N/A</v>
      </c>
      <c r="AR158" s="97" t="e">
        <f ca="true">+IF(AND(ISNUMBER(OFFSET('Sanitation Data'!$H$10,0,10*ROW('Sanitation Data'!H152))),'Data Summary'!DG158="Yes"),OFFSET('Sanitation Data'!$H$10,0,10*ROW('Sanitation Data'!H152)),NA())</f>
        <v>#N/A</v>
      </c>
      <c r="AS158" s="97" t="e">
        <f ca="true">+IF(AND(ISNUMBER(OFFSET('Sanitation Data'!$H$11,0,10*ROW('Sanitation Data'!H152))),'Data Summary'!DH158="Yes"),OFFSET('Sanitation Data'!$H$11,0,10*ROW('Sanitation Data'!H152)),NA())</f>
        <v>#N/A</v>
      </c>
      <c r="AT158" s="97" t="e">
        <f ca="true">+IF(AND(ISNUMBER(OFFSET('Sanitation Data'!$H$12,0,10*ROW('Sanitation Data'!H152))),'Data Summary'!DI158="Yes"),OFFSET('Sanitation Data'!$H$12,0,10*ROW('Sanitation Data'!H152)),NA())</f>
        <v>#N/A</v>
      </c>
      <c r="AU158" s="97" t="e">
        <f ca="true">+IF(AND(ISNUMBER(OFFSET('Sanitation Data'!$I$4,0,10*ROW('Sanitation Data'!I152))),'Data Summary'!DJ158="Yes"),100-OFFSET('Sanitation Data'!$I$4,0,10*ROW('Sanitation Data'!I152)),NA())</f>
        <v>#N/A</v>
      </c>
      <c r="AV158" s="97" t="e">
        <f ca="true">+IF(AND(ISNUMBER(OFFSET('Sanitation Data'!$I$6,0,10*ROW('Sanitation Data'!I152))),'Data Summary'!DK158="Yes"),OFFSET('Sanitation Data'!$I$6,0,10*ROW('Sanitation Data'!I152)),NA())</f>
        <v>#N/A</v>
      </c>
      <c r="AW158" s="97" t="e">
        <f ca="true">+IF(AND(ISNUMBER(OFFSET('Sanitation Data'!$I$10,0,10*ROW('Sanitation Data'!I152))),'Data Summary'!DL158="Yes"),OFFSET('Sanitation Data'!$I$10,0,10*ROW('Sanitation Data'!I152)),NA())</f>
        <v>#N/A</v>
      </c>
      <c r="AX158" s="97" t="e">
        <f ca="true">+IF(AND(ISNUMBER(OFFSET('Sanitation Data'!$I$11,0,10*ROW('Sanitation Data'!I152))),'Data Summary'!DM158="Yes"),OFFSET('Sanitation Data'!$I$11,0,10*ROW('Sanitation Data'!I152)),NA())</f>
        <v>#N/A</v>
      </c>
      <c r="AY158" s="97" t="e">
        <f ca="true">+IF(AND(ISNUMBER(OFFSET('Sanitation Data'!$I$12,0,10*ROW('Sanitation Data'!I152))),'Data Summary'!DN158="Yes"),OFFSET('Sanitation Data'!$I$12,0,10*ROW('Sanitation Data'!I152)),NA())</f>
        <v>#N/A</v>
      </c>
      <c r="AZ158" s="98" t="e">
        <f ca="true">+IF(AND(ISNUMBER(OFFSET('Hygiene Data'!$D$5,0,10*ROW('Hygiene Data'!D152))),'Data Summary'!DO158="Yes"),OFFSET('Hygiene Data'!$D$5,0,10*ROW('Hygiene Data'!D152)),NA())</f>
        <v>#N/A</v>
      </c>
      <c r="BA158" s="98" t="e">
        <f ca="true">+IF(AND(ISNUMBER(OFFSET('Hygiene Data'!$D$7,0,10*ROW('Hygiene Data'!D152))),'Data Summary'!DP158="Yes"),OFFSET('Hygiene Data'!$D$7,0,10*ROW('Hygiene Data'!D152)),NA())</f>
        <v>#N/A</v>
      </c>
      <c r="BB158" s="98" t="e">
        <f ca="true">+IF(AND(ISNUMBER(OFFSET('Hygiene Data'!$D$9,0,10*ROW('Hygiene Data'!D152))),'Data Summary'!DQ158="Yes"),OFFSET('Hygiene Data'!$D$9,0,10*ROW('Hygiene Data'!D152)),NA())</f>
        <v>#N/A</v>
      </c>
      <c r="BC158" s="98" t="e">
        <f ca="true">+IF(AND(ISNUMBER(OFFSET('Hygiene Data'!$E$5,0,10*ROW('Hygiene Data'!E152))),'Data Summary'!DR158="Yes"),OFFSET('Hygiene Data'!$E$5,0,10*ROW('Hygiene Data'!E152)),NA())</f>
        <v>#N/A</v>
      </c>
      <c r="BD158" s="98" t="e">
        <f ca="true">+IF(AND(ISNUMBER(OFFSET('Hygiene Data'!$E$7,0,10*ROW('Hygiene Data'!E152))),'Data Summary'!DS158="Yes"),OFFSET('Hygiene Data'!$E$7,0,10*ROW('Hygiene Data'!E152)),NA())</f>
        <v>#N/A</v>
      </c>
      <c r="BE158" s="98" t="e">
        <f ca="true">+IF(AND(ISNUMBER(OFFSET('Hygiene Data'!$E$9,0,10*ROW('Hygiene Data'!E152))),'Data Summary'!DT158="Yes"),OFFSET('Hygiene Data'!$E$9,0,10*ROW('Hygiene Data'!E152)),NA())</f>
        <v>#N/A</v>
      </c>
      <c r="BF158" s="98" t="e">
        <f ca="true">+IF(AND(ISNUMBER(OFFSET('Hygiene Data'!$F$5,0,10*ROW('Hygiene Data'!F152))),'Data Summary'!DU158="Yes"),OFFSET('Hygiene Data'!$F$5,0,10*ROW('Hygiene Data'!F152)),NA())</f>
        <v>#N/A</v>
      </c>
      <c r="BG158" s="98" t="e">
        <f ca="true">+IF(AND(ISNUMBER(OFFSET('Hygiene Data'!$F$7,0,10*ROW('Hygiene Data'!F152))),'Data Summary'!DV158="Yes"),OFFSET('Hygiene Data'!$F$7,0,10*ROW('Hygiene Data'!F152)),NA())</f>
        <v>#N/A</v>
      </c>
      <c r="BH158" s="98" t="e">
        <f ca="true">+IF(AND(ISNUMBER(OFFSET('Hygiene Data'!$F$9,0,10*ROW('Hygiene Data'!F152))),'Data Summary'!DW158="Yes"),OFFSET('Hygiene Data'!$F$9,0,10*ROW('Hygiene Data'!F152)),NA())</f>
        <v>#N/A</v>
      </c>
      <c r="BI158" s="98" t="e">
        <f ca="true">+IF(AND(ISNUMBER(OFFSET('Hygiene Data'!$G$5,0,10*ROW('Hygiene Data'!G152))),'Data Summary'!DX158="Yes"),OFFSET('Hygiene Data'!$G$5,0,10*ROW('Hygiene Data'!G152)),NA())</f>
        <v>#N/A</v>
      </c>
      <c r="BJ158" s="98" t="e">
        <f ca="true">+IF(AND(ISNUMBER(OFFSET('Hygiene Data'!$G$7,0,10*ROW('Hygiene Data'!G152))),'Data Summary'!DY158="Yes"),OFFSET('Hygiene Data'!$G$7,0,10*ROW('Hygiene Data'!G152)),NA())</f>
        <v>#N/A</v>
      </c>
      <c r="BK158" s="98" t="e">
        <f ca="true">+IF(AND(ISNUMBER(OFFSET('Hygiene Data'!$G$9,0,10*ROW('Hygiene Data'!G152))),'Data Summary'!DZ158="Yes"),OFFSET('Hygiene Data'!$G$9,0,10*ROW('Hygiene Data'!G152)),NA())</f>
        <v>#N/A</v>
      </c>
      <c r="BL158" s="98" t="e">
        <f ca="true">+IF(AND(ISNUMBER(OFFSET('Hygiene Data'!$H$5,0,10*ROW('Hygiene Data'!H152))),'Data Summary'!EA158="Yes"),OFFSET('Hygiene Data'!$H$5,0,10*ROW('Hygiene Data'!H152)),NA())</f>
        <v>#N/A</v>
      </c>
      <c r="BM158" s="98" t="e">
        <f ca="true">+IF(AND(ISNUMBER(OFFSET('Hygiene Data'!$H$7,0,10*ROW('Hygiene Data'!H152))),'Data Summary'!EB158="Yes"),OFFSET('Hygiene Data'!$H$7,0,10*ROW('Hygiene Data'!H152)),NA())</f>
        <v>#N/A</v>
      </c>
      <c r="BN158" s="98" t="e">
        <f ca="true">+IF(AND(ISNUMBER(OFFSET('Hygiene Data'!$H$9,0,10*ROW('Hygiene Data'!H152))),'Data Summary'!EC158="Yes"),OFFSET('Hygiene Data'!$H$9,0,10*ROW('Hygiene Data'!H152)),NA())</f>
        <v>#N/A</v>
      </c>
      <c r="BO158" s="98" t="e">
        <f ca="true">+IF(AND(ISNUMBER(OFFSET('Hygiene Data'!$I$5,0,10*ROW('Hygiene Data'!I152))),'Data Summary'!ED158="Yes"),OFFSET('Hygiene Data'!$I$5,0,10*ROW('Hygiene Data'!I152)),NA())</f>
        <v>#N/A</v>
      </c>
      <c r="BP158" s="98" t="e">
        <f ca="true">+IF(AND(ISNUMBER(OFFSET('Hygiene Data'!$I$7,0,10*ROW('Hygiene Data'!I152))),'Data Summary'!EE158="Yes"),OFFSET('Hygiene Data'!$I$7,0,10*ROW('Hygiene Data'!I152)),NA())</f>
        <v>#N/A</v>
      </c>
      <c r="BQ158" s="98" t="e">
        <f ca="true">+IF(AND(ISNUMBER(OFFSET('Hygiene Data'!$I$9,0,10*ROW('Hygiene Data'!I152))),'Data Summary'!EF158="Yes"),OFFSET('Hygiene Data'!$I$9,0,10*ROW('Hygiene Data'!I152)),NA())</f>
        <v>#N/A</v>
      </c>
    </row>
    <row xmlns:x14ac="http://schemas.microsoft.com/office/spreadsheetml/2009/9/ac" r="159" x14ac:dyDescent="0.2">
      <c r="A159" s="334" t="e">
        <f ca="true">+RIGHT('Data Summary'!A159,LEN('Data Summary'!A159)-9)</f>
        <v>#VALUE!</v>
      </c>
      <c r="B159" s="36" t="str">
        <f ca="true">+IF(ISTEXT('Data Summary'!B159),'Data Summary'!B159,"")</f>
        <v/>
      </c>
      <c r="C159" s="333" t="e">
        <f ca="true">+VALUE('Data Summary'!C159)</f>
        <v>#VALUE!</v>
      </c>
      <c r="D159" s="96" t="e">
        <f ca="true">+IF(AND(ISNUMBER(OFFSET('Water Data'!$D$4,0,10*ROW('Water Data'!D153))),'Data Summary'!BS159="Yes"),100-OFFSET('Water Data'!$D$4,0,10*ROW('Water Data'!D153)),NA())</f>
        <v>#N/A</v>
      </c>
      <c r="E159" s="96" t="e">
        <f ca="true">+IF(AND(ISNUMBER(OFFSET('Water Data'!$D$6,0,10*ROW('Water Data'!D153))),'Data Summary'!BT159="Yes"),OFFSET('Water Data'!$D$6,0,10*ROW('Water Data'!D153)),NA())</f>
        <v>#N/A</v>
      </c>
      <c r="F159" s="96" t="e">
        <f ca="true">+IF(AND(ISNUMBER(OFFSET('Water Data'!$D$9,0,10*ROW('Water Data'!D153))),'Data Summary'!BU159="Yes"),OFFSET('Water Data'!$D$9,0,10*ROW('Water Data'!D153)),NA())</f>
        <v>#N/A</v>
      </c>
      <c r="G159" s="96" t="e">
        <f ca="true">+IF(AND(ISNUMBER(OFFSET('Water Data'!$E$4,0,10*ROW('Water Data'!E153))),'Data Summary'!BV159="Yes"),100-OFFSET('Water Data'!$E$4,0,10*ROW('Water Data'!E153)),NA())</f>
        <v>#N/A</v>
      </c>
      <c r="H159" s="96" t="e">
        <f ca="true">+IF(AND(ISNUMBER(OFFSET('Water Data'!$E$6,0,10*ROW('Water Data'!E153))),'Data Summary'!BW159="Yes"),OFFSET('Water Data'!$E$6,0,10*ROW('Water Data'!E153)),NA())</f>
        <v>#N/A</v>
      </c>
      <c r="I159" s="96" t="e">
        <f ca="true">+IF(AND(ISNUMBER(OFFSET('Water Data'!$E$9,0,10*ROW('Water Data'!E153))),'Data Summary'!BX159="Yes"),OFFSET('Water Data'!$E$9,0,10*ROW('Water Data'!E153)),NA())</f>
        <v>#N/A</v>
      </c>
      <c r="J159" s="96" t="e">
        <f ca="true">+IF(AND(ISNUMBER(OFFSET('Water Data'!$F$4,0,10*ROW('Water Data'!F153))),'Data Summary'!BY159="Yes"),100-OFFSET('Water Data'!$F$4,0,10*ROW('Water Data'!F153)),NA())</f>
        <v>#N/A</v>
      </c>
      <c r="K159" s="96" t="e">
        <f ca="true">+IF(AND(ISNUMBER(OFFSET('Water Data'!$F$6,0,10*ROW('Water Data'!F153))),'Data Summary'!BZ159="Yes"),OFFSET('Water Data'!$F$6,0,10*ROW('Water Data'!F153)),NA())</f>
        <v>#N/A</v>
      </c>
      <c r="L159" s="96" t="e">
        <f ca="true">+IF(AND(ISNUMBER(OFFSET('Water Data'!$F$9,0,10*ROW('Water Data'!F153))),'Data Summary'!CA159="Yes"),OFFSET('Water Data'!$F$9,0,10*ROW('Water Data'!F153)),NA())</f>
        <v>#N/A</v>
      </c>
      <c r="M159" s="96" t="e">
        <f ca="true">+IF(AND(ISNUMBER(OFFSET('Water Data'!$G$4,0,10*ROW('Water Data'!G153))),'Data Summary'!CB159="Yes"),100-OFFSET('Water Data'!$G$4,0,10*ROW('Water Data'!G153)),NA())</f>
        <v>#N/A</v>
      </c>
      <c r="N159" s="96" t="e">
        <f ca="true">+IF(AND(ISNUMBER(OFFSET('Water Data'!$G$6,0,10*ROW('Water Data'!G153))),'Data Summary'!CC159="Yes"),OFFSET('Water Data'!$G$6,0,10*ROW('Water Data'!G153)),NA())</f>
        <v>#N/A</v>
      </c>
      <c r="O159" s="96" t="e">
        <f ca="true">+IF(AND(ISNUMBER(OFFSET('Water Data'!$G$9,0,10*ROW('Water Data'!G153))),'Data Summary'!CD159="Yes"),OFFSET('Water Data'!$G$9,0,10*ROW('Water Data'!G153)),NA())</f>
        <v>#N/A</v>
      </c>
      <c r="P159" s="96" t="e">
        <f ca="true">+IF(AND(ISNUMBER(OFFSET('Water Data'!$H$4,0,10*ROW('Water Data'!H153))),'Data Summary'!CE159="Yes"),100-OFFSET('Water Data'!$H$4,0,10*ROW('Water Data'!H153)),NA())</f>
        <v>#N/A</v>
      </c>
      <c r="Q159" s="96" t="e">
        <f ca="true">+IF(AND(ISNUMBER(OFFSET('Water Data'!$H$6,0,10*ROW('Water Data'!H153))),'Data Summary'!CF159="Yes"),OFFSET('Water Data'!$H$6,0,10*ROW('Water Data'!H153)),NA())</f>
        <v>#N/A</v>
      </c>
      <c r="R159" s="96" t="e">
        <f ca="true">+IF(AND(ISNUMBER(OFFSET('Water Data'!$H$9,0,10*ROW('Water Data'!H153))),'Data Summary'!CG159="Yes"),OFFSET('Water Data'!$H$9,0,10*ROW('Water Data'!H153)),NA())</f>
        <v>#N/A</v>
      </c>
      <c r="S159" s="96" t="e">
        <f ca="true">+IF(AND(ISNUMBER(OFFSET('Water Data'!$I$4,0,10*ROW('Water Data'!I153))),'Data Summary'!CH159="Yes"),100-OFFSET('Water Data'!$I$4,0,10*ROW('Water Data'!I153)),NA())</f>
        <v>#N/A</v>
      </c>
      <c r="T159" s="96" t="e">
        <f ca="true">+IF(AND(ISNUMBER(OFFSET('Water Data'!$I$6,0,10*ROW('Water Data'!I153))),'Data Summary'!CI159="Yes"),OFFSET('Water Data'!$I$6,0,10*ROW('Water Data'!I153)),NA())</f>
        <v>#N/A</v>
      </c>
      <c r="U159" s="96" t="e">
        <f ca="true">+IF(AND(ISNUMBER(OFFSET('Water Data'!$I$9,0,10*ROW('Water Data'!I153))),'Data Summary'!CJ159="Yes"),OFFSET('Water Data'!$I$9,0,10*ROW('Water Data'!I153)),NA())</f>
        <v>#N/A</v>
      </c>
      <c r="V159" s="97" t="e">
        <f ca="true">+IF(AND(ISNUMBER(OFFSET('Sanitation Data'!$D$4,0,10*ROW('Sanitation Data'!D153))),'Data Summary'!CK159="Yes"),100-OFFSET('Sanitation Data'!$D$4,0,10*ROW('Sanitation Data'!D153)),NA())</f>
        <v>#N/A</v>
      </c>
      <c r="W159" s="97" t="e">
        <f ca="true">+IF(AND(ISNUMBER(OFFSET('Sanitation Data'!$D$6,0,10*ROW('Sanitation Data'!D153))),'Data Summary'!CL159="Yes"),OFFSET('Sanitation Data'!$D$6,0,10*ROW('Sanitation Data'!D153)),NA())</f>
        <v>#N/A</v>
      </c>
      <c r="X159" s="97" t="e">
        <f ca="true">+IF(AND(ISNUMBER(OFFSET('Sanitation Data'!$D$10,0,10*ROW('Sanitation Data'!D153))),'Data Summary'!CM159="Yes"),OFFSET('Sanitation Data'!$D$10,0,10*ROW('Sanitation Data'!D153)),NA())</f>
        <v>#N/A</v>
      </c>
      <c r="Y159" s="97" t="e">
        <f ca="true">+IF(AND(ISNUMBER(OFFSET('Sanitation Data'!$D$11,0,10*ROW('Sanitation Data'!D153))),'Data Summary'!CN159="Yes"),OFFSET('Sanitation Data'!$D$11,0,10*ROW('Sanitation Data'!D153)),NA())</f>
        <v>#N/A</v>
      </c>
      <c r="Z159" s="97" t="e">
        <f ca="true">+IF(AND(ISNUMBER(OFFSET('Sanitation Data'!$D$12,0,10*ROW('Sanitation Data'!D153))),'Data Summary'!CO159="Yes"),OFFSET('Sanitation Data'!$D$12,0,10*ROW('Sanitation Data'!D153)),NA())</f>
        <v>#N/A</v>
      </c>
      <c r="AA159" s="97" t="e">
        <f ca="true">+IF(AND(ISNUMBER(OFFSET('Sanitation Data'!$E$4,0,10*ROW('Sanitation Data'!E153))),'Data Summary'!CP159="Yes"),100-OFFSET('Sanitation Data'!$E$4,0,10*ROW('Sanitation Data'!E153)),NA())</f>
        <v>#N/A</v>
      </c>
      <c r="AB159" s="97" t="e">
        <f ca="true">+IF(AND(ISNUMBER(OFFSET('Sanitation Data'!$E$6,0,10*ROW('Sanitation Data'!E153))),'Data Summary'!CQ159="Yes"),OFFSET('Sanitation Data'!$E$6,0,10*ROW('Sanitation Data'!E153)),NA())</f>
        <v>#N/A</v>
      </c>
      <c r="AC159" s="97" t="e">
        <f ca="true">+IF(AND(ISNUMBER(OFFSET('Sanitation Data'!$E$10,0,10*ROW('Sanitation Data'!E153))),'Data Summary'!CR159="Yes"),OFFSET('Sanitation Data'!$E$10,0,10*ROW('Sanitation Data'!E153)),NA())</f>
        <v>#N/A</v>
      </c>
      <c r="AD159" s="97" t="e">
        <f ca="true">+IF(AND(ISNUMBER(OFFSET('Sanitation Data'!$E$11,0,10*ROW('Sanitation Data'!E153))),'Data Summary'!CS159="Yes"),OFFSET('Sanitation Data'!$E$11,0,10*ROW('Sanitation Data'!E153)),NA())</f>
        <v>#N/A</v>
      </c>
      <c r="AE159" s="97" t="e">
        <f ca="true">+IF(AND(ISNUMBER(OFFSET('Sanitation Data'!$E$12,0,10*ROW('Sanitation Data'!E153))),'Data Summary'!CT159="Yes"),OFFSET('Sanitation Data'!$E$12,0,10*ROW('Sanitation Data'!E153)),NA())</f>
        <v>#N/A</v>
      </c>
      <c r="AF159" s="97" t="e">
        <f ca="true">+IF(AND(ISNUMBER(OFFSET('Sanitation Data'!$F$4,0,10*ROW('Sanitation Data'!F153))),'Data Summary'!CU159="Yes"),100-OFFSET('Sanitation Data'!$F$4,0,10*ROW('Sanitation Data'!F153)),NA())</f>
        <v>#N/A</v>
      </c>
      <c r="AG159" s="97" t="e">
        <f ca="true">+IF(AND(ISNUMBER(OFFSET('Sanitation Data'!$F$6,0,10*ROW('Sanitation Data'!F153))),'Data Summary'!CV159="Yes"),OFFSET('Sanitation Data'!$F$6,0,10*ROW('Sanitation Data'!F153)),NA())</f>
        <v>#N/A</v>
      </c>
      <c r="AH159" s="97" t="e">
        <f ca="true">+IF(AND(ISNUMBER(OFFSET('Sanitation Data'!$F$10,0,10*ROW('Sanitation Data'!F153))),'Data Summary'!CW159="Yes"),OFFSET('Sanitation Data'!$F$10,0,10*ROW('Sanitation Data'!F153)),NA())</f>
        <v>#N/A</v>
      </c>
      <c r="AI159" s="97" t="e">
        <f ca="true">+IF(AND(ISNUMBER(OFFSET('Sanitation Data'!$F$11,0,10*ROW('Sanitation Data'!F153))),'Data Summary'!CX159="Yes"),OFFSET('Sanitation Data'!$F$11,0,10*ROW('Sanitation Data'!F153)),NA())</f>
        <v>#N/A</v>
      </c>
      <c r="AJ159" s="97" t="e">
        <f ca="true">+IF(AND(ISNUMBER(OFFSET('Sanitation Data'!$F$12,0,10*ROW('Sanitation Data'!F153))),'Data Summary'!CY159="Yes"),OFFSET('Sanitation Data'!$F$12,0,10*ROW('Sanitation Data'!F153)),NA())</f>
        <v>#N/A</v>
      </c>
      <c r="AK159" s="97" t="e">
        <f ca="true">+IF(AND(ISNUMBER(OFFSET('Sanitation Data'!$G$4,0,10*ROW('Sanitation Data'!G153))),'Data Summary'!CZ159="Yes"),100-OFFSET('Sanitation Data'!$G$4,0,10*ROW('Sanitation Data'!G153)),NA())</f>
        <v>#N/A</v>
      </c>
      <c r="AL159" s="97" t="e">
        <f ca="true">+IF(AND(ISNUMBER(OFFSET('Sanitation Data'!$G$6,0,10*ROW('Sanitation Data'!G153))),'Data Summary'!DA159="Yes"),OFFSET('Sanitation Data'!$G$6,0,10*ROW('Sanitation Data'!G153)),NA())</f>
        <v>#N/A</v>
      </c>
      <c r="AM159" s="97" t="e">
        <f ca="true">+IF(AND(ISNUMBER(OFFSET('Sanitation Data'!$G$10,0,10*ROW('Sanitation Data'!G153))),'Data Summary'!DB159="Yes"),OFFSET('Sanitation Data'!$G$10,0,10*ROW('Sanitation Data'!G153)),NA())</f>
        <v>#N/A</v>
      </c>
      <c r="AN159" s="97" t="e">
        <f ca="true">+IF(AND(ISNUMBER(OFFSET('Sanitation Data'!$G$11,0,10*ROW('Sanitation Data'!G153))),'Data Summary'!DC159="Yes"),OFFSET('Sanitation Data'!$G$11,0,10*ROW('Sanitation Data'!G153)),NA())</f>
        <v>#N/A</v>
      </c>
      <c r="AO159" s="97" t="e">
        <f ca="true">+IF(AND(ISNUMBER(OFFSET('Sanitation Data'!$G$12,0,10*ROW('Sanitation Data'!G153))),'Data Summary'!DD159="Yes"),OFFSET('Sanitation Data'!$G$12,0,10*ROW('Sanitation Data'!G153)),NA())</f>
        <v>#N/A</v>
      </c>
      <c r="AP159" s="97" t="e">
        <f ca="true">+IF(AND(ISNUMBER(OFFSET('Sanitation Data'!$H$4,0,10*ROW('Sanitation Data'!H153))),'Data Summary'!DE159="Yes"),100-OFFSET('Sanitation Data'!$H$4,0,10*ROW('Sanitation Data'!H153)),NA())</f>
        <v>#N/A</v>
      </c>
      <c r="AQ159" s="97" t="e">
        <f ca="true">+IF(AND(ISNUMBER(OFFSET('Sanitation Data'!$H$6,0,10*ROW('Sanitation Data'!H153))),'Data Summary'!DF159="Yes"),OFFSET('Sanitation Data'!$H$6,0,10*ROW('Sanitation Data'!H153)),NA())</f>
        <v>#N/A</v>
      </c>
      <c r="AR159" s="97" t="e">
        <f ca="true">+IF(AND(ISNUMBER(OFFSET('Sanitation Data'!$H$10,0,10*ROW('Sanitation Data'!H153))),'Data Summary'!DG159="Yes"),OFFSET('Sanitation Data'!$H$10,0,10*ROW('Sanitation Data'!H153)),NA())</f>
        <v>#N/A</v>
      </c>
      <c r="AS159" s="97" t="e">
        <f ca="true">+IF(AND(ISNUMBER(OFFSET('Sanitation Data'!$H$11,0,10*ROW('Sanitation Data'!H153))),'Data Summary'!DH159="Yes"),OFFSET('Sanitation Data'!$H$11,0,10*ROW('Sanitation Data'!H153)),NA())</f>
        <v>#N/A</v>
      </c>
      <c r="AT159" s="97" t="e">
        <f ca="true">+IF(AND(ISNUMBER(OFFSET('Sanitation Data'!$H$12,0,10*ROW('Sanitation Data'!H153))),'Data Summary'!DI159="Yes"),OFFSET('Sanitation Data'!$H$12,0,10*ROW('Sanitation Data'!H153)),NA())</f>
        <v>#N/A</v>
      </c>
      <c r="AU159" s="97" t="e">
        <f ca="true">+IF(AND(ISNUMBER(OFFSET('Sanitation Data'!$I$4,0,10*ROW('Sanitation Data'!I153))),'Data Summary'!DJ159="Yes"),100-OFFSET('Sanitation Data'!$I$4,0,10*ROW('Sanitation Data'!I153)),NA())</f>
        <v>#N/A</v>
      </c>
      <c r="AV159" s="97" t="e">
        <f ca="true">+IF(AND(ISNUMBER(OFFSET('Sanitation Data'!$I$6,0,10*ROW('Sanitation Data'!I153))),'Data Summary'!DK159="Yes"),OFFSET('Sanitation Data'!$I$6,0,10*ROW('Sanitation Data'!I153)),NA())</f>
        <v>#N/A</v>
      </c>
      <c r="AW159" s="97" t="e">
        <f ca="true">+IF(AND(ISNUMBER(OFFSET('Sanitation Data'!$I$10,0,10*ROW('Sanitation Data'!I153))),'Data Summary'!DL159="Yes"),OFFSET('Sanitation Data'!$I$10,0,10*ROW('Sanitation Data'!I153)),NA())</f>
        <v>#N/A</v>
      </c>
      <c r="AX159" s="97" t="e">
        <f ca="true">+IF(AND(ISNUMBER(OFFSET('Sanitation Data'!$I$11,0,10*ROW('Sanitation Data'!I153))),'Data Summary'!DM159="Yes"),OFFSET('Sanitation Data'!$I$11,0,10*ROW('Sanitation Data'!I153)),NA())</f>
        <v>#N/A</v>
      </c>
      <c r="AY159" s="97" t="e">
        <f ca="true">+IF(AND(ISNUMBER(OFFSET('Sanitation Data'!$I$12,0,10*ROW('Sanitation Data'!I153))),'Data Summary'!DN159="Yes"),OFFSET('Sanitation Data'!$I$12,0,10*ROW('Sanitation Data'!I153)),NA())</f>
        <v>#N/A</v>
      </c>
      <c r="AZ159" s="98" t="e">
        <f ca="true">+IF(AND(ISNUMBER(OFFSET('Hygiene Data'!$D$5,0,10*ROW('Hygiene Data'!D153))),'Data Summary'!DO159="Yes"),OFFSET('Hygiene Data'!$D$5,0,10*ROW('Hygiene Data'!D153)),NA())</f>
        <v>#N/A</v>
      </c>
      <c r="BA159" s="98" t="e">
        <f ca="true">+IF(AND(ISNUMBER(OFFSET('Hygiene Data'!$D$7,0,10*ROW('Hygiene Data'!D153))),'Data Summary'!DP159="Yes"),OFFSET('Hygiene Data'!$D$7,0,10*ROW('Hygiene Data'!D153)),NA())</f>
        <v>#N/A</v>
      </c>
      <c r="BB159" s="98" t="e">
        <f ca="true">+IF(AND(ISNUMBER(OFFSET('Hygiene Data'!$D$9,0,10*ROW('Hygiene Data'!D153))),'Data Summary'!DQ159="Yes"),OFFSET('Hygiene Data'!$D$9,0,10*ROW('Hygiene Data'!D153)),NA())</f>
        <v>#N/A</v>
      </c>
      <c r="BC159" s="98" t="e">
        <f ca="true">+IF(AND(ISNUMBER(OFFSET('Hygiene Data'!$E$5,0,10*ROW('Hygiene Data'!E153))),'Data Summary'!DR159="Yes"),OFFSET('Hygiene Data'!$E$5,0,10*ROW('Hygiene Data'!E153)),NA())</f>
        <v>#N/A</v>
      </c>
      <c r="BD159" s="98" t="e">
        <f ca="true">+IF(AND(ISNUMBER(OFFSET('Hygiene Data'!$E$7,0,10*ROW('Hygiene Data'!E153))),'Data Summary'!DS159="Yes"),OFFSET('Hygiene Data'!$E$7,0,10*ROW('Hygiene Data'!E153)),NA())</f>
        <v>#N/A</v>
      </c>
      <c r="BE159" s="98" t="e">
        <f ca="true">+IF(AND(ISNUMBER(OFFSET('Hygiene Data'!$E$9,0,10*ROW('Hygiene Data'!E153))),'Data Summary'!DT159="Yes"),OFFSET('Hygiene Data'!$E$9,0,10*ROW('Hygiene Data'!E153)),NA())</f>
        <v>#N/A</v>
      </c>
      <c r="BF159" s="98" t="e">
        <f ca="true">+IF(AND(ISNUMBER(OFFSET('Hygiene Data'!$F$5,0,10*ROW('Hygiene Data'!F153))),'Data Summary'!DU159="Yes"),OFFSET('Hygiene Data'!$F$5,0,10*ROW('Hygiene Data'!F153)),NA())</f>
        <v>#N/A</v>
      </c>
      <c r="BG159" s="98" t="e">
        <f ca="true">+IF(AND(ISNUMBER(OFFSET('Hygiene Data'!$F$7,0,10*ROW('Hygiene Data'!F153))),'Data Summary'!DV159="Yes"),OFFSET('Hygiene Data'!$F$7,0,10*ROW('Hygiene Data'!F153)),NA())</f>
        <v>#N/A</v>
      </c>
      <c r="BH159" s="98" t="e">
        <f ca="true">+IF(AND(ISNUMBER(OFFSET('Hygiene Data'!$F$9,0,10*ROW('Hygiene Data'!F153))),'Data Summary'!DW159="Yes"),OFFSET('Hygiene Data'!$F$9,0,10*ROW('Hygiene Data'!F153)),NA())</f>
        <v>#N/A</v>
      </c>
      <c r="BI159" s="98" t="e">
        <f ca="true">+IF(AND(ISNUMBER(OFFSET('Hygiene Data'!$G$5,0,10*ROW('Hygiene Data'!G153))),'Data Summary'!DX159="Yes"),OFFSET('Hygiene Data'!$G$5,0,10*ROW('Hygiene Data'!G153)),NA())</f>
        <v>#N/A</v>
      </c>
      <c r="BJ159" s="98" t="e">
        <f ca="true">+IF(AND(ISNUMBER(OFFSET('Hygiene Data'!$G$7,0,10*ROW('Hygiene Data'!G153))),'Data Summary'!DY159="Yes"),OFFSET('Hygiene Data'!$G$7,0,10*ROW('Hygiene Data'!G153)),NA())</f>
        <v>#N/A</v>
      </c>
      <c r="BK159" s="98" t="e">
        <f ca="true">+IF(AND(ISNUMBER(OFFSET('Hygiene Data'!$G$9,0,10*ROW('Hygiene Data'!G153))),'Data Summary'!DZ159="Yes"),OFFSET('Hygiene Data'!$G$9,0,10*ROW('Hygiene Data'!G153)),NA())</f>
        <v>#N/A</v>
      </c>
      <c r="BL159" s="98" t="e">
        <f ca="true">+IF(AND(ISNUMBER(OFFSET('Hygiene Data'!$H$5,0,10*ROW('Hygiene Data'!H153))),'Data Summary'!EA159="Yes"),OFFSET('Hygiene Data'!$H$5,0,10*ROW('Hygiene Data'!H153)),NA())</f>
        <v>#N/A</v>
      </c>
      <c r="BM159" s="98" t="e">
        <f ca="true">+IF(AND(ISNUMBER(OFFSET('Hygiene Data'!$H$7,0,10*ROW('Hygiene Data'!H153))),'Data Summary'!EB159="Yes"),OFFSET('Hygiene Data'!$H$7,0,10*ROW('Hygiene Data'!H153)),NA())</f>
        <v>#N/A</v>
      </c>
      <c r="BN159" s="98" t="e">
        <f ca="true">+IF(AND(ISNUMBER(OFFSET('Hygiene Data'!$H$9,0,10*ROW('Hygiene Data'!H153))),'Data Summary'!EC159="Yes"),OFFSET('Hygiene Data'!$H$9,0,10*ROW('Hygiene Data'!H153)),NA())</f>
        <v>#N/A</v>
      </c>
      <c r="BO159" s="98" t="e">
        <f ca="true">+IF(AND(ISNUMBER(OFFSET('Hygiene Data'!$I$5,0,10*ROW('Hygiene Data'!I153))),'Data Summary'!ED159="Yes"),OFFSET('Hygiene Data'!$I$5,0,10*ROW('Hygiene Data'!I153)),NA())</f>
        <v>#N/A</v>
      </c>
      <c r="BP159" s="98" t="e">
        <f ca="true">+IF(AND(ISNUMBER(OFFSET('Hygiene Data'!$I$7,0,10*ROW('Hygiene Data'!I153))),'Data Summary'!EE159="Yes"),OFFSET('Hygiene Data'!$I$7,0,10*ROW('Hygiene Data'!I153)),NA())</f>
        <v>#N/A</v>
      </c>
      <c r="BQ159" s="98" t="e">
        <f ca="true">+IF(AND(ISNUMBER(OFFSET('Hygiene Data'!$I$9,0,10*ROW('Hygiene Data'!I153))),'Data Summary'!EF159="Yes"),OFFSET('Hygiene Data'!$I$9,0,10*ROW('Hygiene Data'!I153)),NA())</f>
        <v>#N/A</v>
      </c>
    </row>
    <row xmlns:x14ac="http://schemas.microsoft.com/office/spreadsheetml/2009/9/ac" r="160" x14ac:dyDescent="0.2">
      <c r="A160" s="334" t="e">
        <f ca="true">+RIGHT('Data Summary'!A160,LEN('Data Summary'!A160)-9)</f>
        <v>#VALUE!</v>
      </c>
      <c r="B160" s="36" t="str">
        <f ca="true">+IF(ISTEXT('Data Summary'!B160),'Data Summary'!B160,"")</f>
        <v/>
      </c>
      <c r="C160" s="333" t="e">
        <f ca="true">+VALUE('Data Summary'!C160)</f>
        <v>#VALUE!</v>
      </c>
      <c r="D160" s="96" t="e">
        <f ca="true">+IF(AND(ISNUMBER(OFFSET('Water Data'!$D$4,0,10*ROW('Water Data'!D154))),'Data Summary'!BS160="Yes"),100-OFFSET('Water Data'!$D$4,0,10*ROW('Water Data'!D154)),NA())</f>
        <v>#N/A</v>
      </c>
      <c r="E160" s="96" t="e">
        <f ca="true">+IF(AND(ISNUMBER(OFFSET('Water Data'!$D$6,0,10*ROW('Water Data'!D154))),'Data Summary'!BT160="Yes"),OFFSET('Water Data'!$D$6,0,10*ROW('Water Data'!D154)),NA())</f>
        <v>#N/A</v>
      </c>
      <c r="F160" s="96" t="e">
        <f ca="true">+IF(AND(ISNUMBER(OFFSET('Water Data'!$D$9,0,10*ROW('Water Data'!D154))),'Data Summary'!BU160="Yes"),OFFSET('Water Data'!$D$9,0,10*ROW('Water Data'!D154)),NA())</f>
        <v>#N/A</v>
      </c>
      <c r="G160" s="96" t="e">
        <f ca="true">+IF(AND(ISNUMBER(OFFSET('Water Data'!$E$4,0,10*ROW('Water Data'!E154))),'Data Summary'!BV160="Yes"),100-OFFSET('Water Data'!$E$4,0,10*ROW('Water Data'!E154)),NA())</f>
        <v>#N/A</v>
      </c>
      <c r="H160" s="96" t="e">
        <f ca="true">+IF(AND(ISNUMBER(OFFSET('Water Data'!$E$6,0,10*ROW('Water Data'!E154))),'Data Summary'!BW160="Yes"),OFFSET('Water Data'!$E$6,0,10*ROW('Water Data'!E154)),NA())</f>
        <v>#N/A</v>
      </c>
      <c r="I160" s="96" t="e">
        <f ca="true">+IF(AND(ISNUMBER(OFFSET('Water Data'!$E$9,0,10*ROW('Water Data'!E154))),'Data Summary'!BX160="Yes"),OFFSET('Water Data'!$E$9,0,10*ROW('Water Data'!E154)),NA())</f>
        <v>#N/A</v>
      </c>
      <c r="J160" s="96" t="e">
        <f ca="true">+IF(AND(ISNUMBER(OFFSET('Water Data'!$F$4,0,10*ROW('Water Data'!F154))),'Data Summary'!BY160="Yes"),100-OFFSET('Water Data'!$F$4,0,10*ROW('Water Data'!F154)),NA())</f>
        <v>#N/A</v>
      </c>
      <c r="K160" s="96" t="e">
        <f ca="true">+IF(AND(ISNUMBER(OFFSET('Water Data'!$F$6,0,10*ROW('Water Data'!F154))),'Data Summary'!BZ160="Yes"),OFFSET('Water Data'!$F$6,0,10*ROW('Water Data'!F154)),NA())</f>
        <v>#N/A</v>
      </c>
      <c r="L160" s="96" t="e">
        <f ca="true">+IF(AND(ISNUMBER(OFFSET('Water Data'!$F$9,0,10*ROW('Water Data'!F154))),'Data Summary'!CA160="Yes"),OFFSET('Water Data'!$F$9,0,10*ROW('Water Data'!F154)),NA())</f>
        <v>#N/A</v>
      </c>
      <c r="M160" s="96" t="e">
        <f ca="true">+IF(AND(ISNUMBER(OFFSET('Water Data'!$G$4,0,10*ROW('Water Data'!G154))),'Data Summary'!CB160="Yes"),100-OFFSET('Water Data'!$G$4,0,10*ROW('Water Data'!G154)),NA())</f>
        <v>#N/A</v>
      </c>
      <c r="N160" s="96" t="e">
        <f ca="true">+IF(AND(ISNUMBER(OFFSET('Water Data'!$G$6,0,10*ROW('Water Data'!G154))),'Data Summary'!CC160="Yes"),OFFSET('Water Data'!$G$6,0,10*ROW('Water Data'!G154)),NA())</f>
        <v>#N/A</v>
      </c>
      <c r="O160" s="96" t="e">
        <f ca="true">+IF(AND(ISNUMBER(OFFSET('Water Data'!$G$9,0,10*ROW('Water Data'!G154))),'Data Summary'!CD160="Yes"),OFFSET('Water Data'!$G$9,0,10*ROW('Water Data'!G154)),NA())</f>
        <v>#N/A</v>
      </c>
      <c r="P160" s="96" t="e">
        <f ca="true">+IF(AND(ISNUMBER(OFFSET('Water Data'!$H$4,0,10*ROW('Water Data'!H154))),'Data Summary'!CE160="Yes"),100-OFFSET('Water Data'!$H$4,0,10*ROW('Water Data'!H154)),NA())</f>
        <v>#N/A</v>
      </c>
      <c r="Q160" s="96" t="e">
        <f ca="true">+IF(AND(ISNUMBER(OFFSET('Water Data'!$H$6,0,10*ROW('Water Data'!H154))),'Data Summary'!CF160="Yes"),OFFSET('Water Data'!$H$6,0,10*ROW('Water Data'!H154)),NA())</f>
        <v>#N/A</v>
      </c>
      <c r="R160" s="96" t="e">
        <f ca="true">+IF(AND(ISNUMBER(OFFSET('Water Data'!$H$9,0,10*ROW('Water Data'!H154))),'Data Summary'!CG160="Yes"),OFFSET('Water Data'!$H$9,0,10*ROW('Water Data'!H154)),NA())</f>
        <v>#N/A</v>
      </c>
      <c r="S160" s="96" t="e">
        <f ca="true">+IF(AND(ISNUMBER(OFFSET('Water Data'!$I$4,0,10*ROW('Water Data'!I154))),'Data Summary'!CH160="Yes"),100-OFFSET('Water Data'!$I$4,0,10*ROW('Water Data'!I154)),NA())</f>
        <v>#N/A</v>
      </c>
      <c r="T160" s="96" t="e">
        <f ca="true">+IF(AND(ISNUMBER(OFFSET('Water Data'!$I$6,0,10*ROW('Water Data'!I154))),'Data Summary'!CI160="Yes"),OFFSET('Water Data'!$I$6,0,10*ROW('Water Data'!I154)),NA())</f>
        <v>#N/A</v>
      </c>
      <c r="U160" s="96" t="e">
        <f ca="true">+IF(AND(ISNUMBER(OFFSET('Water Data'!$I$9,0,10*ROW('Water Data'!I154))),'Data Summary'!CJ160="Yes"),OFFSET('Water Data'!$I$9,0,10*ROW('Water Data'!I154)),NA())</f>
        <v>#N/A</v>
      </c>
      <c r="V160" s="97" t="e">
        <f ca="true">+IF(AND(ISNUMBER(OFFSET('Sanitation Data'!$D$4,0,10*ROW('Sanitation Data'!D154))),'Data Summary'!CK160="Yes"),100-OFFSET('Sanitation Data'!$D$4,0,10*ROW('Sanitation Data'!D154)),NA())</f>
        <v>#N/A</v>
      </c>
      <c r="W160" s="97" t="e">
        <f ca="true">+IF(AND(ISNUMBER(OFFSET('Sanitation Data'!$D$6,0,10*ROW('Sanitation Data'!D154))),'Data Summary'!CL160="Yes"),OFFSET('Sanitation Data'!$D$6,0,10*ROW('Sanitation Data'!D154)),NA())</f>
        <v>#N/A</v>
      </c>
      <c r="X160" s="97" t="e">
        <f ca="true">+IF(AND(ISNUMBER(OFFSET('Sanitation Data'!$D$10,0,10*ROW('Sanitation Data'!D154))),'Data Summary'!CM160="Yes"),OFFSET('Sanitation Data'!$D$10,0,10*ROW('Sanitation Data'!D154)),NA())</f>
        <v>#N/A</v>
      </c>
      <c r="Y160" s="97" t="e">
        <f ca="true">+IF(AND(ISNUMBER(OFFSET('Sanitation Data'!$D$11,0,10*ROW('Sanitation Data'!D154))),'Data Summary'!CN160="Yes"),OFFSET('Sanitation Data'!$D$11,0,10*ROW('Sanitation Data'!D154)),NA())</f>
        <v>#N/A</v>
      </c>
      <c r="Z160" s="97" t="e">
        <f ca="true">+IF(AND(ISNUMBER(OFFSET('Sanitation Data'!$D$12,0,10*ROW('Sanitation Data'!D154))),'Data Summary'!CO160="Yes"),OFFSET('Sanitation Data'!$D$12,0,10*ROW('Sanitation Data'!D154)),NA())</f>
        <v>#N/A</v>
      </c>
      <c r="AA160" s="97" t="e">
        <f ca="true">+IF(AND(ISNUMBER(OFFSET('Sanitation Data'!$E$4,0,10*ROW('Sanitation Data'!E154))),'Data Summary'!CP160="Yes"),100-OFFSET('Sanitation Data'!$E$4,0,10*ROW('Sanitation Data'!E154)),NA())</f>
        <v>#N/A</v>
      </c>
      <c r="AB160" s="97" t="e">
        <f ca="true">+IF(AND(ISNUMBER(OFFSET('Sanitation Data'!$E$6,0,10*ROW('Sanitation Data'!E154))),'Data Summary'!CQ160="Yes"),OFFSET('Sanitation Data'!$E$6,0,10*ROW('Sanitation Data'!E154)),NA())</f>
        <v>#N/A</v>
      </c>
      <c r="AC160" s="97" t="e">
        <f ca="true">+IF(AND(ISNUMBER(OFFSET('Sanitation Data'!$E$10,0,10*ROW('Sanitation Data'!E154))),'Data Summary'!CR160="Yes"),OFFSET('Sanitation Data'!$E$10,0,10*ROW('Sanitation Data'!E154)),NA())</f>
        <v>#N/A</v>
      </c>
      <c r="AD160" s="97" t="e">
        <f ca="true">+IF(AND(ISNUMBER(OFFSET('Sanitation Data'!$E$11,0,10*ROW('Sanitation Data'!E154))),'Data Summary'!CS160="Yes"),OFFSET('Sanitation Data'!$E$11,0,10*ROW('Sanitation Data'!E154)),NA())</f>
        <v>#N/A</v>
      </c>
      <c r="AE160" s="97" t="e">
        <f ca="true">+IF(AND(ISNUMBER(OFFSET('Sanitation Data'!$E$12,0,10*ROW('Sanitation Data'!E154))),'Data Summary'!CT160="Yes"),OFFSET('Sanitation Data'!$E$12,0,10*ROW('Sanitation Data'!E154)),NA())</f>
        <v>#N/A</v>
      </c>
      <c r="AF160" s="97" t="e">
        <f ca="true">+IF(AND(ISNUMBER(OFFSET('Sanitation Data'!$F$4,0,10*ROW('Sanitation Data'!F154))),'Data Summary'!CU160="Yes"),100-OFFSET('Sanitation Data'!$F$4,0,10*ROW('Sanitation Data'!F154)),NA())</f>
        <v>#N/A</v>
      </c>
      <c r="AG160" s="97" t="e">
        <f ca="true">+IF(AND(ISNUMBER(OFFSET('Sanitation Data'!$F$6,0,10*ROW('Sanitation Data'!F154))),'Data Summary'!CV160="Yes"),OFFSET('Sanitation Data'!$F$6,0,10*ROW('Sanitation Data'!F154)),NA())</f>
        <v>#N/A</v>
      </c>
      <c r="AH160" s="97" t="e">
        <f ca="true">+IF(AND(ISNUMBER(OFFSET('Sanitation Data'!$F$10,0,10*ROW('Sanitation Data'!F154))),'Data Summary'!CW160="Yes"),OFFSET('Sanitation Data'!$F$10,0,10*ROW('Sanitation Data'!F154)),NA())</f>
        <v>#N/A</v>
      </c>
      <c r="AI160" s="97" t="e">
        <f ca="true">+IF(AND(ISNUMBER(OFFSET('Sanitation Data'!$F$11,0,10*ROW('Sanitation Data'!F154))),'Data Summary'!CX160="Yes"),OFFSET('Sanitation Data'!$F$11,0,10*ROW('Sanitation Data'!F154)),NA())</f>
        <v>#N/A</v>
      </c>
      <c r="AJ160" s="97" t="e">
        <f ca="true">+IF(AND(ISNUMBER(OFFSET('Sanitation Data'!$F$12,0,10*ROW('Sanitation Data'!F154))),'Data Summary'!CY160="Yes"),OFFSET('Sanitation Data'!$F$12,0,10*ROW('Sanitation Data'!F154)),NA())</f>
        <v>#N/A</v>
      </c>
      <c r="AK160" s="97" t="e">
        <f ca="true">+IF(AND(ISNUMBER(OFFSET('Sanitation Data'!$G$4,0,10*ROW('Sanitation Data'!G154))),'Data Summary'!CZ160="Yes"),100-OFFSET('Sanitation Data'!$G$4,0,10*ROW('Sanitation Data'!G154)),NA())</f>
        <v>#N/A</v>
      </c>
      <c r="AL160" s="97" t="e">
        <f ca="true">+IF(AND(ISNUMBER(OFFSET('Sanitation Data'!$G$6,0,10*ROW('Sanitation Data'!G154))),'Data Summary'!DA160="Yes"),OFFSET('Sanitation Data'!$G$6,0,10*ROW('Sanitation Data'!G154)),NA())</f>
        <v>#N/A</v>
      </c>
      <c r="AM160" s="97" t="e">
        <f ca="true">+IF(AND(ISNUMBER(OFFSET('Sanitation Data'!$G$10,0,10*ROW('Sanitation Data'!G154))),'Data Summary'!DB160="Yes"),OFFSET('Sanitation Data'!$G$10,0,10*ROW('Sanitation Data'!G154)),NA())</f>
        <v>#N/A</v>
      </c>
      <c r="AN160" s="97" t="e">
        <f ca="true">+IF(AND(ISNUMBER(OFFSET('Sanitation Data'!$G$11,0,10*ROW('Sanitation Data'!G154))),'Data Summary'!DC160="Yes"),OFFSET('Sanitation Data'!$G$11,0,10*ROW('Sanitation Data'!G154)),NA())</f>
        <v>#N/A</v>
      </c>
      <c r="AO160" s="97" t="e">
        <f ca="true">+IF(AND(ISNUMBER(OFFSET('Sanitation Data'!$G$12,0,10*ROW('Sanitation Data'!G154))),'Data Summary'!DD160="Yes"),OFFSET('Sanitation Data'!$G$12,0,10*ROW('Sanitation Data'!G154)),NA())</f>
        <v>#N/A</v>
      </c>
      <c r="AP160" s="97" t="e">
        <f ca="true">+IF(AND(ISNUMBER(OFFSET('Sanitation Data'!$H$4,0,10*ROW('Sanitation Data'!H154))),'Data Summary'!DE160="Yes"),100-OFFSET('Sanitation Data'!$H$4,0,10*ROW('Sanitation Data'!H154)),NA())</f>
        <v>#N/A</v>
      </c>
      <c r="AQ160" s="97" t="e">
        <f ca="true">+IF(AND(ISNUMBER(OFFSET('Sanitation Data'!$H$6,0,10*ROW('Sanitation Data'!H154))),'Data Summary'!DF160="Yes"),OFFSET('Sanitation Data'!$H$6,0,10*ROW('Sanitation Data'!H154)),NA())</f>
        <v>#N/A</v>
      </c>
      <c r="AR160" s="97" t="e">
        <f ca="true">+IF(AND(ISNUMBER(OFFSET('Sanitation Data'!$H$10,0,10*ROW('Sanitation Data'!H154))),'Data Summary'!DG160="Yes"),OFFSET('Sanitation Data'!$H$10,0,10*ROW('Sanitation Data'!H154)),NA())</f>
        <v>#N/A</v>
      </c>
      <c r="AS160" s="97" t="e">
        <f ca="true">+IF(AND(ISNUMBER(OFFSET('Sanitation Data'!$H$11,0,10*ROW('Sanitation Data'!H154))),'Data Summary'!DH160="Yes"),OFFSET('Sanitation Data'!$H$11,0,10*ROW('Sanitation Data'!H154)),NA())</f>
        <v>#N/A</v>
      </c>
      <c r="AT160" s="97" t="e">
        <f ca="true">+IF(AND(ISNUMBER(OFFSET('Sanitation Data'!$H$12,0,10*ROW('Sanitation Data'!H154))),'Data Summary'!DI160="Yes"),OFFSET('Sanitation Data'!$H$12,0,10*ROW('Sanitation Data'!H154)),NA())</f>
        <v>#N/A</v>
      </c>
      <c r="AU160" s="97" t="e">
        <f ca="true">+IF(AND(ISNUMBER(OFFSET('Sanitation Data'!$I$4,0,10*ROW('Sanitation Data'!I154))),'Data Summary'!DJ160="Yes"),100-OFFSET('Sanitation Data'!$I$4,0,10*ROW('Sanitation Data'!I154)),NA())</f>
        <v>#N/A</v>
      </c>
      <c r="AV160" s="97" t="e">
        <f ca="true">+IF(AND(ISNUMBER(OFFSET('Sanitation Data'!$I$6,0,10*ROW('Sanitation Data'!I154))),'Data Summary'!DK160="Yes"),OFFSET('Sanitation Data'!$I$6,0,10*ROW('Sanitation Data'!I154)),NA())</f>
        <v>#N/A</v>
      </c>
      <c r="AW160" s="97" t="e">
        <f ca="true">+IF(AND(ISNUMBER(OFFSET('Sanitation Data'!$I$10,0,10*ROW('Sanitation Data'!I154))),'Data Summary'!DL160="Yes"),OFFSET('Sanitation Data'!$I$10,0,10*ROW('Sanitation Data'!I154)),NA())</f>
        <v>#N/A</v>
      </c>
      <c r="AX160" s="97" t="e">
        <f ca="true">+IF(AND(ISNUMBER(OFFSET('Sanitation Data'!$I$11,0,10*ROW('Sanitation Data'!I154))),'Data Summary'!DM160="Yes"),OFFSET('Sanitation Data'!$I$11,0,10*ROW('Sanitation Data'!I154)),NA())</f>
        <v>#N/A</v>
      </c>
      <c r="AY160" s="97" t="e">
        <f ca="true">+IF(AND(ISNUMBER(OFFSET('Sanitation Data'!$I$12,0,10*ROW('Sanitation Data'!I154))),'Data Summary'!DN160="Yes"),OFFSET('Sanitation Data'!$I$12,0,10*ROW('Sanitation Data'!I154)),NA())</f>
        <v>#N/A</v>
      </c>
      <c r="AZ160" s="98" t="e">
        <f ca="true">+IF(AND(ISNUMBER(OFFSET('Hygiene Data'!$D$5,0,10*ROW('Hygiene Data'!D154))),'Data Summary'!DO160="Yes"),OFFSET('Hygiene Data'!$D$5,0,10*ROW('Hygiene Data'!D154)),NA())</f>
        <v>#N/A</v>
      </c>
      <c r="BA160" s="98" t="e">
        <f ca="true">+IF(AND(ISNUMBER(OFFSET('Hygiene Data'!$D$7,0,10*ROW('Hygiene Data'!D154))),'Data Summary'!DP160="Yes"),OFFSET('Hygiene Data'!$D$7,0,10*ROW('Hygiene Data'!D154)),NA())</f>
        <v>#N/A</v>
      </c>
      <c r="BB160" s="98" t="e">
        <f ca="true">+IF(AND(ISNUMBER(OFFSET('Hygiene Data'!$D$9,0,10*ROW('Hygiene Data'!D154))),'Data Summary'!DQ160="Yes"),OFFSET('Hygiene Data'!$D$9,0,10*ROW('Hygiene Data'!D154)),NA())</f>
        <v>#N/A</v>
      </c>
      <c r="BC160" s="98" t="e">
        <f ca="true">+IF(AND(ISNUMBER(OFFSET('Hygiene Data'!$E$5,0,10*ROW('Hygiene Data'!E154))),'Data Summary'!DR160="Yes"),OFFSET('Hygiene Data'!$E$5,0,10*ROW('Hygiene Data'!E154)),NA())</f>
        <v>#N/A</v>
      </c>
      <c r="BD160" s="98" t="e">
        <f ca="true">+IF(AND(ISNUMBER(OFFSET('Hygiene Data'!$E$7,0,10*ROW('Hygiene Data'!E154))),'Data Summary'!DS160="Yes"),OFFSET('Hygiene Data'!$E$7,0,10*ROW('Hygiene Data'!E154)),NA())</f>
        <v>#N/A</v>
      </c>
      <c r="BE160" s="98" t="e">
        <f ca="true">+IF(AND(ISNUMBER(OFFSET('Hygiene Data'!$E$9,0,10*ROW('Hygiene Data'!E154))),'Data Summary'!DT160="Yes"),OFFSET('Hygiene Data'!$E$9,0,10*ROW('Hygiene Data'!E154)),NA())</f>
        <v>#N/A</v>
      </c>
      <c r="BF160" s="98" t="e">
        <f ca="true">+IF(AND(ISNUMBER(OFFSET('Hygiene Data'!$F$5,0,10*ROW('Hygiene Data'!F154))),'Data Summary'!DU160="Yes"),OFFSET('Hygiene Data'!$F$5,0,10*ROW('Hygiene Data'!F154)),NA())</f>
        <v>#N/A</v>
      </c>
      <c r="BG160" s="98" t="e">
        <f ca="true">+IF(AND(ISNUMBER(OFFSET('Hygiene Data'!$F$7,0,10*ROW('Hygiene Data'!F154))),'Data Summary'!DV160="Yes"),OFFSET('Hygiene Data'!$F$7,0,10*ROW('Hygiene Data'!F154)),NA())</f>
        <v>#N/A</v>
      </c>
      <c r="BH160" s="98" t="e">
        <f ca="true">+IF(AND(ISNUMBER(OFFSET('Hygiene Data'!$F$9,0,10*ROW('Hygiene Data'!F154))),'Data Summary'!DW160="Yes"),OFFSET('Hygiene Data'!$F$9,0,10*ROW('Hygiene Data'!F154)),NA())</f>
        <v>#N/A</v>
      </c>
      <c r="BI160" s="98" t="e">
        <f ca="true">+IF(AND(ISNUMBER(OFFSET('Hygiene Data'!$G$5,0,10*ROW('Hygiene Data'!G154))),'Data Summary'!DX160="Yes"),OFFSET('Hygiene Data'!$G$5,0,10*ROW('Hygiene Data'!G154)),NA())</f>
        <v>#N/A</v>
      </c>
      <c r="BJ160" s="98" t="e">
        <f ca="true">+IF(AND(ISNUMBER(OFFSET('Hygiene Data'!$G$7,0,10*ROW('Hygiene Data'!G154))),'Data Summary'!DY160="Yes"),OFFSET('Hygiene Data'!$G$7,0,10*ROW('Hygiene Data'!G154)),NA())</f>
        <v>#N/A</v>
      </c>
      <c r="BK160" s="98" t="e">
        <f ca="true">+IF(AND(ISNUMBER(OFFSET('Hygiene Data'!$G$9,0,10*ROW('Hygiene Data'!G154))),'Data Summary'!DZ160="Yes"),OFFSET('Hygiene Data'!$G$9,0,10*ROW('Hygiene Data'!G154)),NA())</f>
        <v>#N/A</v>
      </c>
      <c r="BL160" s="98" t="e">
        <f ca="true">+IF(AND(ISNUMBER(OFFSET('Hygiene Data'!$H$5,0,10*ROW('Hygiene Data'!H154))),'Data Summary'!EA160="Yes"),OFFSET('Hygiene Data'!$H$5,0,10*ROW('Hygiene Data'!H154)),NA())</f>
        <v>#N/A</v>
      </c>
      <c r="BM160" s="98" t="e">
        <f ca="true">+IF(AND(ISNUMBER(OFFSET('Hygiene Data'!$H$7,0,10*ROW('Hygiene Data'!H154))),'Data Summary'!EB160="Yes"),OFFSET('Hygiene Data'!$H$7,0,10*ROW('Hygiene Data'!H154)),NA())</f>
        <v>#N/A</v>
      </c>
      <c r="BN160" s="98" t="e">
        <f ca="true">+IF(AND(ISNUMBER(OFFSET('Hygiene Data'!$H$9,0,10*ROW('Hygiene Data'!H154))),'Data Summary'!EC160="Yes"),OFFSET('Hygiene Data'!$H$9,0,10*ROW('Hygiene Data'!H154)),NA())</f>
        <v>#N/A</v>
      </c>
      <c r="BO160" s="98" t="e">
        <f ca="true">+IF(AND(ISNUMBER(OFFSET('Hygiene Data'!$I$5,0,10*ROW('Hygiene Data'!I154))),'Data Summary'!ED160="Yes"),OFFSET('Hygiene Data'!$I$5,0,10*ROW('Hygiene Data'!I154)),NA())</f>
        <v>#N/A</v>
      </c>
      <c r="BP160" s="98" t="e">
        <f ca="true">+IF(AND(ISNUMBER(OFFSET('Hygiene Data'!$I$7,0,10*ROW('Hygiene Data'!I154))),'Data Summary'!EE160="Yes"),OFFSET('Hygiene Data'!$I$7,0,10*ROW('Hygiene Data'!I154)),NA())</f>
        <v>#N/A</v>
      </c>
      <c r="BQ160" s="98" t="e">
        <f ca="true">+IF(AND(ISNUMBER(OFFSET('Hygiene Data'!$I$9,0,10*ROW('Hygiene Data'!I154))),'Data Summary'!EF160="Yes"),OFFSET('Hygiene Data'!$I$9,0,10*ROW('Hygiene Data'!I154)),NA())</f>
        <v>#N/A</v>
      </c>
    </row>
    <row xmlns:x14ac="http://schemas.microsoft.com/office/spreadsheetml/2009/9/ac" r="161" x14ac:dyDescent="0.2">
      <c r="A161" s="334" t="e">
        <f ca="true">+RIGHT('Data Summary'!A161,LEN('Data Summary'!A161)-9)</f>
        <v>#VALUE!</v>
      </c>
      <c r="B161" s="36" t="str">
        <f ca="true">+IF(ISTEXT('Data Summary'!B161),'Data Summary'!B161,"")</f>
        <v/>
      </c>
      <c r="C161" s="333" t="e">
        <f ca="true">+VALUE('Data Summary'!C161)</f>
        <v>#VALUE!</v>
      </c>
      <c r="D161" s="96" t="e">
        <f ca="true">+IF(AND(ISNUMBER(OFFSET('Water Data'!$D$4,0,10*ROW('Water Data'!D155))),'Data Summary'!BS161="Yes"),100-OFFSET('Water Data'!$D$4,0,10*ROW('Water Data'!D155)),NA())</f>
        <v>#N/A</v>
      </c>
      <c r="E161" s="96" t="e">
        <f ca="true">+IF(AND(ISNUMBER(OFFSET('Water Data'!$D$6,0,10*ROW('Water Data'!D155))),'Data Summary'!BT161="Yes"),OFFSET('Water Data'!$D$6,0,10*ROW('Water Data'!D155)),NA())</f>
        <v>#N/A</v>
      </c>
      <c r="F161" s="96" t="e">
        <f ca="true">+IF(AND(ISNUMBER(OFFSET('Water Data'!$D$9,0,10*ROW('Water Data'!D155))),'Data Summary'!BU161="Yes"),OFFSET('Water Data'!$D$9,0,10*ROW('Water Data'!D155)),NA())</f>
        <v>#N/A</v>
      </c>
      <c r="G161" s="96" t="e">
        <f ca="true">+IF(AND(ISNUMBER(OFFSET('Water Data'!$E$4,0,10*ROW('Water Data'!E155))),'Data Summary'!BV161="Yes"),100-OFFSET('Water Data'!$E$4,0,10*ROW('Water Data'!E155)),NA())</f>
        <v>#N/A</v>
      </c>
      <c r="H161" s="96" t="e">
        <f ca="true">+IF(AND(ISNUMBER(OFFSET('Water Data'!$E$6,0,10*ROW('Water Data'!E155))),'Data Summary'!BW161="Yes"),OFFSET('Water Data'!$E$6,0,10*ROW('Water Data'!E155)),NA())</f>
        <v>#N/A</v>
      </c>
      <c r="I161" s="96" t="e">
        <f ca="true">+IF(AND(ISNUMBER(OFFSET('Water Data'!$E$9,0,10*ROW('Water Data'!E155))),'Data Summary'!BX161="Yes"),OFFSET('Water Data'!$E$9,0,10*ROW('Water Data'!E155)),NA())</f>
        <v>#N/A</v>
      </c>
      <c r="J161" s="96" t="e">
        <f ca="true">+IF(AND(ISNUMBER(OFFSET('Water Data'!$F$4,0,10*ROW('Water Data'!F155))),'Data Summary'!BY161="Yes"),100-OFFSET('Water Data'!$F$4,0,10*ROW('Water Data'!F155)),NA())</f>
        <v>#N/A</v>
      </c>
      <c r="K161" s="96" t="e">
        <f ca="true">+IF(AND(ISNUMBER(OFFSET('Water Data'!$F$6,0,10*ROW('Water Data'!F155))),'Data Summary'!BZ161="Yes"),OFFSET('Water Data'!$F$6,0,10*ROW('Water Data'!F155)),NA())</f>
        <v>#N/A</v>
      </c>
      <c r="L161" s="96" t="e">
        <f ca="true">+IF(AND(ISNUMBER(OFFSET('Water Data'!$F$9,0,10*ROW('Water Data'!F155))),'Data Summary'!CA161="Yes"),OFFSET('Water Data'!$F$9,0,10*ROW('Water Data'!F155)),NA())</f>
        <v>#N/A</v>
      </c>
      <c r="M161" s="96" t="e">
        <f ca="true">+IF(AND(ISNUMBER(OFFSET('Water Data'!$G$4,0,10*ROW('Water Data'!G155))),'Data Summary'!CB161="Yes"),100-OFFSET('Water Data'!$G$4,0,10*ROW('Water Data'!G155)),NA())</f>
        <v>#N/A</v>
      </c>
      <c r="N161" s="96" t="e">
        <f ca="true">+IF(AND(ISNUMBER(OFFSET('Water Data'!$G$6,0,10*ROW('Water Data'!G155))),'Data Summary'!CC161="Yes"),OFFSET('Water Data'!$G$6,0,10*ROW('Water Data'!G155)),NA())</f>
        <v>#N/A</v>
      </c>
      <c r="O161" s="96" t="e">
        <f ca="true">+IF(AND(ISNUMBER(OFFSET('Water Data'!$G$9,0,10*ROW('Water Data'!G155))),'Data Summary'!CD161="Yes"),OFFSET('Water Data'!$G$9,0,10*ROW('Water Data'!G155)),NA())</f>
        <v>#N/A</v>
      </c>
      <c r="P161" s="96" t="e">
        <f ca="true">+IF(AND(ISNUMBER(OFFSET('Water Data'!$H$4,0,10*ROW('Water Data'!H155))),'Data Summary'!CE161="Yes"),100-OFFSET('Water Data'!$H$4,0,10*ROW('Water Data'!H155)),NA())</f>
        <v>#N/A</v>
      </c>
      <c r="Q161" s="96" t="e">
        <f ca="true">+IF(AND(ISNUMBER(OFFSET('Water Data'!$H$6,0,10*ROW('Water Data'!H155))),'Data Summary'!CF161="Yes"),OFFSET('Water Data'!$H$6,0,10*ROW('Water Data'!H155)),NA())</f>
        <v>#N/A</v>
      </c>
      <c r="R161" s="96" t="e">
        <f ca="true">+IF(AND(ISNUMBER(OFFSET('Water Data'!$H$9,0,10*ROW('Water Data'!H155))),'Data Summary'!CG161="Yes"),OFFSET('Water Data'!$H$9,0,10*ROW('Water Data'!H155)),NA())</f>
        <v>#N/A</v>
      </c>
      <c r="S161" s="96" t="e">
        <f ca="true">+IF(AND(ISNUMBER(OFFSET('Water Data'!$I$4,0,10*ROW('Water Data'!I155))),'Data Summary'!CH161="Yes"),100-OFFSET('Water Data'!$I$4,0,10*ROW('Water Data'!I155)),NA())</f>
        <v>#N/A</v>
      </c>
      <c r="T161" s="96" t="e">
        <f ca="true">+IF(AND(ISNUMBER(OFFSET('Water Data'!$I$6,0,10*ROW('Water Data'!I155))),'Data Summary'!CI161="Yes"),OFFSET('Water Data'!$I$6,0,10*ROW('Water Data'!I155)),NA())</f>
        <v>#N/A</v>
      </c>
      <c r="U161" s="96" t="e">
        <f ca="true">+IF(AND(ISNUMBER(OFFSET('Water Data'!$I$9,0,10*ROW('Water Data'!I155))),'Data Summary'!CJ161="Yes"),OFFSET('Water Data'!$I$9,0,10*ROW('Water Data'!I155)),NA())</f>
        <v>#N/A</v>
      </c>
      <c r="V161" s="97" t="e">
        <f ca="true">+IF(AND(ISNUMBER(OFFSET('Sanitation Data'!$D$4,0,10*ROW('Sanitation Data'!D155))),'Data Summary'!CK161="Yes"),100-OFFSET('Sanitation Data'!$D$4,0,10*ROW('Sanitation Data'!D155)),NA())</f>
        <v>#N/A</v>
      </c>
      <c r="W161" s="97" t="e">
        <f ca="true">+IF(AND(ISNUMBER(OFFSET('Sanitation Data'!$D$6,0,10*ROW('Sanitation Data'!D155))),'Data Summary'!CL161="Yes"),OFFSET('Sanitation Data'!$D$6,0,10*ROW('Sanitation Data'!D155)),NA())</f>
        <v>#N/A</v>
      </c>
      <c r="X161" s="97" t="e">
        <f ca="true">+IF(AND(ISNUMBER(OFFSET('Sanitation Data'!$D$10,0,10*ROW('Sanitation Data'!D155))),'Data Summary'!CM161="Yes"),OFFSET('Sanitation Data'!$D$10,0,10*ROW('Sanitation Data'!D155)),NA())</f>
        <v>#N/A</v>
      </c>
      <c r="Y161" s="97" t="e">
        <f ca="true">+IF(AND(ISNUMBER(OFFSET('Sanitation Data'!$D$11,0,10*ROW('Sanitation Data'!D155))),'Data Summary'!CN161="Yes"),OFFSET('Sanitation Data'!$D$11,0,10*ROW('Sanitation Data'!D155)),NA())</f>
        <v>#N/A</v>
      </c>
      <c r="Z161" s="97" t="e">
        <f ca="true">+IF(AND(ISNUMBER(OFFSET('Sanitation Data'!$D$12,0,10*ROW('Sanitation Data'!D155))),'Data Summary'!CO161="Yes"),OFFSET('Sanitation Data'!$D$12,0,10*ROW('Sanitation Data'!D155)),NA())</f>
        <v>#N/A</v>
      </c>
      <c r="AA161" s="97" t="e">
        <f ca="true">+IF(AND(ISNUMBER(OFFSET('Sanitation Data'!$E$4,0,10*ROW('Sanitation Data'!E155))),'Data Summary'!CP161="Yes"),100-OFFSET('Sanitation Data'!$E$4,0,10*ROW('Sanitation Data'!E155)),NA())</f>
        <v>#N/A</v>
      </c>
      <c r="AB161" s="97" t="e">
        <f ca="true">+IF(AND(ISNUMBER(OFFSET('Sanitation Data'!$E$6,0,10*ROW('Sanitation Data'!E155))),'Data Summary'!CQ161="Yes"),OFFSET('Sanitation Data'!$E$6,0,10*ROW('Sanitation Data'!E155)),NA())</f>
        <v>#N/A</v>
      </c>
      <c r="AC161" s="97" t="e">
        <f ca="true">+IF(AND(ISNUMBER(OFFSET('Sanitation Data'!$E$10,0,10*ROW('Sanitation Data'!E155))),'Data Summary'!CR161="Yes"),OFFSET('Sanitation Data'!$E$10,0,10*ROW('Sanitation Data'!E155)),NA())</f>
        <v>#N/A</v>
      </c>
      <c r="AD161" s="97" t="e">
        <f ca="true">+IF(AND(ISNUMBER(OFFSET('Sanitation Data'!$E$11,0,10*ROW('Sanitation Data'!E155))),'Data Summary'!CS161="Yes"),OFFSET('Sanitation Data'!$E$11,0,10*ROW('Sanitation Data'!E155)),NA())</f>
        <v>#N/A</v>
      </c>
      <c r="AE161" s="97" t="e">
        <f ca="true">+IF(AND(ISNUMBER(OFFSET('Sanitation Data'!$E$12,0,10*ROW('Sanitation Data'!E155))),'Data Summary'!CT161="Yes"),OFFSET('Sanitation Data'!$E$12,0,10*ROW('Sanitation Data'!E155)),NA())</f>
        <v>#N/A</v>
      </c>
      <c r="AF161" s="97" t="e">
        <f ca="true">+IF(AND(ISNUMBER(OFFSET('Sanitation Data'!$F$4,0,10*ROW('Sanitation Data'!F155))),'Data Summary'!CU161="Yes"),100-OFFSET('Sanitation Data'!$F$4,0,10*ROW('Sanitation Data'!F155)),NA())</f>
        <v>#N/A</v>
      </c>
      <c r="AG161" s="97" t="e">
        <f ca="true">+IF(AND(ISNUMBER(OFFSET('Sanitation Data'!$F$6,0,10*ROW('Sanitation Data'!F155))),'Data Summary'!CV161="Yes"),OFFSET('Sanitation Data'!$F$6,0,10*ROW('Sanitation Data'!F155)),NA())</f>
        <v>#N/A</v>
      </c>
      <c r="AH161" s="97" t="e">
        <f ca="true">+IF(AND(ISNUMBER(OFFSET('Sanitation Data'!$F$10,0,10*ROW('Sanitation Data'!F155))),'Data Summary'!CW161="Yes"),OFFSET('Sanitation Data'!$F$10,0,10*ROW('Sanitation Data'!F155)),NA())</f>
        <v>#N/A</v>
      </c>
      <c r="AI161" s="97" t="e">
        <f ca="true">+IF(AND(ISNUMBER(OFFSET('Sanitation Data'!$F$11,0,10*ROW('Sanitation Data'!F155))),'Data Summary'!CX161="Yes"),OFFSET('Sanitation Data'!$F$11,0,10*ROW('Sanitation Data'!F155)),NA())</f>
        <v>#N/A</v>
      </c>
      <c r="AJ161" s="97" t="e">
        <f ca="true">+IF(AND(ISNUMBER(OFFSET('Sanitation Data'!$F$12,0,10*ROW('Sanitation Data'!F155))),'Data Summary'!CY161="Yes"),OFFSET('Sanitation Data'!$F$12,0,10*ROW('Sanitation Data'!F155)),NA())</f>
        <v>#N/A</v>
      </c>
      <c r="AK161" s="97" t="e">
        <f ca="true">+IF(AND(ISNUMBER(OFFSET('Sanitation Data'!$G$4,0,10*ROW('Sanitation Data'!G155))),'Data Summary'!CZ161="Yes"),100-OFFSET('Sanitation Data'!$G$4,0,10*ROW('Sanitation Data'!G155)),NA())</f>
        <v>#N/A</v>
      </c>
      <c r="AL161" s="97" t="e">
        <f ca="true">+IF(AND(ISNUMBER(OFFSET('Sanitation Data'!$G$6,0,10*ROW('Sanitation Data'!G155))),'Data Summary'!DA161="Yes"),OFFSET('Sanitation Data'!$G$6,0,10*ROW('Sanitation Data'!G155)),NA())</f>
        <v>#N/A</v>
      </c>
      <c r="AM161" s="97" t="e">
        <f ca="true">+IF(AND(ISNUMBER(OFFSET('Sanitation Data'!$G$10,0,10*ROW('Sanitation Data'!G155))),'Data Summary'!DB161="Yes"),OFFSET('Sanitation Data'!$G$10,0,10*ROW('Sanitation Data'!G155)),NA())</f>
        <v>#N/A</v>
      </c>
      <c r="AN161" s="97" t="e">
        <f ca="true">+IF(AND(ISNUMBER(OFFSET('Sanitation Data'!$G$11,0,10*ROW('Sanitation Data'!G155))),'Data Summary'!DC161="Yes"),OFFSET('Sanitation Data'!$G$11,0,10*ROW('Sanitation Data'!G155)),NA())</f>
        <v>#N/A</v>
      </c>
      <c r="AO161" s="97" t="e">
        <f ca="true">+IF(AND(ISNUMBER(OFFSET('Sanitation Data'!$G$12,0,10*ROW('Sanitation Data'!G155))),'Data Summary'!DD161="Yes"),OFFSET('Sanitation Data'!$G$12,0,10*ROW('Sanitation Data'!G155)),NA())</f>
        <v>#N/A</v>
      </c>
      <c r="AP161" s="97" t="e">
        <f ca="true">+IF(AND(ISNUMBER(OFFSET('Sanitation Data'!$H$4,0,10*ROW('Sanitation Data'!H155))),'Data Summary'!DE161="Yes"),100-OFFSET('Sanitation Data'!$H$4,0,10*ROW('Sanitation Data'!H155)),NA())</f>
        <v>#N/A</v>
      </c>
      <c r="AQ161" s="97" t="e">
        <f ca="true">+IF(AND(ISNUMBER(OFFSET('Sanitation Data'!$H$6,0,10*ROW('Sanitation Data'!H155))),'Data Summary'!DF161="Yes"),OFFSET('Sanitation Data'!$H$6,0,10*ROW('Sanitation Data'!H155)),NA())</f>
        <v>#N/A</v>
      </c>
      <c r="AR161" s="97" t="e">
        <f ca="true">+IF(AND(ISNUMBER(OFFSET('Sanitation Data'!$H$10,0,10*ROW('Sanitation Data'!H155))),'Data Summary'!DG161="Yes"),OFFSET('Sanitation Data'!$H$10,0,10*ROW('Sanitation Data'!H155)),NA())</f>
        <v>#N/A</v>
      </c>
      <c r="AS161" s="97" t="e">
        <f ca="true">+IF(AND(ISNUMBER(OFFSET('Sanitation Data'!$H$11,0,10*ROW('Sanitation Data'!H155))),'Data Summary'!DH161="Yes"),OFFSET('Sanitation Data'!$H$11,0,10*ROW('Sanitation Data'!H155)),NA())</f>
        <v>#N/A</v>
      </c>
      <c r="AT161" s="97" t="e">
        <f ca="true">+IF(AND(ISNUMBER(OFFSET('Sanitation Data'!$H$12,0,10*ROW('Sanitation Data'!H155))),'Data Summary'!DI161="Yes"),OFFSET('Sanitation Data'!$H$12,0,10*ROW('Sanitation Data'!H155)),NA())</f>
        <v>#N/A</v>
      </c>
      <c r="AU161" s="97" t="e">
        <f ca="true">+IF(AND(ISNUMBER(OFFSET('Sanitation Data'!$I$4,0,10*ROW('Sanitation Data'!I155))),'Data Summary'!DJ161="Yes"),100-OFFSET('Sanitation Data'!$I$4,0,10*ROW('Sanitation Data'!I155)),NA())</f>
        <v>#N/A</v>
      </c>
      <c r="AV161" s="97" t="e">
        <f ca="true">+IF(AND(ISNUMBER(OFFSET('Sanitation Data'!$I$6,0,10*ROW('Sanitation Data'!I155))),'Data Summary'!DK161="Yes"),OFFSET('Sanitation Data'!$I$6,0,10*ROW('Sanitation Data'!I155)),NA())</f>
        <v>#N/A</v>
      </c>
      <c r="AW161" s="97" t="e">
        <f ca="true">+IF(AND(ISNUMBER(OFFSET('Sanitation Data'!$I$10,0,10*ROW('Sanitation Data'!I155))),'Data Summary'!DL161="Yes"),OFFSET('Sanitation Data'!$I$10,0,10*ROW('Sanitation Data'!I155)),NA())</f>
        <v>#N/A</v>
      </c>
      <c r="AX161" s="97" t="e">
        <f ca="true">+IF(AND(ISNUMBER(OFFSET('Sanitation Data'!$I$11,0,10*ROW('Sanitation Data'!I155))),'Data Summary'!DM161="Yes"),OFFSET('Sanitation Data'!$I$11,0,10*ROW('Sanitation Data'!I155)),NA())</f>
        <v>#N/A</v>
      </c>
      <c r="AY161" s="97" t="e">
        <f ca="true">+IF(AND(ISNUMBER(OFFSET('Sanitation Data'!$I$12,0,10*ROW('Sanitation Data'!I155))),'Data Summary'!DN161="Yes"),OFFSET('Sanitation Data'!$I$12,0,10*ROW('Sanitation Data'!I155)),NA())</f>
        <v>#N/A</v>
      </c>
      <c r="AZ161" s="98" t="e">
        <f ca="true">+IF(AND(ISNUMBER(OFFSET('Hygiene Data'!$D$5,0,10*ROW('Hygiene Data'!D155))),'Data Summary'!DO161="Yes"),OFFSET('Hygiene Data'!$D$5,0,10*ROW('Hygiene Data'!D155)),NA())</f>
        <v>#N/A</v>
      </c>
      <c r="BA161" s="98" t="e">
        <f ca="true">+IF(AND(ISNUMBER(OFFSET('Hygiene Data'!$D$7,0,10*ROW('Hygiene Data'!D155))),'Data Summary'!DP161="Yes"),OFFSET('Hygiene Data'!$D$7,0,10*ROW('Hygiene Data'!D155)),NA())</f>
        <v>#N/A</v>
      </c>
      <c r="BB161" s="98" t="e">
        <f ca="true">+IF(AND(ISNUMBER(OFFSET('Hygiene Data'!$D$9,0,10*ROW('Hygiene Data'!D155))),'Data Summary'!DQ161="Yes"),OFFSET('Hygiene Data'!$D$9,0,10*ROW('Hygiene Data'!D155)),NA())</f>
        <v>#N/A</v>
      </c>
      <c r="BC161" s="98" t="e">
        <f ca="true">+IF(AND(ISNUMBER(OFFSET('Hygiene Data'!$E$5,0,10*ROW('Hygiene Data'!E155))),'Data Summary'!DR161="Yes"),OFFSET('Hygiene Data'!$E$5,0,10*ROW('Hygiene Data'!E155)),NA())</f>
        <v>#N/A</v>
      </c>
      <c r="BD161" s="98" t="e">
        <f ca="true">+IF(AND(ISNUMBER(OFFSET('Hygiene Data'!$E$7,0,10*ROW('Hygiene Data'!E155))),'Data Summary'!DS161="Yes"),OFFSET('Hygiene Data'!$E$7,0,10*ROW('Hygiene Data'!E155)),NA())</f>
        <v>#N/A</v>
      </c>
      <c r="BE161" s="98" t="e">
        <f ca="true">+IF(AND(ISNUMBER(OFFSET('Hygiene Data'!$E$9,0,10*ROW('Hygiene Data'!E155))),'Data Summary'!DT161="Yes"),OFFSET('Hygiene Data'!$E$9,0,10*ROW('Hygiene Data'!E155)),NA())</f>
        <v>#N/A</v>
      </c>
      <c r="BF161" s="98" t="e">
        <f ca="true">+IF(AND(ISNUMBER(OFFSET('Hygiene Data'!$F$5,0,10*ROW('Hygiene Data'!F155))),'Data Summary'!DU161="Yes"),OFFSET('Hygiene Data'!$F$5,0,10*ROW('Hygiene Data'!F155)),NA())</f>
        <v>#N/A</v>
      </c>
      <c r="BG161" s="98" t="e">
        <f ca="true">+IF(AND(ISNUMBER(OFFSET('Hygiene Data'!$F$7,0,10*ROW('Hygiene Data'!F155))),'Data Summary'!DV161="Yes"),OFFSET('Hygiene Data'!$F$7,0,10*ROW('Hygiene Data'!F155)),NA())</f>
        <v>#N/A</v>
      </c>
      <c r="BH161" s="98" t="e">
        <f ca="true">+IF(AND(ISNUMBER(OFFSET('Hygiene Data'!$F$9,0,10*ROW('Hygiene Data'!F155))),'Data Summary'!DW161="Yes"),OFFSET('Hygiene Data'!$F$9,0,10*ROW('Hygiene Data'!F155)),NA())</f>
        <v>#N/A</v>
      </c>
      <c r="BI161" s="98" t="e">
        <f ca="true">+IF(AND(ISNUMBER(OFFSET('Hygiene Data'!$G$5,0,10*ROW('Hygiene Data'!G155))),'Data Summary'!DX161="Yes"),OFFSET('Hygiene Data'!$G$5,0,10*ROW('Hygiene Data'!G155)),NA())</f>
        <v>#N/A</v>
      </c>
      <c r="BJ161" s="98" t="e">
        <f ca="true">+IF(AND(ISNUMBER(OFFSET('Hygiene Data'!$G$7,0,10*ROW('Hygiene Data'!G155))),'Data Summary'!DY161="Yes"),OFFSET('Hygiene Data'!$G$7,0,10*ROW('Hygiene Data'!G155)),NA())</f>
        <v>#N/A</v>
      </c>
      <c r="BK161" s="98" t="e">
        <f ca="true">+IF(AND(ISNUMBER(OFFSET('Hygiene Data'!$G$9,0,10*ROW('Hygiene Data'!G155))),'Data Summary'!DZ161="Yes"),OFFSET('Hygiene Data'!$G$9,0,10*ROW('Hygiene Data'!G155)),NA())</f>
        <v>#N/A</v>
      </c>
      <c r="BL161" s="98" t="e">
        <f ca="true">+IF(AND(ISNUMBER(OFFSET('Hygiene Data'!$H$5,0,10*ROW('Hygiene Data'!H155))),'Data Summary'!EA161="Yes"),OFFSET('Hygiene Data'!$H$5,0,10*ROW('Hygiene Data'!H155)),NA())</f>
        <v>#N/A</v>
      </c>
      <c r="BM161" s="98" t="e">
        <f ca="true">+IF(AND(ISNUMBER(OFFSET('Hygiene Data'!$H$7,0,10*ROW('Hygiene Data'!H155))),'Data Summary'!EB161="Yes"),OFFSET('Hygiene Data'!$H$7,0,10*ROW('Hygiene Data'!H155)),NA())</f>
        <v>#N/A</v>
      </c>
      <c r="BN161" s="98" t="e">
        <f ca="true">+IF(AND(ISNUMBER(OFFSET('Hygiene Data'!$H$9,0,10*ROW('Hygiene Data'!H155))),'Data Summary'!EC161="Yes"),OFFSET('Hygiene Data'!$H$9,0,10*ROW('Hygiene Data'!H155)),NA())</f>
        <v>#N/A</v>
      </c>
      <c r="BO161" s="98" t="e">
        <f ca="true">+IF(AND(ISNUMBER(OFFSET('Hygiene Data'!$I$5,0,10*ROW('Hygiene Data'!I155))),'Data Summary'!ED161="Yes"),OFFSET('Hygiene Data'!$I$5,0,10*ROW('Hygiene Data'!I155)),NA())</f>
        <v>#N/A</v>
      </c>
      <c r="BP161" s="98" t="e">
        <f ca="true">+IF(AND(ISNUMBER(OFFSET('Hygiene Data'!$I$7,0,10*ROW('Hygiene Data'!I155))),'Data Summary'!EE161="Yes"),OFFSET('Hygiene Data'!$I$7,0,10*ROW('Hygiene Data'!I155)),NA())</f>
        <v>#N/A</v>
      </c>
      <c r="BQ161" s="98" t="e">
        <f ca="true">+IF(AND(ISNUMBER(OFFSET('Hygiene Data'!$I$9,0,10*ROW('Hygiene Data'!I155))),'Data Summary'!EF161="Yes"),OFFSET('Hygiene Data'!$I$9,0,10*ROW('Hygiene Data'!I155)),NA())</f>
        <v>#N/A</v>
      </c>
    </row>
    <row xmlns:x14ac="http://schemas.microsoft.com/office/spreadsheetml/2009/9/ac" r="162" x14ac:dyDescent="0.2">
      <c r="A162" s="334" t="e">
        <f ca="true">+RIGHT('Data Summary'!A162,LEN('Data Summary'!A162)-9)</f>
        <v>#VALUE!</v>
      </c>
      <c r="B162" s="36" t="str">
        <f ca="true">+IF(ISTEXT('Data Summary'!B162),'Data Summary'!B162,"")</f>
        <v/>
      </c>
      <c r="C162" s="333" t="e">
        <f ca="true">+VALUE('Data Summary'!C162)</f>
        <v>#VALUE!</v>
      </c>
      <c r="D162" s="96" t="e">
        <f ca="true">+IF(AND(ISNUMBER(OFFSET('Water Data'!$D$4,0,10*ROW('Water Data'!D156))),'Data Summary'!BS162="Yes"),100-OFFSET('Water Data'!$D$4,0,10*ROW('Water Data'!D156)),NA())</f>
        <v>#N/A</v>
      </c>
      <c r="E162" s="96" t="e">
        <f ca="true">+IF(AND(ISNUMBER(OFFSET('Water Data'!$D$6,0,10*ROW('Water Data'!D156))),'Data Summary'!BT162="Yes"),OFFSET('Water Data'!$D$6,0,10*ROW('Water Data'!D156)),NA())</f>
        <v>#N/A</v>
      </c>
      <c r="F162" s="96" t="e">
        <f ca="true">+IF(AND(ISNUMBER(OFFSET('Water Data'!$D$9,0,10*ROW('Water Data'!D156))),'Data Summary'!BU162="Yes"),OFFSET('Water Data'!$D$9,0,10*ROW('Water Data'!D156)),NA())</f>
        <v>#N/A</v>
      </c>
      <c r="G162" s="96" t="e">
        <f ca="true">+IF(AND(ISNUMBER(OFFSET('Water Data'!$E$4,0,10*ROW('Water Data'!E156))),'Data Summary'!BV162="Yes"),100-OFFSET('Water Data'!$E$4,0,10*ROW('Water Data'!E156)),NA())</f>
        <v>#N/A</v>
      </c>
      <c r="H162" s="96" t="e">
        <f ca="true">+IF(AND(ISNUMBER(OFFSET('Water Data'!$E$6,0,10*ROW('Water Data'!E156))),'Data Summary'!BW162="Yes"),OFFSET('Water Data'!$E$6,0,10*ROW('Water Data'!E156)),NA())</f>
        <v>#N/A</v>
      </c>
      <c r="I162" s="96" t="e">
        <f ca="true">+IF(AND(ISNUMBER(OFFSET('Water Data'!$E$9,0,10*ROW('Water Data'!E156))),'Data Summary'!BX162="Yes"),OFFSET('Water Data'!$E$9,0,10*ROW('Water Data'!E156)),NA())</f>
        <v>#N/A</v>
      </c>
      <c r="J162" s="96" t="e">
        <f ca="true">+IF(AND(ISNUMBER(OFFSET('Water Data'!$F$4,0,10*ROW('Water Data'!F156))),'Data Summary'!BY162="Yes"),100-OFFSET('Water Data'!$F$4,0,10*ROW('Water Data'!F156)),NA())</f>
        <v>#N/A</v>
      </c>
      <c r="K162" s="96" t="e">
        <f ca="true">+IF(AND(ISNUMBER(OFFSET('Water Data'!$F$6,0,10*ROW('Water Data'!F156))),'Data Summary'!BZ162="Yes"),OFFSET('Water Data'!$F$6,0,10*ROW('Water Data'!F156)),NA())</f>
        <v>#N/A</v>
      </c>
      <c r="L162" s="96" t="e">
        <f ca="true">+IF(AND(ISNUMBER(OFFSET('Water Data'!$F$9,0,10*ROW('Water Data'!F156))),'Data Summary'!CA162="Yes"),OFFSET('Water Data'!$F$9,0,10*ROW('Water Data'!F156)),NA())</f>
        <v>#N/A</v>
      </c>
      <c r="M162" s="96" t="e">
        <f ca="true">+IF(AND(ISNUMBER(OFFSET('Water Data'!$G$4,0,10*ROW('Water Data'!G156))),'Data Summary'!CB162="Yes"),100-OFFSET('Water Data'!$G$4,0,10*ROW('Water Data'!G156)),NA())</f>
        <v>#N/A</v>
      </c>
      <c r="N162" s="96" t="e">
        <f ca="true">+IF(AND(ISNUMBER(OFFSET('Water Data'!$G$6,0,10*ROW('Water Data'!G156))),'Data Summary'!CC162="Yes"),OFFSET('Water Data'!$G$6,0,10*ROW('Water Data'!G156)),NA())</f>
        <v>#N/A</v>
      </c>
      <c r="O162" s="96" t="e">
        <f ca="true">+IF(AND(ISNUMBER(OFFSET('Water Data'!$G$9,0,10*ROW('Water Data'!G156))),'Data Summary'!CD162="Yes"),OFFSET('Water Data'!$G$9,0,10*ROW('Water Data'!G156)),NA())</f>
        <v>#N/A</v>
      </c>
      <c r="P162" s="96" t="e">
        <f ca="true">+IF(AND(ISNUMBER(OFFSET('Water Data'!$H$4,0,10*ROW('Water Data'!H156))),'Data Summary'!CE162="Yes"),100-OFFSET('Water Data'!$H$4,0,10*ROW('Water Data'!H156)),NA())</f>
        <v>#N/A</v>
      </c>
      <c r="Q162" s="96" t="e">
        <f ca="true">+IF(AND(ISNUMBER(OFFSET('Water Data'!$H$6,0,10*ROW('Water Data'!H156))),'Data Summary'!CF162="Yes"),OFFSET('Water Data'!$H$6,0,10*ROW('Water Data'!H156)),NA())</f>
        <v>#N/A</v>
      </c>
      <c r="R162" s="96" t="e">
        <f ca="true">+IF(AND(ISNUMBER(OFFSET('Water Data'!$H$9,0,10*ROW('Water Data'!H156))),'Data Summary'!CG162="Yes"),OFFSET('Water Data'!$H$9,0,10*ROW('Water Data'!H156)),NA())</f>
        <v>#N/A</v>
      </c>
      <c r="S162" s="96" t="e">
        <f ca="true">+IF(AND(ISNUMBER(OFFSET('Water Data'!$I$4,0,10*ROW('Water Data'!I156))),'Data Summary'!CH162="Yes"),100-OFFSET('Water Data'!$I$4,0,10*ROW('Water Data'!I156)),NA())</f>
        <v>#N/A</v>
      </c>
      <c r="T162" s="96" t="e">
        <f ca="true">+IF(AND(ISNUMBER(OFFSET('Water Data'!$I$6,0,10*ROW('Water Data'!I156))),'Data Summary'!CI162="Yes"),OFFSET('Water Data'!$I$6,0,10*ROW('Water Data'!I156)),NA())</f>
        <v>#N/A</v>
      </c>
      <c r="U162" s="96" t="e">
        <f ca="true">+IF(AND(ISNUMBER(OFFSET('Water Data'!$I$9,0,10*ROW('Water Data'!I156))),'Data Summary'!CJ162="Yes"),OFFSET('Water Data'!$I$9,0,10*ROW('Water Data'!I156)),NA())</f>
        <v>#N/A</v>
      </c>
      <c r="V162" s="97" t="e">
        <f ca="true">+IF(AND(ISNUMBER(OFFSET('Sanitation Data'!$D$4,0,10*ROW('Sanitation Data'!D156))),'Data Summary'!CK162="Yes"),100-OFFSET('Sanitation Data'!$D$4,0,10*ROW('Sanitation Data'!D156)),NA())</f>
        <v>#N/A</v>
      </c>
      <c r="W162" s="97" t="e">
        <f ca="true">+IF(AND(ISNUMBER(OFFSET('Sanitation Data'!$D$6,0,10*ROW('Sanitation Data'!D156))),'Data Summary'!CL162="Yes"),OFFSET('Sanitation Data'!$D$6,0,10*ROW('Sanitation Data'!D156)),NA())</f>
        <v>#N/A</v>
      </c>
      <c r="X162" s="97" t="e">
        <f ca="true">+IF(AND(ISNUMBER(OFFSET('Sanitation Data'!$D$10,0,10*ROW('Sanitation Data'!D156))),'Data Summary'!CM162="Yes"),OFFSET('Sanitation Data'!$D$10,0,10*ROW('Sanitation Data'!D156)),NA())</f>
        <v>#N/A</v>
      </c>
      <c r="Y162" s="97" t="e">
        <f ca="true">+IF(AND(ISNUMBER(OFFSET('Sanitation Data'!$D$11,0,10*ROW('Sanitation Data'!D156))),'Data Summary'!CN162="Yes"),OFFSET('Sanitation Data'!$D$11,0,10*ROW('Sanitation Data'!D156)),NA())</f>
        <v>#N/A</v>
      </c>
      <c r="Z162" s="97" t="e">
        <f ca="true">+IF(AND(ISNUMBER(OFFSET('Sanitation Data'!$D$12,0,10*ROW('Sanitation Data'!D156))),'Data Summary'!CO162="Yes"),OFFSET('Sanitation Data'!$D$12,0,10*ROW('Sanitation Data'!D156)),NA())</f>
        <v>#N/A</v>
      </c>
      <c r="AA162" s="97" t="e">
        <f ca="true">+IF(AND(ISNUMBER(OFFSET('Sanitation Data'!$E$4,0,10*ROW('Sanitation Data'!E156))),'Data Summary'!CP162="Yes"),100-OFFSET('Sanitation Data'!$E$4,0,10*ROW('Sanitation Data'!E156)),NA())</f>
        <v>#N/A</v>
      </c>
      <c r="AB162" s="97" t="e">
        <f ca="true">+IF(AND(ISNUMBER(OFFSET('Sanitation Data'!$E$6,0,10*ROW('Sanitation Data'!E156))),'Data Summary'!CQ162="Yes"),OFFSET('Sanitation Data'!$E$6,0,10*ROW('Sanitation Data'!E156)),NA())</f>
        <v>#N/A</v>
      </c>
      <c r="AC162" s="97" t="e">
        <f ca="true">+IF(AND(ISNUMBER(OFFSET('Sanitation Data'!$E$10,0,10*ROW('Sanitation Data'!E156))),'Data Summary'!CR162="Yes"),OFFSET('Sanitation Data'!$E$10,0,10*ROW('Sanitation Data'!E156)),NA())</f>
        <v>#N/A</v>
      </c>
      <c r="AD162" s="97" t="e">
        <f ca="true">+IF(AND(ISNUMBER(OFFSET('Sanitation Data'!$E$11,0,10*ROW('Sanitation Data'!E156))),'Data Summary'!CS162="Yes"),OFFSET('Sanitation Data'!$E$11,0,10*ROW('Sanitation Data'!E156)),NA())</f>
        <v>#N/A</v>
      </c>
      <c r="AE162" s="97" t="e">
        <f ca="true">+IF(AND(ISNUMBER(OFFSET('Sanitation Data'!$E$12,0,10*ROW('Sanitation Data'!E156))),'Data Summary'!CT162="Yes"),OFFSET('Sanitation Data'!$E$12,0,10*ROW('Sanitation Data'!E156)),NA())</f>
        <v>#N/A</v>
      </c>
      <c r="AF162" s="97" t="e">
        <f ca="true">+IF(AND(ISNUMBER(OFFSET('Sanitation Data'!$F$4,0,10*ROW('Sanitation Data'!F156))),'Data Summary'!CU162="Yes"),100-OFFSET('Sanitation Data'!$F$4,0,10*ROW('Sanitation Data'!F156)),NA())</f>
        <v>#N/A</v>
      </c>
      <c r="AG162" s="97" t="e">
        <f ca="true">+IF(AND(ISNUMBER(OFFSET('Sanitation Data'!$F$6,0,10*ROW('Sanitation Data'!F156))),'Data Summary'!CV162="Yes"),OFFSET('Sanitation Data'!$F$6,0,10*ROW('Sanitation Data'!F156)),NA())</f>
        <v>#N/A</v>
      </c>
      <c r="AH162" s="97" t="e">
        <f ca="true">+IF(AND(ISNUMBER(OFFSET('Sanitation Data'!$F$10,0,10*ROW('Sanitation Data'!F156))),'Data Summary'!CW162="Yes"),OFFSET('Sanitation Data'!$F$10,0,10*ROW('Sanitation Data'!F156)),NA())</f>
        <v>#N/A</v>
      </c>
      <c r="AI162" s="97" t="e">
        <f ca="true">+IF(AND(ISNUMBER(OFFSET('Sanitation Data'!$F$11,0,10*ROW('Sanitation Data'!F156))),'Data Summary'!CX162="Yes"),OFFSET('Sanitation Data'!$F$11,0,10*ROW('Sanitation Data'!F156)),NA())</f>
        <v>#N/A</v>
      </c>
      <c r="AJ162" s="97" t="e">
        <f ca="true">+IF(AND(ISNUMBER(OFFSET('Sanitation Data'!$F$12,0,10*ROW('Sanitation Data'!F156))),'Data Summary'!CY162="Yes"),OFFSET('Sanitation Data'!$F$12,0,10*ROW('Sanitation Data'!F156)),NA())</f>
        <v>#N/A</v>
      </c>
      <c r="AK162" s="97" t="e">
        <f ca="true">+IF(AND(ISNUMBER(OFFSET('Sanitation Data'!$G$4,0,10*ROW('Sanitation Data'!G156))),'Data Summary'!CZ162="Yes"),100-OFFSET('Sanitation Data'!$G$4,0,10*ROW('Sanitation Data'!G156)),NA())</f>
        <v>#N/A</v>
      </c>
      <c r="AL162" s="97" t="e">
        <f ca="true">+IF(AND(ISNUMBER(OFFSET('Sanitation Data'!$G$6,0,10*ROW('Sanitation Data'!G156))),'Data Summary'!DA162="Yes"),OFFSET('Sanitation Data'!$G$6,0,10*ROW('Sanitation Data'!G156)),NA())</f>
        <v>#N/A</v>
      </c>
      <c r="AM162" s="97" t="e">
        <f ca="true">+IF(AND(ISNUMBER(OFFSET('Sanitation Data'!$G$10,0,10*ROW('Sanitation Data'!G156))),'Data Summary'!DB162="Yes"),OFFSET('Sanitation Data'!$G$10,0,10*ROW('Sanitation Data'!G156)),NA())</f>
        <v>#N/A</v>
      </c>
      <c r="AN162" s="97" t="e">
        <f ca="true">+IF(AND(ISNUMBER(OFFSET('Sanitation Data'!$G$11,0,10*ROW('Sanitation Data'!G156))),'Data Summary'!DC162="Yes"),OFFSET('Sanitation Data'!$G$11,0,10*ROW('Sanitation Data'!G156)),NA())</f>
        <v>#N/A</v>
      </c>
      <c r="AO162" s="97" t="e">
        <f ca="true">+IF(AND(ISNUMBER(OFFSET('Sanitation Data'!$G$12,0,10*ROW('Sanitation Data'!G156))),'Data Summary'!DD162="Yes"),OFFSET('Sanitation Data'!$G$12,0,10*ROW('Sanitation Data'!G156)),NA())</f>
        <v>#N/A</v>
      </c>
      <c r="AP162" s="97" t="e">
        <f ca="true">+IF(AND(ISNUMBER(OFFSET('Sanitation Data'!$H$4,0,10*ROW('Sanitation Data'!H156))),'Data Summary'!DE162="Yes"),100-OFFSET('Sanitation Data'!$H$4,0,10*ROW('Sanitation Data'!H156)),NA())</f>
        <v>#N/A</v>
      </c>
      <c r="AQ162" s="97" t="e">
        <f ca="true">+IF(AND(ISNUMBER(OFFSET('Sanitation Data'!$H$6,0,10*ROW('Sanitation Data'!H156))),'Data Summary'!DF162="Yes"),OFFSET('Sanitation Data'!$H$6,0,10*ROW('Sanitation Data'!H156)),NA())</f>
        <v>#N/A</v>
      </c>
      <c r="AR162" s="97" t="e">
        <f ca="true">+IF(AND(ISNUMBER(OFFSET('Sanitation Data'!$H$10,0,10*ROW('Sanitation Data'!H156))),'Data Summary'!DG162="Yes"),OFFSET('Sanitation Data'!$H$10,0,10*ROW('Sanitation Data'!H156)),NA())</f>
        <v>#N/A</v>
      </c>
      <c r="AS162" s="97" t="e">
        <f ca="true">+IF(AND(ISNUMBER(OFFSET('Sanitation Data'!$H$11,0,10*ROW('Sanitation Data'!H156))),'Data Summary'!DH162="Yes"),OFFSET('Sanitation Data'!$H$11,0,10*ROW('Sanitation Data'!H156)),NA())</f>
        <v>#N/A</v>
      </c>
      <c r="AT162" s="97" t="e">
        <f ca="true">+IF(AND(ISNUMBER(OFFSET('Sanitation Data'!$H$12,0,10*ROW('Sanitation Data'!H156))),'Data Summary'!DI162="Yes"),OFFSET('Sanitation Data'!$H$12,0,10*ROW('Sanitation Data'!H156)),NA())</f>
        <v>#N/A</v>
      </c>
      <c r="AU162" s="97" t="e">
        <f ca="true">+IF(AND(ISNUMBER(OFFSET('Sanitation Data'!$I$4,0,10*ROW('Sanitation Data'!I156))),'Data Summary'!DJ162="Yes"),100-OFFSET('Sanitation Data'!$I$4,0,10*ROW('Sanitation Data'!I156)),NA())</f>
        <v>#N/A</v>
      </c>
      <c r="AV162" s="97" t="e">
        <f ca="true">+IF(AND(ISNUMBER(OFFSET('Sanitation Data'!$I$6,0,10*ROW('Sanitation Data'!I156))),'Data Summary'!DK162="Yes"),OFFSET('Sanitation Data'!$I$6,0,10*ROW('Sanitation Data'!I156)),NA())</f>
        <v>#N/A</v>
      </c>
      <c r="AW162" s="97" t="e">
        <f ca="true">+IF(AND(ISNUMBER(OFFSET('Sanitation Data'!$I$10,0,10*ROW('Sanitation Data'!I156))),'Data Summary'!DL162="Yes"),OFFSET('Sanitation Data'!$I$10,0,10*ROW('Sanitation Data'!I156)),NA())</f>
        <v>#N/A</v>
      </c>
      <c r="AX162" s="97" t="e">
        <f ca="true">+IF(AND(ISNUMBER(OFFSET('Sanitation Data'!$I$11,0,10*ROW('Sanitation Data'!I156))),'Data Summary'!DM162="Yes"),OFFSET('Sanitation Data'!$I$11,0,10*ROW('Sanitation Data'!I156)),NA())</f>
        <v>#N/A</v>
      </c>
      <c r="AY162" s="97" t="e">
        <f ca="true">+IF(AND(ISNUMBER(OFFSET('Sanitation Data'!$I$12,0,10*ROW('Sanitation Data'!I156))),'Data Summary'!DN162="Yes"),OFFSET('Sanitation Data'!$I$12,0,10*ROW('Sanitation Data'!I156)),NA())</f>
        <v>#N/A</v>
      </c>
      <c r="AZ162" s="98" t="e">
        <f ca="true">+IF(AND(ISNUMBER(OFFSET('Hygiene Data'!$D$5,0,10*ROW('Hygiene Data'!D156))),'Data Summary'!DO162="Yes"),OFFSET('Hygiene Data'!$D$5,0,10*ROW('Hygiene Data'!D156)),NA())</f>
        <v>#N/A</v>
      </c>
      <c r="BA162" s="98" t="e">
        <f ca="true">+IF(AND(ISNUMBER(OFFSET('Hygiene Data'!$D$7,0,10*ROW('Hygiene Data'!D156))),'Data Summary'!DP162="Yes"),OFFSET('Hygiene Data'!$D$7,0,10*ROW('Hygiene Data'!D156)),NA())</f>
        <v>#N/A</v>
      </c>
      <c r="BB162" s="98" t="e">
        <f ca="true">+IF(AND(ISNUMBER(OFFSET('Hygiene Data'!$D$9,0,10*ROW('Hygiene Data'!D156))),'Data Summary'!DQ162="Yes"),OFFSET('Hygiene Data'!$D$9,0,10*ROW('Hygiene Data'!D156)),NA())</f>
        <v>#N/A</v>
      </c>
      <c r="BC162" s="98" t="e">
        <f ca="true">+IF(AND(ISNUMBER(OFFSET('Hygiene Data'!$E$5,0,10*ROW('Hygiene Data'!E156))),'Data Summary'!DR162="Yes"),OFFSET('Hygiene Data'!$E$5,0,10*ROW('Hygiene Data'!E156)),NA())</f>
        <v>#N/A</v>
      </c>
      <c r="BD162" s="98" t="e">
        <f ca="true">+IF(AND(ISNUMBER(OFFSET('Hygiene Data'!$E$7,0,10*ROW('Hygiene Data'!E156))),'Data Summary'!DS162="Yes"),OFFSET('Hygiene Data'!$E$7,0,10*ROW('Hygiene Data'!E156)),NA())</f>
        <v>#N/A</v>
      </c>
      <c r="BE162" s="98" t="e">
        <f ca="true">+IF(AND(ISNUMBER(OFFSET('Hygiene Data'!$E$9,0,10*ROW('Hygiene Data'!E156))),'Data Summary'!DT162="Yes"),OFFSET('Hygiene Data'!$E$9,0,10*ROW('Hygiene Data'!E156)),NA())</f>
        <v>#N/A</v>
      </c>
      <c r="BF162" s="98" t="e">
        <f ca="true">+IF(AND(ISNUMBER(OFFSET('Hygiene Data'!$F$5,0,10*ROW('Hygiene Data'!F156))),'Data Summary'!DU162="Yes"),OFFSET('Hygiene Data'!$F$5,0,10*ROW('Hygiene Data'!F156)),NA())</f>
        <v>#N/A</v>
      </c>
      <c r="BG162" s="98" t="e">
        <f ca="true">+IF(AND(ISNUMBER(OFFSET('Hygiene Data'!$F$7,0,10*ROW('Hygiene Data'!F156))),'Data Summary'!DV162="Yes"),OFFSET('Hygiene Data'!$F$7,0,10*ROW('Hygiene Data'!F156)),NA())</f>
        <v>#N/A</v>
      </c>
      <c r="BH162" s="98" t="e">
        <f ca="true">+IF(AND(ISNUMBER(OFFSET('Hygiene Data'!$F$9,0,10*ROW('Hygiene Data'!F156))),'Data Summary'!DW162="Yes"),OFFSET('Hygiene Data'!$F$9,0,10*ROW('Hygiene Data'!F156)),NA())</f>
        <v>#N/A</v>
      </c>
      <c r="BI162" s="98" t="e">
        <f ca="true">+IF(AND(ISNUMBER(OFFSET('Hygiene Data'!$G$5,0,10*ROW('Hygiene Data'!G156))),'Data Summary'!DX162="Yes"),OFFSET('Hygiene Data'!$G$5,0,10*ROW('Hygiene Data'!G156)),NA())</f>
        <v>#N/A</v>
      </c>
      <c r="BJ162" s="98" t="e">
        <f ca="true">+IF(AND(ISNUMBER(OFFSET('Hygiene Data'!$G$7,0,10*ROW('Hygiene Data'!G156))),'Data Summary'!DY162="Yes"),OFFSET('Hygiene Data'!$G$7,0,10*ROW('Hygiene Data'!G156)),NA())</f>
        <v>#N/A</v>
      </c>
      <c r="BK162" s="98" t="e">
        <f ca="true">+IF(AND(ISNUMBER(OFFSET('Hygiene Data'!$G$9,0,10*ROW('Hygiene Data'!G156))),'Data Summary'!DZ162="Yes"),OFFSET('Hygiene Data'!$G$9,0,10*ROW('Hygiene Data'!G156)),NA())</f>
        <v>#N/A</v>
      </c>
      <c r="BL162" s="98" t="e">
        <f ca="true">+IF(AND(ISNUMBER(OFFSET('Hygiene Data'!$H$5,0,10*ROW('Hygiene Data'!H156))),'Data Summary'!EA162="Yes"),OFFSET('Hygiene Data'!$H$5,0,10*ROW('Hygiene Data'!H156)),NA())</f>
        <v>#N/A</v>
      </c>
      <c r="BM162" s="98" t="e">
        <f ca="true">+IF(AND(ISNUMBER(OFFSET('Hygiene Data'!$H$7,0,10*ROW('Hygiene Data'!H156))),'Data Summary'!EB162="Yes"),OFFSET('Hygiene Data'!$H$7,0,10*ROW('Hygiene Data'!H156)),NA())</f>
        <v>#N/A</v>
      </c>
      <c r="BN162" s="98" t="e">
        <f ca="true">+IF(AND(ISNUMBER(OFFSET('Hygiene Data'!$H$9,0,10*ROW('Hygiene Data'!H156))),'Data Summary'!EC162="Yes"),OFFSET('Hygiene Data'!$H$9,0,10*ROW('Hygiene Data'!H156)),NA())</f>
        <v>#N/A</v>
      </c>
      <c r="BO162" s="98" t="e">
        <f ca="true">+IF(AND(ISNUMBER(OFFSET('Hygiene Data'!$I$5,0,10*ROW('Hygiene Data'!I156))),'Data Summary'!ED162="Yes"),OFFSET('Hygiene Data'!$I$5,0,10*ROW('Hygiene Data'!I156)),NA())</f>
        <v>#N/A</v>
      </c>
      <c r="BP162" s="98" t="e">
        <f ca="true">+IF(AND(ISNUMBER(OFFSET('Hygiene Data'!$I$7,0,10*ROW('Hygiene Data'!I156))),'Data Summary'!EE162="Yes"),OFFSET('Hygiene Data'!$I$7,0,10*ROW('Hygiene Data'!I156)),NA())</f>
        <v>#N/A</v>
      </c>
      <c r="BQ162" s="98" t="e">
        <f ca="true">+IF(AND(ISNUMBER(OFFSET('Hygiene Data'!$I$9,0,10*ROW('Hygiene Data'!I156))),'Data Summary'!EF162="Yes"),OFFSET('Hygiene Data'!$I$9,0,10*ROW('Hygiene Data'!I156)),NA())</f>
        <v>#N/A</v>
      </c>
    </row>
    <row xmlns:x14ac="http://schemas.microsoft.com/office/spreadsheetml/2009/9/ac" r="163" x14ac:dyDescent="0.2">
      <c r="A163" s="334" t="e">
        <f ca="true">+RIGHT('Data Summary'!A163,LEN('Data Summary'!A163)-9)</f>
        <v>#VALUE!</v>
      </c>
      <c r="B163" s="36" t="str">
        <f ca="true">+IF(ISTEXT('Data Summary'!B163),'Data Summary'!B163,"")</f>
        <v/>
      </c>
      <c r="C163" s="333" t="e">
        <f ca="true">+VALUE('Data Summary'!C163)</f>
        <v>#VALUE!</v>
      </c>
      <c r="D163" s="96" t="e">
        <f ca="true">+IF(AND(ISNUMBER(OFFSET('Water Data'!$D$4,0,10*ROW('Water Data'!D157))),'Data Summary'!BS163="Yes"),100-OFFSET('Water Data'!$D$4,0,10*ROW('Water Data'!D157)),NA())</f>
        <v>#N/A</v>
      </c>
      <c r="E163" s="96" t="e">
        <f ca="true">+IF(AND(ISNUMBER(OFFSET('Water Data'!$D$6,0,10*ROW('Water Data'!D157))),'Data Summary'!BT163="Yes"),OFFSET('Water Data'!$D$6,0,10*ROW('Water Data'!D157)),NA())</f>
        <v>#N/A</v>
      </c>
      <c r="F163" s="96" t="e">
        <f ca="true">+IF(AND(ISNUMBER(OFFSET('Water Data'!$D$9,0,10*ROW('Water Data'!D157))),'Data Summary'!BU163="Yes"),OFFSET('Water Data'!$D$9,0,10*ROW('Water Data'!D157)),NA())</f>
        <v>#N/A</v>
      </c>
      <c r="G163" s="96" t="e">
        <f ca="true">+IF(AND(ISNUMBER(OFFSET('Water Data'!$E$4,0,10*ROW('Water Data'!E157))),'Data Summary'!BV163="Yes"),100-OFFSET('Water Data'!$E$4,0,10*ROW('Water Data'!E157)),NA())</f>
        <v>#N/A</v>
      </c>
      <c r="H163" s="96" t="e">
        <f ca="true">+IF(AND(ISNUMBER(OFFSET('Water Data'!$E$6,0,10*ROW('Water Data'!E157))),'Data Summary'!BW163="Yes"),OFFSET('Water Data'!$E$6,0,10*ROW('Water Data'!E157)),NA())</f>
        <v>#N/A</v>
      </c>
      <c r="I163" s="96" t="e">
        <f ca="true">+IF(AND(ISNUMBER(OFFSET('Water Data'!$E$9,0,10*ROW('Water Data'!E157))),'Data Summary'!BX163="Yes"),OFFSET('Water Data'!$E$9,0,10*ROW('Water Data'!E157)),NA())</f>
        <v>#N/A</v>
      </c>
      <c r="J163" s="96" t="e">
        <f ca="true">+IF(AND(ISNUMBER(OFFSET('Water Data'!$F$4,0,10*ROW('Water Data'!F157))),'Data Summary'!BY163="Yes"),100-OFFSET('Water Data'!$F$4,0,10*ROW('Water Data'!F157)),NA())</f>
        <v>#N/A</v>
      </c>
      <c r="K163" s="96" t="e">
        <f ca="true">+IF(AND(ISNUMBER(OFFSET('Water Data'!$F$6,0,10*ROW('Water Data'!F157))),'Data Summary'!BZ163="Yes"),OFFSET('Water Data'!$F$6,0,10*ROW('Water Data'!F157)),NA())</f>
        <v>#N/A</v>
      </c>
      <c r="L163" s="96" t="e">
        <f ca="true">+IF(AND(ISNUMBER(OFFSET('Water Data'!$F$9,0,10*ROW('Water Data'!F157))),'Data Summary'!CA163="Yes"),OFFSET('Water Data'!$F$9,0,10*ROW('Water Data'!F157)),NA())</f>
        <v>#N/A</v>
      </c>
      <c r="M163" s="96" t="e">
        <f ca="true">+IF(AND(ISNUMBER(OFFSET('Water Data'!$G$4,0,10*ROW('Water Data'!G157))),'Data Summary'!CB163="Yes"),100-OFFSET('Water Data'!$G$4,0,10*ROW('Water Data'!G157)),NA())</f>
        <v>#N/A</v>
      </c>
      <c r="N163" s="96" t="e">
        <f ca="true">+IF(AND(ISNUMBER(OFFSET('Water Data'!$G$6,0,10*ROW('Water Data'!G157))),'Data Summary'!CC163="Yes"),OFFSET('Water Data'!$G$6,0,10*ROW('Water Data'!G157)),NA())</f>
        <v>#N/A</v>
      </c>
      <c r="O163" s="96" t="e">
        <f ca="true">+IF(AND(ISNUMBER(OFFSET('Water Data'!$G$9,0,10*ROW('Water Data'!G157))),'Data Summary'!CD163="Yes"),OFFSET('Water Data'!$G$9,0,10*ROW('Water Data'!G157)),NA())</f>
        <v>#N/A</v>
      </c>
      <c r="P163" s="96" t="e">
        <f ca="true">+IF(AND(ISNUMBER(OFFSET('Water Data'!$H$4,0,10*ROW('Water Data'!H157))),'Data Summary'!CE163="Yes"),100-OFFSET('Water Data'!$H$4,0,10*ROW('Water Data'!H157)),NA())</f>
        <v>#N/A</v>
      </c>
      <c r="Q163" s="96" t="e">
        <f ca="true">+IF(AND(ISNUMBER(OFFSET('Water Data'!$H$6,0,10*ROW('Water Data'!H157))),'Data Summary'!CF163="Yes"),OFFSET('Water Data'!$H$6,0,10*ROW('Water Data'!H157)),NA())</f>
        <v>#N/A</v>
      </c>
      <c r="R163" s="96" t="e">
        <f ca="true">+IF(AND(ISNUMBER(OFFSET('Water Data'!$H$9,0,10*ROW('Water Data'!H157))),'Data Summary'!CG163="Yes"),OFFSET('Water Data'!$H$9,0,10*ROW('Water Data'!H157)),NA())</f>
        <v>#N/A</v>
      </c>
      <c r="S163" s="96" t="e">
        <f ca="true">+IF(AND(ISNUMBER(OFFSET('Water Data'!$I$4,0,10*ROW('Water Data'!I157))),'Data Summary'!CH163="Yes"),100-OFFSET('Water Data'!$I$4,0,10*ROW('Water Data'!I157)),NA())</f>
        <v>#N/A</v>
      </c>
      <c r="T163" s="96" t="e">
        <f ca="true">+IF(AND(ISNUMBER(OFFSET('Water Data'!$I$6,0,10*ROW('Water Data'!I157))),'Data Summary'!CI163="Yes"),OFFSET('Water Data'!$I$6,0,10*ROW('Water Data'!I157)),NA())</f>
        <v>#N/A</v>
      </c>
      <c r="U163" s="96" t="e">
        <f ca="true">+IF(AND(ISNUMBER(OFFSET('Water Data'!$I$9,0,10*ROW('Water Data'!I157))),'Data Summary'!CJ163="Yes"),OFFSET('Water Data'!$I$9,0,10*ROW('Water Data'!I157)),NA())</f>
        <v>#N/A</v>
      </c>
      <c r="V163" s="97" t="e">
        <f ca="true">+IF(AND(ISNUMBER(OFFSET('Sanitation Data'!$D$4,0,10*ROW('Sanitation Data'!D157))),'Data Summary'!CK163="Yes"),100-OFFSET('Sanitation Data'!$D$4,0,10*ROW('Sanitation Data'!D157)),NA())</f>
        <v>#N/A</v>
      </c>
      <c r="W163" s="97" t="e">
        <f ca="true">+IF(AND(ISNUMBER(OFFSET('Sanitation Data'!$D$6,0,10*ROW('Sanitation Data'!D157))),'Data Summary'!CL163="Yes"),OFFSET('Sanitation Data'!$D$6,0,10*ROW('Sanitation Data'!D157)),NA())</f>
        <v>#N/A</v>
      </c>
      <c r="X163" s="97" t="e">
        <f ca="true">+IF(AND(ISNUMBER(OFFSET('Sanitation Data'!$D$10,0,10*ROW('Sanitation Data'!D157))),'Data Summary'!CM163="Yes"),OFFSET('Sanitation Data'!$D$10,0,10*ROW('Sanitation Data'!D157)),NA())</f>
        <v>#N/A</v>
      </c>
      <c r="Y163" s="97" t="e">
        <f ca="true">+IF(AND(ISNUMBER(OFFSET('Sanitation Data'!$D$11,0,10*ROW('Sanitation Data'!D157))),'Data Summary'!CN163="Yes"),OFFSET('Sanitation Data'!$D$11,0,10*ROW('Sanitation Data'!D157)),NA())</f>
        <v>#N/A</v>
      </c>
      <c r="Z163" s="97" t="e">
        <f ca="true">+IF(AND(ISNUMBER(OFFSET('Sanitation Data'!$D$12,0,10*ROW('Sanitation Data'!D157))),'Data Summary'!CO163="Yes"),OFFSET('Sanitation Data'!$D$12,0,10*ROW('Sanitation Data'!D157)),NA())</f>
        <v>#N/A</v>
      </c>
      <c r="AA163" s="97" t="e">
        <f ca="true">+IF(AND(ISNUMBER(OFFSET('Sanitation Data'!$E$4,0,10*ROW('Sanitation Data'!E157))),'Data Summary'!CP163="Yes"),100-OFFSET('Sanitation Data'!$E$4,0,10*ROW('Sanitation Data'!E157)),NA())</f>
        <v>#N/A</v>
      </c>
      <c r="AB163" s="97" t="e">
        <f ca="true">+IF(AND(ISNUMBER(OFFSET('Sanitation Data'!$E$6,0,10*ROW('Sanitation Data'!E157))),'Data Summary'!CQ163="Yes"),OFFSET('Sanitation Data'!$E$6,0,10*ROW('Sanitation Data'!E157)),NA())</f>
        <v>#N/A</v>
      </c>
      <c r="AC163" s="97" t="e">
        <f ca="true">+IF(AND(ISNUMBER(OFFSET('Sanitation Data'!$E$10,0,10*ROW('Sanitation Data'!E157))),'Data Summary'!CR163="Yes"),OFFSET('Sanitation Data'!$E$10,0,10*ROW('Sanitation Data'!E157)),NA())</f>
        <v>#N/A</v>
      </c>
      <c r="AD163" s="97" t="e">
        <f ca="true">+IF(AND(ISNUMBER(OFFSET('Sanitation Data'!$E$11,0,10*ROW('Sanitation Data'!E157))),'Data Summary'!CS163="Yes"),OFFSET('Sanitation Data'!$E$11,0,10*ROW('Sanitation Data'!E157)),NA())</f>
        <v>#N/A</v>
      </c>
      <c r="AE163" s="97" t="e">
        <f ca="true">+IF(AND(ISNUMBER(OFFSET('Sanitation Data'!$E$12,0,10*ROW('Sanitation Data'!E157))),'Data Summary'!CT163="Yes"),OFFSET('Sanitation Data'!$E$12,0,10*ROW('Sanitation Data'!E157)),NA())</f>
        <v>#N/A</v>
      </c>
      <c r="AF163" s="97" t="e">
        <f ca="true">+IF(AND(ISNUMBER(OFFSET('Sanitation Data'!$F$4,0,10*ROW('Sanitation Data'!F157))),'Data Summary'!CU163="Yes"),100-OFFSET('Sanitation Data'!$F$4,0,10*ROW('Sanitation Data'!F157)),NA())</f>
        <v>#N/A</v>
      </c>
      <c r="AG163" s="97" t="e">
        <f ca="true">+IF(AND(ISNUMBER(OFFSET('Sanitation Data'!$F$6,0,10*ROW('Sanitation Data'!F157))),'Data Summary'!CV163="Yes"),OFFSET('Sanitation Data'!$F$6,0,10*ROW('Sanitation Data'!F157)),NA())</f>
        <v>#N/A</v>
      </c>
      <c r="AH163" s="97" t="e">
        <f ca="true">+IF(AND(ISNUMBER(OFFSET('Sanitation Data'!$F$10,0,10*ROW('Sanitation Data'!F157))),'Data Summary'!CW163="Yes"),OFFSET('Sanitation Data'!$F$10,0,10*ROW('Sanitation Data'!F157)),NA())</f>
        <v>#N/A</v>
      </c>
      <c r="AI163" s="97" t="e">
        <f ca="true">+IF(AND(ISNUMBER(OFFSET('Sanitation Data'!$F$11,0,10*ROW('Sanitation Data'!F157))),'Data Summary'!CX163="Yes"),OFFSET('Sanitation Data'!$F$11,0,10*ROW('Sanitation Data'!F157)),NA())</f>
        <v>#N/A</v>
      </c>
      <c r="AJ163" s="97" t="e">
        <f ca="true">+IF(AND(ISNUMBER(OFFSET('Sanitation Data'!$F$12,0,10*ROW('Sanitation Data'!F157))),'Data Summary'!CY163="Yes"),OFFSET('Sanitation Data'!$F$12,0,10*ROW('Sanitation Data'!F157)),NA())</f>
        <v>#N/A</v>
      </c>
      <c r="AK163" s="97" t="e">
        <f ca="true">+IF(AND(ISNUMBER(OFFSET('Sanitation Data'!$G$4,0,10*ROW('Sanitation Data'!G157))),'Data Summary'!CZ163="Yes"),100-OFFSET('Sanitation Data'!$G$4,0,10*ROW('Sanitation Data'!G157)),NA())</f>
        <v>#N/A</v>
      </c>
      <c r="AL163" s="97" t="e">
        <f ca="true">+IF(AND(ISNUMBER(OFFSET('Sanitation Data'!$G$6,0,10*ROW('Sanitation Data'!G157))),'Data Summary'!DA163="Yes"),OFFSET('Sanitation Data'!$G$6,0,10*ROW('Sanitation Data'!G157)),NA())</f>
        <v>#N/A</v>
      </c>
      <c r="AM163" s="97" t="e">
        <f ca="true">+IF(AND(ISNUMBER(OFFSET('Sanitation Data'!$G$10,0,10*ROW('Sanitation Data'!G157))),'Data Summary'!DB163="Yes"),OFFSET('Sanitation Data'!$G$10,0,10*ROW('Sanitation Data'!G157)),NA())</f>
        <v>#N/A</v>
      </c>
      <c r="AN163" s="97" t="e">
        <f ca="true">+IF(AND(ISNUMBER(OFFSET('Sanitation Data'!$G$11,0,10*ROW('Sanitation Data'!G157))),'Data Summary'!DC163="Yes"),OFFSET('Sanitation Data'!$G$11,0,10*ROW('Sanitation Data'!G157)),NA())</f>
        <v>#N/A</v>
      </c>
      <c r="AO163" s="97" t="e">
        <f ca="true">+IF(AND(ISNUMBER(OFFSET('Sanitation Data'!$G$12,0,10*ROW('Sanitation Data'!G157))),'Data Summary'!DD163="Yes"),OFFSET('Sanitation Data'!$G$12,0,10*ROW('Sanitation Data'!G157)),NA())</f>
        <v>#N/A</v>
      </c>
      <c r="AP163" s="97" t="e">
        <f ca="true">+IF(AND(ISNUMBER(OFFSET('Sanitation Data'!$H$4,0,10*ROW('Sanitation Data'!H157))),'Data Summary'!DE163="Yes"),100-OFFSET('Sanitation Data'!$H$4,0,10*ROW('Sanitation Data'!H157)),NA())</f>
        <v>#N/A</v>
      </c>
      <c r="AQ163" s="97" t="e">
        <f ca="true">+IF(AND(ISNUMBER(OFFSET('Sanitation Data'!$H$6,0,10*ROW('Sanitation Data'!H157))),'Data Summary'!DF163="Yes"),OFFSET('Sanitation Data'!$H$6,0,10*ROW('Sanitation Data'!H157)),NA())</f>
        <v>#N/A</v>
      </c>
      <c r="AR163" s="97" t="e">
        <f ca="true">+IF(AND(ISNUMBER(OFFSET('Sanitation Data'!$H$10,0,10*ROW('Sanitation Data'!H157))),'Data Summary'!DG163="Yes"),OFFSET('Sanitation Data'!$H$10,0,10*ROW('Sanitation Data'!H157)),NA())</f>
        <v>#N/A</v>
      </c>
      <c r="AS163" s="97" t="e">
        <f ca="true">+IF(AND(ISNUMBER(OFFSET('Sanitation Data'!$H$11,0,10*ROW('Sanitation Data'!H157))),'Data Summary'!DH163="Yes"),OFFSET('Sanitation Data'!$H$11,0,10*ROW('Sanitation Data'!H157)),NA())</f>
        <v>#N/A</v>
      </c>
      <c r="AT163" s="97" t="e">
        <f ca="true">+IF(AND(ISNUMBER(OFFSET('Sanitation Data'!$H$12,0,10*ROW('Sanitation Data'!H157))),'Data Summary'!DI163="Yes"),OFFSET('Sanitation Data'!$H$12,0,10*ROW('Sanitation Data'!H157)),NA())</f>
        <v>#N/A</v>
      </c>
      <c r="AU163" s="97" t="e">
        <f ca="true">+IF(AND(ISNUMBER(OFFSET('Sanitation Data'!$I$4,0,10*ROW('Sanitation Data'!I157))),'Data Summary'!DJ163="Yes"),100-OFFSET('Sanitation Data'!$I$4,0,10*ROW('Sanitation Data'!I157)),NA())</f>
        <v>#N/A</v>
      </c>
      <c r="AV163" s="97" t="e">
        <f ca="true">+IF(AND(ISNUMBER(OFFSET('Sanitation Data'!$I$6,0,10*ROW('Sanitation Data'!I157))),'Data Summary'!DK163="Yes"),OFFSET('Sanitation Data'!$I$6,0,10*ROW('Sanitation Data'!I157)),NA())</f>
        <v>#N/A</v>
      </c>
      <c r="AW163" s="97" t="e">
        <f ca="true">+IF(AND(ISNUMBER(OFFSET('Sanitation Data'!$I$10,0,10*ROW('Sanitation Data'!I157))),'Data Summary'!DL163="Yes"),OFFSET('Sanitation Data'!$I$10,0,10*ROW('Sanitation Data'!I157)),NA())</f>
        <v>#N/A</v>
      </c>
      <c r="AX163" s="97" t="e">
        <f ca="true">+IF(AND(ISNUMBER(OFFSET('Sanitation Data'!$I$11,0,10*ROW('Sanitation Data'!I157))),'Data Summary'!DM163="Yes"),OFFSET('Sanitation Data'!$I$11,0,10*ROW('Sanitation Data'!I157)),NA())</f>
        <v>#N/A</v>
      </c>
      <c r="AY163" s="97" t="e">
        <f ca="true">+IF(AND(ISNUMBER(OFFSET('Sanitation Data'!$I$12,0,10*ROW('Sanitation Data'!I157))),'Data Summary'!DN163="Yes"),OFFSET('Sanitation Data'!$I$12,0,10*ROW('Sanitation Data'!I157)),NA())</f>
        <v>#N/A</v>
      </c>
      <c r="AZ163" s="98" t="e">
        <f ca="true">+IF(AND(ISNUMBER(OFFSET('Hygiene Data'!$D$5,0,10*ROW('Hygiene Data'!D157))),'Data Summary'!DO163="Yes"),OFFSET('Hygiene Data'!$D$5,0,10*ROW('Hygiene Data'!D157)),NA())</f>
        <v>#N/A</v>
      </c>
      <c r="BA163" s="98" t="e">
        <f ca="true">+IF(AND(ISNUMBER(OFFSET('Hygiene Data'!$D$7,0,10*ROW('Hygiene Data'!D157))),'Data Summary'!DP163="Yes"),OFFSET('Hygiene Data'!$D$7,0,10*ROW('Hygiene Data'!D157)),NA())</f>
        <v>#N/A</v>
      </c>
      <c r="BB163" s="98" t="e">
        <f ca="true">+IF(AND(ISNUMBER(OFFSET('Hygiene Data'!$D$9,0,10*ROW('Hygiene Data'!D157))),'Data Summary'!DQ163="Yes"),OFFSET('Hygiene Data'!$D$9,0,10*ROW('Hygiene Data'!D157)),NA())</f>
        <v>#N/A</v>
      </c>
      <c r="BC163" s="98" t="e">
        <f ca="true">+IF(AND(ISNUMBER(OFFSET('Hygiene Data'!$E$5,0,10*ROW('Hygiene Data'!E157))),'Data Summary'!DR163="Yes"),OFFSET('Hygiene Data'!$E$5,0,10*ROW('Hygiene Data'!E157)),NA())</f>
        <v>#N/A</v>
      </c>
      <c r="BD163" s="98" t="e">
        <f ca="true">+IF(AND(ISNUMBER(OFFSET('Hygiene Data'!$E$7,0,10*ROW('Hygiene Data'!E157))),'Data Summary'!DS163="Yes"),OFFSET('Hygiene Data'!$E$7,0,10*ROW('Hygiene Data'!E157)),NA())</f>
        <v>#N/A</v>
      </c>
      <c r="BE163" s="98" t="e">
        <f ca="true">+IF(AND(ISNUMBER(OFFSET('Hygiene Data'!$E$9,0,10*ROW('Hygiene Data'!E157))),'Data Summary'!DT163="Yes"),OFFSET('Hygiene Data'!$E$9,0,10*ROW('Hygiene Data'!E157)),NA())</f>
        <v>#N/A</v>
      </c>
      <c r="BF163" s="98" t="e">
        <f ca="true">+IF(AND(ISNUMBER(OFFSET('Hygiene Data'!$F$5,0,10*ROW('Hygiene Data'!F157))),'Data Summary'!DU163="Yes"),OFFSET('Hygiene Data'!$F$5,0,10*ROW('Hygiene Data'!F157)),NA())</f>
        <v>#N/A</v>
      </c>
      <c r="BG163" s="98" t="e">
        <f ca="true">+IF(AND(ISNUMBER(OFFSET('Hygiene Data'!$F$7,0,10*ROW('Hygiene Data'!F157))),'Data Summary'!DV163="Yes"),OFFSET('Hygiene Data'!$F$7,0,10*ROW('Hygiene Data'!F157)),NA())</f>
        <v>#N/A</v>
      </c>
      <c r="BH163" s="98" t="e">
        <f ca="true">+IF(AND(ISNUMBER(OFFSET('Hygiene Data'!$F$9,0,10*ROW('Hygiene Data'!F157))),'Data Summary'!DW163="Yes"),OFFSET('Hygiene Data'!$F$9,0,10*ROW('Hygiene Data'!F157)),NA())</f>
        <v>#N/A</v>
      </c>
      <c r="BI163" s="98" t="e">
        <f ca="true">+IF(AND(ISNUMBER(OFFSET('Hygiene Data'!$G$5,0,10*ROW('Hygiene Data'!G157))),'Data Summary'!DX163="Yes"),OFFSET('Hygiene Data'!$G$5,0,10*ROW('Hygiene Data'!G157)),NA())</f>
        <v>#N/A</v>
      </c>
      <c r="BJ163" s="98" t="e">
        <f ca="true">+IF(AND(ISNUMBER(OFFSET('Hygiene Data'!$G$7,0,10*ROW('Hygiene Data'!G157))),'Data Summary'!DY163="Yes"),OFFSET('Hygiene Data'!$G$7,0,10*ROW('Hygiene Data'!G157)),NA())</f>
        <v>#N/A</v>
      </c>
      <c r="BK163" s="98" t="e">
        <f ca="true">+IF(AND(ISNUMBER(OFFSET('Hygiene Data'!$G$9,0,10*ROW('Hygiene Data'!G157))),'Data Summary'!DZ163="Yes"),OFFSET('Hygiene Data'!$G$9,0,10*ROW('Hygiene Data'!G157)),NA())</f>
        <v>#N/A</v>
      </c>
      <c r="BL163" s="98" t="e">
        <f ca="true">+IF(AND(ISNUMBER(OFFSET('Hygiene Data'!$H$5,0,10*ROW('Hygiene Data'!H157))),'Data Summary'!EA163="Yes"),OFFSET('Hygiene Data'!$H$5,0,10*ROW('Hygiene Data'!H157)),NA())</f>
        <v>#N/A</v>
      </c>
      <c r="BM163" s="98" t="e">
        <f ca="true">+IF(AND(ISNUMBER(OFFSET('Hygiene Data'!$H$7,0,10*ROW('Hygiene Data'!H157))),'Data Summary'!EB163="Yes"),OFFSET('Hygiene Data'!$H$7,0,10*ROW('Hygiene Data'!H157)),NA())</f>
        <v>#N/A</v>
      </c>
      <c r="BN163" s="98" t="e">
        <f ca="true">+IF(AND(ISNUMBER(OFFSET('Hygiene Data'!$H$9,0,10*ROW('Hygiene Data'!H157))),'Data Summary'!EC163="Yes"),OFFSET('Hygiene Data'!$H$9,0,10*ROW('Hygiene Data'!H157)),NA())</f>
        <v>#N/A</v>
      </c>
      <c r="BO163" s="98" t="e">
        <f ca="true">+IF(AND(ISNUMBER(OFFSET('Hygiene Data'!$I$5,0,10*ROW('Hygiene Data'!I157))),'Data Summary'!ED163="Yes"),OFFSET('Hygiene Data'!$I$5,0,10*ROW('Hygiene Data'!I157)),NA())</f>
        <v>#N/A</v>
      </c>
      <c r="BP163" s="98" t="e">
        <f ca="true">+IF(AND(ISNUMBER(OFFSET('Hygiene Data'!$I$7,0,10*ROW('Hygiene Data'!I157))),'Data Summary'!EE163="Yes"),OFFSET('Hygiene Data'!$I$7,0,10*ROW('Hygiene Data'!I157)),NA())</f>
        <v>#N/A</v>
      </c>
      <c r="BQ163" s="98" t="e">
        <f ca="true">+IF(AND(ISNUMBER(OFFSET('Hygiene Data'!$I$9,0,10*ROW('Hygiene Data'!I157))),'Data Summary'!EF163="Yes"),OFFSET('Hygiene Data'!$I$9,0,10*ROW('Hygiene Data'!I157)),NA())</f>
        <v>#N/A</v>
      </c>
    </row>
    <row xmlns:x14ac="http://schemas.microsoft.com/office/spreadsheetml/2009/9/ac" r="164" x14ac:dyDescent="0.2">
      <c r="A164" s="334" t="e">
        <f ca="true">+RIGHT('Data Summary'!A164,LEN('Data Summary'!A164)-9)</f>
        <v>#VALUE!</v>
      </c>
      <c r="B164" s="36" t="str">
        <f ca="true">+IF(ISTEXT('Data Summary'!B164),'Data Summary'!B164,"")</f>
        <v/>
      </c>
      <c r="C164" s="333" t="e">
        <f ca="true">+VALUE('Data Summary'!C164)</f>
        <v>#VALUE!</v>
      </c>
      <c r="D164" s="96" t="e">
        <f ca="true">+IF(AND(ISNUMBER(OFFSET('Water Data'!$D$4,0,10*ROW('Water Data'!D158))),'Data Summary'!BS164="Yes"),100-OFFSET('Water Data'!$D$4,0,10*ROW('Water Data'!D158)),NA())</f>
        <v>#N/A</v>
      </c>
      <c r="E164" s="96" t="e">
        <f ca="true">+IF(AND(ISNUMBER(OFFSET('Water Data'!$D$6,0,10*ROW('Water Data'!D158))),'Data Summary'!BT164="Yes"),OFFSET('Water Data'!$D$6,0,10*ROW('Water Data'!D158)),NA())</f>
        <v>#N/A</v>
      </c>
      <c r="F164" s="96" t="e">
        <f ca="true">+IF(AND(ISNUMBER(OFFSET('Water Data'!$D$9,0,10*ROW('Water Data'!D158))),'Data Summary'!BU164="Yes"),OFFSET('Water Data'!$D$9,0,10*ROW('Water Data'!D158)),NA())</f>
        <v>#N/A</v>
      </c>
      <c r="G164" s="96" t="e">
        <f ca="true">+IF(AND(ISNUMBER(OFFSET('Water Data'!$E$4,0,10*ROW('Water Data'!E158))),'Data Summary'!BV164="Yes"),100-OFFSET('Water Data'!$E$4,0,10*ROW('Water Data'!E158)),NA())</f>
        <v>#N/A</v>
      </c>
      <c r="H164" s="96" t="e">
        <f ca="true">+IF(AND(ISNUMBER(OFFSET('Water Data'!$E$6,0,10*ROW('Water Data'!E158))),'Data Summary'!BW164="Yes"),OFFSET('Water Data'!$E$6,0,10*ROW('Water Data'!E158)),NA())</f>
        <v>#N/A</v>
      </c>
      <c r="I164" s="96" t="e">
        <f ca="true">+IF(AND(ISNUMBER(OFFSET('Water Data'!$E$9,0,10*ROW('Water Data'!E158))),'Data Summary'!BX164="Yes"),OFFSET('Water Data'!$E$9,0,10*ROW('Water Data'!E158)),NA())</f>
        <v>#N/A</v>
      </c>
      <c r="J164" s="96" t="e">
        <f ca="true">+IF(AND(ISNUMBER(OFFSET('Water Data'!$F$4,0,10*ROW('Water Data'!F158))),'Data Summary'!BY164="Yes"),100-OFFSET('Water Data'!$F$4,0,10*ROW('Water Data'!F158)),NA())</f>
        <v>#N/A</v>
      </c>
      <c r="K164" s="96" t="e">
        <f ca="true">+IF(AND(ISNUMBER(OFFSET('Water Data'!$F$6,0,10*ROW('Water Data'!F158))),'Data Summary'!BZ164="Yes"),OFFSET('Water Data'!$F$6,0,10*ROW('Water Data'!F158)),NA())</f>
        <v>#N/A</v>
      </c>
      <c r="L164" s="96" t="e">
        <f ca="true">+IF(AND(ISNUMBER(OFFSET('Water Data'!$F$9,0,10*ROW('Water Data'!F158))),'Data Summary'!CA164="Yes"),OFFSET('Water Data'!$F$9,0,10*ROW('Water Data'!F158)),NA())</f>
        <v>#N/A</v>
      </c>
      <c r="M164" s="96" t="e">
        <f ca="true">+IF(AND(ISNUMBER(OFFSET('Water Data'!$G$4,0,10*ROW('Water Data'!G158))),'Data Summary'!CB164="Yes"),100-OFFSET('Water Data'!$G$4,0,10*ROW('Water Data'!G158)),NA())</f>
        <v>#N/A</v>
      </c>
      <c r="N164" s="96" t="e">
        <f ca="true">+IF(AND(ISNUMBER(OFFSET('Water Data'!$G$6,0,10*ROW('Water Data'!G158))),'Data Summary'!CC164="Yes"),OFFSET('Water Data'!$G$6,0,10*ROW('Water Data'!G158)),NA())</f>
        <v>#N/A</v>
      </c>
      <c r="O164" s="96" t="e">
        <f ca="true">+IF(AND(ISNUMBER(OFFSET('Water Data'!$G$9,0,10*ROW('Water Data'!G158))),'Data Summary'!CD164="Yes"),OFFSET('Water Data'!$G$9,0,10*ROW('Water Data'!G158)),NA())</f>
        <v>#N/A</v>
      </c>
      <c r="P164" s="96" t="e">
        <f ca="true">+IF(AND(ISNUMBER(OFFSET('Water Data'!$H$4,0,10*ROW('Water Data'!H158))),'Data Summary'!CE164="Yes"),100-OFFSET('Water Data'!$H$4,0,10*ROW('Water Data'!H158)),NA())</f>
        <v>#N/A</v>
      </c>
      <c r="Q164" s="96" t="e">
        <f ca="true">+IF(AND(ISNUMBER(OFFSET('Water Data'!$H$6,0,10*ROW('Water Data'!H158))),'Data Summary'!CF164="Yes"),OFFSET('Water Data'!$H$6,0,10*ROW('Water Data'!H158)),NA())</f>
        <v>#N/A</v>
      </c>
      <c r="R164" s="96" t="e">
        <f ca="true">+IF(AND(ISNUMBER(OFFSET('Water Data'!$H$9,0,10*ROW('Water Data'!H158))),'Data Summary'!CG164="Yes"),OFFSET('Water Data'!$H$9,0,10*ROW('Water Data'!H158)),NA())</f>
        <v>#N/A</v>
      </c>
      <c r="S164" s="96" t="e">
        <f ca="true">+IF(AND(ISNUMBER(OFFSET('Water Data'!$I$4,0,10*ROW('Water Data'!I158))),'Data Summary'!CH164="Yes"),100-OFFSET('Water Data'!$I$4,0,10*ROW('Water Data'!I158)),NA())</f>
        <v>#N/A</v>
      </c>
      <c r="T164" s="96" t="e">
        <f ca="true">+IF(AND(ISNUMBER(OFFSET('Water Data'!$I$6,0,10*ROW('Water Data'!I158))),'Data Summary'!CI164="Yes"),OFFSET('Water Data'!$I$6,0,10*ROW('Water Data'!I158)),NA())</f>
        <v>#N/A</v>
      </c>
      <c r="U164" s="96" t="e">
        <f ca="true">+IF(AND(ISNUMBER(OFFSET('Water Data'!$I$9,0,10*ROW('Water Data'!I158))),'Data Summary'!CJ164="Yes"),OFFSET('Water Data'!$I$9,0,10*ROW('Water Data'!I158)),NA())</f>
        <v>#N/A</v>
      </c>
      <c r="V164" s="97" t="e">
        <f ca="true">+IF(AND(ISNUMBER(OFFSET('Sanitation Data'!$D$4,0,10*ROW('Sanitation Data'!D158))),'Data Summary'!CK164="Yes"),100-OFFSET('Sanitation Data'!$D$4,0,10*ROW('Sanitation Data'!D158)),NA())</f>
        <v>#N/A</v>
      </c>
      <c r="W164" s="97" t="e">
        <f ca="true">+IF(AND(ISNUMBER(OFFSET('Sanitation Data'!$D$6,0,10*ROW('Sanitation Data'!D158))),'Data Summary'!CL164="Yes"),OFFSET('Sanitation Data'!$D$6,0,10*ROW('Sanitation Data'!D158)),NA())</f>
        <v>#N/A</v>
      </c>
      <c r="X164" s="97" t="e">
        <f ca="true">+IF(AND(ISNUMBER(OFFSET('Sanitation Data'!$D$10,0,10*ROW('Sanitation Data'!D158))),'Data Summary'!CM164="Yes"),OFFSET('Sanitation Data'!$D$10,0,10*ROW('Sanitation Data'!D158)),NA())</f>
        <v>#N/A</v>
      </c>
      <c r="Y164" s="97" t="e">
        <f ca="true">+IF(AND(ISNUMBER(OFFSET('Sanitation Data'!$D$11,0,10*ROW('Sanitation Data'!D158))),'Data Summary'!CN164="Yes"),OFFSET('Sanitation Data'!$D$11,0,10*ROW('Sanitation Data'!D158)),NA())</f>
        <v>#N/A</v>
      </c>
      <c r="Z164" s="97" t="e">
        <f ca="true">+IF(AND(ISNUMBER(OFFSET('Sanitation Data'!$D$12,0,10*ROW('Sanitation Data'!D158))),'Data Summary'!CO164="Yes"),OFFSET('Sanitation Data'!$D$12,0,10*ROW('Sanitation Data'!D158)),NA())</f>
        <v>#N/A</v>
      </c>
      <c r="AA164" s="97" t="e">
        <f ca="true">+IF(AND(ISNUMBER(OFFSET('Sanitation Data'!$E$4,0,10*ROW('Sanitation Data'!E158))),'Data Summary'!CP164="Yes"),100-OFFSET('Sanitation Data'!$E$4,0,10*ROW('Sanitation Data'!E158)),NA())</f>
        <v>#N/A</v>
      </c>
      <c r="AB164" s="97" t="e">
        <f ca="true">+IF(AND(ISNUMBER(OFFSET('Sanitation Data'!$E$6,0,10*ROW('Sanitation Data'!E158))),'Data Summary'!CQ164="Yes"),OFFSET('Sanitation Data'!$E$6,0,10*ROW('Sanitation Data'!E158)),NA())</f>
        <v>#N/A</v>
      </c>
      <c r="AC164" s="97" t="e">
        <f ca="true">+IF(AND(ISNUMBER(OFFSET('Sanitation Data'!$E$10,0,10*ROW('Sanitation Data'!E158))),'Data Summary'!CR164="Yes"),OFFSET('Sanitation Data'!$E$10,0,10*ROW('Sanitation Data'!E158)),NA())</f>
        <v>#N/A</v>
      </c>
      <c r="AD164" s="97" t="e">
        <f ca="true">+IF(AND(ISNUMBER(OFFSET('Sanitation Data'!$E$11,0,10*ROW('Sanitation Data'!E158))),'Data Summary'!CS164="Yes"),OFFSET('Sanitation Data'!$E$11,0,10*ROW('Sanitation Data'!E158)),NA())</f>
        <v>#N/A</v>
      </c>
      <c r="AE164" s="97" t="e">
        <f ca="true">+IF(AND(ISNUMBER(OFFSET('Sanitation Data'!$E$12,0,10*ROW('Sanitation Data'!E158))),'Data Summary'!CT164="Yes"),OFFSET('Sanitation Data'!$E$12,0,10*ROW('Sanitation Data'!E158)),NA())</f>
        <v>#N/A</v>
      </c>
      <c r="AF164" s="97" t="e">
        <f ca="true">+IF(AND(ISNUMBER(OFFSET('Sanitation Data'!$F$4,0,10*ROW('Sanitation Data'!F158))),'Data Summary'!CU164="Yes"),100-OFFSET('Sanitation Data'!$F$4,0,10*ROW('Sanitation Data'!F158)),NA())</f>
        <v>#N/A</v>
      </c>
      <c r="AG164" s="97" t="e">
        <f ca="true">+IF(AND(ISNUMBER(OFFSET('Sanitation Data'!$F$6,0,10*ROW('Sanitation Data'!F158))),'Data Summary'!CV164="Yes"),OFFSET('Sanitation Data'!$F$6,0,10*ROW('Sanitation Data'!F158)),NA())</f>
        <v>#N/A</v>
      </c>
      <c r="AH164" s="97" t="e">
        <f ca="true">+IF(AND(ISNUMBER(OFFSET('Sanitation Data'!$F$10,0,10*ROW('Sanitation Data'!F158))),'Data Summary'!CW164="Yes"),OFFSET('Sanitation Data'!$F$10,0,10*ROW('Sanitation Data'!F158)),NA())</f>
        <v>#N/A</v>
      </c>
      <c r="AI164" s="97" t="e">
        <f ca="true">+IF(AND(ISNUMBER(OFFSET('Sanitation Data'!$F$11,0,10*ROW('Sanitation Data'!F158))),'Data Summary'!CX164="Yes"),OFFSET('Sanitation Data'!$F$11,0,10*ROW('Sanitation Data'!F158)),NA())</f>
        <v>#N/A</v>
      </c>
      <c r="AJ164" s="97" t="e">
        <f ca="true">+IF(AND(ISNUMBER(OFFSET('Sanitation Data'!$F$12,0,10*ROW('Sanitation Data'!F158))),'Data Summary'!CY164="Yes"),OFFSET('Sanitation Data'!$F$12,0,10*ROW('Sanitation Data'!F158)),NA())</f>
        <v>#N/A</v>
      </c>
      <c r="AK164" s="97" t="e">
        <f ca="true">+IF(AND(ISNUMBER(OFFSET('Sanitation Data'!$G$4,0,10*ROW('Sanitation Data'!G158))),'Data Summary'!CZ164="Yes"),100-OFFSET('Sanitation Data'!$G$4,0,10*ROW('Sanitation Data'!G158)),NA())</f>
        <v>#N/A</v>
      </c>
      <c r="AL164" s="97" t="e">
        <f ca="true">+IF(AND(ISNUMBER(OFFSET('Sanitation Data'!$G$6,0,10*ROW('Sanitation Data'!G158))),'Data Summary'!DA164="Yes"),OFFSET('Sanitation Data'!$G$6,0,10*ROW('Sanitation Data'!G158)),NA())</f>
        <v>#N/A</v>
      </c>
      <c r="AM164" s="97" t="e">
        <f ca="true">+IF(AND(ISNUMBER(OFFSET('Sanitation Data'!$G$10,0,10*ROW('Sanitation Data'!G158))),'Data Summary'!DB164="Yes"),OFFSET('Sanitation Data'!$G$10,0,10*ROW('Sanitation Data'!G158)),NA())</f>
        <v>#N/A</v>
      </c>
      <c r="AN164" s="97" t="e">
        <f ca="true">+IF(AND(ISNUMBER(OFFSET('Sanitation Data'!$G$11,0,10*ROW('Sanitation Data'!G158))),'Data Summary'!DC164="Yes"),OFFSET('Sanitation Data'!$G$11,0,10*ROW('Sanitation Data'!G158)),NA())</f>
        <v>#N/A</v>
      </c>
      <c r="AO164" s="97" t="e">
        <f ca="true">+IF(AND(ISNUMBER(OFFSET('Sanitation Data'!$G$12,0,10*ROW('Sanitation Data'!G158))),'Data Summary'!DD164="Yes"),OFFSET('Sanitation Data'!$G$12,0,10*ROW('Sanitation Data'!G158)),NA())</f>
        <v>#N/A</v>
      </c>
      <c r="AP164" s="97" t="e">
        <f ca="true">+IF(AND(ISNUMBER(OFFSET('Sanitation Data'!$H$4,0,10*ROW('Sanitation Data'!H158))),'Data Summary'!DE164="Yes"),100-OFFSET('Sanitation Data'!$H$4,0,10*ROW('Sanitation Data'!H158)),NA())</f>
        <v>#N/A</v>
      </c>
      <c r="AQ164" s="97" t="e">
        <f ca="true">+IF(AND(ISNUMBER(OFFSET('Sanitation Data'!$H$6,0,10*ROW('Sanitation Data'!H158))),'Data Summary'!DF164="Yes"),OFFSET('Sanitation Data'!$H$6,0,10*ROW('Sanitation Data'!H158)),NA())</f>
        <v>#N/A</v>
      </c>
      <c r="AR164" s="97" t="e">
        <f ca="true">+IF(AND(ISNUMBER(OFFSET('Sanitation Data'!$H$10,0,10*ROW('Sanitation Data'!H158))),'Data Summary'!DG164="Yes"),OFFSET('Sanitation Data'!$H$10,0,10*ROW('Sanitation Data'!H158)),NA())</f>
        <v>#N/A</v>
      </c>
      <c r="AS164" s="97" t="e">
        <f ca="true">+IF(AND(ISNUMBER(OFFSET('Sanitation Data'!$H$11,0,10*ROW('Sanitation Data'!H158))),'Data Summary'!DH164="Yes"),OFFSET('Sanitation Data'!$H$11,0,10*ROW('Sanitation Data'!H158)),NA())</f>
        <v>#N/A</v>
      </c>
      <c r="AT164" s="97" t="e">
        <f ca="true">+IF(AND(ISNUMBER(OFFSET('Sanitation Data'!$H$12,0,10*ROW('Sanitation Data'!H158))),'Data Summary'!DI164="Yes"),OFFSET('Sanitation Data'!$H$12,0,10*ROW('Sanitation Data'!H158)),NA())</f>
        <v>#N/A</v>
      </c>
      <c r="AU164" s="97" t="e">
        <f ca="true">+IF(AND(ISNUMBER(OFFSET('Sanitation Data'!$I$4,0,10*ROW('Sanitation Data'!I158))),'Data Summary'!DJ164="Yes"),100-OFFSET('Sanitation Data'!$I$4,0,10*ROW('Sanitation Data'!I158)),NA())</f>
        <v>#N/A</v>
      </c>
      <c r="AV164" s="97" t="e">
        <f ca="true">+IF(AND(ISNUMBER(OFFSET('Sanitation Data'!$I$6,0,10*ROW('Sanitation Data'!I158))),'Data Summary'!DK164="Yes"),OFFSET('Sanitation Data'!$I$6,0,10*ROW('Sanitation Data'!I158)),NA())</f>
        <v>#N/A</v>
      </c>
      <c r="AW164" s="97" t="e">
        <f ca="true">+IF(AND(ISNUMBER(OFFSET('Sanitation Data'!$I$10,0,10*ROW('Sanitation Data'!I158))),'Data Summary'!DL164="Yes"),OFFSET('Sanitation Data'!$I$10,0,10*ROW('Sanitation Data'!I158)),NA())</f>
        <v>#N/A</v>
      </c>
      <c r="AX164" s="97" t="e">
        <f ca="true">+IF(AND(ISNUMBER(OFFSET('Sanitation Data'!$I$11,0,10*ROW('Sanitation Data'!I158))),'Data Summary'!DM164="Yes"),OFFSET('Sanitation Data'!$I$11,0,10*ROW('Sanitation Data'!I158)),NA())</f>
        <v>#N/A</v>
      </c>
      <c r="AY164" s="97" t="e">
        <f ca="true">+IF(AND(ISNUMBER(OFFSET('Sanitation Data'!$I$12,0,10*ROW('Sanitation Data'!I158))),'Data Summary'!DN164="Yes"),OFFSET('Sanitation Data'!$I$12,0,10*ROW('Sanitation Data'!I158)),NA())</f>
        <v>#N/A</v>
      </c>
      <c r="AZ164" s="98" t="e">
        <f ca="true">+IF(AND(ISNUMBER(OFFSET('Hygiene Data'!$D$5,0,10*ROW('Hygiene Data'!D158))),'Data Summary'!DO164="Yes"),OFFSET('Hygiene Data'!$D$5,0,10*ROW('Hygiene Data'!D158)),NA())</f>
        <v>#N/A</v>
      </c>
      <c r="BA164" s="98" t="e">
        <f ca="true">+IF(AND(ISNUMBER(OFFSET('Hygiene Data'!$D$7,0,10*ROW('Hygiene Data'!D158))),'Data Summary'!DP164="Yes"),OFFSET('Hygiene Data'!$D$7,0,10*ROW('Hygiene Data'!D158)),NA())</f>
        <v>#N/A</v>
      </c>
      <c r="BB164" s="98" t="e">
        <f ca="true">+IF(AND(ISNUMBER(OFFSET('Hygiene Data'!$D$9,0,10*ROW('Hygiene Data'!D158))),'Data Summary'!DQ164="Yes"),OFFSET('Hygiene Data'!$D$9,0,10*ROW('Hygiene Data'!D158)),NA())</f>
        <v>#N/A</v>
      </c>
      <c r="BC164" s="98" t="e">
        <f ca="true">+IF(AND(ISNUMBER(OFFSET('Hygiene Data'!$E$5,0,10*ROW('Hygiene Data'!E158))),'Data Summary'!DR164="Yes"),OFFSET('Hygiene Data'!$E$5,0,10*ROW('Hygiene Data'!E158)),NA())</f>
        <v>#N/A</v>
      </c>
      <c r="BD164" s="98" t="e">
        <f ca="true">+IF(AND(ISNUMBER(OFFSET('Hygiene Data'!$E$7,0,10*ROW('Hygiene Data'!E158))),'Data Summary'!DS164="Yes"),OFFSET('Hygiene Data'!$E$7,0,10*ROW('Hygiene Data'!E158)),NA())</f>
        <v>#N/A</v>
      </c>
      <c r="BE164" s="98" t="e">
        <f ca="true">+IF(AND(ISNUMBER(OFFSET('Hygiene Data'!$E$9,0,10*ROW('Hygiene Data'!E158))),'Data Summary'!DT164="Yes"),OFFSET('Hygiene Data'!$E$9,0,10*ROW('Hygiene Data'!E158)),NA())</f>
        <v>#N/A</v>
      </c>
      <c r="BF164" s="98" t="e">
        <f ca="true">+IF(AND(ISNUMBER(OFFSET('Hygiene Data'!$F$5,0,10*ROW('Hygiene Data'!F158))),'Data Summary'!DU164="Yes"),OFFSET('Hygiene Data'!$F$5,0,10*ROW('Hygiene Data'!F158)),NA())</f>
        <v>#N/A</v>
      </c>
      <c r="BG164" s="98" t="e">
        <f ca="true">+IF(AND(ISNUMBER(OFFSET('Hygiene Data'!$F$7,0,10*ROW('Hygiene Data'!F158))),'Data Summary'!DV164="Yes"),OFFSET('Hygiene Data'!$F$7,0,10*ROW('Hygiene Data'!F158)),NA())</f>
        <v>#N/A</v>
      </c>
      <c r="BH164" s="98" t="e">
        <f ca="true">+IF(AND(ISNUMBER(OFFSET('Hygiene Data'!$F$9,0,10*ROW('Hygiene Data'!F158))),'Data Summary'!DW164="Yes"),OFFSET('Hygiene Data'!$F$9,0,10*ROW('Hygiene Data'!F158)),NA())</f>
        <v>#N/A</v>
      </c>
      <c r="BI164" s="98" t="e">
        <f ca="true">+IF(AND(ISNUMBER(OFFSET('Hygiene Data'!$G$5,0,10*ROW('Hygiene Data'!G158))),'Data Summary'!DX164="Yes"),OFFSET('Hygiene Data'!$G$5,0,10*ROW('Hygiene Data'!G158)),NA())</f>
        <v>#N/A</v>
      </c>
      <c r="BJ164" s="98" t="e">
        <f ca="true">+IF(AND(ISNUMBER(OFFSET('Hygiene Data'!$G$7,0,10*ROW('Hygiene Data'!G158))),'Data Summary'!DY164="Yes"),OFFSET('Hygiene Data'!$G$7,0,10*ROW('Hygiene Data'!G158)),NA())</f>
        <v>#N/A</v>
      </c>
      <c r="BK164" s="98" t="e">
        <f ca="true">+IF(AND(ISNUMBER(OFFSET('Hygiene Data'!$G$9,0,10*ROW('Hygiene Data'!G158))),'Data Summary'!DZ164="Yes"),OFFSET('Hygiene Data'!$G$9,0,10*ROW('Hygiene Data'!G158)),NA())</f>
        <v>#N/A</v>
      </c>
      <c r="BL164" s="98" t="e">
        <f ca="true">+IF(AND(ISNUMBER(OFFSET('Hygiene Data'!$H$5,0,10*ROW('Hygiene Data'!H158))),'Data Summary'!EA164="Yes"),OFFSET('Hygiene Data'!$H$5,0,10*ROW('Hygiene Data'!H158)),NA())</f>
        <v>#N/A</v>
      </c>
      <c r="BM164" s="98" t="e">
        <f ca="true">+IF(AND(ISNUMBER(OFFSET('Hygiene Data'!$H$7,0,10*ROW('Hygiene Data'!H158))),'Data Summary'!EB164="Yes"),OFFSET('Hygiene Data'!$H$7,0,10*ROW('Hygiene Data'!H158)),NA())</f>
        <v>#N/A</v>
      </c>
      <c r="BN164" s="98" t="e">
        <f ca="true">+IF(AND(ISNUMBER(OFFSET('Hygiene Data'!$H$9,0,10*ROW('Hygiene Data'!H158))),'Data Summary'!EC164="Yes"),OFFSET('Hygiene Data'!$H$9,0,10*ROW('Hygiene Data'!H158)),NA())</f>
        <v>#N/A</v>
      </c>
      <c r="BO164" s="98" t="e">
        <f ca="true">+IF(AND(ISNUMBER(OFFSET('Hygiene Data'!$I$5,0,10*ROW('Hygiene Data'!I158))),'Data Summary'!ED164="Yes"),OFFSET('Hygiene Data'!$I$5,0,10*ROW('Hygiene Data'!I158)),NA())</f>
        <v>#N/A</v>
      </c>
      <c r="BP164" s="98" t="e">
        <f ca="true">+IF(AND(ISNUMBER(OFFSET('Hygiene Data'!$I$7,0,10*ROW('Hygiene Data'!I158))),'Data Summary'!EE164="Yes"),OFFSET('Hygiene Data'!$I$7,0,10*ROW('Hygiene Data'!I158)),NA())</f>
        <v>#N/A</v>
      </c>
      <c r="BQ164" s="98" t="e">
        <f ca="true">+IF(AND(ISNUMBER(OFFSET('Hygiene Data'!$I$9,0,10*ROW('Hygiene Data'!I158))),'Data Summary'!EF164="Yes"),OFFSET('Hygiene Data'!$I$9,0,10*ROW('Hygiene Data'!I158)),NA())</f>
        <v>#N/A</v>
      </c>
    </row>
    <row xmlns:x14ac="http://schemas.microsoft.com/office/spreadsheetml/2009/9/ac" r="165" x14ac:dyDescent="0.2">
      <c r="A165" s="334" t="e">
        <f ca="true">+RIGHT('Data Summary'!A165,LEN('Data Summary'!A165)-9)</f>
        <v>#VALUE!</v>
      </c>
      <c r="B165" s="36" t="str">
        <f ca="true">+IF(ISTEXT('Data Summary'!B165),'Data Summary'!B165,"")</f>
        <v/>
      </c>
      <c r="C165" s="333" t="e">
        <f ca="true">+VALUE('Data Summary'!C165)</f>
        <v>#VALUE!</v>
      </c>
      <c r="D165" s="96" t="e">
        <f ca="true">+IF(AND(ISNUMBER(OFFSET('Water Data'!$D$4,0,10*ROW('Water Data'!D159))),'Data Summary'!BS165="Yes"),100-OFFSET('Water Data'!$D$4,0,10*ROW('Water Data'!D159)),NA())</f>
        <v>#N/A</v>
      </c>
      <c r="E165" s="96" t="e">
        <f ca="true">+IF(AND(ISNUMBER(OFFSET('Water Data'!$D$6,0,10*ROW('Water Data'!D159))),'Data Summary'!BT165="Yes"),OFFSET('Water Data'!$D$6,0,10*ROW('Water Data'!D159)),NA())</f>
        <v>#N/A</v>
      </c>
      <c r="F165" s="96" t="e">
        <f ca="true">+IF(AND(ISNUMBER(OFFSET('Water Data'!$D$9,0,10*ROW('Water Data'!D159))),'Data Summary'!BU165="Yes"),OFFSET('Water Data'!$D$9,0,10*ROW('Water Data'!D159)),NA())</f>
        <v>#N/A</v>
      </c>
      <c r="G165" s="96" t="e">
        <f ca="true">+IF(AND(ISNUMBER(OFFSET('Water Data'!$E$4,0,10*ROW('Water Data'!E159))),'Data Summary'!BV165="Yes"),100-OFFSET('Water Data'!$E$4,0,10*ROW('Water Data'!E159)),NA())</f>
        <v>#N/A</v>
      </c>
      <c r="H165" s="96" t="e">
        <f ca="true">+IF(AND(ISNUMBER(OFFSET('Water Data'!$E$6,0,10*ROW('Water Data'!E159))),'Data Summary'!BW165="Yes"),OFFSET('Water Data'!$E$6,0,10*ROW('Water Data'!E159)),NA())</f>
        <v>#N/A</v>
      </c>
      <c r="I165" s="96" t="e">
        <f ca="true">+IF(AND(ISNUMBER(OFFSET('Water Data'!$E$9,0,10*ROW('Water Data'!E159))),'Data Summary'!BX165="Yes"),OFFSET('Water Data'!$E$9,0,10*ROW('Water Data'!E159)),NA())</f>
        <v>#N/A</v>
      </c>
      <c r="J165" s="96" t="e">
        <f ca="true">+IF(AND(ISNUMBER(OFFSET('Water Data'!$F$4,0,10*ROW('Water Data'!F159))),'Data Summary'!BY165="Yes"),100-OFFSET('Water Data'!$F$4,0,10*ROW('Water Data'!F159)),NA())</f>
        <v>#N/A</v>
      </c>
      <c r="K165" s="96" t="e">
        <f ca="true">+IF(AND(ISNUMBER(OFFSET('Water Data'!$F$6,0,10*ROW('Water Data'!F159))),'Data Summary'!BZ165="Yes"),OFFSET('Water Data'!$F$6,0,10*ROW('Water Data'!F159)),NA())</f>
        <v>#N/A</v>
      </c>
      <c r="L165" s="96" t="e">
        <f ca="true">+IF(AND(ISNUMBER(OFFSET('Water Data'!$F$9,0,10*ROW('Water Data'!F159))),'Data Summary'!CA165="Yes"),OFFSET('Water Data'!$F$9,0,10*ROW('Water Data'!F159)),NA())</f>
        <v>#N/A</v>
      </c>
      <c r="M165" s="96" t="e">
        <f ca="true">+IF(AND(ISNUMBER(OFFSET('Water Data'!$G$4,0,10*ROW('Water Data'!G159))),'Data Summary'!CB165="Yes"),100-OFFSET('Water Data'!$G$4,0,10*ROW('Water Data'!G159)),NA())</f>
        <v>#N/A</v>
      </c>
      <c r="N165" s="96" t="e">
        <f ca="true">+IF(AND(ISNUMBER(OFFSET('Water Data'!$G$6,0,10*ROW('Water Data'!G159))),'Data Summary'!CC165="Yes"),OFFSET('Water Data'!$G$6,0,10*ROW('Water Data'!G159)),NA())</f>
        <v>#N/A</v>
      </c>
      <c r="O165" s="96" t="e">
        <f ca="true">+IF(AND(ISNUMBER(OFFSET('Water Data'!$G$9,0,10*ROW('Water Data'!G159))),'Data Summary'!CD165="Yes"),OFFSET('Water Data'!$G$9,0,10*ROW('Water Data'!G159)),NA())</f>
        <v>#N/A</v>
      </c>
      <c r="P165" s="96" t="e">
        <f ca="true">+IF(AND(ISNUMBER(OFFSET('Water Data'!$H$4,0,10*ROW('Water Data'!H159))),'Data Summary'!CE165="Yes"),100-OFFSET('Water Data'!$H$4,0,10*ROW('Water Data'!H159)),NA())</f>
        <v>#N/A</v>
      </c>
      <c r="Q165" s="96" t="e">
        <f ca="true">+IF(AND(ISNUMBER(OFFSET('Water Data'!$H$6,0,10*ROW('Water Data'!H159))),'Data Summary'!CF165="Yes"),OFFSET('Water Data'!$H$6,0,10*ROW('Water Data'!H159)),NA())</f>
        <v>#N/A</v>
      </c>
      <c r="R165" s="96" t="e">
        <f ca="true">+IF(AND(ISNUMBER(OFFSET('Water Data'!$H$9,0,10*ROW('Water Data'!H159))),'Data Summary'!CG165="Yes"),OFFSET('Water Data'!$H$9,0,10*ROW('Water Data'!H159)),NA())</f>
        <v>#N/A</v>
      </c>
      <c r="S165" s="96" t="e">
        <f ca="true">+IF(AND(ISNUMBER(OFFSET('Water Data'!$I$4,0,10*ROW('Water Data'!I159))),'Data Summary'!CH165="Yes"),100-OFFSET('Water Data'!$I$4,0,10*ROW('Water Data'!I159)),NA())</f>
        <v>#N/A</v>
      </c>
      <c r="T165" s="96" t="e">
        <f ca="true">+IF(AND(ISNUMBER(OFFSET('Water Data'!$I$6,0,10*ROW('Water Data'!I159))),'Data Summary'!CI165="Yes"),OFFSET('Water Data'!$I$6,0,10*ROW('Water Data'!I159)),NA())</f>
        <v>#N/A</v>
      </c>
      <c r="U165" s="96" t="e">
        <f ca="true">+IF(AND(ISNUMBER(OFFSET('Water Data'!$I$9,0,10*ROW('Water Data'!I159))),'Data Summary'!CJ165="Yes"),OFFSET('Water Data'!$I$9,0,10*ROW('Water Data'!I159)),NA())</f>
        <v>#N/A</v>
      </c>
      <c r="V165" s="97" t="e">
        <f ca="true">+IF(AND(ISNUMBER(OFFSET('Sanitation Data'!$D$4,0,10*ROW('Sanitation Data'!D159))),'Data Summary'!CK165="Yes"),100-OFFSET('Sanitation Data'!$D$4,0,10*ROW('Sanitation Data'!D159)),NA())</f>
        <v>#N/A</v>
      </c>
      <c r="W165" s="97" t="e">
        <f ca="true">+IF(AND(ISNUMBER(OFFSET('Sanitation Data'!$D$6,0,10*ROW('Sanitation Data'!D159))),'Data Summary'!CL165="Yes"),OFFSET('Sanitation Data'!$D$6,0,10*ROW('Sanitation Data'!D159)),NA())</f>
        <v>#N/A</v>
      </c>
      <c r="X165" s="97" t="e">
        <f ca="true">+IF(AND(ISNUMBER(OFFSET('Sanitation Data'!$D$10,0,10*ROW('Sanitation Data'!D159))),'Data Summary'!CM165="Yes"),OFFSET('Sanitation Data'!$D$10,0,10*ROW('Sanitation Data'!D159)),NA())</f>
        <v>#N/A</v>
      </c>
      <c r="Y165" s="97" t="e">
        <f ca="true">+IF(AND(ISNUMBER(OFFSET('Sanitation Data'!$D$11,0,10*ROW('Sanitation Data'!D159))),'Data Summary'!CN165="Yes"),OFFSET('Sanitation Data'!$D$11,0,10*ROW('Sanitation Data'!D159)),NA())</f>
        <v>#N/A</v>
      </c>
      <c r="Z165" s="97" t="e">
        <f ca="true">+IF(AND(ISNUMBER(OFFSET('Sanitation Data'!$D$12,0,10*ROW('Sanitation Data'!D159))),'Data Summary'!CO165="Yes"),OFFSET('Sanitation Data'!$D$12,0,10*ROW('Sanitation Data'!D159)),NA())</f>
        <v>#N/A</v>
      </c>
      <c r="AA165" s="97" t="e">
        <f ca="true">+IF(AND(ISNUMBER(OFFSET('Sanitation Data'!$E$4,0,10*ROW('Sanitation Data'!E159))),'Data Summary'!CP165="Yes"),100-OFFSET('Sanitation Data'!$E$4,0,10*ROW('Sanitation Data'!E159)),NA())</f>
        <v>#N/A</v>
      </c>
      <c r="AB165" s="97" t="e">
        <f ca="true">+IF(AND(ISNUMBER(OFFSET('Sanitation Data'!$E$6,0,10*ROW('Sanitation Data'!E159))),'Data Summary'!CQ165="Yes"),OFFSET('Sanitation Data'!$E$6,0,10*ROW('Sanitation Data'!E159)),NA())</f>
        <v>#N/A</v>
      </c>
      <c r="AC165" s="97" t="e">
        <f ca="true">+IF(AND(ISNUMBER(OFFSET('Sanitation Data'!$E$10,0,10*ROW('Sanitation Data'!E159))),'Data Summary'!CR165="Yes"),OFFSET('Sanitation Data'!$E$10,0,10*ROW('Sanitation Data'!E159)),NA())</f>
        <v>#N/A</v>
      </c>
      <c r="AD165" s="97" t="e">
        <f ca="true">+IF(AND(ISNUMBER(OFFSET('Sanitation Data'!$E$11,0,10*ROW('Sanitation Data'!E159))),'Data Summary'!CS165="Yes"),OFFSET('Sanitation Data'!$E$11,0,10*ROW('Sanitation Data'!E159)),NA())</f>
        <v>#N/A</v>
      </c>
      <c r="AE165" s="97" t="e">
        <f ca="true">+IF(AND(ISNUMBER(OFFSET('Sanitation Data'!$E$12,0,10*ROW('Sanitation Data'!E159))),'Data Summary'!CT165="Yes"),OFFSET('Sanitation Data'!$E$12,0,10*ROW('Sanitation Data'!E159)),NA())</f>
        <v>#N/A</v>
      </c>
      <c r="AF165" s="97" t="e">
        <f ca="true">+IF(AND(ISNUMBER(OFFSET('Sanitation Data'!$F$4,0,10*ROW('Sanitation Data'!F159))),'Data Summary'!CU165="Yes"),100-OFFSET('Sanitation Data'!$F$4,0,10*ROW('Sanitation Data'!F159)),NA())</f>
        <v>#N/A</v>
      </c>
      <c r="AG165" s="97" t="e">
        <f ca="true">+IF(AND(ISNUMBER(OFFSET('Sanitation Data'!$F$6,0,10*ROW('Sanitation Data'!F159))),'Data Summary'!CV165="Yes"),OFFSET('Sanitation Data'!$F$6,0,10*ROW('Sanitation Data'!F159)),NA())</f>
        <v>#N/A</v>
      </c>
      <c r="AH165" s="97" t="e">
        <f ca="true">+IF(AND(ISNUMBER(OFFSET('Sanitation Data'!$F$10,0,10*ROW('Sanitation Data'!F159))),'Data Summary'!CW165="Yes"),OFFSET('Sanitation Data'!$F$10,0,10*ROW('Sanitation Data'!F159)),NA())</f>
        <v>#N/A</v>
      </c>
      <c r="AI165" s="97" t="e">
        <f ca="true">+IF(AND(ISNUMBER(OFFSET('Sanitation Data'!$F$11,0,10*ROW('Sanitation Data'!F159))),'Data Summary'!CX165="Yes"),OFFSET('Sanitation Data'!$F$11,0,10*ROW('Sanitation Data'!F159)),NA())</f>
        <v>#N/A</v>
      </c>
      <c r="AJ165" s="97" t="e">
        <f ca="true">+IF(AND(ISNUMBER(OFFSET('Sanitation Data'!$F$12,0,10*ROW('Sanitation Data'!F159))),'Data Summary'!CY165="Yes"),OFFSET('Sanitation Data'!$F$12,0,10*ROW('Sanitation Data'!F159)),NA())</f>
        <v>#N/A</v>
      </c>
      <c r="AK165" s="97" t="e">
        <f ca="true">+IF(AND(ISNUMBER(OFFSET('Sanitation Data'!$G$4,0,10*ROW('Sanitation Data'!G159))),'Data Summary'!CZ165="Yes"),100-OFFSET('Sanitation Data'!$G$4,0,10*ROW('Sanitation Data'!G159)),NA())</f>
        <v>#N/A</v>
      </c>
      <c r="AL165" s="97" t="e">
        <f ca="true">+IF(AND(ISNUMBER(OFFSET('Sanitation Data'!$G$6,0,10*ROW('Sanitation Data'!G159))),'Data Summary'!DA165="Yes"),OFFSET('Sanitation Data'!$G$6,0,10*ROW('Sanitation Data'!G159)),NA())</f>
        <v>#N/A</v>
      </c>
      <c r="AM165" s="97" t="e">
        <f ca="true">+IF(AND(ISNUMBER(OFFSET('Sanitation Data'!$G$10,0,10*ROW('Sanitation Data'!G159))),'Data Summary'!DB165="Yes"),OFFSET('Sanitation Data'!$G$10,0,10*ROW('Sanitation Data'!G159)),NA())</f>
        <v>#N/A</v>
      </c>
      <c r="AN165" s="97" t="e">
        <f ca="true">+IF(AND(ISNUMBER(OFFSET('Sanitation Data'!$G$11,0,10*ROW('Sanitation Data'!G159))),'Data Summary'!DC165="Yes"),OFFSET('Sanitation Data'!$G$11,0,10*ROW('Sanitation Data'!G159)),NA())</f>
        <v>#N/A</v>
      </c>
      <c r="AO165" s="97" t="e">
        <f ca="true">+IF(AND(ISNUMBER(OFFSET('Sanitation Data'!$G$12,0,10*ROW('Sanitation Data'!G159))),'Data Summary'!DD165="Yes"),OFFSET('Sanitation Data'!$G$12,0,10*ROW('Sanitation Data'!G159)),NA())</f>
        <v>#N/A</v>
      </c>
      <c r="AP165" s="97" t="e">
        <f ca="true">+IF(AND(ISNUMBER(OFFSET('Sanitation Data'!$H$4,0,10*ROW('Sanitation Data'!H159))),'Data Summary'!DE165="Yes"),100-OFFSET('Sanitation Data'!$H$4,0,10*ROW('Sanitation Data'!H159)),NA())</f>
        <v>#N/A</v>
      </c>
      <c r="AQ165" s="97" t="e">
        <f ca="true">+IF(AND(ISNUMBER(OFFSET('Sanitation Data'!$H$6,0,10*ROW('Sanitation Data'!H159))),'Data Summary'!DF165="Yes"),OFFSET('Sanitation Data'!$H$6,0,10*ROW('Sanitation Data'!H159)),NA())</f>
        <v>#N/A</v>
      </c>
      <c r="AR165" s="97" t="e">
        <f ca="true">+IF(AND(ISNUMBER(OFFSET('Sanitation Data'!$H$10,0,10*ROW('Sanitation Data'!H159))),'Data Summary'!DG165="Yes"),OFFSET('Sanitation Data'!$H$10,0,10*ROW('Sanitation Data'!H159)),NA())</f>
        <v>#N/A</v>
      </c>
      <c r="AS165" s="97" t="e">
        <f ca="true">+IF(AND(ISNUMBER(OFFSET('Sanitation Data'!$H$11,0,10*ROW('Sanitation Data'!H159))),'Data Summary'!DH165="Yes"),OFFSET('Sanitation Data'!$H$11,0,10*ROW('Sanitation Data'!H159)),NA())</f>
        <v>#N/A</v>
      </c>
      <c r="AT165" s="97" t="e">
        <f ca="true">+IF(AND(ISNUMBER(OFFSET('Sanitation Data'!$H$12,0,10*ROW('Sanitation Data'!H159))),'Data Summary'!DI165="Yes"),OFFSET('Sanitation Data'!$H$12,0,10*ROW('Sanitation Data'!H159)),NA())</f>
        <v>#N/A</v>
      </c>
      <c r="AU165" s="97" t="e">
        <f ca="true">+IF(AND(ISNUMBER(OFFSET('Sanitation Data'!$I$4,0,10*ROW('Sanitation Data'!I159))),'Data Summary'!DJ165="Yes"),100-OFFSET('Sanitation Data'!$I$4,0,10*ROW('Sanitation Data'!I159)),NA())</f>
        <v>#N/A</v>
      </c>
      <c r="AV165" s="97" t="e">
        <f ca="true">+IF(AND(ISNUMBER(OFFSET('Sanitation Data'!$I$6,0,10*ROW('Sanitation Data'!I159))),'Data Summary'!DK165="Yes"),OFFSET('Sanitation Data'!$I$6,0,10*ROW('Sanitation Data'!I159)),NA())</f>
        <v>#N/A</v>
      </c>
      <c r="AW165" s="97" t="e">
        <f ca="true">+IF(AND(ISNUMBER(OFFSET('Sanitation Data'!$I$10,0,10*ROW('Sanitation Data'!I159))),'Data Summary'!DL165="Yes"),OFFSET('Sanitation Data'!$I$10,0,10*ROW('Sanitation Data'!I159)),NA())</f>
        <v>#N/A</v>
      </c>
      <c r="AX165" s="97" t="e">
        <f ca="true">+IF(AND(ISNUMBER(OFFSET('Sanitation Data'!$I$11,0,10*ROW('Sanitation Data'!I159))),'Data Summary'!DM165="Yes"),OFFSET('Sanitation Data'!$I$11,0,10*ROW('Sanitation Data'!I159)),NA())</f>
        <v>#N/A</v>
      </c>
      <c r="AY165" s="97" t="e">
        <f ca="true">+IF(AND(ISNUMBER(OFFSET('Sanitation Data'!$I$12,0,10*ROW('Sanitation Data'!I159))),'Data Summary'!DN165="Yes"),OFFSET('Sanitation Data'!$I$12,0,10*ROW('Sanitation Data'!I159)),NA())</f>
        <v>#N/A</v>
      </c>
      <c r="AZ165" s="98" t="e">
        <f ca="true">+IF(AND(ISNUMBER(OFFSET('Hygiene Data'!$D$5,0,10*ROW('Hygiene Data'!D159))),'Data Summary'!DO165="Yes"),OFFSET('Hygiene Data'!$D$5,0,10*ROW('Hygiene Data'!D159)),NA())</f>
        <v>#N/A</v>
      </c>
      <c r="BA165" s="98" t="e">
        <f ca="true">+IF(AND(ISNUMBER(OFFSET('Hygiene Data'!$D$7,0,10*ROW('Hygiene Data'!D159))),'Data Summary'!DP165="Yes"),OFFSET('Hygiene Data'!$D$7,0,10*ROW('Hygiene Data'!D159)),NA())</f>
        <v>#N/A</v>
      </c>
      <c r="BB165" s="98" t="e">
        <f ca="true">+IF(AND(ISNUMBER(OFFSET('Hygiene Data'!$D$9,0,10*ROW('Hygiene Data'!D159))),'Data Summary'!DQ165="Yes"),OFFSET('Hygiene Data'!$D$9,0,10*ROW('Hygiene Data'!D159)),NA())</f>
        <v>#N/A</v>
      </c>
      <c r="BC165" s="98" t="e">
        <f ca="true">+IF(AND(ISNUMBER(OFFSET('Hygiene Data'!$E$5,0,10*ROW('Hygiene Data'!E159))),'Data Summary'!DR165="Yes"),OFFSET('Hygiene Data'!$E$5,0,10*ROW('Hygiene Data'!E159)),NA())</f>
        <v>#N/A</v>
      </c>
      <c r="BD165" s="98" t="e">
        <f ca="true">+IF(AND(ISNUMBER(OFFSET('Hygiene Data'!$E$7,0,10*ROW('Hygiene Data'!E159))),'Data Summary'!DS165="Yes"),OFFSET('Hygiene Data'!$E$7,0,10*ROW('Hygiene Data'!E159)),NA())</f>
        <v>#N/A</v>
      </c>
      <c r="BE165" s="98" t="e">
        <f ca="true">+IF(AND(ISNUMBER(OFFSET('Hygiene Data'!$E$9,0,10*ROW('Hygiene Data'!E159))),'Data Summary'!DT165="Yes"),OFFSET('Hygiene Data'!$E$9,0,10*ROW('Hygiene Data'!E159)),NA())</f>
        <v>#N/A</v>
      </c>
      <c r="BF165" s="98" t="e">
        <f ca="true">+IF(AND(ISNUMBER(OFFSET('Hygiene Data'!$F$5,0,10*ROW('Hygiene Data'!F159))),'Data Summary'!DU165="Yes"),OFFSET('Hygiene Data'!$F$5,0,10*ROW('Hygiene Data'!F159)),NA())</f>
        <v>#N/A</v>
      </c>
      <c r="BG165" s="98" t="e">
        <f ca="true">+IF(AND(ISNUMBER(OFFSET('Hygiene Data'!$F$7,0,10*ROW('Hygiene Data'!F159))),'Data Summary'!DV165="Yes"),OFFSET('Hygiene Data'!$F$7,0,10*ROW('Hygiene Data'!F159)),NA())</f>
        <v>#N/A</v>
      </c>
      <c r="BH165" s="98" t="e">
        <f ca="true">+IF(AND(ISNUMBER(OFFSET('Hygiene Data'!$F$9,0,10*ROW('Hygiene Data'!F159))),'Data Summary'!DW165="Yes"),OFFSET('Hygiene Data'!$F$9,0,10*ROW('Hygiene Data'!F159)),NA())</f>
        <v>#N/A</v>
      </c>
      <c r="BI165" s="98" t="e">
        <f ca="true">+IF(AND(ISNUMBER(OFFSET('Hygiene Data'!$G$5,0,10*ROW('Hygiene Data'!G159))),'Data Summary'!DX165="Yes"),OFFSET('Hygiene Data'!$G$5,0,10*ROW('Hygiene Data'!G159)),NA())</f>
        <v>#N/A</v>
      </c>
      <c r="BJ165" s="98" t="e">
        <f ca="true">+IF(AND(ISNUMBER(OFFSET('Hygiene Data'!$G$7,0,10*ROW('Hygiene Data'!G159))),'Data Summary'!DY165="Yes"),OFFSET('Hygiene Data'!$G$7,0,10*ROW('Hygiene Data'!G159)),NA())</f>
        <v>#N/A</v>
      </c>
      <c r="BK165" s="98" t="e">
        <f ca="true">+IF(AND(ISNUMBER(OFFSET('Hygiene Data'!$G$9,0,10*ROW('Hygiene Data'!G159))),'Data Summary'!DZ165="Yes"),OFFSET('Hygiene Data'!$G$9,0,10*ROW('Hygiene Data'!G159)),NA())</f>
        <v>#N/A</v>
      </c>
      <c r="BL165" s="98" t="e">
        <f ca="true">+IF(AND(ISNUMBER(OFFSET('Hygiene Data'!$H$5,0,10*ROW('Hygiene Data'!H159))),'Data Summary'!EA165="Yes"),OFFSET('Hygiene Data'!$H$5,0,10*ROW('Hygiene Data'!H159)),NA())</f>
        <v>#N/A</v>
      </c>
      <c r="BM165" s="98" t="e">
        <f ca="true">+IF(AND(ISNUMBER(OFFSET('Hygiene Data'!$H$7,0,10*ROW('Hygiene Data'!H159))),'Data Summary'!EB165="Yes"),OFFSET('Hygiene Data'!$H$7,0,10*ROW('Hygiene Data'!H159)),NA())</f>
        <v>#N/A</v>
      </c>
      <c r="BN165" s="98" t="e">
        <f ca="true">+IF(AND(ISNUMBER(OFFSET('Hygiene Data'!$H$9,0,10*ROW('Hygiene Data'!H159))),'Data Summary'!EC165="Yes"),OFFSET('Hygiene Data'!$H$9,0,10*ROW('Hygiene Data'!H159)),NA())</f>
        <v>#N/A</v>
      </c>
      <c r="BO165" s="98" t="e">
        <f ca="true">+IF(AND(ISNUMBER(OFFSET('Hygiene Data'!$I$5,0,10*ROW('Hygiene Data'!I159))),'Data Summary'!ED165="Yes"),OFFSET('Hygiene Data'!$I$5,0,10*ROW('Hygiene Data'!I159)),NA())</f>
        <v>#N/A</v>
      </c>
      <c r="BP165" s="98" t="e">
        <f ca="true">+IF(AND(ISNUMBER(OFFSET('Hygiene Data'!$I$7,0,10*ROW('Hygiene Data'!I159))),'Data Summary'!EE165="Yes"),OFFSET('Hygiene Data'!$I$7,0,10*ROW('Hygiene Data'!I159)),NA())</f>
        <v>#N/A</v>
      </c>
      <c r="BQ165" s="98" t="e">
        <f ca="true">+IF(AND(ISNUMBER(OFFSET('Hygiene Data'!$I$9,0,10*ROW('Hygiene Data'!I159))),'Data Summary'!EF165="Yes"),OFFSET('Hygiene Data'!$I$9,0,10*ROW('Hygiene Data'!I159)),NA())</f>
        <v>#N/A</v>
      </c>
    </row>
    <row xmlns:x14ac="http://schemas.microsoft.com/office/spreadsheetml/2009/9/ac" r="166" x14ac:dyDescent="0.2">
      <c r="A166" s="334" t="e">
        <f ca="true">+RIGHT('Data Summary'!A166,LEN('Data Summary'!A166)-9)</f>
        <v>#VALUE!</v>
      </c>
      <c r="B166" s="36" t="str">
        <f ca="true">+IF(ISTEXT('Data Summary'!B166),'Data Summary'!B166,"")</f>
        <v/>
      </c>
      <c r="C166" s="333" t="e">
        <f ca="true">+VALUE('Data Summary'!C166)</f>
        <v>#VALUE!</v>
      </c>
      <c r="D166" s="96" t="e">
        <f ca="true">+IF(AND(ISNUMBER(OFFSET('Water Data'!$D$4,0,10*ROW('Water Data'!D160))),'Data Summary'!BS166="Yes"),100-OFFSET('Water Data'!$D$4,0,10*ROW('Water Data'!D160)),NA())</f>
        <v>#N/A</v>
      </c>
      <c r="E166" s="96" t="e">
        <f ca="true">+IF(AND(ISNUMBER(OFFSET('Water Data'!$D$6,0,10*ROW('Water Data'!D160))),'Data Summary'!BT166="Yes"),OFFSET('Water Data'!$D$6,0,10*ROW('Water Data'!D160)),NA())</f>
        <v>#N/A</v>
      </c>
      <c r="F166" s="96" t="e">
        <f ca="true">+IF(AND(ISNUMBER(OFFSET('Water Data'!$D$9,0,10*ROW('Water Data'!D160))),'Data Summary'!BU166="Yes"),OFFSET('Water Data'!$D$9,0,10*ROW('Water Data'!D160)),NA())</f>
        <v>#N/A</v>
      </c>
      <c r="G166" s="96" t="e">
        <f ca="true">+IF(AND(ISNUMBER(OFFSET('Water Data'!$E$4,0,10*ROW('Water Data'!E160))),'Data Summary'!BV166="Yes"),100-OFFSET('Water Data'!$E$4,0,10*ROW('Water Data'!E160)),NA())</f>
        <v>#N/A</v>
      </c>
      <c r="H166" s="96" t="e">
        <f ca="true">+IF(AND(ISNUMBER(OFFSET('Water Data'!$E$6,0,10*ROW('Water Data'!E160))),'Data Summary'!BW166="Yes"),OFFSET('Water Data'!$E$6,0,10*ROW('Water Data'!E160)),NA())</f>
        <v>#N/A</v>
      </c>
      <c r="I166" s="96" t="e">
        <f ca="true">+IF(AND(ISNUMBER(OFFSET('Water Data'!$E$9,0,10*ROW('Water Data'!E160))),'Data Summary'!BX166="Yes"),OFFSET('Water Data'!$E$9,0,10*ROW('Water Data'!E160)),NA())</f>
        <v>#N/A</v>
      </c>
      <c r="J166" s="96" t="e">
        <f ca="true">+IF(AND(ISNUMBER(OFFSET('Water Data'!$F$4,0,10*ROW('Water Data'!F160))),'Data Summary'!BY166="Yes"),100-OFFSET('Water Data'!$F$4,0,10*ROW('Water Data'!F160)),NA())</f>
        <v>#N/A</v>
      </c>
      <c r="K166" s="96" t="e">
        <f ca="true">+IF(AND(ISNUMBER(OFFSET('Water Data'!$F$6,0,10*ROW('Water Data'!F160))),'Data Summary'!BZ166="Yes"),OFFSET('Water Data'!$F$6,0,10*ROW('Water Data'!F160)),NA())</f>
        <v>#N/A</v>
      </c>
      <c r="L166" s="96" t="e">
        <f ca="true">+IF(AND(ISNUMBER(OFFSET('Water Data'!$F$9,0,10*ROW('Water Data'!F160))),'Data Summary'!CA166="Yes"),OFFSET('Water Data'!$F$9,0,10*ROW('Water Data'!F160)),NA())</f>
        <v>#N/A</v>
      </c>
      <c r="M166" s="96" t="e">
        <f ca="true">+IF(AND(ISNUMBER(OFFSET('Water Data'!$G$4,0,10*ROW('Water Data'!G160))),'Data Summary'!CB166="Yes"),100-OFFSET('Water Data'!$G$4,0,10*ROW('Water Data'!G160)),NA())</f>
        <v>#N/A</v>
      </c>
      <c r="N166" s="96" t="e">
        <f ca="true">+IF(AND(ISNUMBER(OFFSET('Water Data'!$G$6,0,10*ROW('Water Data'!G160))),'Data Summary'!CC166="Yes"),OFFSET('Water Data'!$G$6,0,10*ROW('Water Data'!G160)),NA())</f>
        <v>#N/A</v>
      </c>
      <c r="O166" s="96" t="e">
        <f ca="true">+IF(AND(ISNUMBER(OFFSET('Water Data'!$G$9,0,10*ROW('Water Data'!G160))),'Data Summary'!CD166="Yes"),OFFSET('Water Data'!$G$9,0,10*ROW('Water Data'!G160)),NA())</f>
        <v>#N/A</v>
      </c>
      <c r="P166" s="96" t="e">
        <f ca="true">+IF(AND(ISNUMBER(OFFSET('Water Data'!$H$4,0,10*ROW('Water Data'!H160))),'Data Summary'!CE166="Yes"),100-OFFSET('Water Data'!$H$4,0,10*ROW('Water Data'!H160)),NA())</f>
        <v>#N/A</v>
      </c>
      <c r="Q166" s="96" t="e">
        <f ca="true">+IF(AND(ISNUMBER(OFFSET('Water Data'!$H$6,0,10*ROW('Water Data'!H160))),'Data Summary'!CF166="Yes"),OFFSET('Water Data'!$H$6,0,10*ROW('Water Data'!H160)),NA())</f>
        <v>#N/A</v>
      </c>
      <c r="R166" s="96" t="e">
        <f ca="true">+IF(AND(ISNUMBER(OFFSET('Water Data'!$H$9,0,10*ROW('Water Data'!H160))),'Data Summary'!CG166="Yes"),OFFSET('Water Data'!$H$9,0,10*ROW('Water Data'!H160)),NA())</f>
        <v>#N/A</v>
      </c>
      <c r="S166" s="96" t="e">
        <f ca="true">+IF(AND(ISNUMBER(OFFSET('Water Data'!$I$4,0,10*ROW('Water Data'!I160))),'Data Summary'!CH166="Yes"),100-OFFSET('Water Data'!$I$4,0,10*ROW('Water Data'!I160)),NA())</f>
        <v>#N/A</v>
      </c>
      <c r="T166" s="96" t="e">
        <f ca="true">+IF(AND(ISNUMBER(OFFSET('Water Data'!$I$6,0,10*ROW('Water Data'!I160))),'Data Summary'!CI166="Yes"),OFFSET('Water Data'!$I$6,0,10*ROW('Water Data'!I160)),NA())</f>
        <v>#N/A</v>
      </c>
      <c r="U166" s="96" t="e">
        <f ca="true">+IF(AND(ISNUMBER(OFFSET('Water Data'!$I$9,0,10*ROW('Water Data'!I160))),'Data Summary'!CJ166="Yes"),OFFSET('Water Data'!$I$9,0,10*ROW('Water Data'!I160)),NA())</f>
        <v>#N/A</v>
      </c>
      <c r="V166" s="97" t="e">
        <f ca="true">+IF(AND(ISNUMBER(OFFSET('Sanitation Data'!$D$4,0,10*ROW('Sanitation Data'!D160))),'Data Summary'!CK166="Yes"),100-OFFSET('Sanitation Data'!$D$4,0,10*ROW('Sanitation Data'!D160)),NA())</f>
        <v>#N/A</v>
      </c>
      <c r="W166" s="97" t="e">
        <f ca="true">+IF(AND(ISNUMBER(OFFSET('Sanitation Data'!$D$6,0,10*ROW('Sanitation Data'!D160))),'Data Summary'!CL166="Yes"),OFFSET('Sanitation Data'!$D$6,0,10*ROW('Sanitation Data'!D160)),NA())</f>
        <v>#N/A</v>
      </c>
      <c r="X166" s="97" t="e">
        <f ca="true">+IF(AND(ISNUMBER(OFFSET('Sanitation Data'!$D$10,0,10*ROW('Sanitation Data'!D160))),'Data Summary'!CM166="Yes"),OFFSET('Sanitation Data'!$D$10,0,10*ROW('Sanitation Data'!D160)),NA())</f>
        <v>#N/A</v>
      </c>
      <c r="Y166" s="97" t="e">
        <f ca="true">+IF(AND(ISNUMBER(OFFSET('Sanitation Data'!$D$11,0,10*ROW('Sanitation Data'!D160))),'Data Summary'!CN166="Yes"),OFFSET('Sanitation Data'!$D$11,0,10*ROW('Sanitation Data'!D160)),NA())</f>
        <v>#N/A</v>
      </c>
      <c r="Z166" s="97" t="e">
        <f ca="true">+IF(AND(ISNUMBER(OFFSET('Sanitation Data'!$D$12,0,10*ROW('Sanitation Data'!D160))),'Data Summary'!CO166="Yes"),OFFSET('Sanitation Data'!$D$12,0,10*ROW('Sanitation Data'!D160)),NA())</f>
        <v>#N/A</v>
      </c>
      <c r="AA166" s="97" t="e">
        <f ca="true">+IF(AND(ISNUMBER(OFFSET('Sanitation Data'!$E$4,0,10*ROW('Sanitation Data'!E160))),'Data Summary'!CP166="Yes"),100-OFFSET('Sanitation Data'!$E$4,0,10*ROW('Sanitation Data'!E160)),NA())</f>
        <v>#N/A</v>
      </c>
      <c r="AB166" s="97" t="e">
        <f ca="true">+IF(AND(ISNUMBER(OFFSET('Sanitation Data'!$E$6,0,10*ROW('Sanitation Data'!E160))),'Data Summary'!CQ166="Yes"),OFFSET('Sanitation Data'!$E$6,0,10*ROW('Sanitation Data'!E160)),NA())</f>
        <v>#N/A</v>
      </c>
      <c r="AC166" s="97" t="e">
        <f ca="true">+IF(AND(ISNUMBER(OFFSET('Sanitation Data'!$E$10,0,10*ROW('Sanitation Data'!E160))),'Data Summary'!CR166="Yes"),OFFSET('Sanitation Data'!$E$10,0,10*ROW('Sanitation Data'!E160)),NA())</f>
        <v>#N/A</v>
      </c>
      <c r="AD166" s="97" t="e">
        <f ca="true">+IF(AND(ISNUMBER(OFFSET('Sanitation Data'!$E$11,0,10*ROW('Sanitation Data'!E160))),'Data Summary'!CS166="Yes"),OFFSET('Sanitation Data'!$E$11,0,10*ROW('Sanitation Data'!E160)),NA())</f>
        <v>#N/A</v>
      </c>
      <c r="AE166" s="97" t="e">
        <f ca="true">+IF(AND(ISNUMBER(OFFSET('Sanitation Data'!$E$12,0,10*ROW('Sanitation Data'!E160))),'Data Summary'!CT166="Yes"),OFFSET('Sanitation Data'!$E$12,0,10*ROW('Sanitation Data'!E160)),NA())</f>
        <v>#N/A</v>
      </c>
      <c r="AF166" s="97" t="e">
        <f ca="true">+IF(AND(ISNUMBER(OFFSET('Sanitation Data'!$F$4,0,10*ROW('Sanitation Data'!F160))),'Data Summary'!CU166="Yes"),100-OFFSET('Sanitation Data'!$F$4,0,10*ROW('Sanitation Data'!F160)),NA())</f>
        <v>#N/A</v>
      </c>
      <c r="AG166" s="97" t="e">
        <f ca="true">+IF(AND(ISNUMBER(OFFSET('Sanitation Data'!$F$6,0,10*ROW('Sanitation Data'!F160))),'Data Summary'!CV166="Yes"),OFFSET('Sanitation Data'!$F$6,0,10*ROW('Sanitation Data'!F160)),NA())</f>
        <v>#N/A</v>
      </c>
      <c r="AH166" s="97" t="e">
        <f ca="true">+IF(AND(ISNUMBER(OFFSET('Sanitation Data'!$F$10,0,10*ROW('Sanitation Data'!F160))),'Data Summary'!CW166="Yes"),OFFSET('Sanitation Data'!$F$10,0,10*ROW('Sanitation Data'!F160)),NA())</f>
        <v>#N/A</v>
      </c>
      <c r="AI166" s="97" t="e">
        <f ca="true">+IF(AND(ISNUMBER(OFFSET('Sanitation Data'!$F$11,0,10*ROW('Sanitation Data'!F160))),'Data Summary'!CX166="Yes"),OFFSET('Sanitation Data'!$F$11,0,10*ROW('Sanitation Data'!F160)),NA())</f>
        <v>#N/A</v>
      </c>
      <c r="AJ166" s="97" t="e">
        <f ca="true">+IF(AND(ISNUMBER(OFFSET('Sanitation Data'!$F$12,0,10*ROW('Sanitation Data'!F160))),'Data Summary'!CY166="Yes"),OFFSET('Sanitation Data'!$F$12,0,10*ROW('Sanitation Data'!F160)),NA())</f>
        <v>#N/A</v>
      </c>
      <c r="AK166" s="97" t="e">
        <f ca="true">+IF(AND(ISNUMBER(OFFSET('Sanitation Data'!$G$4,0,10*ROW('Sanitation Data'!G160))),'Data Summary'!CZ166="Yes"),100-OFFSET('Sanitation Data'!$G$4,0,10*ROW('Sanitation Data'!G160)),NA())</f>
        <v>#N/A</v>
      </c>
      <c r="AL166" s="97" t="e">
        <f ca="true">+IF(AND(ISNUMBER(OFFSET('Sanitation Data'!$G$6,0,10*ROW('Sanitation Data'!G160))),'Data Summary'!DA166="Yes"),OFFSET('Sanitation Data'!$G$6,0,10*ROW('Sanitation Data'!G160)),NA())</f>
        <v>#N/A</v>
      </c>
      <c r="AM166" s="97" t="e">
        <f ca="true">+IF(AND(ISNUMBER(OFFSET('Sanitation Data'!$G$10,0,10*ROW('Sanitation Data'!G160))),'Data Summary'!DB166="Yes"),OFFSET('Sanitation Data'!$G$10,0,10*ROW('Sanitation Data'!G160)),NA())</f>
        <v>#N/A</v>
      </c>
      <c r="AN166" s="97" t="e">
        <f ca="true">+IF(AND(ISNUMBER(OFFSET('Sanitation Data'!$G$11,0,10*ROW('Sanitation Data'!G160))),'Data Summary'!DC166="Yes"),OFFSET('Sanitation Data'!$G$11,0,10*ROW('Sanitation Data'!G160)),NA())</f>
        <v>#N/A</v>
      </c>
      <c r="AO166" s="97" t="e">
        <f ca="true">+IF(AND(ISNUMBER(OFFSET('Sanitation Data'!$G$12,0,10*ROW('Sanitation Data'!G160))),'Data Summary'!DD166="Yes"),OFFSET('Sanitation Data'!$G$12,0,10*ROW('Sanitation Data'!G160)),NA())</f>
        <v>#N/A</v>
      </c>
      <c r="AP166" s="97" t="e">
        <f ca="true">+IF(AND(ISNUMBER(OFFSET('Sanitation Data'!$H$4,0,10*ROW('Sanitation Data'!H160))),'Data Summary'!DE166="Yes"),100-OFFSET('Sanitation Data'!$H$4,0,10*ROW('Sanitation Data'!H160)),NA())</f>
        <v>#N/A</v>
      </c>
      <c r="AQ166" s="97" t="e">
        <f ca="true">+IF(AND(ISNUMBER(OFFSET('Sanitation Data'!$H$6,0,10*ROW('Sanitation Data'!H160))),'Data Summary'!DF166="Yes"),OFFSET('Sanitation Data'!$H$6,0,10*ROW('Sanitation Data'!H160)),NA())</f>
        <v>#N/A</v>
      </c>
      <c r="AR166" s="97" t="e">
        <f ca="true">+IF(AND(ISNUMBER(OFFSET('Sanitation Data'!$H$10,0,10*ROW('Sanitation Data'!H160))),'Data Summary'!DG166="Yes"),OFFSET('Sanitation Data'!$H$10,0,10*ROW('Sanitation Data'!H160)),NA())</f>
        <v>#N/A</v>
      </c>
      <c r="AS166" s="97" t="e">
        <f ca="true">+IF(AND(ISNUMBER(OFFSET('Sanitation Data'!$H$11,0,10*ROW('Sanitation Data'!H160))),'Data Summary'!DH166="Yes"),OFFSET('Sanitation Data'!$H$11,0,10*ROW('Sanitation Data'!H160)),NA())</f>
        <v>#N/A</v>
      </c>
      <c r="AT166" s="97" t="e">
        <f ca="true">+IF(AND(ISNUMBER(OFFSET('Sanitation Data'!$H$12,0,10*ROW('Sanitation Data'!H160))),'Data Summary'!DI166="Yes"),OFFSET('Sanitation Data'!$H$12,0,10*ROW('Sanitation Data'!H160)),NA())</f>
        <v>#N/A</v>
      </c>
      <c r="AU166" s="97" t="e">
        <f ca="true">+IF(AND(ISNUMBER(OFFSET('Sanitation Data'!$I$4,0,10*ROW('Sanitation Data'!I160))),'Data Summary'!DJ166="Yes"),100-OFFSET('Sanitation Data'!$I$4,0,10*ROW('Sanitation Data'!I160)),NA())</f>
        <v>#N/A</v>
      </c>
      <c r="AV166" s="97" t="e">
        <f ca="true">+IF(AND(ISNUMBER(OFFSET('Sanitation Data'!$I$6,0,10*ROW('Sanitation Data'!I160))),'Data Summary'!DK166="Yes"),OFFSET('Sanitation Data'!$I$6,0,10*ROW('Sanitation Data'!I160)),NA())</f>
        <v>#N/A</v>
      </c>
      <c r="AW166" s="97" t="e">
        <f ca="true">+IF(AND(ISNUMBER(OFFSET('Sanitation Data'!$I$10,0,10*ROW('Sanitation Data'!I160))),'Data Summary'!DL166="Yes"),OFFSET('Sanitation Data'!$I$10,0,10*ROW('Sanitation Data'!I160)),NA())</f>
        <v>#N/A</v>
      </c>
      <c r="AX166" s="97" t="e">
        <f ca="true">+IF(AND(ISNUMBER(OFFSET('Sanitation Data'!$I$11,0,10*ROW('Sanitation Data'!I160))),'Data Summary'!DM166="Yes"),OFFSET('Sanitation Data'!$I$11,0,10*ROW('Sanitation Data'!I160)),NA())</f>
        <v>#N/A</v>
      </c>
      <c r="AY166" s="97" t="e">
        <f ca="true">+IF(AND(ISNUMBER(OFFSET('Sanitation Data'!$I$12,0,10*ROW('Sanitation Data'!I160))),'Data Summary'!DN166="Yes"),OFFSET('Sanitation Data'!$I$12,0,10*ROW('Sanitation Data'!I160)),NA())</f>
        <v>#N/A</v>
      </c>
      <c r="AZ166" s="98" t="e">
        <f ca="true">+IF(AND(ISNUMBER(OFFSET('Hygiene Data'!$D$5,0,10*ROW('Hygiene Data'!D160))),'Data Summary'!DO166="Yes"),OFFSET('Hygiene Data'!$D$5,0,10*ROW('Hygiene Data'!D160)),NA())</f>
        <v>#N/A</v>
      </c>
      <c r="BA166" s="98" t="e">
        <f ca="true">+IF(AND(ISNUMBER(OFFSET('Hygiene Data'!$D$7,0,10*ROW('Hygiene Data'!D160))),'Data Summary'!DP166="Yes"),OFFSET('Hygiene Data'!$D$7,0,10*ROW('Hygiene Data'!D160)),NA())</f>
        <v>#N/A</v>
      </c>
      <c r="BB166" s="98" t="e">
        <f ca="true">+IF(AND(ISNUMBER(OFFSET('Hygiene Data'!$D$9,0,10*ROW('Hygiene Data'!D160))),'Data Summary'!DQ166="Yes"),OFFSET('Hygiene Data'!$D$9,0,10*ROW('Hygiene Data'!D160)),NA())</f>
        <v>#N/A</v>
      </c>
      <c r="BC166" s="98" t="e">
        <f ca="true">+IF(AND(ISNUMBER(OFFSET('Hygiene Data'!$E$5,0,10*ROW('Hygiene Data'!E160))),'Data Summary'!DR166="Yes"),OFFSET('Hygiene Data'!$E$5,0,10*ROW('Hygiene Data'!E160)),NA())</f>
        <v>#N/A</v>
      </c>
      <c r="BD166" s="98" t="e">
        <f ca="true">+IF(AND(ISNUMBER(OFFSET('Hygiene Data'!$E$7,0,10*ROW('Hygiene Data'!E160))),'Data Summary'!DS166="Yes"),OFFSET('Hygiene Data'!$E$7,0,10*ROW('Hygiene Data'!E160)),NA())</f>
        <v>#N/A</v>
      </c>
      <c r="BE166" s="98" t="e">
        <f ca="true">+IF(AND(ISNUMBER(OFFSET('Hygiene Data'!$E$9,0,10*ROW('Hygiene Data'!E160))),'Data Summary'!DT166="Yes"),OFFSET('Hygiene Data'!$E$9,0,10*ROW('Hygiene Data'!E160)),NA())</f>
        <v>#N/A</v>
      </c>
      <c r="BF166" s="98" t="e">
        <f ca="true">+IF(AND(ISNUMBER(OFFSET('Hygiene Data'!$F$5,0,10*ROW('Hygiene Data'!F160))),'Data Summary'!DU166="Yes"),OFFSET('Hygiene Data'!$F$5,0,10*ROW('Hygiene Data'!F160)),NA())</f>
        <v>#N/A</v>
      </c>
      <c r="BG166" s="98" t="e">
        <f ca="true">+IF(AND(ISNUMBER(OFFSET('Hygiene Data'!$F$7,0,10*ROW('Hygiene Data'!F160))),'Data Summary'!DV166="Yes"),OFFSET('Hygiene Data'!$F$7,0,10*ROW('Hygiene Data'!F160)),NA())</f>
        <v>#N/A</v>
      </c>
      <c r="BH166" s="98" t="e">
        <f ca="true">+IF(AND(ISNUMBER(OFFSET('Hygiene Data'!$F$9,0,10*ROW('Hygiene Data'!F160))),'Data Summary'!DW166="Yes"),OFFSET('Hygiene Data'!$F$9,0,10*ROW('Hygiene Data'!F160)),NA())</f>
        <v>#N/A</v>
      </c>
      <c r="BI166" s="98" t="e">
        <f ca="true">+IF(AND(ISNUMBER(OFFSET('Hygiene Data'!$G$5,0,10*ROW('Hygiene Data'!G160))),'Data Summary'!DX166="Yes"),OFFSET('Hygiene Data'!$G$5,0,10*ROW('Hygiene Data'!G160)),NA())</f>
        <v>#N/A</v>
      </c>
      <c r="BJ166" s="98" t="e">
        <f ca="true">+IF(AND(ISNUMBER(OFFSET('Hygiene Data'!$G$7,0,10*ROW('Hygiene Data'!G160))),'Data Summary'!DY166="Yes"),OFFSET('Hygiene Data'!$G$7,0,10*ROW('Hygiene Data'!G160)),NA())</f>
        <v>#N/A</v>
      </c>
      <c r="BK166" s="98" t="e">
        <f ca="true">+IF(AND(ISNUMBER(OFFSET('Hygiene Data'!$G$9,0,10*ROW('Hygiene Data'!G160))),'Data Summary'!DZ166="Yes"),OFFSET('Hygiene Data'!$G$9,0,10*ROW('Hygiene Data'!G160)),NA())</f>
        <v>#N/A</v>
      </c>
      <c r="BL166" s="98" t="e">
        <f ca="true">+IF(AND(ISNUMBER(OFFSET('Hygiene Data'!$H$5,0,10*ROW('Hygiene Data'!H160))),'Data Summary'!EA166="Yes"),OFFSET('Hygiene Data'!$H$5,0,10*ROW('Hygiene Data'!H160)),NA())</f>
        <v>#N/A</v>
      </c>
      <c r="BM166" s="98" t="e">
        <f ca="true">+IF(AND(ISNUMBER(OFFSET('Hygiene Data'!$H$7,0,10*ROW('Hygiene Data'!H160))),'Data Summary'!EB166="Yes"),OFFSET('Hygiene Data'!$H$7,0,10*ROW('Hygiene Data'!H160)),NA())</f>
        <v>#N/A</v>
      </c>
      <c r="BN166" s="98" t="e">
        <f ca="true">+IF(AND(ISNUMBER(OFFSET('Hygiene Data'!$H$9,0,10*ROW('Hygiene Data'!H160))),'Data Summary'!EC166="Yes"),OFFSET('Hygiene Data'!$H$9,0,10*ROW('Hygiene Data'!H160)),NA())</f>
        <v>#N/A</v>
      </c>
      <c r="BO166" s="98" t="e">
        <f ca="true">+IF(AND(ISNUMBER(OFFSET('Hygiene Data'!$I$5,0,10*ROW('Hygiene Data'!I160))),'Data Summary'!ED166="Yes"),OFFSET('Hygiene Data'!$I$5,0,10*ROW('Hygiene Data'!I160)),NA())</f>
        <v>#N/A</v>
      </c>
      <c r="BP166" s="98" t="e">
        <f ca="true">+IF(AND(ISNUMBER(OFFSET('Hygiene Data'!$I$7,0,10*ROW('Hygiene Data'!I160))),'Data Summary'!EE166="Yes"),OFFSET('Hygiene Data'!$I$7,0,10*ROW('Hygiene Data'!I160)),NA())</f>
        <v>#N/A</v>
      </c>
      <c r="BQ166" s="98" t="e">
        <f ca="true">+IF(AND(ISNUMBER(OFFSET('Hygiene Data'!$I$9,0,10*ROW('Hygiene Data'!I160))),'Data Summary'!EF166="Yes"),OFFSET('Hygiene Data'!$I$9,0,10*ROW('Hygiene Data'!I160)),NA())</f>
        <v>#N/A</v>
      </c>
    </row>
    <row xmlns:x14ac="http://schemas.microsoft.com/office/spreadsheetml/2009/9/ac" r="167" x14ac:dyDescent="0.2">
      <c r="A167" s="334" t="e">
        <f ca="true">+RIGHT('Data Summary'!A167,LEN('Data Summary'!A167)-9)</f>
        <v>#VALUE!</v>
      </c>
      <c r="B167" s="36" t="str">
        <f ca="true">+IF(ISTEXT('Data Summary'!B167),'Data Summary'!B167,"")</f>
        <v/>
      </c>
      <c r="C167" s="333" t="e">
        <f ca="true">+VALUE('Data Summary'!C167)</f>
        <v>#VALUE!</v>
      </c>
      <c r="D167" s="96" t="e">
        <f ca="true">+IF(AND(ISNUMBER(OFFSET('Water Data'!$D$4,0,10*ROW('Water Data'!D161))),'Data Summary'!BS167="Yes"),100-OFFSET('Water Data'!$D$4,0,10*ROW('Water Data'!D161)),NA())</f>
        <v>#N/A</v>
      </c>
      <c r="E167" s="96" t="e">
        <f ca="true">+IF(AND(ISNUMBER(OFFSET('Water Data'!$D$6,0,10*ROW('Water Data'!D161))),'Data Summary'!BT167="Yes"),OFFSET('Water Data'!$D$6,0,10*ROW('Water Data'!D161)),NA())</f>
        <v>#N/A</v>
      </c>
      <c r="F167" s="96" t="e">
        <f ca="true">+IF(AND(ISNUMBER(OFFSET('Water Data'!$D$9,0,10*ROW('Water Data'!D161))),'Data Summary'!BU167="Yes"),OFFSET('Water Data'!$D$9,0,10*ROW('Water Data'!D161)),NA())</f>
        <v>#N/A</v>
      </c>
      <c r="G167" s="96" t="e">
        <f ca="true">+IF(AND(ISNUMBER(OFFSET('Water Data'!$E$4,0,10*ROW('Water Data'!E161))),'Data Summary'!BV167="Yes"),100-OFFSET('Water Data'!$E$4,0,10*ROW('Water Data'!E161)),NA())</f>
        <v>#N/A</v>
      </c>
      <c r="H167" s="96" t="e">
        <f ca="true">+IF(AND(ISNUMBER(OFFSET('Water Data'!$E$6,0,10*ROW('Water Data'!E161))),'Data Summary'!BW167="Yes"),OFFSET('Water Data'!$E$6,0,10*ROW('Water Data'!E161)),NA())</f>
        <v>#N/A</v>
      </c>
      <c r="I167" s="96" t="e">
        <f ca="true">+IF(AND(ISNUMBER(OFFSET('Water Data'!$E$9,0,10*ROW('Water Data'!E161))),'Data Summary'!BX167="Yes"),OFFSET('Water Data'!$E$9,0,10*ROW('Water Data'!E161)),NA())</f>
        <v>#N/A</v>
      </c>
      <c r="J167" s="96" t="e">
        <f ca="true">+IF(AND(ISNUMBER(OFFSET('Water Data'!$F$4,0,10*ROW('Water Data'!F161))),'Data Summary'!BY167="Yes"),100-OFFSET('Water Data'!$F$4,0,10*ROW('Water Data'!F161)),NA())</f>
        <v>#N/A</v>
      </c>
      <c r="K167" s="96" t="e">
        <f ca="true">+IF(AND(ISNUMBER(OFFSET('Water Data'!$F$6,0,10*ROW('Water Data'!F161))),'Data Summary'!BZ167="Yes"),OFFSET('Water Data'!$F$6,0,10*ROW('Water Data'!F161)),NA())</f>
        <v>#N/A</v>
      </c>
      <c r="L167" s="96" t="e">
        <f ca="true">+IF(AND(ISNUMBER(OFFSET('Water Data'!$F$9,0,10*ROW('Water Data'!F161))),'Data Summary'!CA167="Yes"),OFFSET('Water Data'!$F$9,0,10*ROW('Water Data'!F161)),NA())</f>
        <v>#N/A</v>
      </c>
      <c r="M167" s="96" t="e">
        <f ca="true">+IF(AND(ISNUMBER(OFFSET('Water Data'!$G$4,0,10*ROW('Water Data'!G161))),'Data Summary'!CB167="Yes"),100-OFFSET('Water Data'!$G$4,0,10*ROW('Water Data'!G161)),NA())</f>
        <v>#N/A</v>
      </c>
      <c r="N167" s="96" t="e">
        <f ca="true">+IF(AND(ISNUMBER(OFFSET('Water Data'!$G$6,0,10*ROW('Water Data'!G161))),'Data Summary'!CC167="Yes"),OFFSET('Water Data'!$G$6,0,10*ROW('Water Data'!G161)),NA())</f>
        <v>#N/A</v>
      </c>
      <c r="O167" s="96" t="e">
        <f ca="true">+IF(AND(ISNUMBER(OFFSET('Water Data'!$G$9,0,10*ROW('Water Data'!G161))),'Data Summary'!CD167="Yes"),OFFSET('Water Data'!$G$9,0,10*ROW('Water Data'!G161)),NA())</f>
        <v>#N/A</v>
      </c>
      <c r="P167" s="96" t="e">
        <f ca="true">+IF(AND(ISNUMBER(OFFSET('Water Data'!$H$4,0,10*ROW('Water Data'!H161))),'Data Summary'!CE167="Yes"),100-OFFSET('Water Data'!$H$4,0,10*ROW('Water Data'!H161)),NA())</f>
        <v>#N/A</v>
      </c>
      <c r="Q167" s="96" t="e">
        <f ca="true">+IF(AND(ISNUMBER(OFFSET('Water Data'!$H$6,0,10*ROW('Water Data'!H161))),'Data Summary'!CF167="Yes"),OFFSET('Water Data'!$H$6,0,10*ROW('Water Data'!H161)),NA())</f>
        <v>#N/A</v>
      </c>
      <c r="R167" s="96" t="e">
        <f ca="true">+IF(AND(ISNUMBER(OFFSET('Water Data'!$H$9,0,10*ROW('Water Data'!H161))),'Data Summary'!CG167="Yes"),OFFSET('Water Data'!$H$9,0,10*ROW('Water Data'!H161)),NA())</f>
        <v>#N/A</v>
      </c>
      <c r="S167" s="96" t="e">
        <f ca="true">+IF(AND(ISNUMBER(OFFSET('Water Data'!$I$4,0,10*ROW('Water Data'!I161))),'Data Summary'!CH167="Yes"),100-OFFSET('Water Data'!$I$4,0,10*ROW('Water Data'!I161)),NA())</f>
        <v>#N/A</v>
      </c>
      <c r="T167" s="96" t="e">
        <f ca="true">+IF(AND(ISNUMBER(OFFSET('Water Data'!$I$6,0,10*ROW('Water Data'!I161))),'Data Summary'!CI167="Yes"),OFFSET('Water Data'!$I$6,0,10*ROW('Water Data'!I161)),NA())</f>
        <v>#N/A</v>
      </c>
      <c r="U167" s="96" t="e">
        <f ca="true">+IF(AND(ISNUMBER(OFFSET('Water Data'!$I$9,0,10*ROW('Water Data'!I161))),'Data Summary'!CJ167="Yes"),OFFSET('Water Data'!$I$9,0,10*ROW('Water Data'!I161)),NA())</f>
        <v>#N/A</v>
      </c>
      <c r="V167" s="97" t="e">
        <f ca="true">+IF(AND(ISNUMBER(OFFSET('Sanitation Data'!$D$4,0,10*ROW('Sanitation Data'!D161))),'Data Summary'!CK167="Yes"),100-OFFSET('Sanitation Data'!$D$4,0,10*ROW('Sanitation Data'!D161)),NA())</f>
        <v>#N/A</v>
      </c>
      <c r="W167" s="97" t="e">
        <f ca="true">+IF(AND(ISNUMBER(OFFSET('Sanitation Data'!$D$6,0,10*ROW('Sanitation Data'!D161))),'Data Summary'!CL167="Yes"),OFFSET('Sanitation Data'!$D$6,0,10*ROW('Sanitation Data'!D161)),NA())</f>
        <v>#N/A</v>
      </c>
      <c r="X167" s="97" t="e">
        <f ca="true">+IF(AND(ISNUMBER(OFFSET('Sanitation Data'!$D$10,0,10*ROW('Sanitation Data'!D161))),'Data Summary'!CM167="Yes"),OFFSET('Sanitation Data'!$D$10,0,10*ROW('Sanitation Data'!D161)),NA())</f>
        <v>#N/A</v>
      </c>
      <c r="Y167" s="97" t="e">
        <f ca="true">+IF(AND(ISNUMBER(OFFSET('Sanitation Data'!$D$11,0,10*ROW('Sanitation Data'!D161))),'Data Summary'!CN167="Yes"),OFFSET('Sanitation Data'!$D$11,0,10*ROW('Sanitation Data'!D161)),NA())</f>
        <v>#N/A</v>
      </c>
      <c r="Z167" s="97" t="e">
        <f ca="true">+IF(AND(ISNUMBER(OFFSET('Sanitation Data'!$D$12,0,10*ROW('Sanitation Data'!D161))),'Data Summary'!CO167="Yes"),OFFSET('Sanitation Data'!$D$12,0,10*ROW('Sanitation Data'!D161)),NA())</f>
        <v>#N/A</v>
      </c>
      <c r="AA167" s="97" t="e">
        <f ca="true">+IF(AND(ISNUMBER(OFFSET('Sanitation Data'!$E$4,0,10*ROW('Sanitation Data'!E161))),'Data Summary'!CP167="Yes"),100-OFFSET('Sanitation Data'!$E$4,0,10*ROW('Sanitation Data'!E161)),NA())</f>
        <v>#N/A</v>
      </c>
      <c r="AB167" s="97" t="e">
        <f ca="true">+IF(AND(ISNUMBER(OFFSET('Sanitation Data'!$E$6,0,10*ROW('Sanitation Data'!E161))),'Data Summary'!CQ167="Yes"),OFFSET('Sanitation Data'!$E$6,0,10*ROW('Sanitation Data'!E161)),NA())</f>
        <v>#N/A</v>
      </c>
      <c r="AC167" s="97" t="e">
        <f ca="true">+IF(AND(ISNUMBER(OFFSET('Sanitation Data'!$E$10,0,10*ROW('Sanitation Data'!E161))),'Data Summary'!CR167="Yes"),OFFSET('Sanitation Data'!$E$10,0,10*ROW('Sanitation Data'!E161)),NA())</f>
        <v>#N/A</v>
      </c>
      <c r="AD167" s="97" t="e">
        <f ca="true">+IF(AND(ISNUMBER(OFFSET('Sanitation Data'!$E$11,0,10*ROW('Sanitation Data'!E161))),'Data Summary'!CS167="Yes"),OFFSET('Sanitation Data'!$E$11,0,10*ROW('Sanitation Data'!E161)),NA())</f>
        <v>#N/A</v>
      </c>
      <c r="AE167" s="97" t="e">
        <f ca="true">+IF(AND(ISNUMBER(OFFSET('Sanitation Data'!$E$12,0,10*ROW('Sanitation Data'!E161))),'Data Summary'!CT167="Yes"),OFFSET('Sanitation Data'!$E$12,0,10*ROW('Sanitation Data'!E161)),NA())</f>
        <v>#N/A</v>
      </c>
      <c r="AF167" s="97" t="e">
        <f ca="true">+IF(AND(ISNUMBER(OFFSET('Sanitation Data'!$F$4,0,10*ROW('Sanitation Data'!F161))),'Data Summary'!CU167="Yes"),100-OFFSET('Sanitation Data'!$F$4,0,10*ROW('Sanitation Data'!F161)),NA())</f>
        <v>#N/A</v>
      </c>
      <c r="AG167" s="97" t="e">
        <f ca="true">+IF(AND(ISNUMBER(OFFSET('Sanitation Data'!$F$6,0,10*ROW('Sanitation Data'!F161))),'Data Summary'!CV167="Yes"),OFFSET('Sanitation Data'!$F$6,0,10*ROW('Sanitation Data'!F161)),NA())</f>
        <v>#N/A</v>
      </c>
      <c r="AH167" s="97" t="e">
        <f ca="true">+IF(AND(ISNUMBER(OFFSET('Sanitation Data'!$F$10,0,10*ROW('Sanitation Data'!F161))),'Data Summary'!CW167="Yes"),OFFSET('Sanitation Data'!$F$10,0,10*ROW('Sanitation Data'!F161)),NA())</f>
        <v>#N/A</v>
      </c>
      <c r="AI167" s="97" t="e">
        <f ca="true">+IF(AND(ISNUMBER(OFFSET('Sanitation Data'!$F$11,0,10*ROW('Sanitation Data'!F161))),'Data Summary'!CX167="Yes"),OFFSET('Sanitation Data'!$F$11,0,10*ROW('Sanitation Data'!F161)),NA())</f>
        <v>#N/A</v>
      </c>
      <c r="AJ167" s="97" t="e">
        <f ca="true">+IF(AND(ISNUMBER(OFFSET('Sanitation Data'!$F$12,0,10*ROW('Sanitation Data'!F161))),'Data Summary'!CY167="Yes"),OFFSET('Sanitation Data'!$F$12,0,10*ROW('Sanitation Data'!F161)),NA())</f>
        <v>#N/A</v>
      </c>
      <c r="AK167" s="97" t="e">
        <f ca="true">+IF(AND(ISNUMBER(OFFSET('Sanitation Data'!$G$4,0,10*ROW('Sanitation Data'!G161))),'Data Summary'!CZ167="Yes"),100-OFFSET('Sanitation Data'!$G$4,0,10*ROW('Sanitation Data'!G161)),NA())</f>
        <v>#N/A</v>
      </c>
      <c r="AL167" s="97" t="e">
        <f ca="true">+IF(AND(ISNUMBER(OFFSET('Sanitation Data'!$G$6,0,10*ROW('Sanitation Data'!G161))),'Data Summary'!DA167="Yes"),OFFSET('Sanitation Data'!$G$6,0,10*ROW('Sanitation Data'!G161)),NA())</f>
        <v>#N/A</v>
      </c>
      <c r="AM167" s="97" t="e">
        <f ca="true">+IF(AND(ISNUMBER(OFFSET('Sanitation Data'!$G$10,0,10*ROW('Sanitation Data'!G161))),'Data Summary'!DB167="Yes"),OFFSET('Sanitation Data'!$G$10,0,10*ROW('Sanitation Data'!G161)),NA())</f>
        <v>#N/A</v>
      </c>
      <c r="AN167" s="97" t="e">
        <f ca="true">+IF(AND(ISNUMBER(OFFSET('Sanitation Data'!$G$11,0,10*ROW('Sanitation Data'!G161))),'Data Summary'!DC167="Yes"),OFFSET('Sanitation Data'!$G$11,0,10*ROW('Sanitation Data'!G161)),NA())</f>
        <v>#N/A</v>
      </c>
      <c r="AO167" s="97" t="e">
        <f ca="true">+IF(AND(ISNUMBER(OFFSET('Sanitation Data'!$G$12,0,10*ROW('Sanitation Data'!G161))),'Data Summary'!DD167="Yes"),OFFSET('Sanitation Data'!$G$12,0,10*ROW('Sanitation Data'!G161)),NA())</f>
        <v>#N/A</v>
      </c>
      <c r="AP167" s="97" t="e">
        <f ca="true">+IF(AND(ISNUMBER(OFFSET('Sanitation Data'!$H$4,0,10*ROW('Sanitation Data'!H161))),'Data Summary'!DE167="Yes"),100-OFFSET('Sanitation Data'!$H$4,0,10*ROW('Sanitation Data'!H161)),NA())</f>
        <v>#N/A</v>
      </c>
      <c r="AQ167" s="97" t="e">
        <f ca="true">+IF(AND(ISNUMBER(OFFSET('Sanitation Data'!$H$6,0,10*ROW('Sanitation Data'!H161))),'Data Summary'!DF167="Yes"),OFFSET('Sanitation Data'!$H$6,0,10*ROW('Sanitation Data'!H161)),NA())</f>
        <v>#N/A</v>
      </c>
      <c r="AR167" s="97" t="e">
        <f ca="true">+IF(AND(ISNUMBER(OFFSET('Sanitation Data'!$H$10,0,10*ROW('Sanitation Data'!H161))),'Data Summary'!DG167="Yes"),OFFSET('Sanitation Data'!$H$10,0,10*ROW('Sanitation Data'!H161)),NA())</f>
        <v>#N/A</v>
      </c>
      <c r="AS167" s="97" t="e">
        <f ca="true">+IF(AND(ISNUMBER(OFFSET('Sanitation Data'!$H$11,0,10*ROW('Sanitation Data'!H161))),'Data Summary'!DH167="Yes"),OFFSET('Sanitation Data'!$H$11,0,10*ROW('Sanitation Data'!H161)),NA())</f>
        <v>#N/A</v>
      </c>
      <c r="AT167" s="97" t="e">
        <f ca="true">+IF(AND(ISNUMBER(OFFSET('Sanitation Data'!$H$12,0,10*ROW('Sanitation Data'!H161))),'Data Summary'!DI167="Yes"),OFFSET('Sanitation Data'!$H$12,0,10*ROW('Sanitation Data'!H161)),NA())</f>
        <v>#N/A</v>
      </c>
      <c r="AU167" s="97" t="e">
        <f ca="true">+IF(AND(ISNUMBER(OFFSET('Sanitation Data'!$I$4,0,10*ROW('Sanitation Data'!I161))),'Data Summary'!DJ167="Yes"),100-OFFSET('Sanitation Data'!$I$4,0,10*ROW('Sanitation Data'!I161)),NA())</f>
        <v>#N/A</v>
      </c>
      <c r="AV167" s="97" t="e">
        <f ca="true">+IF(AND(ISNUMBER(OFFSET('Sanitation Data'!$I$6,0,10*ROW('Sanitation Data'!I161))),'Data Summary'!DK167="Yes"),OFFSET('Sanitation Data'!$I$6,0,10*ROW('Sanitation Data'!I161)),NA())</f>
        <v>#N/A</v>
      </c>
      <c r="AW167" s="97" t="e">
        <f ca="true">+IF(AND(ISNUMBER(OFFSET('Sanitation Data'!$I$10,0,10*ROW('Sanitation Data'!I161))),'Data Summary'!DL167="Yes"),OFFSET('Sanitation Data'!$I$10,0,10*ROW('Sanitation Data'!I161)),NA())</f>
        <v>#N/A</v>
      </c>
      <c r="AX167" s="97" t="e">
        <f ca="true">+IF(AND(ISNUMBER(OFFSET('Sanitation Data'!$I$11,0,10*ROW('Sanitation Data'!I161))),'Data Summary'!DM167="Yes"),OFFSET('Sanitation Data'!$I$11,0,10*ROW('Sanitation Data'!I161)),NA())</f>
        <v>#N/A</v>
      </c>
      <c r="AY167" s="97" t="e">
        <f ca="true">+IF(AND(ISNUMBER(OFFSET('Sanitation Data'!$I$12,0,10*ROW('Sanitation Data'!I161))),'Data Summary'!DN167="Yes"),OFFSET('Sanitation Data'!$I$12,0,10*ROW('Sanitation Data'!I161)),NA())</f>
        <v>#N/A</v>
      </c>
      <c r="AZ167" s="98" t="e">
        <f ca="true">+IF(AND(ISNUMBER(OFFSET('Hygiene Data'!$D$5,0,10*ROW('Hygiene Data'!D161))),'Data Summary'!DO167="Yes"),OFFSET('Hygiene Data'!$D$5,0,10*ROW('Hygiene Data'!D161)),NA())</f>
        <v>#N/A</v>
      </c>
      <c r="BA167" s="98" t="e">
        <f ca="true">+IF(AND(ISNUMBER(OFFSET('Hygiene Data'!$D$7,0,10*ROW('Hygiene Data'!D161))),'Data Summary'!DP167="Yes"),OFFSET('Hygiene Data'!$D$7,0,10*ROW('Hygiene Data'!D161)),NA())</f>
        <v>#N/A</v>
      </c>
      <c r="BB167" s="98" t="e">
        <f ca="true">+IF(AND(ISNUMBER(OFFSET('Hygiene Data'!$D$9,0,10*ROW('Hygiene Data'!D161))),'Data Summary'!DQ167="Yes"),OFFSET('Hygiene Data'!$D$9,0,10*ROW('Hygiene Data'!D161)),NA())</f>
        <v>#N/A</v>
      </c>
      <c r="BC167" s="98" t="e">
        <f ca="true">+IF(AND(ISNUMBER(OFFSET('Hygiene Data'!$E$5,0,10*ROW('Hygiene Data'!E161))),'Data Summary'!DR167="Yes"),OFFSET('Hygiene Data'!$E$5,0,10*ROW('Hygiene Data'!E161)),NA())</f>
        <v>#N/A</v>
      </c>
      <c r="BD167" s="98" t="e">
        <f ca="true">+IF(AND(ISNUMBER(OFFSET('Hygiene Data'!$E$7,0,10*ROW('Hygiene Data'!E161))),'Data Summary'!DS167="Yes"),OFFSET('Hygiene Data'!$E$7,0,10*ROW('Hygiene Data'!E161)),NA())</f>
        <v>#N/A</v>
      </c>
      <c r="BE167" s="98" t="e">
        <f ca="true">+IF(AND(ISNUMBER(OFFSET('Hygiene Data'!$E$9,0,10*ROW('Hygiene Data'!E161))),'Data Summary'!DT167="Yes"),OFFSET('Hygiene Data'!$E$9,0,10*ROW('Hygiene Data'!E161)),NA())</f>
        <v>#N/A</v>
      </c>
      <c r="BF167" s="98" t="e">
        <f ca="true">+IF(AND(ISNUMBER(OFFSET('Hygiene Data'!$F$5,0,10*ROW('Hygiene Data'!F161))),'Data Summary'!DU167="Yes"),OFFSET('Hygiene Data'!$F$5,0,10*ROW('Hygiene Data'!F161)),NA())</f>
        <v>#N/A</v>
      </c>
      <c r="BG167" s="98" t="e">
        <f ca="true">+IF(AND(ISNUMBER(OFFSET('Hygiene Data'!$F$7,0,10*ROW('Hygiene Data'!F161))),'Data Summary'!DV167="Yes"),OFFSET('Hygiene Data'!$F$7,0,10*ROW('Hygiene Data'!F161)),NA())</f>
        <v>#N/A</v>
      </c>
      <c r="BH167" s="98" t="e">
        <f ca="true">+IF(AND(ISNUMBER(OFFSET('Hygiene Data'!$F$9,0,10*ROW('Hygiene Data'!F161))),'Data Summary'!DW167="Yes"),OFFSET('Hygiene Data'!$F$9,0,10*ROW('Hygiene Data'!F161)),NA())</f>
        <v>#N/A</v>
      </c>
      <c r="BI167" s="98" t="e">
        <f ca="true">+IF(AND(ISNUMBER(OFFSET('Hygiene Data'!$G$5,0,10*ROW('Hygiene Data'!G161))),'Data Summary'!DX167="Yes"),OFFSET('Hygiene Data'!$G$5,0,10*ROW('Hygiene Data'!G161)),NA())</f>
        <v>#N/A</v>
      </c>
      <c r="BJ167" s="98" t="e">
        <f ca="true">+IF(AND(ISNUMBER(OFFSET('Hygiene Data'!$G$7,0,10*ROW('Hygiene Data'!G161))),'Data Summary'!DY167="Yes"),OFFSET('Hygiene Data'!$G$7,0,10*ROW('Hygiene Data'!G161)),NA())</f>
        <v>#N/A</v>
      </c>
      <c r="BK167" s="98" t="e">
        <f ca="true">+IF(AND(ISNUMBER(OFFSET('Hygiene Data'!$G$9,0,10*ROW('Hygiene Data'!G161))),'Data Summary'!DZ167="Yes"),OFFSET('Hygiene Data'!$G$9,0,10*ROW('Hygiene Data'!G161)),NA())</f>
        <v>#N/A</v>
      </c>
      <c r="BL167" s="98" t="e">
        <f ca="true">+IF(AND(ISNUMBER(OFFSET('Hygiene Data'!$H$5,0,10*ROW('Hygiene Data'!H161))),'Data Summary'!EA167="Yes"),OFFSET('Hygiene Data'!$H$5,0,10*ROW('Hygiene Data'!H161)),NA())</f>
        <v>#N/A</v>
      </c>
      <c r="BM167" s="98" t="e">
        <f ca="true">+IF(AND(ISNUMBER(OFFSET('Hygiene Data'!$H$7,0,10*ROW('Hygiene Data'!H161))),'Data Summary'!EB167="Yes"),OFFSET('Hygiene Data'!$H$7,0,10*ROW('Hygiene Data'!H161)),NA())</f>
        <v>#N/A</v>
      </c>
      <c r="BN167" s="98" t="e">
        <f ca="true">+IF(AND(ISNUMBER(OFFSET('Hygiene Data'!$H$9,0,10*ROW('Hygiene Data'!H161))),'Data Summary'!EC167="Yes"),OFFSET('Hygiene Data'!$H$9,0,10*ROW('Hygiene Data'!H161)),NA())</f>
        <v>#N/A</v>
      </c>
      <c r="BO167" s="98" t="e">
        <f ca="true">+IF(AND(ISNUMBER(OFFSET('Hygiene Data'!$I$5,0,10*ROW('Hygiene Data'!I161))),'Data Summary'!ED167="Yes"),OFFSET('Hygiene Data'!$I$5,0,10*ROW('Hygiene Data'!I161)),NA())</f>
        <v>#N/A</v>
      </c>
      <c r="BP167" s="98" t="e">
        <f ca="true">+IF(AND(ISNUMBER(OFFSET('Hygiene Data'!$I$7,0,10*ROW('Hygiene Data'!I161))),'Data Summary'!EE167="Yes"),OFFSET('Hygiene Data'!$I$7,0,10*ROW('Hygiene Data'!I161)),NA())</f>
        <v>#N/A</v>
      </c>
      <c r="BQ167" s="98" t="e">
        <f ca="true">+IF(AND(ISNUMBER(OFFSET('Hygiene Data'!$I$9,0,10*ROW('Hygiene Data'!I161))),'Data Summary'!EF167="Yes"),OFFSET('Hygiene Data'!$I$9,0,10*ROW('Hygiene Data'!I161)),NA())</f>
        <v>#N/A</v>
      </c>
    </row>
    <row xmlns:x14ac="http://schemas.microsoft.com/office/spreadsheetml/2009/9/ac" r="168" x14ac:dyDescent="0.2">
      <c r="A168" s="334" t="e">
        <f ca="true">+RIGHT('Data Summary'!A168,LEN('Data Summary'!A168)-9)</f>
        <v>#VALUE!</v>
      </c>
      <c r="B168" s="36" t="str">
        <f ca="true">+IF(ISTEXT('Data Summary'!B168),'Data Summary'!B168,"")</f>
        <v/>
      </c>
      <c r="C168" s="333" t="e">
        <f ca="true">+VALUE('Data Summary'!C168)</f>
        <v>#VALUE!</v>
      </c>
      <c r="D168" s="96" t="e">
        <f ca="true">+IF(AND(ISNUMBER(OFFSET('Water Data'!$D$4,0,10*ROW('Water Data'!D162))),'Data Summary'!BS168="Yes"),100-OFFSET('Water Data'!$D$4,0,10*ROW('Water Data'!D162)),NA())</f>
        <v>#N/A</v>
      </c>
      <c r="E168" s="96" t="e">
        <f ca="true">+IF(AND(ISNUMBER(OFFSET('Water Data'!$D$6,0,10*ROW('Water Data'!D162))),'Data Summary'!BT168="Yes"),OFFSET('Water Data'!$D$6,0,10*ROW('Water Data'!D162)),NA())</f>
        <v>#N/A</v>
      </c>
      <c r="F168" s="96" t="e">
        <f ca="true">+IF(AND(ISNUMBER(OFFSET('Water Data'!$D$9,0,10*ROW('Water Data'!D162))),'Data Summary'!BU168="Yes"),OFFSET('Water Data'!$D$9,0,10*ROW('Water Data'!D162)),NA())</f>
        <v>#N/A</v>
      </c>
      <c r="G168" s="96" t="e">
        <f ca="true">+IF(AND(ISNUMBER(OFFSET('Water Data'!$E$4,0,10*ROW('Water Data'!E162))),'Data Summary'!BV168="Yes"),100-OFFSET('Water Data'!$E$4,0,10*ROW('Water Data'!E162)),NA())</f>
        <v>#N/A</v>
      </c>
      <c r="H168" s="96" t="e">
        <f ca="true">+IF(AND(ISNUMBER(OFFSET('Water Data'!$E$6,0,10*ROW('Water Data'!E162))),'Data Summary'!BW168="Yes"),OFFSET('Water Data'!$E$6,0,10*ROW('Water Data'!E162)),NA())</f>
        <v>#N/A</v>
      </c>
      <c r="I168" s="96" t="e">
        <f ca="true">+IF(AND(ISNUMBER(OFFSET('Water Data'!$E$9,0,10*ROW('Water Data'!E162))),'Data Summary'!BX168="Yes"),OFFSET('Water Data'!$E$9,0,10*ROW('Water Data'!E162)),NA())</f>
        <v>#N/A</v>
      </c>
      <c r="J168" s="96" t="e">
        <f ca="true">+IF(AND(ISNUMBER(OFFSET('Water Data'!$F$4,0,10*ROW('Water Data'!F162))),'Data Summary'!BY168="Yes"),100-OFFSET('Water Data'!$F$4,0,10*ROW('Water Data'!F162)),NA())</f>
        <v>#N/A</v>
      </c>
      <c r="K168" s="96" t="e">
        <f ca="true">+IF(AND(ISNUMBER(OFFSET('Water Data'!$F$6,0,10*ROW('Water Data'!F162))),'Data Summary'!BZ168="Yes"),OFFSET('Water Data'!$F$6,0,10*ROW('Water Data'!F162)),NA())</f>
        <v>#N/A</v>
      </c>
      <c r="L168" s="96" t="e">
        <f ca="true">+IF(AND(ISNUMBER(OFFSET('Water Data'!$F$9,0,10*ROW('Water Data'!F162))),'Data Summary'!CA168="Yes"),OFFSET('Water Data'!$F$9,0,10*ROW('Water Data'!F162)),NA())</f>
        <v>#N/A</v>
      </c>
      <c r="M168" s="96" t="e">
        <f ca="true">+IF(AND(ISNUMBER(OFFSET('Water Data'!$G$4,0,10*ROW('Water Data'!G162))),'Data Summary'!CB168="Yes"),100-OFFSET('Water Data'!$G$4,0,10*ROW('Water Data'!G162)),NA())</f>
        <v>#N/A</v>
      </c>
      <c r="N168" s="96" t="e">
        <f ca="true">+IF(AND(ISNUMBER(OFFSET('Water Data'!$G$6,0,10*ROW('Water Data'!G162))),'Data Summary'!CC168="Yes"),OFFSET('Water Data'!$G$6,0,10*ROW('Water Data'!G162)),NA())</f>
        <v>#N/A</v>
      </c>
      <c r="O168" s="96" t="e">
        <f ca="true">+IF(AND(ISNUMBER(OFFSET('Water Data'!$G$9,0,10*ROW('Water Data'!G162))),'Data Summary'!CD168="Yes"),OFFSET('Water Data'!$G$9,0,10*ROW('Water Data'!G162)),NA())</f>
        <v>#N/A</v>
      </c>
      <c r="P168" s="96" t="e">
        <f ca="true">+IF(AND(ISNUMBER(OFFSET('Water Data'!$H$4,0,10*ROW('Water Data'!H162))),'Data Summary'!CE168="Yes"),100-OFFSET('Water Data'!$H$4,0,10*ROW('Water Data'!H162)),NA())</f>
        <v>#N/A</v>
      </c>
      <c r="Q168" s="96" t="e">
        <f ca="true">+IF(AND(ISNUMBER(OFFSET('Water Data'!$H$6,0,10*ROW('Water Data'!H162))),'Data Summary'!CF168="Yes"),OFFSET('Water Data'!$H$6,0,10*ROW('Water Data'!H162)),NA())</f>
        <v>#N/A</v>
      </c>
      <c r="R168" s="96" t="e">
        <f ca="true">+IF(AND(ISNUMBER(OFFSET('Water Data'!$H$9,0,10*ROW('Water Data'!H162))),'Data Summary'!CG168="Yes"),OFFSET('Water Data'!$H$9,0,10*ROW('Water Data'!H162)),NA())</f>
        <v>#N/A</v>
      </c>
      <c r="S168" s="96" t="e">
        <f ca="true">+IF(AND(ISNUMBER(OFFSET('Water Data'!$I$4,0,10*ROW('Water Data'!I162))),'Data Summary'!CH168="Yes"),100-OFFSET('Water Data'!$I$4,0,10*ROW('Water Data'!I162)),NA())</f>
        <v>#N/A</v>
      </c>
      <c r="T168" s="96" t="e">
        <f ca="true">+IF(AND(ISNUMBER(OFFSET('Water Data'!$I$6,0,10*ROW('Water Data'!I162))),'Data Summary'!CI168="Yes"),OFFSET('Water Data'!$I$6,0,10*ROW('Water Data'!I162)),NA())</f>
        <v>#N/A</v>
      </c>
      <c r="U168" s="96" t="e">
        <f ca="true">+IF(AND(ISNUMBER(OFFSET('Water Data'!$I$9,0,10*ROW('Water Data'!I162))),'Data Summary'!CJ168="Yes"),OFFSET('Water Data'!$I$9,0,10*ROW('Water Data'!I162)),NA())</f>
        <v>#N/A</v>
      </c>
      <c r="V168" s="97" t="e">
        <f ca="true">+IF(AND(ISNUMBER(OFFSET('Sanitation Data'!$D$4,0,10*ROW('Sanitation Data'!D162))),'Data Summary'!CK168="Yes"),100-OFFSET('Sanitation Data'!$D$4,0,10*ROW('Sanitation Data'!D162)),NA())</f>
        <v>#N/A</v>
      </c>
      <c r="W168" s="97" t="e">
        <f ca="true">+IF(AND(ISNUMBER(OFFSET('Sanitation Data'!$D$6,0,10*ROW('Sanitation Data'!D162))),'Data Summary'!CL168="Yes"),OFFSET('Sanitation Data'!$D$6,0,10*ROW('Sanitation Data'!D162)),NA())</f>
        <v>#N/A</v>
      </c>
      <c r="X168" s="97" t="e">
        <f ca="true">+IF(AND(ISNUMBER(OFFSET('Sanitation Data'!$D$10,0,10*ROW('Sanitation Data'!D162))),'Data Summary'!CM168="Yes"),OFFSET('Sanitation Data'!$D$10,0,10*ROW('Sanitation Data'!D162)),NA())</f>
        <v>#N/A</v>
      </c>
      <c r="Y168" s="97" t="e">
        <f ca="true">+IF(AND(ISNUMBER(OFFSET('Sanitation Data'!$D$11,0,10*ROW('Sanitation Data'!D162))),'Data Summary'!CN168="Yes"),OFFSET('Sanitation Data'!$D$11,0,10*ROW('Sanitation Data'!D162)),NA())</f>
        <v>#N/A</v>
      </c>
      <c r="Z168" s="97" t="e">
        <f ca="true">+IF(AND(ISNUMBER(OFFSET('Sanitation Data'!$D$12,0,10*ROW('Sanitation Data'!D162))),'Data Summary'!CO168="Yes"),OFFSET('Sanitation Data'!$D$12,0,10*ROW('Sanitation Data'!D162)),NA())</f>
        <v>#N/A</v>
      </c>
      <c r="AA168" s="97" t="e">
        <f ca="true">+IF(AND(ISNUMBER(OFFSET('Sanitation Data'!$E$4,0,10*ROW('Sanitation Data'!E162))),'Data Summary'!CP168="Yes"),100-OFFSET('Sanitation Data'!$E$4,0,10*ROW('Sanitation Data'!E162)),NA())</f>
        <v>#N/A</v>
      </c>
      <c r="AB168" s="97" t="e">
        <f ca="true">+IF(AND(ISNUMBER(OFFSET('Sanitation Data'!$E$6,0,10*ROW('Sanitation Data'!E162))),'Data Summary'!CQ168="Yes"),OFFSET('Sanitation Data'!$E$6,0,10*ROW('Sanitation Data'!E162)),NA())</f>
        <v>#N/A</v>
      </c>
      <c r="AC168" s="97" t="e">
        <f ca="true">+IF(AND(ISNUMBER(OFFSET('Sanitation Data'!$E$10,0,10*ROW('Sanitation Data'!E162))),'Data Summary'!CR168="Yes"),OFFSET('Sanitation Data'!$E$10,0,10*ROW('Sanitation Data'!E162)),NA())</f>
        <v>#N/A</v>
      </c>
      <c r="AD168" s="97" t="e">
        <f ca="true">+IF(AND(ISNUMBER(OFFSET('Sanitation Data'!$E$11,0,10*ROW('Sanitation Data'!E162))),'Data Summary'!CS168="Yes"),OFFSET('Sanitation Data'!$E$11,0,10*ROW('Sanitation Data'!E162)),NA())</f>
        <v>#N/A</v>
      </c>
      <c r="AE168" s="97" t="e">
        <f ca="true">+IF(AND(ISNUMBER(OFFSET('Sanitation Data'!$E$12,0,10*ROW('Sanitation Data'!E162))),'Data Summary'!CT168="Yes"),OFFSET('Sanitation Data'!$E$12,0,10*ROW('Sanitation Data'!E162)),NA())</f>
        <v>#N/A</v>
      </c>
      <c r="AF168" s="97" t="e">
        <f ca="true">+IF(AND(ISNUMBER(OFFSET('Sanitation Data'!$F$4,0,10*ROW('Sanitation Data'!F162))),'Data Summary'!CU168="Yes"),100-OFFSET('Sanitation Data'!$F$4,0,10*ROW('Sanitation Data'!F162)),NA())</f>
        <v>#N/A</v>
      </c>
      <c r="AG168" s="97" t="e">
        <f ca="true">+IF(AND(ISNUMBER(OFFSET('Sanitation Data'!$F$6,0,10*ROW('Sanitation Data'!F162))),'Data Summary'!CV168="Yes"),OFFSET('Sanitation Data'!$F$6,0,10*ROW('Sanitation Data'!F162)),NA())</f>
        <v>#N/A</v>
      </c>
      <c r="AH168" s="97" t="e">
        <f ca="true">+IF(AND(ISNUMBER(OFFSET('Sanitation Data'!$F$10,0,10*ROW('Sanitation Data'!F162))),'Data Summary'!CW168="Yes"),OFFSET('Sanitation Data'!$F$10,0,10*ROW('Sanitation Data'!F162)),NA())</f>
        <v>#N/A</v>
      </c>
      <c r="AI168" s="97" t="e">
        <f ca="true">+IF(AND(ISNUMBER(OFFSET('Sanitation Data'!$F$11,0,10*ROW('Sanitation Data'!F162))),'Data Summary'!CX168="Yes"),OFFSET('Sanitation Data'!$F$11,0,10*ROW('Sanitation Data'!F162)),NA())</f>
        <v>#N/A</v>
      </c>
      <c r="AJ168" s="97" t="e">
        <f ca="true">+IF(AND(ISNUMBER(OFFSET('Sanitation Data'!$F$12,0,10*ROW('Sanitation Data'!F162))),'Data Summary'!CY168="Yes"),OFFSET('Sanitation Data'!$F$12,0,10*ROW('Sanitation Data'!F162)),NA())</f>
        <v>#N/A</v>
      </c>
      <c r="AK168" s="97" t="e">
        <f ca="true">+IF(AND(ISNUMBER(OFFSET('Sanitation Data'!$G$4,0,10*ROW('Sanitation Data'!G162))),'Data Summary'!CZ168="Yes"),100-OFFSET('Sanitation Data'!$G$4,0,10*ROW('Sanitation Data'!G162)),NA())</f>
        <v>#N/A</v>
      </c>
      <c r="AL168" s="97" t="e">
        <f ca="true">+IF(AND(ISNUMBER(OFFSET('Sanitation Data'!$G$6,0,10*ROW('Sanitation Data'!G162))),'Data Summary'!DA168="Yes"),OFFSET('Sanitation Data'!$G$6,0,10*ROW('Sanitation Data'!G162)),NA())</f>
        <v>#N/A</v>
      </c>
      <c r="AM168" s="97" t="e">
        <f ca="true">+IF(AND(ISNUMBER(OFFSET('Sanitation Data'!$G$10,0,10*ROW('Sanitation Data'!G162))),'Data Summary'!DB168="Yes"),OFFSET('Sanitation Data'!$G$10,0,10*ROW('Sanitation Data'!G162)),NA())</f>
        <v>#N/A</v>
      </c>
      <c r="AN168" s="97" t="e">
        <f ca="true">+IF(AND(ISNUMBER(OFFSET('Sanitation Data'!$G$11,0,10*ROW('Sanitation Data'!G162))),'Data Summary'!DC168="Yes"),OFFSET('Sanitation Data'!$G$11,0,10*ROW('Sanitation Data'!G162)),NA())</f>
        <v>#N/A</v>
      </c>
      <c r="AO168" s="97" t="e">
        <f ca="true">+IF(AND(ISNUMBER(OFFSET('Sanitation Data'!$G$12,0,10*ROW('Sanitation Data'!G162))),'Data Summary'!DD168="Yes"),OFFSET('Sanitation Data'!$G$12,0,10*ROW('Sanitation Data'!G162)),NA())</f>
        <v>#N/A</v>
      </c>
      <c r="AP168" s="97" t="e">
        <f ca="true">+IF(AND(ISNUMBER(OFFSET('Sanitation Data'!$H$4,0,10*ROW('Sanitation Data'!H162))),'Data Summary'!DE168="Yes"),100-OFFSET('Sanitation Data'!$H$4,0,10*ROW('Sanitation Data'!H162)),NA())</f>
        <v>#N/A</v>
      </c>
      <c r="AQ168" s="97" t="e">
        <f ca="true">+IF(AND(ISNUMBER(OFFSET('Sanitation Data'!$H$6,0,10*ROW('Sanitation Data'!H162))),'Data Summary'!DF168="Yes"),OFFSET('Sanitation Data'!$H$6,0,10*ROW('Sanitation Data'!H162)),NA())</f>
        <v>#N/A</v>
      </c>
      <c r="AR168" s="97" t="e">
        <f ca="true">+IF(AND(ISNUMBER(OFFSET('Sanitation Data'!$H$10,0,10*ROW('Sanitation Data'!H162))),'Data Summary'!DG168="Yes"),OFFSET('Sanitation Data'!$H$10,0,10*ROW('Sanitation Data'!H162)),NA())</f>
        <v>#N/A</v>
      </c>
      <c r="AS168" s="97" t="e">
        <f ca="true">+IF(AND(ISNUMBER(OFFSET('Sanitation Data'!$H$11,0,10*ROW('Sanitation Data'!H162))),'Data Summary'!DH168="Yes"),OFFSET('Sanitation Data'!$H$11,0,10*ROW('Sanitation Data'!H162)),NA())</f>
        <v>#N/A</v>
      </c>
      <c r="AT168" s="97" t="e">
        <f ca="true">+IF(AND(ISNUMBER(OFFSET('Sanitation Data'!$H$12,0,10*ROW('Sanitation Data'!H162))),'Data Summary'!DI168="Yes"),OFFSET('Sanitation Data'!$H$12,0,10*ROW('Sanitation Data'!H162)),NA())</f>
        <v>#N/A</v>
      </c>
      <c r="AU168" s="97" t="e">
        <f ca="true">+IF(AND(ISNUMBER(OFFSET('Sanitation Data'!$I$4,0,10*ROW('Sanitation Data'!I162))),'Data Summary'!DJ168="Yes"),100-OFFSET('Sanitation Data'!$I$4,0,10*ROW('Sanitation Data'!I162)),NA())</f>
        <v>#N/A</v>
      </c>
      <c r="AV168" s="97" t="e">
        <f ca="true">+IF(AND(ISNUMBER(OFFSET('Sanitation Data'!$I$6,0,10*ROW('Sanitation Data'!I162))),'Data Summary'!DK168="Yes"),OFFSET('Sanitation Data'!$I$6,0,10*ROW('Sanitation Data'!I162)),NA())</f>
        <v>#N/A</v>
      </c>
      <c r="AW168" s="97" t="e">
        <f ca="true">+IF(AND(ISNUMBER(OFFSET('Sanitation Data'!$I$10,0,10*ROW('Sanitation Data'!I162))),'Data Summary'!DL168="Yes"),OFFSET('Sanitation Data'!$I$10,0,10*ROW('Sanitation Data'!I162)),NA())</f>
        <v>#N/A</v>
      </c>
      <c r="AX168" s="97" t="e">
        <f ca="true">+IF(AND(ISNUMBER(OFFSET('Sanitation Data'!$I$11,0,10*ROW('Sanitation Data'!I162))),'Data Summary'!DM168="Yes"),OFFSET('Sanitation Data'!$I$11,0,10*ROW('Sanitation Data'!I162)),NA())</f>
        <v>#N/A</v>
      </c>
      <c r="AY168" s="97" t="e">
        <f ca="true">+IF(AND(ISNUMBER(OFFSET('Sanitation Data'!$I$12,0,10*ROW('Sanitation Data'!I162))),'Data Summary'!DN168="Yes"),OFFSET('Sanitation Data'!$I$12,0,10*ROW('Sanitation Data'!I162)),NA())</f>
        <v>#N/A</v>
      </c>
      <c r="AZ168" s="98" t="e">
        <f ca="true">+IF(AND(ISNUMBER(OFFSET('Hygiene Data'!$D$5,0,10*ROW('Hygiene Data'!D162))),'Data Summary'!DO168="Yes"),OFFSET('Hygiene Data'!$D$5,0,10*ROW('Hygiene Data'!D162)),NA())</f>
        <v>#N/A</v>
      </c>
      <c r="BA168" s="98" t="e">
        <f ca="true">+IF(AND(ISNUMBER(OFFSET('Hygiene Data'!$D$7,0,10*ROW('Hygiene Data'!D162))),'Data Summary'!DP168="Yes"),OFFSET('Hygiene Data'!$D$7,0,10*ROW('Hygiene Data'!D162)),NA())</f>
        <v>#N/A</v>
      </c>
      <c r="BB168" s="98" t="e">
        <f ca="true">+IF(AND(ISNUMBER(OFFSET('Hygiene Data'!$D$9,0,10*ROW('Hygiene Data'!D162))),'Data Summary'!DQ168="Yes"),OFFSET('Hygiene Data'!$D$9,0,10*ROW('Hygiene Data'!D162)),NA())</f>
        <v>#N/A</v>
      </c>
      <c r="BC168" s="98" t="e">
        <f ca="true">+IF(AND(ISNUMBER(OFFSET('Hygiene Data'!$E$5,0,10*ROW('Hygiene Data'!E162))),'Data Summary'!DR168="Yes"),OFFSET('Hygiene Data'!$E$5,0,10*ROW('Hygiene Data'!E162)),NA())</f>
        <v>#N/A</v>
      </c>
      <c r="BD168" s="98" t="e">
        <f ca="true">+IF(AND(ISNUMBER(OFFSET('Hygiene Data'!$E$7,0,10*ROW('Hygiene Data'!E162))),'Data Summary'!DS168="Yes"),OFFSET('Hygiene Data'!$E$7,0,10*ROW('Hygiene Data'!E162)),NA())</f>
        <v>#N/A</v>
      </c>
      <c r="BE168" s="98" t="e">
        <f ca="true">+IF(AND(ISNUMBER(OFFSET('Hygiene Data'!$E$9,0,10*ROW('Hygiene Data'!E162))),'Data Summary'!DT168="Yes"),OFFSET('Hygiene Data'!$E$9,0,10*ROW('Hygiene Data'!E162)),NA())</f>
        <v>#N/A</v>
      </c>
      <c r="BF168" s="98" t="e">
        <f ca="true">+IF(AND(ISNUMBER(OFFSET('Hygiene Data'!$F$5,0,10*ROW('Hygiene Data'!F162))),'Data Summary'!DU168="Yes"),OFFSET('Hygiene Data'!$F$5,0,10*ROW('Hygiene Data'!F162)),NA())</f>
        <v>#N/A</v>
      </c>
      <c r="BG168" s="98" t="e">
        <f ca="true">+IF(AND(ISNUMBER(OFFSET('Hygiene Data'!$F$7,0,10*ROW('Hygiene Data'!F162))),'Data Summary'!DV168="Yes"),OFFSET('Hygiene Data'!$F$7,0,10*ROW('Hygiene Data'!F162)),NA())</f>
        <v>#N/A</v>
      </c>
      <c r="BH168" s="98" t="e">
        <f ca="true">+IF(AND(ISNUMBER(OFFSET('Hygiene Data'!$F$9,0,10*ROW('Hygiene Data'!F162))),'Data Summary'!DW168="Yes"),OFFSET('Hygiene Data'!$F$9,0,10*ROW('Hygiene Data'!F162)),NA())</f>
        <v>#N/A</v>
      </c>
      <c r="BI168" s="98" t="e">
        <f ca="true">+IF(AND(ISNUMBER(OFFSET('Hygiene Data'!$G$5,0,10*ROW('Hygiene Data'!G162))),'Data Summary'!DX168="Yes"),OFFSET('Hygiene Data'!$G$5,0,10*ROW('Hygiene Data'!G162)),NA())</f>
        <v>#N/A</v>
      </c>
      <c r="BJ168" s="98" t="e">
        <f ca="true">+IF(AND(ISNUMBER(OFFSET('Hygiene Data'!$G$7,0,10*ROW('Hygiene Data'!G162))),'Data Summary'!DY168="Yes"),OFFSET('Hygiene Data'!$G$7,0,10*ROW('Hygiene Data'!G162)),NA())</f>
        <v>#N/A</v>
      </c>
      <c r="BK168" s="98" t="e">
        <f ca="true">+IF(AND(ISNUMBER(OFFSET('Hygiene Data'!$G$9,0,10*ROW('Hygiene Data'!G162))),'Data Summary'!DZ168="Yes"),OFFSET('Hygiene Data'!$G$9,0,10*ROW('Hygiene Data'!G162)),NA())</f>
        <v>#N/A</v>
      </c>
      <c r="BL168" s="98" t="e">
        <f ca="true">+IF(AND(ISNUMBER(OFFSET('Hygiene Data'!$H$5,0,10*ROW('Hygiene Data'!H162))),'Data Summary'!EA168="Yes"),OFFSET('Hygiene Data'!$H$5,0,10*ROW('Hygiene Data'!H162)),NA())</f>
        <v>#N/A</v>
      </c>
      <c r="BM168" s="98" t="e">
        <f ca="true">+IF(AND(ISNUMBER(OFFSET('Hygiene Data'!$H$7,0,10*ROW('Hygiene Data'!H162))),'Data Summary'!EB168="Yes"),OFFSET('Hygiene Data'!$H$7,0,10*ROW('Hygiene Data'!H162)),NA())</f>
        <v>#N/A</v>
      </c>
      <c r="BN168" s="98" t="e">
        <f ca="true">+IF(AND(ISNUMBER(OFFSET('Hygiene Data'!$H$9,0,10*ROW('Hygiene Data'!H162))),'Data Summary'!EC168="Yes"),OFFSET('Hygiene Data'!$H$9,0,10*ROW('Hygiene Data'!H162)),NA())</f>
        <v>#N/A</v>
      </c>
      <c r="BO168" s="98" t="e">
        <f ca="true">+IF(AND(ISNUMBER(OFFSET('Hygiene Data'!$I$5,0,10*ROW('Hygiene Data'!I162))),'Data Summary'!ED168="Yes"),OFFSET('Hygiene Data'!$I$5,0,10*ROW('Hygiene Data'!I162)),NA())</f>
        <v>#N/A</v>
      </c>
      <c r="BP168" s="98" t="e">
        <f ca="true">+IF(AND(ISNUMBER(OFFSET('Hygiene Data'!$I$7,0,10*ROW('Hygiene Data'!I162))),'Data Summary'!EE168="Yes"),OFFSET('Hygiene Data'!$I$7,0,10*ROW('Hygiene Data'!I162)),NA())</f>
        <v>#N/A</v>
      </c>
      <c r="BQ168" s="98" t="e">
        <f ca="true">+IF(AND(ISNUMBER(OFFSET('Hygiene Data'!$I$9,0,10*ROW('Hygiene Data'!I162))),'Data Summary'!EF168="Yes"),OFFSET('Hygiene Data'!$I$9,0,10*ROW('Hygiene Data'!I162)),NA())</f>
        <v>#N/A</v>
      </c>
    </row>
    <row xmlns:x14ac="http://schemas.microsoft.com/office/spreadsheetml/2009/9/ac" r="169" x14ac:dyDescent="0.2">
      <c r="A169" s="334" t="e">
        <f ca="true">+RIGHT('Data Summary'!A169,LEN('Data Summary'!A169)-9)</f>
        <v>#VALUE!</v>
      </c>
      <c r="B169" s="36" t="str">
        <f ca="true">+IF(ISTEXT('Data Summary'!B169),'Data Summary'!B169,"")</f>
        <v/>
      </c>
      <c r="C169" s="333" t="e">
        <f ca="true">+VALUE('Data Summary'!C169)</f>
        <v>#VALUE!</v>
      </c>
      <c r="D169" s="96" t="e">
        <f ca="true">+IF(AND(ISNUMBER(OFFSET('Water Data'!$D$4,0,10*ROW('Water Data'!D163))),'Data Summary'!BS169="Yes"),100-OFFSET('Water Data'!$D$4,0,10*ROW('Water Data'!D163)),NA())</f>
        <v>#N/A</v>
      </c>
      <c r="E169" s="96" t="e">
        <f ca="true">+IF(AND(ISNUMBER(OFFSET('Water Data'!$D$6,0,10*ROW('Water Data'!D163))),'Data Summary'!BT169="Yes"),OFFSET('Water Data'!$D$6,0,10*ROW('Water Data'!D163)),NA())</f>
        <v>#N/A</v>
      </c>
      <c r="F169" s="96" t="e">
        <f ca="true">+IF(AND(ISNUMBER(OFFSET('Water Data'!$D$9,0,10*ROW('Water Data'!D163))),'Data Summary'!BU169="Yes"),OFFSET('Water Data'!$D$9,0,10*ROW('Water Data'!D163)),NA())</f>
        <v>#N/A</v>
      </c>
      <c r="G169" s="96" t="e">
        <f ca="true">+IF(AND(ISNUMBER(OFFSET('Water Data'!$E$4,0,10*ROW('Water Data'!E163))),'Data Summary'!BV169="Yes"),100-OFFSET('Water Data'!$E$4,0,10*ROW('Water Data'!E163)),NA())</f>
        <v>#N/A</v>
      </c>
      <c r="H169" s="96" t="e">
        <f ca="true">+IF(AND(ISNUMBER(OFFSET('Water Data'!$E$6,0,10*ROW('Water Data'!E163))),'Data Summary'!BW169="Yes"),OFFSET('Water Data'!$E$6,0,10*ROW('Water Data'!E163)),NA())</f>
        <v>#N/A</v>
      </c>
      <c r="I169" s="96" t="e">
        <f ca="true">+IF(AND(ISNUMBER(OFFSET('Water Data'!$E$9,0,10*ROW('Water Data'!E163))),'Data Summary'!BX169="Yes"),OFFSET('Water Data'!$E$9,0,10*ROW('Water Data'!E163)),NA())</f>
        <v>#N/A</v>
      </c>
      <c r="J169" s="96" t="e">
        <f ca="true">+IF(AND(ISNUMBER(OFFSET('Water Data'!$F$4,0,10*ROW('Water Data'!F163))),'Data Summary'!BY169="Yes"),100-OFFSET('Water Data'!$F$4,0,10*ROW('Water Data'!F163)),NA())</f>
        <v>#N/A</v>
      </c>
      <c r="K169" s="96" t="e">
        <f ca="true">+IF(AND(ISNUMBER(OFFSET('Water Data'!$F$6,0,10*ROW('Water Data'!F163))),'Data Summary'!BZ169="Yes"),OFFSET('Water Data'!$F$6,0,10*ROW('Water Data'!F163)),NA())</f>
        <v>#N/A</v>
      </c>
      <c r="L169" s="96" t="e">
        <f ca="true">+IF(AND(ISNUMBER(OFFSET('Water Data'!$F$9,0,10*ROW('Water Data'!F163))),'Data Summary'!CA169="Yes"),OFFSET('Water Data'!$F$9,0,10*ROW('Water Data'!F163)),NA())</f>
        <v>#N/A</v>
      </c>
      <c r="M169" s="96" t="e">
        <f ca="true">+IF(AND(ISNUMBER(OFFSET('Water Data'!$G$4,0,10*ROW('Water Data'!G163))),'Data Summary'!CB169="Yes"),100-OFFSET('Water Data'!$G$4,0,10*ROW('Water Data'!G163)),NA())</f>
        <v>#N/A</v>
      </c>
      <c r="N169" s="96" t="e">
        <f ca="true">+IF(AND(ISNUMBER(OFFSET('Water Data'!$G$6,0,10*ROW('Water Data'!G163))),'Data Summary'!CC169="Yes"),OFFSET('Water Data'!$G$6,0,10*ROW('Water Data'!G163)),NA())</f>
        <v>#N/A</v>
      </c>
      <c r="O169" s="96" t="e">
        <f ca="true">+IF(AND(ISNUMBER(OFFSET('Water Data'!$G$9,0,10*ROW('Water Data'!G163))),'Data Summary'!CD169="Yes"),OFFSET('Water Data'!$G$9,0,10*ROW('Water Data'!G163)),NA())</f>
        <v>#N/A</v>
      </c>
      <c r="P169" s="96" t="e">
        <f ca="true">+IF(AND(ISNUMBER(OFFSET('Water Data'!$H$4,0,10*ROW('Water Data'!H163))),'Data Summary'!CE169="Yes"),100-OFFSET('Water Data'!$H$4,0,10*ROW('Water Data'!H163)),NA())</f>
        <v>#N/A</v>
      </c>
      <c r="Q169" s="96" t="e">
        <f ca="true">+IF(AND(ISNUMBER(OFFSET('Water Data'!$H$6,0,10*ROW('Water Data'!H163))),'Data Summary'!CF169="Yes"),OFFSET('Water Data'!$H$6,0,10*ROW('Water Data'!H163)),NA())</f>
        <v>#N/A</v>
      </c>
      <c r="R169" s="96" t="e">
        <f ca="true">+IF(AND(ISNUMBER(OFFSET('Water Data'!$H$9,0,10*ROW('Water Data'!H163))),'Data Summary'!CG169="Yes"),OFFSET('Water Data'!$H$9,0,10*ROW('Water Data'!H163)),NA())</f>
        <v>#N/A</v>
      </c>
      <c r="S169" s="96" t="e">
        <f ca="true">+IF(AND(ISNUMBER(OFFSET('Water Data'!$I$4,0,10*ROW('Water Data'!I163))),'Data Summary'!CH169="Yes"),100-OFFSET('Water Data'!$I$4,0,10*ROW('Water Data'!I163)),NA())</f>
        <v>#N/A</v>
      </c>
      <c r="T169" s="96" t="e">
        <f ca="true">+IF(AND(ISNUMBER(OFFSET('Water Data'!$I$6,0,10*ROW('Water Data'!I163))),'Data Summary'!CI169="Yes"),OFFSET('Water Data'!$I$6,0,10*ROW('Water Data'!I163)),NA())</f>
        <v>#N/A</v>
      </c>
      <c r="U169" s="96" t="e">
        <f ca="true">+IF(AND(ISNUMBER(OFFSET('Water Data'!$I$9,0,10*ROW('Water Data'!I163))),'Data Summary'!CJ169="Yes"),OFFSET('Water Data'!$I$9,0,10*ROW('Water Data'!I163)),NA())</f>
        <v>#N/A</v>
      </c>
      <c r="V169" s="97" t="e">
        <f ca="true">+IF(AND(ISNUMBER(OFFSET('Sanitation Data'!$D$4,0,10*ROW('Sanitation Data'!D163))),'Data Summary'!CK169="Yes"),100-OFFSET('Sanitation Data'!$D$4,0,10*ROW('Sanitation Data'!D163)),NA())</f>
        <v>#N/A</v>
      </c>
      <c r="W169" s="97" t="e">
        <f ca="true">+IF(AND(ISNUMBER(OFFSET('Sanitation Data'!$D$6,0,10*ROW('Sanitation Data'!D163))),'Data Summary'!CL169="Yes"),OFFSET('Sanitation Data'!$D$6,0,10*ROW('Sanitation Data'!D163)),NA())</f>
        <v>#N/A</v>
      </c>
      <c r="X169" s="97" t="e">
        <f ca="true">+IF(AND(ISNUMBER(OFFSET('Sanitation Data'!$D$10,0,10*ROW('Sanitation Data'!D163))),'Data Summary'!CM169="Yes"),OFFSET('Sanitation Data'!$D$10,0,10*ROW('Sanitation Data'!D163)),NA())</f>
        <v>#N/A</v>
      </c>
      <c r="Y169" s="97" t="e">
        <f ca="true">+IF(AND(ISNUMBER(OFFSET('Sanitation Data'!$D$11,0,10*ROW('Sanitation Data'!D163))),'Data Summary'!CN169="Yes"),OFFSET('Sanitation Data'!$D$11,0,10*ROW('Sanitation Data'!D163)),NA())</f>
        <v>#N/A</v>
      </c>
      <c r="Z169" s="97" t="e">
        <f ca="true">+IF(AND(ISNUMBER(OFFSET('Sanitation Data'!$D$12,0,10*ROW('Sanitation Data'!D163))),'Data Summary'!CO169="Yes"),OFFSET('Sanitation Data'!$D$12,0,10*ROW('Sanitation Data'!D163)),NA())</f>
        <v>#N/A</v>
      </c>
      <c r="AA169" s="97" t="e">
        <f ca="true">+IF(AND(ISNUMBER(OFFSET('Sanitation Data'!$E$4,0,10*ROW('Sanitation Data'!E163))),'Data Summary'!CP169="Yes"),100-OFFSET('Sanitation Data'!$E$4,0,10*ROW('Sanitation Data'!E163)),NA())</f>
        <v>#N/A</v>
      </c>
      <c r="AB169" s="97" t="e">
        <f ca="true">+IF(AND(ISNUMBER(OFFSET('Sanitation Data'!$E$6,0,10*ROW('Sanitation Data'!E163))),'Data Summary'!CQ169="Yes"),OFFSET('Sanitation Data'!$E$6,0,10*ROW('Sanitation Data'!E163)),NA())</f>
        <v>#N/A</v>
      </c>
      <c r="AC169" s="97" t="e">
        <f ca="true">+IF(AND(ISNUMBER(OFFSET('Sanitation Data'!$E$10,0,10*ROW('Sanitation Data'!E163))),'Data Summary'!CR169="Yes"),OFFSET('Sanitation Data'!$E$10,0,10*ROW('Sanitation Data'!E163)),NA())</f>
        <v>#N/A</v>
      </c>
      <c r="AD169" s="97" t="e">
        <f ca="true">+IF(AND(ISNUMBER(OFFSET('Sanitation Data'!$E$11,0,10*ROW('Sanitation Data'!E163))),'Data Summary'!CS169="Yes"),OFFSET('Sanitation Data'!$E$11,0,10*ROW('Sanitation Data'!E163)),NA())</f>
        <v>#N/A</v>
      </c>
      <c r="AE169" s="97" t="e">
        <f ca="true">+IF(AND(ISNUMBER(OFFSET('Sanitation Data'!$E$12,0,10*ROW('Sanitation Data'!E163))),'Data Summary'!CT169="Yes"),OFFSET('Sanitation Data'!$E$12,0,10*ROW('Sanitation Data'!E163)),NA())</f>
        <v>#N/A</v>
      </c>
      <c r="AF169" s="97" t="e">
        <f ca="true">+IF(AND(ISNUMBER(OFFSET('Sanitation Data'!$F$4,0,10*ROW('Sanitation Data'!F163))),'Data Summary'!CU169="Yes"),100-OFFSET('Sanitation Data'!$F$4,0,10*ROW('Sanitation Data'!F163)),NA())</f>
        <v>#N/A</v>
      </c>
      <c r="AG169" s="97" t="e">
        <f ca="true">+IF(AND(ISNUMBER(OFFSET('Sanitation Data'!$F$6,0,10*ROW('Sanitation Data'!F163))),'Data Summary'!CV169="Yes"),OFFSET('Sanitation Data'!$F$6,0,10*ROW('Sanitation Data'!F163)),NA())</f>
        <v>#N/A</v>
      </c>
      <c r="AH169" s="97" t="e">
        <f ca="true">+IF(AND(ISNUMBER(OFFSET('Sanitation Data'!$F$10,0,10*ROW('Sanitation Data'!F163))),'Data Summary'!CW169="Yes"),OFFSET('Sanitation Data'!$F$10,0,10*ROW('Sanitation Data'!F163)),NA())</f>
        <v>#N/A</v>
      </c>
      <c r="AI169" s="97" t="e">
        <f ca="true">+IF(AND(ISNUMBER(OFFSET('Sanitation Data'!$F$11,0,10*ROW('Sanitation Data'!F163))),'Data Summary'!CX169="Yes"),OFFSET('Sanitation Data'!$F$11,0,10*ROW('Sanitation Data'!F163)),NA())</f>
        <v>#N/A</v>
      </c>
      <c r="AJ169" s="97" t="e">
        <f ca="true">+IF(AND(ISNUMBER(OFFSET('Sanitation Data'!$F$12,0,10*ROW('Sanitation Data'!F163))),'Data Summary'!CY169="Yes"),OFFSET('Sanitation Data'!$F$12,0,10*ROW('Sanitation Data'!F163)),NA())</f>
        <v>#N/A</v>
      </c>
      <c r="AK169" s="97" t="e">
        <f ca="true">+IF(AND(ISNUMBER(OFFSET('Sanitation Data'!$G$4,0,10*ROW('Sanitation Data'!G163))),'Data Summary'!CZ169="Yes"),100-OFFSET('Sanitation Data'!$G$4,0,10*ROW('Sanitation Data'!G163)),NA())</f>
        <v>#N/A</v>
      </c>
      <c r="AL169" s="97" t="e">
        <f ca="true">+IF(AND(ISNUMBER(OFFSET('Sanitation Data'!$G$6,0,10*ROW('Sanitation Data'!G163))),'Data Summary'!DA169="Yes"),OFFSET('Sanitation Data'!$G$6,0,10*ROW('Sanitation Data'!G163)),NA())</f>
        <v>#N/A</v>
      </c>
      <c r="AM169" s="97" t="e">
        <f ca="true">+IF(AND(ISNUMBER(OFFSET('Sanitation Data'!$G$10,0,10*ROW('Sanitation Data'!G163))),'Data Summary'!DB169="Yes"),OFFSET('Sanitation Data'!$G$10,0,10*ROW('Sanitation Data'!G163)),NA())</f>
        <v>#N/A</v>
      </c>
      <c r="AN169" s="97" t="e">
        <f ca="true">+IF(AND(ISNUMBER(OFFSET('Sanitation Data'!$G$11,0,10*ROW('Sanitation Data'!G163))),'Data Summary'!DC169="Yes"),OFFSET('Sanitation Data'!$G$11,0,10*ROW('Sanitation Data'!G163)),NA())</f>
        <v>#N/A</v>
      </c>
      <c r="AO169" s="97" t="e">
        <f ca="true">+IF(AND(ISNUMBER(OFFSET('Sanitation Data'!$G$12,0,10*ROW('Sanitation Data'!G163))),'Data Summary'!DD169="Yes"),OFFSET('Sanitation Data'!$G$12,0,10*ROW('Sanitation Data'!G163)),NA())</f>
        <v>#N/A</v>
      </c>
      <c r="AP169" s="97" t="e">
        <f ca="true">+IF(AND(ISNUMBER(OFFSET('Sanitation Data'!$H$4,0,10*ROW('Sanitation Data'!H163))),'Data Summary'!DE169="Yes"),100-OFFSET('Sanitation Data'!$H$4,0,10*ROW('Sanitation Data'!H163)),NA())</f>
        <v>#N/A</v>
      </c>
      <c r="AQ169" s="97" t="e">
        <f ca="true">+IF(AND(ISNUMBER(OFFSET('Sanitation Data'!$H$6,0,10*ROW('Sanitation Data'!H163))),'Data Summary'!DF169="Yes"),OFFSET('Sanitation Data'!$H$6,0,10*ROW('Sanitation Data'!H163)),NA())</f>
        <v>#N/A</v>
      </c>
      <c r="AR169" s="97" t="e">
        <f ca="true">+IF(AND(ISNUMBER(OFFSET('Sanitation Data'!$H$10,0,10*ROW('Sanitation Data'!H163))),'Data Summary'!DG169="Yes"),OFFSET('Sanitation Data'!$H$10,0,10*ROW('Sanitation Data'!H163)),NA())</f>
        <v>#N/A</v>
      </c>
      <c r="AS169" s="97" t="e">
        <f ca="true">+IF(AND(ISNUMBER(OFFSET('Sanitation Data'!$H$11,0,10*ROW('Sanitation Data'!H163))),'Data Summary'!DH169="Yes"),OFFSET('Sanitation Data'!$H$11,0,10*ROW('Sanitation Data'!H163)),NA())</f>
        <v>#N/A</v>
      </c>
      <c r="AT169" s="97" t="e">
        <f ca="true">+IF(AND(ISNUMBER(OFFSET('Sanitation Data'!$H$12,0,10*ROW('Sanitation Data'!H163))),'Data Summary'!DI169="Yes"),OFFSET('Sanitation Data'!$H$12,0,10*ROW('Sanitation Data'!H163)),NA())</f>
        <v>#N/A</v>
      </c>
      <c r="AU169" s="97" t="e">
        <f ca="true">+IF(AND(ISNUMBER(OFFSET('Sanitation Data'!$I$4,0,10*ROW('Sanitation Data'!I163))),'Data Summary'!DJ169="Yes"),100-OFFSET('Sanitation Data'!$I$4,0,10*ROW('Sanitation Data'!I163)),NA())</f>
        <v>#N/A</v>
      </c>
      <c r="AV169" s="97" t="e">
        <f ca="true">+IF(AND(ISNUMBER(OFFSET('Sanitation Data'!$I$6,0,10*ROW('Sanitation Data'!I163))),'Data Summary'!DK169="Yes"),OFFSET('Sanitation Data'!$I$6,0,10*ROW('Sanitation Data'!I163)),NA())</f>
        <v>#N/A</v>
      </c>
      <c r="AW169" s="97" t="e">
        <f ca="true">+IF(AND(ISNUMBER(OFFSET('Sanitation Data'!$I$10,0,10*ROW('Sanitation Data'!I163))),'Data Summary'!DL169="Yes"),OFFSET('Sanitation Data'!$I$10,0,10*ROW('Sanitation Data'!I163)),NA())</f>
        <v>#N/A</v>
      </c>
      <c r="AX169" s="97" t="e">
        <f ca="true">+IF(AND(ISNUMBER(OFFSET('Sanitation Data'!$I$11,0,10*ROW('Sanitation Data'!I163))),'Data Summary'!DM169="Yes"),OFFSET('Sanitation Data'!$I$11,0,10*ROW('Sanitation Data'!I163)),NA())</f>
        <v>#N/A</v>
      </c>
      <c r="AY169" s="97" t="e">
        <f ca="true">+IF(AND(ISNUMBER(OFFSET('Sanitation Data'!$I$12,0,10*ROW('Sanitation Data'!I163))),'Data Summary'!DN169="Yes"),OFFSET('Sanitation Data'!$I$12,0,10*ROW('Sanitation Data'!I163)),NA())</f>
        <v>#N/A</v>
      </c>
      <c r="AZ169" s="98" t="e">
        <f ca="true">+IF(AND(ISNUMBER(OFFSET('Hygiene Data'!$D$5,0,10*ROW('Hygiene Data'!D163))),'Data Summary'!DO169="Yes"),OFFSET('Hygiene Data'!$D$5,0,10*ROW('Hygiene Data'!D163)),NA())</f>
        <v>#N/A</v>
      </c>
      <c r="BA169" s="98" t="e">
        <f ca="true">+IF(AND(ISNUMBER(OFFSET('Hygiene Data'!$D$7,0,10*ROW('Hygiene Data'!D163))),'Data Summary'!DP169="Yes"),OFFSET('Hygiene Data'!$D$7,0,10*ROW('Hygiene Data'!D163)),NA())</f>
        <v>#N/A</v>
      </c>
      <c r="BB169" s="98" t="e">
        <f ca="true">+IF(AND(ISNUMBER(OFFSET('Hygiene Data'!$D$9,0,10*ROW('Hygiene Data'!D163))),'Data Summary'!DQ169="Yes"),OFFSET('Hygiene Data'!$D$9,0,10*ROW('Hygiene Data'!D163)),NA())</f>
        <v>#N/A</v>
      </c>
      <c r="BC169" s="98" t="e">
        <f ca="true">+IF(AND(ISNUMBER(OFFSET('Hygiene Data'!$E$5,0,10*ROW('Hygiene Data'!E163))),'Data Summary'!DR169="Yes"),OFFSET('Hygiene Data'!$E$5,0,10*ROW('Hygiene Data'!E163)),NA())</f>
        <v>#N/A</v>
      </c>
      <c r="BD169" s="98" t="e">
        <f ca="true">+IF(AND(ISNUMBER(OFFSET('Hygiene Data'!$E$7,0,10*ROW('Hygiene Data'!E163))),'Data Summary'!DS169="Yes"),OFFSET('Hygiene Data'!$E$7,0,10*ROW('Hygiene Data'!E163)),NA())</f>
        <v>#N/A</v>
      </c>
      <c r="BE169" s="98" t="e">
        <f ca="true">+IF(AND(ISNUMBER(OFFSET('Hygiene Data'!$E$9,0,10*ROW('Hygiene Data'!E163))),'Data Summary'!DT169="Yes"),OFFSET('Hygiene Data'!$E$9,0,10*ROW('Hygiene Data'!E163)),NA())</f>
        <v>#N/A</v>
      </c>
      <c r="BF169" s="98" t="e">
        <f ca="true">+IF(AND(ISNUMBER(OFFSET('Hygiene Data'!$F$5,0,10*ROW('Hygiene Data'!F163))),'Data Summary'!DU169="Yes"),OFFSET('Hygiene Data'!$F$5,0,10*ROW('Hygiene Data'!F163)),NA())</f>
        <v>#N/A</v>
      </c>
      <c r="BG169" s="98" t="e">
        <f ca="true">+IF(AND(ISNUMBER(OFFSET('Hygiene Data'!$F$7,0,10*ROW('Hygiene Data'!F163))),'Data Summary'!DV169="Yes"),OFFSET('Hygiene Data'!$F$7,0,10*ROW('Hygiene Data'!F163)),NA())</f>
        <v>#N/A</v>
      </c>
      <c r="BH169" s="98" t="e">
        <f ca="true">+IF(AND(ISNUMBER(OFFSET('Hygiene Data'!$F$9,0,10*ROW('Hygiene Data'!F163))),'Data Summary'!DW169="Yes"),OFFSET('Hygiene Data'!$F$9,0,10*ROW('Hygiene Data'!F163)),NA())</f>
        <v>#N/A</v>
      </c>
      <c r="BI169" s="98" t="e">
        <f ca="true">+IF(AND(ISNUMBER(OFFSET('Hygiene Data'!$G$5,0,10*ROW('Hygiene Data'!G163))),'Data Summary'!DX169="Yes"),OFFSET('Hygiene Data'!$G$5,0,10*ROW('Hygiene Data'!G163)),NA())</f>
        <v>#N/A</v>
      </c>
      <c r="BJ169" s="98" t="e">
        <f ca="true">+IF(AND(ISNUMBER(OFFSET('Hygiene Data'!$G$7,0,10*ROW('Hygiene Data'!G163))),'Data Summary'!DY169="Yes"),OFFSET('Hygiene Data'!$G$7,0,10*ROW('Hygiene Data'!G163)),NA())</f>
        <v>#N/A</v>
      </c>
      <c r="BK169" s="98" t="e">
        <f ca="true">+IF(AND(ISNUMBER(OFFSET('Hygiene Data'!$G$9,0,10*ROW('Hygiene Data'!G163))),'Data Summary'!DZ169="Yes"),OFFSET('Hygiene Data'!$G$9,0,10*ROW('Hygiene Data'!G163)),NA())</f>
        <v>#N/A</v>
      </c>
      <c r="BL169" s="98" t="e">
        <f ca="true">+IF(AND(ISNUMBER(OFFSET('Hygiene Data'!$H$5,0,10*ROW('Hygiene Data'!H163))),'Data Summary'!EA169="Yes"),OFFSET('Hygiene Data'!$H$5,0,10*ROW('Hygiene Data'!H163)),NA())</f>
        <v>#N/A</v>
      </c>
      <c r="BM169" s="98" t="e">
        <f ca="true">+IF(AND(ISNUMBER(OFFSET('Hygiene Data'!$H$7,0,10*ROW('Hygiene Data'!H163))),'Data Summary'!EB169="Yes"),OFFSET('Hygiene Data'!$H$7,0,10*ROW('Hygiene Data'!H163)),NA())</f>
        <v>#N/A</v>
      </c>
      <c r="BN169" s="98" t="e">
        <f ca="true">+IF(AND(ISNUMBER(OFFSET('Hygiene Data'!$H$9,0,10*ROW('Hygiene Data'!H163))),'Data Summary'!EC169="Yes"),OFFSET('Hygiene Data'!$H$9,0,10*ROW('Hygiene Data'!H163)),NA())</f>
        <v>#N/A</v>
      </c>
      <c r="BO169" s="98" t="e">
        <f ca="true">+IF(AND(ISNUMBER(OFFSET('Hygiene Data'!$I$5,0,10*ROW('Hygiene Data'!I163))),'Data Summary'!ED169="Yes"),OFFSET('Hygiene Data'!$I$5,0,10*ROW('Hygiene Data'!I163)),NA())</f>
        <v>#N/A</v>
      </c>
      <c r="BP169" s="98" t="e">
        <f ca="true">+IF(AND(ISNUMBER(OFFSET('Hygiene Data'!$I$7,0,10*ROW('Hygiene Data'!I163))),'Data Summary'!EE169="Yes"),OFFSET('Hygiene Data'!$I$7,0,10*ROW('Hygiene Data'!I163)),NA())</f>
        <v>#N/A</v>
      </c>
      <c r="BQ169" s="98" t="e">
        <f ca="true">+IF(AND(ISNUMBER(OFFSET('Hygiene Data'!$I$9,0,10*ROW('Hygiene Data'!I163))),'Data Summary'!EF169="Yes"),OFFSET('Hygiene Data'!$I$9,0,10*ROW('Hygiene Data'!I163)),NA())</f>
        <v>#N/A</v>
      </c>
    </row>
    <row xmlns:x14ac="http://schemas.microsoft.com/office/spreadsheetml/2009/9/ac" r="170" x14ac:dyDescent="0.2">
      <c r="A170" s="334" t="e">
        <f ca="true">+RIGHT('Data Summary'!A170,LEN('Data Summary'!A170)-9)</f>
        <v>#VALUE!</v>
      </c>
      <c r="B170" s="36" t="str">
        <f ca="true">+IF(ISTEXT('Data Summary'!B170),'Data Summary'!B170,"")</f>
        <v/>
      </c>
      <c r="C170" s="333" t="e">
        <f ca="true">+VALUE('Data Summary'!C170)</f>
        <v>#VALUE!</v>
      </c>
      <c r="D170" s="96" t="e">
        <f ca="true">+IF(AND(ISNUMBER(OFFSET('Water Data'!$D$4,0,10*ROW('Water Data'!D164))),'Data Summary'!BS170="Yes"),100-OFFSET('Water Data'!$D$4,0,10*ROW('Water Data'!D164)),NA())</f>
        <v>#N/A</v>
      </c>
      <c r="E170" s="96" t="e">
        <f ca="true">+IF(AND(ISNUMBER(OFFSET('Water Data'!$D$6,0,10*ROW('Water Data'!D164))),'Data Summary'!BT170="Yes"),OFFSET('Water Data'!$D$6,0,10*ROW('Water Data'!D164)),NA())</f>
        <v>#N/A</v>
      </c>
      <c r="F170" s="96" t="e">
        <f ca="true">+IF(AND(ISNUMBER(OFFSET('Water Data'!$D$9,0,10*ROW('Water Data'!D164))),'Data Summary'!BU170="Yes"),OFFSET('Water Data'!$D$9,0,10*ROW('Water Data'!D164)),NA())</f>
        <v>#N/A</v>
      </c>
      <c r="G170" s="96" t="e">
        <f ca="true">+IF(AND(ISNUMBER(OFFSET('Water Data'!$E$4,0,10*ROW('Water Data'!E164))),'Data Summary'!BV170="Yes"),100-OFFSET('Water Data'!$E$4,0,10*ROW('Water Data'!E164)),NA())</f>
        <v>#N/A</v>
      </c>
      <c r="H170" s="96" t="e">
        <f ca="true">+IF(AND(ISNUMBER(OFFSET('Water Data'!$E$6,0,10*ROW('Water Data'!E164))),'Data Summary'!BW170="Yes"),OFFSET('Water Data'!$E$6,0,10*ROW('Water Data'!E164)),NA())</f>
        <v>#N/A</v>
      </c>
      <c r="I170" s="96" t="e">
        <f ca="true">+IF(AND(ISNUMBER(OFFSET('Water Data'!$E$9,0,10*ROW('Water Data'!E164))),'Data Summary'!BX170="Yes"),OFFSET('Water Data'!$E$9,0,10*ROW('Water Data'!E164)),NA())</f>
        <v>#N/A</v>
      </c>
      <c r="J170" s="96" t="e">
        <f ca="true">+IF(AND(ISNUMBER(OFFSET('Water Data'!$F$4,0,10*ROW('Water Data'!F164))),'Data Summary'!BY170="Yes"),100-OFFSET('Water Data'!$F$4,0,10*ROW('Water Data'!F164)),NA())</f>
        <v>#N/A</v>
      </c>
      <c r="K170" s="96" t="e">
        <f ca="true">+IF(AND(ISNUMBER(OFFSET('Water Data'!$F$6,0,10*ROW('Water Data'!F164))),'Data Summary'!BZ170="Yes"),OFFSET('Water Data'!$F$6,0,10*ROW('Water Data'!F164)),NA())</f>
        <v>#N/A</v>
      </c>
      <c r="L170" s="96" t="e">
        <f ca="true">+IF(AND(ISNUMBER(OFFSET('Water Data'!$F$9,0,10*ROW('Water Data'!F164))),'Data Summary'!CA170="Yes"),OFFSET('Water Data'!$F$9,0,10*ROW('Water Data'!F164)),NA())</f>
        <v>#N/A</v>
      </c>
      <c r="M170" s="96" t="e">
        <f ca="true">+IF(AND(ISNUMBER(OFFSET('Water Data'!$G$4,0,10*ROW('Water Data'!G164))),'Data Summary'!CB170="Yes"),100-OFFSET('Water Data'!$G$4,0,10*ROW('Water Data'!G164)),NA())</f>
        <v>#N/A</v>
      </c>
      <c r="N170" s="96" t="e">
        <f ca="true">+IF(AND(ISNUMBER(OFFSET('Water Data'!$G$6,0,10*ROW('Water Data'!G164))),'Data Summary'!CC170="Yes"),OFFSET('Water Data'!$G$6,0,10*ROW('Water Data'!G164)),NA())</f>
        <v>#N/A</v>
      </c>
      <c r="O170" s="96" t="e">
        <f ca="true">+IF(AND(ISNUMBER(OFFSET('Water Data'!$G$9,0,10*ROW('Water Data'!G164))),'Data Summary'!CD170="Yes"),OFFSET('Water Data'!$G$9,0,10*ROW('Water Data'!G164)),NA())</f>
        <v>#N/A</v>
      </c>
      <c r="P170" s="96" t="e">
        <f ca="true">+IF(AND(ISNUMBER(OFFSET('Water Data'!$H$4,0,10*ROW('Water Data'!H164))),'Data Summary'!CE170="Yes"),100-OFFSET('Water Data'!$H$4,0,10*ROW('Water Data'!H164)),NA())</f>
        <v>#N/A</v>
      </c>
      <c r="Q170" s="96" t="e">
        <f ca="true">+IF(AND(ISNUMBER(OFFSET('Water Data'!$H$6,0,10*ROW('Water Data'!H164))),'Data Summary'!CF170="Yes"),OFFSET('Water Data'!$H$6,0,10*ROW('Water Data'!H164)),NA())</f>
        <v>#N/A</v>
      </c>
      <c r="R170" s="96" t="e">
        <f ca="true">+IF(AND(ISNUMBER(OFFSET('Water Data'!$H$9,0,10*ROW('Water Data'!H164))),'Data Summary'!CG170="Yes"),OFFSET('Water Data'!$H$9,0,10*ROW('Water Data'!H164)),NA())</f>
        <v>#N/A</v>
      </c>
      <c r="S170" s="96" t="e">
        <f ca="true">+IF(AND(ISNUMBER(OFFSET('Water Data'!$I$4,0,10*ROW('Water Data'!I164))),'Data Summary'!CH170="Yes"),100-OFFSET('Water Data'!$I$4,0,10*ROW('Water Data'!I164)),NA())</f>
        <v>#N/A</v>
      </c>
      <c r="T170" s="96" t="e">
        <f ca="true">+IF(AND(ISNUMBER(OFFSET('Water Data'!$I$6,0,10*ROW('Water Data'!I164))),'Data Summary'!CI170="Yes"),OFFSET('Water Data'!$I$6,0,10*ROW('Water Data'!I164)),NA())</f>
        <v>#N/A</v>
      </c>
      <c r="U170" s="96" t="e">
        <f ca="true">+IF(AND(ISNUMBER(OFFSET('Water Data'!$I$9,0,10*ROW('Water Data'!I164))),'Data Summary'!CJ170="Yes"),OFFSET('Water Data'!$I$9,0,10*ROW('Water Data'!I164)),NA())</f>
        <v>#N/A</v>
      </c>
      <c r="V170" s="97" t="e">
        <f ca="true">+IF(AND(ISNUMBER(OFFSET('Sanitation Data'!$D$4,0,10*ROW('Sanitation Data'!D164))),'Data Summary'!CK170="Yes"),100-OFFSET('Sanitation Data'!$D$4,0,10*ROW('Sanitation Data'!D164)),NA())</f>
        <v>#N/A</v>
      </c>
      <c r="W170" s="97" t="e">
        <f ca="true">+IF(AND(ISNUMBER(OFFSET('Sanitation Data'!$D$6,0,10*ROW('Sanitation Data'!D164))),'Data Summary'!CL170="Yes"),OFFSET('Sanitation Data'!$D$6,0,10*ROW('Sanitation Data'!D164)),NA())</f>
        <v>#N/A</v>
      </c>
      <c r="X170" s="97" t="e">
        <f ca="true">+IF(AND(ISNUMBER(OFFSET('Sanitation Data'!$D$10,0,10*ROW('Sanitation Data'!D164))),'Data Summary'!CM170="Yes"),OFFSET('Sanitation Data'!$D$10,0,10*ROW('Sanitation Data'!D164)),NA())</f>
        <v>#N/A</v>
      </c>
      <c r="Y170" s="97" t="e">
        <f ca="true">+IF(AND(ISNUMBER(OFFSET('Sanitation Data'!$D$11,0,10*ROW('Sanitation Data'!D164))),'Data Summary'!CN170="Yes"),OFFSET('Sanitation Data'!$D$11,0,10*ROW('Sanitation Data'!D164)),NA())</f>
        <v>#N/A</v>
      </c>
      <c r="Z170" s="97" t="e">
        <f ca="true">+IF(AND(ISNUMBER(OFFSET('Sanitation Data'!$D$12,0,10*ROW('Sanitation Data'!D164))),'Data Summary'!CO170="Yes"),OFFSET('Sanitation Data'!$D$12,0,10*ROW('Sanitation Data'!D164)),NA())</f>
        <v>#N/A</v>
      </c>
      <c r="AA170" s="97" t="e">
        <f ca="true">+IF(AND(ISNUMBER(OFFSET('Sanitation Data'!$E$4,0,10*ROW('Sanitation Data'!E164))),'Data Summary'!CP170="Yes"),100-OFFSET('Sanitation Data'!$E$4,0,10*ROW('Sanitation Data'!E164)),NA())</f>
        <v>#N/A</v>
      </c>
      <c r="AB170" s="97" t="e">
        <f ca="true">+IF(AND(ISNUMBER(OFFSET('Sanitation Data'!$E$6,0,10*ROW('Sanitation Data'!E164))),'Data Summary'!CQ170="Yes"),OFFSET('Sanitation Data'!$E$6,0,10*ROW('Sanitation Data'!E164)),NA())</f>
        <v>#N/A</v>
      </c>
      <c r="AC170" s="97" t="e">
        <f ca="true">+IF(AND(ISNUMBER(OFFSET('Sanitation Data'!$E$10,0,10*ROW('Sanitation Data'!E164))),'Data Summary'!CR170="Yes"),OFFSET('Sanitation Data'!$E$10,0,10*ROW('Sanitation Data'!E164)),NA())</f>
        <v>#N/A</v>
      </c>
      <c r="AD170" s="97" t="e">
        <f ca="true">+IF(AND(ISNUMBER(OFFSET('Sanitation Data'!$E$11,0,10*ROW('Sanitation Data'!E164))),'Data Summary'!CS170="Yes"),OFFSET('Sanitation Data'!$E$11,0,10*ROW('Sanitation Data'!E164)),NA())</f>
        <v>#N/A</v>
      </c>
      <c r="AE170" s="97" t="e">
        <f ca="true">+IF(AND(ISNUMBER(OFFSET('Sanitation Data'!$E$12,0,10*ROW('Sanitation Data'!E164))),'Data Summary'!CT170="Yes"),OFFSET('Sanitation Data'!$E$12,0,10*ROW('Sanitation Data'!E164)),NA())</f>
        <v>#N/A</v>
      </c>
      <c r="AF170" s="97" t="e">
        <f ca="true">+IF(AND(ISNUMBER(OFFSET('Sanitation Data'!$F$4,0,10*ROW('Sanitation Data'!F164))),'Data Summary'!CU170="Yes"),100-OFFSET('Sanitation Data'!$F$4,0,10*ROW('Sanitation Data'!F164)),NA())</f>
        <v>#N/A</v>
      </c>
      <c r="AG170" s="97" t="e">
        <f ca="true">+IF(AND(ISNUMBER(OFFSET('Sanitation Data'!$F$6,0,10*ROW('Sanitation Data'!F164))),'Data Summary'!CV170="Yes"),OFFSET('Sanitation Data'!$F$6,0,10*ROW('Sanitation Data'!F164)),NA())</f>
        <v>#N/A</v>
      </c>
      <c r="AH170" s="97" t="e">
        <f ca="true">+IF(AND(ISNUMBER(OFFSET('Sanitation Data'!$F$10,0,10*ROW('Sanitation Data'!F164))),'Data Summary'!CW170="Yes"),OFFSET('Sanitation Data'!$F$10,0,10*ROW('Sanitation Data'!F164)),NA())</f>
        <v>#N/A</v>
      </c>
      <c r="AI170" s="97" t="e">
        <f ca="true">+IF(AND(ISNUMBER(OFFSET('Sanitation Data'!$F$11,0,10*ROW('Sanitation Data'!F164))),'Data Summary'!CX170="Yes"),OFFSET('Sanitation Data'!$F$11,0,10*ROW('Sanitation Data'!F164)),NA())</f>
        <v>#N/A</v>
      </c>
      <c r="AJ170" s="97" t="e">
        <f ca="true">+IF(AND(ISNUMBER(OFFSET('Sanitation Data'!$F$12,0,10*ROW('Sanitation Data'!F164))),'Data Summary'!CY170="Yes"),OFFSET('Sanitation Data'!$F$12,0,10*ROW('Sanitation Data'!F164)),NA())</f>
        <v>#N/A</v>
      </c>
      <c r="AK170" s="97" t="e">
        <f ca="true">+IF(AND(ISNUMBER(OFFSET('Sanitation Data'!$G$4,0,10*ROW('Sanitation Data'!G164))),'Data Summary'!CZ170="Yes"),100-OFFSET('Sanitation Data'!$G$4,0,10*ROW('Sanitation Data'!G164)),NA())</f>
        <v>#N/A</v>
      </c>
      <c r="AL170" s="97" t="e">
        <f ca="true">+IF(AND(ISNUMBER(OFFSET('Sanitation Data'!$G$6,0,10*ROW('Sanitation Data'!G164))),'Data Summary'!DA170="Yes"),OFFSET('Sanitation Data'!$G$6,0,10*ROW('Sanitation Data'!G164)),NA())</f>
        <v>#N/A</v>
      </c>
      <c r="AM170" s="97" t="e">
        <f ca="true">+IF(AND(ISNUMBER(OFFSET('Sanitation Data'!$G$10,0,10*ROW('Sanitation Data'!G164))),'Data Summary'!DB170="Yes"),OFFSET('Sanitation Data'!$G$10,0,10*ROW('Sanitation Data'!G164)),NA())</f>
        <v>#N/A</v>
      </c>
      <c r="AN170" s="97" t="e">
        <f ca="true">+IF(AND(ISNUMBER(OFFSET('Sanitation Data'!$G$11,0,10*ROW('Sanitation Data'!G164))),'Data Summary'!DC170="Yes"),OFFSET('Sanitation Data'!$G$11,0,10*ROW('Sanitation Data'!G164)),NA())</f>
        <v>#N/A</v>
      </c>
      <c r="AO170" s="97" t="e">
        <f ca="true">+IF(AND(ISNUMBER(OFFSET('Sanitation Data'!$G$12,0,10*ROW('Sanitation Data'!G164))),'Data Summary'!DD170="Yes"),OFFSET('Sanitation Data'!$G$12,0,10*ROW('Sanitation Data'!G164)),NA())</f>
        <v>#N/A</v>
      </c>
      <c r="AP170" s="97" t="e">
        <f ca="true">+IF(AND(ISNUMBER(OFFSET('Sanitation Data'!$H$4,0,10*ROW('Sanitation Data'!H164))),'Data Summary'!DE170="Yes"),100-OFFSET('Sanitation Data'!$H$4,0,10*ROW('Sanitation Data'!H164)),NA())</f>
        <v>#N/A</v>
      </c>
      <c r="AQ170" s="97" t="e">
        <f ca="true">+IF(AND(ISNUMBER(OFFSET('Sanitation Data'!$H$6,0,10*ROW('Sanitation Data'!H164))),'Data Summary'!DF170="Yes"),OFFSET('Sanitation Data'!$H$6,0,10*ROW('Sanitation Data'!H164)),NA())</f>
        <v>#N/A</v>
      </c>
      <c r="AR170" s="97" t="e">
        <f ca="true">+IF(AND(ISNUMBER(OFFSET('Sanitation Data'!$H$10,0,10*ROW('Sanitation Data'!H164))),'Data Summary'!DG170="Yes"),OFFSET('Sanitation Data'!$H$10,0,10*ROW('Sanitation Data'!H164)),NA())</f>
        <v>#N/A</v>
      </c>
      <c r="AS170" s="97" t="e">
        <f ca="true">+IF(AND(ISNUMBER(OFFSET('Sanitation Data'!$H$11,0,10*ROW('Sanitation Data'!H164))),'Data Summary'!DH170="Yes"),OFFSET('Sanitation Data'!$H$11,0,10*ROW('Sanitation Data'!H164)),NA())</f>
        <v>#N/A</v>
      </c>
      <c r="AT170" s="97" t="e">
        <f ca="true">+IF(AND(ISNUMBER(OFFSET('Sanitation Data'!$H$12,0,10*ROW('Sanitation Data'!H164))),'Data Summary'!DI170="Yes"),OFFSET('Sanitation Data'!$H$12,0,10*ROW('Sanitation Data'!H164)),NA())</f>
        <v>#N/A</v>
      </c>
      <c r="AU170" s="97" t="e">
        <f ca="true">+IF(AND(ISNUMBER(OFFSET('Sanitation Data'!$I$4,0,10*ROW('Sanitation Data'!I164))),'Data Summary'!DJ170="Yes"),100-OFFSET('Sanitation Data'!$I$4,0,10*ROW('Sanitation Data'!I164)),NA())</f>
        <v>#N/A</v>
      </c>
      <c r="AV170" s="97" t="e">
        <f ca="true">+IF(AND(ISNUMBER(OFFSET('Sanitation Data'!$I$6,0,10*ROW('Sanitation Data'!I164))),'Data Summary'!DK170="Yes"),OFFSET('Sanitation Data'!$I$6,0,10*ROW('Sanitation Data'!I164)),NA())</f>
        <v>#N/A</v>
      </c>
      <c r="AW170" s="97" t="e">
        <f ca="true">+IF(AND(ISNUMBER(OFFSET('Sanitation Data'!$I$10,0,10*ROW('Sanitation Data'!I164))),'Data Summary'!DL170="Yes"),OFFSET('Sanitation Data'!$I$10,0,10*ROW('Sanitation Data'!I164)),NA())</f>
        <v>#N/A</v>
      </c>
      <c r="AX170" s="97" t="e">
        <f ca="true">+IF(AND(ISNUMBER(OFFSET('Sanitation Data'!$I$11,0,10*ROW('Sanitation Data'!I164))),'Data Summary'!DM170="Yes"),OFFSET('Sanitation Data'!$I$11,0,10*ROW('Sanitation Data'!I164)),NA())</f>
        <v>#N/A</v>
      </c>
      <c r="AY170" s="97" t="e">
        <f ca="true">+IF(AND(ISNUMBER(OFFSET('Sanitation Data'!$I$12,0,10*ROW('Sanitation Data'!I164))),'Data Summary'!DN170="Yes"),OFFSET('Sanitation Data'!$I$12,0,10*ROW('Sanitation Data'!I164)),NA())</f>
        <v>#N/A</v>
      </c>
      <c r="AZ170" s="98" t="e">
        <f ca="true">+IF(AND(ISNUMBER(OFFSET('Hygiene Data'!$D$5,0,10*ROW('Hygiene Data'!D164))),'Data Summary'!DO170="Yes"),OFFSET('Hygiene Data'!$D$5,0,10*ROW('Hygiene Data'!D164)),NA())</f>
        <v>#N/A</v>
      </c>
      <c r="BA170" s="98" t="e">
        <f ca="true">+IF(AND(ISNUMBER(OFFSET('Hygiene Data'!$D$7,0,10*ROW('Hygiene Data'!D164))),'Data Summary'!DP170="Yes"),OFFSET('Hygiene Data'!$D$7,0,10*ROW('Hygiene Data'!D164)),NA())</f>
        <v>#N/A</v>
      </c>
      <c r="BB170" s="98" t="e">
        <f ca="true">+IF(AND(ISNUMBER(OFFSET('Hygiene Data'!$D$9,0,10*ROW('Hygiene Data'!D164))),'Data Summary'!DQ170="Yes"),OFFSET('Hygiene Data'!$D$9,0,10*ROW('Hygiene Data'!D164)),NA())</f>
        <v>#N/A</v>
      </c>
      <c r="BC170" s="98" t="e">
        <f ca="true">+IF(AND(ISNUMBER(OFFSET('Hygiene Data'!$E$5,0,10*ROW('Hygiene Data'!E164))),'Data Summary'!DR170="Yes"),OFFSET('Hygiene Data'!$E$5,0,10*ROW('Hygiene Data'!E164)),NA())</f>
        <v>#N/A</v>
      </c>
      <c r="BD170" s="98" t="e">
        <f ca="true">+IF(AND(ISNUMBER(OFFSET('Hygiene Data'!$E$7,0,10*ROW('Hygiene Data'!E164))),'Data Summary'!DS170="Yes"),OFFSET('Hygiene Data'!$E$7,0,10*ROW('Hygiene Data'!E164)),NA())</f>
        <v>#N/A</v>
      </c>
      <c r="BE170" s="98" t="e">
        <f ca="true">+IF(AND(ISNUMBER(OFFSET('Hygiene Data'!$E$9,0,10*ROW('Hygiene Data'!E164))),'Data Summary'!DT170="Yes"),OFFSET('Hygiene Data'!$E$9,0,10*ROW('Hygiene Data'!E164)),NA())</f>
        <v>#N/A</v>
      </c>
      <c r="BF170" s="98" t="e">
        <f ca="true">+IF(AND(ISNUMBER(OFFSET('Hygiene Data'!$F$5,0,10*ROW('Hygiene Data'!F164))),'Data Summary'!DU170="Yes"),OFFSET('Hygiene Data'!$F$5,0,10*ROW('Hygiene Data'!F164)),NA())</f>
        <v>#N/A</v>
      </c>
      <c r="BG170" s="98" t="e">
        <f ca="true">+IF(AND(ISNUMBER(OFFSET('Hygiene Data'!$F$7,0,10*ROW('Hygiene Data'!F164))),'Data Summary'!DV170="Yes"),OFFSET('Hygiene Data'!$F$7,0,10*ROW('Hygiene Data'!F164)),NA())</f>
        <v>#N/A</v>
      </c>
      <c r="BH170" s="98" t="e">
        <f ca="true">+IF(AND(ISNUMBER(OFFSET('Hygiene Data'!$F$9,0,10*ROW('Hygiene Data'!F164))),'Data Summary'!DW170="Yes"),OFFSET('Hygiene Data'!$F$9,0,10*ROW('Hygiene Data'!F164)),NA())</f>
        <v>#N/A</v>
      </c>
      <c r="BI170" s="98" t="e">
        <f ca="true">+IF(AND(ISNUMBER(OFFSET('Hygiene Data'!$G$5,0,10*ROW('Hygiene Data'!G164))),'Data Summary'!DX170="Yes"),OFFSET('Hygiene Data'!$G$5,0,10*ROW('Hygiene Data'!G164)),NA())</f>
        <v>#N/A</v>
      </c>
      <c r="BJ170" s="98" t="e">
        <f ca="true">+IF(AND(ISNUMBER(OFFSET('Hygiene Data'!$G$7,0,10*ROW('Hygiene Data'!G164))),'Data Summary'!DY170="Yes"),OFFSET('Hygiene Data'!$G$7,0,10*ROW('Hygiene Data'!G164)),NA())</f>
        <v>#N/A</v>
      </c>
      <c r="BK170" s="98" t="e">
        <f ca="true">+IF(AND(ISNUMBER(OFFSET('Hygiene Data'!$G$9,0,10*ROW('Hygiene Data'!G164))),'Data Summary'!DZ170="Yes"),OFFSET('Hygiene Data'!$G$9,0,10*ROW('Hygiene Data'!G164)),NA())</f>
        <v>#N/A</v>
      </c>
      <c r="BL170" s="98" t="e">
        <f ca="true">+IF(AND(ISNUMBER(OFFSET('Hygiene Data'!$H$5,0,10*ROW('Hygiene Data'!H164))),'Data Summary'!EA170="Yes"),OFFSET('Hygiene Data'!$H$5,0,10*ROW('Hygiene Data'!H164)),NA())</f>
        <v>#N/A</v>
      </c>
      <c r="BM170" s="98" t="e">
        <f ca="true">+IF(AND(ISNUMBER(OFFSET('Hygiene Data'!$H$7,0,10*ROW('Hygiene Data'!H164))),'Data Summary'!EB170="Yes"),OFFSET('Hygiene Data'!$H$7,0,10*ROW('Hygiene Data'!H164)),NA())</f>
        <v>#N/A</v>
      </c>
      <c r="BN170" s="98" t="e">
        <f ca="true">+IF(AND(ISNUMBER(OFFSET('Hygiene Data'!$H$9,0,10*ROW('Hygiene Data'!H164))),'Data Summary'!EC170="Yes"),OFFSET('Hygiene Data'!$H$9,0,10*ROW('Hygiene Data'!H164)),NA())</f>
        <v>#N/A</v>
      </c>
      <c r="BO170" s="98" t="e">
        <f ca="true">+IF(AND(ISNUMBER(OFFSET('Hygiene Data'!$I$5,0,10*ROW('Hygiene Data'!I164))),'Data Summary'!ED170="Yes"),OFFSET('Hygiene Data'!$I$5,0,10*ROW('Hygiene Data'!I164)),NA())</f>
        <v>#N/A</v>
      </c>
      <c r="BP170" s="98" t="e">
        <f ca="true">+IF(AND(ISNUMBER(OFFSET('Hygiene Data'!$I$7,0,10*ROW('Hygiene Data'!I164))),'Data Summary'!EE170="Yes"),OFFSET('Hygiene Data'!$I$7,0,10*ROW('Hygiene Data'!I164)),NA())</f>
        <v>#N/A</v>
      </c>
      <c r="BQ170" s="98" t="e">
        <f ca="true">+IF(AND(ISNUMBER(OFFSET('Hygiene Data'!$I$9,0,10*ROW('Hygiene Data'!I164))),'Data Summary'!EF170="Yes"),OFFSET('Hygiene Data'!$I$9,0,10*ROW('Hygiene Data'!I164)),NA())</f>
        <v>#N/A</v>
      </c>
    </row>
    <row xmlns:x14ac="http://schemas.microsoft.com/office/spreadsheetml/2009/9/ac" r="171" x14ac:dyDescent="0.2">
      <c r="A171" s="334" t="e">
        <f ca="true">+RIGHT('Data Summary'!A171,LEN('Data Summary'!A171)-9)</f>
        <v>#VALUE!</v>
      </c>
      <c r="B171" s="36" t="str">
        <f ca="true">+IF(ISTEXT('Data Summary'!B171),'Data Summary'!B171,"")</f>
        <v/>
      </c>
      <c r="C171" s="333" t="e">
        <f ca="true">+VALUE('Data Summary'!C171)</f>
        <v>#VALUE!</v>
      </c>
      <c r="D171" s="96" t="e">
        <f ca="true">+IF(AND(ISNUMBER(OFFSET('Water Data'!$D$4,0,10*ROW('Water Data'!D165))),'Data Summary'!BS171="Yes"),100-OFFSET('Water Data'!$D$4,0,10*ROW('Water Data'!D165)),NA())</f>
        <v>#N/A</v>
      </c>
      <c r="E171" s="96" t="e">
        <f ca="true">+IF(AND(ISNUMBER(OFFSET('Water Data'!$D$6,0,10*ROW('Water Data'!D165))),'Data Summary'!BT171="Yes"),OFFSET('Water Data'!$D$6,0,10*ROW('Water Data'!D165)),NA())</f>
        <v>#N/A</v>
      </c>
      <c r="F171" s="96" t="e">
        <f ca="true">+IF(AND(ISNUMBER(OFFSET('Water Data'!$D$9,0,10*ROW('Water Data'!D165))),'Data Summary'!BU171="Yes"),OFFSET('Water Data'!$D$9,0,10*ROW('Water Data'!D165)),NA())</f>
        <v>#N/A</v>
      </c>
      <c r="G171" s="96" t="e">
        <f ca="true">+IF(AND(ISNUMBER(OFFSET('Water Data'!$E$4,0,10*ROW('Water Data'!E165))),'Data Summary'!BV171="Yes"),100-OFFSET('Water Data'!$E$4,0,10*ROW('Water Data'!E165)),NA())</f>
        <v>#N/A</v>
      </c>
      <c r="H171" s="96" t="e">
        <f ca="true">+IF(AND(ISNUMBER(OFFSET('Water Data'!$E$6,0,10*ROW('Water Data'!E165))),'Data Summary'!BW171="Yes"),OFFSET('Water Data'!$E$6,0,10*ROW('Water Data'!E165)),NA())</f>
        <v>#N/A</v>
      </c>
      <c r="I171" s="96" t="e">
        <f ca="true">+IF(AND(ISNUMBER(OFFSET('Water Data'!$E$9,0,10*ROW('Water Data'!E165))),'Data Summary'!BX171="Yes"),OFFSET('Water Data'!$E$9,0,10*ROW('Water Data'!E165)),NA())</f>
        <v>#N/A</v>
      </c>
      <c r="J171" s="96" t="e">
        <f ca="true">+IF(AND(ISNUMBER(OFFSET('Water Data'!$F$4,0,10*ROW('Water Data'!F165))),'Data Summary'!BY171="Yes"),100-OFFSET('Water Data'!$F$4,0,10*ROW('Water Data'!F165)),NA())</f>
        <v>#N/A</v>
      </c>
      <c r="K171" s="96" t="e">
        <f ca="true">+IF(AND(ISNUMBER(OFFSET('Water Data'!$F$6,0,10*ROW('Water Data'!F165))),'Data Summary'!BZ171="Yes"),OFFSET('Water Data'!$F$6,0,10*ROW('Water Data'!F165)),NA())</f>
        <v>#N/A</v>
      </c>
      <c r="L171" s="96" t="e">
        <f ca="true">+IF(AND(ISNUMBER(OFFSET('Water Data'!$F$9,0,10*ROW('Water Data'!F165))),'Data Summary'!CA171="Yes"),OFFSET('Water Data'!$F$9,0,10*ROW('Water Data'!F165)),NA())</f>
        <v>#N/A</v>
      </c>
      <c r="M171" s="96" t="e">
        <f ca="true">+IF(AND(ISNUMBER(OFFSET('Water Data'!$G$4,0,10*ROW('Water Data'!G165))),'Data Summary'!CB171="Yes"),100-OFFSET('Water Data'!$G$4,0,10*ROW('Water Data'!G165)),NA())</f>
        <v>#N/A</v>
      </c>
      <c r="N171" s="96" t="e">
        <f ca="true">+IF(AND(ISNUMBER(OFFSET('Water Data'!$G$6,0,10*ROW('Water Data'!G165))),'Data Summary'!CC171="Yes"),OFFSET('Water Data'!$G$6,0,10*ROW('Water Data'!G165)),NA())</f>
        <v>#N/A</v>
      </c>
      <c r="O171" s="96" t="e">
        <f ca="true">+IF(AND(ISNUMBER(OFFSET('Water Data'!$G$9,0,10*ROW('Water Data'!G165))),'Data Summary'!CD171="Yes"),OFFSET('Water Data'!$G$9,0,10*ROW('Water Data'!G165)),NA())</f>
        <v>#N/A</v>
      </c>
      <c r="P171" s="96" t="e">
        <f ca="true">+IF(AND(ISNUMBER(OFFSET('Water Data'!$H$4,0,10*ROW('Water Data'!H165))),'Data Summary'!CE171="Yes"),100-OFFSET('Water Data'!$H$4,0,10*ROW('Water Data'!H165)),NA())</f>
        <v>#N/A</v>
      </c>
      <c r="Q171" s="96" t="e">
        <f ca="true">+IF(AND(ISNUMBER(OFFSET('Water Data'!$H$6,0,10*ROW('Water Data'!H165))),'Data Summary'!CF171="Yes"),OFFSET('Water Data'!$H$6,0,10*ROW('Water Data'!H165)),NA())</f>
        <v>#N/A</v>
      </c>
      <c r="R171" s="96" t="e">
        <f ca="true">+IF(AND(ISNUMBER(OFFSET('Water Data'!$H$9,0,10*ROW('Water Data'!H165))),'Data Summary'!CG171="Yes"),OFFSET('Water Data'!$H$9,0,10*ROW('Water Data'!H165)),NA())</f>
        <v>#N/A</v>
      </c>
      <c r="S171" s="96" t="e">
        <f ca="true">+IF(AND(ISNUMBER(OFFSET('Water Data'!$I$4,0,10*ROW('Water Data'!I165))),'Data Summary'!CH171="Yes"),100-OFFSET('Water Data'!$I$4,0,10*ROW('Water Data'!I165)),NA())</f>
        <v>#N/A</v>
      </c>
      <c r="T171" s="96" t="e">
        <f ca="true">+IF(AND(ISNUMBER(OFFSET('Water Data'!$I$6,0,10*ROW('Water Data'!I165))),'Data Summary'!CI171="Yes"),OFFSET('Water Data'!$I$6,0,10*ROW('Water Data'!I165)),NA())</f>
        <v>#N/A</v>
      </c>
      <c r="U171" s="96" t="e">
        <f ca="true">+IF(AND(ISNUMBER(OFFSET('Water Data'!$I$9,0,10*ROW('Water Data'!I165))),'Data Summary'!CJ171="Yes"),OFFSET('Water Data'!$I$9,0,10*ROW('Water Data'!I165)),NA())</f>
        <v>#N/A</v>
      </c>
      <c r="V171" s="97" t="e">
        <f ca="true">+IF(AND(ISNUMBER(OFFSET('Sanitation Data'!$D$4,0,10*ROW('Sanitation Data'!D165))),'Data Summary'!CK171="Yes"),100-OFFSET('Sanitation Data'!$D$4,0,10*ROW('Sanitation Data'!D165)),NA())</f>
        <v>#N/A</v>
      </c>
      <c r="W171" s="97" t="e">
        <f ca="true">+IF(AND(ISNUMBER(OFFSET('Sanitation Data'!$D$6,0,10*ROW('Sanitation Data'!D165))),'Data Summary'!CL171="Yes"),OFFSET('Sanitation Data'!$D$6,0,10*ROW('Sanitation Data'!D165)),NA())</f>
        <v>#N/A</v>
      </c>
      <c r="X171" s="97" t="e">
        <f ca="true">+IF(AND(ISNUMBER(OFFSET('Sanitation Data'!$D$10,0,10*ROW('Sanitation Data'!D165))),'Data Summary'!CM171="Yes"),OFFSET('Sanitation Data'!$D$10,0,10*ROW('Sanitation Data'!D165)),NA())</f>
        <v>#N/A</v>
      </c>
      <c r="Y171" s="97" t="e">
        <f ca="true">+IF(AND(ISNUMBER(OFFSET('Sanitation Data'!$D$11,0,10*ROW('Sanitation Data'!D165))),'Data Summary'!CN171="Yes"),OFFSET('Sanitation Data'!$D$11,0,10*ROW('Sanitation Data'!D165)),NA())</f>
        <v>#N/A</v>
      </c>
      <c r="Z171" s="97" t="e">
        <f ca="true">+IF(AND(ISNUMBER(OFFSET('Sanitation Data'!$D$12,0,10*ROW('Sanitation Data'!D165))),'Data Summary'!CO171="Yes"),OFFSET('Sanitation Data'!$D$12,0,10*ROW('Sanitation Data'!D165)),NA())</f>
        <v>#N/A</v>
      </c>
      <c r="AA171" s="97" t="e">
        <f ca="true">+IF(AND(ISNUMBER(OFFSET('Sanitation Data'!$E$4,0,10*ROW('Sanitation Data'!E165))),'Data Summary'!CP171="Yes"),100-OFFSET('Sanitation Data'!$E$4,0,10*ROW('Sanitation Data'!E165)),NA())</f>
        <v>#N/A</v>
      </c>
      <c r="AB171" s="97" t="e">
        <f ca="true">+IF(AND(ISNUMBER(OFFSET('Sanitation Data'!$E$6,0,10*ROW('Sanitation Data'!E165))),'Data Summary'!CQ171="Yes"),OFFSET('Sanitation Data'!$E$6,0,10*ROW('Sanitation Data'!E165)),NA())</f>
        <v>#N/A</v>
      </c>
      <c r="AC171" s="97" t="e">
        <f ca="true">+IF(AND(ISNUMBER(OFFSET('Sanitation Data'!$E$10,0,10*ROW('Sanitation Data'!E165))),'Data Summary'!CR171="Yes"),OFFSET('Sanitation Data'!$E$10,0,10*ROW('Sanitation Data'!E165)),NA())</f>
        <v>#N/A</v>
      </c>
      <c r="AD171" s="97" t="e">
        <f ca="true">+IF(AND(ISNUMBER(OFFSET('Sanitation Data'!$E$11,0,10*ROW('Sanitation Data'!E165))),'Data Summary'!CS171="Yes"),OFFSET('Sanitation Data'!$E$11,0,10*ROW('Sanitation Data'!E165)),NA())</f>
        <v>#N/A</v>
      </c>
      <c r="AE171" s="97" t="e">
        <f ca="true">+IF(AND(ISNUMBER(OFFSET('Sanitation Data'!$E$12,0,10*ROW('Sanitation Data'!E165))),'Data Summary'!CT171="Yes"),OFFSET('Sanitation Data'!$E$12,0,10*ROW('Sanitation Data'!E165)),NA())</f>
        <v>#N/A</v>
      </c>
      <c r="AF171" s="97" t="e">
        <f ca="true">+IF(AND(ISNUMBER(OFFSET('Sanitation Data'!$F$4,0,10*ROW('Sanitation Data'!F165))),'Data Summary'!CU171="Yes"),100-OFFSET('Sanitation Data'!$F$4,0,10*ROW('Sanitation Data'!F165)),NA())</f>
        <v>#N/A</v>
      </c>
      <c r="AG171" s="97" t="e">
        <f ca="true">+IF(AND(ISNUMBER(OFFSET('Sanitation Data'!$F$6,0,10*ROW('Sanitation Data'!F165))),'Data Summary'!CV171="Yes"),OFFSET('Sanitation Data'!$F$6,0,10*ROW('Sanitation Data'!F165)),NA())</f>
        <v>#N/A</v>
      </c>
      <c r="AH171" s="97" t="e">
        <f ca="true">+IF(AND(ISNUMBER(OFFSET('Sanitation Data'!$F$10,0,10*ROW('Sanitation Data'!F165))),'Data Summary'!CW171="Yes"),OFFSET('Sanitation Data'!$F$10,0,10*ROW('Sanitation Data'!F165)),NA())</f>
        <v>#N/A</v>
      </c>
      <c r="AI171" s="97" t="e">
        <f ca="true">+IF(AND(ISNUMBER(OFFSET('Sanitation Data'!$F$11,0,10*ROW('Sanitation Data'!F165))),'Data Summary'!CX171="Yes"),OFFSET('Sanitation Data'!$F$11,0,10*ROW('Sanitation Data'!F165)),NA())</f>
        <v>#N/A</v>
      </c>
      <c r="AJ171" s="97" t="e">
        <f ca="true">+IF(AND(ISNUMBER(OFFSET('Sanitation Data'!$F$12,0,10*ROW('Sanitation Data'!F165))),'Data Summary'!CY171="Yes"),OFFSET('Sanitation Data'!$F$12,0,10*ROW('Sanitation Data'!F165)),NA())</f>
        <v>#N/A</v>
      </c>
      <c r="AK171" s="97" t="e">
        <f ca="true">+IF(AND(ISNUMBER(OFFSET('Sanitation Data'!$G$4,0,10*ROW('Sanitation Data'!G165))),'Data Summary'!CZ171="Yes"),100-OFFSET('Sanitation Data'!$G$4,0,10*ROW('Sanitation Data'!G165)),NA())</f>
        <v>#N/A</v>
      </c>
      <c r="AL171" s="97" t="e">
        <f ca="true">+IF(AND(ISNUMBER(OFFSET('Sanitation Data'!$G$6,0,10*ROW('Sanitation Data'!G165))),'Data Summary'!DA171="Yes"),OFFSET('Sanitation Data'!$G$6,0,10*ROW('Sanitation Data'!G165)),NA())</f>
        <v>#N/A</v>
      </c>
      <c r="AM171" s="97" t="e">
        <f ca="true">+IF(AND(ISNUMBER(OFFSET('Sanitation Data'!$G$10,0,10*ROW('Sanitation Data'!G165))),'Data Summary'!DB171="Yes"),OFFSET('Sanitation Data'!$G$10,0,10*ROW('Sanitation Data'!G165)),NA())</f>
        <v>#N/A</v>
      </c>
      <c r="AN171" s="97" t="e">
        <f ca="true">+IF(AND(ISNUMBER(OFFSET('Sanitation Data'!$G$11,0,10*ROW('Sanitation Data'!G165))),'Data Summary'!DC171="Yes"),OFFSET('Sanitation Data'!$G$11,0,10*ROW('Sanitation Data'!G165)),NA())</f>
        <v>#N/A</v>
      </c>
      <c r="AO171" s="97" t="e">
        <f ca="true">+IF(AND(ISNUMBER(OFFSET('Sanitation Data'!$G$12,0,10*ROW('Sanitation Data'!G165))),'Data Summary'!DD171="Yes"),OFFSET('Sanitation Data'!$G$12,0,10*ROW('Sanitation Data'!G165)),NA())</f>
        <v>#N/A</v>
      </c>
      <c r="AP171" s="97" t="e">
        <f ca="true">+IF(AND(ISNUMBER(OFFSET('Sanitation Data'!$H$4,0,10*ROW('Sanitation Data'!H165))),'Data Summary'!DE171="Yes"),100-OFFSET('Sanitation Data'!$H$4,0,10*ROW('Sanitation Data'!H165)),NA())</f>
        <v>#N/A</v>
      </c>
      <c r="AQ171" s="97" t="e">
        <f ca="true">+IF(AND(ISNUMBER(OFFSET('Sanitation Data'!$H$6,0,10*ROW('Sanitation Data'!H165))),'Data Summary'!DF171="Yes"),OFFSET('Sanitation Data'!$H$6,0,10*ROW('Sanitation Data'!H165)),NA())</f>
        <v>#N/A</v>
      </c>
      <c r="AR171" s="97" t="e">
        <f ca="true">+IF(AND(ISNUMBER(OFFSET('Sanitation Data'!$H$10,0,10*ROW('Sanitation Data'!H165))),'Data Summary'!DG171="Yes"),OFFSET('Sanitation Data'!$H$10,0,10*ROW('Sanitation Data'!H165)),NA())</f>
        <v>#N/A</v>
      </c>
      <c r="AS171" s="97" t="e">
        <f ca="true">+IF(AND(ISNUMBER(OFFSET('Sanitation Data'!$H$11,0,10*ROW('Sanitation Data'!H165))),'Data Summary'!DH171="Yes"),OFFSET('Sanitation Data'!$H$11,0,10*ROW('Sanitation Data'!H165)),NA())</f>
        <v>#N/A</v>
      </c>
      <c r="AT171" s="97" t="e">
        <f ca="true">+IF(AND(ISNUMBER(OFFSET('Sanitation Data'!$H$12,0,10*ROW('Sanitation Data'!H165))),'Data Summary'!DI171="Yes"),OFFSET('Sanitation Data'!$H$12,0,10*ROW('Sanitation Data'!H165)),NA())</f>
        <v>#N/A</v>
      </c>
      <c r="AU171" s="97" t="e">
        <f ca="true">+IF(AND(ISNUMBER(OFFSET('Sanitation Data'!$I$4,0,10*ROW('Sanitation Data'!I165))),'Data Summary'!DJ171="Yes"),100-OFFSET('Sanitation Data'!$I$4,0,10*ROW('Sanitation Data'!I165)),NA())</f>
        <v>#N/A</v>
      </c>
      <c r="AV171" s="97" t="e">
        <f ca="true">+IF(AND(ISNUMBER(OFFSET('Sanitation Data'!$I$6,0,10*ROW('Sanitation Data'!I165))),'Data Summary'!DK171="Yes"),OFFSET('Sanitation Data'!$I$6,0,10*ROW('Sanitation Data'!I165)),NA())</f>
        <v>#N/A</v>
      </c>
      <c r="AW171" s="97" t="e">
        <f ca="true">+IF(AND(ISNUMBER(OFFSET('Sanitation Data'!$I$10,0,10*ROW('Sanitation Data'!I165))),'Data Summary'!DL171="Yes"),OFFSET('Sanitation Data'!$I$10,0,10*ROW('Sanitation Data'!I165)),NA())</f>
        <v>#N/A</v>
      </c>
      <c r="AX171" s="97" t="e">
        <f ca="true">+IF(AND(ISNUMBER(OFFSET('Sanitation Data'!$I$11,0,10*ROW('Sanitation Data'!I165))),'Data Summary'!DM171="Yes"),OFFSET('Sanitation Data'!$I$11,0,10*ROW('Sanitation Data'!I165)),NA())</f>
        <v>#N/A</v>
      </c>
      <c r="AY171" s="97" t="e">
        <f ca="true">+IF(AND(ISNUMBER(OFFSET('Sanitation Data'!$I$12,0,10*ROW('Sanitation Data'!I165))),'Data Summary'!DN171="Yes"),OFFSET('Sanitation Data'!$I$12,0,10*ROW('Sanitation Data'!I165)),NA())</f>
        <v>#N/A</v>
      </c>
      <c r="AZ171" s="98" t="e">
        <f ca="true">+IF(AND(ISNUMBER(OFFSET('Hygiene Data'!$D$5,0,10*ROW('Hygiene Data'!D165))),'Data Summary'!DO171="Yes"),OFFSET('Hygiene Data'!$D$5,0,10*ROW('Hygiene Data'!D165)),NA())</f>
        <v>#N/A</v>
      </c>
      <c r="BA171" s="98" t="e">
        <f ca="true">+IF(AND(ISNUMBER(OFFSET('Hygiene Data'!$D$7,0,10*ROW('Hygiene Data'!D165))),'Data Summary'!DP171="Yes"),OFFSET('Hygiene Data'!$D$7,0,10*ROW('Hygiene Data'!D165)),NA())</f>
        <v>#N/A</v>
      </c>
      <c r="BB171" s="98" t="e">
        <f ca="true">+IF(AND(ISNUMBER(OFFSET('Hygiene Data'!$D$9,0,10*ROW('Hygiene Data'!D165))),'Data Summary'!DQ171="Yes"),OFFSET('Hygiene Data'!$D$9,0,10*ROW('Hygiene Data'!D165)),NA())</f>
        <v>#N/A</v>
      </c>
      <c r="BC171" s="98" t="e">
        <f ca="true">+IF(AND(ISNUMBER(OFFSET('Hygiene Data'!$E$5,0,10*ROW('Hygiene Data'!E165))),'Data Summary'!DR171="Yes"),OFFSET('Hygiene Data'!$E$5,0,10*ROW('Hygiene Data'!E165)),NA())</f>
        <v>#N/A</v>
      </c>
      <c r="BD171" s="98" t="e">
        <f ca="true">+IF(AND(ISNUMBER(OFFSET('Hygiene Data'!$E$7,0,10*ROW('Hygiene Data'!E165))),'Data Summary'!DS171="Yes"),OFFSET('Hygiene Data'!$E$7,0,10*ROW('Hygiene Data'!E165)),NA())</f>
        <v>#N/A</v>
      </c>
      <c r="BE171" s="98" t="e">
        <f ca="true">+IF(AND(ISNUMBER(OFFSET('Hygiene Data'!$E$9,0,10*ROW('Hygiene Data'!E165))),'Data Summary'!DT171="Yes"),OFFSET('Hygiene Data'!$E$9,0,10*ROW('Hygiene Data'!E165)),NA())</f>
        <v>#N/A</v>
      </c>
      <c r="BF171" s="98" t="e">
        <f ca="true">+IF(AND(ISNUMBER(OFFSET('Hygiene Data'!$F$5,0,10*ROW('Hygiene Data'!F165))),'Data Summary'!DU171="Yes"),OFFSET('Hygiene Data'!$F$5,0,10*ROW('Hygiene Data'!F165)),NA())</f>
        <v>#N/A</v>
      </c>
      <c r="BG171" s="98" t="e">
        <f ca="true">+IF(AND(ISNUMBER(OFFSET('Hygiene Data'!$F$7,0,10*ROW('Hygiene Data'!F165))),'Data Summary'!DV171="Yes"),OFFSET('Hygiene Data'!$F$7,0,10*ROW('Hygiene Data'!F165)),NA())</f>
        <v>#N/A</v>
      </c>
      <c r="BH171" s="98" t="e">
        <f ca="true">+IF(AND(ISNUMBER(OFFSET('Hygiene Data'!$F$9,0,10*ROW('Hygiene Data'!F165))),'Data Summary'!DW171="Yes"),OFFSET('Hygiene Data'!$F$9,0,10*ROW('Hygiene Data'!F165)),NA())</f>
        <v>#N/A</v>
      </c>
      <c r="BI171" s="98" t="e">
        <f ca="true">+IF(AND(ISNUMBER(OFFSET('Hygiene Data'!$G$5,0,10*ROW('Hygiene Data'!G165))),'Data Summary'!DX171="Yes"),OFFSET('Hygiene Data'!$G$5,0,10*ROW('Hygiene Data'!G165)),NA())</f>
        <v>#N/A</v>
      </c>
      <c r="BJ171" s="98" t="e">
        <f ca="true">+IF(AND(ISNUMBER(OFFSET('Hygiene Data'!$G$7,0,10*ROW('Hygiene Data'!G165))),'Data Summary'!DY171="Yes"),OFFSET('Hygiene Data'!$G$7,0,10*ROW('Hygiene Data'!G165)),NA())</f>
        <v>#N/A</v>
      </c>
      <c r="BK171" s="98" t="e">
        <f ca="true">+IF(AND(ISNUMBER(OFFSET('Hygiene Data'!$G$9,0,10*ROW('Hygiene Data'!G165))),'Data Summary'!DZ171="Yes"),OFFSET('Hygiene Data'!$G$9,0,10*ROW('Hygiene Data'!G165)),NA())</f>
        <v>#N/A</v>
      </c>
      <c r="BL171" s="98" t="e">
        <f ca="true">+IF(AND(ISNUMBER(OFFSET('Hygiene Data'!$H$5,0,10*ROW('Hygiene Data'!H165))),'Data Summary'!EA171="Yes"),OFFSET('Hygiene Data'!$H$5,0,10*ROW('Hygiene Data'!H165)),NA())</f>
        <v>#N/A</v>
      </c>
      <c r="BM171" s="98" t="e">
        <f ca="true">+IF(AND(ISNUMBER(OFFSET('Hygiene Data'!$H$7,0,10*ROW('Hygiene Data'!H165))),'Data Summary'!EB171="Yes"),OFFSET('Hygiene Data'!$H$7,0,10*ROW('Hygiene Data'!H165)),NA())</f>
        <v>#N/A</v>
      </c>
      <c r="BN171" s="98" t="e">
        <f ca="true">+IF(AND(ISNUMBER(OFFSET('Hygiene Data'!$H$9,0,10*ROW('Hygiene Data'!H165))),'Data Summary'!EC171="Yes"),OFFSET('Hygiene Data'!$H$9,0,10*ROW('Hygiene Data'!H165)),NA())</f>
        <v>#N/A</v>
      </c>
      <c r="BO171" s="98" t="e">
        <f ca="true">+IF(AND(ISNUMBER(OFFSET('Hygiene Data'!$I$5,0,10*ROW('Hygiene Data'!I165))),'Data Summary'!ED171="Yes"),OFFSET('Hygiene Data'!$I$5,0,10*ROW('Hygiene Data'!I165)),NA())</f>
        <v>#N/A</v>
      </c>
      <c r="BP171" s="98" t="e">
        <f ca="true">+IF(AND(ISNUMBER(OFFSET('Hygiene Data'!$I$7,0,10*ROW('Hygiene Data'!I165))),'Data Summary'!EE171="Yes"),OFFSET('Hygiene Data'!$I$7,0,10*ROW('Hygiene Data'!I165)),NA())</f>
        <v>#N/A</v>
      </c>
      <c r="BQ171" s="98" t="e">
        <f ca="true">+IF(AND(ISNUMBER(OFFSET('Hygiene Data'!$I$9,0,10*ROW('Hygiene Data'!I165))),'Data Summary'!EF171="Yes"),OFFSET('Hygiene Data'!$I$9,0,10*ROW('Hygiene Data'!I165)),NA())</f>
        <v>#N/A</v>
      </c>
    </row>
    <row xmlns:x14ac="http://schemas.microsoft.com/office/spreadsheetml/2009/9/ac" r="172" x14ac:dyDescent="0.2">
      <c r="A172" s="334" t="e">
        <f ca="true">+RIGHT('Data Summary'!A172,LEN('Data Summary'!A172)-9)</f>
        <v>#VALUE!</v>
      </c>
      <c r="B172" s="36" t="str">
        <f ca="true">+IF(ISTEXT('Data Summary'!B172),'Data Summary'!B172,"")</f>
        <v/>
      </c>
      <c r="C172" s="333" t="e">
        <f ca="true">+VALUE('Data Summary'!C172)</f>
        <v>#VALUE!</v>
      </c>
      <c r="D172" s="96" t="e">
        <f ca="true">+IF(AND(ISNUMBER(OFFSET('Water Data'!$D$4,0,10*ROW('Water Data'!D166))),'Data Summary'!BS172="Yes"),100-OFFSET('Water Data'!$D$4,0,10*ROW('Water Data'!D166)),NA())</f>
        <v>#N/A</v>
      </c>
      <c r="E172" s="96" t="e">
        <f ca="true">+IF(AND(ISNUMBER(OFFSET('Water Data'!$D$6,0,10*ROW('Water Data'!D166))),'Data Summary'!BT172="Yes"),OFFSET('Water Data'!$D$6,0,10*ROW('Water Data'!D166)),NA())</f>
        <v>#N/A</v>
      </c>
      <c r="F172" s="96" t="e">
        <f ca="true">+IF(AND(ISNUMBER(OFFSET('Water Data'!$D$9,0,10*ROW('Water Data'!D166))),'Data Summary'!BU172="Yes"),OFFSET('Water Data'!$D$9,0,10*ROW('Water Data'!D166)),NA())</f>
        <v>#N/A</v>
      </c>
      <c r="G172" s="96" t="e">
        <f ca="true">+IF(AND(ISNUMBER(OFFSET('Water Data'!$E$4,0,10*ROW('Water Data'!E166))),'Data Summary'!BV172="Yes"),100-OFFSET('Water Data'!$E$4,0,10*ROW('Water Data'!E166)),NA())</f>
        <v>#N/A</v>
      </c>
      <c r="H172" s="96" t="e">
        <f ca="true">+IF(AND(ISNUMBER(OFFSET('Water Data'!$E$6,0,10*ROW('Water Data'!E166))),'Data Summary'!BW172="Yes"),OFFSET('Water Data'!$E$6,0,10*ROW('Water Data'!E166)),NA())</f>
        <v>#N/A</v>
      </c>
      <c r="I172" s="96" t="e">
        <f ca="true">+IF(AND(ISNUMBER(OFFSET('Water Data'!$E$9,0,10*ROW('Water Data'!E166))),'Data Summary'!BX172="Yes"),OFFSET('Water Data'!$E$9,0,10*ROW('Water Data'!E166)),NA())</f>
        <v>#N/A</v>
      </c>
      <c r="J172" s="96" t="e">
        <f ca="true">+IF(AND(ISNUMBER(OFFSET('Water Data'!$F$4,0,10*ROW('Water Data'!F166))),'Data Summary'!BY172="Yes"),100-OFFSET('Water Data'!$F$4,0,10*ROW('Water Data'!F166)),NA())</f>
        <v>#N/A</v>
      </c>
      <c r="K172" s="96" t="e">
        <f ca="true">+IF(AND(ISNUMBER(OFFSET('Water Data'!$F$6,0,10*ROW('Water Data'!F166))),'Data Summary'!BZ172="Yes"),OFFSET('Water Data'!$F$6,0,10*ROW('Water Data'!F166)),NA())</f>
        <v>#N/A</v>
      </c>
      <c r="L172" s="96" t="e">
        <f ca="true">+IF(AND(ISNUMBER(OFFSET('Water Data'!$F$9,0,10*ROW('Water Data'!F166))),'Data Summary'!CA172="Yes"),OFFSET('Water Data'!$F$9,0,10*ROW('Water Data'!F166)),NA())</f>
        <v>#N/A</v>
      </c>
      <c r="M172" s="96" t="e">
        <f ca="true">+IF(AND(ISNUMBER(OFFSET('Water Data'!$G$4,0,10*ROW('Water Data'!G166))),'Data Summary'!CB172="Yes"),100-OFFSET('Water Data'!$G$4,0,10*ROW('Water Data'!G166)),NA())</f>
        <v>#N/A</v>
      </c>
      <c r="N172" s="96" t="e">
        <f ca="true">+IF(AND(ISNUMBER(OFFSET('Water Data'!$G$6,0,10*ROW('Water Data'!G166))),'Data Summary'!CC172="Yes"),OFFSET('Water Data'!$G$6,0,10*ROW('Water Data'!G166)),NA())</f>
        <v>#N/A</v>
      </c>
      <c r="O172" s="96" t="e">
        <f ca="true">+IF(AND(ISNUMBER(OFFSET('Water Data'!$G$9,0,10*ROW('Water Data'!G166))),'Data Summary'!CD172="Yes"),OFFSET('Water Data'!$G$9,0,10*ROW('Water Data'!G166)),NA())</f>
        <v>#N/A</v>
      </c>
      <c r="P172" s="96" t="e">
        <f ca="true">+IF(AND(ISNUMBER(OFFSET('Water Data'!$H$4,0,10*ROW('Water Data'!H166))),'Data Summary'!CE172="Yes"),100-OFFSET('Water Data'!$H$4,0,10*ROW('Water Data'!H166)),NA())</f>
        <v>#N/A</v>
      </c>
      <c r="Q172" s="96" t="e">
        <f ca="true">+IF(AND(ISNUMBER(OFFSET('Water Data'!$H$6,0,10*ROW('Water Data'!H166))),'Data Summary'!CF172="Yes"),OFFSET('Water Data'!$H$6,0,10*ROW('Water Data'!H166)),NA())</f>
        <v>#N/A</v>
      </c>
      <c r="R172" s="96" t="e">
        <f ca="true">+IF(AND(ISNUMBER(OFFSET('Water Data'!$H$9,0,10*ROW('Water Data'!H166))),'Data Summary'!CG172="Yes"),OFFSET('Water Data'!$H$9,0,10*ROW('Water Data'!H166)),NA())</f>
        <v>#N/A</v>
      </c>
      <c r="S172" s="96" t="e">
        <f ca="true">+IF(AND(ISNUMBER(OFFSET('Water Data'!$I$4,0,10*ROW('Water Data'!I166))),'Data Summary'!CH172="Yes"),100-OFFSET('Water Data'!$I$4,0,10*ROW('Water Data'!I166)),NA())</f>
        <v>#N/A</v>
      </c>
      <c r="T172" s="96" t="e">
        <f ca="true">+IF(AND(ISNUMBER(OFFSET('Water Data'!$I$6,0,10*ROW('Water Data'!I166))),'Data Summary'!CI172="Yes"),OFFSET('Water Data'!$I$6,0,10*ROW('Water Data'!I166)),NA())</f>
        <v>#N/A</v>
      </c>
      <c r="U172" s="96" t="e">
        <f ca="true">+IF(AND(ISNUMBER(OFFSET('Water Data'!$I$9,0,10*ROW('Water Data'!I166))),'Data Summary'!CJ172="Yes"),OFFSET('Water Data'!$I$9,0,10*ROW('Water Data'!I166)),NA())</f>
        <v>#N/A</v>
      </c>
      <c r="V172" s="97" t="e">
        <f ca="true">+IF(AND(ISNUMBER(OFFSET('Sanitation Data'!$D$4,0,10*ROW('Sanitation Data'!D166))),'Data Summary'!CK172="Yes"),100-OFFSET('Sanitation Data'!$D$4,0,10*ROW('Sanitation Data'!D166)),NA())</f>
        <v>#N/A</v>
      </c>
      <c r="W172" s="97" t="e">
        <f ca="true">+IF(AND(ISNUMBER(OFFSET('Sanitation Data'!$D$6,0,10*ROW('Sanitation Data'!D166))),'Data Summary'!CL172="Yes"),OFFSET('Sanitation Data'!$D$6,0,10*ROW('Sanitation Data'!D166)),NA())</f>
        <v>#N/A</v>
      </c>
      <c r="X172" s="97" t="e">
        <f ca="true">+IF(AND(ISNUMBER(OFFSET('Sanitation Data'!$D$10,0,10*ROW('Sanitation Data'!D166))),'Data Summary'!CM172="Yes"),OFFSET('Sanitation Data'!$D$10,0,10*ROW('Sanitation Data'!D166)),NA())</f>
        <v>#N/A</v>
      </c>
      <c r="Y172" s="97" t="e">
        <f ca="true">+IF(AND(ISNUMBER(OFFSET('Sanitation Data'!$D$11,0,10*ROW('Sanitation Data'!D166))),'Data Summary'!CN172="Yes"),OFFSET('Sanitation Data'!$D$11,0,10*ROW('Sanitation Data'!D166)),NA())</f>
        <v>#N/A</v>
      </c>
      <c r="Z172" s="97" t="e">
        <f ca="true">+IF(AND(ISNUMBER(OFFSET('Sanitation Data'!$D$12,0,10*ROW('Sanitation Data'!D166))),'Data Summary'!CO172="Yes"),OFFSET('Sanitation Data'!$D$12,0,10*ROW('Sanitation Data'!D166)),NA())</f>
        <v>#N/A</v>
      </c>
      <c r="AA172" s="97" t="e">
        <f ca="true">+IF(AND(ISNUMBER(OFFSET('Sanitation Data'!$E$4,0,10*ROW('Sanitation Data'!E166))),'Data Summary'!CP172="Yes"),100-OFFSET('Sanitation Data'!$E$4,0,10*ROW('Sanitation Data'!E166)),NA())</f>
        <v>#N/A</v>
      </c>
      <c r="AB172" s="97" t="e">
        <f ca="true">+IF(AND(ISNUMBER(OFFSET('Sanitation Data'!$E$6,0,10*ROW('Sanitation Data'!E166))),'Data Summary'!CQ172="Yes"),OFFSET('Sanitation Data'!$E$6,0,10*ROW('Sanitation Data'!E166)),NA())</f>
        <v>#N/A</v>
      </c>
      <c r="AC172" s="97" t="e">
        <f ca="true">+IF(AND(ISNUMBER(OFFSET('Sanitation Data'!$E$10,0,10*ROW('Sanitation Data'!E166))),'Data Summary'!CR172="Yes"),OFFSET('Sanitation Data'!$E$10,0,10*ROW('Sanitation Data'!E166)),NA())</f>
        <v>#N/A</v>
      </c>
      <c r="AD172" s="97" t="e">
        <f ca="true">+IF(AND(ISNUMBER(OFFSET('Sanitation Data'!$E$11,0,10*ROW('Sanitation Data'!E166))),'Data Summary'!CS172="Yes"),OFFSET('Sanitation Data'!$E$11,0,10*ROW('Sanitation Data'!E166)),NA())</f>
        <v>#N/A</v>
      </c>
      <c r="AE172" s="97" t="e">
        <f ca="true">+IF(AND(ISNUMBER(OFFSET('Sanitation Data'!$E$12,0,10*ROW('Sanitation Data'!E166))),'Data Summary'!CT172="Yes"),OFFSET('Sanitation Data'!$E$12,0,10*ROW('Sanitation Data'!E166)),NA())</f>
        <v>#N/A</v>
      </c>
      <c r="AF172" s="97" t="e">
        <f ca="true">+IF(AND(ISNUMBER(OFFSET('Sanitation Data'!$F$4,0,10*ROW('Sanitation Data'!F166))),'Data Summary'!CU172="Yes"),100-OFFSET('Sanitation Data'!$F$4,0,10*ROW('Sanitation Data'!F166)),NA())</f>
        <v>#N/A</v>
      </c>
      <c r="AG172" s="97" t="e">
        <f ca="true">+IF(AND(ISNUMBER(OFFSET('Sanitation Data'!$F$6,0,10*ROW('Sanitation Data'!F166))),'Data Summary'!CV172="Yes"),OFFSET('Sanitation Data'!$F$6,0,10*ROW('Sanitation Data'!F166)),NA())</f>
        <v>#N/A</v>
      </c>
      <c r="AH172" s="97" t="e">
        <f ca="true">+IF(AND(ISNUMBER(OFFSET('Sanitation Data'!$F$10,0,10*ROW('Sanitation Data'!F166))),'Data Summary'!CW172="Yes"),OFFSET('Sanitation Data'!$F$10,0,10*ROW('Sanitation Data'!F166)),NA())</f>
        <v>#N/A</v>
      </c>
      <c r="AI172" s="97" t="e">
        <f ca="true">+IF(AND(ISNUMBER(OFFSET('Sanitation Data'!$F$11,0,10*ROW('Sanitation Data'!F166))),'Data Summary'!CX172="Yes"),OFFSET('Sanitation Data'!$F$11,0,10*ROW('Sanitation Data'!F166)),NA())</f>
        <v>#N/A</v>
      </c>
      <c r="AJ172" s="97" t="e">
        <f ca="true">+IF(AND(ISNUMBER(OFFSET('Sanitation Data'!$F$12,0,10*ROW('Sanitation Data'!F166))),'Data Summary'!CY172="Yes"),OFFSET('Sanitation Data'!$F$12,0,10*ROW('Sanitation Data'!F166)),NA())</f>
        <v>#N/A</v>
      </c>
      <c r="AK172" s="97" t="e">
        <f ca="true">+IF(AND(ISNUMBER(OFFSET('Sanitation Data'!$G$4,0,10*ROW('Sanitation Data'!G166))),'Data Summary'!CZ172="Yes"),100-OFFSET('Sanitation Data'!$G$4,0,10*ROW('Sanitation Data'!G166)),NA())</f>
        <v>#N/A</v>
      </c>
      <c r="AL172" s="97" t="e">
        <f ca="true">+IF(AND(ISNUMBER(OFFSET('Sanitation Data'!$G$6,0,10*ROW('Sanitation Data'!G166))),'Data Summary'!DA172="Yes"),OFFSET('Sanitation Data'!$G$6,0,10*ROW('Sanitation Data'!G166)),NA())</f>
        <v>#N/A</v>
      </c>
      <c r="AM172" s="97" t="e">
        <f ca="true">+IF(AND(ISNUMBER(OFFSET('Sanitation Data'!$G$10,0,10*ROW('Sanitation Data'!G166))),'Data Summary'!DB172="Yes"),OFFSET('Sanitation Data'!$G$10,0,10*ROW('Sanitation Data'!G166)),NA())</f>
        <v>#N/A</v>
      </c>
      <c r="AN172" s="97" t="e">
        <f ca="true">+IF(AND(ISNUMBER(OFFSET('Sanitation Data'!$G$11,0,10*ROW('Sanitation Data'!G166))),'Data Summary'!DC172="Yes"),OFFSET('Sanitation Data'!$G$11,0,10*ROW('Sanitation Data'!G166)),NA())</f>
        <v>#N/A</v>
      </c>
      <c r="AO172" s="97" t="e">
        <f ca="true">+IF(AND(ISNUMBER(OFFSET('Sanitation Data'!$G$12,0,10*ROW('Sanitation Data'!G166))),'Data Summary'!DD172="Yes"),OFFSET('Sanitation Data'!$G$12,0,10*ROW('Sanitation Data'!G166)),NA())</f>
        <v>#N/A</v>
      </c>
      <c r="AP172" s="97" t="e">
        <f ca="true">+IF(AND(ISNUMBER(OFFSET('Sanitation Data'!$H$4,0,10*ROW('Sanitation Data'!H166))),'Data Summary'!DE172="Yes"),100-OFFSET('Sanitation Data'!$H$4,0,10*ROW('Sanitation Data'!H166)),NA())</f>
        <v>#N/A</v>
      </c>
      <c r="AQ172" s="97" t="e">
        <f ca="true">+IF(AND(ISNUMBER(OFFSET('Sanitation Data'!$H$6,0,10*ROW('Sanitation Data'!H166))),'Data Summary'!DF172="Yes"),OFFSET('Sanitation Data'!$H$6,0,10*ROW('Sanitation Data'!H166)),NA())</f>
        <v>#N/A</v>
      </c>
      <c r="AR172" s="97" t="e">
        <f ca="true">+IF(AND(ISNUMBER(OFFSET('Sanitation Data'!$H$10,0,10*ROW('Sanitation Data'!H166))),'Data Summary'!DG172="Yes"),OFFSET('Sanitation Data'!$H$10,0,10*ROW('Sanitation Data'!H166)),NA())</f>
        <v>#N/A</v>
      </c>
      <c r="AS172" s="97" t="e">
        <f ca="true">+IF(AND(ISNUMBER(OFFSET('Sanitation Data'!$H$11,0,10*ROW('Sanitation Data'!H166))),'Data Summary'!DH172="Yes"),OFFSET('Sanitation Data'!$H$11,0,10*ROW('Sanitation Data'!H166)),NA())</f>
        <v>#N/A</v>
      </c>
      <c r="AT172" s="97" t="e">
        <f ca="true">+IF(AND(ISNUMBER(OFFSET('Sanitation Data'!$H$12,0,10*ROW('Sanitation Data'!H166))),'Data Summary'!DI172="Yes"),OFFSET('Sanitation Data'!$H$12,0,10*ROW('Sanitation Data'!H166)),NA())</f>
        <v>#N/A</v>
      </c>
      <c r="AU172" s="97" t="e">
        <f ca="true">+IF(AND(ISNUMBER(OFFSET('Sanitation Data'!$I$4,0,10*ROW('Sanitation Data'!I166))),'Data Summary'!DJ172="Yes"),100-OFFSET('Sanitation Data'!$I$4,0,10*ROW('Sanitation Data'!I166)),NA())</f>
        <v>#N/A</v>
      </c>
      <c r="AV172" s="97" t="e">
        <f ca="true">+IF(AND(ISNUMBER(OFFSET('Sanitation Data'!$I$6,0,10*ROW('Sanitation Data'!I166))),'Data Summary'!DK172="Yes"),OFFSET('Sanitation Data'!$I$6,0,10*ROW('Sanitation Data'!I166)),NA())</f>
        <v>#N/A</v>
      </c>
      <c r="AW172" s="97" t="e">
        <f ca="true">+IF(AND(ISNUMBER(OFFSET('Sanitation Data'!$I$10,0,10*ROW('Sanitation Data'!I166))),'Data Summary'!DL172="Yes"),OFFSET('Sanitation Data'!$I$10,0,10*ROW('Sanitation Data'!I166)),NA())</f>
        <v>#N/A</v>
      </c>
      <c r="AX172" s="97" t="e">
        <f ca="true">+IF(AND(ISNUMBER(OFFSET('Sanitation Data'!$I$11,0,10*ROW('Sanitation Data'!I166))),'Data Summary'!DM172="Yes"),OFFSET('Sanitation Data'!$I$11,0,10*ROW('Sanitation Data'!I166)),NA())</f>
        <v>#N/A</v>
      </c>
      <c r="AY172" s="97" t="e">
        <f ca="true">+IF(AND(ISNUMBER(OFFSET('Sanitation Data'!$I$12,0,10*ROW('Sanitation Data'!I166))),'Data Summary'!DN172="Yes"),OFFSET('Sanitation Data'!$I$12,0,10*ROW('Sanitation Data'!I166)),NA())</f>
        <v>#N/A</v>
      </c>
      <c r="AZ172" s="98" t="e">
        <f ca="true">+IF(AND(ISNUMBER(OFFSET('Hygiene Data'!$D$5,0,10*ROW('Hygiene Data'!D166))),'Data Summary'!DO172="Yes"),OFFSET('Hygiene Data'!$D$5,0,10*ROW('Hygiene Data'!D166)),NA())</f>
        <v>#N/A</v>
      </c>
      <c r="BA172" s="98" t="e">
        <f ca="true">+IF(AND(ISNUMBER(OFFSET('Hygiene Data'!$D$7,0,10*ROW('Hygiene Data'!D166))),'Data Summary'!DP172="Yes"),OFFSET('Hygiene Data'!$D$7,0,10*ROW('Hygiene Data'!D166)),NA())</f>
        <v>#N/A</v>
      </c>
      <c r="BB172" s="98" t="e">
        <f ca="true">+IF(AND(ISNUMBER(OFFSET('Hygiene Data'!$D$9,0,10*ROW('Hygiene Data'!D166))),'Data Summary'!DQ172="Yes"),OFFSET('Hygiene Data'!$D$9,0,10*ROW('Hygiene Data'!D166)),NA())</f>
        <v>#N/A</v>
      </c>
      <c r="BC172" s="98" t="e">
        <f ca="true">+IF(AND(ISNUMBER(OFFSET('Hygiene Data'!$E$5,0,10*ROW('Hygiene Data'!E166))),'Data Summary'!DR172="Yes"),OFFSET('Hygiene Data'!$E$5,0,10*ROW('Hygiene Data'!E166)),NA())</f>
        <v>#N/A</v>
      </c>
      <c r="BD172" s="98" t="e">
        <f ca="true">+IF(AND(ISNUMBER(OFFSET('Hygiene Data'!$E$7,0,10*ROW('Hygiene Data'!E166))),'Data Summary'!DS172="Yes"),OFFSET('Hygiene Data'!$E$7,0,10*ROW('Hygiene Data'!E166)),NA())</f>
        <v>#N/A</v>
      </c>
      <c r="BE172" s="98" t="e">
        <f ca="true">+IF(AND(ISNUMBER(OFFSET('Hygiene Data'!$E$9,0,10*ROW('Hygiene Data'!E166))),'Data Summary'!DT172="Yes"),OFFSET('Hygiene Data'!$E$9,0,10*ROW('Hygiene Data'!E166)),NA())</f>
        <v>#N/A</v>
      </c>
      <c r="BF172" s="98" t="e">
        <f ca="true">+IF(AND(ISNUMBER(OFFSET('Hygiene Data'!$F$5,0,10*ROW('Hygiene Data'!F166))),'Data Summary'!DU172="Yes"),OFFSET('Hygiene Data'!$F$5,0,10*ROW('Hygiene Data'!F166)),NA())</f>
        <v>#N/A</v>
      </c>
      <c r="BG172" s="98" t="e">
        <f ca="true">+IF(AND(ISNUMBER(OFFSET('Hygiene Data'!$F$7,0,10*ROW('Hygiene Data'!F166))),'Data Summary'!DV172="Yes"),OFFSET('Hygiene Data'!$F$7,0,10*ROW('Hygiene Data'!F166)),NA())</f>
        <v>#N/A</v>
      </c>
      <c r="BH172" s="98" t="e">
        <f ca="true">+IF(AND(ISNUMBER(OFFSET('Hygiene Data'!$F$9,0,10*ROW('Hygiene Data'!F166))),'Data Summary'!DW172="Yes"),OFFSET('Hygiene Data'!$F$9,0,10*ROW('Hygiene Data'!F166)),NA())</f>
        <v>#N/A</v>
      </c>
      <c r="BI172" s="98" t="e">
        <f ca="true">+IF(AND(ISNUMBER(OFFSET('Hygiene Data'!$G$5,0,10*ROW('Hygiene Data'!G166))),'Data Summary'!DX172="Yes"),OFFSET('Hygiene Data'!$G$5,0,10*ROW('Hygiene Data'!G166)),NA())</f>
        <v>#N/A</v>
      </c>
      <c r="BJ172" s="98" t="e">
        <f ca="true">+IF(AND(ISNUMBER(OFFSET('Hygiene Data'!$G$7,0,10*ROW('Hygiene Data'!G166))),'Data Summary'!DY172="Yes"),OFFSET('Hygiene Data'!$G$7,0,10*ROW('Hygiene Data'!G166)),NA())</f>
        <v>#N/A</v>
      </c>
      <c r="BK172" s="98" t="e">
        <f ca="true">+IF(AND(ISNUMBER(OFFSET('Hygiene Data'!$G$9,0,10*ROW('Hygiene Data'!G166))),'Data Summary'!DZ172="Yes"),OFFSET('Hygiene Data'!$G$9,0,10*ROW('Hygiene Data'!G166)),NA())</f>
        <v>#N/A</v>
      </c>
      <c r="BL172" s="98" t="e">
        <f ca="true">+IF(AND(ISNUMBER(OFFSET('Hygiene Data'!$H$5,0,10*ROW('Hygiene Data'!H166))),'Data Summary'!EA172="Yes"),OFFSET('Hygiene Data'!$H$5,0,10*ROW('Hygiene Data'!H166)),NA())</f>
        <v>#N/A</v>
      </c>
      <c r="BM172" s="98" t="e">
        <f ca="true">+IF(AND(ISNUMBER(OFFSET('Hygiene Data'!$H$7,0,10*ROW('Hygiene Data'!H166))),'Data Summary'!EB172="Yes"),OFFSET('Hygiene Data'!$H$7,0,10*ROW('Hygiene Data'!H166)),NA())</f>
        <v>#N/A</v>
      </c>
      <c r="BN172" s="98" t="e">
        <f ca="true">+IF(AND(ISNUMBER(OFFSET('Hygiene Data'!$H$9,0,10*ROW('Hygiene Data'!H166))),'Data Summary'!EC172="Yes"),OFFSET('Hygiene Data'!$H$9,0,10*ROW('Hygiene Data'!H166)),NA())</f>
        <v>#N/A</v>
      </c>
      <c r="BO172" s="98" t="e">
        <f ca="true">+IF(AND(ISNUMBER(OFFSET('Hygiene Data'!$I$5,0,10*ROW('Hygiene Data'!I166))),'Data Summary'!ED172="Yes"),OFFSET('Hygiene Data'!$I$5,0,10*ROW('Hygiene Data'!I166)),NA())</f>
        <v>#N/A</v>
      </c>
      <c r="BP172" s="98" t="e">
        <f ca="true">+IF(AND(ISNUMBER(OFFSET('Hygiene Data'!$I$7,0,10*ROW('Hygiene Data'!I166))),'Data Summary'!EE172="Yes"),OFFSET('Hygiene Data'!$I$7,0,10*ROW('Hygiene Data'!I166)),NA())</f>
        <v>#N/A</v>
      </c>
      <c r="BQ172" s="98" t="e">
        <f ca="true">+IF(AND(ISNUMBER(OFFSET('Hygiene Data'!$I$9,0,10*ROW('Hygiene Data'!I166))),'Data Summary'!EF172="Yes"),OFFSET('Hygiene Data'!$I$9,0,10*ROW('Hygiene Data'!I166)),NA())</f>
        <v>#N/A</v>
      </c>
    </row>
    <row xmlns:x14ac="http://schemas.microsoft.com/office/spreadsheetml/2009/9/ac" r="173" x14ac:dyDescent="0.2">
      <c r="A173" s="334" t="e">
        <f ca="true">+RIGHT('Data Summary'!A173,LEN('Data Summary'!A173)-9)</f>
        <v>#VALUE!</v>
      </c>
      <c r="B173" s="36" t="str">
        <f ca="true">+IF(ISTEXT('Data Summary'!B173),'Data Summary'!B173,"")</f>
        <v/>
      </c>
      <c r="C173" s="333" t="e">
        <f ca="true">+VALUE('Data Summary'!C173)</f>
        <v>#VALUE!</v>
      </c>
      <c r="D173" s="96" t="e">
        <f ca="true">+IF(AND(ISNUMBER(OFFSET('Water Data'!$D$4,0,10*ROW('Water Data'!D167))),'Data Summary'!BS173="Yes"),100-OFFSET('Water Data'!$D$4,0,10*ROW('Water Data'!D167)),NA())</f>
        <v>#N/A</v>
      </c>
      <c r="E173" s="96" t="e">
        <f ca="true">+IF(AND(ISNUMBER(OFFSET('Water Data'!$D$6,0,10*ROW('Water Data'!D167))),'Data Summary'!BT173="Yes"),OFFSET('Water Data'!$D$6,0,10*ROW('Water Data'!D167)),NA())</f>
        <v>#N/A</v>
      </c>
      <c r="F173" s="96" t="e">
        <f ca="true">+IF(AND(ISNUMBER(OFFSET('Water Data'!$D$9,0,10*ROW('Water Data'!D167))),'Data Summary'!BU173="Yes"),OFFSET('Water Data'!$D$9,0,10*ROW('Water Data'!D167)),NA())</f>
        <v>#N/A</v>
      </c>
      <c r="G173" s="96" t="e">
        <f ca="true">+IF(AND(ISNUMBER(OFFSET('Water Data'!$E$4,0,10*ROW('Water Data'!E167))),'Data Summary'!BV173="Yes"),100-OFFSET('Water Data'!$E$4,0,10*ROW('Water Data'!E167)),NA())</f>
        <v>#N/A</v>
      </c>
      <c r="H173" s="96" t="e">
        <f ca="true">+IF(AND(ISNUMBER(OFFSET('Water Data'!$E$6,0,10*ROW('Water Data'!E167))),'Data Summary'!BW173="Yes"),OFFSET('Water Data'!$E$6,0,10*ROW('Water Data'!E167)),NA())</f>
        <v>#N/A</v>
      </c>
      <c r="I173" s="96" t="e">
        <f ca="true">+IF(AND(ISNUMBER(OFFSET('Water Data'!$E$9,0,10*ROW('Water Data'!E167))),'Data Summary'!BX173="Yes"),OFFSET('Water Data'!$E$9,0,10*ROW('Water Data'!E167)),NA())</f>
        <v>#N/A</v>
      </c>
      <c r="J173" s="96" t="e">
        <f ca="true">+IF(AND(ISNUMBER(OFFSET('Water Data'!$F$4,0,10*ROW('Water Data'!F167))),'Data Summary'!BY173="Yes"),100-OFFSET('Water Data'!$F$4,0,10*ROW('Water Data'!F167)),NA())</f>
        <v>#N/A</v>
      </c>
      <c r="K173" s="96" t="e">
        <f ca="true">+IF(AND(ISNUMBER(OFFSET('Water Data'!$F$6,0,10*ROW('Water Data'!F167))),'Data Summary'!BZ173="Yes"),OFFSET('Water Data'!$F$6,0,10*ROW('Water Data'!F167)),NA())</f>
        <v>#N/A</v>
      </c>
      <c r="L173" s="96" t="e">
        <f ca="true">+IF(AND(ISNUMBER(OFFSET('Water Data'!$F$9,0,10*ROW('Water Data'!F167))),'Data Summary'!CA173="Yes"),OFFSET('Water Data'!$F$9,0,10*ROW('Water Data'!F167)),NA())</f>
        <v>#N/A</v>
      </c>
      <c r="M173" s="96" t="e">
        <f ca="true">+IF(AND(ISNUMBER(OFFSET('Water Data'!$G$4,0,10*ROW('Water Data'!G167))),'Data Summary'!CB173="Yes"),100-OFFSET('Water Data'!$G$4,0,10*ROW('Water Data'!G167)),NA())</f>
        <v>#N/A</v>
      </c>
      <c r="N173" s="96" t="e">
        <f ca="true">+IF(AND(ISNUMBER(OFFSET('Water Data'!$G$6,0,10*ROW('Water Data'!G167))),'Data Summary'!CC173="Yes"),OFFSET('Water Data'!$G$6,0,10*ROW('Water Data'!G167)),NA())</f>
        <v>#N/A</v>
      </c>
      <c r="O173" s="96" t="e">
        <f ca="true">+IF(AND(ISNUMBER(OFFSET('Water Data'!$G$9,0,10*ROW('Water Data'!G167))),'Data Summary'!CD173="Yes"),OFFSET('Water Data'!$G$9,0,10*ROW('Water Data'!G167)),NA())</f>
        <v>#N/A</v>
      </c>
      <c r="P173" s="96" t="e">
        <f ca="true">+IF(AND(ISNUMBER(OFFSET('Water Data'!$H$4,0,10*ROW('Water Data'!H167))),'Data Summary'!CE173="Yes"),100-OFFSET('Water Data'!$H$4,0,10*ROW('Water Data'!H167)),NA())</f>
        <v>#N/A</v>
      </c>
      <c r="Q173" s="96" t="e">
        <f ca="true">+IF(AND(ISNUMBER(OFFSET('Water Data'!$H$6,0,10*ROW('Water Data'!H167))),'Data Summary'!CF173="Yes"),OFFSET('Water Data'!$H$6,0,10*ROW('Water Data'!H167)),NA())</f>
        <v>#N/A</v>
      </c>
      <c r="R173" s="96" t="e">
        <f ca="true">+IF(AND(ISNUMBER(OFFSET('Water Data'!$H$9,0,10*ROW('Water Data'!H167))),'Data Summary'!CG173="Yes"),OFFSET('Water Data'!$H$9,0,10*ROW('Water Data'!H167)),NA())</f>
        <v>#N/A</v>
      </c>
      <c r="S173" s="96" t="e">
        <f ca="true">+IF(AND(ISNUMBER(OFFSET('Water Data'!$I$4,0,10*ROW('Water Data'!I167))),'Data Summary'!CH173="Yes"),100-OFFSET('Water Data'!$I$4,0,10*ROW('Water Data'!I167)),NA())</f>
        <v>#N/A</v>
      </c>
      <c r="T173" s="96" t="e">
        <f ca="true">+IF(AND(ISNUMBER(OFFSET('Water Data'!$I$6,0,10*ROW('Water Data'!I167))),'Data Summary'!CI173="Yes"),OFFSET('Water Data'!$I$6,0,10*ROW('Water Data'!I167)),NA())</f>
        <v>#N/A</v>
      </c>
      <c r="U173" s="96" t="e">
        <f ca="true">+IF(AND(ISNUMBER(OFFSET('Water Data'!$I$9,0,10*ROW('Water Data'!I167))),'Data Summary'!CJ173="Yes"),OFFSET('Water Data'!$I$9,0,10*ROW('Water Data'!I167)),NA())</f>
        <v>#N/A</v>
      </c>
      <c r="V173" s="97" t="e">
        <f ca="true">+IF(AND(ISNUMBER(OFFSET('Sanitation Data'!$D$4,0,10*ROW('Sanitation Data'!D167))),'Data Summary'!CK173="Yes"),100-OFFSET('Sanitation Data'!$D$4,0,10*ROW('Sanitation Data'!D167)),NA())</f>
        <v>#N/A</v>
      </c>
      <c r="W173" s="97" t="e">
        <f ca="true">+IF(AND(ISNUMBER(OFFSET('Sanitation Data'!$D$6,0,10*ROW('Sanitation Data'!D167))),'Data Summary'!CL173="Yes"),OFFSET('Sanitation Data'!$D$6,0,10*ROW('Sanitation Data'!D167)),NA())</f>
        <v>#N/A</v>
      </c>
      <c r="X173" s="97" t="e">
        <f ca="true">+IF(AND(ISNUMBER(OFFSET('Sanitation Data'!$D$10,0,10*ROW('Sanitation Data'!D167))),'Data Summary'!CM173="Yes"),OFFSET('Sanitation Data'!$D$10,0,10*ROW('Sanitation Data'!D167)),NA())</f>
        <v>#N/A</v>
      </c>
      <c r="Y173" s="97" t="e">
        <f ca="true">+IF(AND(ISNUMBER(OFFSET('Sanitation Data'!$D$11,0,10*ROW('Sanitation Data'!D167))),'Data Summary'!CN173="Yes"),OFFSET('Sanitation Data'!$D$11,0,10*ROW('Sanitation Data'!D167)),NA())</f>
        <v>#N/A</v>
      </c>
      <c r="Z173" s="97" t="e">
        <f ca="true">+IF(AND(ISNUMBER(OFFSET('Sanitation Data'!$D$12,0,10*ROW('Sanitation Data'!D167))),'Data Summary'!CO173="Yes"),OFFSET('Sanitation Data'!$D$12,0,10*ROW('Sanitation Data'!D167)),NA())</f>
        <v>#N/A</v>
      </c>
      <c r="AA173" s="97" t="e">
        <f ca="true">+IF(AND(ISNUMBER(OFFSET('Sanitation Data'!$E$4,0,10*ROW('Sanitation Data'!E167))),'Data Summary'!CP173="Yes"),100-OFFSET('Sanitation Data'!$E$4,0,10*ROW('Sanitation Data'!E167)),NA())</f>
        <v>#N/A</v>
      </c>
      <c r="AB173" s="97" t="e">
        <f ca="true">+IF(AND(ISNUMBER(OFFSET('Sanitation Data'!$E$6,0,10*ROW('Sanitation Data'!E167))),'Data Summary'!CQ173="Yes"),OFFSET('Sanitation Data'!$E$6,0,10*ROW('Sanitation Data'!E167)),NA())</f>
        <v>#N/A</v>
      </c>
      <c r="AC173" s="97" t="e">
        <f ca="true">+IF(AND(ISNUMBER(OFFSET('Sanitation Data'!$E$10,0,10*ROW('Sanitation Data'!E167))),'Data Summary'!CR173="Yes"),OFFSET('Sanitation Data'!$E$10,0,10*ROW('Sanitation Data'!E167)),NA())</f>
        <v>#N/A</v>
      </c>
      <c r="AD173" s="97" t="e">
        <f ca="true">+IF(AND(ISNUMBER(OFFSET('Sanitation Data'!$E$11,0,10*ROW('Sanitation Data'!E167))),'Data Summary'!CS173="Yes"),OFFSET('Sanitation Data'!$E$11,0,10*ROW('Sanitation Data'!E167)),NA())</f>
        <v>#N/A</v>
      </c>
      <c r="AE173" s="97" t="e">
        <f ca="true">+IF(AND(ISNUMBER(OFFSET('Sanitation Data'!$E$12,0,10*ROW('Sanitation Data'!E167))),'Data Summary'!CT173="Yes"),OFFSET('Sanitation Data'!$E$12,0,10*ROW('Sanitation Data'!E167)),NA())</f>
        <v>#N/A</v>
      </c>
      <c r="AF173" s="97" t="e">
        <f ca="true">+IF(AND(ISNUMBER(OFFSET('Sanitation Data'!$F$4,0,10*ROW('Sanitation Data'!F167))),'Data Summary'!CU173="Yes"),100-OFFSET('Sanitation Data'!$F$4,0,10*ROW('Sanitation Data'!F167)),NA())</f>
        <v>#N/A</v>
      </c>
      <c r="AG173" s="97" t="e">
        <f ca="true">+IF(AND(ISNUMBER(OFFSET('Sanitation Data'!$F$6,0,10*ROW('Sanitation Data'!F167))),'Data Summary'!CV173="Yes"),OFFSET('Sanitation Data'!$F$6,0,10*ROW('Sanitation Data'!F167)),NA())</f>
        <v>#N/A</v>
      </c>
      <c r="AH173" s="97" t="e">
        <f ca="true">+IF(AND(ISNUMBER(OFFSET('Sanitation Data'!$F$10,0,10*ROW('Sanitation Data'!F167))),'Data Summary'!CW173="Yes"),OFFSET('Sanitation Data'!$F$10,0,10*ROW('Sanitation Data'!F167)),NA())</f>
        <v>#N/A</v>
      </c>
      <c r="AI173" s="97" t="e">
        <f ca="true">+IF(AND(ISNUMBER(OFFSET('Sanitation Data'!$F$11,0,10*ROW('Sanitation Data'!F167))),'Data Summary'!CX173="Yes"),OFFSET('Sanitation Data'!$F$11,0,10*ROW('Sanitation Data'!F167)),NA())</f>
        <v>#N/A</v>
      </c>
      <c r="AJ173" s="97" t="e">
        <f ca="true">+IF(AND(ISNUMBER(OFFSET('Sanitation Data'!$F$12,0,10*ROW('Sanitation Data'!F167))),'Data Summary'!CY173="Yes"),OFFSET('Sanitation Data'!$F$12,0,10*ROW('Sanitation Data'!F167)),NA())</f>
        <v>#N/A</v>
      </c>
      <c r="AK173" s="97" t="e">
        <f ca="true">+IF(AND(ISNUMBER(OFFSET('Sanitation Data'!$G$4,0,10*ROW('Sanitation Data'!G167))),'Data Summary'!CZ173="Yes"),100-OFFSET('Sanitation Data'!$G$4,0,10*ROW('Sanitation Data'!G167)),NA())</f>
        <v>#N/A</v>
      </c>
      <c r="AL173" s="97" t="e">
        <f ca="true">+IF(AND(ISNUMBER(OFFSET('Sanitation Data'!$G$6,0,10*ROW('Sanitation Data'!G167))),'Data Summary'!DA173="Yes"),OFFSET('Sanitation Data'!$G$6,0,10*ROW('Sanitation Data'!G167)),NA())</f>
        <v>#N/A</v>
      </c>
      <c r="AM173" s="97" t="e">
        <f ca="true">+IF(AND(ISNUMBER(OFFSET('Sanitation Data'!$G$10,0,10*ROW('Sanitation Data'!G167))),'Data Summary'!DB173="Yes"),OFFSET('Sanitation Data'!$G$10,0,10*ROW('Sanitation Data'!G167)),NA())</f>
        <v>#N/A</v>
      </c>
      <c r="AN173" s="97" t="e">
        <f ca="true">+IF(AND(ISNUMBER(OFFSET('Sanitation Data'!$G$11,0,10*ROW('Sanitation Data'!G167))),'Data Summary'!DC173="Yes"),OFFSET('Sanitation Data'!$G$11,0,10*ROW('Sanitation Data'!G167)),NA())</f>
        <v>#N/A</v>
      </c>
      <c r="AO173" s="97" t="e">
        <f ca="true">+IF(AND(ISNUMBER(OFFSET('Sanitation Data'!$G$12,0,10*ROW('Sanitation Data'!G167))),'Data Summary'!DD173="Yes"),OFFSET('Sanitation Data'!$G$12,0,10*ROW('Sanitation Data'!G167)),NA())</f>
        <v>#N/A</v>
      </c>
      <c r="AP173" s="97" t="e">
        <f ca="true">+IF(AND(ISNUMBER(OFFSET('Sanitation Data'!$H$4,0,10*ROW('Sanitation Data'!H167))),'Data Summary'!DE173="Yes"),100-OFFSET('Sanitation Data'!$H$4,0,10*ROW('Sanitation Data'!H167)),NA())</f>
        <v>#N/A</v>
      </c>
      <c r="AQ173" s="97" t="e">
        <f ca="true">+IF(AND(ISNUMBER(OFFSET('Sanitation Data'!$H$6,0,10*ROW('Sanitation Data'!H167))),'Data Summary'!DF173="Yes"),OFFSET('Sanitation Data'!$H$6,0,10*ROW('Sanitation Data'!H167)),NA())</f>
        <v>#N/A</v>
      </c>
      <c r="AR173" s="97" t="e">
        <f ca="true">+IF(AND(ISNUMBER(OFFSET('Sanitation Data'!$H$10,0,10*ROW('Sanitation Data'!H167))),'Data Summary'!DG173="Yes"),OFFSET('Sanitation Data'!$H$10,0,10*ROW('Sanitation Data'!H167)),NA())</f>
        <v>#N/A</v>
      </c>
      <c r="AS173" s="97" t="e">
        <f ca="true">+IF(AND(ISNUMBER(OFFSET('Sanitation Data'!$H$11,0,10*ROW('Sanitation Data'!H167))),'Data Summary'!DH173="Yes"),OFFSET('Sanitation Data'!$H$11,0,10*ROW('Sanitation Data'!H167)),NA())</f>
        <v>#N/A</v>
      </c>
      <c r="AT173" s="97" t="e">
        <f ca="true">+IF(AND(ISNUMBER(OFFSET('Sanitation Data'!$H$12,0,10*ROW('Sanitation Data'!H167))),'Data Summary'!DI173="Yes"),OFFSET('Sanitation Data'!$H$12,0,10*ROW('Sanitation Data'!H167)),NA())</f>
        <v>#N/A</v>
      </c>
      <c r="AU173" s="97" t="e">
        <f ca="true">+IF(AND(ISNUMBER(OFFSET('Sanitation Data'!$I$4,0,10*ROW('Sanitation Data'!I167))),'Data Summary'!DJ173="Yes"),100-OFFSET('Sanitation Data'!$I$4,0,10*ROW('Sanitation Data'!I167)),NA())</f>
        <v>#N/A</v>
      </c>
      <c r="AV173" s="97" t="e">
        <f ca="true">+IF(AND(ISNUMBER(OFFSET('Sanitation Data'!$I$6,0,10*ROW('Sanitation Data'!I167))),'Data Summary'!DK173="Yes"),OFFSET('Sanitation Data'!$I$6,0,10*ROW('Sanitation Data'!I167)),NA())</f>
        <v>#N/A</v>
      </c>
      <c r="AW173" s="97" t="e">
        <f ca="true">+IF(AND(ISNUMBER(OFFSET('Sanitation Data'!$I$10,0,10*ROW('Sanitation Data'!I167))),'Data Summary'!DL173="Yes"),OFFSET('Sanitation Data'!$I$10,0,10*ROW('Sanitation Data'!I167)),NA())</f>
        <v>#N/A</v>
      </c>
      <c r="AX173" s="97" t="e">
        <f ca="true">+IF(AND(ISNUMBER(OFFSET('Sanitation Data'!$I$11,0,10*ROW('Sanitation Data'!I167))),'Data Summary'!DM173="Yes"),OFFSET('Sanitation Data'!$I$11,0,10*ROW('Sanitation Data'!I167)),NA())</f>
        <v>#N/A</v>
      </c>
      <c r="AY173" s="97" t="e">
        <f ca="true">+IF(AND(ISNUMBER(OFFSET('Sanitation Data'!$I$12,0,10*ROW('Sanitation Data'!I167))),'Data Summary'!DN173="Yes"),OFFSET('Sanitation Data'!$I$12,0,10*ROW('Sanitation Data'!I167)),NA())</f>
        <v>#N/A</v>
      </c>
      <c r="AZ173" s="98" t="e">
        <f ca="true">+IF(AND(ISNUMBER(OFFSET('Hygiene Data'!$D$5,0,10*ROW('Hygiene Data'!D167))),'Data Summary'!DO173="Yes"),OFFSET('Hygiene Data'!$D$5,0,10*ROW('Hygiene Data'!D167)),NA())</f>
        <v>#N/A</v>
      </c>
      <c r="BA173" s="98" t="e">
        <f ca="true">+IF(AND(ISNUMBER(OFFSET('Hygiene Data'!$D$7,0,10*ROW('Hygiene Data'!D167))),'Data Summary'!DP173="Yes"),OFFSET('Hygiene Data'!$D$7,0,10*ROW('Hygiene Data'!D167)),NA())</f>
        <v>#N/A</v>
      </c>
      <c r="BB173" s="98" t="e">
        <f ca="true">+IF(AND(ISNUMBER(OFFSET('Hygiene Data'!$D$9,0,10*ROW('Hygiene Data'!D167))),'Data Summary'!DQ173="Yes"),OFFSET('Hygiene Data'!$D$9,0,10*ROW('Hygiene Data'!D167)),NA())</f>
        <v>#N/A</v>
      </c>
      <c r="BC173" s="98" t="e">
        <f ca="true">+IF(AND(ISNUMBER(OFFSET('Hygiene Data'!$E$5,0,10*ROW('Hygiene Data'!E167))),'Data Summary'!DR173="Yes"),OFFSET('Hygiene Data'!$E$5,0,10*ROW('Hygiene Data'!E167)),NA())</f>
        <v>#N/A</v>
      </c>
      <c r="BD173" s="98" t="e">
        <f ca="true">+IF(AND(ISNUMBER(OFFSET('Hygiene Data'!$E$7,0,10*ROW('Hygiene Data'!E167))),'Data Summary'!DS173="Yes"),OFFSET('Hygiene Data'!$E$7,0,10*ROW('Hygiene Data'!E167)),NA())</f>
        <v>#N/A</v>
      </c>
      <c r="BE173" s="98" t="e">
        <f ca="true">+IF(AND(ISNUMBER(OFFSET('Hygiene Data'!$E$9,0,10*ROW('Hygiene Data'!E167))),'Data Summary'!DT173="Yes"),OFFSET('Hygiene Data'!$E$9,0,10*ROW('Hygiene Data'!E167)),NA())</f>
        <v>#N/A</v>
      </c>
      <c r="BF173" s="98" t="e">
        <f ca="true">+IF(AND(ISNUMBER(OFFSET('Hygiene Data'!$F$5,0,10*ROW('Hygiene Data'!F167))),'Data Summary'!DU173="Yes"),OFFSET('Hygiene Data'!$F$5,0,10*ROW('Hygiene Data'!F167)),NA())</f>
        <v>#N/A</v>
      </c>
      <c r="BG173" s="98" t="e">
        <f ca="true">+IF(AND(ISNUMBER(OFFSET('Hygiene Data'!$F$7,0,10*ROW('Hygiene Data'!F167))),'Data Summary'!DV173="Yes"),OFFSET('Hygiene Data'!$F$7,0,10*ROW('Hygiene Data'!F167)),NA())</f>
        <v>#N/A</v>
      </c>
      <c r="BH173" s="98" t="e">
        <f ca="true">+IF(AND(ISNUMBER(OFFSET('Hygiene Data'!$F$9,0,10*ROW('Hygiene Data'!F167))),'Data Summary'!DW173="Yes"),OFFSET('Hygiene Data'!$F$9,0,10*ROW('Hygiene Data'!F167)),NA())</f>
        <v>#N/A</v>
      </c>
      <c r="BI173" s="98" t="e">
        <f ca="true">+IF(AND(ISNUMBER(OFFSET('Hygiene Data'!$G$5,0,10*ROW('Hygiene Data'!G167))),'Data Summary'!DX173="Yes"),OFFSET('Hygiene Data'!$G$5,0,10*ROW('Hygiene Data'!G167)),NA())</f>
        <v>#N/A</v>
      </c>
      <c r="BJ173" s="98" t="e">
        <f ca="true">+IF(AND(ISNUMBER(OFFSET('Hygiene Data'!$G$7,0,10*ROW('Hygiene Data'!G167))),'Data Summary'!DY173="Yes"),OFFSET('Hygiene Data'!$G$7,0,10*ROW('Hygiene Data'!G167)),NA())</f>
        <v>#N/A</v>
      </c>
      <c r="BK173" s="98" t="e">
        <f ca="true">+IF(AND(ISNUMBER(OFFSET('Hygiene Data'!$G$9,0,10*ROW('Hygiene Data'!G167))),'Data Summary'!DZ173="Yes"),OFFSET('Hygiene Data'!$G$9,0,10*ROW('Hygiene Data'!G167)),NA())</f>
        <v>#N/A</v>
      </c>
      <c r="BL173" s="98" t="e">
        <f ca="true">+IF(AND(ISNUMBER(OFFSET('Hygiene Data'!$H$5,0,10*ROW('Hygiene Data'!H167))),'Data Summary'!EA173="Yes"),OFFSET('Hygiene Data'!$H$5,0,10*ROW('Hygiene Data'!H167)),NA())</f>
        <v>#N/A</v>
      </c>
      <c r="BM173" s="98" t="e">
        <f ca="true">+IF(AND(ISNUMBER(OFFSET('Hygiene Data'!$H$7,0,10*ROW('Hygiene Data'!H167))),'Data Summary'!EB173="Yes"),OFFSET('Hygiene Data'!$H$7,0,10*ROW('Hygiene Data'!H167)),NA())</f>
        <v>#N/A</v>
      </c>
      <c r="BN173" s="98" t="e">
        <f ca="true">+IF(AND(ISNUMBER(OFFSET('Hygiene Data'!$H$9,0,10*ROW('Hygiene Data'!H167))),'Data Summary'!EC173="Yes"),OFFSET('Hygiene Data'!$H$9,0,10*ROW('Hygiene Data'!H167)),NA())</f>
        <v>#N/A</v>
      </c>
      <c r="BO173" s="98" t="e">
        <f ca="true">+IF(AND(ISNUMBER(OFFSET('Hygiene Data'!$I$5,0,10*ROW('Hygiene Data'!I167))),'Data Summary'!ED173="Yes"),OFFSET('Hygiene Data'!$I$5,0,10*ROW('Hygiene Data'!I167)),NA())</f>
        <v>#N/A</v>
      </c>
      <c r="BP173" s="98" t="e">
        <f ca="true">+IF(AND(ISNUMBER(OFFSET('Hygiene Data'!$I$7,0,10*ROW('Hygiene Data'!I167))),'Data Summary'!EE173="Yes"),OFFSET('Hygiene Data'!$I$7,0,10*ROW('Hygiene Data'!I167)),NA())</f>
        <v>#N/A</v>
      </c>
      <c r="BQ173" s="98" t="e">
        <f ca="true">+IF(AND(ISNUMBER(OFFSET('Hygiene Data'!$I$9,0,10*ROW('Hygiene Data'!I167))),'Data Summary'!EF173="Yes"),OFFSET('Hygiene Data'!$I$9,0,10*ROW('Hygiene Data'!I167)),NA())</f>
        <v>#N/A</v>
      </c>
    </row>
    <row xmlns:x14ac="http://schemas.microsoft.com/office/spreadsheetml/2009/9/ac" r="174" x14ac:dyDescent="0.2">
      <c r="A174" s="334" t="e">
        <f ca="true">+RIGHT('Data Summary'!A174,LEN('Data Summary'!A174)-9)</f>
        <v>#VALUE!</v>
      </c>
      <c r="B174" s="36" t="str">
        <f ca="true">+IF(ISTEXT('Data Summary'!B174),'Data Summary'!B174,"")</f>
        <v/>
      </c>
      <c r="C174" s="333" t="e">
        <f ca="true">+VALUE('Data Summary'!C174)</f>
        <v>#VALUE!</v>
      </c>
      <c r="D174" s="96" t="e">
        <f ca="true">+IF(AND(ISNUMBER(OFFSET('Water Data'!$D$4,0,10*ROW('Water Data'!D168))),'Data Summary'!BS174="Yes"),100-OFFSET('Water Data'!$D$4,0,10*ROW('Water Data'!D168)),NA())</f>
        <v>#N/A</v>
      </c>
      <c r="E174" s="96" t="e">
        <f ca="true">+IF(AND(ISNUMBER(OFFSET('Water Data'!$D$6,0,10*ROW('Water Data'!D168))),'Data Summary'!BT174="Yes"),OFFSET('Water Data'!$D$6,0,10*ROW('Water Data'!D168)),NA())</f>
        <v>#N/A</v>
      </c>
      <c r="F174" s="96" t="e">
        <f ca="true">+IF(AND(ISNUMBER(OFFSET('Water Data'!$D$9,0,10*ROW('Water Data'!D168))),'Data Summary'!BU174="Yes"),OFFSET('Water Data'!$D$9,0,10*ROW('Water Data'!D168)),NA())</f>
        <v>#N/A</v>
      </c>
      <c r="G174" s="96" t="e">
        <f ca="true">+IF(AND(ISNUMBER(OFFSET('Water Data'!$E$4,0,10*ROW('Water Data'!E168))),'Data Summary'!BV174="Yes"),100-OFFSET('Water Data'!$E$4,0,10*ROW('Water Data'!E168)),NA())</f>
        <v>#N/A</v>
      </c>
      <c r="H174" s="96" t="e">
        <f ca="true">+IF(AND(ISNUMBER(OFFSET('Water Data'!$E$6,0,10*ROW('Water Data'!E168))),'Data Summary'!BW174="Yes"),OFFSET('Water Data'!$E$6,0,10*ROW('Water Data'!E168)),NA())</f>
        <v>#N/A</v>
      </c>
      <c r="I174" s="96" t="e">
        <f ca="true">+IF(AND(ISNUMBER(OFFSET('Water Data'!$E$9,0,10*ROW('Water Data'!E168))),'Data Summary'!BX174="Yes"),OFFSET('Water Data'!$E$9,0,10*ROW('Water Data'!E168)),NA())</f>
        <v>#N/A</v>
      </c>
      <c r="J174" s="96" t="e">
        <f ca="true">+IF(AND(ISNUMBER(OFFSET('Water Data'!$F$4,0,10*ROW('Water Data'!F168))),'Data Summary'!BY174="Yes"),100-OFFSET('Water Data'!$F$4,0,10*ROW('Water Data'!F168)),NA())</f>
        <v>#N/A</v>
      </c>
      <c r="K174" s="96" t="e">
        <f ca="true">+IF(AND(ISNUMBER(OFFSET('Water Data'!$F$6,0,10*ROW('Water Data'!F168))),'Data Summary'!BZ174="Yes"),OFFSET('Water Data'!$F$6,0,10*ROW('Water Data'!F168)),NA())</f>
        <v>#N/A</v>
      </c>
      <c r="L174" s="96" t="e">
        <f ca="true">+IF(AND(ISNUMBER(OFFSET('Water Data'!$F$9,0,10*ROW('Water Data'!F168))),'Data Summary'!CA174="Yes"),OFFSET('Water Data'!$F$9,0,10*ROW('Water Data'!F168)),NA())</f>
        <v>#N/A</v>
      </c>
      <c r="M174" s="96" t="e">
        <f ca="true">+IF(AND(ISNUMBER(OFFSET('Water Data'!$G$4,0,10*ROW('Water Data'!G168))),'Data Summary'!CB174="Yes"),100-OFFSET('Water Data'!$G$4,0,10*ROW('Water Data'!G168)),NA())</f>
        <v>#N/A</v>
      </c>
      <c r="N174" s="96" t="e">
        <f ca="true">+IF(AND(ISNUMBER(OFFSET('Water Data'!$G$6,0,10*ROW('Water Data'!G168))),'Data Summary'!CC174="Yes"),OFFSET('Water Data'!$G$6,0,10*ROW('Water Data'!G168)),NA())</f>
        <v>#N/A</v>
      </c>
      <c r="O174" s="96" t="e">
        <f ca="true">+IF(AND(ISNUMBER(OFFSET('Water Data'!$G$9,0,10*ROW('Water Data'!G168))),'Data Summary'!CD174="Yes"),OFFSET('Water Data'!$G$9,0,10*ROW('Water Data'!G168)),NA())</f>
        <v>#N/A</v>
      </c>
      <c r="P174" s="96" t="e">
        <f ca="true">+IF(AND(ISNUMBER(OFFSET('Water Data'!$H$4,0,10*ROW('Water Data'!H168))),'Data Summary'!CE174="Yes"),100-OFFSET('Water Data'!$H$4,0,10*ROW('Water Data'!H168)),NA())</f>
        <v>#N/A</v>
      </c>
      <c r="Q174" s="96" t="e">
        <f ca="true">+IF(AND(ISNUMBER(OFFSET('Water Data'!$H$6,0,10*ROW('Water Data'!H168))),'Data Summary'!CF174="Yes"),OFFSET('Water Data'!$H$6,0,10*ROW('Water Data'!H168)),NA())</f>
        <v>#N/A</v>
      </c>
      <c r="R174" s="96" t="e">
        <f ca="true">+IF(AND(ISNUMBER(OFFSET('Water Data'!$H$9,0,10*ROW('Water Data'!H168))),'Data Summary'!CG174="Yes"),OFFSET('Water Data'!$H$9,0,10*ROW('Water Data'!H168)),NA())</f>
        <v>#N/A</v>
      </c>
      <c r="S174" s="96" t="e">
        <f ca="true">+IF(AND(ISNUMBER(OFFSET('Water Data'!$I$4,0,10*ROW('Water Data'!I168))),'Data Summary'!CH174="Yes"),100-OFFSET('Water Data'!$I$4,0,10*ROW('Water Data'!I168)),NA())</f>
        <v>#N/A</v>
      </c>
      <c r="T174" s="96" t="e">
        <f ca="true">+IF(AND(ISNUMBER(OFFSET('Water Data'!$I$6,0,10*ROW('Water Data'!I168))),'Data Summary'!CI174="Yes"),OFFSET('Water Data'!$I$6,0,10*ROW('Water Data'!I168)),NA())</f>
        <v>#N/A</v>
      </c>
      <c r="U174" s="96" t="e">
        <f ca="true">+IF(AND(ISNUMBER(OFFSET('Water Data'!$I$9,0,10*ROW('Water Data'!I168))),'Data Summary'!CJ174="Yes"),OFFSET('Water Data'!$I$9,0,10*ROW('Water Data'!I168)),NA())</f>
        <v>#N/A</v>
      </c>
      <c r="V174" s="97" t="e">
        <f ca="true">+IF(AND(ISNUMBER(OFFSET('Sanitation Data'!$D$4,0,10*ROW('Sanitation Data'!D168))),'Data Summary'!CK174="Yes"),100-OFFSET('Sanitation Data'!$D$4,0,10*ROW('Sanitation Data'!D168)),NA())</f>
        <v>#N/A</v>
      </c>
      <c r="W174" s="97" t="e">
        <f ca="true">+IF(AND(ISNUMBER(OFFSET('Sanitation Data'!$D$6,0,10*ROW('Sanitation Data'!D168))),'Data Summary'!CL174="Yes"),OFFSET('Sanitation Data'!$D$6,0,10*ROW('Sanitation Data'!D168)),NA())</f>
        <v>#N/A</v>
      </c>
      <c r="X174" s="97" t="e">
        <f ca="true">+IF(AND(ISNUMBER(OFFSET('Sanitation Data'!$D$10,0,10*ROW('Sanitation Data'!D168))),'Data Summary'!CM174="Yes"),OFFSET('Sanitation Data'!$D$10,0,10*ROW('Sanitation Data'!D168)),NA())</f>
        <v>#N/A</v>
      </c>
      <c r="Y174" s="97" t="e">
        <f ca="true">+IF(AND(ISNUMBER(OFFSET('Sanitation Data'!$D$11,0,10*ROW('Sanitation Data'!D168))),'Data Summary'!CN174="Yes"),OFFSET('Sanitation Data'!$D$11,0,10*ROW('Sanitation Data'!D168)),NA())</f>
        <v>#N/A</v>
      </c>
      <c r="Z174" s="97" t="e">
        <f ca="true">+IF(AND(ISNUMBER(OFFSET('Sanitation Data'!$D$12,0,10*ROW('Sanitation Data'!D168))),'Data Summary'!CO174="Yes"),OFFSET('Sanitation Data'!$D$12,0,10*ROW('Sanitation Data'!D168)),NA())</f>
        <v>#N/A</v>
      </c>
      <c r="AA174" s="97" t="e">
        <f ca="true">+IF(AND(ISNUMBER(OFFSET('Sanitation Data'!$E$4,0,10*ROW('Sanitation Data'!E168))),'Data Summary'!CP174="Yes"),100-OFFSET('Sanitation Data'!$E$4,0,10*ROW('Sanitation Data'!E168)),NA())</f>
        <v>#N/A</v>
      </c>
      <c r="AB174" s="97" t="e">
        <f ca="true">+IF(AND(ISNUMBER(OFFSET('Sanitation Data'!$E$6,0,10*ROW('Sanitation Data'!E168))),'Data Summary'!CQ174="Yes"),OFFSET('Sanitation Data'!$E$6,0,10*ROW('Sanitation Data'!E168)),NA())</f>
        <v>#N/A</v>
      </c>
      <c r="AC174" s="97" t="e">
        <f ca="true">+IF(AND(ISNUMBER(OFFSET('Sanitation Data'!$E$10,0,10*ROW('Sanitation Data'!E168))),'Data Summary'!CR174="Yes"),OFFSET('Sanitation Data'!$E$10,0,10*ROW('Sanitation Data'!E168)),NA())</f>
        <v>#N/A</v>
      </c>
      <c r="AD174" s="97" t="e">
        <f ca="true">+IF(AND(ISNUMBER(OFFSET('Sanitation Data'!$E$11,0,10*ROW('Sanitation Data'!E168))),'Data Summary'!CS174="Yes"),OFFSET('Sanitation Data'!$E$11,0,10*ROW('Sanitation Data'!E168)),NA())</f>
        <v>#N/A</v>
      </c>
      <c r="AE174" s="97" t="e">
        <f ca="true">+IF(AND(ISNUMBER(OFFSET('Sanitation Data'!$E$12,0,10*ROW('Sanitation Data'!E168))),'Data Summary'!CT174="Yes"),OFFSET('Sanitation Data'!$E$12,0,10*ROW('Sanitation Data'!E168)),NA())</f>
        <v>#N/A</v>
      </c>
      <c r="AF174" s="97" t="e">
        <f ca="true">+IF(AND(ISNUMBER(OFFSET('Sanitation Data'!$F$4,0,10*ROW('Sanitation Data'!F168))),'Data Summary'!CU174="Yes"),100-OFFSET('Sanitation Data'!$F$4,0,10*ROW('Sanitation Data'!F168)),NA())</f>
        <v>#N/A</v>
      </c>
      <c r="AG174" s="97" t="e">
        <f ca="true">+IF(AND(ISNUMBER(OFFSET('Sanitation Data'!$F$6,0,10*ROW('Sanitation Data'!F168))),'Data Summary'!CV174="Yes"),OFFSET('Sanitation Data'!$F$6,0,10*ROW('Sanitation Data'!F168)),NA())</f>
        <v>#N/A</v>
      </c>
      <c r="AH174" s="97" t="e">
        <f ca="true">+IF(AND(ISNUMBER(OFFSET('Sanitation Data'!$F$10,0,10*ROW('Sanitation Data'!F168))),'Data Summary'!CW174="Yes"),OFFSET('Sanitation Data'!$F$10,0,10*ROW('Sanitation Data'!F168)),NA())</f>
        <v>#N/A</v>
      </c>
      <c r="AI174" s="97" t="e">
        <f ca="true">+IF(AND(ISNUMBER(OFFSET('Sanitation Data'!$F$11,0,10*ROW('Sanitation Data'!F168))),'Data Summary'!CX174="Yes"),OFFSET('Sanitation Data'!$F$11,0,10*ROW('Sanitation Data'!F168)),NA())</f>
        <v>#N/A</v>
      </c>
      <c r="AJ174" s="97" t="e">
        <f ca="true">+IF(AND(ISNUMBER(OFFSET('Sanitation Data'!$F$12,0,10*ROW('Sanitation Data'!F168))),'Data Summary'!CY174="Yes"),OFFSET('Sanitation Data'!$F$12,0,10*ROW('Sanitation Data'!F168)),NA())</f>
        <v>#N/A</v>
      </c>
      <c r="AK174" s="97" t="e">
        <f ca="true">+IF(AND(ISNUMBER(OFFSET('Sanitation Data'!$G$4,0,10*ROW('Sanitation Data'!G168))),'Data Summary'!CZ174="Yes"),100-OFFSET('Sanitation Data'!$G$4,0,10*ROW('Sanitation Data'!G168)),NA())</f>
        <v>#N/A</v>
      </c>
      <c r="AL174" s="97" t="e">
        <f ca="true">+IF(AND(ISNUMBER(OFFSET('Sanitation Data'!$G$6,0,10*ROW('Sanitation Data'!G168))),'Data Summary'!DA174="Yes"),OFFSET('Sanitation Data'!$G$6,0,10*ROW('Sanitation Data'!G168)),NA())</f>
        <v>#N/A</v>
      </c>
      <c r="AM174" s="97" t="e">
        <f ca="true">+IF(AND(ISNUMBER(OFFSET('Sanitation Data'!$G$10,0,10*ROW('Sanitation Data'!G168))),'Data Summary'!DB174="Yes"),OFFSET('Sanitation Data'!$G$10,0,10*ROW('Sanitation Data'!G168)),NA())</f>
        <v>#N/A</v>
      </c>
      <c r="AN174" s="97" t="e">
        <f ca="true">+IF(AND(ISNUMBER(OFFSET('Sanitation Data'!$G$11,0,10*ROW('Sanitation Data'!G168))),'Data Summary'!DC174="Yes"),OFFSET('Sanitation Data'!$G$11,0,10*ROW('Sanitation Data'!G168)),NA())</f>
        <v>#N/A</v>
      </c>
      <c r="AO174" s="97" t="e">
        <f ca="true">+IF(AND(ISNUMBER(OFFSET('Sanitation Data'!$G$12,0,10*ROW('Sanitation Data'!G168))),'Data Summary'!DD174="Yes"),OFFSET('Sanitation Data'!$G$12,0,10*ROW('Sanitation Data'!G168)),NA())</f>
        <v>#N/A</v>
      </c>
      <c r="AP174" s="97" t="e">
        <f ca="true">+IF(AND(ISNUMBER(OFFSET('Sanitation Data'!$H$4,0,10*ROW('Sanitation Data'!H168))),'Data Summary'!DE174="Yes"),100-OFFSET('Sanitation Data'!$H$4,0,10*ROW('Sanitation Data'!H168)),NA())</f>
        <v>#N/A</v>
      </c>
      <c r="AQ174" s="97" t="e">
        <f ca="true">+IF(AND(ISNUMBER(OFFSET('Sanitation Data'!$H$6,0,10*ROW('Sanitation Data'!H168))),'Data Summary'!DF174="Yes"),OFFSET('Sanitation Data'!$H$6,0,10*ROW('Sanitation Data'!H168)),NA())</f>
        <v>#N/A</v>
      </c>
      <c r="AR174" s="97" t="e">
        <f ca="true">+IF(AND(ISNUMBER(OFFSET('Sanitation Data'!$H$10,0,10*ROW('Sanitation Data'!H168))),'Data Summary'!DG174="Yes"),OFFSET('Sanitation Data'!$H$10,0,10*ROW('Sanitation Data'!H168)),NA())</f>
        <v>#N/A</v>
      </c>
      <c r="AS174" s="97" t="e">
        <f ca="true">+IF(AND(ISNUMBER(OFFSET('Sanitation Data'!$H$11,0,10*ROW('Sanitation Data'!H168))),'Data Summary'!DH174="Yes"),OFFSET('Sanitation Data'!$H$11,0,10*ROW('Sanitation Data'!H168)),NA())</f>
        <v>#N/A</v>
      </c>
      <c r="AT174" s="97" t="e">
        <f ca="true">+IF(AND(ISNUMBER(OFFSET('Sanitation Data'!$H$12,0,10*ROW('Sanitation Data'!H168))),'Data Summary'!DI174="Yes"),OFFSET('Sanitation Data'!$H$12,0,10*ROW('Sanitation Data'!H168)),NA())</f>
        <v>#N/A</v>
      </c>
      <c r="AU174" s="97" t="e">
        <f ca="true">+IF(AND(ISNUMBER(OFFSET('Sanitation Data'!$I$4,0,10*ROW('Sanitation Data'!I168))),'Data Summary'!DJ174="Yes"),100-OFFSET('Sanitation Data'!$I$4,0,10*ROW('Sanitation Data'!I168)),NA())</f>
        <v>#N/A</v>
      </c>
      <c r="AV174" s="97" t="e">
        <f ca="true">+IF(AND(ISNUMBER(OFFSET('Sanitation Data'!$I$6,0,10*ROW('Sanitation Data'!I168))),'Data Summary'!DK174="Yes"),OFFSET('Sanitation Data'!$I$6,0,10*ROW('Sanitation Data'!I168)),NA())</f>
        <v>#N/A</v>
      </c>
      <c r="AW174" s="97" t="e">
        <f ca="true">+IF(AND(ISNUMBER(OFFSET('Sanitation Data'!$I$10,0,10*ROW('Sanitation Data'!I168))),'Data Summary'!DL174="Yes"),OFFSET('Sanitation Data'!$I$10,0,10*ROW('Sanitation Data'!I168)),NA())</f>
        <v>#N/A</v>
      </c>
      <c r="AX174" s="97" t="e">
        <f ca="true">+IF(AND(ISNUMBER(OFFSET('Sanitation Data'!$I$11,0,10*ROW('Sanitation Data'!I168))),'Data Summary'!DM174="Yes"),OFFSET('Sanitation Data'!$I$11,0,10*ROW('Sanitation Data'!I168)),NA())</f>
        <v>#N/A</v>
      </c>
      <c r="AY174" s="97" t="e">
        <f ca="true">+IF(AND(ISNUMBER(OFFSET('Sanitation Data'!$I$12,0,10*ROW('Sanitation Data'!I168))),'Data Summary'!DN174="Yes"),OFFSET('Sanitation Data'!$I$12,0,10*ROW('Sanitation Data'!I168)),NA())</f>
        <v>#N/A</v>
      </c>
      <c r="AZ174" s="98" t="e">
        <f ca="true">+IF(AND(ISNUMBER(OFFSET('Hygiene Data'!$D$5,0,10*ROW('Hygiene Data'!D168))),'Data Summary'!DO174="Yes"),OFFSET('Hygiene Data'!$D$5,0,10*ROW('Hygiene Data'!D168)),NA())</f>
        <v>#N/A</v>
      </c>
      <c r="BA174" s="98" t="e">
        <f ca="true">+IF(AND(ISNUMBER(OFFSET('Hygiene Data'!$D$7,0,10*ROW('Hygiene Data'!D168))),'Data Summary'!DP174="Yes"),OFFSET('Hygiene Data'!$D$7,0,10*ROW('Hygiene Data'!D168)),NA())</f>
        <v>#N/A</v>
      </c>
      <c r="BB174" s="98" t="e">
        <f ca="true">+IF(AND(ISNUMBER(OFFSET('Hygiene Data'!$D$9,0,10*ROW('Hygiene Data'!D168))),'Data Summary'!DQ174="Yes"),OFFSET('Hygiene Data'!$D$9,0,10*ROW('Hygiene Data'!D168)),NA())</f>
        <v>#N/A</v>
      </c>
      <c r="BC174" s="98" t="e">
        <f ca="true">+IF(AND(ISNUMBER(OFFSET('Hygiene Data'!$E$5,0,10*ROW('Hygiene Data'!E168))),'Data Summary'!DR174="Yes"),OFFSET('Hygiene Data'!$E$5,0,10*ROW('Hygiene Data'!E168)),NA())</f>
        <v>#N/A</v>
      </c>
      <c r="BD174" s="98" t="e">
        <f ca="true">+IF(AND(ISNUMBER(OFFSET('Hygiene Data'!$E$7,0,10*ROW('Hygiene Data'!E168))),'Data Summary'!DS174="Yes"),OFFSET('Hygiene Data'!$E$7,0,10*ROW('Hygiene Data'!E168)),NA())</f>
        <v>#N/A</v>
      </c>
      <c r="BE174" s="98" t="e">
        <f ca="true">+IF(AND(ISNUMBER(OFFSET('Hygiene Data'!$E$9,0,10*ROW('Hygiene Data'!E168))),'Data Summary'!DT174="Yes"),OFFSET('Hygiene Data'!$E$9,0,10*ROW('Hygiene Data'!E168)),NA())</f>
        <v>#N/A</v>
      </c>
      <c r="BF174" s="98" t="e">
        <f ca="true">+IF(AND(ISNUMBER(OFFSET('Hygiene Data'!$F$5,0,10*ROW('Hygiene Data'!F168))),'Data Summary'!DU174="Yes"),OFFSET('Hygiene Data'!$F$5,0,10*ROW('Hygiene Data'!F168)),NA())</f>
        <v>#N/A</v>
      </c>
      <c r="BG174" s="98" t="e">
        <f ca="true">+IF(AND(ISNUMBER(OFFSET('Hygiene Data'!$F$7,0,10*ROW('Hygiene Data'!F168))),'Data Summary'!DV174="Yes"),OFFSET('Hygiene Data'!$F$7,0,10*ROW('Hygiene Data'!F168)),NA())</f>
        <v>#N/A</v>
      </c>
      <c r="BH174" s="98" t="e">
        <f ca="true">+IF(AND(ISNUMBER(OFFSET('Hygiene Data'!$F$9,0,10*ROW('Hygiene Data'!F168))),'Data Summary'!DW174="Yes"),OFFSET('Hygiene Data'!$F$9,0,10*ROW('Hygiene Data'!F168)),NA())</f>
        <v>#N/A</v>
      </c>
      <c r="BI174" s="98" t="e">
        <f ca="true">+IF(AND(ISNUMBER(OFFSET('Hygiene Data'!$G$5,0,10*ROW('Hygiene Data'!G168))),'Data Summary'!DX174="Yes"),OFFSET('Hygiene Data'!$G$5,0,10*ROW('Hygiene Data'!G168)),NA())</f>
        <v>#N/A</v>
      </c>
      <c r="BJ174" s="98" t="e">
        <f ca="true">+IF(AND(ISNUMBER(OFFSET('Hygiene Data'!$G$7,0,10*ROW('Hygiene Data'!G168))),'Data Summary'!DY174="Yes"),OFFSET('Hygiene Data'!$G$7,0,10*ROW('Hygiene Data'!G168)),NA())</f>
        <v>#N/A</v>
      </c>
      <c r="BK174" s="98" t="e">
        <f ca="true">+IF(AND(ISNUMBER(OFFSET('Hygiene Data'!$G$9,0,10*ROW('Hygiene Data'!G168))),'Data Summary'!DZ174="Yes"),OFFSET('Hygiene Data'!$G$9,0,10*ROW('Hygiene Data'!G168)),NA())</f>
        <v>#N/A</v>
      </c>
      <c r="BL174" s="98" t="e">
        <f ca="true">+IF(AND(ISNUMBER(OFFSET('Hygiene Data'!$H$5,0,10*ROW('Hygiene Data'!H168))),'Data Summary'!EA174="Yes"),OFFSET('Hygiene Data'!$H$5,0,10*ROW('Hygiene Data'!H168)),NA())</f>
        <v>#N/A</v>
      </c>
      <c r="BM174" s="98" t="e">
        <f ca="true">+IF(AND(ISNUMBER(OFFSET('Hygiene Data'!$H$7,0,10*ROW('Hygiene Data'!H168))),'Data Summary'!EB174="Yes"),OFFSET('Hygiene Data'!$H$7,0,10*ROW('Hygiene Data'!H168)),NA())</f>
        <v>#N/A</v>
      </c>
      <c r="BN174" s="98" t="e">
        <f ca="true">+IF(AND(ISNUMBER(OFFSET('Hygiene Data'!$H$9,0,10*ROW('Hygiene Data'!H168))),'Data Summary'!EC174="Yes"),OFFSET('Hygiene Data'!$H$9,0,10*ROW('Hygiene Data'!H168)),NA())</f>
        <v>#N/A</v>
      </c>
      <c r="BO174" s="98" t="e">
        <f ca="true">+IF(AND(ISNUMBER(OFFSET('Hygiene Data'!$I$5,0,10*ROW('Hygiene Data'!I168))),'Data Summary'!ED174="Yes"),OFFSET('Hygiene Data'!$I$5,0,10*ROW('Hygiene Data'!I168)),NA())</f>
        <v>#N/A</v>
      </c>
      <c r="BP174" s="98" t="e">
        <f ca="true">+IF(AND(ISNUMBER(OFFSET('Hygiene Data'!$I$7,0,10*ROW('Hygiene Data'!I168))),'Data Summary'!EE174="Yes"),OFFSET('Hygiene Data'!$I$7,0,10*ROW('Hygiene Data'!I168)),NA())</f>
        <v>#N/A</v>
      </c>
      <c r="BQ174" s="98" t="e">
        <f ca="true">+IF(AND(ISNUMBER(OFFSET('Hygiene Data'!$I$9,0,10*ROW('Hygiene Data'!I168))),'Data Summary'!EF174="Yes"),OFFSET('Hygiene Data'!$I$9,0,10*ROW('Hygiene Data'!I168)),NA())</f>
        <v>#N/A</v>
      </c>
    </row>
    <row xmlns:x14ac="http://schemas.microsoft.com/office/spreadsheetml/2009/9/ac" r="175" x14ac:dyDescent="0.2">
      <c r="A175" s="334" t="e">
        <f ca="true">+RIGHT('Data Summary'!A175,LEN('Data Summary'!A175)-9)</f>
        <v>#VALUE!</v>
      </c>
      <c r="B175" s="36" t="str">
        <f ca="true">+IF(ISTEXT('Data Summary'!B175),'Data Summary'!B175,"")</f>
        <v/>
      </c>
      <c r="C175" s="333" t="e">
        <f ca="true">+VALUE('Data Summary'!C175)</f>
        <v>#VALUE!</v>
      </c>
      <c r="D175" s="96" t="e">
        <f ca="true">+IF(AND(ISNUMBER(OFFSET('Water Data'!$D$4,0,10*ROW('Water Data'!D169))),'Data Summary'!BS175="Yes"),100-OFFSET('Water Data'!$D$4,0,10*ROW('Water Data'!D169)),NA())</f>
        <v>#N/A</v>
      </c>
      <c r="E175" s="96" t="e">
        <f ca="true">+IF(AND(ISNUMBER(OFFSET('Water Data'!$D$6,0,10*ROW('Water Data'!D169))),'Data Summary'!BT175="Yes"),OFFSET('Water Data'!$D$6,0,10*ROW('Water Data'!D169)),NA())</f>
        <v>#N/A</v>
      </c>
      <c r="F175" s="96" t="e">
        <f ca="true">+IF(AND(ISNUMBER(OFFSET('Water Data'!$D$9,0,10*ROW('Water Data'!D169))),'Data Summary'!BU175="Yes"),OFFSET('Water Data'!$D$9,0,10*ROW('Water Data'!D169)),NA())</f>
        <v>#N/A</v>
      </c>
      <c r="G175" s="96" t="e">
        <f ca="true">+IF(AND(ISNUMBER(OFFSET('Water Data'!$E$4,0,10*ROW('Water Data'!E169))),'Data Summary'!BV175="Yes"),100-OFFSET('Water Data'!$E$4,0,10*ROW('Water Data'!E169)),NA())</f>
        <v>#N/A</v>
      </c>
      <c r="H175" s="96" t="e">
        <f ca="true">+IF(AND(ISNUMBER(OFFSET('Water Data'!$E$6,0,10*ROW('Water Data'!E169))),'Data Summary'!BW175="Yes"),OFFSET('Water Data'!$E$6,0,10*ROW('Water Data'!E169)),NA())</f>
        <v>#N/A</v>
      </c>
      <c r="I175" s="96" t="e">
        <f ca="true">+IF(AND(ISNUMBER(OFFSET('Water Data'!$E$9,0,10*ROW('Water Data'!E169))),'Data Summary'!BX175="Yes"),OFFSET('Water Data'!$E$9,0,10*ROW('Water Data'!E169)),NA())</f>
        <v>#N/A</v>
      </c>
      <c r="J175" s="96" t="e">
        <f ca="true">+IF(AND(ISNUMBER(OFFSET('Water Data'!$F$4,0,10*ROW('Water Data'!F169))),'Data Summary'!BY175="Yes"),100-OFFSET('Water Data'!$F$4,0,10*ROW('Water Data'!F169)),NA())</f>
        <v>#N/A</v>
      </c>
      <c r="K175" s="96" t="e">
        <f ca="true">+IF(AND(ISNUMBER(OFFSET('Water Data'!$F$6,0,10*ROW('Water Data'!F169))),'Data Summary'!BZ175="Yes"),OFFSET('Water Data'!$F$6,0,10*ROW('Water Data'!F169)),NA())</f>
        <v>#N/A</v>
      </c>
      <c r="L175" s="96" t="e">
        <f ca="true">+IF(AND(ISNUMBER(OFFSET('Water Data'!$F$9,0,10*ROW('Water Data'!F169))),'Data Summary'!CA175="Yes"),OFFSET('Water Data'!$F$9,0,10*ROW('Water Data'!F169)),NA())</f>
        <v>#N/A</v>
      </c>
      <c r="M175" s="96" t="e">
        <f ca="true">+IF(AND(ISNUMBER(OFFSET('Water Data'!$G$4,0,10*ROW('Water Data'!G169))),'Data Summary'!CB175="Yes"),100-OFFSET('Water Data'!$G$4,0,10*ROW('Water Data'!G169)),NA())</f>
        <v>#N/A</v>
      </c>
      <c r="N175" s="96" t="e">
        <f ca="true">+IF(AND(ISNUMBER(OFFSET('Water Data'!$G$6,0,10*ROW('Water Data'!G169))),'Data Summary'!CC175="Yes"),OFFSET('Water Data'!$G$6,0,10*ROW('Water Data'!G169)),NA())</f>
        <v>#N/A</v>
      </c>
      <c r="O175" s="96" t="e">
        <f ca="true">+IF(AND(ISNUMBER(OFFSET('Water Data'!$G$9,0,10*ROW('Water Data'!G169))),'Data Summary'!CD175="Yes"),OFFSET('Water Data'!$G$9,0,10*ROW('Water Data'!G169)),NA())</f>
        <v>#N/A</v>
      </c>
      <c r="P175" s="96" t="e">
        <f ca="true">+IF(AND(ISNUMBER(OFFSET('Water Data'!$H$4,0,10*ROW('Water Data'!H169))),'Data Summary'!CE175="Yes"),100-OFFSET('Water Data'!$H$4,0,10*ROW('Water Data'!H169)),NA())</f>
        <v>#N/A</v>
      </c>
      <c r="Q175" s="96" t="e">
        <f ca="true">+IF(AND(ISNUMBER(OFFSET('Water Data'!$H$6,0,10*ROW('Water Data'!H169))),'Data Summary'!CF175="Yes"),OFFSET('Water Data'!$H$6,0,10*ROW('Water Data'!H169)),NA())</f>
        <v>#N/A</v>
      </c>
      <c r="R175" s="96" t="e">
        <f ca="true">+IF(AND(ISNUMBER(OFFSET('Water Data'!$H$9,0,10*ROW('Water Data'!H169))),'Data Summary'!CG175="Yes"),OFFSET('Water Data'!$H$9,0,10*ROW('Water Data'!H169)),NA())</f>
        <v>#N/A</v>
      </c>
      <c r="S175" s="96" t="e">
        <f ca="true">+IF(AND(ISNUMBER(OFFSET('Water Data'!$I$4,0,10*ROW('Water Data'!I169))),'Data Summary'!CH175="Yes"),100-OFFSET('Water Data'!$I$4,0,10*ROW('Water Data'!I169)),NA())</f>
        <v>#N/A</v>
      </c>
      <c r="T175" s="96" t="e">
        <f ca="true">+IF(AND(ISNUMBER(OFFSET('Water Data'!$I$6,0,10*ROW('Water Data'!I169))),'Data Summary'!CI175="Yes"),OFFSET('Water Data'!$I$6,0,10*ROW('Water Data'!I169)),NA())</f>
        <v>#N/A</v>
      </c>
      <c r="U175" s="96" t="e">
        <f ca="true">+IF(AND(ISNUMBER(OFFSET('Water Data'!$I$9,0,10*ROW('Water Data'!I169))),'Data Summary'!CJ175="Yes"),OFFSET('Water Data'!$I$9,0,10*ROW('Water Data'!I169)),NA())</f>
        <v>#N/A</v>
      </c>
      <c r="V175" s="97" t="e">
        <f ca="true">+IF(AND(ISNUMBER(OFFSET('Sanitation Data'!$D$4,0,10*ROW('Sanitation Data'!D169))),'Data Summary'!CK175="Yes"),100-OFFSET('Sanitation Data'!$D$4,0,10*ROW('Sanitation Data'!D169)),NA())</f>
        <v>#N/A</v>
      </c>
      <c r="W175" s="97" t="e">
        <f ca="true">+IF(AND(ISNUMBER(OFFSET('Sanitation Data'!$D$6,0,10*ROW('Sanitation Data'!D169))),'Data Summary'!CL175="Yes"),OFFSET('Sanitation Data'!$D$6,0,10*ROW('Sanitation Data'!D169)),NA())</f>
        <v>#N/A</v>
      </c>
      <c r="X175" s="97" t="e">
        <f ca="true">+IF(AND(ISNUMBER(OFFSET('Sanitation Data'!$D$10,0,10*ROW('Sanitation Data'!D169))),'Data Summary'!CM175="Yes"),OFFSET('Sanitation Data'!$D$10,0,10*ROW('Sanitation Data'!D169)),NA())</f>
        <v>#N/A</v>
      </c>
      <c r="Y175" s="97" t="e">
        <f ca="true">+IF(AND(ISNUMBER(OFFSET('Sanitation Data'!$D$11,0,10*ROW('Sanitation Data'!D169))),'Data Summary'!CN175="Yes"),OFFSET('Sanitation Data'!$D$11,0,10*ROW('Sanitation Data'!D169)),NA())</f>
        <v>#N/A</v>
      </c>
      <c r="Z175" s="97" t="e">
        <f ca="true">+IF(AND(ISNUMBER(OFFSET('Sanitation Data'!$D$12,0,10*ROW('Sanitation Data'!D169))),'Data Summary'!CO175="Yes"),OFFSET('Sanitation Data'!$D$12,0,10*ROW('Sanitation Data'!D169)),NA())</f>
        <v>#N/A</v>
      </c>
      <c r="AA175" s="97" t="e">
        <f ca="true">+IF(AND(ISNUMBER(OFFSET('Sanitation Data'!$E$4,0,10*ROW('Sanitation Data'!E169))),'Data Summary'!CP175="Yes"),100-OFFSET('Sanitation Data'!$E$4,0,10*ROW('Sanitation Data'!E169)),NA())</f>
        <v>#N/A</v>
      </c>
      <c r="AB175" s="97" t="e">
        <f ca="true">+IF(AND(ISNUMBER(OFFSET('Sanitation Data'!$E$6,0,10*ROW('Sanitation Data'!E169))),'Data Summary'!CQ175="Yes"),OFFSET('Sanitation Data'!$E$6,0,10*ROW('Sanitation Data'!E169)),NA())</f>
        <v>#N/A</v>
      </c>
      <c r="AC175" s="97" t="e">
        <f ca="true">+IF(AND(ISNUMBER(OFFSET('Sanitation Data'!$E$10,0,10*ROW('Sanitation Data'!E169))),'Data Summary'!CR175="Yes"),OFFSET('Sanitation Data'!$E$10,0,10*ROW('Sanitation Data'!E169)),NA())</f>
        <v>#N/A</v>
      </c>
      <c r="AD175" s="97" t="e">
        <f ca="true">+IF(AND(ISNUMBER(OFFSET('Sanitation Data'!$E$11,0,10*ROW('Sanitation Data'!E169))),'Data Summary'!CS175="Yes"),OFFSET('Sanitation Data'!$E$11,0,10*ROW('Sanitation Data'!E169)),NA())</f>
        <v>#N/A</v>
      </c>
      <c r="AE175" s="97" t="e">
        <f ca="true">+IF(AND(ISNUMBER(OFFSET('Sanitation Data'!$E$12,0,10*ROW('Sanitation Data'!E169))),'Data Summary'!CT175="Yes"),OFFSET('Sanitation Data'!$E$12,0,10*ROW('Sanitation Data'!E169)),NA())</f>
        <v>#N/A</v>
      </c>
      <c r="AF175" s="97" t="e">
        <f ca="true">+IF(AND(ISNUMBER(OFFSET('Sanitation Data'!$F$4,0,10*ROW('Sanitation Data'!F169))),'Data Summary'!CU175="Yes"),100-OFFSET('Sanitation Data'!$F$4,0,10*ROW('Sanitation Data'!F169)),NA())</f>
        <v>#N/A</v>
      </c>
      <c r="AG175" s="97" t="e">
        <f ca="true">+IF(AND(ISNUMBER(OFFSET('Sanitation Data'!$F$6,0,10*ROW('Sanitation Data'!F169))),'Data Summary'!CV175="Yes"),OFFSET('Sanitation Data'!$F$6,0,10*ROW('Sanitation Data'!F169)),NA())</f>
        <v>#N/A</v>
      </c>
      <c r="AH175" s="97" t="e">
        <f ca="true">+IF(AND(ISNUMBER(OFFSET('Sanitation Data'!$F$10,0,10*ROW('Sanitation Data'!F169))),'Data Summary'!CW175="Yes"),OFFSET('Sanitation Data'!$F$10,0,10*ROW('Sanitation Data'!F169)),NA())</f>
        <v>#N/A</v>
      </c>
      <c r="AI175" s="97" t="e">
        <f ca="true">+IF(AND(ISNUMBER(OFFSET('Sanitation Data'!$F$11,0,10*ROW('Sanitation Data'!F169))),'Data Summary'!CX175="Yes"),OFFSET('Sanitation Data'!$F$11,0,10*ROW('Sanitation Data'!F169)),NA())</f>
        <v>#N/A</v>
      </c>
      <c r="AJ175" s="97" t="e">
        <f ca="true">+IF(AND(ISNUMBER(OFFSET('Sanitation Data'!$F$12,0,10*ROW('Sanitation Data'!F169))),'Data Summary'!CY175="Yes"),OFFSET('Sanitation Data'!$F$12,0,10*ROW('Sanitation Data'!F169)),NA())</f>
        <v>#N/A</v>
      </c>
      <c r="AK175" s="97" t="e">
        <f ca="true">+IF(AND(ISNUMBER(OFFSET('Sanitation Data'!$G$4,0,10*ROW('Sanitation Data'!G169))),'Data Summary'!CZ175="Yes"),100-OFFSET('Sanitation Data'!$G$4,0,10*ROW('Sanitation Data'!G169)),NA())</f>
        <v>#N/A</v>
      </c>
      <c r="AL175" s="97" t="e">
        <f ca="true">+IF(AND(ISNUMBER(OFFSET('Sanitation Data'!$G$6,0,10*ROW('Sanitation Data'!G169))),'Data Summary'!DA175="Yes"),OFFSET('Sanitation Data'!$G$6,0,10*ROW('Sanitation Data'!G169)),NA())</f>
        <v>#N/A</v>
      </c>
      <c r="AM175" s="97" t="e">
        <f ca="true">+IF(AND(ISNUMBER(OFFSET('Sanitation Data'!$G$10,0,10*ROW('Sanitation Data'!G169))),'Data Summary'!DB175="Yes"),OFFSET('Sanitation Data'!$G$10,0,10*ROW('Sanitation Data'!G169)),NA())</f>
        <v>#N/A</v>
      </c>
      <c r="AN175" s="97" t="e">
        <f ca="true">+IF(AND(ISNUMBER(OFFSET('Sanitation Data'!$G$11,0,10*ROW('Sanitation Data'!G169))),'Data Summary'!DC175="Yes"),OFFSET('Sanitation Data'!$G$11,0,10*ROW('Sanitation Data'!G169)),NA())</f>
        <v>#N/A</v>
      </c>
      <c r="AO175" s="97" t="e">
        <f ca="true">+IF(AND(ISNUMBER(OFFSET('Sanitation Data'!$G$12,0,10*ROW('Sanitation Data'!G169))),'Data Summary'!DD175="Yes"),OFFSET('Sanitation Data'!$G$12,0,10*ROW('Sanitation Data'!G169)),NA())</f>
        <v>#N/A</v>
      </c>
      <c r="AP175" s="97" t="e">
        <f ca="true">+IF(AND(ISNUMBER(OFFSET('Sanitation Data'!$H$4,0,10*ROW('Sanitation Data'!H169))),'Data Summary'!DE175="Yes"),100-OFFSET('Sanitation Data'!$H$4,0,10*ROW('Sanitation Data'!H169)),NA())</f>
        <v>#N/A</v>
      </c>
      <c r="AQ175" s="97" t="e">
        <f ca="true">+IF(AND(ISNUMBER(OFFSET('Sanitation Data'!$H$6,0,10*ROW('Sanitation Data'!H169))),'Data Summary'!DF175="Yes"),OFFSET('Sanitation Data'!$H$6,0,10*ROW('Sanitation Data'!H169)),NA())</f>
        <v>#N/A</v>
      </c>
      <c r="AR175" s="97" t="e">
        <f ca="true">+IF(AND(ISNUMBER(OFFSET('Sanitation Data'!$H$10,0,10*ROW('Sanitation Data'!H169))),'Data Summary'!DG175="Yes"),OFFSET('Sanitation Data'!$H$10,0,10*ROW('Sanitation Data'!H169)),NA())</f>
        <v>#N/A</v>
      </c>
      <c r="AS175" s="97" t="e">
        <f ca="true">+IF(AND(ISNUMBER(OFFSET('Sanitation Data'!$H$11,0,10*ROW('Sanitation Data'!H169))),'Data Summary'!DH175="Yes"),OFFSET('Sanitation Data'!$H$11,0,10*ROW('Sanitation Data'!H169)),NA())</f>
        <v>#N/A</v>
      </c>
      <c r="AT175" s="97" t="e">
        <f ca="true">+IF(AND(ISNUMBER(OFFSET('Sanitation Data'!$H$12,0,10*ROW('Sanitation Data'!H169))),'Data Summary'!DI175="Yes"),OFFSET('Sanitation Data'!$H$12,0,10*ROW('Sanitation Data'!H169)),NA())</f>
        <v>#N/A</v>
      </c>
      <c r="AU175" s="97" t="e">
        <f ca="true">+IF(AND(ISNUMBER(OFFSET('Sanitation Data'!$I$4,0,10*ROW('Sanitation Data'!I169))),'Data Summary'!DJ175="Yes"),100-OFFSET('Sanitation Data'!$I$4,0,10*ROW('Sanitation Data'!I169)),NA())</f>
        <v>#N/A</v>
      </c>
      <c r="AV175" s="97" t="e">
        <f ca="true">+IF(AND(ISNUMBER(OFFSET('Sanitation Data'!$I$6,0,10*ROW('Sanitation Data'!I169))),'Data Summary'!DK175="Yes"),OFFSET('Sanitation Data'!$I$6,0,10*ROW('Sanitation Data'!I169)),NA())</f>
        <v>#N/A</v>
      </c>
      <c r="AW175" s="97" t="e">
        <f ca="true">+IF(AND(ISNUMBER(OFFSET('Sanitation Data'!$I$10,0,10*ROW('Sanitation Data'!I169))),'Data Summary'!DL175="Yes"),OFFSET('Sanitation Data'!$I$10,0,10*ROW('Sanitation Data'!I169)),NA())</f>
        <v>#N/A</v>
      </c>
      <c r="AX175" s="97" t="e">
        <f ca="true">+IF(AND(ISNUMBER(OFFSET('Sanitation Data'!$I$11,0,10*ROW('Sanitation Data'!I169))),'Data Summary'!DM175="Yes"),OFFSET('Sanitation Data'!$I$11,0,10*ROW('Sanitation Data'!I169)),NA())</f>
        <v>#N/A</v>
      </c>
      <c r="AY175" s="97" t="e">
        <f ca="true">+IF(AND(ISNUMBER(OFFSET('Sanitation Data'!$I$12,0,10*ROW('Sanitation Data'!I169))),'Data Summary'!DN175="Yes"),OFFSET('Sanitation Data'!$I$12,0,10*ROW('Sanitation Data'!I169)),NA())</f>
        <v>#N/A</v>
      </c>
      <c r="AZ175" s="98" t="e">
        <f ca="true">+IF(AND(ISNUMBER(OFFSET('Hygiene Data'!$D$5,0,10*ROW('Hygiene Data'!D169))),'Data Summary'!DO175="Yes"),OFFSET('Hygiene Data'!$D$5,0,10*ROW('Hygiene Data'!D169)),NA())</f>
        <v>#N/A</v>
      </c>
      <c r="BA175" s="98" t="e">
        <f ca="true">+IF(AND(ISNUMBER(OFFSET('Hygiene Data'!$D$7,0,10*ROW('Hygiene Data'!D169))),'Data Summary'!DP175="Yes"),OFFSET('Hygiene Data'!$D$7,0,10*ROW('Hygiene Data'!D169)),NA())</f>
        <v>#N/A</v>
      </c>
      <c r="BB175" s="98" t="e">
        <f ca="true">+IF(AND(ISNUMBER(OFFSET('Hygiene Data'!$D$9,0,10*ROW('Hygiene Data'!D169))),'Data Summary'!DQ175="Yes"),OFFSET('Hygiene Data'!$D$9,0,10*ROW('Hygiene Data'!D169)),NA())</f>
        <v>#N/A</v>
      </c>
      <c r="BC175" s="98" t="e">
        <f ca="true">+IF(AND(ISNUMBER(OFFSET('Hygiene Data'!$E$5,0,10*ROW('Hygiene Data'!E169))),'Data Summary'!DR175="Yes"),OFFSET('Hygiene Data'!$E$5,0,10*ROW('Hygiene Data'!E169)),NA())</f>
        <v>#N/A</v>
      </c>
      <c r="BD175" s="98" t="e">
        <f ca="true">+IF(AND(ISNUMBER(OFFSET('Hygiene Data'!$E$7,0,10*ROW('Hygiene Data'!E169))),'Data Summary'!DS175="Yes"),OFFSET('Hygiene Data'!$E$7,0,10*ROW('Hygiene Data'!E169)),NA())</f>
        <v>#N/A</v>
      </c>
      <c r="BE175" s="98" t="e">
        <f ca="true">+IF(AND(ISNUMBER(OFFSET('Hygiene Data'!$E$9,0,10*ROW('Hygiene Data'!E169))),'Data Summary'!DT175="Yes"),OFFSET('Hygiene Data'!$E$9,0,10*ROW('Hygiene Data'!E169)),NA())</f>
        <v>#N/A</v>
      </c>
      <c r="BF175" s="98" t="e">
        <f ca="true">+IF(AND(ISNUMBER(OFFSET('Hygiene Data'!$F$5,0,10*ROW('Hygiene Data'!F169))),'Data Summary'!DU175="Yes"),OFFSET('Hygiene Data'!$F$5,0,10*ROW('Hygiene Data'!F169)),NA())</f>
        <v>#N/A</v>
      </c>
      <c r="BG175" s="98" t="e">
        <f ca="true">+IF(AND(ISNUMBER(OFFSET('Hygiene Data'!$F$7,0,10*ROW('Hygiene Data'!F169))),'Data Summary'!DV175="Yes"),OFFSET('Hygiene Data'!$F$7,0,10*ROW('Hygiene Data'!F169)),NA())</f>
        <v>#N/A</v>
      </c>
      <c r="BH175" s="98" t="e">
        <f ca="true">+IF(AND(ISNUMBER(OFFSET('Hygiene Data'!$F$9,0,10*ROW('Hygiene Data'!F169))),'Data Summary'!DW175="Yes"),OFFSET('Hygiene Data'!$F$9,0,10*ROW('Hygiene Data'!F169)),NA())</f>
        <v>#N/A</v>
      </c>
      <c r="BI175" s="98" t="e">
        <f ca="true">+IF(AND(ISNUMBER(OFFSET('Hygiene Data'!$G$5,0,10*ROW('Hygiene Data'!G169))),'Data Summary'!DX175="Yes"),OFFSET('Hygiene Data'!$G$5,0,10*ROW('Hygiene Data'!G169)),NA())</f>
        <v>#N/A</v>
      </c>
      <c r="BJ175" s="98" t="e">
        <f ca="true">+IF(AND(ISNUMBER(OFFSET('Hygiene Data'!$G$7,0,10*ROW('Hygiene Data'!G169))),'Data Summary'!DY175="Yes"),OFFSET('Hygiene Data'!$G$7,0,10*ROW('Hygiene Data'!G169)),NA())</f>
        <v>#N/A</v>
      </c>
      <c r="BK175" s="98" t="e">
        <f ca="true">+IF(AND(ISNUMBER(OFFSET('Hygiene Data'!$G$9,0,10*ROW('Hygiene Data'!G169))),'Data Summary'!DZ175="Yes"),OFFSET('Hygiene Data'!$G$9,0,10*ROW('Hygiene Data'!G169)),NA())</f>
        <v>#N/A</v>
      </c>
      <c r="BL175" s="98" t="e">
        <f ca="true">+IF(AND(ISNUMBER(OFFSET('Hygiene Data'!$H$5,0,10*ROW('Hygiene Data'!H169))),'Data Summary'!EA175="Yes"),OFFSET('Hygiene Data'!$H$5,0,10*ROW('Hygiene Data'!H169)),NA())</f>
        <v>#N/A</v>
      </c>
      <c r="BM175" s="98" t="e">
        <f ca="true">+IF(AND(ISNUMBER(OFFSET('Hygiene Data'!$H$7,0,10*ROW('Hygiene Data'!H169))),'Data Summary'!EB175="Yes"),OFFSET('Hygiene Data'!$H$7,0,10*ROW('Hygiene Data'!H169)),NA())</f>
        <v>#N/A</v>
      </c>
      <c r="BN175" s="98" t="e">
        <f ca="true">+IF(AND(ISNUMBER(OFFSET('Hygiene Data'!$H$9,0,10*ROW('Hygiene Data'!H169))),'Data Summary'!EC175="Yes"),OFFSET('Hygiene Data'!$H$9,0,10*ROW('Hygiene Data'!H169)),NA())</f>
        <v>#N/A</v>
      </c>
      <c r="BO175" s="98" t="e">
        <f ca="true">+IF(AND(ISNUMBER(OFFSET('Hygiene Data'!$I$5,0,10*ROW('Hygiene Data'!I169))),'Data Summary'!ED175="Yes"),OFFSET('Hygiene Data'!$I$5,0,10*ROW('Hygiene Data'!I169)),NA())</f>
        <v>#N/A</v>
      </c>
      <c r="BP175" s="98" t="e">
        <f ca="true">+IF(AND(ISNUMBER(OFFSET('Hygiene Data'!$I$7,0,10*ROW('Hygiene Data'!I169))),'Data Summary'!EE175="Yes"),OFFSET('Hygiene Data'!$I$7,0,10*ROW('Hygiene Data'!I169)),NA())</f>
        <v>#N/A</v>
      </c>
      <c r="BQ175" s="98" t="e">
        <f ca="true">+IF(AND(ISNUMBER(OFFSET('Hygiene Data'!$I$9,0,10*ROW('Hygiene Data'!I169))),'Data Summary'!EF175="Yes"),OFFSET('Hygiene Data'!$I$9,0,10*ROW('Hygiene Data'!I169)),NA())</f>
        <v>#N/A</v>
      </c>
    </row>
    <row xmlns:x14ac="http://schemas.microsoft.com/office/spreadsheetml/2009/9/ac" r="176" x14ac:dyDescent="0.2">
      <c r="A176" s="334" t="e">
        <f ca="true">+RIGHT('Data Summary'!A176,LEN('Data Summary'!A176)-9)</f>
        <v>#VALUE!</v>
      </c>
      <c r="B176" s="36" t="str">
        <f ca="true">+IF(ISTEXT('Data Summary'!B176),'Data Summary'!B176,"")</f>
        <v/>
      </c>
      <c r="C176" s="333" t="e">
        <f ca="true">+VALUE('Data Summary'!C176)</f>
        <v>#VALUE!</v>
      </c>
      <c r="D176" s="96" t="e">
        <f ca="true">+IF(AND(ISNUMBER(OFFSET('Water Data'!$D$4,0,10*ROW('Water Data'!D170))),'Data Summary'!BS176="Yes"),100-OFFSET('Water Data'!$D$4,0,10*ROW('Water Data'!D170)),NA())</f>
        <v>#N/A</v>
      </c>
      <c r="E176" s="96" t="e">
        <f ca="true">+IF(AND(ISNUMBER(OFFSET('Water Data'!$D$6,0,10*ROW('Water Data'!D170))),'Data Summary'!BT176="Yes"),OFFSET('Water Data'!$D$6,0,10*ROW('Water Data'!D170)),NA())</f>
        <v>#N/A</v>
      </c>
      <c r="F176" s="96" t="e">
        <f ca="true">+IF(AND(ISNUMBER(OFFSET('Water Data'!$D$9,0,10*ROW('Water Data'!D170))),'Data Summary'!BU176="Yes"),OFFSET('Water Data'!$D$9,0,10*ROW('Water Data'!D170)),NA())</f>
        <v>#N/A</v>
      </c>
      <c r="G176" s="96" t="e">
        <f ca="true">+IF(AND(ISNUMBER(OFFSET('Water Data'!$E$4,0,10*ROW('Water Data'!E170))),'Data Summary'!BV176="Yes"),100-OFFSET('Water Data'!$E$4,0,10*ROW('Water Data'!E170)),NA())</f>
        <v>#N/A</v>
      </c>
      <c r="H176" s="96" t="e">
        <f ca="true">+IF(AND(ISNUMBER(OFFSET('Water Data'!$E$6,0,10*ROW('Water Data'!E170))),'Data Summary'!BW176="Yes"),OFFSET('Water Data'!$E$6,0,10*ROW('Water Data'!E170)),NA())</f>
        <v>#N/A</v>
      </c>
      <c r="I176" s="96" t="e">
        <f ca="true">+IF(AND(ISNUMBER(OFFSET('Water Data'!$E$9,0,10*ROW('Water Data'!E170))),'Data Summary'!BX176="Yes"),OFFSET('Water Data'!$E$9,0,10*ROW('Water Data'!E170)),NA())</f>
        <v>#N/A</v>
      </c>
      <c r="J176" s="96" t="e">
        <f ca="true">+IF(AND(ISNUMBER(OFFSET('Water Data'!$F$4,0,10*ROW('Water Data'!F170))),'Data Summary'!BY176="Yes"),100-OFFSET('Water Data'!$F$4,0,10*ROW('Water Data'!F170)),NA())</f>
        <v>#N/A</v>
      </c>
      <c r="K176" s="96" t="e">
        <f ca="true">+IF(AND(ISNUMBER(OFFSET('Water Data'!$F$6,0,10*ROW('Water Data'!F170))),'Data Summary'!BZ176="Yes"),OFFSET('Water Data'!$F$6,0,10*ROW('Water Data'!F170)),NA())</f>
        <v>#N/A</v>
      </c>
      <c r="L176" s="96" t="e">
        <f ca="true">+IF(AND(ISNUMBER(OFFSET('Water Data'!$F$9,0,10*ROW('Water Data'!F170))),'Data Summary'!CA176="Yes"),OFFSET('Water Data'!$F$9,0,10*ROW('Water Data'!F170)),NA())</f>
        <v>#N/A</v>
      </c>
      <c r="M176" s="96" t="e">
        <f ca="true">+IF(AND(ISNUMBER(OFFSET('Water Data'!$G$4,0,10*ROW('Water Data'!G170))),'Data Summary'!CB176="Yes"),100-OFFSET('Water Data'!$G$4,0,10*ROW('Water Data'!G170)),NA())</f>
        <v>#N/A</v>
      </c>
      <c r="N176" s="96" t="e">
        <f ca="true">+IF(AND(ISNUMBER(OFFSET('Water Data'!$G$6,0,10*ROW('Water Data'!G170))),'Data Summary'!CC176="Yes"),OFFSET('Water Data'!$G$6,0,10*ROW('Water Data'!G170)),NA())</f>
        <v>#N/A</v>
      </c>
      <c r="O176" s="96" t="e">
        <f ca="true">+IF(AND(ISNUMBER(OFFSET('Water Data'!$G$9,0,10*ROW('Water Data'!G170))),'Data Summary'!CD176="Yes"),OFFSET('Water Data'!$G$9,0,10*ROW('Water Data'!G170)),NA())</f>
        <v>#N/A</v>
      </c>
      <c r="P176" s="96" t="e">
        <f ca="true">+IF(AND(ISNUMBER(OFFSET('Water Data'!$H$4,0,10*ROW('Water Data'!H170))),'Data Summary'!CE176="Yes"),100-OFFSET('Water Data'!$H$4,0,10*ROW('Water Data'!H170)),NA())</f>
        <v>#N/A</v>
      </c>
      <c r="Q176" s="96" t="e">
        <f ca="true">+IF(AND(ISNUMBER(OFFSET('Water Data'!$H$6,0,10*ROW('Water Data'!H170))),'Data Summary'!CF176="Yes"),OFFSET('Water Data'!$H$6,0,10*ROW('Water Data'!H170)),NA())</f>
        <v>#N/A</v>
      </c>
      <c r="R176" s="96" t="e">
        <f ca="true">+IF(AND(ISNUMBER(OFFSET('Water Data'!$H$9,0,10*ROW('Water Data'!H170))),'Data Summary'!CG176="Yes"),OFFSET('Water Data'!$H$9,0,10*ROW('Water Data'!H170)),NA())</f>
        <v>#N/A</v>
      </c>
      <c r="S176" s="96" t="e">
        <f ca="true">+IF(AND(ISNUMBER(OFFSET('Water Data'!$I$4,0,10*ROW('Water Data'!I170))),'Data Summary'!CH176="Yes"),100-OFFSET('Water Data'!$I$4,0,10*ROW('Water Data'!I170)),NA())</f>
        <v>#N/A</v>
      </c>
      <c r="T176" s="96" t="e">
        <f ca="true">+IF(AND(ISNUMBER(OFFSET('Water Data'!$I$6,0,10*ROW('Water Data'!I170))),'Data Summary'!CI176="Yes"),OFFSET('Water Data'!$I$6,0,10*ROW('Water Data'!I170)),NA())</f>
        <v>#N/A</v>
      </c>
      <c r="U176" s="96" t="e">
        <f ca="true">+IF(AND(ISNUMBER(OFFSET('Water Data'!$I$9,0,10*ROW('Water Data'!I170))),'Data Summary'!CJ176="Yes"),OFFSET('Water Data'!$I$9,0,10*ROW('Water Data'!I170)),NA())</f>
        <v>#N/A</v>
      </c>
      <c r="V176" s="97" t="e">
        <f ca="true">+IF(AND(ISNUMBER(OFFSET('Sanitation Data'!$D$4,0,10*ROW('Sanitation Data'!D170))),'Data Summary'!CK176="Yes"),100-OFFSET('Sanitation Data'!$D$4,0,10*ROW('Sanitation Data'!D170)),NA())</f>
        <v>#N/A</v>
      </c>
      <c r="W176" s="97" t="e">
        <f ca="true">+IF(AND(ISNUMBER(OFFSET('Sanitation Data'!$D$6,0,10*ROW('Sanitation Data'!D170))),'Data Summary'!CL176="Yes"),OFFSET('Sanitation Data'!$D$6,0,10*ROW('Sanitation Data'!D170)),NA())</f>
        <v>#N/A</v>
      </c>
      <c r="X176" s="97" t="e">
        <f ca="true">+IF(AND(ISNUMBER(OFFSET('Sanitation Data'!$D$10,0,10*ROW('Sanitation Data'!D170))),'Data Summary'!CM176="Yes"),OFFSET('Sanitation Data'!$D$10,0,10*ROW('Sanitation Data'!D170)),NA())</f>
        <v>#N/A</v>
      </c>
      <c r="Y176" s="97" t="e">
        <f ca="true">+IF(AND(ISNUMBER(OFFSET('Sanitation Data'!$D$11,0,10*ROW('Sanitation Data'!D170))),'Data Summary'!CN176="Yes"),OFFSET('Sanitation Data'!$D$11,0,10*ROW('Sanitation Data'!D170)),NA())</f>
        <v>#N/A</v>
      </c>
      <c r="Z176" s="97" t="e">
        <f ca="true">+IF(AND(ISNUMBER(OFFSET('Sanitation Data'!$D$12,0,10*ROW('Sanitation Data'!D170))),'Data Summary'!CO176="Yes"),OFFSET('Sanitation Data'!$D$12,0,10*ROW('Sanitation Data'!D170)),NA())</f>
        <v>#N/A</v>
      </c>
      <c r="AA176" s="97" t="e">
        <f ca="true">+IF(AND(ISNUMBER(OFFSET('Sanitation Data'!$E$4,0,10*ROW('Sanitation Data'!E170))),'Data Summary'!CP176="Yes"),100-OFFSET('Sanitation Data'!$E$4,0,10*ROW('Sanitation Data'!E170)),NA())</f>
        <v>#N/A</v>
      </c>
      <c r="AB176" s="97" t="e">
        <f ca="true">+IF(AND(ISNUMBER(OFFSET('Sanitation Data'!$E$6,0,10*ROW('Sanitation Data'!E170))),'Data Summary'!CQ176="Yes"),OFFSET('Sanitation Data'!$E$6,0,10*ROW('Sanitation Data'!E170)),NA())</f>
        <v>#N/A</v>
      </c>
      <c r="AC176" s="97" t="e">
        <f ca="true">+IF(AND(ISNUMBER(OFFSET('Sanitation Data'!$E$10,0,10*ROW('Sanitation Data'!E170))),'Data Summary'!CR176="Yes"),OFFSET('Sanitation Data'!$E$10,0,10*ROW('Sanitation Data'!E170)),NA())</f>
        <v>#N/A</v>
      </c>
      <c r="AD176" s="97" t="e">
        <f ca="true">+IF(AND(ISNUMBER(OFFSET('Sanitation Data'!$E$11,0,10*ROW('Sanitation Data'!E170))),'Data Summary'!CS176="Yes"),OFFSET('Sanitation Data'!$E$11,0,10*ROW('Sanitation Data'!E170)),NA())</f>
        <v>#N/A</v>
      </c>
      <c r="AE176" s="97" t="e">
        <f ca="true">+IF(AND(ISNUMBER(OFFSET('Sanitation Data'!$E$12,0,10*ROW('Sanitation Data'!E170))),'Data Summary'!CT176="Yes"),OFFSET('Sanitation Data'!$E$12,0,10*ROW('Sanitation Data'!E170)),NA())</f>
        <v>#N/A</v>
      </c>
      <c r="AF176" s="97" t="e">
        <f ca="true">+IF(AND(ISNUMBER(OFFSET('Sanitation Data'!$F$4,0,10*ROW('Sanitation Data'!F170))),'Data Summary'!CU176="Yes"),100-OFFSET('Sanitation Data'!$F$4,0,10*ROW('Sanitation Data'!F170)),NA())</f>
        <v>#N/A</v>
      </c>
      <c r="AG176" s="97" t="e">
        <f ca="true">+IF(AND(ISNUMBER(OFFSET('Sanitation Data'!$F$6,0,10*ROW('Sanitation Data'!F170))),'Data Summary'!CV176="Yes"),OFFSET('Sanitation Data'!$F$6,0,10*ROW('Sanitation Data'!F170)),NA())</f>
        <v>#N/A</v>
      </c>
      <c r="AH176" s="97" t="e">
        <f ca="true">+IF(AND(ISNUMBER(OFFSET('Sanitation Data'!$F$10,0,10*ROW('Sanitation Data'!F170))),'Data Summary'!CW176="Yes"),OFFSET('Sanitation Data'!$F$10,0,10*ROW('Sanitation Data'!F170)),NA())</f>
        <v>#N/A</v>
      </c>
      <c r="AI176" s="97" t="e">
        <f ca="true">+IF(AND(ISNUMBER(OFFSET('Sanitation Data'!$F$11,0,10*ROW('Sanitation Data'!F170))),'Data Summary'!CX176="Yes"),OFFSET('Sanitation Data'!$F$11,0,10*ROW('Sanitation Data'!F170)),NA())</f>
        <v>#N/A</v>
      </c>
      <c r="AJ176" s="97" t="e">
        <f ca="true">+IF(AND(ISNUMBER(OFFSET('Sanitation Data'!$F$12,0,10*ROW('Sanitation Data'!F170))),'Data Summary'!CY176="Yes"),OFFSET('Sanitation Data'!$F$12,0,10*ROW('Sanitation Data'!F170)),NA())</f>
        <v>#N/A</v>
      </c>
      <c r="AK176" s="97" t="e">
        <f ca="true">+IF(AND(ISNUMBER(OFFSET('Sanitation Data'!$G$4,0,10*ROW('Sanitation Data'!G170))),'Data Summary'!CZ176="Yes"),100-OFFSET('Sanitation Data'!$G$4,0,10*ROW('Sanitation Data'!G170)),NA())</f>
        <v>#N/A</v>
      </c>
      <c r="AL176" s="97" t="e">
        <f ca="true">+IF(AND(ISNUMBER(OFFSET('Sanitation Data'!$G$6,0,10*ROW('Sanitation Data'!G170))),'Data Summary'!DA176="Yes"),OFFSET('Sanitation Data'!$G$6,0,10*ROW('Sanitation Data'!G170)),NA())</f>
        <v>#N/A</v>
      </c>
      <c r="AM176" s="97" t="e">
        <f ca="true">+IF(AND(ISNUMBER(OFFSET('Sanitation Data'!$G$10,0,10*ROW('Sanitation Data'!G170))),'Data Summary'!DB176="Yes"),OFFSET('Sanitation Data'!$G$10,0,10*ROW('Sanitation Data'!G170)),NA())</f>
        <v>#N/A</v>
      </c>
      <c r="AN176" s="97" t="e">
        <f ca="true">+IF(AND(ISNUMBER(OFFSET('Sanitation Data'!$G$11,0,10*ROW('Sanitation Data'!G170))),'Data Summary'!DC176="Yes"),OFFSET('Sanitation Data'!$G$11,0,10*ROW('Sanitation Data'!G170)),NA())</f>
        <v>#N/A</v>
      </c>
      <c r="AO176" s="97" t="e">
        <f ca="true">+IF(AND(ISNUMBER(OFFSET('Sanitation Data'!$G$12,0,10*ROW('Sanitation Data'!G170))),'Data Summary'!DD176="Yes"),OFFSET('Sanitation Data'!$G$12,0,10*ROW('Sanitation Data'!G170)),NA())</f>
        <v>#N/A</v>
      </c>
      <c r="AP176" s="97" t="e">
        <f ca="true">+IF(AND(ISNUMBER(OFFSET('Sanitation Data'!$H$4,0,10*ROW('Sanitation Data'!H170))),'Data Summary'!DE176="Yes"),100-OFFSET('Sanitation Data'!$H$4,0,10*ROW('Sanitation Data'!H170)),NA())</f>
        <v>#N/A</v>
      </c>
      <c r="AQ176" s="97" t="e">
        <f ca="true">+IF(AND(ISNUMBER(OFFSET('Sanitation Data'!$H$6,0,10*ROW('Sanitation Data'!H170))),'Data Summary'!DF176="Yes"),OFFSET('Sanitation Data'!$H$6,0,10*ROW('Sanitation Data'!H170)),NA())</f>
        <v>#N/A</v>
      </c>
      <c r="AR176" s="97" t="e">
        <f ca="true">+IF(AND(ISNUMBER(OFFSET('Sanitation Data'!$H$10,0,10*ROW('Sanitation Data'!H170))),'Data Summary'!DG176="Yes"),OFFSET('Sanitation Data'!$H$10,0,10*ROW('Sanitation Data'!H170)),NA())</f>
        <v>#N/A</v>
      </c>
      <c r="AS176" s="97" t="e">
        <f ca="true">+IF(AND(ISNUMBER(OFFSET('Sanitation Data'!$H$11,0,10*ROW('Sanitation Data'!H170))),'Data Summary'!DH176="Yes"),OFFSET('Sanitation Data'!$H$11,0,10*ROW('Sanitation Data'!H170)),NA())</f>
        <v>#N/A</v>
      </c>
      <c r="AT176" s="97" t="e">
        <f ca="true">+IF(AND(ISNUMBER(OFFSET('Sanitation Data'!$H$12,0,10*ROW('Sanitation Data'!H170))),'Data Summary'!DI176="Yes"),OFFSET('Sanitation Data'!$H$12,0,10*ROW('Sanitation Data'!H170)),NA())</f>
        <v>#N/A</v>
      </c>
      <c r="AU176" s="97" t="e">
        <f ca="true">+IF(AND(ISNUMBER(OFFSET('Sanitation Data'!$I$4,0,10*ROW('Sanitation Data'!I170))),'Data Summary'!DJ176="Yes"),100-OFFSET('Sanitation Data'!$I$4,0,10*ROW('Sanitation Data'!I170)),NA())</f>
        <v>#N/A</v>
      </c>
      <c r="AV176" s="97" t="e">
        <f ca="true">+IF(AND(ISNUMBER(OFFSET('Sanitation Data'!$I$6,0,10*ROW('Sanitation Data'!I170))),'Data Summary'!DK176="Yes"),OFFSET('Sanitation Data'!$I$6,0,10*ROW('Sanitation Data'!I170)),NA())</f>
        <v>#N/A</v>
      </c>
      <c r="AW176" s="97" t="e">
        <f ca="true">+IF(AND(ISNUMBER(OFFSET('Sanitation Data'!$I$10,0,10*ROW('Sanitation Data'!I170))),'Data Summary'!DL176="Yes"),OFFSET('Sanitation Data'!$I$10,0,10*ROW('Sanitation Data'!I170)),NA())</f>
        <v>#N/A</v>
      </c>
      <c r="AX176" s="97" t="e">
        <f ca="true">+IF(AND(ISNUMBER(OFFSET('Sanitation Data'!$I$11,0,10*ROW('Sanitation Data'!I170))),'Data Summary'!DM176="Yes"),OFFSET('Sanitation Data'!$I$11,0,10*ROW('Sanitation Data'!I170)),NA())</f>
        <v>#N/A</v>
      </c>
      <c r="AY176" s="97" t="e">
        <f ca="true">+IF(AND(ISNUMBER(OFFSET('Sanitation Data'!$I$12,0,10*ROW('Sanitation Data'!I170))),'Data Summary'!DN176="Yes"),OFFSET('Sanitation Data'!$I$12,0,10*ROW('Sanitation Data'!I170)),NA())</f>
        <v>#N/A</v>
      </c>
      <c r="AZ176" s="98" t="e">
        <f ca="true">+IF(AND(ISNUMBER(OFFSET('Hygiene Data'!$D$5,0,10*ROW('Hygiene Data'!D170))),'Data Summary'!DO176="Yes"),OFFSET('Hygiene Data'!$D$5,0,10*ROW('Hygiene Data'!D170)),NA())</f>
        <v>#N/A</v>
      </c>
      <c r="BA176" s="98" t="e">
        <f ca="true">+IF(AND(ISNUMBER(OFFSET('Hygiene Data'!$D$7,0,10*ROW('Hygiene Data'!D170))),'Data Summary'!DP176="Yes"),OFFSET('Hygiene Data'!$D$7,0,10*ROW('Hygiene Data'!D170)),NA())</f>
        <v>#N/A</v>
      </c>
      <c r="BB176" s="98" t="e">
        <f ca="true">+IF(AND(ISNUMBER(OFFSET('Hygiene Data'!$D$9,0,10*ROW('Hygiene Data'!D170))),'Data Summary'!DQ176="Yes"),OFFSET('Hygiene Data'!$D$9,0,10*ROW('Hygiene Data'!D170)),NA())</f>
        <v>#N/A</v>
      </c>
      <c r="BC176" s="98" t="e">
        <f ca="true">+IF(AND(ISNUMBER(OFFSET('Hygiene Data'!$E$5,0,10*ROW('Hygiene Data'!E170))),'Data Summary'!DR176="Yes"),OFFSET('Hygiene Data'!$E$5,0,10*ROW('Hygiene Data'!E170)),NA())</f>
        <v>#N/A</v>
      </c>
      <c r="BD176" s="98" t="e">
        <f ca="true">+IF(AND(ISNUMBER(OFFSET('Hygiene Data'!$E$7,0,10*ROW('Hygiene Data'!E170))),'Data Summary'!DS176="Yes"),OFFSET('Hygiene Data'!$E$7,0,10*ROW('Hygiene Data'!E170)),NA())</f>
        <v>#N/A</v>
      </c>
      <c r="BE176" s="98" t="e">
        <f ca="true">+IF(AND(ISNUMBER(OFFSET('Hygiene Data'!$E$9,0,10*ROW('Hygiene Data'!E170))),'Data Summary'!DT176="Yes"),OFFSET('Hygiene Data'!$E$9,0,10*ROW('Hygiene Data'!E170)),NA())</f>
        <v>#N/A</v>
      </c>
      <c r="BF176" s="98" t="e">
        <f ca="true">+IF(AND(ISNUMBER(OFFSET('Hygiene Data'!$F$5,0,10*ROW('Hygiene Data'!F170))),'Data Summary'!DU176="Yes"),OFFSET('Hygiene Data'!$F$5,0,10*ROW('Hygiene Data'!F170)),NA())</f>
        <v>#N/A</v>
      </c>
      <c r="BG176" s="98" t="e">
        <f ca="true">+IF(AND(ISNUMBER(OFFSET('Hygiene Data'!$F$7,0,10*ROW('Hygiene Data'!F170))),'Data Summary'!DV176="Yes"),OFFSET('Hygiene Data'!$F$7,0,10*ROW('Hygiene Data'!F170)),NA())</f>
        <v>#N/A</v>
      </c>
      <c r="BH176" s="98" t="e">
        <f ca="true">+IF(AND(ISNUMBER(OFFSET('Hygiene Data'!$F$9,0,10*ROW('Hygiene Data'!F170))),'Data Summary'!DW176="Yes"),OFFSET('Hygiene Data'!$F$9,0,10*ROW('Hygiene Data'!F170)),NA())</f>
        <v>#N/A</v>
      </c>
      <c r="BI176" s="98" t="e">
        <f ca="true">+IF(AND(ISNUMBER(OFFSET('Hygiene Data'!$G$5,0,10*ROW('Hygiene Data'!G170))),'Data Summary'!DX176="Yes"),OFFSET('Hygiene Data'!$G$5,0,10*ROW('Hygiene Data'!G170)),NA())</f>
        <v>#N/A</v>
      </c>
      <c r="BJ176" s="98" t="e">
        <f ca="true">+IF(AND(ISNUMBER(OFFSET('Hygiene Data'!$G$7,0,10*ROW('Hygiene Data'!G170))),'Data Summary'!DY176="Yes"),OFFSET('Hygiene Data'!$G$7,0,10*ROW('Hygiene Data'!G170)),NA())</f>
        <v>#N/A</v>
      </c>
      <c r="BK176" s="98" t="e">
        <f ca="true">+IF(AND(ISNUMBER(OFFSET('Hygiene Data'!$G$9,0,10*ROW('Hygiene Data'!G170))),'Data Summary'!DZ176="Yes"),OFFSET('Hygiene Data'!$G$9,0,10*ROW('Hygiene Data'!G170)),NA())</f>
        <v>#N/A</v>
      </c>
      <c r="BL176" s="98" t="e">
        <f ca="true">+IF(AND(ISNUMBER(OFFSET('Hygiene Data'!$H$5,0,10*ROW('Hygiene Data'!H170))),'Data Summary'!EA176="Yes"),OFFSET('Hygiene Data'!$H$5,0,10*ROW('Hygiene Data'!H170)),NA())</f>
        <v>#N/A</v>
      </c>
      <c r="BM176" s="98" t="e">
        <f ca="true">+IF(AND(ISNUMBER(OFFSET('Hygiene Data'!$H$7,0,10*ROW('Hygiene Data'!H170))),'Data Summary'!EB176="Yes"),OFFSET('Hygiene Data'!$H$7,0,10*ROW('Hygiene Data'!H170)),NA())</f>
        <v>#N/A</v>
      </c>
      <c r="BN176" s="98" t="e">
        <f ca="true">+IF(AND(ISNUMBER(OFFSET('Hygiene Data'!$H$9,0,10*ROW('Hygiene Data'!H170))),'Data Summary'!EC176="Yes"),OFFSET('Hygiene Data'!$H$9,0,10*ROW('Hygiene Data'!H170)),NA())</f>
        <v>#N/A</v>
      </c>
      <c r="BO176" s="98" t="e">
        <f ca="true">+IF(AND(ISNUMBER(OFFSET('Hygiene Data'!$I$5,0,10*ROW('Hygiene Data'!I170))),'Data Summary'!ED176="Yes"),OFFSET('Hygiene Data'!$I$5,0,10*ROW('Hygiene Data'!I170)),NA())</f>
        <v>#N/A</v>
      </c>
      <c r="BP176" s="98" t="e">
        <f ca="true">+IF(AND(ISNUMBER(OFFSET('Hygiene Data'!$I$7,0,10*ROW('Hygiene Data'!I170))),'Data Summary'!EE176="Yes"),OFFSET('Hygiene Data'!$I$7,0,10*ROW('Hygiene Data'!I170)),NA())</f>
        <v>#N/A</v>
      </c>
      <c r="BQ176" s="98" t="e">
        <f ca="true">+IF(AND(ISNUMBER(OFFSET('Hygiene Data'!$I$9,0,10*ROW('Hygiene Data'!I170))),'Data Summary'!EF176="Yes"),OFFSET('Hygiene Data'!$I$9,0,10*ROW('Hygiene Data'!I170)),NA())</f>
        <v>#N/A</v>
      </c>
    </row>
    <row xmlns:x14ac="http://schemas.microsoft.com/office/spreadsheetml/2009/9/ac" r="177" x14ac:dyDescent="0.2">
      <c r="A177" s="334" t="e">
        <f ca="true">+RIGHT('Data Summary'!A177,LEN('Data Summary'!A177)-9)</f>
        <v>#VALUE!</v>
      </c>
      <c r="B177" s="36" t="str">
        <f ca="true">+IF(ISTEXT('Data Summary'!B177),'Data Summary'!B177,"")</f>
        <v/>
      </c>
      <c r="C177" s="333" t="e">
        <f ca="true">+VALUE('Data Summary'!C177)</f>
        <v>#VALUE!</v>
      </c>
      <c r="D177" s="96" t="e">
        <f ca="true">+IF(AND(ISNUMBER(OFFSET('Water Data'!$D$4,0,10*ROW('Water Data'!D171))),'Data Summary'!BS177="Yes"),100-OFFSET('Water Data'!$D$4,0,10*ROW('Water Data'!D171)),NA())</f>
        <v>#N/A</v>
      </c>
      <c r="E177" s="96" t="e">
        <f ca="true">+IF(AND(ISNUMBER(OFFSET('Water Data'!$D$6,0,10*ROW('Water Data'!D171))),'Data Summary'!BT177="Yes"),OFFSET('Water Data'!$D$6,0,10*ROW('Water Data'!D171)),NA())</f>
        <v>#N/A</v>
      </c>
      <c r="F177" s="96" t="e">
        <f ca="true">+IF(AND(ISNUMBER(OFFSET('Water Data'!$D$9,0,10*ROW('Water Data'!D171))),'Data Summary'!BU177="Yes"),OFFSET('Water Data'!$D$9,0,10*ROW('Water Data'!D171)),NA())</f>
        <v>#N/A</v>
      </c>
      <c r="G177" s="96" t="e">
        <f ca="true">+IF(AND(ISNUMBER(OFFSET('Water Data'!$E$4,0,10*ROW('Water Data'!E171))),'Data Summary'!BV177="Yes"),100-OFFSET('Water Data'!$E$4,0,10*ROW('Water Data'!E171)),NA())</f>
        <v>#N/A</v>
      </c>
      <c r="H177" s="96" t="e">
        <f ca="true">+IF(AND(ISNUMBER(OFFSET('Water Data'!$E$6,0,10*ROW('Water Data'!E171))),'Data Summary'!BW177="Yes"),OFFSET('Water Data'!$E$6,0,10*ROW('Water Data'!E171)),NA())</f>
        <v>#N/A</v>
      </c>
      <c r="I177" s="96" t="e">
        <f ca="true">+IF(AND(ISNUMBER(OFFSET('Water Data'!$E$9,0,10*ROW('Water Data'!E171))),'Data Summary'!BX177="Yes"),OFFSET('Water Data'!$E$9,0,10*ROW('Water Data'!E171)),NA())</f>
        <v>#N/A</v>
      </c>
      <c r="J177" s="96" t="e">
        <f ca="true">+IF(AND(ISNUMBER(OFFSET('Water Data'!$F$4,0,10*ROW('Water Data'!F171))),'Data Summary'!BY177="Yes"),100-OFFSET('Water Data'!$F$4,0,10*ROW('Water Data'!F171)),NA())</f>
        <v>#N/A</v>
      </c>
      <c r="K177" s="96" t="e">
        <f ca="true">+IF(AND(ISNUMBER(OFFSET('Water Data'!$F$6,0,10*ROW('Water Data'!F171))),'Data Summary'!BZ177="Yes"),OFFSET('Water Data'!$F$6,0,10*ROW('Water Data'!F171)),NA())</f>
        <v>#N/A</v>
      </c>
      <c r="L177" s="96" t="e">
        <f ca="true">+IF(AND(ISNUMBER(OFFSET('Water Data'!$F$9,0,10*ROW('Water Data'!F171))),'Data Summary'!CA177="Yes"),OFFSET('Water Data'!$F$9,0,10*ROW('Water Data'!F171)),NA())</f>
        <v>#N/A</v>
      </c>
      <c r="M177" s="96" t="e">
        <f ca="true">+IF(AND(ISNUMBER(OFFSET('Water Data'!$G$4,0,10*ROW('Water Data'!G171))),'Data Summary'!CB177="Yes"),100-OFFSET('Water Data'!$G$4,0,10*ROW('Water Data'!G171)),NA())</f>
        <v>#N/A</v>
      </c>
      <c r="N177" s="96" t="e">
        <f ca="true">+IF(AND(ISNUMBER(OFFSET('Water Data'!$G$6,0,10*ROW('Water Data'!G171))),'Data Summary'!CC177="Yes"),OFFSET('Water Data'!$G$6,0,10*ROW('Water Data'!G171)),NA())</f>
        <v>#N/A</v>
      </c>
      <c r="O177" s="96" t="e">
        <f ca="true">+IF(AND(ISNUMBER(OFFSET('Water Data'!$G$9,0,10*ROW('Water Data'!G171))),'Data Summary'!CD177="Yes"),OFFSET('Water Data'!$G$9,0,10*ROW('Water Data'!G171)),NA())</f>
        <v>#N/A</v>
      </c>
      <c r="P177" s="96" t="e">
        <f ca="true">+IF(AND(ISNUMBER(OFFSET('Water Data'!$H$4,0,10*ROW('Water Data'!H171))),'Data Summary'!CE177="Yes"),100-OFFSET('Water Data'!$H$4,0,10*ROW('Water Data'!H171)),NA())</f>
        <v>#N/A</v>
      </c>
      <c r="Q177" s="96" t="e">
        <f ca="true">+IF(AND(ISNUMBER(OFFSET('Water Data'!$H$6,0,10*ROW('Water Data'!H171))),'Data Summary'!CF177="Yes"),OFFSET('Water Data'!$H$6,0,10*ROW('Water Data'!H171)),NA())</f>
        <v>#N/A</v>
      </c>
      <c r="R177" s="96" t="e">
        <f ca="true">+IF(AND(ISNUMBER(OFFSET('Water Data'!$H$9,0,10*ROW('Water Data'!H171))),'Data Summary'!CG177="Yes"),OFFSET('Water Data'!$H$9,0,10*ROW('Water Data'!H171)),NA())</f>
        <v>#N/A</v>
      </c>
      <c r="S177" s="96" t="e">
        <f ca="true">+IF(AND(ISNUMBER(OFFSET('Water Data'!$I$4,0,10*ROW('Water Data'!I171))),'Data Summary'!CH177="Yes"),100-OFFSET('Water Data'!$I$4,0,10*ROW('Water Data'!I171)),NA())</f>
        <v>#N/A</v>
      </c>
      <c r="T177" s="96" t="e">
        <f ca="true">+IF(AND(ISNUMBER(OFFSET('Water Data'!$I$6,0,10*ROW('Water Data'!I171))),'Data Summary'!CI177="Yes"),OFFSET('Water Data'!$I$6,0,10*ROW('Water Data'!I171)),NA())</f>
        <v>#N/A</v>
      </c>
      <c r="U177" s="96" t="e">
        <f ca="true">+IF(AND(ISNUMBER(OFFSET('Water Data'!$I$9,0,10*ROW('Water Data'!I171))),'Data Summary'!CJ177="Yes"),OFFSET('Water Data'!$I$9,0,10*ROW('Water Data'!I171)),NA())</f>
        <v>#N/A</v>
      </c>
      <c r="V177" s="97" t="e">
        <f ca="true">+IF(AND(ISNUMBER(OFFSET('Sanitation Data'!$D$4,0,10*ROW('Sanitation Data'!D171))),'Data Summary'!CK177="Yes"),100-OFFSET('Sanitation Data'!$D$4,0,10*ROW('Sanitation Data'!D171)),NA())</f>
        <v>#N/A</v>
      </c>
      <c r="W177" s="97" t="e">
        <f ca="true">+IF(AND(ISNUMBER(OFFSET('Sanitation Data'!$D$6,0,10*ROW('Sanitation Data'!D171))),'Data Summary'!CL177="Yes"),OFFSET('Sanitation Data'!$D$6,0,10*ROW('Sanitation Data'!D171)),NA())</f>
        <v>#N/A</v>
      </c>
      <c r="X177" s="97" t="e">
        <f ca="true">+IF(AND(ISNUMBER(OFFSET('Sanitation Data'!$D$10,0,10*ROW('Sanitation Data'!D171))),'Data Summary'!CM177="Yes"),OFFSET('Sanitation Data'!$D$10,0,10*ROW('Sanitation Data'!D171)),NA())</f>
        <v>#N/A</v>
      </c>
      <c r="Y177" s="97" t="e">
        <f ca="true">+IF(AND(ISNUMBER(OFFSET('Sanitation Data'!$D$11,0,10*ROW('Sanitation Data'!D171))),'Data Summary'!CN177="Yes"),OFFSET('Sanitation Data'!$D$11,0,10*ROW('Sanitation Data'!D171)),NA())</f>
        <v>#N/A</v>
      </c>
      <c r="Z177" s="97" t="e">
        <f ca="true">+IF(AND(ISNUMBER(OFFSET('Sanitation Data'!$D$12,0,10*ROW('Sanitation Data'!D171))),'Data Summary'!CO177="Yes"),OFFSET('Sanitation Data'!$D$12,0,10*ROW('Sanitation Data'!D171)),NA())</f>
        <v>#N/A</v>
      </c>
      <c r="AA177" s="97" t="e">
        <f ca="true">+IF(AND(ISNUMBER(OFFSET('Sanitation Data'!$E$4,0,10*ROW('Sanitation Data'!E171))),'Data Summary'!CP177="Yes"),100-OFFSET('Sanitation Data'!$E$4,0,10*ROW('Sanitation Data'!E171)),NA())</f>
        <v>#N/A</v>
      </c>
      <c r="AB177" s="97" t="e">
        <f ca="true">+IF(AND(ISNUMBER(OFFSET('Sanitation Data'!$E$6,0,10*ROW('Sanitation Data'!E171))),'Data Summary'!CQ177="Yes"),OFFSET('Sanitation Data'!$E$6,0,10*ROW('Sanitation Data'!E171)),NA())</f>
        <v>#N/A</v>
      </c>
      <c r="AC177" s="97" t="e">
        <f ca="true">+IF(AND(ISNUMBER(OFFSET('Sanitation Data'!$E$10,0,10*ROW('Sanitation Data'!E171))),'Data Summary'!CR177="Yes"),OFFSET('Sanitation Data'!$E$10,0,10*ROW('Sanitation Data'!E171)),NA())</f>
        <v>#N/A</v>
      </c>
      <c r="AD177" s="97" t="e">
        <f ca="true">+IF(AND(ISNUMBER(OFFSET('Sanitation Data'!$E$11,0,10*ROW('Sanitation Data'!E171))),'Data Summary'!CS177="Yes"),OFFSET('Sanitation Data'!$E$11,0,10*ROW('Sanitation Data'!E171)),NA())</f>
        <v>#N/A</v>
      </c>
      <c r="AE177" s="97" t="e">
        <f ca="true">+IF(AND(ISNUMBER(OFFSET('Sanitation Data'!$E$12,0,10*ROW('Sanitation Data'!E171))),'Data Summary'!CT177="Yes"),OFFSET('Sanitation Data'!$E$12,0,10*ROW('Sanitation Data'!E171)),NA())</f>
        <v>#N/A</v>
      </c>
      <c r="AF177" s="97" t="e">
        <f ca="true">+IF(AND(ISNUMBER(OFFSET('Sanitation Data'!$F$4,0,10*ROW('Sanitation Data'!F171))),'Data Summary'!CU177="Yes"),100-OFFSET('Sanitation Data'!$F$4,0,10*ROW('Sanitation Data'!F171)),NA())</f>
        <v>#N/A</v>
      </c>
      <c r="AG177" s="97" t="e">
        <f ca="true">+IF(AND(ISNUMBER(OFFSET('Sanitation Data'!$F$6,0,10*ROW('Sanitation Data'!F171))),'Data Summary'!CV177="Yes"),OFFSET('Sanitation Data'!$F$6,0,10*ROW('Sanitation Data'!F171)),NA())</f>
        <v>#N/A</v>
      </c>
      <c r="AH177" s="97" t="e">
        <f ca="true">+IF(AND(ISNUMBER(OFFSET('Sanitation Data'!$F$10,0,10*ROW('Sanitation Data'!F171))),'Data Summary'!CW177="Yes"),OFFSET('Sanitation Data'!$F$10,0,10*ROW('Sanitation Data'!F171)),NA())</f>
        <v>#N/A</v>
      </c>
      <c r="AI177" s="97" t="e">
        <f ca="true">+IF(AND(ISNUMBER(OFFSET('Sanitation Data'!$F$11,0,10*ROW('Sanitation Data'!F171))),'Data Summary'!CX177="Yes"),OFFSET('Sanitation Data'!$F$11,0,10*ROW('Sanitation Data'!F171)),NA())</f>
        <v>#N/A</v>
      </c>
      <c r="AJ177" s="97" t="e">
        <f ca="true">+IF(AND(ISNUMBER(OFFSET('Sanitation Data'!$F$12,0,10*ROW('Sanitation Data'!F171))),'Data Summary'!CY177="Yes"),OFFSET('Sanitation Data'!$F$12,0,10*ROW('Sanitation Data'!F171)),NA())</f>
        <v>#N/A</v>
      </c>
      <c r="AK177" s="97" t="e">
        <f ca="true">+IF(AND(ISNUMBER(OFFSET('Sanitation Data'!$G$4,0,10*ROW('Sanitation Data'!G171))),'Data Summary'!CZ177="Yes"),100-OFFSET('Sanitation Data'!$G$4,0,10*ROW('Sanitation Data'!G171)),NA())</f>
        <v>#N/A</v>
      </c>
      <c r="AL177" s="97" t="e">
        <f ca="true">+IF(AND(ISNUMBER(OFFSET('Sanitation Data'!$G$6,0,10*ROW('Sanitation Data'!G171))),'Data Summary'!DA177="Yes"),OFFSET('Sanitation Data'!$G$6,0,10*ROW('Sanitation Data'!G171)),NA())</f>
        <v>#N/A</v>
      </c>
      <c r="AM177" s="97" t="e">
        <f ca="true">+IF(AND(ISNUMBER(OFFSET('Sanitation Data'!$G$10,0,10*ROW('Sanitation Data'!G171))),'Data Summary'!DB177="Yes"),OFFSET('Sanitation Data'!$G$10,0,10*ROW('Sanitation Data'!G171)),NA())</f>
        <v>#N/A</v>
      </c>
      <c r="AN177" s="97" t="e">
        <f ca="true">+IF(AND(ISNUMBER(OFFSET('Sanitation Data'!$G$11,0,10*ROW('Sanitation Data'!G171))),'Data Summary'!DC177="Yes"),OFFSET('Sanitation Data'!$G$11,0,10*ROW('Sanitation Data'!G171)),NA())</f>
        <v>#N/A</v>
      </c>
      <c r="AO177" s="97" t="e">
        <f ca="true">+IF(AND(ISNUMBER(OFFSET('Sanitation Data'!$G$12,0,10*ROW('Sanitation Data'!G171))),'Data Summary'!DD177="Yes"),OFFSET('Sanitation Data'!$G$12,0,10*ROW('Sanitation Data'!G171)),NA())</f>
        <v>#N/A</v>
      </c>
      <c r="AP177" s="97" t="e">
        <f ca="true">+IF(AND(ISNUMBER(OFFSET('Sanitation Data'!$H$4,0,10*ROW('Sanitation Data'!H171))),'Data Summary'!DE177="Yes"),100-OFFSET('Sanitation Data'!$H$4,0,10*ROW('Sanitation Data'!H171)),NA())</f>
        <v>#N/A</v>
      </c>
      <c r="AQ177" s="97" t="e">
        <f ca="true">+IF(AND(ISNUMBER(OFFSET('Sanitation Data'!$H$6,0,10*ROW('Sanitation Data'!H171))),'Data Summary'!DF177="Yes"),OFFSET('Sanitation Data'!$H$6,0,10*ROW('Sanitation Data'!H171)),NA())</f>
        <v>#N/A</v>
      </c>
      <c r="AR177" s="97" t="e">
        <f ca="true">+IF(AND(ISNUMBER(OFFSET('Sanitation Data'!$H$10,0,10*ROW('Sanitation Data'!H171))),'Data Summary'!DG177="Yes"),OFFSET('Sanitation Data'!$H$10,0,10*ROW('Sanitation Data'!H171)),NA())</f>
        <v>#N/A</v>
      </c>
      <c r="AS177" s="97" t="e">
        <f ca="true">+IF(AND(ISNUMBER(OFFSET('Sanitation Data'!$H$11,0,10*ROW('Sanitation Data'!H171))),'Data Summary'!DH177="Yes"),OFFSET('Sanitation Data'!$H$11,0,10*ROW('Sanitation Data'!H171)),NA())</f>
        <v>#N/A</v>
      </c>
      <c r="AT177" s="97" t="e">
        <f ca="true">+IF(AND(ISNUMBER(OFFSET('Sanitation Data'!$H$12,0,10*ROW('Sanitation Data'!H171))),'Data Summary'!DI177="Yes"),OFFSET('Sanitation Data'!$H$12,0,10*ROW('Sanitation Data'!H171)),NA())</f>
        <v>#N/A</v>
      </c>
      <c r="AU177" s="97" t="e">
        <f ca="true">+IF(AND(ISNUMBER(OFFSET('Sanitation Data'!$I$4,0,10*ROW('Sanitation Data'!I171))),'Data Summary'!DJ177="Yes"),100-OFFSET('Sanitation Data'!$I$4,0,10*ROW('Sanitation Data'!I171)),NA())</f>
        <v>#N/A</v>
      </c>
      <c r="AV177" s="97" t="e">
        <f ca="true">+IF(AND(ISNUMBER(OFFSET('Sanitation Data'!$I$6,0,10*ROW('Sanitation Data'!I171))),'Data Summary'!DK177="Yes"),OFFSET('Sanitation Data'!$I$6,0,10*ROW('Sanitation Data'!I171)),NA())</f>
        <v>#N/A</v>
      </c>
      <c r="AW177" s="97" t="e">
        <f ca="true">+IF(AND(ISNUMBER(OFFSET('Sanitation Data'!$I$10,0,10*ROW('Sanitation Data'!I171))),'Data Summary'!DL177="Yes"),OFFSET('Sanitation Data'!$I$10,0,10*ROW('Sanitation Data'!I171)),NA())</f>
        <v>#N/A</v>
      </c>
      <c r="AX177" s="97" t="e">
        <f ca="true">+IF(AND(ISNUMBER(OFFSET('Sanitation Data'!$I$11,0,10*ROW('Sanitation Data'!I171))),'Data Summary'!DM177="Yes"),OFFSET('Sanitation Data'!$I$11,0,10*ROW('Sanitation Data'!I171)),NA())</f>
        <v>#N/A</v>
      </c>
      <c r="AY177" s="97" t="e">
        <f ca="true">+IF(AND(ISNUMBER(OFFSET('Sanitation Data'!$I$12,0,10*ROW('Sanitation Data'!I171))),'Data Summary'!DN177="Yes"),OFFSET('Sanitation Data'!$I$12,0,10*ROW('Sanitation Data'!I171)),NA())</f>
        <v>#N/A</v>
      </c>
      <c r="AZ177" s="98" t="e">
        <f ca="true">+IF(AND(ISNUMBER(OFFSET('Hygiene Data'!$D$5,0,10*ROW('Hygiene Data'!D171))),'Data Summary'!DO177="Yes"),OFFSET('Hygiene Data'!$D$5,0,10*ROW('Hygiene Data'!D171)),NA())</f>
        <v>#N/A</v>
      </c>
      <c r="BA177" s="98" t="e">
        <f ca="true">+IF(AND(ISNUMBER(OFFSET('Hygiene Data'!$D$7,0,10*ROW('Hygiene Data'!D171))),'Data Summary'!DP177="Yes"),OFFSET('Hygiene Data'!$D$7,0,10*ROW('Hygiene Data'!D171)),NA())</f>
        <v>#N/A</v>
      </c>
      <c r="BB177" s="98" t="e">
        <f ca="true">+IF(AND(ISNUMBER(OFFSET('Hygiene Data'!$D$9,0,10*ROW('Hygiene Data'!D171))),'Data Summary'!DQ177="Yes"),OFFSET('Hygiene Data'!$D$9,0,10*ROW('Hygiene Data'!D171)),NA())</f>
        <v>#N/A</v>
      </c>
      <c r="BC177" s="98" t="e">
        <f ca="true">+IF(AND(ISNUMBER(OFFSET('Hygiene Data'!$E$5,0,10*ROW('Hygiene Data'!E171))),'Data Summary'!DR177="Yes"),OFFSET('Hygiene Data'!$E$5,0,10*ROW('Hygiene Data'!E171)),NA())</f>
        <v>#N/A</v>
      </c>
      <c r="BD177" s="98" t="e">
        <f ca="true">+IF(AND(ISNUMBER(OFFSET('Hygiene Data'!$E$7,0,10*ROW('Hygiene Data'!E171))),'Data Summary'!DS177="Yes"),OFFSET('Hygiene Data'!$E$7,0,10*ROW('Hygiene Data'!E171)),NA())</f>
        <v>#N/A</v>
      </c>
      <c r="BE177" s="98" t="e">
        <f ca="true">+IF(AND(ISNUMBER(OFFSET('Hygiene Data'!$E$9,0,10*ROW('Hygiene Data'!E171))),'Data Summary'!DT177="Yes"),OFFSET('Hygiene Data'!$E$9,0,10*ROW('Hygiene Data'!E171)),NA())</f>
        <v>#N/A</v>
      </c>
      <c r="BF177" s="98" t="e">
        <f ca="true">+IF(AND(ISNUMBER(OFFSET('Hygiene Data'!$F$5,0,10*ROW('Hygiene Data'!F171))),'Data Summary'!DU177="Yes"),OFFSET('Hygiene Data'!$F$5,0,10*ROW('Hygiene Data'!F171)),NA())</f>
        <v>#N/A</v>
      </c>
      <c r="BG177" s="98" t="e">
        <f ca="true">+IF(AND(ISNUMBER(OFFSET('Hygiene Data'!$F$7,0,10*ROW('Hygiene Data'!F171))),'Data Summary'!DV177="Yes"),OFFSET('Hygiene Data'!$F$7,0,10*ROW('Hygiene Data'!F171)),NA())</f>
        <v>#N/A</v>
      </c>
      <c r="BH177" s="98" t="e">
        <f ca="true">+IF(AND(ISNUMBER(OFFSET('Hygiene Data'!$F$9,0,10*ROW('Hygiene Data'!F171))),'Data Summary'!DW177="Yes"),OFFSET('Hygiene Data'!$F$9,0,10*ROW('Hygiene Data'!F171)),NA())</f>
        <v>#N/A</v>
      </c>
      <c r="BI177" s="98" t="e">
        <f ca="true">+IF(AND(ISNUMBER(OFFSET('Hygiene Data'!$G$5,0,10*ROW('Hygiene Data'!G171))),'Data Summary'!DX177="Yes"),OFFSET('Hygiene Data'!$G$5,0,10*ROW('Hygiene Data'!G171)),NA())</f>
        <v>#N/A</v>
      </c>
      <c r="BJ177" s="98" t="e">
        <f ca="true">+IF(AND(ISNUMBER(OFFSET('Hygiene Data'!$G$7,0,10*ROW('Hygiene Data'!G171))),'Data Summary'!DY177="Yes"),OFFSET('Hygiene Data'!$G$7,0,10*ROW('Hygiene Data'!G171)),NA())</f>
        <v>#N/A</v>
      </c>
      <c r="BK177" s="98" t="e">
        <f ca="true">+IF(AND(ISNUMBER(OFFSET('Hygiene Data'!$G$9,0,10*ROW('Hygiene Data'!G171))),'Data Summary'!DZ177="Yes"),OFFSET('Hygiene Data'!$G$9,0,10*ROW('Hygiene Data'!G171)),NA())</f>
        <v>#N/A</v>
      </c>
      <c r="BL177" s="98" t="e">
        <f ca="true">+IF(AND(ISNUMBER(OFFSET('Hygiene Data'!$H$5,0,10*ROW('Hygiene Data'!H171))),'Data Summary'!EA177="Yes"),OFFSET('Hygiene Data'!$H$5,0,10*ROW('Hygiene Data'!H171)),NA())</f>
        <v>#N/A</v>
      </c>
      <c r="BM177" s="98" t="e">
        <f ca="true">+IF(AND(ISNUMBER(OFFSET('Hygiene Data'!$H$7,0,10*ROW('Hygiene Data'!H171))),'Data Summary'!EB177="Yes"),OFFSET('Hygiene Data'!$H$7,0,10*ROW('Hygiene Data'!H171)),NA())</f>
        <v>#N/A</v>
      </c>
      <c r="BN177" s="98" t="e">
        <f ca="true">+IF(AND(ISNUMBER(OFFSET('Hygiene Data'!$H$9,0,10*ROW('Hygiene Data'!H171))),'Data Summary'!EC177="Yes"),OFFSET('Hygiene Data'!$H$9,0,10*ROW('Hygiene Data'!H171)),NA())</f>
        <v>#N/A</v>
      </c>
      <c r="BO177" s="98" t="e">
        <f ca="true">+IF(AND(ISNUMBER(OFFSET('Hygiene Data'!$I$5,0,10*ROW('Hygiene Data'!I171))),'Data Summary'!ED177="Yes"),OFFSET('Hygiene Data'!$I$5,0,10*ROW('Hygiene Data'!I171)),NA())</f>
        <v>#N/A</v>
      </c>
      <c r="BP177" s="98" t="e">
        <f ca="true">+IF(AND(ISNUMBER(OFFSET('Hygiene Data'!$I$7,0,10*ROW('Hygiene Data'!I171))),'Data Summary'!EE177="Yes"),OFFSET('Hygiene Data'!$I$7,0,10*ROW('Hygiene Data'!I171)),NA())</f>
        <v>#N/A</v>
      </c>
      <c r="BQ177" s="98" t="e">
        <f ca="true">+IF(AND(ISNUMBER(OFFSET('Hygiene Data'!$I$9,0,10*ROW('Hygiene Data'!I171))),'Data Summary'!EF177="Yes"),OFFSET('Hygiene Data'!$I$9,0,10*ROW('Hygiene Data'!I171)),NA())</f>
        <v>#N/A</v>
      </c>
    </row>
    <row xmlns:x14ac="http://schemas.microsoft.com/office/spreadsheetml/2009/9/ac" r="178" x14ac:dyDescent="0.2">
      <c r="A178" s="334" t="e">
        <f ca="true">+RIGHT('Data Summary'!A178,LEN('Data Summary'!A178)-9)</f>
        <v>#VALUE!</v>
      </c>
      <c r="B178" s="36" t="str">
        <f ca="true">+IF(ISTEXT('Data Summary'!B178),'Data Summary'!B178,"")</f>
        <v/>
      </c>
      <c r="C178" s="333" t="e">
        <f ca="true">+VALUE('Data Summary'!C178)</f>
        <v>#VALUE!</v>
      </c>
      <c r="D178" s="96" t="e">
        <f ca="true">+IF(AND(ISNUMBER(OFFSET('Water Data'!$D$4,0,10*ROW('Water Data'!D172))),'Data Summary'!BS178="Yes"),100-OFFSET('Water Data'!$D$4,0,10*ROW('Water Data'!D172)),NA())</f>
        <v>#N/A</v>
      </c>
      <c r="E178" s="96" t="e">
        <f ca="true">+IF(AND(ISNUMBER(OFFSET('Water Data'!$D$6,0,10*ROW('Water Data'!D172))),'Data Summary'!BT178="Yes"),OFFSET('Water Data'!$D$6,0,10*ROW('Water Data'!D172)),NA())</f>
        <v>#N/A</v>
      </c>
      <c r="F178" s="96" t="e">
        <f ca="true">+IF(AND(ISNUMBER(OFFSET('Water Data'!$D$9,0,10*ROW('Water Data'!D172))),'Data Summary'!BU178="Yes"),OFFSET('Water Data'!$D$9,0,10*ROW('Water Data'!D172)),NA())</f>
        <v>#N/A</v>
      </c>
      <c r="G178" s="96" t="e">
        <f ca="true">+IF(AND(ISNUMBER(OFFSET('Water Data'!$E$4,0,10*ROW('Water Data'!E172))),'Data Summary'!BV178="Yes"),100-OFFSET('Water Data'!$E$4,0,10*ROW('Water Data'!E172)),NA())</f>
        <v>#N/A</v>
      </c>
      <c r="H178" s="96" t="e">
        <f ca="true">+IF(AND(ISNUMBER(OFFSET('Water Data'!$E$6,0,10*ROW('Water Data'!E172))),'Data Summary'!BW178="Yes"),OFFSET('Water Data'!$E$6,0,10*ROW('Water Data'!E172)),NA())</f>
        <v>#N/A</v>
      </c>
      <c r="I178" s="96" t="e">
        <f ca="true">+IF(AND(ISNUMBER(OFFSET('Water Data'!$E$9,0,10*ROW('Water Data'!E172))),'Data Summary'!BX178="Yes"),OFFSET('Water Data'!$E$9,0,10*ROW('Water Data'!E172)),NA())</f>
        <v>#N/A</v>
      </c>
      <c r="J178" s="96" t="e">
        <f ca="true">+IF(AND(ISNUMBER(OFFSET('Water Data'!$F$4,0,10*ROW('Water Data'!F172))),'Data Summary'!BY178="Yes"),100-OFFSET('Water Data'!$F$4,0,10*ROW('Water Data'!F172)),NA())</f>
        <v>#N/A</v>
      </c>
      <c r="K178" s="96" t="e">
        <f ca="true">+IF(AND(ISNUMBER(OFFSET('Water Data'!$F$6,0,10*ROW('Water Data'!F172))),'Data Summary'!BZ178="Yes"),OFFSET('Water Data'!$F$6,0,10*ROW('Water Data'!F172)),NA())</f>
        <v>#N/A</v>
      </c>
      <c r="L178" s="96" t="e">
        <f ca="true">+IF(AND(ISNUMBER(OFFSET('Water Data'!$F$9,0,10*ROW('Water Data'!F172))),'Data Summary'!CA178="Yes"),OFFSET('Water Data'!$F$9,0,10*ROW('Water Data'!F172)),NA())</f>
        <v>#N/A</v>
      </c>
      <c r="M178" s="96" t="e">
        <f ca="true">+IF(AND(ISNUMBER(OFFSET('Water Data'!$G$4,0,10*ROW('Water Data'!G172))),'Data Summary'!CB178="Yes"),100-OFFSET('Water Data'!$G$4,0,10*ROW('Water Data'!G172)),NA())</f>
        <v>#N/A</v>
      </c>
      <c r="N178" s="96" t="e">
        <f ca="true">+IF(AND(ISNUMBER(OFFSET('Water Data'!$G$6,0,10*ROW('Water Data'!G172))),'Data Summary'!CC178="Yes"),OFFSET('Water Data'!$G$6,0,10*ROW('Water Data'!G172)),NA())</f>
        <v>#N/A</v>
      </c>
      <c r="O178" s="96" t="e">
        <f ca="true">+IF(AND(ISNUMBER(OFFSET('Water Data'!$G$9,0,10*ROW('Water Data'!G172))),'Data Summary'!CD178="Yes"),OFFSET('Water Data'!$G$9,0,10*ROW('Water Data'!G172)),NA())</f>
        <v>#N/A</v>
      </c>
      <c r="P178" s="96" t="e">
        <f ca="true">+IF(AND(ISNUMBER(OFFSET('Water Data'!$H$4,0,10*ROW('Water Data'!H172))),'Data Summary'!CE178="Yes"),100-OFFSET('Water Data'!$H$4,0,10*ROW('Water Data'!H172)),NA())</f>
        <v>#N/A</v>
      </c>
      <c r="Q178" s="96" t="e">
        <f ca="true">+IF(AND(ISNUMBER(OFFSET('Water Data'!$H$6,0,10*ROW('Water Data'!H172))),'Data Summary'!CF178="Yes"),OFFSET('Water Data'!$H$6,0,10*ROW('Water Data'!H172)),NA())</f>
        <v>#N/A</v>
      </c>
      <c r="R178" s="96" t="e">
        <f ca="true">+IF(AND(ISNUMBER(OFFSET('Water Data'!$H$9,0,10*ROW('Water Data'!H172))),'Data Summary'!CG178="Yes"),OFFSET('Water Data'!$H$9,0,10*ROW('Water Data'!H172)),NA())</f>
        <v>#N/A</v>
      </c>
      <c r="S178" s="96" t="e">
        <f ca="true">+IF(AND(ISNUMBER(OFFSET('Water Data'!$I$4,0,10*ROW('Water Data'!I172))),'Data Summary'!CH178="Yes"),100-OFFSET('Water Data'!$I$4,0,10*ROW('Water Data'!I172)),NA())</f>
        <v>#N/A</v>
      </c>
      <c r="T178" s="96" t="e">
        <f ca="true">+IF(AND(ISNUMBER(OFFSET('Water Data'!$I$6,0,10*ROW('Water Data'!I172))),'Data Summary'!CI178="Yes"),OFFSET('Water Data'!$I$6,0,10*ROW('Water Data'!I172)),NA())</f>
        <v>#N/A</v>
      </c>
      <c r="U178" s="96" t="e">
        <f ca="true">+IF(AND(ISNUMBER(OFFSET('Water Data'!$I$9,0,10*ROW('Water Data'!I172))),'Data Summary'!CJ178="Yes"),OFFSET('Water Data'!$I$9,0,10*ROW('Water Data'!I172)),NA())</f>
        <v>#N/A</v>
      </c>
      <c r="V178" s="97" t="e">
        <f ca="true">+IF(AND(ISNUMBER(OFFSET('Sanitation Data'!$D$4,0,10*ROW('Sanitation Data'!D172))),'Data Summary'!CK178="Yes"),100-OFFSET('Sanitation Data'!$D$4,0,10*ROW('Sanitation Data'!D172)),NA())</f>
        <v>#N/A</v>
      </c>
      <c r="W178" s="97" t="e">
        <f ca="true">+IF(AND(ISNUMBER(OFFSET('Sanitation Data'!$D$6,0,10*ROW('Sanitation Data'!D172))),'Data Summary'!CL178="Yes"),OFFSET('Sanitation Data'!$D$6,0,10*ROW('Sanitation Data'!D172)),NA())</f>
        <v>#N/A</v>
      </c>
      <c r="X178" s="97" t="e">
        <f ca="true">+IF(AND(ISNUMBER(OFFSET('Sanitation Data'!$D$10,0,10*ROW('Sanitation Data'!D172))),'Data Summary'!CM178="Yes"),OFFSET('Sanitation Data'!$D$10,0,10*ROW('Sanitation Data'!D172)),NA())</f>
        <v>#N/A</v>
      </c>
      <c r="Y178" s="97" t="e">
        <f ca="true">+IF(AND(ISNUMBER(OFFSET('Sanitation Data'!$D$11,0,10*ROW('Sanitation Data'!D172))),'Data Summary'!CN178="Yes"),OFFSET('Sanitation Data'!$D$11,0,10*ROW('Sanitation Data'!D172)),NA())</f>
        <v>#N/A</v>
      </c>
      <c r="Z178" s="97" t="e">
        <f ca="true">+IF(AND(ISNUMBER(OFFSET('Sanitation Data'!$D$12,0,10*ROW('Sanitation Data'!D172))),'Data Summary'!CO178="Yes"),OFFSET('Sanitation Data'!$D$12,0,10*ROW('Sanitation Data'!D172)),NA())</f>
        <v>#N/A</v>
      </c>
      <c r="AA178" s="97" t="e">
        <f ca="true">+IF(AND(ISNUMBER(OFFSET('Sanitation Data'!$E$4,0,10*ROW('Sanitation Data'!E172))),'Data Summary'!CP178="Yes"),100-OFFSET('Sanitation Data'!$E$4,0,10*ROW('Sanitation Data'!E172)),NA())</f>
        <v>#N/A</v>
      </c>
      <c r="AB178" s="97" t="e">
        <f ca="true">+IF(AND(ISNUMBER(OFFSET('Sanitation Data'!$E$6,0,10*ROW('Sanitation Data'!E172))),'Data Summary'!CQ178="Yes"),OFFSET('Sanitation Data'!$E$6,0,10*ROW('Sanitation Data'!E172)),NA())</f>
        <v>#N/A</v>
      </c>
      <c r="AC178" s="97" t="e">
        <f ca="true">+IF(AND(ISNUMBER(OFFSET('Sanitation Data'!$E$10,0,10*ROW('Sanitation Data'!E172))),'Data Summary'!CR178="Yes"),OFFSET('Sanitation Data'!$E$10,0,10*ROW('Sanitation Data'!E172)),NA())</f>
        <v>#N/A</v>
      </c>
      <c r="AD178" s="97" t="e">
        <f ca="true">+IF(AND(ISNUMBER(OFFSET('Sanitation Data'!$E$11,0,10*ROW('Sanitation Data'!E172))),'Data Summary'!CS178="Yes"),OFFSET('Sanitation Data'!$E$11,0,10*ROW('Sanitation Data'!E172)),NA())</f>
        <v>#N/A</v>
      </c>
      <c r="AE178" s="97" t="e">
        <f ca="true">+IF(AND(ISNUMBER(OFFSET('Sanitation Data'!$E$12,0,10*ROW('Sanitation Data'!E172))),'Data Summary'!CT178="Yes"),OFFSET('Sanitation Data'!$E$12,0,10*ROW('Sanitation Data'!E172)),NA())</f>
        <v>#N/A</v>
      </c>
      <c r="AF178" s="97" t="e">
        <f ca="true">+IF(AND(ISNUMBER(OFFSET('Sanitation Data'!$F$4,0,10*ROW('Sanitation Data'!F172))),'Data Summary'!CU178="Yes"),100-OFFSET('Sanitation Data'!$F$4,0,10*ROW('Sanitation Data'!F172)),NA())</f>
        <v>#N/A</v>
      </c>
      <c r="AG178" s="97" t="e">
        <f ca="true">+IF(AND(ISNUMBER(OFFSET('Sanitation Data'!$F$6,0,10*ROW('Sanitation Data'!F172))),'Data Summary'!CV178="Yes"),OFFSET('Sanitation Data'!$F$6,0,10*ROW('Sanitation Data'!F172)),NA())</f>
        <v>#N/A</v>
      </c>
      <c r="AH178" s="97" t="e">
        <f ca="true">+IF(AND(ISNUMBER(OFFSET('Sanitation Data'!$F$10,0,10*ROW('Sanitation Data'!F172))),'Data Summary'!CW178="Yes"),OFFSET('Sanitation Data'!$F$10,0,10*ROW('Sanitation Data'!F172)),NA())</f>
        <v>#N/A</v>
      </c>
      <c r="AI178" s="97" t="e">
        <f ca="true">+IF(AND(ISNUMBER(OFFSET('Sanitation Data'!$F$11,0,10*ROW('Sanitation Data'!F172))),'Data Summary'!CX178="Yes"),OFFSET('Sanitation Data'!$F$11,0,10*ROW('Sanitation Data'!F172)),NA())</f>
        <v>#N/A</v>
      </c>
      <c r="AJ178" s="97" t="e">
        <f ca="true">+IF(AND(ISNUMBER(OFFSET('Sanitation Data'!$F$12,0,10*ROW('Sanitation Data'!F172))),'Data Summary'!CY178="Yes"),OFFSET('Sanitation Data'!$F$12,0,10*ROW('Sanitation Data'!F172)),NA())</f>
        <v>#N/A</v>
      </c>
      <c r="AK178" s="97" t="e">
        <f ca="true">+IF(AND(ISNUMBER(OFFSET('Sanitation Data'!$G$4,0,10*ROW('Sanitation Data'!G172))),'Data Summary'!CZ178="Yes"),100-OFFSET('Sanitation Data'!$G$4,0,10*ROW('Sanitation Data'!G172)),NA())</f>
        <v>#N/A</v>
      </c>
      <c r="AL178" s="97" t="e">
        <f ca="true">+IF(AND(ISNUMBER(OFFSET('Sanitation Data'!$G$6,0,10*ROW('Sanitation Data'!G172))),'Data Summary'!DA178="Yes"),OFFSET('Sanitation Data'!$G$6,0,10*ROW('Sanitation Data'!G172)),NA())</f>
        <v>#N/A</v>
      </c>
      <c r="AM178" s="97" t="e">
        <f ca="true">+IF(AND(ISNUMBER(OFFSET('Sanitation Data'!$G$10,0,10*ROW('Sanitation Data'!G172))),'Data Summary'!DB178="Yes"),OFFSET('Sanitation Data'!$G$10,0,10*ROW('Sanitation Data'!G172)),NA())</f>
        <v>#N/A</v>
      </c>
      <c r="AN178" s="97" t="e">
        <f ca="true">+IF(AND(ISNUMBER(OFFSET('Sanitation Data'!$G$11,0,10*ROW('Sanitation Data'!G172))),'Data Summary'!DC178="Yes"),OFFSET('Sanitation Data'!$G$11,0,10*ROW('Sanitation Data'!G172)),NA())</f>
        <v>#N/A</v>
      </c>
      <c r="AO178" s="97" t="e">
        <f ca="true">+IF(AND(ISNUMBER(OFFSET('Sanitation Data'!$G$12,0,10*ROW('Sanitation Data'!G172))),'Data Summary'!DD178="Yes"),OFFSET('Sanitation Data'!$G$12,0,10*ROW('Sanitation Data'!G172)),NA())</f>
        <v>#N/A</v>
      </c>
      <c r="AP178" s="97" t="e">
        <f ca="true">+IF(AND(ISNUMBER(OFFSET('Sanitation Data'!$H$4,0,10*ROW('Sanitation Data'!H172))),'Data Summary'!DE178="Yes"),100-OFFSET('Sanitation Data'!$H$4,0,10*ROW('Sanitation Data'!H172)),NA())</f>
        <v>#N/A</v>
      </c>
      <c r="AQ178" s="97" t="e">
        <f ca="true">+IF(AND(ISNUMBER(OFFSET('Sanitation Data'!$H$6,0,10*ROW('Sanitation Data'!H172))),'Data Summary'!DF178="Yes"),OFFSET('Sanitation Data'!$H$6,0,10*ROW('Sanitation Data'!H172)),NA())</f>
        <v>#N/A</v>
      </c>
      <c r="AR178" s="97" t="e">
        <f ca="true">+IF(AND(ISNUMBER(OFFSET('Sanitation Data'!$H$10,0,10*ROW('Sanitation Data'!H172))),'Data Summary'!DG178="Yes"),OFFSET('Sanitation Data'!$H$10,0,10*ROW('Sanitation Data'!H172)),NA())</f>
        <v>#N/A</v>
      </c>
      <c r="AS178" s="97" t="e">
        <f ca="true">+IF(AND(ISNUMBER(OFFSET('Sanitation Data'!$H$11,0,10*ROW('Sanitation Data'!H172))),'Data Summary'!DH178="Yes"),OFFSET('Sanitation Data'!$H$11,0,10*ROW('Sanitation Data'!H172)),NA())</f>
        <v>#N/A</v>
      </c>
      <c r="AT178" s="97" t="e">
        <f ca="true">+IF(AND(ISNUMBER(OFFSET('Sanitation Data'!$H$12,0,10*ROW('Sanitation Data'!H172))),'Data Summary'!DI178="Yes"),OFFSET('Sanitation Data'!$H$12,0,10*ROW('Sanitation Data'!H172)),NA())</f>
        <v>#N/A</v>
      </c>
      <c r="AU178" s="97" t="e">
        <f ca="true">+IF(AND(ISNUMBER(OFFSET('Sanitation Data'!$I$4,0,10*ROW('Sanitation Data'!I172))),'Data Summary'!DJ178="Yes"),100-OFFSET('Sanitation Data'!$I$4,0,10*ROW('Sanitation Data'!I172)),NA())</f>
        <v>#N/A</v>
      </c>
      <c r="AV178" s="97" t="e">
        <f ca="true">+IF(AND(ISNUMBER(OFFSET('Sanitation Data'!$I$6,0,10*ROW('Sanitation Data'!I172))),'Data Summary'!DK178="Yes"),OFFSET('Sanitation Data'!$I$6,0,10*ROW('Sanitation Data'!I172)),NA())</f>
        <v>#N/A</v>
      </c>
      <c r="AW178" s="97" t="e">
        <f ca="true">+IF(AND(ISNUMBER(OFFSET('Sanitation Data'!$I$10,0,10*ROW('Sanitation Data'!I172))),'Data Summary'!DL178="Yes"),OFFSET('Sanitation Data'!$I$10,0,10*ROW('Sanitation Data'!I172)),NA())</f>
        <v>#N/A</v>
      </c>
      <c r="AX178" s="97" t="e">
        <f ca="true">+IF(AND(ISNUMBER(OFFSET('Sanitation Data'!$I$11,0,10*ROW('Sanitation Data'!I172))),'Data Summary'!DM178="Yes"),OFFSET('Sanitation Data'!$I$11,0,10*ROW('Sanitation Data'!I172)),NA())</f>
        <v>#N/A</v>
      </c>
      <c r="AY178" s="97" t="e">
        <f ca="true">+IF(AND(ISNUMBER(OFFSET('Sanitation Data'!$I$12,0,10*ROW('Sanitation Data'!I172))),'Data Summary'!DN178="Yes"),OFFSET('Sanitation Data'!$I$12,0,10*ROW('Sanitation Data'!I172)),NA())</f>
        <v>#N/A</v>
      </c>
      <c r="AZ178" s="98" t="e">
        <f ca="true">+IF(AND(ISNUMBER(OFFSET('Hygiene Data'!$D$5,0,10*ROW('Hygiene Data'!D172))),'Data Summary'!DO178="Yes"),OFFSET('Hygiene Data'!$D$5,0,10*ROW('Hygiene Data'!D172)),NA())</f>
        <v>#N/A</v>
      </c>
      <c r="BA178" s="98" t="e">
        <f ca="true">+IF(AND(ISNUMBER(OFFSET('Hygiene Data'!$D$7,0,10*ROW('Hygiene Data'!D172))),'Data Summary'!DP178="Yes"),OFFSET('Hygiene Data'!$D$7,0,10*ROW('Hygiene Data'!D172)),NA())</f>
        <v>#N/A</v>
      </c>
      <c r="BB178" s="98" t="e">
        <f ca="true">+IF(AND(ISNUMBER(OFFSET('Hygiene Data'!$D$9,0,10*ROW('Hygiene Data'!D172))),'Data Summary'!DQ178="Yes"),OFFSET('Hygiene Data'!$D$9,0,10*ROW('Hygiene Data'!D172)),NA())</f>
        <v>#N/A</v>
      </c>
      <c r="BC178" s="98" t="e">
        <f ca="true">+IF(AND(ISNUMBER(OFFSET('Hygiene Data'!$E$5,0,10*ROW('Hygiene Data'!E172))),'Data Summary'!DR178="Yes"),OFFSET('Hygiene Data'!$E$5,0,10*ROW('Hygiene Data'!E172)),NA())</f>
        <v>#N/A</v>
      </c>
      <c r="BD178" s="98" t="e">
        <f ca="true">+IF(AND(ISNUMBER(OFFSET('Hygiene Data'!$E$7,0,10*ROW('Hygiene Data'!E172))),'Data Summary'!DS178="Yes"),OFFSET('Hygiene Data'!$E$7,0,10*ROW('Hygiene Data'!E172)),NA())</f>
        <v>#N/A</v>
      </c>
      <c r="BE178" s="98" t="e">
        <f ca="true">+IF(AND(ISNUMBER(OFFSET('Hygiene Data'!$E$9,0,10*ROW('Hygiene Data'!E172))),'Data Summary'!DT178="Yes"),OFFSET('Hygiene Data'!$E$9,0,10*ROW('Hygiene Data'!E172)),NA())</f>
        <v>#N/A</v>
      </c>
      <c r="BF178" s="98" t="e">
        <f ca="true">+IF(AND(ISNUMBER(OFFSET('Hygiene Data'!$F$5,0,10*ROW('Hygiene Data'!F172))),'Data Summary'!DU178="Yes"),OFFSET('Hygiene Data'!$F$5,0,10*ROW('Hygiene Data'!F172)),NA())</f>
        <v>#N/A</v>
      </c>
      <c r="BG178" s="98" t="e">
        <f ca="true">+IF(AND(ISNUMBER(OFFSET('Hygiene Data'!$F$7,0,10*ROW('Hygiene Data'!F172))),'Data Summary'!DV178="Yes"),OFFSET('Hygiene Data'!$F$7,0,10*ROW('Hygiene Data'!F172)),NA())</f>
        <v>#N/A</v>
      </c>
      <c r="BH178" s="98" t="e">
        <f ca="true">+IF(AND(ISNUMBER(OFFSET('Hygiene Data'!$F$9,0,10*ROW('Hygiene Data'!F172))),'Data Summary'!DW178="Yes"),OFFSET('Hygiene Data'!$F$9,0,10*ROW('Hygiene Data'!F172)),NA())</f>
        <v>#N/A</v>
      </c>
      <c r="BI178" s="98" t="e">
        <f ca="true">+IF(AND(ISNUMBER(OFFSET('Hygiene Data'!$G$5,0,10*ROW('Hygiene Data'!G172))),'Data Summary'!DX178="Yes"),OFFSET('Hygiene Data'!$G$5,0,10*ROW('Hygiene Data'!G172)),NA())</f>
        <v>#N/A</v>
      </c>
      <c r="BJ178" s="98" t="e">
        <f ca="true">+IF(AND(ISNUMBER(OFFSET('Hygiene Data'!$G$7,0,10*ROW('Hygiene Data'!G172))),'Data Summary'!DY178="Yes"),OFFSET('Hygiene Data'!$G$7,0,10*ROW('Hygiene Data'!G172)),NA())</f>
        <v>#N/A</v>
      </c>
      <c r="BK178" s="98" t="e">
        <f ca="true">+IF(AND(ISNUMBER(OFFSET('Hygiene Data'!$G$9,0,10*ROW('Hygiene Data'!G172))),'Data Summary'!DZ178="Yes"),OFFSET('Hygiene Data'!$G$9,0,10*ROW('Hygiene Data'!G172)),NA())</f>
        <v>#N/A</v>
      </c>
      <c r="BL178" s="98" t="e">
        <f ca="true">+IF(AND(ISNUMBER(OFFSET('Hygiene Data'!$H$5,0,10*ROW('Hygiene Data'!H172))),'Data Summary'!EA178="Yes"),OFFSET('Hygiene Data'!$H$5,0,10*ROW('Hygiene Data'!H172)),NA())</f>
        <v>#N/A</v>
      </c>
      <c r="BM178" s="98" t="e">
        <f ca="true">+IF(AND(ISNUMBER(OFFSET('Hygiene Data'!$H$7,0,10*ROW('Hygiene Data'!H172))),'Data Summary'!EB178="Yes"),OFFSET('Hygiene Data'!$H$7,0,10*ROW('Hygiene Data'!H172)),NA())</f>
        <v>#N/A</v>
      </c>
      <c r="BN178" s="98" t="e">
        <f ca="true">+IF(AND(ISNUMBER(OFFSET('Hygiene Data'!$H$9,0,10*ROW('Hygiene Data'!H172))),'Data Summary'!EC178="Yes"),OFFSET('Hygiene Data'!$H$9,0,10*ROW('Hygiene Data'!H172)),NA())</f>
        <v>#N/A</v>
      </c>
      <c r="BO178" s="98" t="e">
        <f ca="true">+IF(AND(ISNUMBER(OFFSET('Hygiene Data'!$I$5,0,10*ROW('Hygiene Data'!I172))),'Data Summary'!ED178="Yes"),OFFSET('Hygiene Data'!$I$5,0,10*ROW('Hygiene Data'!I172)),NA())</f>
        <v>#N/A</v>
      </c>
      <c r="BP178" s="98" t="e">
        <f ca="true">+IF(AND(ISNUMBER(OFFSET('Hygiene Data'!$I$7,0,10*ROW('Hygiene Data'!I172))),'Data Summary'!EE178="Yes"),OFFSET('Hygiene Data'!$I$7,0,10*ROW('Hygiene Data'!I172)),NA())</f>
        <v>#N/A</v>
      </c>
      <c r="BQ178" s="98" t="e">
        <f ca="true">+IF(AND(ISNUMBER(OFFSET('Hygiene Data'!$I$9,0,10*ROW('Hygiene Data'!I172))),'Data Summary'!EF178="Yes"),OFFSET('Hygiene Data'!$I$9,0,10*ROW('Hygiene Data'!I172)),NA())</f>
        <v>#N/A</v>
      </c>
    </row>
    <row xmlns:x14ac="http://schemas.microsoft.com/office/spreadsheetml/2009/9/ac" r="179" x14ac:dyDescent="0.2">
      <c r="A179" s="334" t="e">
        <f ca="true">+RIGHT('Data Summary'!A179,LEN('Data Summary'!A179)-9)</f>
        <v>#VALUE!</v>
      </c>
      <c r="B179" s="36" t="str">
        <f ca="true">+IF(ISTEXT('Data Summary'!B179),'Data Summary'!B179,"")</f>
        <v/>
      </c>
      <c r="C179" s="333" t="e">
        <f ca="true">+VALUE('Data Summary'!C179)</f>
        <v>#VALUE!</v>
      </c>
      <c r="D179" s="96" t="e">
        <f ca="true">+IF(AND(ISNUMBER(OFFSET('Water Data'!$D$4,0,10*ROW('Water Data'!D173))),'Data Summary'!BS179="Yes"),100-OFFSET('Water Data'!$D$4,0,10*ROW('Water Data'!D173)),NA())</f>
        <v>#N/A</v>
      </c>
      <c r="E179" s="96" t="e">
        <f ca="true">+IF(AND(ISNUMBER(OFFSET('Water Data'!$D$6,0,10*ROW('Water Data'!D173))),'Data Summary'!BT179="Yes"),OFFSET('Water Data'!$D$6,0,10*ROW('Water Data'!D173)),NA())</f>
        <v>#N/A</v>
      </c>
      <c r="F179" s="96" t="e">
        <f ca="true">+IF(AND(ISNUMBER(OFFSET('Water Data'!$D$9,0,10*ROW('Water Data'!D173))),'Data Summary'!BU179="Yes"),OFFSET('Water Data'!$D$9,0,10*ROW('Water Data'!D173)),NA())</f>
        <v>#N/A</v>
      </c>
      <c r="G179" s="96" t="e">
        <f ca="true">+IF(AND(ISNUMBER(OFFSET('Water Data'!$E$4,0,10*ROW('Water Data'!E173))),'Data Summary'!BV179="Yes"),100-OFFSET('Water Data'!$E$4,0,10*ROW('Water Data'!E173)),NA())</f>
        <v>#N/A</v>
      </c>
      <c r="H179" s="96" t="e">
        <f ca="true">+IF(AND(ISNUMBER(OFFSET('Water Data'!$E$6,0,10*ROW('Water Data'!E173))),'Data Summary'!BW179="Yes"),OFFSET('Water Data'!$E$6,0,10*ROW('Water Data'!E173)),NA())</f>
        <v>#N/A</v>
      </c>
      <c r="I179" s="96" t="e">
        <f ca="true">+IF(AND(ISNUMBER(OFFSET('Water Data'!$E$9,0,10*ROW('Water Data'!E173))),'Data Summary'!BX179="Yes"),OFFSET('Water Data'!$E$9,0,10*ROW('Water Data'!E173)),NA())</f>
        <v>#N/A</v>
      </c>
      <c r="J179" s="96" t="e">
        <f ca="true">+IF(AND(ISNUMBER(OFFSET('Water Data'!$F$4,0,10*ROW('Water Data'!F173))),'Data Summary'!BY179="Yes"),100-OFFSET('Water Data'!$F$4,0,10*ROW('Water Data'!F173)),NA())</f>
        <v>#N/A</v>
      </c>
      <c r="K179" s="96" t="e">
        <f ca="true">+IF(AND(ISNUMBER(OFFSET('Water Data'!$F$6,0,10*ROW('Water Data'!F173))),'Data Summary'!BZ179="Yes"),OFFSET('Water Data'!$F$6,0,10*ROW('Water Data'!F173)),NA())</f>
        <v>#N/A</v>
      </c>
      <c r="L179" s="96" t="e">
        <f ca="true">+IF(AND(ISNUMBER(OFFSET('Water Data'!$F$9,0,10*ROW('Water Data'!F173))),'Data Summary'!CA179="Yes"),OFFSET('Water Data'!$F$9,0,10*ROW('Water Data'!F173)),NA())</f>
        <v>#N/A</v>
      </c>
      <c r="M179" s="96" t="e">
        <f ca="true">+IF(AND(ISNUMBER(OFFSET('Water Data'!$G$4,0,10*ROW('Water Data'!G173))),'Data Summary'!CB179="Yes"),100-OFFSET('Water Data'!$G$4,0,10*ROW('Water Data'!G173)),NA())</f>
        <v>#N/A</v>
      </c>
      <c r="N179" s="96" t="e">
        <f ca="true">+IF(AND(ISNUMBER(OFFSET('Water Data'!$G$6,0,10*ROW('Water Data'!G173))),'Data Summary'!CC179="Yes"),OFFSET('Water Data'!$G$6,0,10*ROW('Water Data'!G173)),NA())</f>
        <v>#N/A</v>
      </c>
      <c r="O179" s="96" t="e">
        <f ca="true">+IF(AND(ISNUMBER(OFFSET('Water Data'!$G$9,0,10*ROW('Water Data'!G173))),'Data Summary'!CD179="Yes"),OFFSET('Water Data'!$G$9,0,10*ROW('Water Data'!G173)),NA())</f>
        <v>#N/A</v>
      </c>
      <c r="P179" s="96" t="e">
        <f ca="true">+IF(AND(ISNUMBER(OFFSET('Water Data'!$H$4,0,10*ROW('Water Data'!H173))),'Data Summary'!CE179="Yes"),100-OFFSET('Water Data'!$H$4,0,10*ROW('Water Data'!H173)),NA())</f>
        <v>#N/A</v>
      </c>
      <c r="Q179" s="96" t="e">
        <f ca="true">+IF(AND(ISNUMBER(OFFSET('Water Data'!$H$6,0,10*ROW('Water Data'!H173))),'Data Summary'!CF179="Yes"),OFFSET('Water Data'!$H$6,0,10*ROW('Water Data'!H173)),NA())</f>
        <v>#N/A</v>
      </c>
      <c r="R179" s="96" t="e">
        <f ca="true">+IF(AND(ISNUMBER(OFFSET('Water Data'!$H$9,0,10*ROW('Water Data'!H173))),'Data Summary'!CG179="Yes"),OFFSET('Water Data'!$H$9,0,10*ROW('Water Data'!H173)),NA())</f>
        <v>#N/A</v>
      </c>
      <c r="S179" s="96" t="e">
        <f ca="true">+IF(AND(ISNUMBER(OFFSET('Water Data'!$I$4,0,10*ROW('Water Data'!I173))),'Data Summary'!CH179="Yes"),100-OFFSET('Water Data'!$I$4,0,10*ROW('Water Data'!I173)),NA())</f>
        <v>#N/A</v>
      </c>
      <c r="T179" s="96" t="e">
        <f ca="true">+IF(AND(ISNUMBER(OFFSET('Water Data'!$I$6,0,10*ROW('Water Data'!I173))),'Data Summary'!CI179="Yes"),OFFSET('Water Data'!$I$6,0,10*ROW('Water Data'!I173)),NA())</f>
        <v>#N/A</v>
      </c>
      <c r="U179" s="96" t="e">
        <f ca="true">+IF(AND(ISNUMBER(OFFSET('Water Data'!$I$9,0,10*ROW('Water Data'!I173))),'Data Summary'!CJ179="Yes"),OFFSET('Water Data'!$I$9,0,10*ROW('Water Data'!I173)),NA())</f>
        <v>#N/A</v>
      </c>
      <c r="V179" s="97" t="e">
        <f ca="true">+IF(AND(ISNUMBER(OFFSET('Sanitation Data'!$D$4,0,10*ROW('Sanitation Data'!D173))),'Data Summary'!CK179="Yes"),100-OFFSET('Sanitation Data'!$D$4,0,10*ROW('Sanitation Data'!D173)),NA())</f>
        <v>#N/A</v>
      </c>
      <c r="W179" s="97" t="e">
        <f ca="true">+IF(AND(ISNUMBER(OFFSET('Sanitation Data'!$D$6,0,10*ROW('Sanitation Data'!D173))),'Data Summary'!CL179="Yes"),OFFSET('Sanitation Data'!$D$6,0,10*ROW('Sanitation Data'!D173)),NA())</f>
        <v>#N/A</v>
      </c>
      <c r="X179" s="97" t="e">
        <f ca="true">+IF(AND(ISNUMBER(OFFSET('Sanitation Data'!$D$10,0,10*ROW('Sanitation Data'!D173))),'Data Summary'!CM179="Yes"),OFFSET('Sanitation Data'!$D$10,0,10*ROW('Sanitation Data'!D173)),NA())</f>
        <v>#N/A</v>
      </c>
      <c r="Y179" s="97" t="e">
        <f ca="true">+IF(AND(ISNUMBER(OFFSET('Sanitation Data'!$D$11,0,10*ROW('Sanitation Data'!D173))),'Data Summary'!CN179="Yes"),OFFSET('Sanitation Data'!$D$11,0,10*ROW('Sanitation Data'!D173)),NA())</f>
        <v>#N/A</v>
      </c>
      <c r="Z179" s="97" t="e">
        <f ca="true">+IF(AND(ISNUMBER(OFFSET('Sanitation Data'!$D$12,0,10*ROW('Sanitation Data'!D173))),'Data Summary'!CO179="Yes"),OFFSET('Sanitation Data'!$D$12,0,10*ROW('Sanitation Data'!D173)),NA())</f>
        <v>#N/A</v>
      </c>
      <c r="AA179" s="97" t="e">
        <f ca="true">+IF(AND(ISNUMBER(OFFSET('Sanitation Data'!$E$4,0,10*ROW('Sanitation Data'!E173))),'Data Summary'!CP179="Yes"),100-OFFSET('Sanitation Data'!$E$4,0,10*ROW('Sanitation Data'!E173)),NA())</f>
        <v>#N/A</v>
      </c>
      <c r="AB179" s="97" t="e">
        <f ca="true">+IF(AND(ISNUMBER(OFFSET('Sanitation Data'!$E$6,0,10*ROW('Sanitation Data'!E173))),'Data Summary'!CQ179="Yes"),OFFSET('Sanitation Data'!$E$6,0,10*ROW('Sanitation Data'!E173)),NA())</f>
        <v>#N/A</v>
      </c>
      <c r="AC179" s="97" t="e">
        <f ca="true">+IF(AND(ISNUMBER(OFFSET('Sanitation Data'!$E$10,0,10*ROW('Sanitation Data'!E173))),'Data Summary'!CR179="Yes"),OFFSET('Sanitation Data'!$E$10,0,10*ROW('Sanitation Data'!E173)),NA())</f>
        <v>#N/A</v>
      </c>
      <c r="AD179" s="97" t="e">
        <f ca="true">+IF(AND(ISNUMBER(OFFSET('Sanitation Data'!$E$11,0,10*ROW('Sanitation Data'!E173))),'Data Summary'!CS179="Yes"),OFFSET('Sanitation Data'!$E$11,0,10*ROW('Sanitation Data'!E173)),NA())</f>
        <v>#N/A</v>
      </c>
      <c r="AE179" s="97" t="e">
        <f ca="true">+IF(AND(ISNUMBER(OFFSET('Sanitation Data'!$E$12,0,10*ROW('Sanitation Data'!E173))),'Data Summary'!CT179="Yes"),OFFSET('Sanitation Data'!$E$12,0,10*ROW('Sanitation Data'!E173)),NA())</f>
        <v>#N/A</v>
      </c>
      <c r="AF179" s="97" t="e">
        <f ca="true">+IF(AND(ISNUMBER(OFFSET('Sanitation Data'!$F$4,0,10*ROW('Sanitation Data'!F173))),'Data Summary'!CU179="Yes"),100-OFFSET('Sanitation Data'!$F$4,0,10*ROW('Sanitation Data'!F173)),NA())</f>
        <v>#N/A</v>
      </c>
      <c r="AG179" s="97" t="e">
        <f ca="true">+IF(AND(ISNUMBER(OFFSET('Sanitation Data'!$F$6,0,10*ROW('Sanitation Data'!F173))),'Data Summary'!CV179="Yes"),OFFSET('Sanitation Data'!$F$6,0,10*ROW('Sanitation Data'!F173)),NA())</f>
        <v>#N/A</v>
      </c>
      <c r="AH179" s="97" t="e">
        <f ca="true">+IF(AND(ISNUMBER(OFFSET('Sanitation Data'!$F$10,0,10*ROW('Sanitation Data'!F173))),'Data Summary'!CW179="Yes"),OFFSET('Sanitation Data'!$F$10,0,10*ROW('Sanitation Data'!F173)),NA())</f>
        <v>#N/A</v>
      </c>
      <c r="AI179" s="97" t="e">
        <f ca="true">+IF(AND(ISNUMBER(OFFSET('Sanitation Data'!$F$11,0,10*ROW('Sanitation Data'!F173))),'Data Summary'!CX179="Yes"),OFFSET('Sanitation Data'!$F$11,0,10*ROW('Sanitation Data'!F173)),NA())</f>
        <v>#N/A</v>
      </c>
      <c r="AJ179" s="97" t="e">
        <f ca="true">+IF(AND(ISNUMBER(OFFSET('Sanitation Data'!$F$12,0,10*ROW('Sanitation Data'!F173))),'Data Summary'!CY179="Yes"),OFFSET('Sanitation Data'!$F$12,0,10*ROW('Sanitation Data'!F173)),NA())</f>
        <v>#N/A</v>
      </c>
      <c r="AK179" s="97" t="e">
        <f ca="true">+IF(AND(ISNUMBER(OFFSET('Sanitation Data'!$G$4,0,10*ROW('Sanitation Data'!G173))),'Data Summary'!CZ179="Yes"),100-OFFSET('Sanitation Data'!$G$4,0,10*ROW('Sanitation Data'!G173)),NA())</f>
        <v>#N/A</v>
      </c>
      <c r="AL179" s="97" t="e">
        <f ca="true">+IF(AND(ISNUMBER(OFFSET('Sanitation Data'!$G$6,0,10*ROW('Sanitation Data'!G173))),'Data Summary'!DA179="Yes"),OFFSET('Sanitation Data'!$G$6,0,10*ROW('Sanitation Data'!G173)),NA())</f>
        <v>#N/A</v>
      </c>
      <c r="AM179" s="97" t="e">
        <f ca="true">+IF(AND(ISNUMBER(OFFSET('Sanitation Data'!$G$10,0,10*ROW('Sanitation Data'!G173))),'Data Summary'!DB179="Yes"),OFFSET('Sanitation Data'!$G$10,0,10*ROW('Sanitation Data'!G173)),NA())</f>
        <v>#N/A</v>
      </c>
      <c r="AN179" s="97" t="e">
        <f ca="true">+IF(AND(ISNUMBER(OFFSET('Sanitation Data'!$G$11,0,10*ROW('Sanitation Data'!G173))),'Data Summary'!DC179="Yes"),OFFSET('Sanitation Data'!$G$11,0,10*ROW('Sanitation Data'!G173)),NA())</f>
        <v>#N/A</v>
      </c>
      <c r="AO179" s="97" t="e">
        <f ca="true">+IF(AND(ISNUMBER(OFFSET('Sanitation Data'!$G$12,0,10*ROW('Sanitation Data'!G173))),'Data Summary'!DD179="Yes"),OFFSET('Sanitation Data'!$G$12,0,10*ROW('Sanitation Data'!G173)),NA())</f>
        <v>#N/A</v>
      </c>
      <c r="AP179" s="97" t="e">
        <f ca="true">+IF(AND(ISNUMBER(OFFSET('Sanitation Data'!$H$4,0,10*ROW('Sanitation Data'!H173))),'Data Summary'!DE179="Yes"),100-OFFSET('Sanitation Data'!$H$4,0,10*ROW('Sanitation Data'!H173)),NA())</f>
        <v>#N/A</v>
      </c>
      <c r="AQ179" s="97" t="e">
        <f ca="true">+IF(AND(ISNUMBER(OFFSET('Sanitation Data'!$H$6,0,10*ROW('Sanitation Data'!H173))),'Data Summary'!DF179="Yes"),OFFSET('Sanitation Data'!$H$6,0,10*ROW('Sanitation Data'!H173)),NA())</f>
        <v>#N/A</v>
      </c>
      <c r="AR179" s="97" t="e">
        <f ca="true">+IF(AND(ISNUMBER(OFFSET('Sanitation Data'!$H$10,0,10*ROW('Sanitation Data'!H173))),'Data Summary'!DG179="Yes"),OFFSET('Sanitation Data'!$H$10,0,10*ROW('Sanitation Data'!H173)),NA())</f>
        <v>#N/A</v>
      </c>
      <c r="AS179" s="97" t="e">
        <f ca="true">+IF(AND(ISNUMBER(OFFSET('Sanitation Data'!$H$11,0,10*ROW('Sanitation Data'!H173))),'Data Summary'!DH179="Yes"),OFFSET('Sanitation Data'!$H$11,0,10*ROW('Sanitation Data'!H173)),NA())</f>
        <v>#N/A</v>
      </c>
      <c r="AT179" s="97" t="e">
        <f ca="true">+IF(AND(ISNUMBER(OFFSET('Sanitation Data'!$H$12,0,10*ROW('Sanitation Data'!H173))),'Data Summary'!DI179="Yes"),OFFSET('Sanitation Data'!$H$12,0,10*ROW('Sanitation Data'!H173)),NA())</f>
        <v>#N/A</v>
      </c>
      <c r="AU179" s="97" t="e">
        <f ca="true">+IF(AND(ISNUMBER(OFFSET('Sanitation Data'!$I$4,0,10*ROW('Sanitation Data'!I173))),'Data Summary'!DJ179="Yes"),100-OFFSET('Sanitation Data'!$I$4,0,10*ROW('Sanitation Data'!I173)),NA())</f>
        <v>#N/A</v>
      </c>
      <c r="AV179" s="97" t="e">
        <f ca="true">+IF(AND(ISNUMBER(OFFSET('Sanitation Data'!$I$6,0,10*ROW('Sanitation Data'!I173))),'Data Summary'!DK179="Yes"),OFFSET('Sanitation Data'!$I$6,0,10*ROW('Sanitation Data'!I173)),NA())</f>
        <v>#N/A</v>
      </c>
      <c r="AW179" s="97" t="e">
        <f ca="true">+IF(AND(ISNUMBER(OFFSET('Sanitation Data'!$I$10,0,10*ROW('Sanitation Data'!I173))),'Data Summary'!DL179="Yes"),OFFSET('Sanitation Data'!$I$10,0,10*ROW('Sanitation Data'!I173)),NA())</f>
        <v>#N/A</v>
      </c>
      <c r="AX179" s="97" t="e">
        <f ca="true">+IF(AND(ISNUMBER(OFFSET('Sanitation Data'!$I$11,0,10*ROW('Sanitation Data'!I173))),'Data Summary'!DM179="Yes"),OFFSET('Sanitation Data'!$I$11,0,10*ROW('Sanitation Data'!I173)),NA())</f>
        <v>#N/A</v>
      </c>
      <c r="AY179" s="97" t="e">
        <f ca="true">+IF(AND(ISNUMBER(OFFSET('Sanitation Data'!$I$12,0,10*ROW('Sanitation Data'!I173))),'Data Summary'!DN179="Yes"),OFFSET('Sanitation Data'!$I$12,0,10*ROW('Sanitation Data'!I173)),NA())</f>
        <v>#N/A</v>
      </c>
      <c r="AZ179" s="98" t="e">
        <f ca="true">+IF(AND(ISNUMBER(OFFSET('Hygiene Data'!$D$5,0,10*ROW('Hygiene Data'!D173))),'Data Summary'!DO179="Yes"),OFFSET('Hygiene Data'!$D$5,0,10*ROW('Hygiene Data'!D173)),NA())</f>
        <v>#N/A</v>
      </c>
      <c r="BA179" s="98" t="e">
        <f ca="true">+IF(AND(ISNUMBER(OFFSET('Hygiene Data'!$D$7,0,10*ROW('Hygiene Data'!D173))),'Data Summary'!DP179="Yes"),OFFSET('Hygiene Data'!$D$7,0,10*ROW('Hygiene Data'!D173)),NA())</f>
        <v>#N/A</v>
      </c>
      <c r="BB179" s="98" t="e">
        <f ca="true">+IF(AND(ISNUMBER(OFFSET('Hygiene Data'!$D$9,0,10*ROW('Hygiene Data'!D173))),'Data Summary'!DQ179="Yes"),OFFSET('Hygiene Data'!$D$9,0,10*ROW('Hygiene Data'!D173)),NA())</f>
        <v>#N/A</v>
      </c>
      <c r="BC179" s="98" t="e">
        <f ca="true">+IF(AND(ISNUMBER(OFFSET('Hygiene Data'!$E$5,0,10*ROW('Hygiene Data'!E173))),'Data Summary'!DR179="Yes"),OFFSET('Hygiene Data'!$E$5,0,10*ROW('Hygiene Data'!E173)),NA())</f>
        <v>#N/A</v>
      </c>
      <c r="BD179" s="98" t="e">
        <f ca="true">+IF(AND(ISNUMBER(OFFSET('Hygiene Data'!$E$7,0,10*ROW('Hygiene Data'!E173))),'Data Summary'!DS179="Yes"),OFFSET('Hygiene Data'!$E$7,0,10*ROW('Hygiene Data'!E173)),NA())</f>
        <v>#N/A</v>
      </c>
      <c r="BE179" s="98" t="e">
        <f ca="true">+IF(AND(ISNUMBER(OFFSET('Hygiene Data'!$E$9,0,10*ROW('Hygiene Data'!E173))),'Data Summary'!DT179="Yes"),OFFSET('Hygiene Data'!$E$9,0,10*ROW('Hygiene Data'!E173)),NA())</f>
        <v>#N/A</v>
      </c>
      <c r="BF179" s="98" t="e">
        <f ca="true">+IF(AND(ISNUMBER(OFFSET('Hygiene Data'!$F$5,0,10*ROW('Hygiene Data'!F173))),'Data Summary'!DU179="Yes"),OFFSET('Hygiene Data'!$F$5,0,10*ROW('Hygiene Data'!F173)),NA())</f>
        <v>#N/A</v>
      </c>
      <c r="BG179" s="98" t="e">
        <f ca="true">+IF(AND(ISNUMBER(OFFSET('Hygiene Data'!$F$7,0,10*ROW('Hygiene Data'!F173))),'Data Summary'!DV179="Yes"),OFFSET('Hygiene Data'!$F$7,0,10*ROW('Hygiene Data'!F173)),NA())</f>
        <v>#N/A</v>
      </c>
      <c r="BH179" s="98" t="e">
        <f ca="true">+IF(AND(ISNUMBER(OFFSET('Hygiene Data'!$F$9,0,10*ROW('Hygiene Data'!F173))),'Data Summary'!DW179="Yes"),OFFSET('Hygiene Data'!$F$9,0,10*ROW('Hygiene Data'!F173)),NA())</f>
        <v>#N/A</v>
      </c>
      <c r="BI179" s="98" t="e">
        <f ca="true">+IF(AND(ISNUMBER(OFFSET('Hygiene Data'!$G$5,0,10*ROW('Hygiene Data'!G173))),'Data Summary'!DX179="Yes"),OFFSET('Hygiene Data'!$G$5,0,10*ROW('Hygiene Data'!G173)),NA())</f>
        <v>#N/A</v>
      </c>
      <c r="BJ179" s="98" t="e">
        <f ca="true">+IF(AND(ISNUMBER(OFFSET('Hygiene Data'!$G$7,0,10*ROW('Hygiene Data'!G173))),'Data Summary'!DY179="Yes"),OFFSET('Hygiene Data'!$G$7,0,10*ROW('Hygiene Data'!G173)),NA())</f>
        <v>#N/A</v>
      </c>
      <c r="BK179" s="98" t="e">
        <f ca="true">+IF(AND(ISNUMBER(OFFSET('Hygiene Data'!$G$9,0,10*ROW('Hygiene Data'!G173))),'Data Summary'!DZ179="Yes"),OFFSET('Hygiene Data'!$G$9,0,10*ROW('Hygiene Data'!G173)),NA())</f>
        <v>#N/A</v>
      </c>
      <c r="BL179" s="98" t="e">
        <f ca="true">+IF(AND(ISNUMBER(OFFSET('Hygiene Data'!$H$5,0,10*ROW('Hygiene Data'!H173))),'Data Summary'!EA179="Yes"),OFFSET('Hygiene Data'!$H$5,0,10*ROW('Hygiene Data'!H173)),NA())</f>
        <v>#N/A</v>
      </c>
      <c r="BM179" s="98" t="e">
        <f ca="true">+IF(AND(ISNUMBER(OFFSET('Hygiene Data'!$H$7,0,10*ROW('Hygiene Data'!H173))),'Data Summary'!EB179="Yes"),OFFSET('Hygiene Data'!$H$7,0,10*ROW('Hygiene Data'!H173)),NA())</f>
        <v>#N/A</v>
      </c>
      <c r="BN179" s="98" t="e">
        <f ca="true">+IF(AND(ISNUMBER(OFFSET('Hygiene Data'!$H$9,0,10*ROW('Hygiene Data'!H173))),'Data Summary'!EC179="Yes"),OFFSET('Hygiene Data'!$H$9,0,10*ROW('Hygiene Data'!H173)),NA())</f>
        <v>#N/A</v>
      </c>
      <c r="BO179" s="98" t="e">
        <f ca="true">+IF(AND(ISNUMBER(OFFSET('Hygiene Data'!$I$5,0,10*ROW('Hygiene Data'!I173))),'Data Summary'!ED179="Yes"),OFFSET('Hygiene Data'!$I$5,0,10*ROW('Hygiene Data'!I173)),NA())</f>
        <v>#N/A</v>
      </c>
      <c r="BP179" s="98" t="e">
        <f ca="true">+IF(AND(ISNUMBER(OFFSET('Hygiene Data'!$I$7,0,10*ROW('Hygiene Data'!I173))),'Data Summary'!EE179="Yes"),OFFSET('Hygiene Data'!$I$7,0,10*ROW('Hygiene Data'!I173)),NA())</f>
        <v>#N/A</v>
      </c>
      <c r="BQ179" s="98" t="e">
        <f ca="true">+IF(AND(ISNUMBER(OFFSET('Hygiene Data'!$I$9,0,10*ROW('Hygiene Data'!I173))),'Data Summary'!EF179="Yes"),OFFSET('Hygiene Data'!$I$9,0,10*ROW('Hygiene Data'!I173)),NA())</f>
        <v>#N/A</v>
      </c>
    </row>
    <row xmlns:x14ac="http://schemas.microsoft.com/office/spreadsheetml/2009/9/ac" r="180" x14ac:dyDescent="0.2">
      <c r="A180" s="334" t="e">
        <f ca="true">+RIGHT('Data Summary'!A180,LEN('Data Summary'!A180)-9)</f>
        <v>#VALUE!</v>
      </c>
      <c r="B180" s="36" t="str">
        <f ca="true">+IF(ISTEXT('Data Summary'!B180),'Data Summary'!B180,"")</f>
        <v/>
      </c>
      <c r="C180" s="333" t="e">
        <f ca="true">+VALUE('Data Summary'!C180)</f>
        <v>#VALUE!</v>
      </c>
      <c r="D180" s="96" t="e">
        <f ca="true">+IF(AND(ISNUMBER(OFFSET('Water Data'!$D$4,0,10*ROW('Water Data'!D174))),'Data Summary'!BS180="Yes"),100-OFFSET('Water Data'!$D$4,0,10*ROW('Water Data'!D174)),NA())</f>
        <v>#N/A</v>
      </c>
      <c r="E180" s="96" t="e">
        <f ca="true">+IF(AND(ISNUMBER(OFFSET('Water Data'!$D$6,0,10*ROW('Water Data'!D174))),'Data Summary'!BT180="Yes"),OFFSET('Water Data'!$D$6,0,10*ROW('Water Data'!D174)),NA())</f>
        <v>#N/A</v>
      </c>
      <c r="F180" s="96" t="e">
        <f ca="true">+IF(AND(ISNUMBER(OFFSET('Water Data'!$D$9,0,10*ROW('Water Data'!D174))),'Data Summary'!BU180="Yes"),OFFSET('Water Data'!$D$9,0,10*ROW('Water Data'!D174)),NA())</f>
        <v>#N/A</v>
      </c>
      <c r="G180" s="96" t="e">
        <f ca="true">+IF(AND(ISNUMBER(OFFSET('Water Data'!$E$4,0,10*ROW('Water Data'!E174))),'Data Summary'!BV180="Yes"),100-OFFSET('Water Data'!$E$4,0,10*ROW('Water Data'!E174)),NA())</f>
        <v>#N/A</v>
      </c>
      <c r="H180" s="96" t="e">
        <f ca="true">+IF(AND(ISNUMBER(OFFSET('Water Data'!$E$6,0,10*ROW('Water Data'!E174))),'Data Summary'!BW180="Yes"),OFFSET('Water Data'!$E$6,0,10*ROW('Water Data'!E174)),NA())</f>
        <v>#N/A</v>
      </c>
      <c r="I180" s="96" t="e">
        <f ca="true">+IF(AND(ISNUMBER(OFFSET('Water Data'!$E$9,0,10*ROW('Water Data'!E174))),'Data Summary'!BX180="Yes"),OFFSET('Water Data'!$E$9,0,10*ROW('Water Data'!E174)),NA())</f>
        <v>#N/A</v>
      </c>
      <c r="J180" s="96" t="e">
        <f ca="true">+IF(AND(ISNUMBER(OFFSET('Water Data'!$F$4,0,10*ROW('Water Data'!F174))),'Data Summary'!BY180="Yes"),100-OFFSET('Water Data'!$F$4,0,10*ROW('Water Data'!F174)),NA())</f>
        <v>#N/A</v>
      </c>
      <c r="K180" s="96" t="e">
        <f ca="true">+IF(AND(ISNUMBER(OFFSET('Water Data'!$F$6,0,10*ROW('Water Data'!F174))),'Data Summary'!BZ180="Yes"),OFFSET('Water Data'!$F$6,0,10*ROW('Water Data'!F174)),NA())</f>
        <v>#N/A</v>
      </c>
      <c r="L180" s="96" t="e">
        <f ca="true">+IF(AND(ISNUMBER(OFFSET('Water Data'!$F$9,0,10*ROW('Water Data'!F174))),'Data Summary'!CA180="Yes"),OFFSET('Water Data'!$F$9,0,10*ROW('Water Data'!F174)),NA())</f>
        <v>#N/A</v>
      </c>
      <c r="M180" s="96" t="e">
        <f ca="true">+IF(AND(ISNUMBER(OFFSET('Water Data'!$G$4,0,10*ROW('Water Data'!G174))),'Data Summary'!CB180="Yes"),100-OFFSET('Water Data'!$G$4,0,10*ROW('Water Data'!G174)),NA())</f>
        <v>#N/A</v>
      </c>
      <c r="N180" s="96" t="e">
        <f ca="true">+IF(AND(ISNUMBER(OFFSET('Water Data'!$G$6,0,10*ROW('Water Data'!G174))),'Data Summary'!CC180="Yes"),OFFSET('Water Data'!$G$6,0,10*ROW('Water Data'!G174)),NA())</f>
        <v>#N/A</v>
      </c>
      <c r="O180" s="96" t="e">
        <f ca="true">+IF(AND(ISNUMBER(OFFSET('Water Data'!$G$9,0,10*ROW('Water Data'!G174))),'Data Summary'!CD180="Yes"),OFFSET('Water Data'!$G$9,0,10*ROW('Water Data'!G174)),NA())</f>
        <v>#N/A</v>
      </c>
      <c r="P180" s="96" t="e">
        <f ca="true">+IF(AND(ISNUMBER(OFFSET('Water Data'!$H$4,0,10*ROW('Water Data'!H174))),'Data Summary'!CE180="Yes"),100-OFFSET('Water Data'!$H$4,0,10*ROW('Water Data'!H174)),NA())</f>
        <v>#N/A</v>
      </c>
      <c r="Q180" s="96" t="e">
        <f ca="true">+IF(AND(ISNUMBER(OFFSET('Water Data'!$H$6,0,10*ROW('Water Data'!H174))),'Data Summary'!CF180="Yes"),OFFSET('Water Data'!$H$6,0,10*ROW('Water Data'!H174)),NA())</f>
        <v>#N/A</v>
      </c>
      <c r="R180" s="96" t="e">
        <f ca="true">+IF(AND(ISNUMBER(OFFSET('Water Data'!$H$9,0,10*ROW('Water Data'!H174))),'Data Summary'!CG180="Yes"),OFFSET('Water Data'!$H$9,0,10*ROW('Water Data'!H174)),NA())</f>
        <v>#N/A</v>
      </c>
      <c r="S180" s="96" t="e">
        <f ca="true">+IF(AND(ISNUMBER(OFFSET('Water Data'!$I$4,0,10*ROW('Water Data'!I174))),'Data Summary'!CH180="Yes"),100-OFFSET('Water Data'!$I$4,0,10*ROW('Water Data'!I174)),NA())</f>
        <v>#N/A</v>
      </c>
      <c r="T180" s="96" t="e">
        <f ca="true">+IF(AND(ISNUMBER(OFFSET('Water Data'!$I$6,0,10*ROW('Water Data'!I174))),'Data Summary'!CI180="Yes"),OFFSET('Water Data'!$I$6,0,10*ROW('Water Data'!I174)),NA())</f>
        <v>#N/A</v>
      </c>
      <c r="U180" s="96" t="e">
        <f ca="true">+IF(AND(ISNUMBER(OFFSET('Water Data'!$I$9,0,10*ROW('Water Data'!I174))),'Data Summary'!CJ180="Yes"),OFFSET('Water Data'!$I$9,0,10*ROW('Water Data'!I174)),NA())</f>
        <v>#N/A</v>
      </c>
      <c r="V180" s="97" t="e">
        <f ca="true">+IF(AND(ISNUMBER(OFFSET('Sanitation Data'!$D$4,0,10*ROW('Sanitation Data'!D174))),'Data Summary'!CK180="Yes"),100-OFFSET('Sanitation Data'!$D$4,0,10*ROW('Sanitation Data'!D174)),NA())</f>
        <v>#N/A</v>
      </c>
      <c r="W180" s="97" t="e">
        <f ca="true">+IF(AND(ISNUMBER(OFFSET('Sanitation Data'!$D$6,0,10*ROW('Sanitation Data'!D174))),'Data Summary'!CL180="Yes"),OFFSET('Sanitation Data'!$D$6,0,10*ROW('Sanitation Data'!D174)),NA())</f>
        <v>#N/A</v>
      </c>
      <c r="X180" s="97" t="e">
        <f ca="true">+IF(AND(ISNUMBER(OFFSET('Sanitation Data'!$D$10,0,10*ROW('Sanitation Data'!D174))),'Data Summary'!CM180="Yes"),OFFSET('Sanitation Data'!$D$10,0,10*ROW('Sanitation Data'!D174)),NA())</f>
        <v>#N/A</v>
      </c>
      <c r="Y180" s="97" t="e">
        <f ca="true">+IF(AND(ISNUMBER(OFFSET('Sanitation Data'!$D$11,0,10*ROW('Sanitation Data'!D174))),'Data Summary'!CN180="Yes"),OFFSET('Sanitation Data'!$D$11,0,10*ROW('Sanitation Data'!D174)),NA())</f>
        <v>#N/A</v>
      </c>
      <c r="Z180" s="97" t="e">
        <f ca="true">+IF(AND(ISNUMBER(OFFSET('Sanitation Data'!$D$12,0,10*ROW('Sanitation Data'!D174))),'Data Summary'!CO180="Yes"),OFFSET('Sanitation Data'!$D$12,0,10*ROW('Sanitation Data'!D174)),NA())</f>
        <v>#N/A</v>
      </c>
      <c r="AA180" s="97" t="e">
        <f ca="true">+IF(AND(ISNUMBER(OFFSET('Sanitation Data'!$E$4,0,10*ROW('Sanitation Data'!E174))),'Data Summary'!CP180="Yes"),100-OFFSET('Sanitation Data'!$E$4,0,10*ROW('Sanitation Data'!E174)),NA())</f>
        <v>#N/A</v>
      </c>
      <c r="AB180" s="97" t="e">
        <f ca="true">+IF(AND(ISNUMBER(OFFSET('Sanitation Data'!$E$6,0,10*ROW('Sanitation Data'!E174))),'Data Summary'!CQ180="Yes"),OFFSET('Sanitation Data'!$E$6,0,10*ROW('Sanitation Data'!E174)),NA())</f>
        <v>#N/A</v>
      </c>
      <c r="AC180" s="97" t="e">
        <f ca="true">+IF(AND(ISNUMBER(OFFSET('Sanitation Data'!$E$10,0,10*ROW('Sanitation Data'!E174))),'Data Summary'!CR180="Yes"),OFFSET('Sanitation Data'!$E$10,0,10*ROW('Sanitation Data'!E174)),NA())</f>
        <v>#N/A</v>
      </c>
      <c r="AD180" s="97" t="e">
        <f ca="true">+IF(AND(ISNUMBER(OFFSET('Sanitation Data'!$E$11,0,10*ROW('Sanitation Data'!E174))),'Data Summary'!CS180="Yes"),OFFSET('Sanitation Data'!$E$11,0,10*ROW('Sanitation Data'!E174)),NA())</f>
        <v>#N/A</v>
      </c>
      <c r="AE180" s="97" t="e">
        <f ca="true">+IF(AND(ISNUMBER(OFFSET('Sanitation Data'!$E$12,0,10*ROW('Sanitation Data'!E174))),'Data Summary'!CT180="Yes"),OFFSET('Sanitation Data'!$E$12,0,10*ROW('Sanitation Data'!E174)),NA())</f>
        <v>#N/A</v>
      </c>
      <c r="AF180" s="97" t="e">
        <f ca="true">+IF(AND(ISNUMBER(OFFSET('Sanitation Data'!$F$4,0,10*ROW('Sanitation Data'!F174))),'Data Summary'!CU180="Yes"),100-OFFSET('Sanitation Data'!$F$4,0,10*ROW('Sanitation Data'!F174)),NA())</f>
        <v>#N/A</v>
      </c>
      <c r="AG180" s="97" t="e">
        <f ca="true">+IF(AND(ISNUMBER(OFFSET('Sanitation Data'!$F$6,0,10*ROW('Sanitation Data'!F174))),'Data Summary'!CV180="Yes"),OFFSET('Sanitation Data'!$F$6,0,10*ROW('Sanitation Data'!F174)),NA())</f>
        <v>#N/A</v>
      </c>
      <c r="AH180" s="97" t="e">
        <f ca="true">+IF(AND(ISNUMBER(OFFSET('Sanitation Data'!$F$10,0,10*ROW('Sanitation Data'!F174))),'Data Summary'!CW180="Yes"),OFFSET('Sanitation Data'!$F$10,0,10*ROW('Sanitation Data'!F174)),NA())</f>
        <v>#N/A</v>
      </c>
      <c r="AI180" s="97" t="e">
        <f ca="true">+IF(AND(ISNUMBER(OFFSET('Sanitation Data'!$F$11,0,10*ROW('Sanitation Data'!F174))),'Data Summary'!CX180="Yes"),OFFSET('Sanitation Data'!$F$11,0,10*ROW('Sanitation Data'!F174)),NA())</f>
        <v>#N/A</v>
      </c>
      <c r="AJ180" s="97" t="e">
        <f ca="true">+IF(AND(ISNUMBER(OFFSET('Sanitation Data'!$F$12,0,10*ROW('Sanitation Data'!F174))),'Data Summary'!CY180="Yes"),OFFSET('Sanitation Data'!$F$12,0,10*ROW('Sanitation Data'!F174)),NA())</f>
        <v>#N/A</v>
      </c>
      <c r="AK180" s="97" t="e">
        <f ca="true">+IF(AND(ISNUMBER(OFFSET('Sanitation Data'!$G$4,0,10*ROW('Sanitation Data'!G174))),'Data Summary'!CZ180="Yes"),100-OFFSET('Sanitation Data'!$G$4,0,10*ROW('Sanitation Data'!G174)),NA())</f>
        <v>#N/A</v>
      </c>
      <c r="AL180" s="97" t="e">
        <f ca="true">+IF(AND(ISNUMBER(OFFSET('Sanitation Data'!$G$6,0,10*ROW('Sanitation Data'!G174))),'Data Summary'!DA180="Yes"),OFFSET('Sanitation Data'!$G$6,0,10*ROW('Sanitation Data'!G174)),NA())</f>
        <v>#N/A</v>
      </c>
      <c r="AM180" s="97" t="e">
        <f ca="true">+IF(AND(ISNUMBER(OFFSET('Sanitation Data'!$G$10,0,10*ROW('Sanitation Data'!G174))),'Data Summary'!DB180="Yes"),OFFSET('Sanitation Data'!$G$10,0,10*ROW('Sanitation Data'!G174)),NA())</f>
        <v>#N/A</v>
      </c>
      <c r="AN180" s="97" t="e">
        <f ca="true">+IF(AND(ISNUMBER(OFFSET('Sanitation Data'!$G$11,0,10*ROW('Sanitation Data'!G174))),'Data Summary'!DC180="Yes"),OFFSET('Sanitation Data'!$G$11,0,10*ROW('Sanitation Data'!G174)),NA())</f>
        <v>#N/A</v>
      </c>
      <c r="AO180" s="97" t="e">
        <f ca="true">+IF(AND(ISNUMBER(OFFSET('Sanitation Data'!$G$12,0,10*ROW('Sanitation Data'!G174))),'Data Summary'!DD180="Yes"),OFFSET('Sanitation Data'!$G$12,0,10*ROW('Sanitation Data'!G174)),NA())</f>
        <v>#N/A</v>
      </c>
      <c r="AP180" s="97" t="e">
        <f ca="true">+IF(AND(ISNUMBER(OFFSET('Sanitation Data'!$H$4,0,10*ROW('Sanitation Data'!H174))),'Data Summary'!DE180="Yes"),100-OFFSET('Sanitation Data'!$H$4,0,10*ROW('Sanitation Data'!H174)),NA())</f>
        <v>#N/A</v>
      </c>
      <c r="AQ180" s="97" t="e">
        <f ca="true">+IF(AND(ISNUMBER(OFFSET('Sanitation Data'!$H$6,0,10*ROW('Sanitation Data'!H174))),'Data Summary'!DF180="Yes"),OFFSET('Sanitation Data'!$H$6,0,10*ROW('Sanitation Data'!H174)),NA())</f>
        <v>#N/A</v>
      </c>
      <c r="AR180" s="97" t="e">
        <f ca="true">+IF(AND(ISNUMBER(OFFSET('Sanitation Data'!$H$10,0,10*ROW('Sanitation Data'!H174))),'Data Summary'!DG180="Yes"),OFFSET('Sanitation Data'!$H$10,0,10*ROW('Sanitation Data'!H174)),NA())</f>
        <v>#N/A</v>
      </c>
      <c r="AS180" s="97" t="e">
        <f ca="true">+IF(AND(ISNUMBER(OFFSET('Sanitation Data'!$H$11,0,10*ROW('Sanitation Data'!H174))),'Data Summary'!DH180="Yes"),OFFSET('Sanitation Data'!$H$11,0,10*ROW('Sanitation Data'!H174)),NA())</f>
        <v>#N/A</v>
      </c>
      <c r="AT180" s="97" t="e">
        <f ca="true">+IF(AND(ISNUMBER(OFFSET('Sanitation Data'!$H$12,0,10*ROW('Sanitation Data'!H174))),'Data Summary'!DI180="Yes"),OFFSET('Sanitation Data'!$H$12,0,10*ROW('Sanitation Data'!H174)),NA())</f>
        <v>#N/A</v>
      </c>
      <c r="AU180" s="97" t="e">
        <f ca="true">+IF(AND(ISNUMBER(OFFSET('Sanitation Data'!$I$4,0,10*ROW('Sanitation Data'!I174))),'Data Summary'!DJ180="Yes"),100-OFFSET('Sanitation Data'!$I$4,0,10*ROW('Sanitation Data'!I174)),NA())</f>
        <v>#N/A</v>
      </c>
      <c r="AV180" s="97" t="e">
        <f ca="true">+IF(AND(ISNUMBER(OFFSET('Sanitation Data'!$I$6,0,10*ROW('Sanitation Data'!I174))),'Data Summary'!DK180="Yes"),OFFSET('Sanitation Data'!$I$6,0,10*ROW('Sanitation Data'!I174)),NA())</f>
        <v>#N/A</v>
      </c>
      <c r="AW180" s="97" t="e">
        <f ca="true">+IF(AND(ISNUMBER(OFFSET('Sanitation Data'!$I$10,0,10*ROW('Sanitation Data'!I174))),'Data Summary'!DL180="Yes"),OFFSET('Sanitation Data'!$I$10,0,10*ROW('Sanitation Data'!I174)),NA())</f>
        <v>#N/A</v>
      </c>
      <c r="AX180" s="97" t="e">
        <f ca="true">+IF(AND(ISNUMBER(OFFSET('Sanitation Data'!$I$11,0,10*ROW('Sanitation Data'!I174))),'Data Summary'!DM180="Yes"),OFFSET('Sanitation Data'!$I$11,0,10*ROW('Sanitation Data'!I174)),NA())</f>
        <v>#N/A</v>
      </c>
      <c r="AY180" s="97" t="e">
        <f ca="true">+IF(AND(ISNUMBER(OFFSET('Sanitation Data'!$I$12,0,10*ROW('Sanitation Data'!I174))),'Data Summary'!DN180="Yes"),OFFSET('Sanitation Data'!$I$12,0,10*ROW('Sanitation Data'!I174)),NA())</f>
        <v>#N/A</v>
      </c>
      <c r="AZ180" s="98" t="e">
        <f ca="true">+IF(AND(ISNUMBER(OFFSET('Hygiene Data'!$D$5,0,10*ROW('Hygiene Data'!D174))),'Data Summary'!DO180="Yes"),OFFSET('Hygiene Data'!$D$5,0,10*ROW('Hygiene Data'!D174)),NA())</f>
        <v>#N/A</v>
      </c>
      <c r="BA180" s="98" t="e">
        <f ca="true">+IF(AND(ISNUMBER(OFFSET('Hygiene Data'!$D$7,0,10*ROW('Hygiene Data'!D174))),'Data Summary'!DP180="Yes"),OFFSET('Hygiene Data'!$D$7,0,10*ROW('Hygiene Data'!D174)),NA())</f>
        <v>#N/A</v>
      </c>
      <c r="BB180" s="98" t="e">
        <f ca="true">+IF(AND(ISNUMBER(OFFSET('Hygiene Data'!$D$9,0,10*ROW('Hygiene Data'!D174))),'Data Summary'!DQ180="Yes"),OFFSET('Hygiene Data'!$D$9,0,10*ROW('Hygiene Data'!D174)),NA())</f>
        <v>#N/A</v>
      </c>
      <c r="BC180" s="98" t="e">
        <f ca="true">+IF(AND(ISNUMBER(OFFSET('Hygiene Data'!$E$5,0,10*ROW('Hygiene Data'!E174))),'Data Summary'!DR180="Yes"),OFFSET('Hygiene Data'!$E$5,0,10*ROW('Hygiene Data'!E174)),NA())</f>
        <v>#N/A</v>
      </c>
      <c r="BD180" s="98" t="e">
        <f ca="true">+IF(AND(ISNUMBER(OFFSET('Hygiene Data'!$E$7,0,10*ROW('Hygiene Data'!E174))),'Data Summary'!DS180="Yes"),OFFSET('Hygiene Data'!$E$7,0,10*ROW('Hygiene Data'!E174)),NA())</f>
        <v>#N/A</v>
      </c>
      <c r="BE180" s="98" t="e">
        <f ca="true">+IF(AND(ISNUMBER(OFFSET('Hygiene Data'!$E$9,0,10*ROW('Hygiene Data'!E174))),'Data Summary'!DT180="Yes"),OFFSET('Hygiene Data'!$E$9,0,10*ROW('Hygiene Data'!E174)),NA())</f>
        <v>#N/A</v>
      </c>
      <c r="BF180" s="98" t="e">
        <f ca="true">+IF(AND(ISNUMBER(OFFSET('Hygiene Data'!$F$5,0,10*ROW('Hygiene Data'!F174))),'Data Summary'!DU180="Yes"),OFFSET('Hygiene Data'!$F$5,0,10*ROW('Hygiene Data'!F174)),NA())</f>
        <v>#N/A</v>
      </c>
      <c r="BG180" s="98" t="e">
        <f ca="true">+IF(AND(ISNUMBER(OFFSET('Hygiene Data'!$F$7,0,10*ROW('Hygiene Data'!F174))),'Data Summary'!DV180="Yes"),OFFSET('Hygiene Data'!$F$7,0,10*ROW('Hygiene Data'!F174)),NA())</f>
        <v>#N/A</v>
      </c>
      <c r="BH180" s="98" t="e">
        <f ca="true">+IF(AND(ISNUMBER(OFFSET('Hygiene Data'!$F$9,0,10*ROW('Hygiene Data'!F174))),'Data Summary'!DW180="Yes"),OFFSET('Hygiene Data'!$F$9,0,10*ROW('Hygiene Data'!F174)),NA())</f>
        <v>#N/A</v>
      </c>
      <c r="BI180" s="98" t="e">
        <f ca="true">+IF(AND(ISNUMBER(OFFSET('Hygiene Data'!$G$5,0,10*ROW('Hygiene Data'!G174))),'Data Summary'!DX180="Yes"),OFFSET('Hygiene Data'!$G$5,0,10*ROW('Hygiene Data'!G174)),NA())</f>
        <v>#N/A</v>
      </c>
      <c r="BJ180" s="98" t="e">
        <f ca="true">+IF(AND(ISNUMBER(OFFSET('Hygiene Data'!$G$7,0,10*ROW('Hygiene Data'!G174))),'Data Summary'!DY180="Yes"),OFFSET('Hygiene Data'!$G$7,0,10*ROW('Hygiene Data'!G174)),NA())</f>
        <v>#N/A</v>
      </c>
      <c r="BK180" s="98" t="e">
        <f ca="true">+IF(AND(ISNUMBER(OFFSET('Hygiene Data'!$G$9,0,10*ROW('Hygiene Data'!G174))),'Data Summary'!DZ180="Yes"),OFFSET('Hygiene Data'!$G$9,0,10*ROW('Hygiene Data'!G174)),NA())</f>
        <v>#N/A</v>
      </c>
      <c r="BL180" s="98" t="e">
        <f ca="true">+IF(AND(ISNUMBER(OFFSET('Hygiene Data'!$H$5,0,10*ROW('Hygiene Data'!H174))),'Data Summary'!EA180="Yes"),OFFSET('Hygiene Data'!$H$5,0,10*ROW('Hygiene Data'!H174)),NA())</f>
        <v>#N/A</v>
      </c>
      <c r="BM180" s="98" t="e">
        <f ca="true">+IF(AND(ISNUMBER(OFFSET('Hygiene Data'!$H$7,0,10*ROW('Hygiene Data'!H174))),'Data Summary'!EB180="Yes"),OFFSET('Hygiene Data'!$H$7,0,10*ROW('Hygiene Data'!H174)),NA())</f>
        <v>#N/A</v>
      </c>
      <c r="BN180" s="98" t="e">
        <f ca="true">+IF(AND(ISNUMBER(OFFSET('Hygiene Data'!$H$9,0,10*ROW('Hygiene Data'!H174))),'Data Summary'!EC180="Yes"),OFFSET('Hygiene Data'!$H$9,0,10*ROW('Hygiene Data'!H174)),NA())</f>
        <v>#N/A</v>
      </c>
      <c r="BO180" s="98" t="e">
        <f ca="true">+IF(AND(ISNUMBER(OFFSET('Hygiene Data'!$I$5,0,10*ROW('Hygiene Data'!I174))),'Data Summary'!ED180="Yes"),OFFSET('Hygiene Data'!$I$5,0,10*ROW('Hygiene Data'!I174)),NA())</f>
        <v>#N/A</v>
      </c>
      <c r="BP180" s="98" t="e">
        <f ca="true">+IF(AND(ISNUMBER(OFFSET('Hygiene Data'!$I$7,0,10*ROW('Hygiene Data'!I174))),'Data Summary'!EE180="Yes"),OFFSET('Hygiene Data'!$I$7,0,10*ROW('Hygiene Data'!I174)),NA())</f>
        <v>#N/A</v>
      </c>
      <c r="BQ180" s="98" t="e">
        <f ca="true">+IF(AND(ISNUMBER(OFFSET('Hygiene Data'!$I$9,0,10*ROW('Hygiene Data'!I174))),'Data Summary'!EF180="Yes"),OFFSET('Hygiene Data'!$I$9,0,10*ROW('Hygiene Data'!I174)),NA())</f>
        <v>#N/A</v>
      </c>
    </row>
    <row xmlns:x14ac="http://schemas.microsoft.com/office/spreadsheetml/2009/9/ac" r="181" x14ac:dyDescent="0.2">
      <c r="A181" s="334" t="e">
        <f ca="true">+RIGHT('Data Summary'!A181,LEN('Data Summary'!A181)-9)</f>
        <v>#VALUE!</v>
      </c>
      <c r="B181" s="36" t="str">
        <f ca="true">+IF(ISTEXT('Data Summary'!B181),'Data Summary'!B181,"")</f>
        <v/>
      </c>
      <c r="C181" s="333" t="e">
        <f ca="true">+VALUE('Data Summary'!C181)</f>
        <v>#VALUE!</v>
      </c>
      <c r="D181" s="96" t="e">
        <f ca="true">+IF(AND(ISNUMBER(OFFSET('Water Data'!$D$4,0,10*ROW('Water Data'!D175))),'Data Summary'!BS181="Yes"),100-OFFSET('Water Data'!$D$4,0,10*ROW('Water Data'!D175)),NA())</f>
        <v>#N/A</v>
      </c>
      <c r="E181" s="96" t="e">
        <f ca="true">+IF(AND(ISNUMBER(OFFSET('Water Data'!$D$6,0,10*ROW('Water Data'!D175))),'Data Summary'!BT181="Yes"),OFFSET('Water Data'!$D$6,0,10*ROW('Water Data'!D175)),NA())</f>
        <v>#N/A</v>
      </c>
      <c r="F181" s="96" t="e">
        <f ca="true">+IF(AND(ISNUMBER(OFFSET('Water Data'!$D$9,0,10*ROW('Water Data'!D175))),'Data Summary'!BU181="Yes"),OFFSET('Water Data'!$D$9,0,10*ROW('Water Data'!D175)),NA())</f>
        <v>#N/A</v>
      </c>
      <c r="G181" s="96" t="e">
        <f ca="true">+IF(AND(ISNUMBER(OFFSET('Water Data'!$E$4,0,10*ROW('Water Data'!E175))),'Data Summary'!BV181="Yes"),100-OFFSET('Water Data'!$E$4,0,10*ROW('Water Data'!E175)),NA())</f>
        <v>#N/A</v>
      </c>
      <c r="H181" s="96" t="e">
        <f ca="true">+IF(AND(ISNUMBER(OFFSET('Water Data'!$E$6,0,10*ROW('Water Data'!E175))),'Data Summary'!BW181="Yes"),OFFSET('Water Data'!$E$6,0,10*ROW('Water Data'!E175)),NA())</f>
        <v>#N/A</v>
      </c>
      <c r="I181" s="96" t="e">
        <f ca="true">+IF(AND(ISNUMBER(OFFSET('Water Data'!$E$9,0,10*ROW('Water Data'!E175))),'Data Summary'!BX181="Yes"),OFFSET('Water Data'!$E$9,0,10*ROW('Water Data'!E175)),NA())</f>
        <v>#N/A</v>
      </c>
      <c r="J181" s="96" t="e">
        <f ca="true">+IF(AND(ISNUMBER(OFFSET('Water Data'!$F$4,0,10*ROW('Water Data'!F175))),'Data Summary'!BY181="Yes"),100-OFFSET('Water Data'!$F$4,0,10*ROW('Water Data'!F175)),NA())</f>
        <v>#N/A</v>
      </c>
      <c r="K181" s="96" t="e">
        <f ca="true">+IF(AND(ISNUMBER(OFFSET('Water Data'!$F$6,0,10*ROW('Water Data'!F175))),'Data Summary'!BZ181="Yes"),OFFSET('Water Data'!$F$6,0,10*ROW('Water Data'!F175)),NA())</f>
        <v>#N/A</v>
      </c>
      <c r="L181" s="96" t="e">
        <f ca="true">+IF(AND(ISNUMBER(OFFSET('Water Data'!$F$9,0,10*ROW('Water Data'!F175))),'Data Summary'!CA181="Yes"),OFFSET('Water Data'!$F$9,0,10*ROW('Water Data'!F175)),NA())</f>
        <v>#N/A</v>
      </c>
      <c r="M181" s="96" t="e">
        <f ca="true">+IF(AND(ISNUMBER(OFFSET('Water Data'!$G$4,0,10*ROW('Water Data'!G175))),'Data Summary'!CB181="Yes"),100-OFFSET('Water Data'!$G$4,0,10*ROW('Water Data'!G175)),NA())</f>
        <v>#N/A</v>
      </c>
      <c r="N181" s="96" t="e">
        <f ca="true">+IF(AND(ISNUMBER(OFFSET('Water Data'!$G$6,0,10*ROW('Water Data'!G175))),'Data Summary'!CC181="Yes"),OFFSET('Water Data'!$G$6,0,10*ROW('Water Data'!G175)),NA())</f>
        <v>#N/A</v>
      </c>
      <c r="O181" s="96" t="e">
        <f ca="true">+IF(AND(ISNUMBER(OFFSET('Water Data'!$G$9,0,10*ROW('Water Data'!G175))),'Data Summary'!CD181="Yes"),OFFSET('Water Data'!$G$9,0,10*ROW('Water Data'!G175)),NA())</f>
        <v>#N/A</v>
      </c>
      <c r="P181" s="96" t="e">
        <f ca="true">+IF(AND(ISNUMBER(OFFSET('Water Data'!$H$4,0,10*ROW('Water Data'!H175))),'Data Summary'!CE181="Yes"),100-OFFSET('Water Data'!$H$4,0,10*ROW('Water Data'!H175)),NA())</f>
        <v>#N/A</v>
      </c>
      <c r="Q181" s="96" t="e">
        <f ca="true">+IF(AND(ISNUMBER(OFFSET('Water Data'!$H$6,0,10*ROW('Water Data'!H175))),'Data Summary'!CF181="Yes"),OFFSET('Water Data'!$H$6,0,10*ROW('Water Data'!H175)),NA())</f>
        <v>#N/A</v>
      </c>
      <c r="R181" s="96" t="e">
        <f ca="true">+IF(AND(ISNUMBER(OFFSET('Water Data'!$H$9,0,10*ROW('Water Data'!H175))),'Data Summary'!CG181="Yes"),OFFSET('Water Data'!$H$9,0,10*ROW('Water Data'!H175)),NA())</f>
        <v>#N/A</v>
      </c>
      <c r="S181" s="96" t="e">
        <f ca="true">+IF(AND(ISNUMBER(OFFSET('Water Data'!$I$4,0,10*ROW('Water Data'!I175))),'Data Summary'!CH181="Yes"),100-OFFSET('Water Data'!$I$4,0,10*ROW('Water Data'!I175)),NA())</f>
        <v>#N/A</v>
      </c>
      <c r="T181" s="96" t="e">
        <f ca="true">+IF(AND(ISNUMBER(OFFSET('Water Data'!$I$6,0,10*ROW('Water Data'!I175))),'Data Summary'!CI181="Yes"),OFFSET('Water Data'!$I$6,0,10*ROW('Water Data'!I175)),NA())</f>
        <v>#N/A</v>
      </c>
      <c r="U181" s="96" t="e">
        <f ca="true">+IF(AND(ISNUMBER(OFFSET('Water Data'!$I$9,0,10*ROW('Water Data'!I175))),'Data Summary'!CJ181="Yes"),OFFSET('Water Data'!$I$9,0,10*ROW('Water Data'!I175)),NA())</f>
        <v>#N/A</v>
      </c>
      <c r="V181" s="97" t="e">
        <f ca="true">+IF(AND(ISNUMBER(OFFSET('Sanitation Data'!$D$4,0,10*ROW('Sanitation Data'!D175))),'Data Summary'!CK181="Yes"),100-OFFSET('Sanitation Data'!$D$4,0,10*ROW('Sanitation Data'!D175)),NA())</f>
        <v>#N/A</v>
      </c>
      <c r="W181" s="97" t="e">
        <f ca="true">+IF(AND(ISNUMBER(OFFSET('Sanitation Data'!$D$6,0,10*ROW('Sanitation Data'!D175))),'Data Summary'!CL181="Yes"),OFFSET('Sanitation Data'!$D$6,0,10*ROW('Sanitation Data'!D175)),NA())</f>
        <v>#N/A</v>
      </c>
      <c r="X181" s="97" t="e">
        <f ca="true">+IF(AND(ISNUMBER(OFFSET('Sanitation Data'!$D$10,0,10*ROW('Sanitation Data'!D175))),'Data Summary'!CM181="Yes"),OFFSET('Sanitation Data'!$D$10,0,10*ROW('Sanitation Data'!D175)),NA())</f>
        <v>#N/A</v>
      </c>
      <c r="Y181" s="97" t="e">
        <f ca="true">+IF(AND(ISNUMBER(OFFSET('Sanitation Data'!$D$11,0,10*ROW('Sanitation Data'!D175))),'Data Summary'!CN181="Yes"),OFFSET('Sanitation Data'!$D$11,0,10*ROW('Sanitation Data'!D175)),NA())</f>
        <v>#N/A</v>
      </c>
      <c r="Z181" s="97" t="e">
        <f ca="true">+IF(AND(ISNUMBER(OFFSET('Sanitation Data'!$D$12,0,10*ROW('Sanitation Data'!D175))),'Data Summary'!CO181="Yes"),OFFSET('Sanitation Data'!$D$12,0,10*ROW('Sanitation Data'!D175)),NA())</f>
        <v>#N/A</v>
      </c>
      <c r="AA181" s="97" t="e">
        <f ca="true">+IF(AND(ISNUMBER(OFFSET('Sanitation Data'!$E$4,0,10*ROW('Sanitation Data'!E175))),'Data Summary'!CP181="Yes"),100-OFFSET('Sanitation Data'!$E$4,0,10*ROW('Sanitation Data'!E175)),NA())</f>
        <v>#N/A</v>
      </c>
      <c r="AB181" s="97" t="e">
        <f ca="true">+IF(AND(ISNUMBER(OFFSET('Sanitation Data'!$E$6,0,10*ROW('Sanitation Data'!E175))),'Data Summary'!CQ181="Yes"),OFFSET('Sanitation Data'!$E$6,0,10*ROW('Sanitation Data'!E175)),NA())</f>
        <v>#N/A</v>
      </c>
      <c r="AC181" s="97" t="e">
        <f ca="true">+IF(AND(ISNUMBER(OFFSET('Sanitation Data'!$E$10,0,10*ROW('Sanitation Data'!E175))),'Data Summary'!CR181="Yes"),OFFSET('Sanitation Data'!$E$10,0,10*ROW('Sanitation Data'!E175)),NA())</f>
        <v>#N/A</v>
      </c>
      <c r="AD181" s="97" t="e">
        <f ca="true">+IF(AND(ISNUMBER(OFFSET('Sanitation Data'!$E$11,0,10*ROW('Sanitation Data'!E175))),'Data Summary'!CS181="Yes"),OFFSET('Sanitation Data'!$E$11,0,10*ROW('Sanitation Data'!E175)),NA())</f>
        <v>#N/A</v>
      </c>
      <c r="AE181" s="97" t="e">
        <f ca="true">+IF(AND(ISNUMBER(OFFSET('Sanitation Data'!$E$12,0,10*ROW('Sanitation Data'!E175))),'Data Summary'!CT181="Yes"),OFFSET('Sanitation Data'!$E$12,0,10*ROW('Sanitation Data'!E175)),NA())</f>
        <v>#N/A</v>
      </c>
      <c r="AF181" s="97" t="e">
        <f ca="true">+IF(AND(ISNUMBER(OFFSET('Sanitation Data'!$F$4,0,10*ROW('Sanitation Data'!F175))),'Data Summary'!CU181="Yes"),100-OFFSET('Sanitation Data'!$F$4,0,10*ROW('Sanitation Data'!F175)),NA())</f>
        <v>#N/A</v>
      </c>
      <c r="AG181" s="97" t="e">
        <f ca="true">+IF(AND(ISNUMBER(OFFSET('Sanitation Data'!$F$6,0,10*ROW('Sanitation Data'!F175))),'Data Summary'!CV181="Yes"),OFFSET('Sanitation Data'!$F$6,0,10*ROW('Sanitation Data'!F175)),NA())</f>
        <v>#N/A</v>
      </c>
      <c r="AH181" s="97" t="e">
        <f ca="true">+IF(AND(ISNUMBER(OFFSET('Sanitation Data'!$F$10,0,10*ROW('Sanitation Data'!F175))),'Data Summary'!CW181="Yes"),OFFSET('Sanitation Data'!$F$10,0,10*ROW('Sanitation Data'!F175)),NA())</f>
        <v>#N/A</v>
      </c>
      <c r="AI181" s="97" t="e">
        <f ca="true">+IF(AND(ISNUMBER(OFFSET('Sanitation Data'!$F$11,0,10*ROW('Sanitation Data'!F175))),'Data Summary'!CX181="Yes"),OFFSET('Sanitation Data'!$F$11,0,10*ROW('Sanitation Data'!F175)),NA())</f>
        <v>#N/A</v>
      </c>
      <c r="AJ181" s="97" t="e">
        <f ca="true">+IF(AND(ISNUMBER(OFFSET('Sanitation Data'!$F$12,0,10*ROW('Sanitation Data'!F175))),'Data Summary'!CY181="Yes"),OFFSET('Sanitation Data'!$F$12,0,10*ROW('Sanitation Data'!F175)),NA())</f>
        <v>#N/A</v>
      </c>
      <c r="AK181" s="97" t="e">
        <f ca="true">+IF(AND(ISNUMBER(OFFSET('Sanitation Data'!$G$4,0,10*ROW('Sanitation Data'!G175))),'Data Summary'!CZ181="Yes"),100-OFFSET('Sanitation Data'!$G$4,0,10*ROW('Sanitation Data'!G175)),NA())</f>
        <v>#N/A</v>
      </c>
      <c r="AL181" s="97" t="e">
        <f ca="true">+IF(AND(ISNUMBER(OFFSET('Sanitation Data'!$G$6,0,10*ROW('Sanitation Data'!G175))),'Data Summary'!DA181="Yes"),OFFSET('Sanitation Data'!$G$6,0,10*ROW('Sanitation Data'!G175)),NA())</f>
        <v>#N/A</v>
      </c>
      <c r="AM181" s="97" t="e">
        <f ca="true">+IF(AND(ISNUMBER(OFFSET('Sanitation Data'!$G$10,0,10*ROW('Sanitation Data'!G175))),'Data Summary'!DB181="Yes"),OFFSET('Sanitation Data'!$G$10,0,10*ROW('Sanitation Data'!G175)),NA())</f>
        <v>#N/A</v>
      </c>
      <c r="AN181" s="97" t="e">
        <f ca="true">+IF(AND(ISNUMBER(OFFSET('Sanitation Data'!$G$11,0,10*ROW('Sanitation Data'!G175))),'Data Summary'!DC181="Yes"),OFFSET('Sanitation Data'!$G$11,0,10*ROW('Sanitation Data'!G175)),NA())</f>
        <v>#N/A</v>
      </c>
      <c r="AO181" s="97" t="e">
        <f ca="true">+IF(AND(ISNUMBER(OFFSET('Sanitation Data'!$G$12,0,10*ROW('Sanitation Data'!G175))),'Data Summary'!DD181="Yes"),OFFSET('Sanitation Data'!$G$12,0,10*ROW('Sanitation Data'!G175)),NA())</f>
        <v>#N/A</v>
      </c>
      <c r="AP181" s="97" t="e">
        <f ca="true">+IF(AND(ISNUMBER(OFFSET('Sanitation Data'!$H$4,0,10*ROW('Sanitation Data'!H175))),'Data Summary'!DE181="Yes"),100-OFFSET('Sanitation Data'!$H$4,0,10*ROW('Sanitation Data'!H175)),NA())</f>
        <v>#N/A</v>
      </c>
      <c r="AQ181" s="97" t="e">
        <f ca="true">+IF(AND(ISNUMBER(OFFSET('Sanitation Data'!$H$6,0,10*ROW('Sanitation Data'!H175))),'Data Summary'!DF181="Yes"),OFFSET('Sanitation Data'!$H$6,0,10*ROW('Sanitation Data'!H175)),NA())</f>
        <v>#N/A</v>
      </c>
      <c r="AR181" s="97" t="e">
        <f ca="true">+IF(AND(ISNUMBER(OFFSET('Sanitation Data'!$H$10,0,10*ROW('Sanitation Data'!H175))),'Data Summary'!DG181="Yes"),OFFSET('Sanitation Data'!$H$10,0,10*ROW('Sanitation Data'!H175)),NA())</f>
        <v>#N/A</v>
      </c>
      <c r="AS181" s="97" t="e">
        <f ca="true">+IF(AND(ISNUMBER(OFFSET('Sanitation Data'!$H$11,0,10*ROW('Sanitation Data'!H175))),'Data Summary'!DH181="Yes"),OFFSET('Sanitation Data'!$H$11,0,10*ROW('Sanitation Data'!H175)),NA())</f>
        <v>#N/A</v>
      </c>
      <c r="AT181" s="97" t="e">
        <f ca="true">+IF(AND(ISNUMBER(OFFSET('Sanitation Data'!$H$12,0,10*ROW('Sanitation Data'!H175))),'Data Summary'!DI181="Yes"),OFFSET('Sanitation Data'!$H$12,0,10*ROW('Sanitation Data'!H175)),NA())</f>
        <v>#N/A</v>
      </c>
      <c r="AU181" s="97" t="e">
        <f ca="true">+IF(AND(ISNUMBER(OFFSET('Sanitation Data'!$I$4,0,10*ROW('Sanitation Data'!I175))),'Data Summary'!DJ181="Yes"),100-OFFSET('Sanitation Data'!$I$4,0,10*ROW('Sanitation Data'!I175)),NA())</f>
        <v>#N/A</v>
      </c>
      <c r="AV181" s="97" t="e">
        <f ca="true">+IF(AND(ISNUMBER(OFFSET('Sanitation Data'!$I$6,0,10*ROW('Sanitation Data'!I175))),'Data Summary'!DK181="Yes"),OFFSET('Sanitation Data'!$I$6,0,10*ROW('Sanitation Data'!I175)),NA())</f>
        <v>#N/A</v>
      </c>
      <c r="AW181" s="97" t="e">
        <f ca="true">+IF(AND(ISNUMBER(OFFSET('Sanitation Data'!$I$10,0,10*ROW('Sanitation Data'!I175))),'Data Summary'!DL181="Yes"),OFFSET('Sanitation Data'!$I$10,0,10*ROW('Sanitation Data'!I175)),NA())</f>
        <v>#N/A</v>
      </c>
      <c r="AX181" s="97" t="e">
        <f ca="true">+IF(AND(ISNUMBER(OFFSET('Sanitation Data'!$I$11,0,10*ROW('Sanitation Data'!I175))),'Data Summary'!DM181="Yes"),OFFSET('Sanitation Data'!$I$11,0,10*ROW('Sanitation Data'!I175)),NA())</f>
        <v>#N/A</v>
      </c>
      <c r="AY181" s="97" t="e">
        <f ca="true">+IF(AND(ISNUMBER(OFFSET('Sanitation Data'!$I$12,0,10*ROW('Sanitation Data'!I175))),'Data Summary'!DN181="Yes"),OFFSET('Sanitation Data'!$I$12,0,10*ROW('Sanitation Data'!I175)),NA())</f>
        <v>#N/A</v>
      </c>
      <c r="AZ181" s="98" t="e">
        <f ca="true">+IF(AND(ISNUMBER(OFFSET('Hygiene Data'!$D$5,0,10*ROW('Hygiene Data'!D175))),'Data Summary'!DO181="Yes"),OFFSET('Hygiene Data'!$D$5,0,10*ROW('Hygiene Data'!D175)),NA())</f>
        <v>#N/A</v>
      </c>
      <c r="BA181" s="98" t="e">
        <f ca="true">+IF(AND(ISNUMBER(OFFSET('Hygiene Data'!$D$7,0,10*ROW('Hygiene Data'!D175))),'Data Summary'!DP181="Yes"),OFFSET('Hygiene Data'!$D$7,0,10*ROW('Hygiene Data'!D175)),NA())</f>
        <v>#N/A</v>
      </c>
      <c r="BB181" s="98" t="e">
        <f ca="true">+IF(AND(ISNUMBER(OFFSET('Hygiene Data'!$D$9,0,10*ROW('Hygiene Data'!D175))),'Data Summary'!DQ181="Yes"),OFFSET('Hygiene Data'!$D$9,0,10*ROW('Hygiene Data'!D175)),NA())</f>
        <v>#N/A</v>
      </c>
      <c r="BC181" s="98" t="e">
        <f ca="true">+IF(AND(ISNUMBER(OFFSET('Hygiene Data'!$E$5,0,10*ROW('Hygiene Data'!E175))),'Data Summary'!DR181="Yes"),OFFSET('Hygiene Data'!$E$5,0,10*ROW('Hygiene Data'!E175)),NA())</f>
        <v>#N/A</v>
      </c>
      <c r="BD181" s="98" t="e">
        <f ca="true">+IF(AND(ISNUMBER(OFFSET('Hygiene Data'!$E$7,0,10*ROW('Hygiene Data'!E175))),'Data Summary'!DS181="Yes"),OFFSET('Hygiene Data'!$E$7,0,10*ROW('Hygiene Data'!E175)),NA())</f>
        <v>#N/A</v>
      </c>
      <c r="BE181" s="98" t="e">
        <f ca="true">+IF(AND(ISNUMBER(OFFSET('Hygiene Data'!$E$9,0,10*ROW('Hygiene Data'!E175))),'Data Summary'!DT181="Yes"),OFFSET('Hygiene Data'!$E$9,0,10*ROW('Hygiene Data'!E175)),NA())</f>
        <v>#N/A</v>
      </c>
      <c r="BF181" s="98" t="e">
        <f ca="true">+IF(AND(ISNUMBER(OFFSET('Hygiene Data'!$F$5,0,10*ROW('Hygiene Data'!F175))),'Data Summary'!DU181="Yes"),OFFSET('Hygiene Data'!$F$5,0,10*ROW('Hygiene Data'!F175)),NA())</f>
        <v>#N/A</v>
      </c>
      <c r="BG181" s="98" t="e">
        <f ca="true">+IF(AND(ISNUMBER(OFFSET('Hygiene Data'!$F$7,0,10*ROW('Hygiene Data'!F175))),'Data Summary'!DV181="Yes"),OFFSET('Hygiene Data'!$F$7,0,10*ROW('Hygiene Data'!F175)),NA())</f>
        <v>#N/A</v>
      </c>
      <c r="BH181" s="98" t="e">
        <f ca="true">+IF(AND(ISNUMBER(OFFSET('Hygiene Data'!$F$9,0,10*ROW('Hygiene Data'!F175))),'Data Summary'!DW181="Yes"),OFFSET('Hygiene Data'!$F$9,0,10*ROW('Hygiene Data'!F175)),NA())</f>
        <v>#N/A</v>
      </c>
      <c r="BI181" s="98" t="e">
        <f ca="true">+IF(AND(ISNUMBER(OFFSET('Hygiene Data'!$G$5,0,10*ROW('Hygiene Data'!G175))),'Data Summary'!DX181="Yes"),OFFSET('Hygiene Data'!$G$5,0,10*ROW('Hygiene Data'!G175)),NA())</f>
        <v>#N/A</v>
      </c>
      <c r="BJ181" s="98" t="e">
        <f ca="true">+IF(AND(ISNUMBER(OFFSET('Hygiene Data'!$G$7,0,10*ROW('Hygiene Data'!G175))),'Data Summary'!DY181="Yes"),OFFSET('Hygiene Data'!$G$7,0,10*ROW('Hygiene Data'!G175)),NA())</f>
        <v>#N/A</v>
      </c>
      <c r="BK181" s="98" t="e">
        <f ca="true">+IF(AND(ISNUMBER(OFFSET('Hygiene Data'!$G$9,0,10*ROW('Hygiene Data'!G175))),'Data Summary'!DZ181="Yes"),OFFSET('Hygiene Data'!$G$9,0,10*ROW('Hygiene Data'!G175)),NA())</f>
        <v>#N/A</v>
      </c>
      <c r="BL181" s="98" t="e">
        <f ca="true">+IF(AND(ISNUMBER(OFFSET('Hygiene Data'!$H$5,0,10*ROW('Hygiene Data'!H175))),'Data Summary'!EA181="Yes"),OFFSET('Hygiene Data'!$H$5,0,10*ROW('Hygiene Data'!H175)),NA())</f>
        <v>#N/A</v>
      </c>
      <c r="BM181" s="98" t="e">
        <f ca="true">+IF(AND(ISNUMBER(OFFSET('Hygiene Data'!$H$7,0,10*ROW('Hygiene Data'!H175))),'Data Summary'!EB181="Yes"),OFFSET('Hygiene Data'!$H$7,0,10*ROW('Hygiene Data'!H175)),NA())</f>
        <v>#N/A</v>
      </c>
      <c r="BN181" s="98" t="e">
        <f ca="true">+IF(AND(ISNUMBER(OFFSET('Hygiene Data'!$H$9,0,10*ROW('Hygiene Data'!H175))),'Data Summary'!EC181="Yes"),OFFSET('Hygiene Data'!$H$9,0,10*ROW('Hygiene Data'!H175)),NA())</f>
        <v>#N/A</v>
      </c>
      <c r="BO181" s="98" t="e">
        <f ca="true">+IF(AND(ISNUMBER(OFFSET('Hygiene Data'!$I$5,0,10*ROW('Hygiene Data'!I175))),'Data Summary'!ED181="Yes"),OFFSET('Hygiene Data'!$I$5,0,10*ROW('Hygiene Data'!I175)),NA())</f>
        <v>#N/A</v>
      </c>
      <c r="BP181" s="98" t="e">
        <f ca="true">+IF(AND(ISNUMBER(OFFSET('Hygiene Data'!$I$7,0,10*ROW('Hygiene Data'!I175))),'Data Summary'!EE181="Yes"),OFFSET('Hygiene Data'!$I$7,0,10*ROW('Hygiene Data'!I175)),NA())</f>
        <v>#N/A</v>
      </c>
      <c r="BQ181" s="98" t="e">
        <f ca="true">+IF(AND(ISNUMBER(OFFSET('Hygiene Data'!$I$9,0,10*ROW('Hygiene Data'!I175))),'Data Summary'!EF181="Yes"),OFFSET('Hygiene Data'!$I$9,0,10*ROW('Hygiene Data'!I175)),NA())</f>
        <v>#N/A</v>
      </c>
    </row>
    <row xmlns:x14ac="http://schemas.microsoft.com/office/spreadsheetml/2009/9/ac" r="182" x14ac:dyDescent="0.2">
      <c r="A182" s="334" t="e">
        <f ca="true">+RIGHT('Data Summary'!A182,LEN('Data Summary'!A182)-9)</f>
        <v>#VALUE!</v>
      </c>
      <c r="B182" s="36" t="str">
        <f ca="true">+IF(ISTEXT('Data Summary'!B182),'Data Summary'!B182,"")</f>
        <v/>
      </c>
      <c r="C182" s="333" t="e">
        <f ca="true">+VALUE('Data Summary'!C182)</f>
        <v>#VALUE!</v>
      </c>
      <c r="D182" s="96" t="e">
        <f ca="true">+IF(AND(ISNUMBER(OFFSET('Water Data'!$D$4,0,10*ROW('Water Data'!D176))),'Data Summary'!BS182="Yes"),100-OFFSET('Water Data'!$D$4,0,10*ROW('Water Data'!D176)),NA())</f>
        <v>#N/A</v>
      </c>
      <c r="E182" s="96" t="e">
        <f ca="true">+IF(AND(ISNUMBER(OFFSET('Water Data'!$D$6,0,10*ROW('Water Data'!D176))),'Data Summary'!BT182="Yes"),OFFSET('Water Data'!$D$6,0,10*ROW('Water Data'!D176)),NA())</f>
        <v>#N/A</v>
      </c>
      <c r="F182" s="96" t="e">
        <f ca="true">+IF(AND(ISNUMBER(OFFSET('Water Data'!$D$9,0,10*ROW('Water Data'!D176))),'Data Summary'!BU182="Yes"),OFFSET('Water Data'!$D$9,0,10*ROW('Water Data'!D176)),NA())</f>
        <v>#N/A</v>
      </c>
      <c r="G182" s="96" t="e">
        <f ca="true">+IF(AND(ISNUMBER(OFFSET('Water Data'!$E$4,0,10*ROW('Water Data'!E176))),'Data Summary'!BV182="Yes"),100-OFFSET('Water Data'!$E$4,0,10*ROW('Water Data'!E176)),NA())</f>
        <v>#N/A</v>
      </c>
      <c r="H182" s="96" t="e">
        <f ca="true">+IF(AND(ISNUMBER(OFFSET('Water Data'!$E$6,0,10*ROW('Water Data'!E176))),'Data Summary'!BW182="Yes"),OFFSET('Water Data'!$E$6,0,10*ROW('Water Data'!E176)),NA())</f>
        <v>#N/A</v>
      </c>
      <c r="I182" s="96" t="e">
        <f ca="true">+IF(AND(ISNUMBER(OFFSET('Water Data'!$E$9,0,10*ROW('Water Data'!E176))),'Data Summary'!BX182="Yes"),OFFSET('Water Data'!$E$9,0,10*ROW('Water Data'!E176)),NA())</f>
        <v>#N/A</v>
      </c>
      <c r="J182" s="96" t="e">
        <f ca="true">+IF(AND(ISNUMBER(OFFSET('Water Data'!$F$4,0,10*ROW('Water Data'!F176))),'Data Summary'!BY182="Yes"),100-OFFSET('Water Data'!$F$4,0,10*ROW('Water Data'!F176)),NA())</f>
        <v>#N/A</v>
      </c>
      <c r="K182" s="96" t="e">
        <f ca="true">+IF(AND(ISNUMBER(OFFSET('Water Data'!$F$6,0,10*ROW('Water Data'!F176))),'Data Summary'!BZ182="Yes"),OFFSET('Water Data'!$F$6,0,10*ROW('Water Data'!F176)),NA())</f>
        <v>#N/A</v>
      </c>
      <c r="L182" s="96" t="e">
        <f ca="true">+IF(AND(ISNUMBER(OFFSET('Water Data'!$F$9,0,10*ROW('Water Data'!F176))),'Data Summary'!CA182="Yes"),OFFSET('Water Data'!$F$9,0,10*ROW('Water Data'!F176)),NA())</f>
        <v>#N/A</v>
      </c>
      <c r="M182" s="96" t="e">
        <f ca="true">+IF(AND(ISNUMBER(OFFSET('Water Data'!$G$4,0,10*ROW('Water Data'!G176))),'Data Summary'!CB182="Yes"),100-OFFSET('Water Data'!$G$4,0,10*ROW('Water Data'!G176)),NA())</f>
        <v>#N/A</v>
      </c>
      <c r="N182" s="96" t="e">
        <f ca="true">+IF(AND(ISNUMBER(OFFSET('Water Data'!$G$6,0,10*ROW('Water Data'!G176))),'Data Summary'!CC182="Yes"),OFFSET('Water Data'!$G$6,0,10*ROW('Water Data'!G176)),NA())</f>
        <v>#N/A</v>
      </c>
      <c r="O182" s="96" t="e">
        <f ca="true">+IF(AND(ISNUMBER(OFFSET('Water Data'!$G$9,0,10*ROW('Water Data'!G176))),'Data Summary'!CD182="Yes"),OFFSET('Water Data'!$G$9,0,10*ROW('Water Data'!G176)),NA())</f>
        <v>#N/A</v>
      </c>
      <c r="P182" s="96" t="e">
        <f ca="true">+IF(AND(ISNUMBER(OFFSET('Water Data'!$H$4,0,10*ROW('Water Data'!H176))),'Data Summary'!CE182="Yes"),100-OFFSET('Water Data'!$H$4,0,10*ROW('Water Data'!H176)),NA())</f>
        <v>#N/A</v>
      </c>
      <c r="Q182" s="96" t="e">
        <f ca="true">+IF(AND(ISNUMBER(OFFSET('Water Data'!$H$6,0,10*ROW('Water Data'!H176))),'Data Summary'!CF182="Yes"),OFFSET('Water Data'!$H$6,0,10*ROW('Water Data'!H176)),NA())</f>
        <v>#N/A</v>
      </c>
      <c r="R182" s="96" t="e">
        <f ca="true">+IF(AND(ISNUMBER(OFFSET('Water Data'!$H$9,0,10*ROW('Water Data'!H176))),'Data Summary'!CG182="Yes"),OFFSET('Water Data'!$H$9,0,10*ROW('Water Data'!H176)),NA())</f>
        <v>#N/A</v>
      </c>
      <c r="S182" s="96" t="e">
        <f ca="true">+IF(AND(ISNUMBER(OFFSET('Water Data'!$I$4,0,10*ROW('Water Data'!I176))),'Data Summary'!CH182="Yes"),100-OFFSET('Water Data'!$I$4,0,10*ROW('Water Data'!I176)),NA())</f>
        <v>#N/A</v>
      </c>
      <c r="T182" s="96" t="e">
        <f ca="true">+IF(AND(ISNUMBER(OFFSET('Water Data'!$I$6,0,10*ROW('Water Data'!I176))),'Data Summary'!CI182="Yes"),OFFSET('Water Data'!$I$6,0,10*ROW('Water Data'!I176)),NA())</f>
        <v>#N/A</v>
      </c>
      <c r="U182" s="96" t="e">
        <f ca="true">+IF(AND(ISNUMBER(OFFSET('Water Data'!$I$9,0,10*ROW('Water Data'!I176))),'Data Summary'!CJ182="Yes"),OFFSET('Water Data'!$I$9,0,10*ROW('Water Data'!I176)),NA())</f>
        <v>#N/A</v>
      </c>
      <c r="V182" s="97" t="e">
        <f ca="true">+IF(AND(ISNUMBER(OFFSET('Sanitation Data'!$D$4,0,10*ROW('Sanitation Data'!D176))),'Data Summary'!CK182="Yes"),100-OFFSET('Sanitation Data'!$D$4,0,10*ROW('Sanitation Data'!D176)),NA())</f>
        <v>#N/A</v>
      </c>
      <c r="W182" s="97" t="e">
        <f ca="true">+IF(AND(ISNUMBER(OFFSET('Sanitation Data'!$D$6,0,10*ROW('Sanitation Data'!D176))),'Data Summary'!CL182="Yes"),OFFSET('Sanitation Data'!$D$6,0,10*ROW('Sanitation Data'!D176)),NA())</f>
        <v>#N/A</v>
      </c>
      <c r="X182" s="97" t="e">
        <f ca="true">+IF(AND(ISNUMBER(OFFSET('Sanitation Data'!$D$10,0,10*ROW('Sanitation Data'!D176))),'Data Summary'!CM182="Yes"),OFFSET('Sanitation Data'!$D$10,0,10*ROW('Sanitation Data'!D176)),NA())</f>
        <v>#N/A</v>
      </c>
      <c r="Y182" s="97" t="e">
        <f ca="true">+IF(AND(ISNUMBER(OFFSET('Sanitation Data'!$D$11,0,10*ROW('Sanitation Data'!D176))),'Data Summary'!CN182="Yes"),OFFSET('Sanitation Data'!$D$11,0,10*ROW('Sanitation Data'!D176)),NA())</f>
        <v>#N/A</v>
      </c>
      <c r="Z182" s="97" t="e">
        <f ca="true">+IF(AND(ISNUMBER(OFFSET('Sanitation Data'!$D$12,0,10*ROW('Sanitation Data'!D176))),'Data Summary'!CO182="Yes"),OFFSET('Sanitation Data'!$D$12,0,10*ROW('Sanitation Data'!D176)),NA())</f>
        <v>#N/A</v>
      </c>
      <c r="AA182" s="97" t="e">
        <f ca="true">+IF(AND(ISNUMBER(OFFSET('Sanitation Data'!$E$4,0,10*ROW('Sanitation Data'!E176))),'Data Summary'!CP182="Yes"),100-OFFSET('Sanitation Data'!$E$4,0,10*ROW('Sanitation Data'!E176)),NA())</f>
        <v>#N/A</v>
      </c>
      <c r="AB182" s="97" t="e">
        <f ca="true">+IF(AND(ISNUMBER(OFFSET('Sanitation Data'!$E$6,0,10*ROW('Sanitation Data'!E176))),'Data Summary'!CQ182="Yes"),OFFSET('Sanitation Data'!$E$6,0,10*ROW('Sanitation Data'!E176)),NA())</f>
        <v>#N/A</v>
      </c>
      <c r="AC182" s="97" t="e">
        <f ca="true">+IF(AND(ISNUMBER(OFFSET('Sanitation Data'!$E$10,0,10*ROW('Sanitation Data'!E176))),'Data Summary'!CR182="Yes"),OFFSET('Sanitation Data'!$E$10,0,10*ROW('Sanitation Data'!E176)),NA())</f>
        <v>#N/A</v>
      </c>
      <c r="AD182" s="97" t="e">
        <f ca="true">+IF(AND(ISNUMBER(OFFSET('Sanitation Data'!$E$11,0,10*ROW('Sanitation Data'!E176))),'Data Summary'!CS182="Yes"),OFFSET('Sanitation Data'!$E$11,0,10*ROW('Sanitation Data'!E176)),NA())</f>
        <v>#N/A</v>
      </c>
      <c r="AE182" s="97" t="e">
        <f ca="true">+IF(AND(ISNUMBER(OFFSET('Sanitation Data'!$E$12,0,10*ROW('Sanitation Data'!E176))),'Data Summary'!CT182="Yes"),OFFSET('Sanitation Data'!$E$12,0,10*ROW('Sanitation Data'!E176)),NA())</f>
        <v>#N/A</v>
      </c>
      <c r="AF182" s="97" t="e">
        <f ca="true">+IF(AND(ISNUMBER(OFFSET('Sanitation Data'!$F$4,0,10*ROW('Sanitation Data'!F176))),'Data Summary'!CU182="Yes"),100-OFFSET('Sanitation Data'!$F$4,0,10*ROW('Sanitation Data'!F176)),NA())</f>
        <v>#N/A</v>
      </c>
      <c r="AG182" s="97" t="e">
        <f ca="true">+IF(AND(ISNUMBER(OFFSET('Sanitation Data'!$F$6,0,10*ROW('Sanitation Data'!F176))),'Data Summary'!CV182="Yes"),OFFSET('Sanitation Data'!$F$6,0,10*ROW('Sanitation Data'!F176)),NA())</f>
        <v>#N/A</v>
      </c>
      <c r="AH182" s="97" t="e">
        <f ca="true">+IF(AND(ISNUMBER(OFFSET('Sanitation Data'!$F$10,0,10*ROW('Sanitation Data'!F176))),'Data Summary'!CW182="Yes"),OFFSET('Sanitation Data'!$F$10,0,10*ROW('Sanitation Data'!F176)),NA())</f>
        <v>#N/A</v>
      </c>
      <c r="AI182" s="97" t="e">
        <f ca="true">+IF(AND(ISNUMBER(OFFSET('Sanitation Data'!$F$11,0,10*ROW('Sanitation Data'!F176))),'Data Summary'!CX182="Yes"),OFFSET('Sanitation Data'!$F$11,0,10*ROW('Sanitation Data'!F176)),NA())</f>
        <v>#N/A</v>
      </c>
      <c r="AJ182" s="97" t="e">
        <f ca="true">+IF(AND(ISNUMBER(OFFSET('Sanitation Data'!$F$12,0,10*ROW('Sanitation Data'!F176))),'Data Summary'!CY182="Yes"),OFFSET('Sanitation Data'!$F$12,0,10*ROW('Sanitation Data'!F176)),NA())</f>
        <v>#N/A</v>
      </c>
      <c r="AK182" s="97" t="e">
        <f ca="true">+IF(AND(ISNUMBER(OFFSET('Sanitation Data'!$G$4,0,10*ROW('Sanitation Data'!G176))),'Data Summary'!CZ182="Yes"),100-OFFSET('Sanitation Data'!$G$4,0,10*ROW('Sanitation Data'!G176)),NA())</f>
        <v>#N/A</v>
      </c>
      <c r="AL182" s="97" t="e">
        <f ca="true">+IF(AND(ISNUMBER(OFFSET('Sanitation Data'!$G$6,0,10*ROW('Sanitation Data'!G176))),'Data Summary'!DA182="Yes"),OFFSET('Sanitation Data'!$G$6,0,10*ROW('Sanitation Data'!G176)),NA())</f>
        <v>#N/A</v>
      </c>
      <c r="AM182" s="97" t="e">
        <f ca="true">+IF(AND(ISNUMBER(OFFSET('Sanitation Data'!$G$10,0,10*ROW('Sanitation Data'!G176))),'Data Summary'!DB182="Yes"),OFFSET('Sanitation Data'!$G$10,0,10*ROW('Sanitation Data'!G176)),NA())</f>
        <v>#N/A</v>
      </c>
      <c r="AN182" s="97" t="e">
        <f ca="true">+IF(AND(ISNUMBER(OFFSET('Sanitation Data'!$G$11,0,10*ROW('Sanitation Data'!G176))),'Data Summary'!DC182="Yes"),OFFSET('Sanitation Data'!$G$11,0,10*ROW('Sanitation Data'!G176)),NA())</f>
        <v>#N/A</v>
      </c>
      <c r="AO182" s="97" t="e">
        <f ca="true">+IF(AND(ISNUMBER(OFFSET('Sanitation Data'!$G$12,0,10*ROW('Sanitation Data'!G176))),'Data Summary'!DD182="Yes"),OFFSET('Sanitation Data'!$G$12,0,10*ROW('Sanitation Data'!G176)),NA())</f>
        <v>#N/A</v>
      </c>
      <c r="AP182" s="97" t="e">
        <f ca="true">+IF(AND(ISNUMBER(OFFSET('Sanitation Data'!$H$4,0,10*ROW('Sanitation Data'!H176))),'Data Summary'!DE182="Yes"),100-OFFSET('Sanitation Data'!$H$4,0,10*ROW('Sanitation Data'!H176)),NA())</f>
        <v>#N/A</v>
      </c>
      <c r="AQ182" s="97" t="e">
        <f ca="true">+IF(AND(ISNUMBER(OFFSET('Sanitation Data'!$H$6,0,10*ROW('Sanitation Data'!H176))),'Data Summary'!DF182="Yes"),OFFSET('Sanitation Data'!$H$6,0,10*ROW('Sanitation Data'!H176)),NA())</f>
        <v>#N/A</v>
      </c>
      <c r="AR182" s="97" t="e">
        <f ca="true">+IF(AND(ISNUMBER(OFFSET('Sanitation Data'!$H$10,0,10*ROW('Sanitation Data'!H176))),'Data Summary'!DG182="Yes"),OFFSET('Sanitation Data'!$H$10,0,10*ROW('Sanitation Data'!H176)),NA())</f>
        <v>#N/A</v>
      </c>
      <c r="AS182" s="97" t="e">
        <f ca="true">+IF(AND(ISNUMBER(OFFSET('Sanitation Data'!$H$11,0,10*ROW('Sanitation Data'!H176))),'Data Summary'!DH182="Yes"),OFFSET('Sanitation Data'!$H$11,0,10*ROW('Sanitation Data'!H176)),NA())</f>
        <v>#N/A</v>
      </c>
      <c r="AT182" s="97" t="e">
        <f ca="true">+IF(AND(ISNUMBER(OFFSET('Sanitation Data'!$H$12,0,10*ROW('Sanitation Data'!H176))),'Data Summary'!DI182="Yes"),OFFSET('Sanitation Data'!$H$12,0,10*ROW('Sanitation Data'!H176)),NA())</f>
        <v>#N/A</v>
      </c>
      <c r="AU182" s="97" t="e">
        <f ca="true">+IF(AND(ISNUMBER(OFFSET('Sanitation Data'!$I$4,0,10*ROW('Sanitation Data'!I176))),'Data Summary'!DJ182="Yes"),100-OFFSET('Sanitation Data'!$I$4,0,10*ROW('Sanitation Data'!I176)),NA())</f>
        <v>#N/A</v>
      </c>
      <c r="AV182" s="97" t="e">
        <f ca="true">+IF(AND(ISNUMBER(OFFSET('Sanitation Data'!$I$6,0,10*ROW('Sanitation Data'!I176))),'Data Summary'!DK182="Yes"),OFFSET('Sanitation Data'!$I$6,0,10*ROW('Sanitation Data'!I176)),NA())</f>
        <v>#N/A</v>
      </c>
      <c r="AW182" s="97" t="e">
        <f ca="true">+IF(AND(ISNUMBER(OFFSET('Sanitation Data'!$I$10,0,10*ROW('Sanitation Data'!I176))),'Data Summary'!DL182="Yes"),OFFSET('Sanitation Data'!$I$10,0,10*ROW('Sanitation Data'!I176)),NA())</f>
        <v>#N/A</v>
      </c>
      <c r="AX182" s="97" t="e">
        <f ca="true">+IF(AND(ISNUMBER(OFFSET('Sanitation Data'!$I$11,0,10*ROW('Sanitation Data'!I176))),'Data Summary'!DM182="Yes"),OFFSET('Sanitation Data'!$I$11,0,10*ROW('Sanitation Data'!I176)),NA())</f>
        <v>#N/A</v>
      </c>
      <c r="AY182" s="97" t="e">
        <f ca="true">+IF(AND(ISNUMBER(OFFSET('Sanitation Data'!$I$12,0,10*ROW('Sanitation Data'!I176))),'Data Summary'!DN182="Yes"),OFFSET('Sanitation Data'!$I$12,0,10*ROW('Sanitation Data'!I176)),NA())</f>
        <v>#N/A</v>
      </c>
      <c r="AZ182" s="98" t="e">
        <f ca="true">+IF(AND(ISNUMBER(OFFSET('Hygiene Data'!$D$5,0,10*ROW('Hygiene Data'!D176))),'Data Summary'!DO182="Yes"),OFFSET('Hygiene Data'!$D$5,0,10*ROW('Hygiene Data'!D176)),NA())</f>
        <v>#N/A</v>
      </c>
      <c r="BA182" s="98" t="e">
        <f ca="true">+IF(AND(ISNUMBER(OFFSET('Hygiene Data'!$D$7,0,10*ROW('Hygiene Data'!D176))),'Data Summary'!DP182="Yes"),OFFSET('Hygiene Data'!$D$7,0,10*ROW('Hygiene Data'!D176)),NA())</f>
        <v>#N/A</v>
      </c>
      <c r="BB182" s="98" t="e">
        <f ca="true">+IF(AND(ISNUMBER(OFFSET('Hygiene Data'!$D$9,0,10*ROW('Hygiene Data'!D176))),'Data Summary'!DQ182="Yes"),OFFSET('Hygiene Data'!$D$9,0,10*ROW('Hygiene Data'!D176)),NA())</f>
        <v>#N/A</v>
      </c>
      <c r="BC182" s="98" t="e">
        <f ca="true">+IF(AND(ISNUMBER(OFFSET('Hygiene Data'!$E$5,0,10*ROW('Hygiene Data'!E176))),'Data Summary'!DR182="Yes"),OFFSET('Hygiene Data'!$E$5,0,10*ROW('Hygiene Data'!E176)),NA())</f>
        <v>#N/A</v>
      </c>
      <c r="BD182" s="98" t="e">
        <f ca="true">+IF(AND(ISNUMBER(OFFSET('Hygiene Data'!$E$7,0,10*ROW('Hygiene Data'!E176))),'Data Summary'!DS182="Yes"),OFFSET('Hygiene Data'!$E$7,0,10*ROW('Hygiene Data'!E176)),NA())</f>
        <v>#N/A</v>
      </c>
      <c r="BE182" s="98" t="e">
        <f ca="true">+IF(AND(ISNUMBER(OFFSET('Hygiene Data'!$E$9,0,10*ROW('Hygiene Data'!E176))),'Data Summary'!DT182="Yes"),OFFSET('Hygiene Data'!$E$9,0,10*ROW('Hygiene Data'!E176)),NA())</f>
        <v>#N/A</v>
      </c>
      <c r="BF182" s="98" t="e">
        <f ca="true">+IF(AND(ISNUMBER(OFFSET('Hygiene Data'!$F$5,0,10*ROW('Hygiene Data'!F176))),'Data Summary'!DU182="Yes"),OFFSET('Hygiene Data'!$F$5,0,10*ROW('Hygiene Data'!F176)),NA())</f>
        <v>#N/A</v>
      </c>
      <c r="BG182" s="98" t="e">
        <f ca="true">+IF(AND(ISNUMBER(OFFSET('Hygiene Data'!$F$7,0,10*ROW('Hygiene Data'!F176))),'Data Summary'!DV182="Yes"),OFFSET('Hygiene Data'!$F$7,0,10*ROW('Hygiene Data'!F176)),NA())</f>
        <v>#N/A</v>
      </c>
      <c r="BH182" s="98" t="e">
        <f ca="true">+IF(AND(ISNUMBER(OFFSET('Hygiene Data'!$F$9,0,10*ROW('Hygiene Data'!F176))),'Data Summary'!DW182="Yes"),OFFSET('Hygiene Data'!$F$9,0,10*ROW('Hygiene Data'!F176)),NA())</f>
        <v>#N/A</v>
      </c>
      <c r="BI182" s="98" t="e">
        <f ca="true">+IF(AND(ISNUMBER(OFFSET('Hygiene Data'!$G$5,0,10*ROW('Hygiene Data'!G176))),'Data Summary'!DX182="Yes"),OFFSET('Hygiene Data'!$G$5,0,10*ROW('Hygiene Data'!G176)),NA())</f>
        <v>#N/A</v>
      </c>
      <c r="BJ182" s="98" t="e">
        <f ca="true">+IF(AND(ISNUMBER(OFFSET('Hygiene Data'!$G$7,0,10*ROW('Hygiene Data'!G176))),'Data Summary'!DY182="Yes"),OFFSET('Hygiene Data'!$G$7,0,10*ROW('Hygiene Data'!G176)),NA())</f>
        <v>#N/A</v>
      </c>
      <c r="BK182" s="98" t="e">
        <f ca="true">+IF(AND(ISNUMBER(OFFSET('Hygiene Data'!$G$9,0,10*ROW('Hygiene Data'!G176))),'Data Summary'!DZ182="Yes"),OFFSET('Hygiene Data'!$G$9,0,10*ROW('Hygiene Data'!G176)),NA())</f>
        <v>#N/A</v>
      </c>
      <c r="BL182" s="98" t="e">
        <f ca="true">+IF(AND(ISNUMBER(OFFSET('Hygiene Data'!$H$5,0,10*ROW('Hygiene Data'!H176))),'Data Summary'!EA182="Yes"),OFFSET('Hygiene Data'!$H$5,0,10*ROW('Hygiene Data'!H176)),NA())</f>
        <v>#N/A</v>
      </c>
      <c r="BM182" s="98" t="e">
        <f ca="true">+IF(AND(ISNUMBER(OFFSET('Hygiene Data'!$H$7,0,10*ROW('Hygiene Data'!H176))),'Data Summary'!EB182="Yes"),OFFSET('Hygiene Data'!$H$7,0,10*ROW('Hygiene Data'!H176)),NA())</f>
        <v>#N/A</v>
      </c>
      <c r="BN182" s="98" t="e">
        <f ca="true">+IF(AND(ISNUMBER(OFFSET('Hygiene Data'!$H$9,0,10*ROW('Hygiene Data'!H176))),'Data Summary'!EC182="Yes"),OFFSET('Hygiene Data'!$H$9,0,10*ROW('Hygiene Data'!H176)),NA())</f>
        <v>#N/A</v>
      </c>
      <c r="BO182" s="98" t="e">
        <f ca="true">+IF(AND(ISNUMBER(OFFSET('Hygiene Data'!$I$5,0,10*ROW('Hygiene Data'!I176))),'Data Summary'!ED182="Yes"),OFFSET('Hygiene Data'!$I$5,0,10*ROW('Hygiene Data'!I176)),NA())</f>
        <v>#N/A</v>
      </c>
      <c r="BP182" s="98" t="e">
        <f ca="true">+IF(AND(ISNUMBER(OFFSET('Hygiene Data'!$I$7,0,10*ROW('Hygiene Data'!I176))),'Data Summary'!EE182="Yes"),OFFSET('Hygiene Data'!$I$7,0,10*ROW('Hygiene Data'!I176)),NA())</f>
        <v>#N/A</v>
      </c>
      <c r="BQ182" s="98" t="e">
        <f ca="true">+IF(AND(ISNUMBER(OFFSET('Hygiene Data'!$I$9,0,10*ROW('Hygiene Data'!I176))),'Data Summary'!EF182="Yes"),OFFSET('Hygiene Data'!$I$9,0,10*ROW('Hygiene Data'!I176)),NA())</f>
        <v>#N/A</v>
      </c>
    </row>
    <row xmlns:x14ac="http://schemas.microsoft.com/office/spreadsheetml/2009/9/ac" r="183" x14ac:dyDescent="0.2">
      <c r="A183" s="334" t="e">
        <f ca="true">+RIGHT('Data Summary'!A183,LEN('Data Summary'!A183)-9)</f>
        <v>#VALUE!</v>
      </c>
      <c r="B183" s="36" t="str">
        <f ca="true">+IF(ISTEXT('Data Summary'!B183),'Data Summary'!B183,"")</f>
        <v/>
      </c>
      <c r="C183" s="333" t="e">
        <f ca="true">+VALUE('Data Summary'!C183)</f>
        <v>#VALUE!</v>
      </c>
      <c r="D183" s="96" t="e">
        <f ca="true">+IF(AND(ISNUMBER(OFFSET('Water Data'!$D$4,0,10*ROW('Water Data'!D177))),'Data Summary'!BS183="Yes"),100-OFFSET('Water Data'!$D$4,0,10*ROW('Water Data'!D177)),NA())</f>
        <v>#N/A</v>
      </c>
      <c r="E183" s="96" t="e">
        <f ca="true">+IF(AND(ISNUMBER(OFFSET('Water Data'!$D$6,0,10*ROW('Water Data'!D177))),'Data Summary'!BT183="Yes"),OFFSET('Water Data'!$D$6,0,10*ROW('Water Data'!D177)),NA())</f>
        <v>#N/A</v>
      </c>
      <c r="F183" s="96" t="e">
        <f ca="true">+IF(AND(ISNUMBER(OFFSET('Water Data'!$D$9,0,10*ROW('Water Data'!D177))),'Data Summary'!BU183="Yes"),OFFSET('Water Data'!$D$9,0,10*ROW('Water Data'!D177)),NA())</f>
        <v>#N/A</v>
      </c>
      <c r="G183" s="96" t="e">
        <f ca="true">+IF(AND(ISNUMBER(OFFSET('Water Data'!$E$4,0,10*ROW('Water Data'!E177))),'Data Summary'!BV183="Yes"),100-OFFSET('Water Data'!$E$4,0,10*ROW('Water Data'!E177)),NA())</f>
        <v>#N/A</v>
      </c>
      <c r="H183" s="96" t="e">
        <f ca="true">+IF(AND(ISNUMBER(OFFSET('Water Data'!$E$6,0,10*ROW('Water Data'!E177))),'Data Summary'!BW183="Yes"),OFFSET('Water Data'!$E$6,0,10*ROW('Water Data'!E177)),NA())</f>
        <v>#N/A</v>
      </c>
      <c r="I183" s="96" t="e">
        <f ca="true">+IF(AND(ISNUMBER(OFFSET('Water Data'!$E$9,0,10*ROW('Water Data'!E177))),'Data Summary'!BX183="Yes"),OFFSET('Water Data'!$E$9,0,10*ROW('Water Data'!E177)),NA())</f>
        <v>#N/A</v>
      </c>
      <c r="J183" s="96" t="e">
        <f ca="true">+IF(AND(ISNUMBER(OFFSET('Water Data'!$F$4,0,10*ROW('Water Data'!F177))),'Data Summary'!BY183="Yes"),100-OFFSET('Water Data'!$F$4,0,10*ROW('Water Data'!F177)),NA())</f>
        <v>#N/A</v>
      </c>
      <c r="K183" s="96" t="e">
        <f ca="true">+IF(AND(ISNUMBER(OFFSET('Water Data'!$F$6,0,10*ROW('Water Data'!F177))),'Data Summary'!BZ183="Yes"),OFFSET('Water Data'!$F$6,0,10*ROW('Water Data'!F177)),NA())</f>
        <v>#N/A</v>
      </c>
      <c r="L183" s="96" t="e">
        <f ca="true">+IF(AND(ISNUMBER(OFFSET('Water Data'!$F$9,0,10*ROW('Water Data'!F177))),'Data Summary'!CA183="Yes"),OFFSET('Water Data'!$F$9,0,10*ROW('Water Data'!F177)),NA())</f>
        <v>#N/A</v>
      </c>
      <c r="M183" s="96" t="e">
        <f ca="true">+IF(AND(ISNUMBER(OFFSET('Water Data'!$G$4,0,10*ROW('Water Data'!G177))),'Data Summary'!CB183="Yes"),100-OFFSET('Water Data'!$G$4,0,10*ROW('Water Data'!G177)),NA())</f>
        <v>#N/A</v>
      </c>
      <c r="N183" s="96" t="e">
        <f ca="true">+IF(AND(ISNUMBER(OFFSET('Water Data'!$G$6,0,10*ROW('Water Data'!G177))),'Data Summary'!CC183="Yes"),OFFSET('Water Data'!$G$6,0,10*ROW('Water Data'!G177)),NA())</f>
        <v>#N/A</v>
      </c>
      <c r="O183" s="96" t="e">
        <f ca="true">+IF(AND(ISNUMBER(OFFSET('Water Data'!$G$9,0,10*ROW('Water Data'!G177))),'Data Summary'!CD183="Yes"),OFFSET('Water Data'!$G$9,0,10*ROW('Water Data'!G177)),NA())</f>
        <v>#N/A</v>
      </c>
      <c r="P183" s="96" t="e">
        <f ca="true">+IF(AND(ISNUMBER(OFFSET('Water Data'!$H$4,0,10*ROW('Water Data'!H177))),'Data Summary'!CE183="Yes"),100-OFFSET('Water Data'!$H$4,0,10*ROW('Water Data'!H177)),NA())</f>
        <v>#N/A</v>
      </c>
      <c r="Q183" s="96" t="e">
        <f ca="true">+IF(AND(ISNUMBER(OFFSET('Water Data'!$H$6,0,10*ROW('Water Data'!H177))),'Data Summary'!CF183="Yes"),OFFSET('Water Data'!$H$6,0,10*ROW('Water Data'!H177)),NA())</f>
        <v>#N/A</v>
      </c>
      <c r="R183" s="96" t="e">
        <f ca="true">+IF(AND(ISNUMBER(OFFSET('Water Data'!$H$9,0,10*ROW('Water Data'!H177))),'Data Summary'!CG183="Yes"),OFFSET('Water Data'!$H$9,0,10*ROW('Water Data'!H177)),NA())</f>
        <v>#N/A</v>
      </c>
      <c r="S183" s="96" t="e">
        <f ca="true">+IF(AND(ISNUMBER(OFFSET('Water Data'!$I$4,0,10*ROW('Water Data'!I177))),'Data Summary'!CH183="Yes"),100-OFFSET('Water Data'!$I$4,0,10*ROW('Water Data'!I177)),NA())</f>
        <v>#N/A</v>
      </c>
      <c r="T183" s="96" t="e">
        <f ca="true">+IF(AND(ISNUMBER(OFFSET('Water Data'!$I$6,0,10*ROW('Water Data'!I177))),'Data Summary'!CI183="Yes"),OFFSET('Water Data'!$I$6,0,10*ROW('Water Data'!I177)),NA())</f>
        <v>#N/A</v>
      </c>
      <c r="U183" s="96" t="e">
        <f ca="true">+IF(AND(ISNUMBER(OFFSET('Water Data'!$I$9,0,10*ROW('Water Data'!I177))),'Data Summary'!CJ183="Yes"),OFFSET('Water Data'!$I$9,0,10*ROW('Water Data'!I177)),NA())</f>
        <v>#N/A</v>
      </c>
      <c r="V183" s="97" t="e">
        <f ca="true">+IF(AND(ISNUMBER(OFFSET('Sanitation Data'!$D$4,0,10*ROW('Sanitation Data'!D177))),'Data Summary'!CK183="Yes"),100-OFFSET('Sanitation Data'!$D$4,0,10*ROW('Sanitation Data'!D177)),NA())</f>
        <v>#N/A</v>
      </c>
      <c r="W183" s="97" t="e">
        <f ca="true">+IF(AND(ISNUMBER(OFFSET('Sanitation Data'!$D$6,0,10*ROW('Sanitation Data'!D177))),'Data Summary'!CL183="Yes"),OFFSET('Sanitation Data'!$D$6,0,10*ROW('Sanitation Data'!D177)),NA())</f>
        <v>#N/A</v>
      </c>
      <c r="X183" s="97" t="e">
        <f ca="true">+IF(AND(ISNUMBER(OFFSET('Sanitation Data'!$D$10,0,10*ROW('Sanitation Data'!D177))),'Data Summary'!CM183="Yes"),OFFSET('Sanitation Data'!$D$10,0,10*ROW('Sanitation Data'!D177)),NA())</f>
        <v>#N/A</v>
      </c>
      <c r="Y183" s="97" t="e">
        <f ca="true">+IF(AND(ISNUMBER(OFFSET('Sanitation Data'!$D$11,0,10*ROW('Sanitation Data'!D177))),'Data Summary'!CN183="Yes"),OFFSET('Sanitation Data'!$D$11,0,10*ROW('Sanitation Data'!D177)),NA())</f>
        <v>#N/A</v>
      </c>
      <c r="Z183" s="97" t="e">
        <f ca="true">+IF(AND(ISNUMBER(OFFSET('Sanitation Data'!$D$12,0,10*ROW('Sanitation Data'!D177))),'Data Summary'!CO183="Yes"),OFFSET('Sanitation Data'!$D$12,0,10*ROW('Sanitation Data'!D177)),NA())</f>
        <v>#N/A</v>
      </c>
      <c r="AA183" s="97" t="e">
        <f ca="true">+IF(AND(ISNUMBER(OFFSET('Sanitation Data'!$E$4,0,10*ROW('Sanitation Data'!E177))),'Data Summary'!CP183="Yes"),100-OFFSET('Sanitation Data'!$E$4,0,10*ROW('Sanitation Data'!E177)),NA())</f>
        <v>#N/A</v>
      </c>
      <c r="AB183" s="97" t="e">
        <f ca="true">+IF(AND(ISNUMBER(OFFSET('Sanitation Data'!$E$6,0,10*ROW('Sanitation Data'!E177))),'Data Summary'!CQ183="Yes"),OFFSET('Sanitation Data'!$E$6,0,10*ROW('Sanitation Data'!E177)),NA())</f>
        <v>#N/A</v>
      </c>
      <c r="AC183" s="97" t="e">
        <f ca="true">+IF(AND(ISNUMBER(OFFSET('Sanitation Data'!$E$10,0,10*ROW('Sanitation Data'!E177))),'Data Summary'!CR183="Yes"),OFFSET('Sanitation Data'!$E$10,0,10*ROW('Sanitation Data'!E177)),NA())</f>
        <v>#N/A</v>
      </c>
      <c r="AD183" s="97" t="e">
        <f ca="true">+IF(AND(ISNUMBER(OFFSET('Sanitation Data'!$E$11,0,10*ROW('Sanitation Data'!E177))),'Data Summary'!CS183="Yes"),OFFSET('Sanitation Data'!$E$11,0,10*ROW('Sanitation Data'!E177)),NA())</f>
        <v>#N/A</v>
      </c>
      <c r="AE183" s="97" t="e">
        <f ca="true">+IF(AND(ISNUMBER(OFFSET('Sanitation Data'!$E$12,0,10*ROW('Sanitation Data'!E177))),'Data Summary'!CT183="Yes"),OFFSET('Sanitation Data'!$E$12,0,10*ROW('Sanitation Data'!E177)),NA())</f>
        <v>#N/A</v>
      </c>
      <c r="AF183" s="97" t="e">
        <f ca="true">+IF(AND(ISNUMBER(OFFSET('Sanitation Data'!$F$4,0,10*ROW('Sanitation Data'!F177))),'Data Summary'!CU183="Yes"),100-OFFSET('Sanitation Data'!$F$4,0,10*ROW('Sanitation Data'!F177)),NA())</f>
        <v>#N/A</v>
      </c>
      <c r="AG183" s="97" t="e">
        <f ca="true">+IF(AND(ISNUMBER(OFFSET('Sanitation Data'!$F$6,0,10*ROW('Sanitation Data'!F177))),'Data Summary'!CV183="Yes"),OFFSET('Sanitation Data'!$F$6,0,10*ROW('Sanitation Data'!F177)),NA())</f>
        <v>#N/A</v>
      </c>
      <c r="AH183" s="97" t="e">
        <f ca="true">+IF(AND(ISNUMBER(OFFSET('Sanitation Data'!$F$10,0,10*ROW('Sanitation Data'!F177))),'Data Summary'!CW183="Yes"),OFFSET('Sanitation Data'!$F$10,0,10*ROW('Sanitation Data'!F177)),NA())</f>
        <v>#N/A</v>
      </c>
      <c r="AI183" s="97" t="e">
        <f ca="true">+IF(AND(ISNUMBER(OFFSET('Sanitation Data'!$F$11,0,10*ROW('Sanitation Data'!F177))),'Data Summary'!CX183="Yes"),OFFSET('Sanitation Data'!$F$11,0,10*ROW('Sanitation Data'!F177)),NA())</f>
        <v>#N/A</v>
      </c>
      <c r="AJ183" s="97" t="e">
        <f ca="true">+IF(AND(ISNUMBER(OFFSET('Sanitation Data'!$F$12,0,10*ROW('Sanitation Data'!F177))),'Data Summary'!CY183="Yes"),OFFSET('Sanitation Data'!$F$12,0,10*ROW('Sanitation Data'!F177)),NA())</f>
        <v>#N/A</v>
      </c>
      <c r="AK183" s="97" t="e">
        <f ca="true">+IF(AND(ISNUMBER(OFFSET('Sanitation Data'!$G$4,0,10*ROW('Sanitation Data'!G177))),'Data Summary'!CZ183="Yes"),100-OFFSET('Sanitation Data'!$G$4,0,10*ROW('Sanitation Data'!G177)),NA())</f>
        <v>#N/A</v>
      </c>
      <c r="AL183" s="97" t="e">
        <f ca="true">+IF(AND(ISNUMBER(OFFSET('Sanitation Data'!$G$6,0,10*ROW('Sanitation Data'!G177))),'Data Summary'!DA183="Yes"),OFFSET('Sanitation Data'!$G$6,0,10*ROW('Sanitation Data'!G177)),NA())</f>
        <v>#N/A</v>
      </c>
      <c r="AM183" s="97" t="e">
        <f ca="true">+IF(AND(ISNUMBER(OFFSET('Sanitation Data'!$G$10,0,10*ROW('Sanitation Data'!G177))),'Data Summary'!DB183="Yes"),OFFSET('Sanitation Data'!$G$10,0,10*ROW('Sanitation Data'!G177)),NA())</f>
        <v>#N/A</v>
      </c>
      <c r="AN183" s="97" t="e">
        <f ca="true">+IF(AND(ISNUMBER(OFFSET('Sanitation Data'!$G$11,0,10*ROW('Sanitation Data'!G177))),'Data Summary'!DC183="Yes"),OFFSET('Sanitation Data'!$G$11,0,10*ROW('Sanitation Data'!G177)),NA())</f>
        <v>#N/A</v>
      </c>
      <c r="AO183" s="97" t="e">
        <f ca="true">+IF(AND(ISNUMBER(OFFSET('Sanitation Data'!$G$12,0,10*ROW('Sanitation Data'!G177))),'Data Summary'!DD183="Yes"),OFFSET('Sanitation Data'!$G$12,0,10*ROW('Sanitation Data'!G177)),NA())</f>
        <v>#N/A</v>
      </c>
      <c r="AP183" s="97" t="e">
        <f ca="true">+IF(AND(ISNUMBER(OFFSET('Sanitation Data'!$H$4,0,10*ROW('Sanitation Data'!H177))),'Data Summary'!DE183="Yes"),100-OFFSET('Sanitation Data'!$H$4,0,10*ROW('Sanitation Data'!H177)),NA())</f>
        <v>#N/A</v>
      </c>
      <c r="AQ183" s="97" t="e">
        <f ca="true">+IF(AND(ISNUMBER(OFFSET('Sanitation Data'!$H$6,0,10*ROW('Sanitation Data'!H177))),'Data Summary'!DF183="Yes"),OFFSET('Sanitation Data'!$H$6,0,10*ROW('Sanitation Data'!H177)),NA())</f>
        <v>#N/A</v>
      </c>
      <c r="AR183" s="97" t="e">
        <f ca="true">+IF(AND(ISNUMBER(OFFSET('Sanitation Data'!$H$10,0,10*ROW('Sanitation Data'!H177))),'Data Summary'!DG183="Yes"),OFFSET('Sanitation Data'!$H$10,0,10*ROW('Sanitation Data'!H177)),NA())</f>
        <v>#N/A</v>
      </c>
      <c r="AS183" s="97" t="e">
        <f ca="true">+IF(AND(ISNUMBER(OFFSET('Sanitation Data'!$H$11,0,10*ROW('Sanitation Data'!H177))),'Data Summary'!DH183="Yes"),OFFSET('Sanitation Data'!$H$11,0,10*ROW('Sanitation Data'!H177)),NA())</f>
        <v>#N/A</v>
      </c>
      <c r="AT183" s="97" t="e">
        <f ca="true">+IF(AND(ISNUMBER(OFFSET('Sanitation Data'!$H$12,0,10*ROW('Sanitation Data'!H177))),'Data Summary'!DI183="Yes"),OFFSET('Sanitation Data'!$H$12,0,10*ROW('Sanitation Data'!H177)),NA())</f>
        <v>#N/A</v>
      </c>
      <c r="AU183" s="97" t="e">
        <f ca="true">+IF(AND(ISNUMBER(OFFSET('Sanitation Data'!$I$4,0,10*ROW('Sanitation Data'!I177))),'Data Summary'!DJ183="Yes"),100-OFFSET('Sanitation Data'!$I$4,0,10*ROW('Sanitation Data'!I177)),NA())</f>
        <v>#N/A</v>
      </c>
      <c r="AV183" s="97" t="e">
        <f ca="true">+IF(AND(ISNUMBER(OFFSET('Sanitation Data'!$I$6,0,10*ROW('Sanitation Data'!I177))),'Data Summary'!DK183="Yes"),OFFSET('Sanitation Data'!$I$6,0,10*ROW('Sanitation Data'!I177)),NA())</f>
        <v>#N/A</v>
      </c>
      <c r="AW183" s="97" t="e">
        <f ca="true">+IF(AND(ISNUMBER(OFFSET('Sanitation Data'!$I$10,0,10*ROW('Sanitation Data'!I177))),'Data Summary'!DL183="Yes"),OFFSET('Sanitation Data'!$I$10,0,10*ROW('Sanitation Data'!I177)),NA())</f>
        <v>#N/A</v>
      </c>
      <c r="AX183" s="97" t="e">
        <f ca="true">+IF(AND(ISNUMBER(OFFSET('Sanitation Data'!$I$11,0,10*ROW('Sanitation Data'!I177))),'Data Summary'!DM183="Yes"),OFFSET('Sanitation Data'!$I$11,0,10*ROW('Sanitation Data'!I177)),NA())</f>
        <v>#N/A</v>
      </c>
      <c r="AY183" s="97" t="e">
        <f ca="true">+IF(AND(ISNUMBER(OFFSET('Sanitation Data'!$I$12,0,10*ROW('Sanitation Data'!I177))),'Data Summary'!DN183="Yes"),OFFSET('Sanitation Data'!$I$12,0,10*ROW('Sanitation Data'!I177)),NA())</f>
        <v>#N/A</v>
      </c>
      <c r="AZ183" s="98" t="e">
        <f ca="true">+IF(AND(ISNUMBER(OFFSET('Hygiene Data'!$D$5,0,10*ROW('Hygiene Data'!D177))),'Data Summary'!DO183="Yes"),OFFSET('Hygiene Data'!$D$5,0,10*ROW('Hygiene Data'!D177)),NA())</f>
        <v>#N/A</v>
      </c>
      <c r="BA183" s="98" t="e">
        <f ca="true">+IF(AND(ISNUMBER(OFFSET('Hygiene Data'!$D$7,0,10*ROW('Hygiene Data'!D177))),'Data Summary'!DP183="Yes"),OFFSET('Hygiene Data'!$D$7,0,10*ROW('Hygiene Data'!D177)),NA())</f>
        <v>#N/A</v>
      </c>
      <c r="BB183" s="98" t="e">
        <f ca="true">+IF(AND(ISNUMBER(OFFSET('Hygiene Data'!$D$9,0,10*ROW('Hygiene Data'!D177))),'Data Summary'!DQ183="Yes"),OFFSET('Hygiene Data'!$D$9,0,10*ROW('Hygiene Data'!D177)),NA())</f>
        <v>#N/A</v>
      </c>
      <c r="BC183" s="98" t="e">
        <f ca="true">+IF(AND(ISNUMBER(OFFSET('Hygiene Data'!$E$5,0,10*ROW('Hygiene Data'!E177))),'Data Summary'!DR183="Yes"),OFFSET('Hygiene Data'!$E$5,0,10*ROW('Hygiene Data'!E177)),NA())</f>
        <v>#N/A</v>
      </c>
      <c r="BD183" s="98" t="e">
        <f ca="true">+IF(AND(ISNUMBER(OFFSET('Hygiene Data'!$E$7,0,10*ROW('Hygiene Data'!E177))),'Data Summary'!DS183="Yes"),OFFSET('Hygiene Data'!$E$7,0,10*ROW('Hygiene Data'!E177)),NA())</f>
        <v>#N/A</v>
      </c>
      <c r="BE183" s="98" t="e">
        <f ca="true">+IF(AND(ISNUMBER(OFFSET('Hygiene Data'!$E$9,0,10*ROW('Hygiene Data'!E177))),'Data Summary'!DT183="Yes"),OFFSET('Hygiene Data'!$E$9,0,10*ROW('Hygiene Data'!E177)),NA())</f>
        <v>#N/A</v>
      </c>
      <c r="BF183" s="98" t="e">
        <f ca="true">+IF(AND(ISNUMBER(OFFSET('Hygiene Data'!$F$5,0,10*ROW('Hygiene Data'!F177))),'Data Summary'!DU183="Yes"),OFFSET('Hygiene Data'!$F$5,0,10*ROW('Hygiene Data'!F177)),NA())</f>
        <v>#N/A</v>
      </c>
      <c r="BG183" s="98" t="e">
        <f ca="true">+IF(AND(ISNUMBER(OFFSET('Hygiene Data'!$F$7,0,10*ROW('Hygiene Data'!F177))),'Data Summary'!DV183="Yes"),OFFSET('Hygiene Data'!$F$7,0,10*ROW('Hygiene Data'!F177)),NA())</f>
        <v>#N/A</v>
      </c>
      <c r="BH183" s="98" t="e">
        <f ca="true">+IF(AND(ISNUMBER(OFFSET('Hygiene Data'!$F$9,0,10*ROW('Hygiene Data'!F177))),'Data Summary'!DW183="Yes"),OFFSET('Hygiene Data'!$F$9,0,10*ROW('Hygiene Data'!F177)),NA())</f>
        <v>#N/A</v>
      </c>
      <c r="BI183" s="98" t="e">
        <f ca="true">+IF(AND(ISNUMBER(OFFSET('Hygiene Data'!$G$5,0,10*ROW('Hygiene Data'!G177))),'Data Summary'!DX183="Yes"),OFFSET('Hygiene Data'!$G$5,0,10*ROW('Hygiene Data'!G177)),NA())</f>
        <v>#N/A</v>
      </c>
      <c r="BJ183" s="98" t="e">
        <f ca="true">+IF(AND(ISNUMBER(OFFSET('Hygiene Data'!$G$7,0,10*ROW('Hygiene Data'!G177))),'Data Summary'!DY183="Yes"),OFFSET('Hygiene Data'!$G$7,0,10*ROW('Hygiene Data'!G177)),NA())</f>
        <v>#N/A</v>
      </c>
      <c r="BK183" s="98" t="e">
        <f ca="true">+IF(AND(ISNUMBER(OFFSET('Hygiene Data'!$G$9,0,10*ROW('Hygiene Data'!G177))),'Data Summary'!DZ183="Yes"),OFFSET('Hygiene Data'!$G$9,0,10*ROW('Hygiene Data'!G177)),NA())</f>
        <v>#N/A</v>
      </c>
      <c r="BL183" s="98" t="e">
        <f ca="true">+IF(AND(ISNUMBER(OFFSET('Hygiene Data'!$H$5,0,10*ROW('Hygiene Data'!H177))),'Data Summary'!EA183="Yes"),OFFSET('Hygiene Data'!$H$5,0,10*ROW('Hygiene Data'!H177)),NA())</f>
        <v>#N/A</v>
      </c>
      <c r="BM183" s="98" t="e">
        <f ca="true">+IF(AND(ISNUMBER(OFFSET('Hygiene Data'!$H$7,0,10*ROW('Hygiene Data'!H177))),'Data Summary'!EB183="Yes"),OFFSET('Hygiene Data'!$H$7,0,10*ROW('Hygiene Data'!H177)),NA())</f>
        <v>#N/A</v>
      </c>
      <c r="BN183" s="98" t="e">
        <f ca="true">+IF(AND(ISNUMBER(OFFSET('Hygiene Data'!$H$9,0,10*ROW('Hygiene Data'!H177))),'Data Summary'!EC183="Yes"),OFFSET('Hygiene Data'!$H$9,0,10*ROW('Hygiene Data'!H177)),NA())</f>
        <v>#N/A</v>
      </c>
      <c r="BO183" s="98" t="e">
        <f ca="true">+IF(AND(ISNUMBER(OFFSET('Hygiene Data'!$I$5,0,10*ROW('Hygiene Data'!I177))),'Data Summary'!ED183="Yes"),OFFSET('Hygiene Data'!$I$5,0,10*ROW('Hygiene Data'!I177)),NA())</f>
        <v>#N/A</v>
      </c>
      <c r="BP183" s="98" t="e">
        <f ca="true">+IF(AND(ISNUMBER(OFFSET('Hygiene Data'!$I$7,0,10*ROW('Hygiene Data'!I177))),'Data Summary'!EE183="Yes"),OFFSET('Hygiene Data'!$I$7,0,10*ROW('Hygiene Data'!I177)),NA())</f>
        <v>#N/A</v>
      </c>
      <c r="BQ183" s="98" t="e">
        <f ca="true">+IF(AND(ISNUMBER(OFFSET('Hygiene Data'!$I$9,0,10*ROW('Hygiene Data'!I177))),'Data Summary'!EF183="Yes"),OFFSET('Hygiene Data'!$I$9,0,10*ROW('Hygiene Data'!I177)),NA())</f>
        <v>#N/A</v>
      </c>
    </row>
    <row xmlns:x14ac="http://schemas.microsoft.com/office/spreadsheetml/2009/9/ac" r="184" x14ac:dyDescent="0.2">
      <c r="A184" s="334" t="e">
        <f ca="true">+RIGHT('Data Summary'!A184,LEN('Data Summary'!A184)-9)</f>
        <v>#VALUE!</v>
      </c>
      <c r="B184" s="36" t="str">
        <f ca="true">+IF(ISTEXT('Data Summary'!B184),'Data Summary'!B184,"")</f>
        <v/>
      </c>
      <c r="C184" s="333" t="e">
        <f ca="true">+VALUE('Data Summary'!C184)</f>
        <v>#VALUE!</v>
      </c>
      <c r="D184" s="96" t="e">
        <f ca="true">+IF(AND(ISNUMBER(OFFSET('Water Data'!$D$4,0,10*ROW('Water Data'!D178))),'Data Summary'!BS184="Yes"),100-OFFSET('Water Data'!$D$4,0,10*ROW('Water Data'!D178)),NA())</f>
        <v>#N/A</v>
      </c>
      <c r="E184" s="96" t="e">
        <f ca="true">+IF(AND(ISNUMBER(OFFSET('Water Data'!$D$6,0,10*ROW('Water Data'!D178))),'Data Summary'!BT184="Yes"),OFFSET('Water Data'!$D$6,0,10*ROW('Water Data'!D178)),NA())</f>
        <v>#N/A</v>
      </c>
      <c r="F184" s="96" t="e">
        <f ca="true">+IF(AND(ISNUMBER(OFFSET('Water Data'!$D$9,0,10*ROW('Water Data'!D178))),'Data Summary'!BU184="Yes"),OFFSET('Water Data'!$D$9,0,10*ROW('Water Data'!D178)),NA())</f>
        <v>#N/A</v>
      </c>
      <c r="G184" s="96" t="e">
        <f ca="true">+IF(AND(ISNUMBER(OFFSET('Water Data'!$E$4,0,10*ROW('Water Data'!E178))),'Data Summary'!BV184="Yes"),100-OFFSET('Water Data'!$E$4,0,10*ROW('Water Data'!E178)),NA())</f>
        <v>#N/A</v>
      </c>
      <c r="H184" s="96" t="e">
        <f ca="true">+IF(AND(ISNUMBER(OFFSET('Water Data'!$E$6,0,10*ROW('Water Data'!E178))),'Data Summary'!BW184="Yes"),OFFSET('Water Data'!$E$6,0,10*ROW('Water Data'!E178)),NA())</f>
        <v>#N/A</v>
      </c>
      <c r="I184" s="96" t="e">
        <f ca="true">+IF(AND(ISNUMBER(OFFSET('Water Data'!$E$9,0,10*ROW('Water Data'!E178))),'Data Summary'!BX184="Yes"),OFFSET('Water Data'!$E$9,0,10*ROW('Water Data'!E178)),NA())</f>
        <v>#N/A</v>
      </c>
      <c r="J184" s="96" t="e">
        <f ca="true">+IF(AND(ISNUMBER(OFFSET('Water Data'!$F$4,0,10*ROW('Water Data'!F178))),'Data Summary'!BY184="Yes"),100-OFFSET('Water Data'!$F$4,0,10*ROW('Water Data'!F178)),NA())</f>
        <v>#N/A</v>
      </c>
      <c r="K184" s="96" t="e">
        <f ca="true">+IF(AND(ISNUMBER(OFFSET('Water Data'!$F$6,0,10*ROW('Water Data'!F178))),'Data Summary'!BZ184="Yes"),OFFSET('Water Data'!$F$6,0,10*ROW('Water Data'!F178)),NA())</f>
        <v>#N/A</v>
      </c>
      <c r="L184" s="96" t="e">
        <f ca="true">+IF(AND(ISNUMBER(OFFSET('Water Data'!$F$9,0,10*ROW('Water Data'!F178))),'Data Summary'!CA184="Yes"),OFFSET('Water Data'!$F$9,0,10*ROW('Water Data'!F178)),NA())</f>
        <v>#N/A</v>
      </c>
      <c r="M184" s="96" t="e">
        <f ca="true">+IF(AND(ISNUMBER(OFFSET('Water Data'!$G$4,0,10*ROW('Water Data'!G178))),'Data Summary'!CB184="Yes"),100-OFFSET('Water Data'!$G$4,0,10*ROW('Water Data'!G178)),NA())</f>
        <v>#N/A</v>
      </c>
      <c r="N184" s="96" t="e">
        <f ca="true">+IF(AND(ISNUMBER(OFFSET('Water Data'!$G$6,0,10*ROW('Water Data'!G178))),'Data Summary'!CC184="Yes"),OFFSET('Water Data'!$G$6,0,10*ROW('Water Data'!G178)),NA())</f>
        <v>#N/A</v>
      </c>
      <c r="O184" s="96" t="e">
        <f ca="true">+IF(AND(ISNUMBER(OFFSET('Water Data'!$G$9,0,10*ROW('Water Data'!G178))),'Data Summary'!CD184="Yes"),OFFSET('Water Data'!$G$9,0,10*ROW('Water Data'!G178)),NA())</f>
        <v>#N/A</v>
      </c>
      <c r="P184" s="96" t="e">
        <f ca="true">+IF(AND(ISNUMBER(OFFSET('Water Data'!$H$4,0,10*ROW('Water Data'!H178))),'Data Summary'!CE184="Yes"),100-OFFSET('Water Data'!$H$4,0,10*ROW('Water Data'!H178)),NA())</f>
        <v>#N/A</v>
      </c>
      <c r="Q184" s="96" t="e">
        <f ca="true">+IF(AND(ISNUMBER(OFFSET('Water Data'!$H$6,0,10*ROW('Water Data'!H178))),'Data Summary'!CF184="Yes"),OFFSET('Water Data'!$H$6,0,10*ROW('Water Data'!H178)),NA())</f>
        <v>#N/A</v>
      </c>
      <c r="R184" s="96" t="e">
        <f ca="true">+IF(AND(ISNUMBER(OFFSET('Water Data'!$H$9,0,10*ROW('Water Data'!H178))),'Data Summary'!CG184="Yes"),OFFSET('Water Data'!$H$9,0,10*ROW('Water Data'!H178)),NA())</f>
        <v>#N/A</v>
      </c>
      <c r="S184" s="96" t="e">
        <f ca="true">+IF(AND(ISNUMBER(OFFSET('Water Data'!$I$4,0,10*ROW('Water Data'!I178))),'Data Summary'!CH184="Yes"),100-OFFSET('Water Data'!$I$4,0,10*ROW('Water Data'!I178)),NA())</f>
        <v>#N/A</v>
      </c>
      <c r="T184" s="96" t="e">
        <f ca="true">+IF(AND(ISNUMBER(OFFSET('Water Data'!$I$6,0,10*ROW('Water Data'!I178))),'Data Summary'!CI184="Yes"),OFFSET('Water Data'!$I$6,0,10*ROW('Water Data'!I178)),NA())</f>
        <v>#N/A</v>
      </c>
      <c r="U184" s="96" t="e">
        <f ca="true">+IF(AND(ISNUMBER(OFFSET('Water Data'!$I$9,0,10*ROW('Water Data'!I178))),'Data Summary'!CJ184="Yes"),OFFSET('Water Data'!$I$9,0,10*ROW('Water Data'!I178)),NA())</f>
        <v>#N/A</v>
      </c>
      <c r="V184" s="97" t="e">
        <f ca="true">+IF(AND(ISNUMBER(OFFSET('Sanitation Data'!$D$4,0,10*ROW('Sanitation Data'!D178))),'Data Summary'!CK184="Yes"),100-OFFSET('Sanitation Data'!$D$4,0,10*ROW('Sanitation Data'!D178)),NA())</f>
        <v>#N/A</v>
      </c>
      <c r="W184" s="97" t="e">
        <f ca="true">+IF(AND(ISNUMBER(OFFSET('Sanitation Data'!$D$6,0,10*ROW('Sanitation Data'!D178))),'Data Summary'!CL184="Yes"),OFFSET('Sanitation Data'!$D$6,0,10*ROW('Sanitation Data'!D178)),NA())</f>
        <v>#N/A</v>
      </c>
      <c r="X184" s="97" t="e">
        <f ca="true">+IF(AND(ISNUMBER(OFFSET('Sanitation Data'!$D$10,0,10*ROW('Sanitation Data'!D178))),'Data Summary'!CM184="Yes"),OFFSET('Sanitation Data'!$D$10,0,10*ROW('Sanitation Data'!D178)),NA())</f>
        <v>#N/A</v>
      </c>
      <c r="Y184" s="97" t="e">
        <f ca="true">+IF(AND(ISNUMBER(OFFSET('Sanitation Data'!$D$11,0,10*ROW('Sanitation Data'!D178))),'Data Summary'!CN184="Yes"),OFFSET('Sanitation Data'!$D$11,0,10*ROW('Sanitation Data'!D178)),NA())</f>
        <v>#N/A</v>
      </c>
      <c r="Z184" s="97" t="e">
        <f ca="true">+IF(AND(ISNUMBER(OFFSET('Sanitation Data'!$D$12,0,10*ROW('Sanitation Data'!D178))),'Data Summary'!CO184="Yes"),OFFSET('Sanitation Data'!$D$12,0,10*ROW('Sanitation Data'!D178)),NA())</f>
        <v>#N/A</v>
      </c>
      <c r="AA184" s="97" t="e">
        <f ca="true">+IF(AND(ISNUMBER(OFFSET('Sanitation Data'!$E$4,0,10*ROW('Sanitation Data'!E178))),'Data Summary'!CP184="Yes"),100-OFFSET('Sanitation Data'!$E$4,0,10*ROW('Sanitation Data'!E178)),NA())</f>
        <v>#N/A</v>
      </c>
      <c r="AB184" s="97" t="e">
        <f ca="true">+IF(AND(ISNUMBER(OFFSET('Sanitation Data'!$E$6,0,10*ROW('Sanitation Data'!E178))),'Data Summary'!CQ184="Yes"),OFFSET('Sanitation Data'!$E$6,0,10*ROW('Sanitation Data'!E178)),NA())</f>
        <v>#N/A</v>
      </c>
      <c r="AC184" s="97" t="e">
        <f ca="true">+IF(AND(ISNUMBER(OFFSET('Sanitation Data'!$E$10,0,10*ROW('Sanitation Data'!E178))),'Data Summary'!CR184="Yes"),OFFSET('Sanitation Data'!$E$10,0,10*ROW('Sanitation Data'!E178)),NA())</f>
        <v>#N/A</v>
      </c>
      <c r="AD184" s="97" t="e">
        <f ca="true">+IF(AND(ISNUMBER(OFFSET('Sanitation Data'!$E$11,0,10*ROW('Sanitation Data'!E178))),'Data Summary'!CS184="Yes"),OFFSET('Sanitation Data'!$E$11,0,10*ROW('Sanitation Data'!E178)),NA())</f>
        <v>#N/A</v>
      </c>
      <c r="AE184" s="97" t="e">
        <f ca="true">+IF(AND(ISNUMBER(OFFSET('Sanitation Data'!$E$12,0,10*ROW('Sanitation Data'!E178))),'Data Summary'!CT184="Yes"),OFFSET('Sanitation Data'!$E$12,0,10*ROW('Sanitation Data'!E178)),NA())</f>
        <v>#N/A</v>
      </c>
      <c r="AF184" s="97" t="e">
        <f ca="true">+IF(AND(ISNUMBER(OFFSET('Sanitation Data'!$F$4,0,10*ROW('Sanitation Data'!F178))),'Data Summary'!CU184="Yes"),100-OFFSET('Sanitation Data'!$F$4,0,10*ROW('Sanitation Data'!F178)),NA())</f>
        <v>#N/A</v>
      </c>
      <c r="AG184" s="97" t="e">
        <f ca="true">+IF(AND(ISNUMBER(OFFSET('Sanitation Data'!$F$6,0,10*ROW('Sanitation Data'!F178))),'Data Summary'!CV184="Yes"),OFFSET('Sanitation Data'!$F$6,0,10*ROW('Sanitation Data'!F178)),NA())</f>
        <v>#N/A</v>
      </c>
      <c r="AH184" s="97" t="e">
        <f ca="true">+IF(AND(ISNUMBER(OFFSET('Sanitation Data'!$F$10,0,10*ROW('Sanitation Data'!F178))),'Data Summary'!CW184="Yes"),OFFSET('Sanitation Data'!$F$10,0,10*ROW('Sanitation Data'!F178)),NA())</f>
        <v>#N/A</v>
      </c>
      <c r="AI184" s="97" t="e">
        <f ca="true">+IF(AND(ISNUMBER(OFFSET('Sanitation Data'!$F$11,0,10*ROW('Sanitation Data'!F178))),'Data Summary'!CX184="Yes"),OFFSET('Sanitation Data'!$F$11,0,10*ROW('Sanitation Data'!F178)),NA())</f>
        <v>#N/A</v>
      </c>
      <c r="AJ184" s="97" t="e">
        <f ca="true">+IF(AND(ISNUMBER(OFFSET('Sanitation Data'!$F$12,0,10*ROW('Sanitation Data'!F178))),'Data Summary'!CY184="Yes"),OFFSET('Sanitation Data'!$F$12,0,10*ROW('Sanitation Data'!F178)),NA())</f>
        <v>#N/A</v>
      </c>
      <c r="AK184" s="97" t="e">
        <f ca="true">+IF(AND(ISNUMBER(OFFSET('Sanitation Data'!$G$4,0,10*ROW('Sanitation Data'!G178))),'Data Summary'!CZ184="Yes"),100-OFFSET('Sanitation Data'!$G$4,0,10*ROW('Sanitation Data'!G178)),NA())</f>
        <v>#N/A</v>
      </c>
      <c r="AL184" s="97" t="e">
        <f ca="true">+IF(AND(ISNUMBER(OFFSET('Sanitation Data'!$G$6,0,10*ROW('Sanitation Data'!G178))),'Data Summary'!DA184="Yes"),OFFSET('Sanitation Data'!$G$6,0,10*ROW('Sanitation Data'!G178)),NA())</f>
        <v>#N/A</v>
      </c>
      <c r="AM184" s="97" t="e">
        <f ca="true">+IF(AND(ISNUMBER(OFFSET('Sanitation Data'!$G$10,0,10*ROW('Sanitation Data'!G178))),'Data Summary'!DB184="Yes"),OFFSET('Sanitation Data'!$G$10,0,10*ROW('Sanitation Data'!G178)),NA())</f>
        <v>#N/A</v>
      </c>
      <c r="AN184" s="97" t="e">
        <f ca="true">+IF(AND(ISNUMBER(OFFSET('Sanitation Data'!$G$11,0,10*ROW('Sanitation Data'!G178))),'Data Summary'!DC184="Yes"),OFFSET('Sanitation Data'!$G$11,0,10*ROW('Sanitation Data'!G178)),NA())</f>
        <v>#N/A</v>
      </c>
      <c r="AO184" s="97" t="e">
        <f ca="true">+IF(AND(ISNUMBER(OFFSET('Sanitation Data'!$G$12,0,10*ROW('Sanitation Data'!G178))),'Data Summary'!DD184="Yes"),OFFSET('Sanitation Data'!$G$12,0,10*ROW('Sanitation Data'!G178)),NA())</f>
        <v>#N/A</v>
      </c>
      <c r="AP184" s="97" t="e">
        <f ca="true">+IF(AND(ISNUMBER(OFFSET('Sanitation Data'!$H$4,0,10*ROW('Sanitation Data'!H178))),'Data Summary'!DE184="Yes"),100-OFFSET('Sanitation Data'!$H$4,0,10*ROW('Sanitation Data'!H178)),NA())</f>
        <v>#N/A</v>
      </c>
      <c r="AQ184" s="97" t="e">
        <f ca="true">+IF(AND(ISNUMBER(OFFSET('Sanitation Data'!$H$6,0,10*ROW('Sanitation Data'!H178))),'Data Summary'!DF184="Yes"),OFFSET('Sanitation Data'!$H$6,0,10*ROW('Sanitation Data'!H178)),NA())</f>
        <v>#N/A</v>
      </c>
      <c r="AR184" s="97" t="e">
        <f ca="true">+IF(AND(ISNUMBER(OFFSET('Sanitation Data'!$H$10,0,10*ROW('Sanitation Data'!H178))),'Data Summary'!DG184="Yes"),OFFSET('Sanitation Data'!$H$10,0,10*ROW('Sanitation Data'!H178)),NA())</f>
        <v>#N/A</v>
      </c>
      <c r="AS184" s="97" t="e">
        <f ca="true">+IF(AND(ISNUMBER(OFFSET('Sanitation Data'!$H$11,0,10*ROW('Sanitation Data'!H178))),'Data Summary'!DH184="Yes"),OFFSET('Sanitation Data'!$H$11,0,10*ROW('Sanitation Data'!H178)),NA())</f>
        <v>#N/A</v>
      </c>
      <c r="AT184" s="97" t="e">
        <f ca="true">+IF(AND(ISNUMBER(OFFSET('Sanitation Data'!$H$12,0,10*ROW('Sanitation Data'!H178))),'Data Summary'!DI184="Yes"),OFFSET('Sanitation Data'!$H$12,0,10*ROW('Sanitation Data'!H178)),NA())</f>
        <v>#N/A</v>
      </c>
      <c r="AU184" s="97" t="e">
        <f ca="true">+IF(AND(ISNUMBER(OFFSET('Sanitation Data'!$I$4,0,10*ROW('Sanitation Data'!I178))),'Data Summary'!DJ184="Yes"),100-OFFSET('Sanitation Data'!$I$4,0,10*ROW('Sanitation Data'!I178)),NA())</f>
        <v>#N/A</v>
      </c>
      <c r="AV184" s="97" t="e">
        <f ca="true">+IF(AND(ISNUMBER(OFFSET('Sanitation Data'!$I$6,0,10*ROW('Sanitation Data'!I178))),'Data Summary'!DK184="Yes"),OFFSET('Sanitation Data'!$I$6,0,10*ROW('Sanitation Data'!I178)),NA())</f>
        <v>#N/A</v>
      </c>
      <c r="AW184" s="97" t="e">
        <f ca="true">+IF(AND(ISNUMBER(OFFSET('Sanitation Data'!$I$10,0,10*ROW('Sanitation Data'!I178))),'Data Summary'!DL184="Yes"),OFFSET('Sanitation Data'!$I$10,0,10*ROW('Sanitation Data'!I178)),NA())</f>
        <v>#N/A</v>
      </c>
      <c r="AX184" s="97" t="e">
        <f ca="true">+IF(AND(ISNUMBER(OFFSET('Sanitation Data'!$I$11,0,10*ROW('Sanitation Data'!I178))),'Data Summary'!DM184="Yes"),OFFSET('Sanitation Data'!$I$11,0,10*ROW('Sanitation Data'!I178)),NA())</f>
        <v>#N/A</v>
      </c>
      <c r="AY184" s="97" t="e">
        <f ca="true">+IF(AND(ISNUMBER(OFFSET('Sanitation Data'!$I$12,0,10*ROW('Sanitation Data'!I178))),'Data Summary'!DN184="Yes"),OFFSET('Sanitation Data'!$I$12,0,10*ROW('Sanitation Data'!I178)),NA())</f>
        <v>#N/A</v>
      </c>
      <c r="AZ184" s="98" t="e">
        <f ca="true">+IF(AND(ISNUMBER(OFFSET('Hygiene Data'!$D$5,0,10*ROW('Hygiene Data'!D178))),'Data Summary'!DO184="Yes"),OFFSET('Hygiene Data'!$D$5,0,10*ROW('Hygiene Data'!D178)),NA())</f>
        <v>#N/A</v>
      </c>
      <c r="BA184" s="98" t="e">
        <f ca="true">+IF(AND(ISNUMBER(OFFSET('Hygiene Data'!$D$7,0,10*ROW('Hygiene Data'!D178))),'Data Summary'!DP184="Yes"),OFFSET('Hygiene Data'!$D$7,0,10*ROW('Hygiene Data'!D178)),NA())</f>
        <v>#N/A</v>
      </c>
      <c r="BB184" s="98" t="e">
        <f ca="true">+IF(AND(ISNUMBER(OFFSET('Hygiene Data'!$D$9,0,10*ROW('Hygiene Data'!D178))),'Data Summary'!DQ184="Yes"),OFFSET('Hygiene Data'!$D$9,0,10*ROW('Hygiene Data'!D178)),NA())</f>
        <v>#N/A</v>
      </c>
      <c r="BC184" s="98" t="e">
        <f ca="true">+IF(AND(ISNUMBER(OFFSET('Hygiene Data'!$E$5,0,10*ROW('Hygiene Data'!E178))),'Data Summary'!DR184="Yes"),OFFSET('Hygiene Data'!$E$5,0,10*ROW('Hygiene Data'!E178)),NA())</f>
        <v>#N/A</v>
      </c>
      <c r="BD184" s="98" t="e">
        <f ca="true">+IF(AND(ISNUMBER(OFFSET('Hygiene Data'!$E$7,0,10*ROW('Hygiene Data'!E178))),'Data Summary'!DS184="Yes"),OFFSET('Hygiene Data'!$E$7,0,10*ROW('Hygiene Data'!E178)),NA())</f>
        <v>#N/A</v>
      </c>
      <c r="BE184" s="98" t="e">
        <f ca="true">+IF(AND(ISNUMBER(OFFSET('Hygiene Data'!$E$9,0,10*ROW('Hygiene Data'!E178))),'Data Summary'!DT184="Yes"),OFFSET('Hygiene Data'!$E$9,0,10*ROW('Hygiene Data'!E178)),NA())</f>
        <v>#N/A</v>
      </c>
      <c r="BF184" s="98" t="e">
        <f ca="true">+IF(AND(ISNUMBER(OFFSET('Hygiene Data'!$F$5,0,10*ROW('Hygiene Data'!F178))),'Data Summary'!DU184="Yes"),OFFSET('Hygiene Data'!$F$5,0,10*ROW('Hygiene Data'!F178)),NA())</f>
        <v>#N/A</v>
      </c>
      <c r="BG184" s="98" t="e">
        <f ca="true">+IF(AND(ISNUMBER(OFFSET('Hygiene Data'!$F$7,0,10*ROW('Hygiene Data'!F178))),'Data Summary'!DV184="Yes"),OFFSET('Hygiene Data'!$F$7,0,10*ROW('Hygiene Data'!F178)),NA())</f>
        <v>#N/A</v>
      </c>
      <c r="BH184" s="98" t="e">
        <f ca="true">+IF(AND(ISNUMBER(OFFSET('Hygiene Data'!$F$9,0,10*ROW('Hygiene Data'!F178))),'Data Summary'!DW184="Yes"),OFFSET('Hygiene Data'!$F$9,0,10*ROW('Hygiene Data'!F178)),NA())</f>
        <v>#N/A</v>
      </c>
      <c r="BI184" s="98" t="e">
        <f ca="true">+IF(AND(ISNUMBER(OFFSET('Hygiene Data'!$G$5,0,10*ROW('Hygiene Data'!G178))),'Data Summary'!DX184="Yes"),OFFSET('Hygiene Data'!$G$5,0,10*ROW('Hygiene Data'!G178)),NA())</f>
        <v>#N/A</v>
      </c>
      <c r="BJ184" s="98" t="e">
        <f ca="true">+IF(AND(ISNUMBER(OFFSET('Hygiene Data'!$G$7,0,10*ROW('Hygiene Data'!G178))),'Data Summary'!DY184="Yes"),OFFSET('Hygiene Data'!$G$7,0,10*ROW('Hygiene Data'!G178)),NA())</f>
        <v>#N/A</v>
      </c>
      <c r="BK184" s="98" t="e">
        <f ca="true">+IF(AND(ISNUMBER(OFFSET('Hygiene Data'!$G$9,0,10*ROW('Hygiene Data'!G178))),'Data Summary'!DZ184="Yes"),OFFSET('Hygiene Data'!$G$9,0,10*ROW('Hygiene Data'!G178)),NA())</f>
        <v>#N/A</v>
      </c>
      <c r="BL184" s="98" t="e">
        <f ca="true">+IF(AND(ISNUMBER(OFFSET('Hygiene Data'!$H$5,0,10*ROW('Hygiene Data'!H178))),'Data Summary'!EA184="Yes"),OFFSET('Hygiene Data'!$H$5,0,10*ROW('Hygiene Data'!H178)),NA())</f>
        <v>#N/A</v>
      </c>
      <c r="BM184" s="98" t="e">
        <f ca="true">+IF(AND(ISNUMBER(OFFSET('Hygiene Data'!$H$7,0,10*ROW('Hygiene Data'!H178))),'Data Summary'!EB184="Yes"),OFFSET('Hygiene Data'!$H$7,0,10*ROW('Hygiene Data'!H178)),NA())</f>
        <v>#N/A</v>
      </c>
      <c r="BN184" s="98" t="e">
        <f ca="true">+IF(AND(ISNUMBER(OFFSET('Hygiene Data'!$H$9,0,10*ROW('Hygiene Data'!H178))),'Data Summary'!EC184="Yes"),OFFSET('Hygiene Data'!$H$9,0,10*ROW('Hygiene Data'!H178)),NA())</f>
        <v>#N/A</v>
      </c>
      <c r="BO184" s="98" t="e">
        <f ca="true">+IF(AND(ISNUMBER(OFFSET('Hygiene Data'!$I$5,0,10*ROW('Hygiene Data'!I178))),'Data Summary'!ED184="Yes"),OFFSET('Hygiene Data'!$I$5,0,10*ROW('Hygiene Data'!I178)),NA())</f>
        <v>#N/A</v>
      </c>
      <c r="BP184" s="98" t="e">
        <f ca="true">+IF(AND(ISNUMBER(OFFSET('Hygiene Data'!$I$7,0,10*ROW('Hygiene Data'!I178))),'Data Summary'!EE184="Yes"),OFFSET('Hygiene Data'!$I$7,0,10*ROW('Hygiene Data'!I178)),NA())</f>
        <v>#N/A</v>
      </c>
      <c r="BQ184" s="98" t="e">
        <f ca="true">+IF(AND(ISNUMBER(OFFSET('Hygiene Data'!$I$9,0,10*ROW('Hygiene Data'!I178))),'Data Summary'!EF184="Yes"),OFFSET('Hygiene Data'!$I$9,0,10*ROW('Hygiene Data'!I178)),NA())</f>
        <v>#N/A</v>
      </c>
    </row>
    <row xmlns:x14ac="http://schemas.microsoft.com/office/spreadsheetml/2009/9/ac" r="185" x14ac:dyDescent="0.2">
      <c r="A185" s="334" t="e">
        <f ca="true">+RIGHT('Data Summary'!A185,LEN('Data Summary'!A185)-9)</f>
        <v>#VALUE!</v>
      </c>
      <c r="B185" s="36" t="str">
        <f ca="true">+IF(ISTEXT('Data Summary'!B185),'Data Summary'!B185,"")</f>
        <v/>
      </c>
      <c r="C185" s="333" t="e">
        <f ca="true">+VALUE('Data Summary'!C185)</f>
        <v>#VALUE!</v>
      </c>
      <c r="D185" s="96" t="e">
        <f ca="true">+IF(AND(ISNUMBER(OFFSET('Water Data'!$D$4,0,10*ROW('Water Data'!D179))),'Data Summary'!BS185="Yes"),100-OFFSET('Water Data'!$D$4,0,10*ROW('Water Data'!D179)),NA())</f>
        <v>#N/A</v>
      </c>
      <c r="E185" s="96" t="e">
        <f ca="true">+IF(AND(ISNUMBER(OFFSET('Water Data'!$D$6,0,10*ROW('Water Data'!D179))),'Data Summary'!BT185="Yes"),OFFSET('Water Data'!$D$6,0,10*ROW('Water Data'!D179)),NA())</f>
        <v>#N/A</v>
      </c>
      <c r="F185" s="96" t="e">
        <f ca="true">+IF(AND(ISNUMBER(OFFSET('Water Data'!$D$9,0,10*ROW('Water Data'!D179))),'Data Summary'!BU185="Yes"),OFFSET('Water Data'!$D$9,0,10*ROW('Water Data'!D179)),NA())</f>
        <v>#N/A</v>
      </c>
      <c r="G185" s="96" t="e">
        <f ca="true">+IF(AND(ISNUMBER(OFFSET('Water Data'!$E$4,0,10*ROW('Water Data'!E179))),'Data Summary'!BV185="Yes"),100-OFFSET('Water Data'!$E$4,0,10*ROW('Water Data'!E179)),NA())</f>
        <v>#N/A</v>
      </c>
      <c r="H185" s="96" t="e">
        <f ca="true">+IF(AND(ISNUMBER(OFFSET('Water Data'!$E$6,0,10*ROW('Water Data'!E179))),'Data Summary'!BW185="Yes"),OFFSET('Water Data'!$E$6,0,10*ROW('Water Data'!E179)),NA())</f>
        <v>#N/A</v>
      </c>
      <c r="I185" s="96" t="e">
        <f ca="true">+IF(AND(ISNUMBER(OFFSET('Water Data'!$E$9,0,10*ROW('Water Data'!E179))),'Data Summary'!BX185="Yes"),OFFSET('Water Data'!$E$9,0,10*ROW('Water Data'!E179)),NA())</f>
        <v>#N/A</v>
      </c>
      <c r="J185" s="96" t="e">
        <f ca="true">+IF(AND(ISNUMBER(OFFSET('Water Data'!$F$4,0,10*ROW('Water Data'!F179))),'Data Summary'!BY185="Yes"),100-OFFSET('Water Data'!$F$4,0,10*ROW('Water Data'!F179)),NA())</f>
        <v>#N/A</v>
      </c>
      <c r="K185" s="96" t="e">
        <f ca="true">+IF(AND(ISNUMBER(OFFSET('Water Data'!$F$6,0,10*ROW('Water Data'!F179))),'Data Summary'!BZ185="Yes"),OFFSET('Water Data'!$F$6,0,10*ROW('Water Data'!F179)),NA())</f>
        <v>#N/A</v>
      </c>
      <c r="L185" s="96" t="e">
        <f ca="true">+IF(AND(ISNUMBER(OFFSET('Water Data'!$F$9,0,10*ROW('Water Data'!F179))),'Data Summary'!CA185="Yes"),OFFSET('Water Data'!$F$9,0,10*ROW('Water Data'!F179)),NA())</f>
        <v>#N/A</v>
      </c>
      <c r="M185" s="96" t="e">
        <f ca="true">+IF(AND(ISNUMBER(OFFSET('Water Data'!$G$4,0,10*ROW('Water Data'!G179))),'Data Summary'!CB185="Yes"),100-OFFSET('Water Data'!$G$4,0,10*ROW('Water Data'!G179)),NA())</f>
        <v>#N/A</v>
      </c>
      <c r="N185" s="96" t="e">
        <f ca="true">+IF(AND(ISNUMBER(OFFSET('Water Data'!$G$6,0,10*ROW('Water Data'!G179))),'Data Summary'!CC185="Yes"),OFFSET('Water Data'!$G$6,0,10*ROW('Water Data'!G179)),NA())</f>
        <v>#N/A</v>
      </c>
      <c r="O185" s="96" t="e">
        <f ca="true">+IF(AND(ISNUMBER(OFFSET('Water Data'!$G$9,0,10*ROW('Water Data'!G179))),'Data Summary'!CD185="Yes"),OFFSET('Water Data'!$G$9,0,10*ROW('Water Data'!G179)),NA())</f>
        <v>#N/A</v>
      </c>
      <c r="P185" s="96" t="e">
        <f ca="true">+IF(AND(ISNUMBER(OFFSET('Water Data'!$H$4,0,10*ROW('Water Data'!H179))),'Data Summary'!CE185="Yes"),100-OFFSET('Water Data'!$H$4,0,10*ROW('Water Data'!H179)),NA())</f>
        <v>#N/A</v>
      </c>
      <c r="Q185" s="96" t="e">
        <f ca="true">+IF(AND(ISNUMBER(OFFSET('Water Data'!$H$6,0,10*ROW('Water Data'!H179))),'Data Summary'!CF185="Yes"),OFFSET('Water Data'!$H$6,0,10*ROW('Water Data'!H179)),NA())</f>
        <v>#N/A</v>
      </c>
      <c r="R185" s="96" t="e">
        <f ca="true">+IF(AND(ISNUMBER(OFFSET('Water Data'!$H$9,0,10*ROW('Water Data'!H179))),'Data Summary'!CG185="Yes"),OFFSET('Water Data'!$H$9,0,10*ROW('Water Data'!H179)),NA())</f>
        <v>#N/A</v>
      </c>
      <c r="S185" s="96" t="e">
        <f ca="true">+IF(AND(ISNUMBER(OFFSET('Water Data'!$I$4,0,10*ROW('Water Data'!I179))),'Data Summary'!CH185="Yes"),100-OFFSET('Water Data'!$I$4,0,10*ROW('Water Data'!I179)),NA())</f>
        <v>#N/A</v>
      </c>
      <c r="T185" s="96" t="e">
        <f ca="true">+IF(AND(ISNUMBER(OFFSET('Water Data'!$I$6,0,10*ROW('Water Data'!I179))),'Data Summary'!CI185="Yes"),OFFSET('Water Data'!$I$6,0,10*ROW('Water Data'!I179)),NA())</f>
        <v>#N/A</v>
      </c>
      <c r="U185" s="96" t="e">
        <f ca="true">+IF(AND(ISNUMBER(OFFSET('Water Data'!$I$9,0,10*ROW('Water Data'!I179))),'Data Summary'!CJ185="Yes"),OFFSET('Water Data'!$I$9,0,10*ROW('Water Data'!I179)),NA())</f>
        <v>#N/A</v>
      </c>
      <c r="V185" s="97" t="e">
        <f ca="true">+IF(AND(ISNUMBER(OFFSET('Sanitation Data'!$D$4,0,10*ROW('Sanitation Data'!D179))),'Data Summary'!CK185="Yes"),100-OFFSET('Sanitation Data'!$D$4,0,10*ROW('Sanitation Data'!D179)),NA())</f>
        <v>#N/A</v>
      </c>
      <c r="W185" s="97" t="e">
        <f ca="true">+IF(AND(ISNUMBER(OFFSET('Sanitation Data'!$D$6,0,10*ROW('Sanitation Data'!D179))),'Data Summary'!CL185="Yes"),OFFSET('Sanitation Data'!$D$6,0,10*ROW('Sanitation Data'!D179)),NA())</f>
        <v>#N/A</v>
      </c>
      <c r="X185" s="97" t="e">
        <f ca="true">+IF(AND(ISNUMBER(OFFSET('Sanitation Data'!$D$10,0,10*ROW('Sanitation Data'!D179))),'Data Summary'!CM185="Yes"),OFFSET('Sanitation Data'!$D$10,0,10*ROW('Sanitation Data'!D179)),NA())</f>
        <v>#N/A</v>
      </c>
      <c r="Y185" s="97" t="e">
        <f ca="true">+IF(AND(ISNUMBER(OFFSET('Sanitation Data'!$D$11,0,10*ROW('Sanitation Data'!D179))),'Data Summary'!CN185="Yes"),OFFSET('Sanitation Data'!$D$11,0,10*ROW('Sanitation Data'!D179)),NA())</f>
        <v>#N/A</v>
      </c>
      <c r="Z185" s="97" t="e">
        <f ca="true">+IF(AND(ISNUMBER(OFFSET('Sanitation Data'!$D$12,0,10*ROW('Sanitation Data'!D179))),'Data Summary'!CO185="Yes"),OFFSET('Sanitation Data'!$D$12,0,10*ROW('Sanitation Data'!D179)),NA())</f>
        <v>#N/A</v>
      </c>
      <c r="AA185" s="97" t="e">
        <f ca="true">+IF(AND(ISNUMBER(OFFSET('Sanitation Data'!$E$4,0,10*ROW('Sanitation Data'!E179))),'Data Summary'!CP185="Yes"),100-OFFSET('Sanitation Data'!$E$4,0,10*ROW('Sanitation Data'!E179)),NA())</f>
        <v>#N/A</v>
      </c>
      <c r="AB185" s="97" t="e">
        <f ca="true">+IF(AND(ISNUMBER(OFFSET('Sanitation Data'!$E$6,0,10*ROW('Sanitation Data'!E179))),'Data Summary'!CQ185="Yes"),OFFSET('Sanitation Data'!$E$6,0,10*ROW('Sanitation Data'!E179)),NA())</f>
        <v>#N/A</v>
      </c>
      <c r="AC185" s="97" t="e">
        <f ca="true">+IF(AND(ISNUMBER(OFFSET('Sanitation Data'!$E$10,0,10*ROW('Sanitation Data'!E179))),'Data Summary'!CR185="Yes"),OFFSET('Sanitation Data'!$E$10,0,10*ROW('Sanitation Data'!E179)),NA())</f>
        <v>#N/A</v>
      </c>
      <c r="AD185" s="97" t="e">
        <f ca="true">+IF(AND(ISNUMBER(OFFSET('Sanitation Data'!$E$11,0,10*ROW('Sanitation Data'!E179))),'Data Summary'!CS185="Yes"),OFFSET('Sanitation Data'!$E$11,0,10*ROW('Sanitation Data'!E179)),NA())</f>
        <v>#N/A</v>
      </c>
      <c r="AE185" s="97" t="e">
        <f ca="true">+IF(AND(ISNUMBER(OFFSET('Sanitation Data'!$E$12,0,10*ROW('Sanitation Data'!E179))),'Data Summary'!CT185="Yes"),OFFSET('Sanitation Data'!$E$12,0,10*ROW('Sanitation Data'!E179)),NA())</f>
        <v>#N/A</v>
      </c>
      <c r="AF185" s="97" t="e">
        <f ca="true">+IF(AND(ISNUMBER(OFFSET('Sanitation Data'!$F$4,0,10*ROW('Sanitation Data'!F179))),'Data Summary'!CU185="Yes"),100-OFFSET('Sanitation Data'!$F$4,0,10*ROW('Sanitation Data'!F179)),NA())</f>
        <v>#N/A</v>
      </c>
      <c r="AG185" s="97" t="e">
        <f ca="true">+IF(AND(ISNUMBER(OFFSET('Sanitation Data'!$F$6,0,10*ROW('Sanitation Data'!F179))),'Data Summary'!CV185="Yes"),OFFSET('Sanitation Data'!$F$6,0,10*ROW('Sanitation Data'!F179)),NA())</f>
        <v>#N/A</v>
      </c>
      <c r="AH185" s="97" t="e">
        <f ca="true">+IF(AND(ISNUMBER(OFFSET('Sanitation Data'!$F$10,0,10*ROW('Sanitation Data'!F179))),'Data Summary'!CW185="Yes"),OFFSET('Sanitation Data'!$F$10,0,10*ROW('Sanitation Data'!F179)),NA())</f>
        <v>#N/A</v>
      </c>
      <c r="AI185" s="97" t="e">
        <f ca="true">+IF(AND(ISNUMBER(OFFSET('Sanitation Data'!$F$11,0,10*ROW('Sanitation Data'!F179))),'Data Summary'!CX185="Yes"),OFFSET('Sanitation Data'!$F$11,0,10*ROW('Sanitation Data'!F179)),NA())</f>
        <v>#N/A</v>
      </c>
      <c r="AJ185" s="97" t="e">
        <f ca="true">+IF(AND(ISNUMBER(OFFSET('Sanitation Data'!$F$12,0,10*ROW('Sanitation Data'!F179))),'Data Summary'!CY185="Yes"),OFFSET('Sanitation Data'!$F$12,0,10*ROW('Sanitation Data'!F179)),NA())</f>
        <v>#N/A</v>
      </c>
      <c r="AK185" s="97" t="e">
        <f ca="true">+IF(AND(ISNUMBER(OFFSET('Sanitation Data'!$G$4,0,10*ROW('Sanitation Data'!G179))),'Data Summary'!CZ185="Yes"),100-OFFSET('Sanitation Data'!$G$4,0,10*ROW('Sanitation Data'!G179)),NA())</f>
        <v>#N/A</v>
      </c>
      <c r="AL185" s="97" t="e">
        <f ca="true">+IF(AND(ISNUMBER(OFFSET('Sanitation Data'!$G$6,0,10*ROW('Sanitation Data'!G179))),'Data Summary'!DA185="Yes"),OFFSET('Sanitation Data'!$G$6,0,10*ROW('Sanitation Data'!G179)),NA())</f>
        <v>#N/A</v>
      </c>
      <c r="AM185" s="97" t="e">
        <f ca="true">+IF(AND(ISNUMBER(OFFSET('Sanitation Data'!$G$10,0,10*ROW('Sanitation Data'!G179))),'Data Summary'!DB185="Yes"),OFFSET('Sanitation Data'!$G$10,0,10*ROW('Sanitation Data'!G179)),NA())</f>
        <v>#N/A</v>
      </c>
      <c r="AN185" s="97" t="e">
        <f ca="true">+IF(AND(ISNUMBER(OFFSET('Sanitation Data'!$G$11,0,10*ROW('Sanitation Data'!G179))),'Data Summary'!DC185="Yes"),OFFSET('Sanitation Data'!$G$11,0,10*ROW('Sanitation Data'!G179)),NA())</f>
        <v>#N/A</v>
      </c>
      <c r="AO185" s="97" t="e">
        <f ca="true">+IF(AND(ISNUMBER(OFFSET('Sanitation Data'!$G$12,0,10*ROW('Sanitation Data'!G179))),'Data Summary'!DD185="Yes"),OFFSET('Sanitation Data'!$G$12,0,10*ROW('Sanitation Data'!G179)),NA())</f>
        <v>#N/A</v>
      </c>
      <c r="AP185" s="97" t="e">
        <f ca="true">+IF(AND(ISNUMBER(OFFSET('Sanitation Data'!$H$4,0,10*ROW('Sanitation Data'!H179))),'Data Summary'!DE185="Yes"),100-OFFSET('Sanitation Data'!$H$4,0,10*ROW('Sanitation Data'!H179)),NA())</f>
        <v>#N/A</v>
      </c>
      <c r="AQ185" s="97" t="e">
        <f ca="true">+IF(AND(ISNUMBER(OFFSET('Sanitation Data'!$H$6,0,10*ROW('Sanitation Data'!H179))),'Data Summary'!DF185="Yes"),OFFSET('Sanitation Data'!$H$6,0,10*ROW('Sanitation Data'!H179)),NA())</f>
        <v>#N/A</v>
      </c>
      <c r="AR185" s="97" t="e">
        <f ca="true">+IF(AND(ISNUMBER(OFFSET('Sanitation Data'!$H$10,0,10*ROW('Sanitation Data'!H179))),'Data Summary'!DG185="Yes"),OFFSET('Sanitation Data'!$H$10,0,10*ROW('Sanitation Data'!H179)),NA())</f>
        <v>#N/A</v>
      </c>
      <c r="AS185" s="97" t="e">
        <f ca="true">+IF(AND(ISNUMBER(OFFSET('Sanitation Data'!$H$11,0,10*ROW('Sanitation Data'!H179))),'Data Summary'!DH185="Yes"),OFFSET('Sanitation Data'!$H$11,0,10*ROW('Sanitation Data'!H179)),NA())</f>
        <v>#N/A</v>
      </c>
      <c r="AT185" s="97" t="e">
        <f ca="true">+IF(AND(ISNUMBER(OFFSET('Sanitation Data'!$H$12,0,10*ROW('Sanitation Data'!H179))),'Data Summary'!DI185="Yes"),OFFSET('Sanitation Data'!$H$12,0,10*ROW('Sanitation Data'!H179)),NA())</f>
        <v>#N/A</v>
      </c>
      <c r="AU185" s="97" t="e">
        <f ca="true">+IF(AND(ISNUMBER(OFFSET('Sanitation Data'!$I$4,0,10*ROW('Sanitation Data'!I179))),'Data Summary'!DJ185="Yes"),100-OFFSET('Sanitation Data'!$I$4,0,10*ROW('Sanitation Data'!I179)),NA())</f>
        <v>#N/A</v>
      </c>
      <c r="AV185" s="97" t="e">
        <f ca="true">+IF(AND(ISNUMBER(OFFSET('Sanitation Data'!$I$6,0,10*ROW('Sanitation Data'!I179))),'Data Summary'!DK185="Yes"),OFFSET('Sanitation Data'!$I$6,0,10*ROW('Sanitation Data'!I179)),NA())</f>
        <v>#N/A</v>
      </c>
      <c r="AW185" s="97" t="e">
        <f ca="true">+IF(AND(ISNUMBER(OFFSET('Sanitation Data'!$I$10,0,10*ROW('Sanitation Data'!I179))),'Data Summary'!DL185="Yes"),OFFSET('Sanitation Data'!$I$10,0,10*ROW('Sanitation Data'!I179)),NA())</f>
        <v>#N/A</v>
      </c>
      <c r="AX185" s="97" t="e">
        <f ca="true">+IF(AND(ISNUMBER(OFFSET('Sanitation Data'!$I$11,0,10*ROW('Sanitation Data'!I179))),'Data Summary'!DM185="Yes"),OFFSET('Sanitation Data'!$I$11,0,10*ROW('Sanitation Data'!I179)),NA())</f>
        <v>#N/A</v>
      </c>
      <c r="AY185" s="97" t="e">
        <f ca="true">+IF(AND(ISNUMBER(OFFSET('Sanitation Data'!$I$12,0,10*ROW('Sanitation Data'!I179))),'Data Summary'!DN185="Yes"),OFFSET('Sanitation Data'!$I$12,0,10*ROW('Sanitation Data'!I179)),NA())</f>
        <v>#N/A</v>
      </c>
      <c r="AZ185" s="98" t="e">
        <f ca="true">+IF(AND(ISNUMBER(OFFSET('Hygiene Data'!$D$5,0,10*ROW('Hygiene Data'!D179))),'Data Summary'!DO185="Yes"),OFFSET('Hygiene Data'!$D$5,0,10*ROW('Hygiene Data'!D179)),NA())</f>
        <v>#N/A</v>
      </c>
      <c r="BA185" s="98" t="e">
        <f ca="true">+IF(AND(ISNUMBER(OFFSET('Hygiene Data'!$D$7,0,10*ROW('Hygiene Data'!D179))),'Data Summary'!DP185="Yes"),OFFSET('Hygiene Data'!$D$7,0,10*ROW('Hygiene Data'!D179)),NA())</f>
        <v>#N/A</v>
      </c>
      <c r="BB185" s="98" t="e">
        <f ca="true">+IF(AND(ISNUMBER(OFFSET('Hygiene Data'!$D$9,0,10*ROW('Hygiene Data'!D179))),'Data Summary'!DQ185="Yes"),OFFSET('Hygiene Data'!$D$9,0,10*ROW('Hygiene Data'!D179)),NA())</f>
        <v>#N/A</v>
      </c>
      <c r="BC185" s="98" t="e">
        <f ca="true">+IF(AND(ISNUMBER(OFFSET('Hygiene Data'!$E$5,0,10*ROW('Hygiene Data'!E179))),'Data Summary'!DR185="Yes"),OFFSET('Hygiene Data'!$E$5,0,10*ROW('Hygiene Data'!E179)),NA())</f>
        <v>#N/A</v>
      </c>
      <c r="BD185" s="98" t="e">
        <f ca="true">+IF(AND(ISNUMBER(OFFSET('Hygiene Data'!$E$7,0,10*ROW('Hygiene Data'!E179))),'Data Summary'!DS185="Yes"),OFFSET('Hygiene Data'!$E$7,0,10*ROW('Hygiene Data'!E179)),NA())</f>
        <v>#N/A</v>
      </c>
      <c r="BE185" s="98" t="e">
        <f ca="true">+IF(AND(ISNUMBER(OFFSET('Hygiene Data'!$E$9,0,10*ROW('Hygiene Data'!E179))),'Data Summary'!DT185="Yes"),OFFSET('Hygiene Data'!$E$9,0,10*ROW('Hygiene Data'!E179)),NA())</f>
        <v>#N/A</v>
      </c>
      <c r="BF185" s="98" t="e">
        <f ca="true">+IF(AND(ISNUMBER(OFFSET('Hygiene Data'!$F$5,0,10*ROW('Hygiene Data'!F179))),'Data Summary'!DU185="Yes"),OFFSET('Hygiene Data'!$F$5,0,10*ROW('Hygiene Data'!F179)),NA())</f>
        <v>#N/A</v>
      </c>
      <c r="BG185" s="98" t="e">
        <f ca="true">+IF(AND(ISNUMBER(OFFSET('Hygiene Data'!$F$7,0,10*ROW('Hygiene Data'!F179))),'Data Summary'!DV185="Yes"),OFFSET('Hygiene Data'!$F$7,0,10*ROW('Hygiene Data'!F179)),NA())</f>
        <v>#N/A</v>
      </c>
      <c r="BH185" s="98" t="e">
        <f ca="true">+IF(AND(ISNUMBER(OFFSET('Hygiene Data'!$F$9,0,10*ROW('Hygiene Data'!F179))),'Data Summary'!DW185="Yes"),OFFSET('Hygiene Data'!$F$9,0,10*ROW('Hygiene Data'!F179)),NA())</f>
        <v>#N/A</v>
      </c>
      <c r="BI185" s="98" t="e">
        <f ca="true">+IF(AND(ISNUMBER(OFFSET('Hygiene Data'!$G$5,0,10*ROW('Hygiene Data'!G179))),'Data Summary'!DX185="Yes"),OFFSET('Hygiene Data'!$G$5,0,10*ROW('Hygiene Data'!G179)),NA())</f>
        <v>#N/A</v>
      </c>
      <c r="BJ185" s="98" t="e">
        <f ca="true">+IF(AND(ISNUMBER(OFFSET('Hygiene Data'!$G$7,0,10*ROW('Hygiene Data'!G179))),'Data Summary'!DY185="Yes"),OFFSET('Hygiene Data'!$G$7,0,10*ROW('Hygiene Data'!G179)),NA())</f>
        <v>#N/A</v>
      </c>
      <c r="BK185" s="98" t="e">
        <f ca="true">+IF(AND(ISNUMBER(OFFSET('Hygiene Data'!$G$9,0,10*ROW('Hygiene Data'!G179))),'Data Summary'!DZ185="Yes"),OFFSET('Hygiene Data'!$G$9,0,10*ROW('Hygiene Data'!G179)),NA())</f>
        <v>#N/A</v>
      </c>
      <c r="BL185" s="98" t="e">
        <f ca="true">+IF(AND(ISNUMBER(OFFSET('Hygiene Data'!$H$5,0,10*ROW('Hygiene Data'!H179))),'Data Summary'!EA185="Yes"),OFFSET('Hygiene Data'!$H$5,0,10*ROW('Hygiene Data'!H179)),NA())</f>
        <v>#N/A</v>
      </c>
      <c r="BM185" s="98" t="e">
        <f ca="true">+IF(AND(ISNUMBER(OFFSET('Hygiene Data'!$H$7,0,10*ROW('Hygiene Data'!H179))),'Data Summary'!EB185="Yes"),OFFSET('Hygiene Data'!$H$7,0,10*ROW('Hygiene Data'!H179)),NA())</f>
        <v>#N/A</v>
      </c>
      <c r="BN185" s="98" t="e">
        <f ca="true">+IF(AND(ISNUMBER(OFFSET('Hygiene Data'!$H$9,0,10*ROW('Hygiene Data'!H179))),'Data Summary'!EC185="Yes"),OFFSET('Hygiene Data'!$H$9,0,10*ROW('Hygiene Data'!H179)),NA())</f>
        <v>#N/A</v>
      </c>
      <c r="BO185" s="98" t="e">
        <f ca="true">+IF(AND(ISNUMBER(OFFSET('Hygiene Data'!$I$5,0,10*ROW('Hygiene Data'!I179))),'Data Summary'!ED185="Yes"),OFFSET('Hygiene Data'!$I$5,0,10*ROW('Hygiene Data'!I179)),NA())</f>
        <v>#N/A</v>
      </c>
      <c r="BP185" s="98" t="e">
        <f ca="true">+IF(AND(ISNUMBER(OFFSET('Hygiene Data'!$I$7,0,10*ROW('Hygiene Data'!I179))),'Data Summary'!EE185="Yes"),OFFSET('Hygiene Data'!$I$7,0,10*ROW('Hygiene Data'!I179)),NA())</f>
        <v>#N/A</v>
      </c>
      <c r="BQ185" s="98" t="e">
        <f ca="true">+IF(AND(ISNUMBER(OFFSET('Hygiene Data'!$I$9,0,10*ROW('Hygiene Data'!I179))),'Data Summary'!EF185="Yes"),OFFSET('Hygiene Data'!$I$9,0,10*ROW('Hygiene Data'!I179)),NA())</f>
        <v>#N/A</v>
      </c>
    </row>
    <row xmlns:x14ac="http://schemas.microsoft.com/office/spreadsheetml/2009/9/ac" r="186" x14ac:dyDescent="0.2">
      <c r="A186" s="334" t="e">
        <f ca="true">+RIGHT('Data Summary'!A186,LEN('Data Summary'!A186)-9)</f>
        <v>#VALUE!</v>
      </c>
      <c r="B186" s="36" t="str">
        <f ca="true">+IF(ISTEXT('Data Summary'!B186),'Data Summary'!B186,"")</f>
        <v/>
      </c>
      <c r="C186" s="333" t="e">
        <f ca="true">+VALUE('Data Summary'!C186)</f>
        <v>#VALUE!</v>
      </c>
      <c r="D186" s="96" t="e">
        <f ca="true">+IF(AND(ISNUMBER(OFFSET('Water Data'!$D$4,0,10*ROW('Water Data'!D180))),'Data Summary'!BS186="Yes"),100-OFFSET('Water Data'!$D$4,0,10*ROW('Water Data'!D180)),NA())</f>
        <v>#N/A</v>
      </c>
      <c r="E186" s="96" t="e">
        <f ca="true">+IF(AND(ISNUMBER(OFFSET('Water Data'!$D$6,0,10*ROW('Water Data'!D180))),'Data Summary'!BT186="Yes"),OFFSET('Water Data'!$D$6,0,10*ROW('Water Data'!D180)),NA())</f>
        <v>#N/A</v>
      </c>
      <c r="F186" s="96" t="e">
        <f ca="true">+IF(AND(ISNUMBER(OFFSET('Water Data'!$D$9,0,10*ROW('Water Data'!D180))),'Data Summary'!BU186="Yes"),OFFSET('Water Data'!$D$9,0,10*ROW('Water Data'!D180)),NA())</f>
        <v>#N/A</v>
      </c>
      <c r="G186" s="96" t="e">
        <f ca="true">+IF(AND(ISNUMBER(OFFSET('Water Data'!$E$4,0,10*ROW('Water Data'!E180))),'Data Summary'!BV186="Yes"),100-OFFSET('Water Data'!$E$4,0,10*ROW('Water Data'!E180)),NA())</f>
        <v>#N/A</v>
      </c>
      <c r="H186" s="96" t="e">
        <f ca="true">+IF(AND(ISNUMBER(OFFSET('Water Data'!$E$6,0,10*ROW('Water Data'!E180))),'Data Summary'!BW186="Yes"),OFFSET('Water Data'!$E$6,0,10*ROW('Water Data'!E180)),NA())</f>
        <v>#N/A</v>
      </c>
      <c r="I186" s="96" t="e">
        <f ca="true">+IF(AND(ISNUMBER(OFFSET('Water Data'!$E$9,0,10*ROW('Water Data'!E180))),'Data Summary'!BX186="Yes"),OFFSET('Water Data'!$E$9,0,10*ROW('Water Data'!E180)),NA())</f>
        <v>#N/A</v>
      </c>
      <c r="J186" s="96" t="e">
        <f ca="true">+IF(AND(ISNUMBER(OFFSET('Water Data'!$F$4,0,10*ROW('Water Data'!F180))),'Data Summary'!BY186="Yes"),100-OFFSET('Water Data'!$F$4,0,10*ROW('Water Data'!F180)),NA())</f>
        <v>#N/A</v>
      </c>
      <c r="K186" s="96" t="e">
        <f ca="true">+IF(AND(ISNUMBER(OFFSET('Water Data'!$F$6,0,10*ROW('Water Data'!F180))),'Data Summary'!BZ186="Yes"),OFFSET('Water Data'!$F$6,0,10*ROW('Water Data'!F180)),NA())</f>
        <v>#N/A</v>
      </c>
      <c r="L186" s="96" t="e">
        <f ca="true">+IF(AND(ISNUMBER(OFFSET('Water Data'!$F$9,0,10*ROW('Water Data'!F180))),'Data Summary'!CA186="Yes"),OFFSET('Water Data'!$F$9,0,10*ROW('Water Data'!F180)),NA())</f>
        <v>#N/A</v>
      </c>
      <c r="M186" s="96" t="e">
        <f ca="true">+IF(AND(ISNUMBER(OFFSET('Water Data'!$G$4,0,10*ROW('Water Data'!G180))),'Data Summary'!CB186="Yes"),100-OFFSET('Water Data'!$G$4,0,10*ROW('Water Data'!G180)),NA())</f>
        <v>#N/A</v>
      </c>
      <c r="N186" s="96" t="e">
        <f ca="true">+IF(AND(ISNUMBER(OFFSET('Water Data'!$G$6,0,10*ROW('Water Data'!G180))),'Data Summary'!CC186="Yes"),OFFSET('Water Data'!$G$6,0,10*ROW('Water Data'!G180)),NA())</f>
        <v>#N/A</v>
      </c>
      <c r="O186" s="96" t="e">
        <f ca="true">+IF(AND(ISNUMBER(OFFSET('Water Data'!$G$9,0,10*ROW('Water Data'!G180))),'Data Summary'!CD186="Yes"),OFFSET('Water Data'!$G$9,0,10*ROW('Water Data'!G180)),NA())</f>
        <v>#N/A</v>
      </c>
      <c r="P186" s="96" t="e">
        <f ca="true">+IF(AND(ISNUMBER(OFFSET('Water Data'!$H$4,0,10*ROW('Water Data'!H180))),'Data Summary'!CE186="Yes"),100-OFFSET('Water Data'!$H$4,0,10*ROW('Water Data'!H180)),NA())</f>
        <v>#N/A</v>
      </c>
      <c r="Q186" s="96" t="e">
        <f ca="true">+IF(AND(ISNUMBER(OFFSET('Water Data'!$H$6,0,10*ROW('Water Data'!H180))),'Data Summary'!CF186="Yes"),OFFSET('Water Data'!$H$6,0,10*ROW('Water Data'!H180)),NA())</f>
        <v>#N/A</v>
      </c>
      <c r="R186" s="96" t="e">
        <f ca="true">+IF(AND(ISNUMBER(OFFSET('Water Data'!$H$9,0,10*ROW('Water Data'!H180))),'Data Summary'!CG186="Yes"),OFFSET('Water Data'!$H$9,0,10*ROW('Water Data'!H180)),NA())</f>
        <v>#N/A</v>
      </c>
      <c r="S186" s="96" t="e">
        <f ca="true">+IF(AND(ISNUMBER(OFFSET('Water Data'!$I$4,0,10*ROW('Water Data'!I180))),'Data Summary'!CH186="Yes"),100-OFFSET('Water Data'!$I$4,0,10*ROW('Water Data'!I180)),NA())</f>
        <v>#N/A</v>
      </c>
      <c r="T186" s="96" t="e">
        <f ca="true">+IF(AND(ISNUMBER(OFFSET('Water Data'!$I$6,0,10*ROW('Water Data'!I180))),'Data Summary'!CI186="Yes"),OFFSET('Water Data'!$I$6,0,10*ROW('Water Data'!I180)),NA())</f>
        <v>#N/A</v>
      </c>
      <c r="U186" s="96" t="e">
        <f ca="true">+IF(AND(ISNUMBER(OFFSET('Water Data'!$I$9,0,10*ROW('Water Data'!I180))),'Data Summary'!CJ186="Yes"),OFFSET('Water Data'!$I$9,0,10*ROW('Water Data'!I180)),NA())</f>
        <v>#N/A</v>
      </c>
      <c r="V186" s="97" t="e">
        <f ca="true">+IF(AND(ISNUMBER(OFFSET('Sanitation Data'!$D$4,0,10*ROW('Sanitation Data'!D180))),'Data Summary'!CK186="Yes"),100-OFFSET('Sanitation Data'!$D$4,0,10*ROW('Sanitation Data'!D180)),NA())</f>
        <v>#N/A</v>
      </c>
      <c r="W186" s="97" t="e">
        <f ca="true">+IF(AND(ISNUMBER(OFFSET('Sanitation Data'!$D$6,0,10*ROW('Sanitation Data'!D180))),'Data Summary'!CL186="Yes"),OFFSET('Sanitation Data'!$D$6,0,10*ROW('Sanitation Data'!D180)),NA())</f>
        <v>#N/A</v>
      </c>
      <c r="X186" s="97" t="e">
        <f ca="true">+IF(AND(ISNUMBER(OFFSET('Sanitation Data'!$D$10,0,10*ROW('Sanitation Data'!D180))),'Data Summary'!CM186="Yes"),OFFSET('Sanitation Data'!$D$10,0,10*ROW('Sanitation Data'!D180)),NA())</f>
        <v>#N/A</v>
      </c>
      <c r="Y186" s="97" t="e">
        <f ca="true">+IF(AND(ISNUMBER(OFFSET('Sanitation Data'!$D$11,0,10*ROW('Sanitation Data'!D180))),'Data Summary'!CN186="Yes"),OFFSET('Sanitation Data'!$D$11,0,10*ROW('Sanitation Data'!D180)),NA())</f>
        <v>#N/A</v>
      </c>
      <c r="Z186" s="97" t="e">
        <f ca="true">+IF(AND(ISNUMBER(OFFSET('Sanitation Data'!$D$12,0,10*ROW('Sanitation Data'!D180))),'Data Summary'!CO186="Yes"),OFFSET('Sanitation Data'!$D$12,0,10*ROW('Sanitation Data'!D180)),NA())</f>
        <v>#N/A</v>
      </c>
      <c r="AA186" s="97" t="e">
        <f ca="true">+IF(AND(ISNUMBER(OFFSET('Sanitation Data'!$E$4,0,10*ROW('Sanitation Data'!E180))),'Data Summary'!CP186="Yes"),100-OFFSET('Sanitation Data'!$E$4,0,10*ROW('Sanitation Data'!E180)),NA())</f>
        <v>#N/A</v>
      </c>
      <c r="AB186" s="97" t="e">
        <f ca="true">+IF(AND(ISNUMBER(OFFSET('Sanitation Data'!$E$6,0,10*ROW('Sanitation Data'!E180))),'Data Summary'!CQ186="Yes"),OFFSET('Sanitation Data'!$E$6,0,10*ROW('Sanitation Data'!E180)),NA())</f>
        <v>#N/A</v>
      </c>
      <c r="AC186" s="97" t="e">
        <f ca="true">+IF(AND(ISNUMBER(OFFSET('Sanitation Data'!$E$10,0,10*ROW('Sanitation Data'!E180))),'Data Summary'!CR186="Yes"),OFFSET('Sanitation Data'!$E$10,0,10*ROW('Sanitation Data'!E180)),NA())</f>
        <v>#N/A</v>
      </c>
      <c r="AD186" s="97" t="e">
        <f ca="true">+IF(AND(ISNUMBER(OFFSET('Sanitation Data'!$E$11,0,10*ROW('Sanitation Data'!E180))),'Data Summary'!CS186="Yes"),OFFSET('Sanitation Data'!$E$11,0,10*ROW('Sanitation Data'!E180)),NA())</f>
        <v>#N/A</v>
      </c>
      <c r="AE186" s="97" t="e">
        <f ca="true">+IF(AND(ISNUMBER(OFFSET('Sanitation Data'!$E$12,0,10*ROW('Sanitation Data'!E180))),'Data Summary'!CT186="Yes"),OFFSET('Sanitation Data'!$E$12,0,10*ROW('Sanitation Data'!E180)),NA())</f>
        <v>#N/A</v>
      </c>
      <c r="AF186" s="97" t="e">
        <f ca="true">+IF(AND(ISNUMBER(OFFSET('Sanitation Data'!$F$4,0,10*ROW('Sanitation Data'!F180))),'Data Summary'!CU186="Yes"),100-OFFSET('Sanitation Data'!$F$4,0,10*ROW('Sanitation Data'!F180)),NA())</f>
        <v>#N/A</v>
      </c>
      <c r="AG186" s="97" t="e">
        <f ca="true">+IF(AND(ISNUMBER(OFFSET('Sanitation Data'!$F$6,0,10*ROW('Sanitation Data'!F180))),'Data Summary'!CV186="Yes"),OFFSET('Sanitation Data'!$F$6,0,10*ROW('Sanitation Data'!F180)),NA())</f>
        <v>#N/A</v>
      </c>
      <c r="AH186" s="97" t="e">
        <f ca="true">+IF(AND(ISNUMBER(OFFSET('Sanitation Data'!$F$10,0,10*ROW('Sanitation Data'!F180))),'Data Summary'!CW186="Yes"),OFFSET('Sanitation Data'!$F$10,0,10*ROW('Sanitation Data'!F180)),NA())</f>
        <v>#N/A</v>
      </c>
      <c r="AI186" s="97" t="e">
        <f ca="true">+IF(AND(ISNUMBER(OFFSET('Sanitation Data'!$F$11,0,10*ROW('Sanitation Data'!F180))),'Data Summary'!CX186="Yes"),OFFSET('Sanitation Data'!$F$11,0,10*ROW('Sanitation Data'!F180)),NA())</f>
        <v>#N/A</v>
      </c>
      <c r="AJ186" s="97" t="e">
        <f ca="true">+IF(AND(ISNUMBER(OFFSET('Sanitation Data'!$F$12,0,10*ROW('Sanitation Data'!F180))),'Data Summary'!CY186="Yes"),OFFSET('Sanitation Data'!$F$12,0,10*ROW('Sanitation Data'!F180)),NA())</f>
        <v>#N/A</v>
      </c>
      <c r="AK186" s="97" t="e">
        <f ca="true">+IF(AND(ISNUMBER(OFFSET('Sanitation Data'!$G$4,0,10*ROW('Sanitation Data'!G180))),'Data Summary'!CZ186="Yes"),100-OFFSET('Sanitation Data'!$G$4,0,10*ROW('Sanitation Data'!G180)),NA())</f>
        <v>#N/A</v>
      </c>
      <c r="AL186" s="97" t="e">
        <f ca="true">+IF(AND(ISNUMBER(OFFSET('Sanitation Data'!$G$6,0,10*ROW('Sanitation Data'!G180))),'Data Summary'!DA186="Yes"),OFFSET('Sanitation Data'!$G$6,0,10*ROW('Sanitation Data'!G180)),NA())</f>
        <v>#N/A</v>
      </c>
      <c r="AM186" s="97" t="e">
        <f ca="true">+IF(AND(ISNUMBER(OFFSET('Sanitation Data'!$G$10,0,10*ROW('Sanitation Data'!G180))),'Data Summary'!DB186="Yes"),OFFSET('Sanitation Data'!$G$10,0,10*ROW('Sanitation Data'!G180)),NA())</f>
        <v>#N/A</v>
      </c>
      <c r="AN186" s="97" t="e">
        <f ca="true">+IF(AND(ISNUMBER(OFFSET('Sanitation Data'!$G$11,0,10*ROW('Sanitation Data'!G180))),'Data Summary'!DC186="Yes"),OFFSET('Sanitation Data'!$G$11,0,10*ROW('Sanitation Data'!G180)),NA())</f>
        <v>#N/A</v>
      </c>
      <c r="AO186" s="97" t="e">
        <f ca="true">+IF(AND(ISNUMBER(OFFSET('Sanitation Data'!$G$12,0,10*ROW('Sanitation Data'!G180))),'Data Summary'!DD186="Yes"),OFFSET('Sanitation Data'!$G$12,0,10*ROW('Sanitation Data'!G180)),NA())</f>
        <v>#N/A</v>
      </c>
      <c r="AP186" s="97" t="e">
        <f ca="true">+IF(AND(ISNUMBER(OFFSET('Sanitation Data'!$H$4,0,10*ROW('Sanitation Data'!H180))),'Data Summary'!DE186="Yes"),100-OFFSET('Sanitation Data'!$H$4,0,10*ROW('Sanitation Data'!H180)),NA())</f>
        <v>#N/A</v>
      </c>
      <c r="AQ186" s="97" t="e">
        <f ca="true">+IF(AND(ISNUMBER(OFFSET('Sanitation Data'!$H$6,0,10*ROW('Sanitation Data'!H180))),'Data Summary'!DF186="Yes"),OFFSET('Sanitation Data'!$H$6,0,10*ROW('Sanitation Data'!H180)),NA())</f>
        <v>#N/A</v>
      </c>
      <c r="AR186" s="97" t="e">
        <f ca="true">+IF(AND(ISNUMBER(OFFSET('Sanitation Data'!$H$10,0,10*ROW('Sanitation Data'!H180))),'Data Summary'!DG186="Yes"),OFFSET('Sanitation Data'!$H$10,0,10*ROW('Sanitation Data'!H180)),NA())</f>
        <v>#N/A</v>
      </c>
      <c r="AS186" s="97" t="e">
        <f ca="true">+IF(AND(ISNUMBER(OFFSET('Sanitation Data'!$H$11,0,10*ROW('Sanitation Data'!H180))),'Data Summary'!DH186="Yes"),OFFSET('Sanitation Data'!$H$11,0,10*ROW('Sanitation Data'!H180)),NA())</f>
        <v>#N/A</v>
      </c>
      <c r="AT186" s="97" t="e">
        <f ca="true">+IF(AND(ISNUMBER(OFFSET('Sanitation Data'!$H$12,0,10*ROW('Sanitation Data'!H180))),'Data Summary'!DI186="Yes"),OFFSET('Sanitation Data'!$H$12,0,10*ROW('Sanitation Data'!H180)),NA())</f>
        <v>#N/A</v>
      </c>
      <c r="AU186" s="97" t="e">
        <f ca="true">+IF(AND(ISNUMBER(OFFSET('Sanitation Data'!$I$4,0,10*ROW('Sanitation Data'!I180))),'Data Summary'!DJ186="Yes"),100-OFFSET('Sanitation Data'!$I$4,0,10*ROW('Sanitation Data'!I180)),NA())</f>
        <v>#N/A</v>
      </c>
      <c r="AV186" s="97" t="e">
        <f ca="true">+IF(AND(ISNUMBER(OFFSET('Sanitation Data'!$I$6,0,10*ROW('Sanitation Data'!I180))),'Data Summary'!DK186="Yes"),OFFSET('Sanitation Data'!$I$6,0,10*ROW('Sanitation Data'!I180)),NA())</f>
        <v>#N/A</v>
      </c>
      <c r="AW186" s="97" t="e">
        <f ca="true">+IF(AND(ISNUMBER(OFFSET('Sanitation Data'!$I$10,0,10*ROW('Sanitation Data'!I180))),'Data Summary'!DL186="Yes"),OFFSET('Sanitation Data'!$I$10,0,10*ROW('Sanitation Data'!I180)),NA())</f>
        <v>#N/A</v>
      </c>
      <c r="AX186" s="97" t="e">
        <f ca="true">+IF(AND(ISNUMBER(OFFSET('Sanitation Data'!$I$11,0,10*ROW('Sanitation Data'!I180))),'Data Summary'!DM186="Yes"),OFFSET('Sanitation Data'!$I$11,0,10*ROW('Sanitation Data'!I180)),NA())</f>
        <v>#N/A</v>
      </c>
      <c r="AY186" s="97" t="e">
        <f ca="true">+IF(AND(ISNUMBER(OFFSET('Sanitation Data'!$I$12,0,10*ROW('Sanitation Data'!I180))),'Data Summary'!DN186="Yes"),OFFSET('Sanitation Data'!$I$12,0,10*ROW('Sanitation Data'!I180)),NA())</f>
        <v>#N/A</v>
      </c>
      <c r="AZ186" s="98" t="e">
        <f ca="true">+IF(AND(ISNUMBER(OFFSET('Hygiene Data'!$D$5,0,10*ROW('Hygiene Data'!D180))),'Data Summary'!DO186="Yes"),OFFSET('Hygiene Data'!$D$5,0,10*ROW('Hygiene Data'!D180)),NA())</f>
        <v>#N/A</v>
      </c>
      <c r="BA186" s="98" t="e">
        <f ca="true">+IF(AND(ISNUMBER(OFFSET('Hygiene Data'!$D$7,0,10*ROW('Hygiene Data'!D180))),'Data Summary'!DP186="Yes"),OFFSET('Hygiene Data'!$D$7,0,10*ROW('Hygiene Data'!D180)),NA())</f>
        <v>#N/A</v>
      </c>
      <c r="BB186" s="98" t="e">
        <f ca="true">+IF(AND(ISNUMBER(OFFSET('Hygiene Data'!$D$9,0,10*ROW('Hygiene Data'!D180))),'Data Summary'!DQ186="Yes"),OFFSET('Hygiene Data'!$D$9,0,10*ROW('Hygiene Data'!D180)),NA())</f>
        <v>#N/A</v>
      </c>
      <c r="BC186" s="98" t="e">
        <f ca="true">+IF(AND(ISNUMBER(OFFSET('Hygiene Data'!$E$5,0,10*ROW('Hygiene Data'!E180))),'Data Summary'!DR186="Yes"),OFFSET('Hygiene Data'!$E$5,0,10*ROW('Hygiene Data'!E180)),NA())</f>
        <v>#N/A</v>
      </c>
      <c r="BD186" s="98" t="e">
        <f ca="true">+IF(AND(ISNUMBER(OFFSET('Hygiene Data'!$E$7,0,10*ROW('Hygiene Data'!E180))),'Data Summary'!DS186="Yes"),OFFSET('Hygiene Data'!$E$7,0,10*ROW('Hygiene Data'!E180)),NA())</f>
        <v>#N/A</v>
      </c>
      <c r="BE186" s="98" t="e">
        <f ca="true">+IF(AND(ISNUMBER(OFFSET('Hygiene Data'!$E$9,0,10*ROW('Hygiene Data'!E180))),'Data Summary'!DT186="Yes"),OFFSET('Hygiene Data'!$E$9,0,10*ROW('Hygiene Data'!E180)),NA())</f>
        <v>#N/A</v>
      </c>
      <c r="BF186" s="98" t="e">
        <f ca="true">+IF(AND(ISNUMBER(OFFSET('Hygiene Data'!$F$5,0,10*ROW('Hygiene Data'!F180))),'Data Summary'!DU186="Yes"),OFFSET('Hygiene Data'!$F$5,0,10*ROW('Hygiene Data'!F180)),NA())</f>
        <v>#N/A</v>
      </c>
      <c r="BG186" s="98" t="e">
        <f ca="true">+IF(AND(ISNUMBER(OFFSET('Hygiene Data'!$F$7,0,10*ROW('Hygiene Data'!F180))),'Data Summary'!DV186="Yes"),OFFSET('Hygiene Data'!$F$7,0,10*ROW('Hygiene Data'!F180)),NA())</f>
        <v>#N/A</v>
      </c>
      <c r="BH186" s="98" t="e">
        <f ca="true">+IF(AND(ISNUMBER(OFFSET('Hygiene Data'!$F$9,0,10*ROW('Hygiene Data'!F180))),'Data Summary'!DW186="Yes"),OFFSET('Hygiene Data'!$F$9,0,10*ROW('Hygiene Data'!F180)),NA())</f>
        <v>#N/A</v>
      </c>
      <c r="BI186" s="98" t="e">
        <f ca="true">+IF(AND(ISNUMBER(OFFSET('Hygiene Data'!$G$5,0,10*ROW('Hygiene Data'!G180))),'Data Summary'!DX186="Yes"),OFFSET('Hygiene Data'!$G$5,0,10*ROW('Hygiene Data'!G180)),NA())</f>
        <v>#N/A</v>
      </c>
      <c r="BJ186" s="98" t="e">
        <f ca="true">+IF(AND(ISNUMBER(OFFSET('Hygiene Data'!$G$7,0,10*ROW('Hygiene Data'!G180))),'Data Summary'!DY186="Yes"),OFFSET('Hygiene Data'!$G$7,0,10*ROW('Hygiene Data'!G180)),NA())</f>
        <v>#N/A</v>
      </c>
      <c r="BK186" s="98" t="e">
        <f ca="true">+IF(AND(ISNUMBER(OFFSET('Hygiene Data'!$G$9,0,10*ROW('Hygiene Data'!G180))),'Data Summary'!DZ186="Yes"),OFFSET('Hygiene Data'!$G$9,0,10*ROW('Hygiene Data'!G180)),NA())</f>
        <v>#N/A</v>
      </c>
      <c r="BL186" s="98" t="e">
        <f ca="true">+IF(AND(ISNUMBER(OFFSET('Hygiene Data'!$H$5,0,10*ROW('Hygiene Data'!H180))),'Data Summary'!EA186="Yes"),OFFSET('Hygiene Data'!$H$5,0,10*ROW('Hygiene Data'!H180)),NA())</f>
        <v>#N/A</v>
      </c>
      <c r="BM186" s="98" t="e">
        <f ca="true">+IF(AND(ISNUMBER(OFFSET('Hygiene Data'!$H$7,0,10*ROW('Hygiene Data'!H180))),'Data Summary'!EB186="Yes"),OFFSET('Hygiene Data'!$H$7,0,10*ROW('Hygiene Data'!H180)),NA())</f>
        <v>#N/A</v>
      </c>
      <c r="BN186" s="98" t="e">
        <f ca="true">+IF(AND(ISNUMBER(OFFSET('Hygiene Data'!$H$9,0,10*ROW('Hygiene Data'!H180))),'Data Summary'!EC186="Yes"),OFFSET('Hygiene Data'!$H$9,0,10*ROW('Hygiene Data'!H180)),NA())</f>
        <v>#N/A</v>
      </c>
      <c r="BO186" s="98" t="e">
        <f ca="true">+IF(AND(ISNUMBER(OFFSET('Hygiene Data'!$I$5,0,10*ROW('Hygiene Data'!I180))),'Data Summary'!ED186="Yes"),OFFSET('Hygiene Data'!$I$5,0,10*ROW('Hygiene Data'!I180)),NA())</f>
        <v>#N/A</v>
      </c>
      <c r="BP186" s="98" t="e">
        <f ca="true">+IF(AND(ISNUMBER(OFFSET('Hygiene Data'!$I$7,0,10*ROW('Hygiene Data'!I180))),'Data Summary'!EE186="Yes"),OFFSET('Hygiene Data'!$I$7,0,10*ROW('Hygiene Data'!I180)),NA())</f>
        <v>#N/A</v>
      </c>
      <c r="BQ186" s="98" t="e">
        <f ca="true">+IF(AND(ISNUMBER(OFFSET('Hygiene Data'!$I$9,0,10*ROW('Hygiene Data'!I180))),'Data Summary'!EF186="Yes"),OFFSET('Hygiene Data'!$I$9,0,10*ROW('Hygiene Data'!I180)),NA())</f>
        <v>#N/A</v>
      </c>
    </row>
    <row xmlns:x14ac="http://schemas.microsoft.com/office/spreadsheetml/2009/9/ac" r="187" x14ac:dyDescent="0.2">
      <c r="A187" s="334" t="e">
        <f ca="true">+RIGHT('Data Summary'!A187,LEN('Data Summary'!A187)-9)</f>
        <v>#VALUE!</v>
      </c>
      <c r="B187" s="36" t="str">
        <f ca="true">+IF(ISTEXT('Data Summary'!B187),'Data Summary'!B187,"")</f>
        <v/>
      </c>
      <c r="C187" s="333" t="e">
        <f ca="true">+VALUE('Data Summary'!C187)</f>
        <v>#VALUE!</v>
      </c>
      <c r="D187" s="96" t="e">
        <f ca="true">+IF(AND(ISNUMBER(OFFSET('Water Data'!$D$4,0,10*ROW('Water Data'!D181))),'Data Summary'!BS187="Yes"),100-OFFSET('Water Data'!$D$4,0,10*ROW('Water Data'!D181)),NA())</f>
        <v>#N/A</v>
      </c>
      <c r="E187" s="96" t="e">
        <f ca="true">+IF(AND(ISNUMBER(OFFSET('Water Data'!$D$6,0,10*ROW('Water Data'!D181))),'Data Summary'!BT187="Yes"),OFFSET('Water Data'!$D$6,0,10*ROW('Water Data'!D181)),NA())</f>
        <v>#N/A</v>
      </c>
      <c r="F187" s="96" t="e">
        <f ca="true">+IF(AND(ISNUMBER(OFFSET('Water Data'!$D$9,0,10*ROW('Water Data'!D181))),'Data Summary'!BU187="Yes"),OFFSET('Water Data'!$D$9,0,10*ROW('Water Data'!D181)),NA())</f>
        <v>#N/A</v>
      </c>
      <c r="G187" s="96" t="e">
        <f ca="true">+IF(AND(ISNUMBER(OFFSET('Water Data'!$E$4,0,10*ROW('Water Data'!E181))),'Data Summary'!BV187="Yes"),100-OFFSET('Water Data'!$E$4,0,10*ROW('Water Data'!E181)),NA())</f>
        <v>#N/A</v>
      </c>
      <c r="H187" s="96" t="e">
        <f ca="true">+IF(AND(ISNUMBER(OFFSET('Water Data'!$E$6,0,10*ROW('Water Data'!E181))),'Data Summary'!BW187="Yes"),OFFSET('Water Data'!$E$6,0,10*ROW('Water Data'!E181)),NA())</f>
        <v>#N/A</v>
      </c>
      <c r="I187" s="96" t="e">
        <f ca="true">+IF(AND(ISNUMBER(OFFSET('Water Data'!$E$9,0,10*ROW('Water Data'!E181))),'Data Summary'!BX187="Yes"),OFFSET('Water Data'!$E$9,0,10*ROW('Water Data'!E181)),NA())</f>
        <v>#N/A</v>
      </c>
      <c r="J187" s="96" t="e">
        <f ca="true">+IF(AND(ISNUMBER(OFFSET('Water Data'!$F$4,0,10*ROW('Water Data'!F181))),'Data Summary'!BY187="Yes"),100-OFFSET('Water Data'!$F$4,0,10*ROW('Water Data'!F181)),NA())</f>
        <v>#N/A</v>
      </c>
      <c r="K187" s="96" t="e">
        <f ca="true">+IF(AND(ISNUMBER(OFFSET('Water Data'!$F$6,0,10*ROW('Water Data'!F181))),'Data Summary'!BZ187="Yes"),OFFSET('Water Data'!$F$6,0,10*ROW('Water Data'!F181)),NA())</f>
        <v>#N/A</v>
      </c>
      <c r="L187" s="96" t="e">
        <f ca="true">+IF(AND(ISNUMBER(OFFSET('Water Data'!$F$9,0,10*ROW('Water Data'!F181))),'Data Summary'!CA187="Yes"),OFFSET('Water Data'!$F$9,0,10*ROW('Water Data'!F181)),NA())</f>
        <v>#N/A</v>
      </c>
      <c r="M187" s="96" t="e">
        <f ca="true">+IF(AND(ISNUMBER(OFFSET('Water Data'!$G$4,0,10*ROW('Water Data'!G181))),'Data Summary'!CB187="Yes"),100-OFFSET('Water Data'!$G$4,0,10*ROW('Water Data'!G181)),NA())</f>
        <v>#N/A</v>
      </c>
      <c r="N187" s="96" t="e">
        <f ca="true">+IF(AND(ISNUMBER(OFFSET('Water Data'!$G$6,0,10*ROW('Water Data'!G181))),'Data Summary'!CC187="Yes"),OFFSET('Water Data'!$G$6,0,10*ROW('Water Data'!G181)),NA())</f>
        <v>#N/A</v>
      </c>
      <c r="O187" s="96" t="e">
        <f ca="true">+IF(AND(ISNUMBER(OFFSET('Water Data'!$G$9,0,10*ROW('Water Data'!G181))),'Data Summary'!CD187="Yes"),OFFSET('Water Data'!$G$9,0,10*ROW('Water Data'!G181)),NA())</f>
        <v>#N/A</v>
      </c>
      <c r="P187" s="96" t="e">
        <f ca="true">+IF(AND(ISNUMBER(OFFSET('Water Data'!$H$4,0,10*ROW('Water Data'!H181))),'Data Summary'!CE187="Yes"),100-OFFSET('Water Data'!$H$4,0,10*ROW('Water Data'!H181)),NA())</f>
        <v>#N/A</v>
      </c>
      <c r="Q187" s="96" t="e">
        <f ca="true">+IF(AND(ISNUMBER(OFFSET('Water Data'!$H$6,0,10*ROW('Water Data'!H181))),'Data Summary'!CF187="Yes"),OFFSET('Water Data'!$H$6,0,10*ROW('Water Data'!H181)),NA())</f>
        <v>#N/A</v>
      </c>
      <c r="R187" s="96" t="e">
        <f ca="true">+IF(AND(ISNUMBER(OFFSET('Water Data'!$H$9,0,10*ROW('Water Data'!H181))),'Data Summary'!CG187="Yes"),OFFSET('Water Data'!$H$9,0,10*ROW('Water Data'!H181)),NA())</f>
        <v>#N/A</v>
      </c>
      <c r="S187" s="96" t="e">
        <f ca="true">+IF(AND(ISNUMBER(OFFSET('Water Data'!$I$4,0,10*ROW('Water Data'!I181))),'Data Summary'!CH187="Yes"),100-OFFSET('Water Data'!$I$4,0,10*ROW('Water Data'!I181)),NA())</f>
        <v>#N/A</v>
      </c>
      <c r="T187" s="96" t="e">
        <f ca="true">+IF(AND(ISNUMBER(OFFSET('Water Data'!$I$6,0,10*ROW('Water Data'!I181))),'Data Summary'!CI187="Yes"),OFFSET('Water Data'!$I$6,0,10*ROW('Water Data'!I181)),NA())</f>
        <v>#N/A</v>
      </c>
      <c r="U187" s="96" t="e">
        <f ca="true">+IF(AND(ISNUMBER(OFFSET('Water Data'!$I$9,0,10*ROW('Water Data'!I181))),'Data Summary'!CJ187="Yes"),OFFSET('Water Data'!$I$9,0,10*ROW('Water Data'!I181)),NA())</f>
        <v>#N/A</v>
      </c>
      <c r="V187" s="97" t="e">
        <f ca="true">+IF(AND(ISNUMBER(OFFSET('Sanitation Data'!$D$4,0,10*ROW('Sanitation Data'!D181))),'Data Summary'!CK187="Yes"),100-OFFSET('Sanitation Data'!$D$4,0,10*ROW('Sanitation Data'!D181)),NA())</f>
        <v>#N/A</v>
      </c>
      <c r="W187" s="97" t="e">
        <f ca="true">+IF(AND(ISNUMBER(OFFSET('Sanitation Data'!$D$6,0,10*ROW('Sanitation Data'!D181))),'Data Summary'!CL187="Yes"),OFFSET('Sanitation Data'!$D$6,0,10*ROW('Sanitation Data'!D181)),NA())</f>
        <v>#N/A</v>
      </c>
      <c r="X187" s="97" t="e">
        <f ca="true">+IF(AND(ISNUMBER(OFFSET('Sanitation Data'!$D$10,0,10*ROW('Sanitation Data'!D181))),'Data Summary'!CM187="Yes"),OFFSET('Sanitation Data'!$D$10,0,10*ROW('Sanitation Data'!D181)),NA())</f>
        <v>#N/A</v>
      </c>
      <c r="Y187" s="97" t="e">
        <f ca="true">+IF(AND(ISNUMBER(OFFSET('Sanitation Data'!$D$11,0,10*ROW('Sanitation Data'!D181))),'Data Summary'!CN187="Yes"),OFFSET('Sanitation Data'!$D$11,0,10*ROW('Sanitation Data'!D181)),NA())</f>
        <v>#N/A</v>
      </c>
      <c r="Z187" s="97" t="e">
        <f ca="true">+IF(AND(ISNUMBER(OFFSET('Sanitation Data'!$D$12,0,10*ROW('Sanitation Data'!D181))),'Data Summary'!CO187="Yes"),OFFSET('Sanitation Data'!$D$12,0,10*ROW('Sanitation Data'!D181)),NA())</f>
        <v>#N/A</v>
      </c>
      <c r="AA187" s="97" t="e">
        <f ca="true">+IF(AND(ISNUMBER(OFFSET('Sanitation Data'!$E$4,0,10*ROW('Sanitation Data'!E181))),'Data Summary'!CP187="Yes"),100-OFFSET('Sanitation Data'!$E$4,0,10*ROW('Sanitation Data'!E181)),NA())</f>
        <v>#N/A</v>
      </c>
      <c r="AB187" s="97" t="e">
        <f ca="true">+IF(AND(ISNUMBER(OFFSET('Sanitation Data'!$E$6,0,10*ROW('Sanitation Data'!E181))),'Data Summary'!CQ187="Yes"),OFFSET('Sanitation Data'!$E$6,0,10*ROW('Sanitation Data'!E181)),NA())</f>
        <v>#N/A</v>
      </c>
      <c r="AC187" s="97" t="e">
        <f ca="true">+IF(AND(ISNUMBER(OFFSET('Sanitation Data'!$E$10,0,10*ROW('Sanitation Data'!E181))),'Data Summary'!CR187="Yes"),OFFSET('Sanitation Data'!$E$10,0,10*ROW('Sanitation Data'!E181)),NA())</f>
        <v>#N/A</v>
      </c>
      <c r="AD187" s="97" t="e">
        <f ca="true">+IF(AND(ISNUMBER(OFFSET('Sanitation Data'!$E$11,0,10*ROW('Sanitation Data'!E181))),'Data Summary'!CS187="Yes"),OFFSET('Sanitation Data'!$E$11,0,10*ROW('Sanitation Data'!E181)),NA())</f>
        <v>#N/A</v>
      </c>
      <c r="AE187" s="97" t="e">
        <f ca="true">+IF(AND(ISNUMBER(OFFSET('Sanitation Data'!$E$12,0,10*ROW('Sanitation Data'!E181))),'Data Summary'!CT187="Yes"),OFFSET('Sanitation Data'!$E$12,0,10*ROW('Sanitation Data'!E181)),NA())</f>
        <v>#N/A</v>
      </c>
      <c r="AF187" s="97" t="e">
        <f ca="true">+IF(AND(ISNUMBER(OFFSET('Sanitation Data'!$F$4,0,10*ROW('Sanitation Data'!F181))),'Data Summary'!CU187="Yes"),100-OFFSET('Sanitation Data'!$F$4,0,10*ROW('Sanitation Data'!F181)),NA())</f>
        <v>#N/A</v>
      </c>
      <c r="AG187" s="97" t="e">
        <f ca="true">+IF(AND(ISNUMBER(OFFSET('Sanitation Data'!$F$6,0,10*ROW('Sanitation Data'!F181))),'Data Summary'!CV187="Yes"),OFFSET('Sanitation Data'!$F$6,0,10*ROW('Sanitation Data'!F181)),NA())</f>
        <v>#N/A</v>
      </c>
      <c r="AH187" s="97" t="e">
        <f ca="true">+IF(AND(ISNUMBER(OFFSET('Sanitation Data'!$F$10,0,10*ROW('Sanitation Data'!F181))),'Data Summary'!CW187="Yes"),OFFSET('Sanitation Data'!$F$10,0,10*ROW('Sanitation Data'!F181)),NA())</f>
        <v>#N/A</v>
      </c>
      <c r="AI187" s="97" t="e">
        <f ca="true">+IF(AND(ISNUMBER(OFFSET('Sanitation Data'!$F$11,0,10*ROW('Sanitation Data'!F181))),'Data Summary'!CX187="Yes"),OFFSET('Sanitation Data'!$F$11,0,10*ROW('Sanitation Data'!F181)),NA())</f>
        <v>#N/A</v>
      </c>
      <c r="AJ187" s="97" t="e">
        <f ca="true">+IF(AND(ISNUMBER(OFFSET('Sanitation Data'!$F$12,0,10*ROW('Sanitation Data'!F181))),'Data Summary'!CY187="Yes"),OFFSET('Sanitation Data'!$F$12,0,10*ROW('Sanitation Data'!F181)),NA())</f>
        <v>#N/A</v>
      </c>
      <c r="AK187" s="97" t="e">
        <f ca="true">+IF(AND(ISNUMBER(OFFSET('Sanitation Data'!$G$4,0,10*ROW('Sanitation Data'!G181))),'Data Summary'!CZ187="Yes"),100-OFFSET('Sanitation Data'!$G$4,0,10*ROW('Sanitation Data'!G181)),NA())</f>
        <v>#N/A</v>
      </c>
      <c r="AL187" s="97" t="e">
        <f ca="true">+IF(AND(ISNUMBER(OFFSET('Sanitation Data'!$G$6,0,10*ROW('Sanitation Data'!G181))),'Data Summary'!DA187="Yes"),OFFSET('Sanitation Data'!$G$6,0,10*ROW('Sanitation Data'!G181)),NA())</f>
        <v>#N/A</v>
      </c>
      <c r="AM187" s="97" t="e">
        <f ca="true">+IF(AND(ISNUMBER(OFFSET('Sanitation Data'!$G$10,0,10*ROW('Sanitation Data'!G181))),'Data Summary'!DB187="Yes"),OFFSET('Sanitation Data'!$G$10,0,10*ROW('Sanitation Data'!G181)),NA())</f>
        <v>#N/A</v>
      </c>
      <c r="AN187" s="97" t="e">
        <f ca="true">+IF(AND(ISNUMBER(OFFSET('Sanitation Data'!$G$11,0,10*ROW('Sanitation Data'!G181))),'Data Summary'!DC187="Yes"),OFFSET('Sanitation Data'!$G$11,0,10*ROW('Sanitation Data'!G181)),NA())</f>
        <v>#N/A</v>
      </c>
      <c r="AO187" s="97" t="e">
        <f ca="true">+IF(AND(ISNUMBER(OFFSET('Sanitation Data'!$G$12,0,10*ROW('Sanitation Data'!G181))),'Data Summary'!DD187="Yes"),OFFSET('Sanitation Data'!$G$12,0,10*ROW('Sanitation Data'!G181)),NA())</f>
        <v>#N/A</v>
      </c>
      <c r="AP187" s="97" t="e">
        <f ca="true">+IF(AND(ISNUMBER(OFFSET('Sanitation Data'!$H$4,0,10*ROW('Sanitation Data'!H181))),'Data Summary'!DE187="Yes"),100-OFFSET('Sanitation Data'!$H$4,0,10*ROW('Sanitation Data'!H181)),NA())</f>
        <v>#N/A</v>
      </c>
      <c r="AQ187" s="97" t="e">
        <f ca="true">+IF(AND(ISNUMBER(OFFSET('Sanitation Data'!$H$6,0,10*ROW('Sanitation Data'!H181))),'Data Summary'!DF187="Yes"),OFFSET('Sanitation Data'!$H$6,0,10*ROW('Sanitation Data'!H181)),NA())</f>
        <v>#N/A</v>
      </c>
      <c r="AR187" s="97" t="e">
        <f ca="true">+IF(AND(ISNUMBER(OFFSET('Sanitation Data'!$H$10,0,10*ROW('Sanitation Data'!H181))),'Data Summary'!DG187="Yes"),OFFSET('Sanitation Data'!$H$10,0,10*ROW('Sanitation Data'!H181)),NA())</f>
        <v>#N/A</v>
      </c>
      <c r="AS187" s="97" t="e">
        <f ca="true">+IF(AND(ISNUMBER(OFFSET('Sanitation Data'!$H$11,0,10*ROW('Sanitation Data'!H181))),'Data Summary'!DH187="Yes"),OFFSET('Sanitation Data'!$H$11,0,10*ROW('Sanitation Data'!H181)),NA())</f>
        <v>#N/A</v>
      </c>
      <c r="AT187" s="97" t="e">
        <f ca="true">+IF(AND(ISNUMBER(OFFSET('Sanitation Data'!$H$12,0,10*ROW('Sanitation Data'!H181))),'Data Summary'!DI187="Yes"),OFFSET('Sanitation Data'!$H$12,0,10*ROW('Sanitation Data'!H181)),NA())</f>
        <v>#N/A</v>
      </c>
      <c r="AU187" s="97" t="e">
        <f ca="true">+IF(AND(ISNUMBER(OFFSET('Sanitation Data'!$I$4,0,10*ROW('Sanitation Data'!I181))),'Data Summary'!DJ187="Yes"),100-OFFSET('Sanitation Data'!$I$4,0,10*ROW('Sanitation Data'!I181)),NA())</f>
        <v>#N/A</v>
      </c>
      <c r="AV187" s="97" t="e">
        <f ca="true">+IF(AND(ISNUMBER(OFFSET('Sanitation Data'!$I$6,0,10*ROW('Sanitation Data'!I181))),'Data Summary'!DK187="Yes"),OFFSET('Sanitation Data'!$I$6,0,10*ROW('Sanitation Data'!I181)),NA())</f>
        <v>#N/A</v>
      </c>
      <c r="AW187" s="97" t="e">
        <f ca="true">+IF(AND(ISNUMBER(OFFSET('Sanitation Data'!$I$10,0,10*ROW('Sanitation Data'!I181))),'Data Summary'!DL187="Yes"),OFFSET('Sanitation Data'!$I$10,0,10*ROW('Sanitation Data'!I181)),NA())</f>
        <v>#N/A</v>
      </c>
      <c r="AX187" s="97" t="e">
        <f ca="true">+IF(AND(ISNUMBER(OFFSET('Sanitation Data'!$I$11,0,10*ROW('Sanitation Data'!I181))),'Data Summary'!DM187="Yes"),OFFSET('Sanitation Data'!$I$11,0,10*ROW('Sanitation Data'!I181)),NA())</f>
        <v>#N/A</v>
      </c>
      <c r="AY187" s="97" t="e">
        <f ca="true">+IF(AND(ISNUMBER(OFFSET('Sanitation Data'!$I$12,0,10*ROW('Sanitation Data'!I181))),'Data Summary'!DN187="Yes"),OFFSET('Sanitation Data'!$I$12,0,10*ROW('Sanitation Data'!I181)),NA())</f>
        <v>#N/A</v>
      </c>
      <c r="AZ187" s="98" t="e">
        <f ca="true">+IF(AND(ISNUMBER(OFFSET('Hygiene Data'!$D$5,0,10*ROW('Hygiene Data'!D181))),'Data Summary'!DO187="Yes"),OFFSET('Hygiene Data'!$D$5,0,10*ROW('Hygiene Data'!D181)),NA())</f>
        <v>#N/A</v>
      </c>
      <c r="BA187" s="98" t="e">
        <f ca="true">+IF(AND(ISNUMBER(OFFSET('Hygiene Data'!$D$7,0,10*ROW('Hygiene Data'!D181))),'Data Summary'!DP187="Yes"),OFFSET('Hygiene Data'!$D$7,0,10*ROW('Hygiene Data'!D181)),NA())</f>
        <v>#N/A</v>
      </c>
      <c r="BB187" s="98" t="e">
        <f ca="true">+IF(AND(ISNUMBER(OFFSET('Hygiene Data'!$D$9,0,10*ROW('Hygiene Data'!D181))),'Data Summary'!DQ187="Yes"),OFFSET('Hygiene Data'!$D$9,0,10*ROW('Hygiene Data'!D181)),NA())</f>
        <v>#N/A</v>
      </c>
      <c r="BC187" s="98" t="e">
        <f ca="true">+IF(AND(ISNUMBER(OFFSET('Hygiene Data'!$E$5,0,10*ROW('Hygiene Data'!E181))),'Data Summary'!DR187="Yes"),OFFSET('Hygiene Data'!$E$5,0,10*ROW('Hygiene Data'!E181)),NA())</f>
        <v>#N/A</v>
      </c>
      <c r="BD187" s="98" t="e">
        <f ca="true">+IF(AND(ISNUMBER(OFFSET('Hygiene Data'!$E$7,0,10*ROW('Hygiene Data'!E181))),'Data Summary'!DS187="Yes"),OFFSET('Hygiene Data'!$E$7,0,10*ROW('Hygiene Data'!E181)),NA())</f>
        <v>#N/A</v>
      </c>
      <c r="BE187" s="98" t="e">
        <f ca="true">+IF(AND(ISNUMBER(OFFSET('Hygiene Data'!$E$9,0,10*ROW('Hygiene Data'!E181))),'Data Summary'!DT187="Yes"),OFFSET('Hygiene Data'!$E$9,0,10*ROW('Hygiene Data'!E181)),NA())</f>
        <v>#N/A</v>
      </c>
      <c r="BF187" s="98" t="e">
        <f ca="true">+IF(AND(ISNUMBER(OFFSET('Hygiene Data'!$F$5,0,10*ROW('Hygiene Data'!F181))),'Data Summary'!DU187="Yes"),OFFSET('Hygiene Data'!$F$5,0,10*ROW('Hygiene Data'!F181)),NA())</f>
        <v>#N/A</v>
      </c>
      <c r="BG187" s="98" t="e">
        <f ca="true">+IF(AND(ISNUMBER(OFFSET('Hygiene Data'!$F$7,0,10*ROW('Hygiene Data'!F181))),'Data Summary'!DV187="Yes"),OFFSET('Hygiene Data'!$F$7,0,10*ROW('Hygiene Data'!F181)),NA())</f>
        <v>#N/A</v>
      </c>
      <c r="BH187" s="98" t="e">
        <f ca="true">+IF(AND(ISNUMBER(OFFSET('Hygiene Data'!$F$9,0,10*ROW('Hygiene Data'!F181))),'Data Summary'!DW187="Yes"),OFFSET('Hygiene Data'!$F$9,0,10*ROW('Hygiene Data'!F181)),NA())</f>
        <v>#N/A</v>
      </c>
      <c r="BI187" s="98" t="e">
        <f ca="true">+IF(AND(ISNUMBER(OFFSET('Hygiene Data'!$G$5,0,10*ROW('Hygiene Data'!G181))),'Data Summary'!DX187="Yes"),OFFSET('Hygiene Data'!$G$5,0,10*ROW('Hygiene Data'!G181)),NA())</f>
        <v>#N/A</v>
      </c>
      <c r="BJ187" s="98" t="e">
        <f ca="true">+IF(AND(ISNUMBER(OFFSET('Hygiene Data'!$G$7,0,10*ROW('Hygiene Data'!G181))),'Data Summary'!DY187="Yes"),OFFSET('Hygiene Data'!$G$7,0,10*ROW('Hygiene Data'!G181)),NA())</f>
        <v>#N/A</v>
      </c>
      <c r="BK187" s="98" t="e">
        <f ca="true">+IF(AND(ISNUMBER(OFFSET('Hygiene Data'!$G$9,0,10*ROW('Hygiene Data'!G181))),'Data Summary'!DZ187="Yes"),OFFSET('Hygiene Data'!$G$9,0,10*ROW('Hygiene Data'!G181)),NA())</f>
        <v>#N/A</v>
      </c>
      <c r="BL187" s="98" t="e">
        <f ca="true">+IF(AND(ISNUMBER(OFFSET('Hygiene Data'!$H$5,0,10*ROW('Hygiene Data'!H181))),'Data Summary'!EA187="Yes"),OFFSET('Hygiene Data'!$H$5,0,10*ROW('Hygiene Data'!H181)),NA())</f>
        <v>#N/A</v>
      </c>
      <c r="BM187" s="98" t="e">
        <f ca="true">+IF(AND(ISNUMBER(OFFSET('Hygiene Data'!$H$7,0,10*ROW('Hygiene Data'!H181))),'Data Summary'!EB187="Yes"),OFFSET('Hygiene Data'!$H$7,0,10*ROW('Hygiene Data'!H181)),NA())</f>
        <v>#N/A</v>
      </c>
      <c r="BN187" s="98" t="e">
        <f ca="true">+IF(AND(ISNUMBER(OFFSET('Hygiene Data'!$H$9,0,10*ROW('Hygiene Data'!H181))),'Data Summary'!EC187="Yes"),OFFSET('Hygiene Data'!$H$9,0,10*ROW('Hygiene Data'!H181)),NA())</f>
        <v>#N/A</v>
      </c>
      <c r="BO187" s="98" t="e">
        <f ca="true">+IF(AND(ISNUMBER(OFFSET('Hygiene Data'!$I$5,0,10*ROW('Hygiene Data'!I181))),'Data Summary'!ED187="Yes"),OFFSET('Hygiene Data'!$I$5,0,10*ROW('Hygiene Data'!I181)),NA())</f>
        <v>#N/A</v>
      </c>
      <c r="BP187" s="98" t="e">
        <f ca="true">+IF(AND(ISNUMBER(OFFSET('Hygiene Data'!$I$7,0,10*ROW('Hygiene Data'!I181))),'Data Summary'!EE187="Yes"),OFFSET('Hygiene Data'!$I$7,0,10*ROW('Hygiene Data'!I181)),NA())</f>
        <v>#N/A</v>
      </c>
      <c r="BQ187" s="98" t="e">
        <f ca="true">+IF(AND(ISNUMBER(OFFSET('Hygiene Data'!$I$9,0,10*ROW('Hygiene Data'!I181))),'Data Summary'!EF187="Yes"),OFFSET('Hygiene Data'!$I$9,0,10*ROW('Hygiene Data'!I181)),NA())</f>
        <v>#N/A</v>
      </c>
    </row>
    <row xmlns:x14ac="http://schemas.microsoft.com/office/spreadsheetml/2009/9/ac" r="188" x14ac:dyDescent="0.2">
      <c r="A188" s="334" t="e">
        <f ca="true">+RIGHT('Data Summary'!A188,LEN('Data Summary'!A188)-9)</f>
        <v>#VALUE!</v>
      </c>
      <c r="B188" s="36" t="str">
        <f ca="true">+IF(ISTEXT('Data Summary'!B188),'Data Summary'!B188,"")</f>
        <v/>
      </c>
      <c r="C188" s="333" t="e">
        <f ca="true">+VALUE('Data Summary'!C188)</f>
        <v>#VALUE!</v>
      </c>
      <c r="D188" s="96" t="e">
        <f ca="true">+IF(AND(ISNUMBER(OFFSET('Water Data'!$D$4,0,10*ROW('Water Data'!D182))),'Data Summary'!BS188="Yes"),100-OFFSET('Water Data'!$D$4,0,10*ROW('Water Data'!D182)),NA())</f>
        <v>#N/A</v>
      </c>
      <c r="E188" s="96" t="e">
        <f ca="true">+IF(AND(ISNUMBER(OFFSET('Water Data'!$D$6,0,10*ROW('Water Data'!D182))),'Data Summary'!BT188="Yes"),OFFSET('Water Data'!$D$6,0,10*ROW('Water Data'!D182)),NA())</f>
        <v>#N/A</v>
      </c>
      <c r="F188" s="96" t="e">
        <f ca="true">+IF(AND(ISNUMBER(OFFSET('Water Data'!$D$9,0,10*ROW('Water Data'!D182))),'Data Summary'!BU188="Yes"),OFFSET('Water Data'!$D$9,0,10*ROW('Water Data'!D182)),NA())</f>
        <v>#N/A</v>
      </c>
      <c r="G188" s="96" t="e">
        <f ca="true">+IF(AND(ISNUMBER(OFFSET('Water Data'!$E$4,0,10*ROW('Water Data'!E182))),'Data Summary'!BV188="Yes"),100-OFFSET('Water Data'!$E$4,0,10*ROW('Water Data'!E182)),NA())</f>
        <v>#N/A</v>
      </c>
      <c r="H188" s="96" t="e">
        <f ca="true">+IF(AND(ISNUMBER(OFFSET('Water Data'!$E$6,0,10*ROW('Water Data'!E182))),'Data Summary'!BW188="Yes"),OFFSET('Water Data'!$E$6,0,10*ROW('Water Data'!E182)),NA())</f>
        <v>#N/A</v>
      </c>
      <c r="I188" s="96" t="e">
        <f ca="true">+IF(AND(ISNUMBER(OFFSET('Water Data'!$E$9,0,10*ROW('Water Data'!E182))),'Data Summary'!BX188="Yes"),OFFSET('Water Data'!$E$9,0,10*ROW('Water Data'!E182)),NA())</f>
        <v>#N/A</v>
      </c>
      <c r="J188" s="96" t="e">
        <f ca="true">+IF(AND(ISNUMBER(OFFSET('Water Data'!$F$4,0,10*ROW('Water Data'!F182))),'Data Summary'!BY188="Yes"),100-OFFSET('Water Data'!$F$4,0,10*ROW('Water Data'!F182)),NA())</f>
        <v>#N/A</v>
      </c>
      <c r="K188" s="96" t="e">
        <f ca="true">+IF(AND(ISNUMBER(OFFSET('Water Data'!$F$6,0,10*ROW('Water Data'!F182))),'Data Summary'!BZ188="Yes"),OFFSET('Water Data'!$F$6,0,10*ROW('Water Data'!F182)),NA())</f>
        <v>#N/A</v>
      </c>
      <c r="L188" s="96" t="e">
        <f ca="true">+IF(AND(ISNUMBER(OFFSET('Water Data'!$F$9,0,10*ROW('Water Data'!F182))),'Data Summary'!CA188="Yes"),OFFSET('Water Data'!$F$9,0,10*ROW('Water Data'!F182)),NA())</f>
        <v>#N/A</v>
      </c>
      <c r="M188" s="96" t="e">
        <f ca="true">+IF(AND(ISNUMBER(OFFSET('Water Data'!$G$4,0,10*ROW('Water Data'!G182))),'Data Summary'!CB188="Yes"),100-OFFSET('Water Data'!$G$4,0,10*ROW('Water Data'!G182)),NA())</f>
        <v>#N/A</v>
      </c>
      <c r="N188" s="96" t="e">
        <f ca="true">+IF(AND(ISNUMBER(OFFSET('Water Data'!$G$6,0,10*ROW('Water Data'!G182))),'Data Summary'!CC188="Yes"),OFFSET('Water Data'!$G$6,0,10*ROW('Water Data'!G182)),NA())</f>
        <v>#N/A</v>
      </c>
      <c r="O188" s="96" t="e">
        <f ca="true">+IF(AND(ISNUMBER(OFFSET('Water Data'!$G$9,0,10*ROW('Water Data'!G182))),'Data Summary'!CD188="Yes"),OFFSET('Water Data'!$G$9,0,10*ROW('Water Data'!G182)),NA())</f>
        <v>#N/A</v>
      </c>
      <c r="P188" s="96" t="e">
        <f ca="true">+IF(AND(ISNUMBER(OFFSET('Water Data'!$H$4,0,10*ROW('Water Data'!H182))),'Data Summary'!CE188="Yes"),100-OFFSET('Water Data'!$H$4,0,10*ROW('Water Data'!H182)),NA())</f>
        <v>#N/A</v>
      </c>
      <c r="Q188" s="96" t="e">
        <f ca="true">+IF(AND(ISNUMBER(OFFSET('Water Data'!$H$6,0,10*ROW('Water Data'!H182))),'Data Summary'!CF188="Yes"),OFFSET('Water Data'!$H$6,0,10*ROW('Water Data'!H182)),NA())</f>
        <v>#N/A</v>
      </c>
      <c r="R188" s="96" t="e">
        <f ca="true">+IF(AND(ISNUMBER(OFFSET('Water Data'!$H$9,0,10*ROW('Water Data'!H182))),'Data Summary'!CG188="Yes"),OFFSET('Water Data'!$H$9,0,10*ROW('Water Data'!H182)),NA())</f>
        <v>#N/A</v>
      </c>
      <c r="S188" s="96" t="e">
        <f ca="true">+IF(AND(ISNUMBER(OFFSET('Water Data'!$I$4,0,10*ROW('Water Data'!I182))),'Data Summary'!CH188="Yes"),100-OFFSET('Water Data'!$I$4,0,10*ROW('Water Data'!I182)),NA())</f>
        <v>#N/A</v>
      </c>
      <c r="T188" s="96" t="e">
        <f ca="true">+IF(AND(ISNUMBER(OFFSET('Water Data'!$I$6,0,10*ROW('Water Data'!I182))),'Data Summary'!CI188="Yes"),OFFSET('Water Data'!$I$6,0,10*ROW('Water Data'!I182)),NA())</f>
        <v>#N/A</v>
      </c>
      <c r="U188" s="96" t="e">
        <f ca="true">+IF(AND(ISNUMBER(OFFSET('Water Data'!$I$9,0,10*ROW('Water Data'!I182))),'Data Summary'!CJ188="Yes"),OFFSET('Water Data'!$I$9,0,10*ROW('Water Data'!I182)),NA())</f>
        <v>#N/A</v>
      </c>
      <c r="V188" s="97" t="e">
        <f ca="true">+IF(AND(ISNUMBER(OFFSET('Sanitation Data'!$D$4,0,10*ROW('Sanitation Data'!D182))),'Data Summary'!CK188="Yes"),100-OFFSET('Sanitation Data'!$D$4,0,10*ROW('Sanitation Data'!D182)),NA())</f>
        <v>#N/A</v>
      </c>
      <c r="W188" s="97" t="e">
        <f ca="true">+IF(AND(ISNUMBER(OFFSET('Sanitation Data'!$D$6,0,10*ROW('Sanitation Data'!D182))),'Data Summary'!CL188="Yes"),OFFSET('Sanitation Data'!$D$6,0,10*ROW('Sanitation Data'!D182)),NA())</f>
        <v>#N/A</v>
      </c>
      <c r="X188" s="97" t="e">
        <f ca="true">+IF(AND(ISNUMBER(OFFSET('Sanitation Data'!$D$10,0,10*ROW('Sanitation Data'!D182))),'Data Summary'!CM188="Yes"),OFFSET('Sanitation Data'!$D$10,0,10*ROW('Sanitation Data'!D182)),NA())</f>
        <v>#N/A</v>
      </c>
      <c r="Y188" s="97" t="e">
        <f ca="true">+IF(AND(ISNUMBER(OFFSET('Sanitation Data'!$D$11,0,10*ROW('Sanitation Data'!D182))),'Data Summary'!CN188="Yes"),OFFSET('Sanitation Data'!$D$11,0,10*ROW('Sanitation Data'!D182)),NA())</f>
        <v>#N/A</v>
      </c>
      <c r="Z188" s="97" t="e">
        <f ca="true">+IF(AND(ISNUMBER(OFFSET('Sanitation Data'!$D$12,0,10*ROW('Sanitation Data'!D182))),'Data Summary'!CO188="Yes"),OFFSET('Sanitation Data'!$D$12,0,10*ROW('Sanitation Data'!D182)),NA())</f>
        <v>#N/A</v>
      </c>
      <c r="AA188" s="97" t="e">
        <f ca="true">+IF(AND(ISNUMBER(OFFSET('Sanitation Data'!$E$4,0,10*ROW('Sanitation Data'!E182))),'Data Summary'!CP188="Yes"),100-OFFSET('Sanitation Data'!$E$4,0,10*ROW('Sanitation Data'!E182)),NA())</f>
        <v>#N/A</v>
      </c>
      <c r="AB188" s="97" t="e">
        <f ca="true">+IF(AND(ISNUMBER(OFFSET('Sanitation Data'!$E$6,0,10*ROW('Sanitation Data'!E182))),'Data Summary'!CQ188="Yes"),OFFSET('Sanitation Data'!$E$6,0,10*ROW('Sanitation Data'!E182)),NA())</f>
        <v>#N/A</v>
      </c>
      <c r="AC188" s="97" t="e">
        <f ca="true">+IF(AND(ISNUMBER(OFFSET('Sanitation Data'!$E$10,0,10*ROW('Sanitation Data'!E182))),'Data Summary'!CR188="Yes"),OFFSET('Sanitation Data'!$E$10,0,10*ROW('Sanitation Data'!E182)),NA())</f>
        <v>#N/A</v>
      </c>
      <c r="AD188" s="97" t="e">
        <f ca="true">+IF(AND(ISNUMBER(OFFSET('Sanitation Data'!$E$11,0,10*ROW('Sanitation Data'!E182))),'Data Summary'!CS188="Yes"),OFFSET('Sanitation Data'!$E$11,0,10*ROW('Sanitation Data'!E182)),NA())</f>
        <v>#N/A</v>
      </c>
      <c r="AE188" s="97" t="e">
        <f ca="true">+IF(AND(ISNUMBER(OFFSET('Sanitation Data'!$E$12,0,10*ROW('Sanitation Data'!E182))),'Data Summary'!CT188="Yes"),OFFSET('Sanitation Data'!$E$12,0,10*ROW('Sanitation Data'!E182)),NA())</f>
        <v>#N/A</v>
      </c>
      <c r="AF188" s="97" t="e">
        <f ca="true">+IF(AND(ISNUMBER(OFFSET('Sanitation Data'!$F$4,0,10*ROW('Sanitation Data'!F182))),'Data Summary'!CU188="Yes"),100-OFFSET('Sanitation Data'!$F$4,0,10*ROW('Sanitation Data'!F182)),NA())</f>
        <v>#N/A</v>
      </c>
      <c r="AG188" s="97" t="e">
        <f ca="true">+IF(AND(ISNUMBER(OFFSET('Sanitation Data'!$F$6,0,10*ROW('Sanitation Data'!F182))),'Data Summary'!CV188="Yes"),OFFSET('Sanitation Data'!$F$6,0,10*ROW('Sanitation Data'!F182)),NA())</f>
        <v>#N/A</v>
      </c>
      <c r="AH188" s="97" t="e">
        <f ca="true">+IF(AND(ISNUMBER(OFFSET('Sanitation Data'!$F$10,0,10*ROW('Sanitation Data'!F182))),'Data Summary'!CW188="Yes"),OFFSET('Sanitation Data'!$F$10,0,10*ROW('Sanitation Data'!F182)),NA())</f>
        <v>#N/A</v>
      </c>
      <c r="AI188" s="97" t="e">
        <f ca="true">+IF(AND(ISNUMBER(OFFSET('Sanitation Data'!$F$11,0,10*ROW('Sanitation Data'!F182))),'Data Summary'!CX188="Yes"),OFFSET('Sanitation Data'!$F$11,0,10*ROW('Sanitation Data'!F182)),NA())</f>
        <v>#N/A</v>
      </c>
      <c r="AJ188" s="97" t="e">
        <f ca="true">+IF(AND(ISNUMBER(OFFSET('Sanitation Data'!$F$12,0,10*ROW('Sanitation Data'!F182))),'Data Summary'!CY188="Yes"),OFFSET('Sanitation Data'!$F$12,0,10*ROW('Sanitation Data'!F182)),NA())</f>
        <v>#N/A</v>
      </c>
      <c r="AK188" s="97" t="e">
        <f ca="true">+IF(AND(ISNUMBER(OFFSET('Sanitation Data'!$G$4,0,10*ROW('Sanitation Data'!G182))),'Data Summary'!CZ188="Yes"),100-OFFSET('Sanitation Data'!$G$4,0,10*ROW('Sanitation Data'!G182)),NA())</f>
        <v>#N/A</v>
      </c>
      <c r="AL188" s="97" t="e">
        <f ca="true">+IF(AND(ISNUMBER(OFFSET('Sanitation Data'!$G$6,0,10*ROW('Sanitation Data'!G182))),'Data Summary'!DA188="Yes"),OFFSET('Sanitation Data'!$G$6,0,10*ROW('Sanitation Data'!G182)),NA())</f>
        <v>#N/A</v>
      </c>
      <c r="AM188" s="97" t="e">
        <f ca="true">+IF(AND(ISNUMBER(OFFSET('Sanitation Data'!$G$10,0,10*ROW('Sanitation Data'!G182))),'Data Summary'!DB188="Yes"),OFFSET('Sanitation Data'!$G$10,0,10*ROW('Sanitation Data'!G182)),NA())</f>
        <v>#N/A</v>
      </c>
      <c r="AN188" s="97" t="e">
        <f ca="true">+IF(AND(ISNUMBER(OFFSET('Sanitation Data'!$G$11,0,10*ROW('Sanitation Data'!G182))),'Data Summary'!DC188="Yes"),OFFSET('Sanitation Data'!$G$11,0,10*ROW('Sanitation Data'!G182)),NA())</f>
        <v>#N/A</v>
      </c>
      <c r="AO188" s="97" t="e">
        <f ca="true">+IF(AND(ISNUMBER(OFFSET('Sanitation Data'!$G$12,0,10*ROW('Sanitation Data'!G182))),'Data Summary'!DD188="Yes"),OFFSET('Sanitation Data'!$G$12,0,10*ROW('Sanitation Data'!G182)),NA())</f>
        <v>#N/A</v>
      </c>
      <c r="AP188" s="97" t="e">
        <f ca="true">+IF(AND(ISNUMBER(OFFSET('Sanitation Data'!$H$4,0,10*ROW('Sanitation Data'!H182))),'Data Summary'!DE188="Yes"),100-OFFSET('Sanitation Data'!$H$4,0,10*ROW('Sanitation Data'!H182)),NA())</f>
        <v>#N/A</v>
      </c>
      <c r="AQ188" s="97" t="e">
        <f ca="true">+IF(AND(ISNUMBER(OFFSET('Sanitation Data'!$H$6,0,10*ROW('Sanitation Data'!H182))),'Data Summary'!DF188="Yes"),OFFSET('Sanitation Data'!$H$6,0,10*ROW('Sanitation Data'!H182)),NA())</f>
        <v>#N/A</v>
      </c>
      <c r="AR188" s="97" t="e">
        <f ca="true">+IF(AND(ISNUMBER(OFFSET('Sanitation Data'!$H$10,0,10*ROW('Sanitation Data'!H182))),'Data Summary'!DG188="Yes"),OFFSET('Sanitation Data'!$H$10,0,10*ROW('Sanitation Data'!H182)),NA())</f>
        <v>#N/A</v>
      </c>
      <c r="AS188" s="97" t="e">
        <f ca="true">+IF(AND(ISNUMBER(OFFSET('Sanitation Data'!$H$11,0,10*ROW('Sanitation Data'!H182))),'Data Summary'!DH188="Yes"),OFFSET('Sanitation Data'!$H$11,0,10*ROW('Sanitation Data'!H182)),NA())</f>
        <v>#N/A</v>
      </c>
      <c r="AT188" s="97" t="e">
        <f ca="true">+IF(AND(ISNUMBER(OFFSET('Sanitation Data'!$H$12,0,10*ROW('Sanitation Data'!H182))),'Data Summary'!DI188="Yes"),OFFSET('Sanitation Data'!$H$12,0,10*ROW('Sanitation Data'!H182)),NA())</f>
        <v>#N/A</v>
      </c>
      <c r="AU188" s="97" t="e">
        <f ca="true">+IF(AND(ISNUMBER(OFFSET('Sanitation Data'!$I$4,0,10*ROW('Sanitation Data'!I182))),'Data Summary'!DJ188="Yes"),100-OFFSET('Sanitation Data'!$I$4,0,10*ROW('Sanitation Data'!I182)),NA())</f>
        <v>#N/A</v>
      </c>
      <c r="AV188" s="97" t="e">
        <f ca="true">+IF(AND(ISNUMBER(OFFSET('Sanitation Data'!$I$6,0,10*ROW('Sanitation Data'!I182))),'Data Summary'!DK188="Yes"),OFFSET('Sanitation Data'!$I$6,0,10*ROW('Sanitation Data'!I182)),NA())</f>
        <v>#N/A</v>
      </c>
      <c r="AW188" s="97" t="e">
        <f ca="true">+IF(AND(ISNUMBER(OFFSET('Sanitation Data'!$I$10,0,10*ROW('Sanitation Data'!I182))),'Data Summary'!DL188="Yes"),OFFSET('Sanitation Data'!$I$10,0,10*ROW('Sanitation Data'!I182)),NA())</f>
        <v>#N/A</v>
      </c>
      <c r="AX188" s="97" t="e">
        <f ca="true">+IF(AND(ISNUMBER(OFFSET('Sanitation Data'!$I$11,0,10*ROW('Sanitation Data'!I182))),'Data Summary'!DM188="Yes"),OFFSET('Sanitation Data'!$I$11,0,10*ROW('Sanitation Data'!I182)),NA())</f>
        <v>#N/A</v>
      </c>
      <c r="AY188" s="97" t="e">
        <f ca="true">+IF(AND(ISNUMBER(OFFSET('Sanitation Data'!$I$12,0,10*ROW('Sanitation Data'!I182))),'Data Summary'!DN188="Yes"),OFFSET('Sanitation Data'!$I$12,0,10*ROW('Sanitation Data'!I182)),NA())</f>
        <v>#N/A</v>
      </c>
      <c r="AZ188" s="98" t="e">
        <f ca="true">+IF(AND(ISNUMBER(OFFSET('Hygiene Data'!$D$5,0,10*ROW('Hygiene Data'!D182))),'Data Summary'!DO188="Yes"),OFFSET('Hygiene Data'!$D$5,0,10*ROW('Hygiene Data'!D182)),NA())</f>
        <v>#N/A</v>
      </c>
      <c r="BA188" s="98" t="e">
        <f ca="true">+IF(AND(ISNUMBER(OFFSET('Hygiene Data'!$D$7,0,10*ROW('Hygiene Data'!D182))),'Data Summary'!DP188="Yes"),OFFSET('Hygiene Data'!$D$7,0,10*ROW('Hygiene Data'!D182)),NA())</f>
        <v>#N/A</v>
      </c>
      <c r="BB188" s="98" t="e">
        <f ca="true">+IF(AND(ISNUMBER(OFFSET('Hygiene Data'!$D$9,0,10*ROW('Hygiene Data'!D182))),'Data Summary'!DQ188="Yes"),OFFSET('Hygiene Data'!$D$9,0,10*ROW('Hygiene Data'!D182)),NA())</f>
        <v>#N/A</v>
      </c>
      <c r="BC188" s="98" t="e">
        <f ca="true">+IF(AND(ISNUMBER(OFFSET('Hygiene Data'!$E$5,0,10*ROW('Hygiene Data'!E182))),'Data Summary'!DR188="Yes"),OFFSET('Hygiene Data'!$E$5,0,10*ROW('Hygiene Data'!E182)),NA())</f>
        <v>#N/A</v>
      </c>
      <c r="BD188" s="98" t="e">
        <f ca="true">+IF(AND(ISNUMBER(OFFSET('Hygiene Data'!$E$7,0,10*ROW('Hygiene Data'!E182))),'Data Summary'!DS188="Yes"),OFFSET('Hygiene Data'!$E$7,0,10*ROW('Hygiene Data'!E182)),NA())</f>
        <v>#N/A</v>
      </c>
      <c r="BE188" s="98" t="e">
        <f ca="true">+IF(AND(ISNUMBER(OFFSET('Hygiene Data'!$E$9,0,10*ROW('Hygiene Data'!E182))),'Data Summary'!DT188="Yes"),OFFSET('Hygiene Data'!$E$9,0,10*ROW('Hygiene Data'!E182)),NA())</f>
        <v>#N/A</v>
      </c>
      <c r="BF188" s="98" t="e">
        <f ca="true">+IF(AND(ISNUMBER(OFFSET('Hygiene Data'!$F$5,0,10*ROW('Hygiene Data'!F182))),'Data Summary'!DU188="Yes"),OFFSET('Hygiene Data'!$F$5,0,10*ROW('Hygiene Data'!F182)),NA())</f>
        <v>#N/A</v>
      </c>
      <c r="BG188" s="98" t="e">
        <f ca="true">+IF(AND(ISNUMBER(OFFSET('Hygiene Data'!$F$7,0,10*ROW('Hygiene Data'!F182))),'Data Summary'!DV188="Yes"),OFFSET('Hygiene Data'!$F$7,0,10*ROW('Hygiene Data'!F182)),NA())</f>
        <v>#N/A</v>
      </c>
      <c r="BH188" s="98" t="e">
        <f ca="true">+IF(AND(ISNUMBER(OFFSET('Hygiene Data'!$F$9,0,10*ROW('Hygiene Data'!F182))),'Data Summary'!DW188="Yes"),OFFSET('Hygiene Data'!$F$9,0,10*ROW('Hygiene Data'!F182)),NA())</f>
        <v>#N/A</v>
      </c>
      <c r="BI188" s="98" t="e">
        <f ca="true">+IF(AND(ISNUMBER(OFFSET('Hygiene Data'!$G$5,0,10*ROW('Hygiene Data'!G182))),'Data Summary'!DX188="Yes"),OFFSET('Hygiene Data'!$G$5,0,10*ROW('Hygiene Data'!G182)),NA())</f>
        <v>#N/A</v>
      </c>
      <c r="BJ188" s="98" t="e">
        <f ca="true">+IF(AND(ISNUMBER(OFFSET('Hygiene Data'!$G$7,0,10*ROW('Hygiene Data'!G182))),'Data Summary'!DY188="Yes"),OFFSET('Hygiene Data'!$G$7,0,10*ROW('Hygiene Data'!G182)),NA())</f>
        <v>#N/A</v>
      </c>
      <c r="BK188" s="98" t="e">
        <f ca="true">+IF(AND(ISNUMBER(OFFSET('Hygiene Data'!$G$9,0,10*ROW('Hygiene Data'!G182))),'Data Summary'!DZ188="Yes"),OFFSET('Hygiene Data'!$G$9,0,10*ROW('Hygiene Data'!G182)),NA())</f>
        <v>#N/A</v>
      </c>
      <c r="BL188" s="98" t="e">
        <f ca="true">+IF(AND(ISNUMBER(OFFSET('Hygiene Data'!$H$5,0,10*ROW('Hygiene Data'!H182))),'Data Summary'!EA188="Yes"),OFFSET('Hygiene Data'!$H$5,0,10*ROW('Hygiene Data'!H182)),NA())</f>
        <v>#N/A</v>
      </c>
      <c r="BM188" s="98" t="e">
        <f ca="true">+IF(AND(ISNUMBER(OFFSET('Hygiene Data'!$H$7,0,10*ROW('Hygiene Data'!H182))),'Data Summary'!EB188="Yes"),OFFSET('Hygiene Data'!$H$7,0,10*ROW('Hygiene Data'!H182)),NA())</f>
        <v>#N/A</v>
      </c>
      <c r="BN188" s="98" t="e">
        <f ca="true">+IF(AND(ISNUMBER(OFFSET('Hygiene Data'!$H$9,0,10*ROW('Hygiene Data'!H182))),'Data Summary'!EC188="Yes"),OFFSET('Hygiene Data'!$H$9,0,10*ROW('Hygiene Data'!H182)),NA())</f>
        <v>#N/A</v>
      </c>
      <c r="BO188" s="98" t="e">
        <f ca="true">+IF(AND(ISNUMBER(OFFSET('Hygiene Data'!$I$5,0,10*ROW('Hygiene Data'!I182))),'Data Summary'!ED188="Yes"),OFFSET('Hygiene Data'!$I$5,0,10*ROW('Hygiene Data'!I182)),NA())</f>
        <v>#N/A</v>
      </c>
      <c r="BP188" s="98" t="e">
        <f ca="true">+IF(AND(ISNUMBER(OFFSET('Hygiene Data'!$I$7,0,10*ROW('Hygiene Data'!I182))),'Data Summary'!EE188="Yes"),OFFSET('Hygiene Data'!$I$7,0,10*ROW('Hygiene Data'!I182)),NA())</f>
        <v>#N/A</v>
      </c>
      <c r="BQ188" s="98" t="e">
        <f ca="true">+IF(AND(ISNUMBER(OFFSET('Hygiene Data'!$I$9,0,10*ROW('Hygiene Data'!I182))),'Data Summary'!EF188="Yes"),OFFSET('Hygiene Data'!$I$9,0,10*ROW('Hygiene Data'!I182)),NA())</f>
        <v>#N/A</v>
      </c>
    </row>
    <row xmlns:x14ac="http://schemas.microsoft.com/office/spreadsheetml/2009/9/ac" r="189" x14ac:dyDescent="0.2">
      <c r="A189" s="334" t="e">
        <f ca="true">+RIGHT('Data Summary'!A189,LEN('Data Summary'!A189)-9)</f>
        <v>#VALUE!</v>
      </c>
      <c r="B189" s="36" t="str">
        <f ca="true">+IF(ISTEXT('Data Summary'!B189),'Data Summary'!B189,"")</f>
        <v/>
      </c>
      <c r="C189" s="333" t="e">
        <f ca="true">+VALUE('Data Summary'!C189)</f>
        <v>#VALUE!</v>
      </c>
      <c r="D189" s="96" t="e">
        <f ca="true">+IF(AND(ISNUMBER(OFFSET('Water Data'!$D$4,0,10*ROW('Water Data'!D183))),'Data Summary'!BS189="Yes"),100-OFFSET('Water Data'!$D$4,0,10*ROW('Water Data'!D183)),NA())</f>
        <v>#N/A</v>
      </c>
      <c r="E189" s="96" t="e">
        <f ca="true">+IF(AND(ISNUMBER(OFFSET('Water Data'!$D$6,0,10*ROW('Water Data'!D183))),'Data Summary'!BT189="Yes"),OFFSET('Water Data'!$D$6,0,10*ROW('Water Data'!D183)),NA())</f>
        <v>#N/A</v>
      </c>
      <c r="F189" s="96" t="e">
        <f ca="true">+IF(AND(ISNUMBER(OFFSET('Water Data'!$D$9,0,10*ROW('Water Data'!D183))),'Data Summary'!BU189="Yes"),OFFSET('Water Data'!$D$9,0,10*ROW('Water Data'!D183)),NA())</f>
        <v>#N/A</v>
      </c>
      <c r="G189" s="96" t="e">
        <f ca="true">+IF(AND(ISNUMBER(OFFSET('Water Data'!$E$4,0,10*ROW('Water Data'!E183))),'Data Summary'!BV189="Yes"),100-OFFSET('Water Data'!$E$4,0,10*ROW('Water Data'!E183)),NA())</f>
        <v>#N/A</v>
      </c>
      <c r="H189" s="96" t="e">
        <f ca="true">+IF(AND(ISNUMBER(OFFSET('Water Data'!$E$6,0,10*ROW('Water Data'!E183))),'Data Summary'!BW189="Yes"),OFFSET('Water Data'!$E$6,0,10*ROW('Water Data'!E183)),NA())</f>
        <v>#N/A</v>
      </c>
      <c r="I189" s="96" t="e">
        <f ca="true">+IF(AND(ISNUMBER(OFFSET('Water Data'!$E$9,0,10*ROW('Water Data'!E183))),'Data Summary'!BX189="Yes"),OFFSET('Water Data'!$E$9,0,10*ROW('Water Data'!E183)),NA())</f>
        <v>#N/A</v>
      </c>
      <c r="J189" s="96" t="e">
        <f ca="true">+IF(AND(ISNUMBER(OFFSET('Water Data'!$F$4,0,10*ROW('Water Data'!F183))),'Data Summary'!BY189="Yes"),100-OFFSET('Water Data'!$F$4,0,10*ROW('Water Data'!F183)),NA())</f>
        <v>#N/A</v>
      </c>
      <c r="K189" s="96" t="e">
        <f ca="true">+IF(AND(ISNUMBER(OFFSET('Water Data'!$F$6,0,10*ROW('Water Data'!F183))),'Data Summary'!BZ189="Yes"),OFFSET('Water Data'!$F$6,0,10*ROW('Water Data'!F183)),NA())</f>
        <v>#N/A</v>
      </c>
      <c r="L189" s="96" t="e">
        <f ca="true">+IF(AND(ISNUMBER(OFFSET('Water Data'!$F$9,0,10*ROW('Water Data'!F183))),'Data Summary'!CA189="Yes"),OFFSET('Water Data'!$F$9,0,10*ROW('Water Data'!F183)),NA())</f>
        <v>#N/A</v>
      </c>
      <c r="M189" s="96" t="e">
        <f ca="true">+IF(AND(ISNUMBER(OFFSET('Water Data'!$G$4,0,10*ROW('Water Data'!G183))),'Data Summary'!CB189="Yes"),100-OFFSET('Water Data'!$G$4,0,10*ROW('Water Data'!G183)),NA())</f>
        <v>#N/A</v>
      </c>
      <c r="N189" s="96" t="e">
        <f ca="true">+IF(AND(ISNUMBER(OFFSET('Water Data'!$G$6,0,10*ROW('Water Data'!G183))),'Data Summary'!CC189="Yes"),OFFSET('Water Data'!$G$6,0,10*ROW('Water Data'!G183)),NA())</f>
        <v>#N/A</v>
      </c>
      <c r="O189" s="96" t="e">
        <f ca="true">+IF(AND(ISNUMBER(OFFSET('Water Data'!$G$9,0,10*ROW('Water Data'!G183))),'Data Summary'!CD189="Yes"),OFFSET('Water Data'!$G$9,0,10*ROW('Water Data'!G183)),NA())</f>
        <v>#N/A</v>
      </c>
      <c r="P189" s="96" t="e">
        <f ca="true">+IF(AND(ISNUMBER(OFFSET('Water Data'!$H$4,0,10*ROW('Water Data'!H183))),'Data Summary'!CE189="Yes"),100-OFFSET('Water Data'!$H$4,0,10*ROW('Water Data'!H183)),NA())</f>
        <v>#N/A</v>
      </c>
      <c r="Q189" s="96" t="e">
        <f ca="true">+IF(AND(ISNUMBER(OFFSET('Water Data'!$H$6,0,10*ROW('Water Data'!H183))),'Data Summary'!CF189="Yes"),OFFSET('Water Data'!$H$6,0,10*ROW('Water Data'!H183)),NA())</f>
        <v>#N/A</v>
      </c>
      <c r="R189" s="96" t="e">
        <f ca="true">+IF(AND(ISNUMBER(OFFSET('Water Data'!$H$9,0,10*ROW('Water Data'!H183))),'Data Summary'!CG189="Yes"),OFFSET('Water Data'!$H$9,0,10*ROW('Water Data'!H183)),NA())</f>
        <v>#N/A</v>
      </c>
      <c r="S189" s="96" t="e">
        <f ca="true">+IF(AND(ISNUMBER(OFFSET('Water Data'!$I$4,0,10*ROW('Water Data'!I183))),'Data Summary'!CH189="Yes"),100-OFFSET('Water Data'!$I$4,0,10*ROW('Water Data'!I183)),NA())</f>
        <v>#N/A</v>
      </c>
      <c r="T189" s="96" t="e">
        <f ca="true">+IF(AND(ISNUMBER(OFFSET('Water Data'!$I$6,0,10*ROW('Water Data'!I183))),'Data Summary'!CI189="Yes"),OFFSET('Water Data'!$I$6,0,10*ROW('Water Data'!I183)),NA())</f>
        <v>#N/A</v>
      </c>
      <c r="U189" s="96" t="e">
        <f ca="true">+IF(AND(ISNUMBER(OFFSET('Water Data'!$I$9,0,10*ROW('Water Data'!I183))),'Data Summary'!CJ189="Yes"),OFFSET('Water Data'!$I$9,0,10*ROW('Water Data'!I183)),NA())</f>
        <v>#N/A</v>
      </c>
      <c r="V189" s="97" t="e">
        <f ca="true">+IF(AND(ISNUMBER(OFFSET('Sanitation Data'!$D$4,0,10*ROW('Sanitation Data'!D183))),'Data Summary'!CK189="Yes"),100-OFFSET('Sanitation Data'!$D$4,0,10*ROW('Sanitation Data'!D183)),NA())</f>
        <v>#N/A</v>
      </c>
      <c r="W189" s="97" t="e">
        <f ca="true">+IF(AND(ISNUMBER(OFFSET('Sanitation Data'!$D$6,0,10*ROW('Sanitation Data'!D183))),'Data Summary'!CL189="Yes"),OFFSET('Sanitation Data'!$D$6,0,10*ROW('Sanitation Data'!D183)),NA())</f>
        <v>#N/A</v>
      </c>
      <c r="X189" s="97" t="e">
        <f ca="true">+IF(AND(ISNUMBER(OFFSET('Sanitation Data'!$D$10,0,10*ROW('Sanitation Data'!D183))),'Data Summary'!CM189="Yes"),OFFSET('Sanitation Data'!$D$10,0,10*ROW('Sanitation Data'!D183)),NA())</f>
        <v>#N/A</v>
      </c>
      <c r="Y189" s="97" t="e">
        <f ca="true">+IF(AND(ISNUMBER(OFFSET('Sanitation Data'!$D$11,0,10*ROW('Sanitation Data'!D183))),'Data Summary'!CN189="Yes"),OFFSET('Sanitation Data'!$D$11,0,10*ROW('Sanitation Data'!D183)),NA())</f>
        <v>#N/A</v>
      </c>
      <c r="Z189" s="97" t="e">
        <f ca="true">+IF(AND(ISNUMBER(OFFSET('Sanitation Data'!$D$12,0,10*ROW('Sanitation Data'!D183))),'Data Summary'!CO189="Yes"),OFFSET('Sanitation Data'!$D$12,0,10*ROW('Sanitation Data'!D183)),NA())</f>
        <v>#N/A</v>
      </c>
      <c r="AA189" s="97" t="e">
        <f ca="true">+IF(AND(ISNUMBER(OFFSET('Sanitation Data'!$E$4,0,10*ROW('Sanitation Data'!E183))),'Data Summary'!CP189="Yes"),100-OFFSET('Sanitation Data'!$E$4,0,10*ROW('Sanitation Data'!E183)),NA())</f>
        <v>#N/A</v>
      </c>
      <c r="AB189" s="97" t="e">
        <f ca="true">+IF(AND(ISNUMBER(OFFSET('Sanitation Data'!$E$6,0,10*ROW('Sanitation Data'!E183))),'Data Summary'!CQ189="Yes"),OFFSET('Sanitation Data'!$E$6,0,10*ROW('Sanitation Data'!E183)),NA())</f>
        <v>#N/A</v>
      </c>
      <c r="AC189" s="97" t="e">
        <f ca="true">+IF(AND(ISNUMBER(OFFSET('Sanitation Data'!$E$10,0,10*ROW('Sanitation Data'!E183))),'Data Summary'!CR189="Yes"),OFFSET('Sanitation Data'!$E$10,0,10*ROW('Sanitation Data'!E183)),NA())</f>
        <v>#N/A</v>
      </c>
      <c r="AD189" s="97" t="e">
        <f ca="true">+IF(AND(ISNUMBER(OFFSET('Sanitation Data'!$E$11,0,10*ROW('Sanitation Data'!E183))),'Data Summary'!CS189="Yes"),OFFSET('Sanitation Data'!$E$11,0,10*ROW('Sanitation Data'!E183)),NA())</f>
        <v>#N/A</v>
      </c>
      <c r="AE189" s="97" t="e">
        <f ca="true">+IF(AND(ISNUMBER(OFFSET('Sanitation Data'!$E$12,0,10*ROW('Sanitation Data'!E183))),'Data Summary'!CT189="Yes"),OFFSET('Sanitation Data'!$E$12,0,10*ROW('Sanitation Data'!E183)),NA())</f>
        <v>#N/A</v>
      </c>
      <c r="AF189" s="97" t="e">
        <f ca="true">+IF(AND(ISNUMBER(OFFSET('Sanitation Data'!$F$4,0,10*ROW('Sanitation Data'!F183))),'Data Summary'!CU189="Yes"),100-OFFSET('Sanitation Data'!$F$4,0,10*ROW('Sanitation Data'!F183)),NA())</f>
        <v>#N/A</v>
      </c>
      <c r="AG189" s="97" t="e">
        <f ca="true">+IF(AND(ISNUMBER(OFFSET('Sanitation Data'!$F$6,0,10*ROW('Sanitation Data'!F183))),'Data Summary'!CV189="Yes"),OFFSET('Sanitation Data'!$F$6,0,10*ROW('Sanitation Data'!F183)),NA())</f>
        <v>#N/A</v>
      </c>
      <c r="AH189" s="97" t="e">
        <f ca="true">+IF(AND(ISNUMBER(OFFSET('Sanitation Data'!$F$10,0,10*ROW('Sanitation Data'!F183))),'Data Summary'!CW189="Yes"),OFFSET('Sanitation Data'!$F$10,0,10*ROW('Sanitation Data'!F183)),NA())</f>
        <v>#N/A</v>
      </c>
      <c r="AI189" s="97" t="e">
        <f ca="true">+IF(AND(ISNUMBER(OFFSET('Sanitation Data'!$F$11,0,10*ROW('Sanitation Data'!F183))),'Data Summary'!CX189="Yes"),OFFSET('Sanitation Data'!$F$11,0,10*ROW('Sanitation Data'!F183)),NA())</f>
        <v>#N/A</v>
      </c>
      <c r="AJ189" s="97" t="e">
        <f ca="true">+IF(AND(ISNUMBER(OFFSET('Sanitation Data'!$F$12,0,10*ROW('Sanitation Data'!F183))),'Data Summary'!CY189="Yes"),OFFSET('Sanitation Data'!$F$12,0,10*ROW('Sanitation Data'!F183)),NA())</f>
        <v>#N/A</v>
      </c>
      <c r="AK189" s="97" t="e">
        <f ca="true">+IF(AND(ISNUMBER(OFFSET('Sanitation Data'!$G$4,0,10*ROW('Sanitation Data'!G183))),'Data Summary'!CZ189="Yes"),100-OFFSET('Sanitation Data'!$G$4,0,10*ROW('Sanitation Data'!G183)),NA())</f>
        <v>#N/A</v>
      </c>
      <c r="AL189" s="97" t="e">
        <f ca="true">+IF(AND(ISNUMBER(OFFSET('Sanitation Data'!$G$6,0,10*ROW('Sanitation Data'!G183))),'Data Summary'!DA189="Yes"),OFFSET('Sanitation Data'!$G$6,0,10*ROW('Sanitation Data'!G183)),NA())</f>
        <v>#N/A</v>
      </c>
      <c r="AM189" s="97" t="e">
        <f ca="true">+IF(AND(ISNUMBER(OFFSET('Sanitation Data'!$G$10,0,10*ROW('Sanitation Data'!G183))),'Data Summary'!DB189="Yes"),OFFSET('Sanitation Data'!$G$10,0,10*ROW('Sanitation Data'!G183)),NA())</f>
        <v>#N/A</v>
      </c>
      <c r="AN189" s="97" t="e">
        <f ca="true">+IF(AND(ISNUMBER(OFFSET('Sanitation Data'!$G$11,0,10*ROW('Sanitation Data'!G183))),'Data Summary'!DC189="Yes"),OFFSET('Sanitation Data'!$G$11,0,10*ROW('Sanitation Data'!G183)),NA())</f>
        <v>#N/A</v>
      </c>
      <c r="AO189" s="97" t="e">
        <f ca="true">+IF(AND(ISNUMBER(OFFSET('Sanitation Data'!$G$12,0,10*ROW('Sanitation Data'!G183))),'Data Summary'!DD189="Yes"),OFFSET('Sanitation Data'!$G$12,0,10*ROW('Sanitation Data'!G183)),NA())</f>
        <v>#N/A</v>
      </c>
      <c r="AP189" s="97" t="e">
        <f ca="true">+IF(AND(ISNUMBER(OFFSET('Sanitation Data'!$H$4,0,10*ROW('Sanitation Data'!H183))),'Data Summary'!DE189="Yes"),100-OFFSET('Sanitation Data'!$H$4,0,10*ROW('Sanitation Data'!H183)),NA())</f>
        <v>#N/A</v>
      </c>
      <c r="AQ189" s="97" t="e">
        <f ca="true">+IF(AND(ISNUMBER(OFFSET('Sanitation Data'!$H$6,0,10*ROW('Sanitation Data'!H183))),'Data Summary'!DF189="Yes"),OFFSET('Sanitation Data'!$H$6,0,10*ROW('Sanitation Data'!H183)),NA())</f>
        <v>#N/A</v>
      </c>
      <c r="AR189" s="97" t="e">
        <f ca="true">+IF(AND(ISNUMBER(OFFSET('Sanitation Data'!$H$10,0,10*ROW('Sanitation Data'!H183))),'Data Summary'!DG189="Yes"),OFFSET('Sanitation Data'!$H$10,0,10*ROW('Sanitation Data'!H183)),NA())</f>
        <v>#N/A</v>
      </c>
      <c r="AS189" s="97" t="e">
        <f ca="true">+IF(AND(ISNUMBER(OFFSET('Sanitation Data'!$H$11,0,10*ROW('Sanitation Data'!H183))),'Data Summary'!DH189="Yes"),OFFSET('Sanitation Data'!$H$11,0,10*ROW('Sanitation Data'!H183)),NA())</f>
        <v>#N/A</v>
      </c>
      <c r="AT189" s="97" t="e">
        <f ca="true">+IF(AND(ISNUMBER(OFFSET('Sanitation Data'!$H$12,0,10*ROW('Sanitation Data'!H183))),'Data Summary'!DI189="Yes"),OFFSET('Sanitation Data'!$H$12,0,10*ROW('Sanitation Data'!H183)),NA())</f>
        <v>#N/A</v>
      </c>
      <c r="AU189" s="97" t="e">
        <f ca="true">+IF(AND(ISNUMBER(OFFSET('Sanitation Data'!$I$4,0,10*ROW('Sanitation Data'!I183))),'Data Summary'!DJ189="Yes"),100-OFFSET('Sanitation Data'!$I$4,0,10*ROW('Sanitation Data'!I183)),NA())</f>
        <v>#N/A</v>
      </c>
      <c r="AV189" s="97" t="e">
        <f ca="true">+IF(AND(ISNUMBER(OFFSET('Sanitation Data'!$I$6,0,10*ROW('Sanitation Data'!I183))),'Data Summary'!DK189="Yes"),OFFSET('Sanitation Data'!$I$6,0,10*ROW('Sanitation Data'!I183)),NA())</f>
        <v>#N/A</v>
      </c>
      <c r="AW189" s="97" t="e">
        <f ca="true">+IF(AND(ISNUMBER(OFFSET('Sanitation Data'!$I$10,0,10*ROW('Sanitation Data'!I183))),'Data Summary'!DL189="Yes"),OFFSET('Sanitation Data'!$I$10,0,10*ROW('Sanitation Data'!I183)),NA())</f>
        <v>#N/A</v>
      </c>
      <c r="AX189" s="97" t="e">
        <f ca="true">+IF(AND(ISNUMBER(OFFSET('Sanitation Data'!$I$11,0,10*ROW('Sanitation Data'!I183))),'Data Summary'!DM189="Yes"),OFFSET('Sanitation Data'!$I$11,0,10*ROW('Sanitation Data'!I183)),NA())</f>
        <v>#N/A</v>
      </c>
      <c r="AY189" s="97" t="e">
        <f ca="true">+IF(AND(ISNUMBER(OFFSET('Sanitation Data'!$I$12,0,10*ROW('Sanitation Data'!I183))),'Data Summary'!DN189="Yes"),OFFSET('Sanitation Data'!$I$12,0,10*ROW('Sanitation Data'!I183)),NA())</f>
        <v>#N/A</v>
      </c>
      <c r="AZ189" s="98" t="e">
        <f ca="true">+IF(AND(ISNUMBER(OFFSET('Hygiene Data'!$D$5,0,10*ROW('Hygiene Data'!D183))),'Data Summary'!DO189="Yes"),OFFSET('Hygiene Data'!$D$5,0,10*ROW('Hygiene Data'!D183)),NA())</f>
        <v>#N/A</v>
      </c>
      <c r="BA189" s="98" t="e">
        <f ca="true">+IF(AND(ISNUMBER(OFFSET('Hygiene Data'!$D$7,0,10*ROW('Hygiene Data'!D183))),'Data Summary'!DP189="Yes"),OFFSET('Hygiene Data'!$D$7,0,10*ROW('Hygiene Data'!D183)),NA())</f>
        <v>#N/A</v>
      </c>
      <c r="BB189" s="98" t="e">
        <f ca="true">+IF(AND(ISNUMBER(OFFSET('Hygiene Data'!$D$9,0,10*ROW('Hygiene Data'!D183))),'Data Summary'!DQ189="Yes"),OFFSET('Hygiene Data'!$D$9,0,10*ROW('Hygiene Data'!D183)),NA())</f>
        <v>#N/A</v>
      </c>
      <c r="BC189" s="98" t="e">
        <f ca="true">+IF(AND(ISNUMBER(OFFSET('Hygiene Data'!$E$5,0,10*ROW('Hygiene Data'!E183))),'Data Summary'!DR189="Yes"),OFFSET('Hygiene Data'!$E$5,0,10*ROW('Hygiene Data'!E183)),NA())</f>
        <v>#N/A</v>
      </c>
      <c r="BD189" s="98" t="e">
        <f ca="true">+IF(AND(ISNUMBER(OFFSET('Hygiene Data'!$E$7,0,10*ROW('Hygiene Data'!E183))),'Data Summary'!DS189="Yes"),OFFSET('Hygiene Data'!$E$7,0,10*ROW('Hygiene Data'!E183)),NA())</f>
        <v>#N/A</v>
      </c>
      <c r="BE189" s="98" t="e">
        <f ca="true">+IF(AND(ISNUMBER(OFFSET('Hygiene Data'!$E$9,0,10*ROW('Hygiene Data'!E183))),'Data Summary'!DT189="Yes"),OFFSET('Hygiene Data'!$E$9,0,10*ROW('Hygiene Data'!E183)),NA())</f>
        <v>#N/A</v>
      </c>
      <c r="BF189" s="98" t="e">
        <f ca="true">+IF(AND(ISNUMBER(OFFSET('Hygiene Data'!$F$5,0,10*ROW('Hygiene Data'!F183))),'Data Summary'!DU189="Yes"),OFFSET('Hygiene Data'!$F$5,0,10*ROW('Hygiene Data'!F183)),NA())</f>
        <v>#N/A</v>
      </c>
      <c r="BG189" s="98" t="e">
        <f ca="true">+IF(AND(ISNUMBER(OFFSET('Hygiene Data'!$F$7,0,10*ROW('Hygiene Data'!F183))),'Data Summary'!DV189="Yes"),OFFSET('Hygiene Data'!$F$7,0,10*ROW('Hygiene Data'!F183)),NA())</f>
        <v>#N/A</v>
      </c>
      <c r="BH189" s="98" t="e">
        <f ca="true">+IF(AND(ISNUMBER(OFFSET('Hygiene Data'!$F$9,0,10*ROW('Hygiene Data'!F183))),'Data Summary'!DW189="Yes"),OFFSET('Hygiene Data'!$F$9,0,10*ROW('Hygiene Data'!F183)),NA())</f>
        <v>#N/A</v>
      </c>
      <c r="BI189" s="98" t="e">
        <f ca="true">+IF(AND(ISNUMBER(OFFSET('Hygiene Data'!$G$5,0,10*ROW('Hygiene Data'!G183))),'Data Summary'!DX189="Yes"),OFFSET('Hygiene Data'!$G$5,0,10*ROW('Hygiene Data'!G183)),NA())</f>
        <v>#N/A</v>
      </c>
      <c r="BJ189" s="98" t="e">
        <f ca="true">+IF(AND(ISNUMBER(OFFSET('Hygiene Data'!$G$7,0,10*ROW('Hygiene Data'!G183))),'Data Summary'!DY189="Yes"),OFFSET('Hygiene Data'!$G$7,0,10*ROW('Hygiene Data'!G183)),NA())</f>
        <v>#N/A</v>
      </c>
      <c r="BK189" s="98" t="e">
        <f ca="true">+IF(AND(ISNUMBER(OFFSET('Hygiene Data'!$G$9,0,10*ROW('Hygiene Data'!G183))),'Data Summary'!DZ189="Yes"),OFFSET('Hygiene Data'!$G$9,0,10*ROW('Hygiene Data'!G183)),NA())</f>
        <v>#N/A</v>
      </c>
      <c r="BL189" s="98" t="e">
        <f ca="true">+IF(AND(ISNUMBER(OFFSET('Hygiene Data'!$H$5,0,10*ROW('Hygiene Data'!H183))),'Data Summary'!EA189="Yes"),OFFSET('Hygiene Data'!$H$5,0,10*ROW('Hygiene Data'!H183)),NA())</f>
        <v>#N/A</v>
      </c>
      <c r="BM189" s="98" t="e">
        <f ca="true">+IF(AND(ISNUMBER(OFFSET('Hygiene Data'!$H$7,0,10*ROW('Hygiene Data'!H183))),'Data Summary'!EB189="Yes"),OFFSET('Hygiene Data'!$H$7,0,10*ROW('Hygiene Data'!H183)),NA())</f>
        <v>#N/A</v>
      </c>
      <c r="BN189" s="98" t="e">
        <f ca="true">+IF(AND(ISNUMBER(OFFSET('Hygiene Data'!$H$9,0,10*ROW('Hygiene Data'!H183))),'Data Summary'!EC189="Yes"),OFFSET('Hygiene Data'!$H$9,0,10*ROW('Hygiene Data'!H183)),NA())</f>
        <v>#N/A</v>
      </c>
      <c r="BO189" s="98" t="e">
        <f ca="true">+IF(AND(ISNUMBER(OFFSET('Hygiene Data'!$I$5,0,10*ROW('Hygiene Data'!I183))),'Data Summary'!ED189="Yes"),OFFSET('Hygiene Data'!$I$5,0,10*ROW('Hygiene Data'!I183)),NA())</f>
        <v>#N/A</v>
      </c>
      <c r="BP189" s="98" t="e">
        <f ca="true">+IF(AND(ISNUMBER(OFFSET('Hygiene Data'!$I$7,0,10*ROW('Hygiene Data'!I183))),'Data Summary'!EE189="Yes"),OFFSET('Hygiene Data'!$I$7,0,10*ROW('Hygiene Data'!I183)),NA())</f>
        <v>#N/A</v>
      </c>
      <c r="BQ189" s="98" t="e">
        <f ca="true">+IF(AND(ISNUMBER(OFFSET('Hygiene Data'!$I$9,0,10*ROW('Hygiene Data'!I183))),'Data Summary'!EF189="Yes"),OFFSET('Hygiene Data'!$I$9,0,10*ROW('Hygiene Data'!I183)),NA())</f>
        <v>#N/A</v>
      </c>
    </row>
    <row xmlns:x14ac="http://schemas.microsoft.com/office/spreadsheetml/2009/9/ac" r="190" x14ac:dyDescent="0.2">
      <c r="A190" s="334" t="e">
        <f ca="true">+RIGHT('Data Summary'!A190,LEN('Data Summary'!A190)-9)</f>
        <v>#VALUE!</v>
      </c>
      <c r="B190" s="36" t="str">
        <f ca="true">+IF(ISTEXT('Data Summary'!B190),'Data Summary'!B190,"")</f>
        <v/>
      </c>
      <c r="C190" s="333" t="e">
        <f ca="true">+VALUE('Data Summary'!C190)</f>
        <v>#VALUE!</v>
      </c>
      <c r="D190" s="96" t="e">
        <f ca="true">+IF(AND(ISNUMBER(OFFSET('Water Data'!$D$4,0,10*ROW('Water Data'!D184))),'Data Summary'!BS190="Yes"),100-OFFSET('Water Data'!$D$4,0,10*ROW('Water Data'!D184)),NA())</f>
        <v>#N/A</v>
      </c>
      <c r="E190" s="96" t="e">
        <f ca="true">+IF(AND(ISNUMBER(OFFSET('Water Data'!$D$6,0,10*ROW('Water Data'!D184))),'Data Summary'!BT190="Yes"),OFFSET('Water Data'!$D$6,0,10*ROW('Water Data'!D184)),NA())</f>
        <v>#N/A</v>
      </c>
      <c r="F190" s="96" t="e">
        <f ca="true">+IF(AND(ISNUMBER(OFFSET('Water Data'!$D$9,0,10*ROW('Water Data'!D184))),'Data Summary'!BU190="Yes"),OFFSET('Water Data'!$D$9,0,10*ROW('Water Data'!D184)),NA())</f>
        <v>#N/A</v>
      </c>
      <c r="G190" s="96" t="e">
        <f ca="true">+IF(AND(ISNUMBER(OFFSET('Water Data'!$E$4,0,10*ROW('Water Data'!E184))),'Data Summary'!BV190="Yes"),100-OFFSET('Water Data'!$E$4,0,10*ROW('Water Data'!E184)),NA())</f>
        <v>#N/A</v>
      </c>
      <c r="H190" s="96" t="e">
        <f ca="true">+IF(AND(ISNUMBER(OFFSET('Water Data'!$E$6,0,10*ROW('Water Data'!E184))),'Data Summary'!BW190="Yes"),OFFSET('Water Data'!$E$6,0,10*ROW('Water Data'!E184)),NA())</f>
        <v>#N/A</v>
      </c>
      <c r="I190" s="96" t="e">
        <f ca="true">+IF(AND(ISNUMBER(OFFSET('Water Data'!$E$9,0,10*ROW('Water Data'!E184))),'Data Summary'!BX190="Yes"),OFFSET('Water Data'!$E$9,0,10*ROW('Water Data'!E184)),NA())</f>
        <v>#N/A</v>
      </c>
      <c r="J190" s="96" t="e">
        <f ca="true">+IF(AND(ISNUMBER(OFFSET('Water Data'!$F$4,0,10*ROW('Water Data'!F184))),'Data Summary'!BY190="Yes"),100-OFFSET('Water Data'!$F$4,0,10*ROW('Water Data'!F184)),NA())</f>
        <v>#N/A</v>
      </c>
      <c r="K190" s="96" t="e">
        <f ca="true">+IF(AND(ISNUMBER(OFFSET('Water Data'!$F$6,0,10*ROW('Water Data'!F184))),'Data Summary'!BZ190="Yes"),OFFSET('Water Data'!$F$6,0,10*ROW('Water Data'!F184)),NA())</f>
        <v>#N/A</v>
      </c>
      <c r="L190" s="96" t="e">
        <f ca="true">+IF(AND(ISNUMBER(OFFSET('Water Data'!$F$9,0,10*ROW('Water Data'!F184))),'Data Summary'!CA190="Yes"),OFFSET('Water Data'!$F$9,0,10*ROW('Water Data'!F184)),NA())</f>
        <v>#N/A</v>
      </c>
      <c r="M190" s="96" t="e">
        <f ca="true">+IF(AND(ISNUMBER(OFFSET('Water Data'!$G$4,0,10*ROW('Water Data'!G184))),'Data Summary'!CB190="Yes"),100-OFFSET('Water Data'!$G$4,0,10*ROW('Water Data'!G184)),NA())</f>
        <v>#N/A</v>
      </c>
      <c r="N190" s="96" t="e">
        <f ca="true">+IF(AND(ISNUMBER(OFFSET('Water Data'!$G$6,0,10*ROW('Water Data'!G184))),'Data Summary'!CC190="Yes"),OFFSET('Water Data'!$G$6,0,10*ROW('Water Data'!G184)),NA())</f>
        <v>#N/A</v>
      </c>
      <c r="O190" s="96" t="e">
        <f ca="true">+IF(AND(ISNUMBER(OFFSET('Water Data'!$G$9,0,10*ROW('Water Data'!G184))),'Data Summary'!CD190="Yes"),OFFSET('Water Data'!$G$9,0,10*ROW('Water Data'!G184)),NA())</f>
        <v>#N/A</v>
      </c>
      <c r="P190" s="96" t="e">
        <f ca="true">+IF(AND(ISNUMBER(OFFSET('Water Data'!$H$4,0,10*ROW('Water Data'!H184))),'Data Summary'!CE190="Yes"),100-OFFSET('Water Data'!$H$4,0,10*ROW('Water Data'!H184)),NA())</f>
        <v>#N/A</v>
      </c>
      <c r="Q190" s="96" t="e">
        <f ca="true">+IF(AND(ISNUMBER(OFFSET('Water Data'!$H$6,0,10*ROW('Water Data'!H184))),'Data Summary'!CF190="Yes"),OFFSET('Water Data'!$H$6,0,10*ROW('Water Data'!H184)),NA())</f>
        <v>#N/A</v>
      </c>
      <c r="R190" s="96" t="e">
        <f ca="true">+IF(AND(ISNUMBER(OFFSET('Water Data'!$H$9,0,10*ROW('Water Data'!H184))),'Data Summary'!CG190="Yes"),OFFSET('Water Data'!$H$9,0,10*ROW('Water Data'!H184)),NA())</f>
        <v>#N/A</v>
      </c>
      <c r="S190" s="96" t="e">
        <f ca="true">+IF(AND(ISNUMBER(OFFSET('Water Data'!$I$4,0,10*ROW('Water Data'!I184))),'Data Summary'!CH190="Yes"),100-OFFSET('Water Data'!$I$4,0,10*ROW('Water Data'!I184)),NA())</f>
        <v>#N/A</v>
      </c>
      <c r="T190" s="96" t="e">
        <f ca="true">+IF(AND(ISNUMBER(OFFSET('Water Data'!$I$6,0,10*ROW('Water Data'!I184))),'Data Summary'!CI190="Yes"),OFFSET('Water Data'!$I$6,0,10*ROW('Water Data'!I184)),NA())</f>
        <v>#N/A</v>
      </c>
      <c r="U190" s="96" t="e">
        <f ca="true">+IF(AND(ISNUMBER(OFFSET('Water Data'!$I$9,0,10*ROW('Water Data'!I184))),'Data Summary'!CJ190="Yes"),OFFSET('Water Data'!$I$9,0,10*ROW('Water Data'!I184)),NA())</f>
        <v>#N/A</v>
      </c>
      <c r="V190" s="97" t="e">
        <f ca="true">+IF(AND(ISNUMBER(OFFSET('Sanitation Data'!$D$4,0,10*ROW('Sanitation Data'!D184))),'Data Summary'!CK190="Yes"),100-OFFSET('Sanitation Data'!$D$4,0,10*ROW('Sanitation Data'!D184)),NA())</f>
        <v>#N/A</v>
      </c>
      <c r="W190" s="97" t="e">
        <f ca="true">+IF(AND(ISNUMBER(OFFSET('Sanitation Data'!$D$6,0,10*ROW('Sanitation Data'!D184))),'Data Summary'!CL190="Yes"),OFFSET('Sanitation Data'!$D$6,0,10*ROW('Sanitation Data'!D184)),NA())</f>
        <v>#N/A</v>
      </c>
      <c r="X190" s="97" t="e">
        <f ca="true">+IF(AND(ISNUMBER(OFFSET('Sanitation Data'!$D$10,0,10*ROW('Sanitation Data'!D184))),'Data Summary'!CM190="Yes"),OFFSET('Sanitation Data'!$D$10,0,10*ROW('Sanitation Data'!D184)),NA())</f>
        <v>#N/A</v>
      </c>
      <c r="Y190" s="97" t="e">
        <f ca="true">+IF(AND(ISNUMBER(OFFSET('Sanitation Data'!$D$11,0,10*ROW('Sanitation Data'!D184))),'Data Summary'!CN190="Yes"),OFFSET('Sanitation Data'!$D$11,0,10*ROW('Sanitation Data'!D184)),NA())</f>
        <v>#N/A</v>
      </c>
      <c r="Z190" s="97" t="e">
        <f ca="true">+IF(AND(ISNUMBER(OFFSET('Sanitation Data'!$D$12,0,10*ROW('Sanitation Data'!D184))),'Data Summary'!CO190="Yes"),OFFSET('Sanitation Data'!$D$12,0,10*ROW('Sanitation Data'!D184)),NA())</f>
        <v>#N/A</v>
      </c>
      <c r="AA190" s="97" t="e">
        <f ca="true">+IF(AND(ISNUMBER(OFFSET('Sanitation Data'!$E$4,0,10*ROW('Sanitation Data'!E184))),'Data Summary'!CP190="Yes"),100-OFFSET('Sanitation Data'!$E$4,0,10*ROW('Sanitation Data'!E184)),NA())</f>
        <v>#N/A</v>
      </c>
      <c r="AB190" s="97" t="e">
        <f ca="true">+IF(AND(ISNUMBER(OFFSET('Sanitation Data'!$E$6,0,10*ROW('Sanitation Data'!E184))),'Data Summary'!CQ190="Yes"),OFFSET('Sanitation Data'!$E$6,0,10*ROW('Sanitation Data'!E184)),NA())</f>
        <v>#N/A</v>
      </c>
      <c r="AC190" s="97" t="e">
        <f ca="true">+IF(AND(ISNUMBER(OFFSET('Sanitation Data'!$E$10,0,10*ROW('Sanitation Data'!E184))),'Data Summary'!CR190="Yes"),OFFSET('Sanitation Data'!$E$10,0,10*ROW('Sanitation Data'!E184)),NA())</f>
        <v>#N/A</v>
      </c>
      <c r="AD190" s="97" t="e">
        <f ca="true">+IF(AND(ISNUMBER(OFFSET('Sanitation Data'!$E$11,0,10*ROW('Sanitation Data'!E184))),'Data Summary'!CS190="Yes"),OFFSET('Sanitation Data'!$E$11,0,10*ROW('Sanitation Data'!E184)),NA())</f>
        <v>#N/A</v>
      </c>
      <c r="AE190" s="97" t="e">
        <f ca="true">+IF(AND(ISNUMBER(OFFSET('Sanitation Data'!$E$12,0,10*ROW('Sanitation Data'!E184))),'Data Summary'!CT190="Yes"),OFFSET('Sanitation Data'!$E$12,0,10*ROW('Sanitation Data'!E184)),NA())</f>
        <v>#N/A</v>
      </c>
      <c r="AF190" s="97" t="e">
        <f ca="true">+IF(AND(ISNUMBER(OFFSET('Sanitation Data'!$F$4,0,10*ROW('Sanitation Data'!F184))),'Data Summary'!CU190="Yes"),100-OFFSET('Sanitation Data'!$F$4,0,10*ROW('Sanitation Data'!F184)),NA())</f>
        <v>#N/A</v>
      </c>
      <c r="AG190" s="97" t="e">
        <f ca="true">+IF(AND(ISNUMBER(OFFSET('Sanitation Data'!$F$6,0,10*ROW('Sanitation Data'!F184))),'Data Summary'!CV190="Yes"),OFFSET('Sanitation Data'!$F$6,0,10*ROW('Sanitation Data'!F184)),NA())</f>
        <v>#N/A</v>
      </c>
      <c r="AH190" s="97" t="e">
        <f ca="true">+IF(AND(ISNUMBER(OFFSET('Sanitation Data'!$F$10,0,10*ROW('Sanitation Data'!F184))),'Data Summary'!CW190="Yes"),OFFSET('Sanitation Data'!$F$10,0,10*ROW('Sanitation Data'!F184)),NA())</f>
        <v>#N/A</v>
      </c>
      <c r="AI190" s="97" t="e">
        <f ca="true">+IF(AND(ISNUMBER(OFFSET('Sanitation Data'!$F$11,0,10*ROW('Sanitation Data'!F184))),'Data Summary'!CX190="Yes"),OFFSET('Sanitation Data'!$F$11,0,10*ROW('Sanitation Data'!F184)),NA())</f>
        <v>#N/A</v>
      </c>
      <c r="AJ190" s="97" t="e">
        <f ca="true">+IF(AND(ISNUMBER(OFFSET('Sanitation Data'!$F$12,0,10*ROW('Sanitation Data'!F184))),'Data Summary'!CY190="Yes"),OFFSET('Sanitation Data'!$F$12,0,10*ROW('Sanitation Data'!F184)),NA())</f>
        <v>#N/A</v>
      </c>
      <c r="AK190" s="97" t="e">
        <f ca="true">+IF(AND(ISNUMBER(OFFSET('Sanitation Data'!$G$4,0,10*ROW('Sanitation Data'!G184))),'Data Summary'!CZ190="Yes"),100-OFFSET('Sanitation Data'!$G$4,0,10*ROW('Sanitation Data'!G184)),NA())</f>
        <v>#N/A</v>
      </c>
      <c r="AL190" s="97" t="e">
        <f ca="true">+IF(AND(ISNUMBER(OFFSET('Sanitation Data'!$G$6,0,10*ROW('Sanitation Data'!G184))),'Data Summary'!DA190="Yes"),OFFSET('Sanitation Data'!$G$6,0,10*ROW('Sanitation Data'!G184)),NA())</f>
        <v>#N/A</v>
      </c>
      <c r="AM190" s="97" t="e">
        <f ca="true">+IF(AND(ISNUMBER(OFFSET('Sanitation Data'!$G$10,0,10*ROW('Sanitation Data'!G184))),'Data Summary'!DB190="Yes"),OFFSET('Sanitation Data'!$G$10,0,10*ROW('Sanitation Data'!G184)),NA())</f>
        <v>#N/A</v>
      </c>
      <c r="AN190" s="97" t="e">
        <f ca="true">+IF(AND(ISNUMBER(OFFSET('Sanitation Data'!$G$11,0,10*ROW('Sanitation Data'!G184))),'Data Summary'!DC190="Yes"),OFFSET('Sanitation Data'!$G$11,0,10*ROW('Sanitation Data'!G184)),NA())</f>
        <v>#N/A</v>
      </c>
      <c r="AO190" s="97" t="e">
        <f ca="true">+IF(AND(ISNUMBER(OFFSET('Sanitation Data'!$G$12,0,10*ROW('Sanitation Data'!G184))),'Data Summary'!DD190="Yes"),OFFSET('Sanitation Data'!$G$12,0,10*ROW('Sanitation Data'!G184)),NA())</f>
        <v>#N/A</v>
      </c>
      <c r="AP190" s="97" t="e">
        <f ca="true">+IF(AND(ISNUMBER(OFFSET('Sanitation Data'!$H$4,0,10*ROW('Sanitation Data'!H184))),'Data Summary'!DE190="Yes"),100-OFFSET('Sanitation Data'!$H$4,0,10*ROW('Sanitation Data'!H184)),NA())</f>
        <v>#N/A</v>
      </c>
      <c r="AQ190" s="97" t="e">
        <f ca="true">+IF(AND(ISNUMBER(OFFSET('Sanitation Data'!$H$6,0,10*ROW('Sanitation Data'!H184))),'Data Summary'!DF190="Yes"),OFFSET('Sanitation Data'!$H$6,0,10*ROW('Sanitation Data'!H184)),NA())</f>
        <v>#N/A</v>
      </c>
      <c r="AR190" s="97" t="e">
        <f ca="true">+IF(AND(ISNUMBER(OFFSET('Sanitation Data'!$H$10,0,10*ROW('Sanitation Data'!H184))),'Data Summary'!DG190="Yes"),OFFSET('Sanitation Data'!$H$10,0,10*ROW('Sanitation Data'!H184)),NA())</f>
        <v>#N/A</v>
      </c>
      <c r="AS190" s="97" t="e">
        <f ca="true">+IF(AND(ISNUMBER(OFFSET('Sanitation Data'!$H$11,0,10*ROW('Sanitation Data'!H184))),'Data Summary'!DH190="Yes"),OFFSET('Sanitation Data'!$H$11,0,10*ROW('Sanitation Data'!H184)),NA())</f>
        <v>#N/A</v>
      </c>
      <c r="AT190" s="97" t="e">
        <f ca="true">+IF(AND(ISNUMBER(OFFSET('Sanitation Data'!$H$12,0,10*ROW('Sanitation Data'!H184))),'Data Summary'!DI190="Yes"),OFFSET('Sanitation Data'!$H$12,0,10*ROW('Sanitation Data'!H184)),NA())</f>
        <v>#N/A</v>
      </c>
      <c r="AU190" s="97" t="e">
        <f ca="true">+IF(AND(ISNUMBER(OFFSET('Sanitation Data'!$I$4,0,10*ROW('Sanitation Data'!I184))),'Data Summary'!DJ190="Yes"),100-OFFSET('Sanitation Data'!$I$4,0,10*ROW('Sanitation Data'!I184)),NA())</f>
        <v>#N/A</v>
      </c>
      <c r="AV190" s="97" t="e">
        <f ca="true">+IF(AND(ISNUMBER(OFFSET('Sanitation Data'!$I$6,0,10*ROW('Sanitation Data'!I184))),'Data Summary'!DK190="Yes"),OFFSET('Sanitation Data'!$I$6,0,10*ROW('Sanitation Data'!I184)),NA())</f>
        <v>#N/A</v>
      </c>
      <c r="AW190" s="97" t="e">
        <f ca="true">+IF(AND(ISNUMBER(OFFSET('Sanitation Data'!$I$10,0,10*ROW('Sanitation Data'!I184))),'Data Summary'!DL190="Yes"),OFFSET('Sanitation Data'!$I$10,0,10*ROW('Sanitation Data'!I184)),NA())</f>
        <v>#N/A</v>
      </c>
      <c r="AX190" s="97" t="e">
        <f ca="true">+IF(AND(ISNUMBER(OFFSET('Sanitation Data'!$I$11,0,10*ROW('Sanitation Data'!I184))),'Data Summary'!DM190="Yes"),OFFSET('Sanitation Data'!$I$11,0,10*ROW('Sanitation Data'!I184)),NA())</f>
        <v>#N/A</v>
      </c>
      <c r="AY190" s="97" t="e">
        <f ca="true">+IF(AND(ISNUMBER(OFFSET('Sanitation Data'!$I$12,0,10*ROW('Sanitation Data'!I184))),'Data Summary'!DN190="Yes"),OFFSET('Sanitation Data'!$I$12,0,10*ROW('Sanitation Data'!I184)),NA())</f>
        <v>#N/A</v>
      </c>
      <c r="AZ190" s="98" t="e">
        <f ca="true">+IF(AND(ISNUMBER(OFFSET('Hygiene Data'!$D$5,0,10*ROW('Hygiene Data'!D184))),'Data Summary'!DO190="Yes"),OFFSET('Hygiene Data'!$D$5,0,10*ROW('Hygiene Data'!D184)),NA())</f>
        <v>#N/A</v>
      </c>
      <c r="BA190" s="98" t="e">
        <f ca="true">+IF(AND(ISNUMBER(OFFSET('Hygiene Data'!$D$7,0,10*ROW('Hygiene Data'!D184))),'Data Summary'!DP190="Yes"),OFFSET('Hygiene Data'!$D$7,0,10*ROW('Hygiene Data'!D184)),NA())</f>
        <v>#N/A</v>
      </c>
      <c r="BB190" s="98" t="e">
        <f ca="true">+IF(AND(ISNUMBER(OFFSET('Hygiene Data'!$D$9,0,10*ROW('Hygiene Data'!D184))),'Data Summary'!DQ190="Yes"),OFFSET('Hygiene Data'!$D$9,0,10*ROW('Hygiene Data'!D184)),NA())</f>
        <v>#N/A</v>
      </c>
      <c r="BC190" s="98" t="e">
        <f ca="true">+IF(AND(ISNUMBER(OFFSET('Hygiene Data'!$E$5,0,10*ROW('Hygiene Data'!E184))),'Data Summary'!DR190="Yes"),OFFSET('Hygiene Data'!$E$5,0,10*ROW('Hygiene Data'!E184)),NA())</f>
        <v>#N/A</v>
      </c>
      <c r="BD190" s="98" t="e">
        <f ca="true">+IF(AND(ISNUMBER(OFFSET('Hygiene Data'!$E$7,0,10*ROW('Hygiene Data'!E184))),'Data Summary'!DS190="Yes"),OFFSET('Hygiene Data'!$E$7,0,10*ROW('Hygiene Data'!E184)),NA())</f>
        <v>#N/A</v>
      </c>
      <c r="BE190" s="98" t="e">
        <f ca="true">+IF(AND(ISNUMBER(OFFSET('Hygiene Data'!$E$9,0,10*ROW('Hygiene Data'!E184))),'Data Summary'!DT190="Yes"),OFFSET('Hygiene Data'!$E$9,0,10*ROW('Hygiene Data'!E184)),NA())</f>
        <v>#N/A</v>
      </c>
      <c r="BF190" s="98" t="e">
        <f ca="true">+IF(AND(ISNUMBER(OFFSET('Hygiene Data'!$F$5,0,10*ROW('Hygiene Data'!F184))),'Data Summary'!DU190="Yes"),OFFSET('Hygiene Data'!$F$5,0,10*ROW('Hygiene Data'!F184)),NA())</f>
        <v>#N/A</v>
      </c>
      <c r="BG190" s="98" t="e">
        <f ca="true">+IF(AND(ISNUMBER(OFFSET('Hygiene Data'!$F$7,0,10*ROW('Hygiene Data'!F184))),'Data Summary'!DV190="Yes"),OFFSET('Hygiene Data'!$F$7,0,10*ROW('Hygiene Data'!F184)),NA())</f>
        <v>#N/A</v>
      </c>
      <c r="BH190" s="98" t="e">
        <f ca="true">+IF(AND(ISNUMBER(OFFSET('Hygiene Data'!$F$9,0,10*ROW('Hygiene Data'!F184))),'Data Summary'!DW190="Yes"),OFFSET('Hygiene Data'!$F$9,0,10*ROW('Hygiene Data'!F184)),NA())</f>
        <v>#N/A</v>
      </c>
      <c r="BI190" s="98" t="e">
        <f ca="true">+IF(AND(ISNUMBER(OFFSET('Hygiene Data'!$G$5,0,10*ROW('Hygiene Data'!G184))),'Data Summary'!DX190="Yes"),OFFSET('Hygiene Data'!$G$5,0,10*ROW('Hygiene Data'!G184)),NA())</f>
        <v>#N/A</v>
      </c>
      <c r="BJ190" s="98" t="e">
        <f ca="true">+IF(AND(ISNUMBER(OFFSET('Hygiene Data'!$G$7,0,10*ROW('Hygiene Data'!G184))),'Data Summary'!DY190="Yes"),OFFSET('Hygiene Data'!$G$7,0,10*ROW('Hygiene Data'!G184)),NA())</f>
        <v>#N/A</v>
      </c>
      <c r="BK190" s="98" t="e">
        <f ca="true">+IF(AND(ISNUMBER(OFFSET('Hygiene Data'!$G$9,0,10*ROW('Hygiene Data'!G184))),'Data Summary'!DZ190="Yes"),OFFSET('Hygiene Data'!$G$9,0,10*ROW('Hygiene Data'!G184)),NA())</f>
        <v>#N/A</v>
      </c>
      <c r="BL190" s="98" t="e">
        <f ca="true">+IF(AND(ISNUMBER(OFFSET('Hygiene Data'!$H$5,0,10*ROW('Hygiene Data'!H184))),'Data Summary'!EA190="Yes"),OFFSET('Hygiene Data'!$H$5,0,10*ROW('Hygiene Data'!H184)),NA())</f>
        <v>#N/A</v>
      </c>
      <c r="BM190" s="98" t="e">
        <f ca="true">+IF(AND(ISNUMBER(OFFSET('Hygiene Data'!$H$7,0,10*ROW('Hygiene Data'!H184))),'Data Summary'!EB190="Yes"),OFFSET('Hygiene Data'!$H$7,0,10*ROW('Hygiene Data'!H184)),NA())</f>
        <v>#N/A</v>
      </c>
      <c r="BN190" s="98" t="e">
        <f ca="true">+IF(AND(ISNUMBER(OFFSET('Hygiene Data'!$H$9,0,10*ROW('Hygiene Data'!H184))),'Data Summary'!EC190="Yes"),OFFSET('Hygiene Data'!$H$9,0,10*ROW('Hygiene Data'!H184)),NA())</f>
        <v>#N/A</v>
      </c>
      <c r="BO190" s="98" t="e">
        <f ca="true">+IF(AND(ISNUMBER(OFFSET('Hygiene Data'!$I$5,0,10*ROW('Hygiene Data'!I184))),'Data Summary'!ED190="Yes"),OFFSET('Hygiene Data'!$I$5,0,10*ROW('Hygiene Data'!I184)),NA())</f>
        <v>#N/A</v>
      </c>
      <c r="BP190" s="98" t="e">
        <f ca="true">+IF(AND(ISNUMBER(OFFSET('Hygiene Data'!$I$7,0,10*ROW('Hygiene Data'!I184))),'Data Summary'!EE190="Yes"),OFFSET('Hygiene Data'!$I$7,0,10*ROW('Hygiene Data'!I184)),NA())</f>
        <v>#N/A</v>
      </c>
      <c r="BQ190" s="98" t="e">
        <f ca="true">+IF(AND(ISNUMBER(OFFSET('Hygiene Data'!$I$9,0,10*ROW('Hygiene Data'!I184))),'Data Summary'!EF190="Yes"),OFFSET('Hygiene Data'!$I$9,0,10*ROW('Hygiene Data'!I184)),NA())</f>
        <v>#N/A</v>
      </c>
    </row>
    <row xmlns:x14ac="http://schemas.microsoft.com/office/spreadsheetml/2009/9/ac" r="191" x14ac:dyDescent="0.2">
      <c r="A191" s="334" t="e">
        <f ca="true">+RIGHT('Data Summary'!A191,LEN('Data Summary'!A191)-9)</f>
        <v>#VALUE!</v>
      </c>
      <c r="B191" s="36" t="str">
        <f ca="true">+IF(ISTEXT('Data Summary'!B191),'Data Summary'!B191,"")</f>
        <v/>
      </c>
      <c r="C191" s="333" t="e">
        <f ca="true">+VALUE('Data Summary'!C191)</f>
        <v>#VALUE!</v>
      </c>
      <c r="D191" s="96" t="e">
        <f ca="true">+IF(AND(ISNUMBER(OFFSET('Water Data'!$D$4,0,10*ROW('Water Data'!D185))),'Data Summary'!BS191="Yes"),100-OFFSET('Water Data'!$D$4,0,10*ROW('Water Data'!D185)),NA())</f>
        <v>#N/A</v>
      </c>
      <c r="E191" s="96" t="e">
        <f ca="true">+IF(AND(ISNUMBER(OFFSET('Water Data'!$D$6,0,10*ROW('Water Data'!D185))),'Data Summary'!BT191="Yes"),OFFSET('Water Data'!$D$6,0,10*ROW('Water Data'!D185)),NA())</f>
        <v>#N/A</v>
      </c>
      <c r="F191" s="96" t="e">
        <f ca="true">+IF(AND(ISNUMBER(OFFSET('Water Data'!$D$9,0,10*ROW('Water Data'!D185))),'Data Summary'!BU191="Yes"),OFFSET('Water Data'!$D$9,0,10*ROW('Water Data'!D185)),NA())</f>
        <v>#N/A</v>
      </c>
      <c r="G191" s="96" t="e">
        <f ca="true">+IF(AND(ISNUMBER(OFFSET('Water Data'!$E$4,0,10*ROW('Water Data'!E185))),'Data Summary'!BV191="Yes"),100-OFFSET('Water Data'!$E$4,0,10*ROW('Water Data'!E185)),NA())</f>
        <v>#N/A</v>
      </c>
      <c r="H191" s="96" t="e">
        <f ca="true">+IF(AND(ISNUMBER(OFFSET('Water Data'!$E$6,0,10*ROW('Water Data'!E185))),'Data Summary'!BW191="Yes"),OFFSET('Water Data'!$E$6,0,10*ROW('Water Data'!E185)),NA())</f>
        <v>#N/A</v>
      </c>
      <c r="I191" s="96" t="e">
        <f ca="true">+IF(AND(ISNUMBER(OFFSET('Water Data'!$E$9,0,10*ROW('Water Data'!E185))),'Data Summary'!BX191="Yes"),OFFSET('Water Data'!$E$9,0,10*ROW('Water Data'!E185)),NA())</f>
        <v>#N/A</v>
      </c>
      <c r="J191" s="96" t="e">
        <f ca="true">+IF(AND(ISNUMBER(OFFSET('Water Data'!$F$4,0,10*ROW('Water Data'!F185))),'Data Summary'!BY191="Yes"),100-OFFSET('Water Data'!$F$4,0,10*ROW('Water Data'!F185)),NA())</f>
        <v>#N/A</v>
      </c>
      <c r="K191" s="96" t="e">
        <f ca="true">+IF(AND(ISNUMBER(OFFSET('Water Data'!$F$6,0,10*ROW('Water Data'!F185))),'Data Summary'!BZ191="Yes"),OFFSET('Water Data'!$F$6,0,10*ROW('Water Data'!F185)),NA())</f>
        <v>#N/A</v>
      </c>
      <c r="L191" s="96" t="e">
        <f ca="true">+IF(AND(ISNUMBER(OFFSET('Water Data'!$F$9,0,10*ROW('Water Data'!F185))),'Data Summary'!CA191="Yes"),OFFSET('Water Data'!$F$9,0,10*ROW('Water Data'!F185)),NA())</f>
        <v>#N/A</v>
      </c>
      <c r="M191" s="96" t="e">
        <f ca="true">+IF(AND(ISNUMBER(OFFSET('Water Data'!$G$4,0,10*ROW('Water Data'!G185))),'Data Summary'!CB191="Yes"),100-OFFSET('Water Data'!$G$4,0,10*ROW('Water Data'!G185)),NA())</f>
        <v>#N/A</v>
      </c>
      <c r="N191" s="96" t="e">
        <f ca="true">+IF(AND(ISNUMBER(OFFSET('Water Data'!$G$6,0,10*ROW('Water Data'!G185))),'Data Summary'!CC191="Yes"),OFFSET('Water Data'!$G$6,0,10*ROW('Water Data'!G185)),NA())</f>
        <v>#N/A</v>
      </c>
      <c r="O191" s="96" t="e">
        <f ca="true">+IF(AND(ISNUMBER(OFFSET('Water Data'!$G$9,0,10*ROW('Water Data'!G185))),'Data Summary'!CD191="Yes"),OFFSET('Water Data'!$G$9,0,10*ROW('Water Data'!G185)),NA())</f>
        <v>#N/A</v>
      </c>
      <c r="P191" s="96" t="e">
        <f ca="true">+IF(AND(ISNUMBER(OFFSET('Water Data'!$H$4,0,10*ROW('Water Data'!H185))),'Data Summary'!CE191="Yes"),100-OFFSET('Water Data'!$H$4,0,10*ROW('Water Data'!H185)),NA())</f>
        <v>#N/A</v>
      </c>
      <c r="Q191" s="96" t="e">
        <f ca="true">+IF(AND(ISNUMBER(OFFSET('Water Data'!$H$6,0,10*ROW('Water Data'!H185))),'Data Summary'!CF191="Yes"),OFFSET('Water Data'!$H$6,0,10*ROW('Water Data'!H185)),NA())</f>
        <v>#N/A</v>
      </c>
      <c r="R191" s="96" t="e">
        <f ca="true">+IF(AND(ISNUMBER(OFFSET('Water Data'!$H$9,0,10*ROW('Water Data'!H185))),'Data Summary'!CG191="Yes"),OFFSET('Water Data'!$H$9,0,10*ROW('Water Data'!H185)),NA())</f>
        <v>#N/A</v>
      </c>
      <c r="S191" s="96" t="e">
        <f ca="true">+IF(AND(ISNUMBER(OFFSET('Water Data'!$I$4,0,10*ROW('Water Data'!I185))),'Data Summary'!CH191="Yes"),100-OFFSET('Water Data'!$I$4,0,10*ROW('Water Data'!I185)),NA())</f>
        <v>#N/A</v>
      </c>
      <c r="T191" s="96" t="e">
        <f ca="true">+IF(AND(ISNUMBER(OFFSET('Water Data'!$I$6,0,10*ROW('Water Data'!I185))),'Data Summary'!CI191="Yes"),OFFSET('Water Data'!$I$6,0,10*ROW('Water Data'!I185)),NA())</f>
        <v>#N/A</v>
      </c>
      <c r="U191" s="96" t="e">
        <f ca="true">+IF(AND(ISNUMBER(OFFSET('Water Data'!$I$9,0,10*ROW('Water Data'!I185))),'Data Summary'!CJ191="Yes"),OFFSET('Water Data'!$I$9,0,10*ROW('Water Data'!I185)),NA())</f>
        <v>#N/A</v>
      </c>
      <c r="V191" s="97" t="e">
        <f ca="true">+IF(AND(ISNUMBER(OFFSET('Sanitation Data'!$D$4,0,10*ROW('Sanitation Data'!D185))),'Data Summary'!CK191="Yes"),100-OFFSET('Sanitation Data'!$D$4,0,10*ROW('Sanitation Data'!D185)),NA())</f>
        <v>#N/A</v>
      </c>
      <c r="W191" s="97" t="e">
        <f ca="true">+IF(AND(ISNUMBER(OFFSET('Sanitation Data'!$D$6,0,10*ROW('Sanitation Data'!D185))),'Data Summary'!CL191="Yes"),OFFSET('Sanitation Data'!$D$6,0,10*ROW('Sanitation Data'!D185)),NA())</f>
        <v>#N/A</v>
      </c>
      <c r="X191" s="97" t="e">
        <f ca="true">+IF(AND(ISNUMBER(OFFSET('Sanitation Data'!$D$10,0,10*ROW('Sanitation Data'!D185))),'Data Summary'!CM191="Yes"),OFFSET('Sanitation Data'!$D$10,0,10*ROW('Sanitation Data'!D185)),NA())</f>
        <v>#N/A</v>
      </c>
      <c r="Y191" s="97" t="e">
        <f ca="true">+IF(AND(ISNUMBER(OFFSET('Sanitation Data'!$D$11,0,10*ROW('Sanitation Data'!D185))),'Data Summary'!CN191="Yes"),OFFSET('Sanitation Data'!$D$11,0,10*ROW('Sanitation Data'!D185)),NA())</f>
        <v>#N/A</v>
      </c>
      <c r="Z191" s="97" t="e">
        <f ca="true">+IF(AND(ISNUMBER(OFFSET('Sanitation Data'!$D$12,0,10*ROW('Sanitation Data'!D185))),'Data Summary'!CO191="Yes"),OFFSET('Sanitation Data'!$D$12,0,10*ROW('Sanitation Data'!D185)),NA())</f>
        <v>#N/A</v>
      </c>
      <c r="AA191" s="97" t="e">
        <f ca="true">+IF(AND(ISNUMBER(OFFSET('Sanitation Data'!$E$4,0,10*ROW('Sanitation Data'!E185))),'Data Summary'!CP191="Yes"),100-OFFSET('Sanitation Data'!$E$4,0,10*ROW('Sanitation Data'!E185)),NA())</f>
        <v>#N/A</v>
      </c>
      <c r="AB191" s="97" t="e">
        <f ca="true">+IF(AND(ISNUMBER(OFFSET('Sanitation Data'!$E$6,0,10*ROW('Sanitation Data'!E185))),'Data Summary'!CQ191="Yes"),OFFSET('Sanitation Data'!$E$6,0,10*ROW('Sanitation Data'!E185)),NA())</f>
        <v>#N/A</v>
      </c>
      <c r="AC191" s="97" t="e">
        <f ca="true">+IF(AND(ISNUMBER(OFFSET('Sanitation Data'!$E$10,0,10*ROW('Sanitation Data'!E185))),'Data Summary'!CR191="Yes"),OFFSET('Sanitation Data'!$E$10,0,10*ROW('Sanitation Data'!E185)),NA())</f>
        <v>#N/A</v>
      </c>
      <c r="AD191" s="97" t="e">
        <f ca="true">+IF(AND(ISNUMBER(OFFSET('Sanitation Data'!$E$11,0,10*ROW('Sanitation Data'!E185))),'Data Summary'!CS191="Yes"),OFFSET('Sanitation Data'!$E$11,0,10*ROW('Sanitation Data'!E185)),NA())</f>
        <v>#N/A</v>
      </c>
      <c r="AE191" s="97" t="e">
        <f ca="true">+IF(AND(ISNUMBER(OFFSET('Sanitation Data'!$E$12,0,10*ROW('Sanitation Data'!E185))),'Data Summary'!CT191="Yes"),OFFSET('Sanitation Data'!$E$12,0,10*ROW('Sanitation Data'!E185)),NA())</f>
        <v>#N/A</v>
      </c>
      <c r="AF191" s="97" t="e">
        <f ca="true">+IF(AND(ISNUMBER(OFFSET('Sanitation Data'!$F$4,0,10*ROW('Sanitation Data'!F185))),'Data Summary'!CU191="Yes"),100-OFFSET('Sanitation Data'!$F$4,0,10*ROW('Sanitation Data'!F185)),NA())</f>
        <v>#N/A</v>
      </c>
      <c r="AG191" s="97" t="e">
        <f ca="true">+IF(AND(ISNUMBER(OFFSET('Sanitation Data'!$F$6,0,10*ROW('Sanitation Data'!F185))),'Data Summary'!CV191="Yes"),OFFSET('Sanitation Data'!$F$6,0,10*ROW('Sanitation Data'!F185)),NA())</f>
        <v>#N/A</v>
      </c>
      <c r="AH191" s="97" t="e">
        <f ca="true">+IF(AND(ISNUMBER(OFFSET('Sanitation Data'!$F$10,0,10*ROW('Sanitation Data'!F185))),'Data Summary'!CW191="Yes"),OFFSET('Sanitation Data'!$F$10,0,10*ROW('Sanitation Data'!F185)),NA())</f>
        <v>#N/A</v>
      </c>
      <c r="AI191" s="97" t="e">
        <f ca="true">+IF(AND(ISNUMBER(OFFSET('Sanitation Data'!$F$11,0,10*ROW('Sanitation Data'!F185))),'Data Summary'!CX191="Yes"),OFFSET('Sanitation Data'!$F$11,0,10*ROW('Sanitation Data'!F185)),NA())</f>
        <v>#N/A</v>
      </c>
      <c r="AJ191" s="97" t="e">
        <f ca="true">+IF(AND(ISNUMBER(OFFSET('Sanitation Data'!$F$12,0,10*ROW('Sanitation Data'!F185))),'Data Summary'!CY191="Yes"),OFFSET('Sanitation Data'!$F$12,0,10*ROW('Sanitation Data'!F185)),NA())</f>
        <v>#N/A</v>
      </c>
      <c r="AK191" s="97" t="e">
        <f ca="true">+IF(AND(ISNUMBER(OFFSET('Sanitation Data'!$G$4,0,10*ROW('Sanitation Data'!G185))),'Data Summary'!CZ191="Yes"),100-OFFSET('Sanitation Data'!$G$4,0,10*ROW('Sanitation Data'!G185)),NA())</f>
        <v>#N/A</v>
      </c>
      <c r="AL191" s="97" t="e">
        <f ca="true">+IF(AND(ISNUMBER(OFFSET('Sanitation Data'!$G$6,0,10*ROW('Sanitation Data'!G185))),'Data Summary'!DA191="Yes"),OFFSET('Sanitation Data'!$G$6,0,10*ROW('Sanitation Data'!G185)),NA())</f>
        <v>#N/A</v>
      </c>
      <c r="AM191" s="97" t="e">
        <f ca="true">+IF(AND(ISNUMBER(OFFSET('Sanitation Data'!$G$10,0,10*ROW('Sanitation Data'!G185))),'Data Summary'!DB191="Yes"),OFFSET('Sanitation Data'!$G$10,0,10*ROW('Sanitation Data'!G185)),NA())</f>
        <v>#N/A</v>
      </c>
      <c r="AN191" s="97" t="e">
        <f ca="true">+IF(AND(ISNUMBER(OFFSET('Sanitation Data'!$G$11,0,10*ROW('Sanitation Data'!G185))),'Data Summary'!DC191="Yes"),OFFSET('Sanitation Data'!$G$11,0,10*ROW('Sanitation Data'!G185)),NA())</f>
        <v>#N/A</v>
      </c>
      <c r="AO191" s="97" t="e">
        <f ca="true">+IF(AND(ISNUMBER(OFFSET('Sanitation Data'!$G$12,0,10*ROW('Sanitation Data'!G185))),'Data Summary'!DD191="Yes"),OFFSET('Sanitation Data'!$G$12,0,10*ROW('Sanitation Data'!G185)),NA())</f>
        <v>#N/A</v>
      </c>
      <c r="AP191" s="97" t="e">
        <f ca="true">+IF(AND(ISNUMBER(OFFSET('Sanitation Data'!$H$4,0,10*ROW('Sanitation Data'!H185))),'Data Summary'!DE191="Yes"),100-OFFSET('Sanitation Data'!$H$4,0,10*ROW('Sanitation Data'!H185)),NA())</f>
        <v>#N/A</v>
      </c>
      <c r="AQ191" s="97" t="e">
        <f ca="true">+IF(AND(ISNUMBER(OFFSET('Sanitation Data'!$H$6,0,10*ROW('Sanitation Data'!H185))),'Data Summary'!DF191="Yes"),OFFSET('Sanitation Data'!$H$6,0,10*ROW('Sanitation Data'!H185)),NA())</f>
        <v>#N/A</v>
      </c>
      <c r="AR191" s="97" t="e">
        <f ca="true">+IF(AND(ISNUMBER(OFFSET('Sanitation Data'!$H$10,0,10*ROW('Sanitation Data'!H185))),'Data Summary'!DG191="Yes"),OFFSET('Sanitation Data'!$H$10,0,10*ROW('Sanitation Data'!H185)),NA())</f>
        <v>#N/A</v>
      </c>
      <c r="AS191" s="97" t="e">
        <f ca="true">+IF(AND(ISNUMBER(OFFSET('Sanitation Data'!$H$11,0,10*ROW('Sanitation Data'!H185))),'Data Summary'!DH191="Yes"),OFFSET('Sanitation Data'!$H$11,0,10*ROW('Sanitation Data'!H185)),NA())</f>
        <v>#N/A</v>
      </c>
      <c r="AT191" s="97" t="e">
        <f ca="true">+IF(AND(ISNUMBER(OFFSET('Sanitation Data'!$H$12,0,10*ROW('Sanitation Data'!H185))),'Data Summary'!DI191="Yes"),OFFSET('Sanitation Data'!$H$12,0,10*ROW('Sanitation Data'!H185)),NA())</f>
        <v>#N/A</v>
      </c>
      <c r="AU191" s="97" t="e">
        <f ca="true">+IF(AND(ISNUMBER(OFFSET('Sanitation Data'!$I$4,0,10*ROW('Sanitation Data'!I185))),'Data Summary'!DJ191="Yes"),100-OFFSET('Sanitation Data'!$I$4,0,10*ROW('Sanitation Data'!I185)),NA())</f>
        <v>#N/A</v>
      </c>
      <c r="AV191" s="97" t="e">
        <f ca="true">+IF(AND(ISNUMBER(OFFSET('Sanitation Data'!$I$6,0,10*ROW('Sanitation Data'!I185))),'Data Summary'!DK191="Yes"),OFFSET('Sanitation Data'!$I$6,0,10*ROW('Sanitation Data'!I185)),NA())</f>
        <v>#N/A</v>
      </c>
      <c r="AW191" s="97" t="e">
        <f ca="true">+IF(AND(ISNUMBER(OFFSET('Sanitation Data'!$I$10,0,10*ROW('Sanitation Data'!I185))),'Data Summary'!DL191="Yes"),OFFSET('Sanitation Data'!$I$10,0,10*ROW('Sanitation Data'!I185)),NA())</f>
        <v>#N/A</v>
      </c>
      <c r="AX191" s="97" t="e">
        <f ca="true">+IF(AND(ISNUMBER(OFFSET('Sanitation Data'!$I$11,0,10*ROW('Sanitation Data'!I185))),'Data Summary'!DM191="Yes"),OFFSET('Sanitation Data'!$I$11,0,10*ROW('Sanitation Data'!I185)),NA())</f>
        <v>#N/A</v>
      </c>
      <c r="AY191" s="97" t="e">
        <f ca="true">+IF(AND(ISNUMBER(OFFSET('Sanitation Data'!$I$12,0,10*ROW('Sanitation Data'!I185))),'Data Summary'!DN191="Yes"),OFFSET('Sanitation Data'!$I$12,0,10*ROW('Sanitation Data'!I185)),NA())</f>
        <v>#N/A</v>
      </c>
      <c r="AZ191" s="98" t="e">
        <f ca="true">+IF(AND(ISNUMBER(OFFSET('Hygiene Data'!$D$5,0,10*ROW('Hygiene Data'!D185))),'Data Summary'!DO191="Yes"),OFFSET('Hygiene Data'!$D$5,0,10*ROW('Hygiene Data'!D185)),NA())</f>
        <v>#N/A</v>
      </c>
      <c r="BA191" s="98" t="e">
        <f ca="true">+IF(AND(ISNUMBER(OFFSET('Hygiene Data'!$D$7,0,10*ROW('Hygiene Data'!D185))),'Data Summary'!DP191="Yes"),OFFSET('Hygiene Data'!$D$7,0,10*ROW('Hygiene Data'!D185)),NA())</f>
        <v>#N/A</v>
      </c>
      <c r="BB191" s="98" t="e">
        <f ca="true">+IF(AND(ISNUMBER(OFFSET('Hygiene Data'!$D$9,0,10*ROW('Hygiene Data'!D185))),'Data Summary'!DQ191="Yes"),OFFSET('Hygiene Data'!$D$9,0,10*ROW('Hygiene Data'!D185)),NA())</f>
        <v>#N/A</v>
      </c>
      <c r="BC191" s="98" t="e">
        <f ca="true">+IF(AND(ISNUMBER(OFFSET('Hygiene Data'!$E$5,0,10*ROW('Hygiene Data'!E185))),'Data Summary'!DR191="Yes"),OFFSET('Hygiene Data'!$E$5,0,10*ROW('Hygiene Data'!E185)),NA())</f>
        <v>#N/A</v>
      </c>
      <c r="BD191" s="98" t="e">
        <f ca="true">+IF(AND(ISNUMBER(OFFSET('Hygiene Data'!$E$7,0,10*ROW('Hygiene Data'!E185))),'Data Summary'!DS191="Yes"),OFFSET('Hygiene Data'!$E$7,0,10*ROW('Hygiene Data'!E185)),NA())</f>
        <v>#N/A</v>
      </c>
      <c r="BE191" s="98" t="e">
        <f ca="true">+IF(AND(ISNUMBER(OFFSET('Hygiene Data'!$E$9,0,10*ROW('Hygiene Data'!E185))),'Data Summary'!DT191="Yes"),OFFSET('Hygiene Data'!$E$9,0,10*ROW('Hygiene Data'!E185)),NA())</f>
        <v>#N/A</v>
      </c>
      <c r="BF191" s="98" t="e">
        <f ca="true">+IF(AND(ISNUMBER(OFFSET('Hygiene Data'!$F$5,0,10*ROW('Hygiene Data'!F185))),'Data Summary'!DU191="Yes"),OFFSET('Hygiene Data'!$F$5,0,10*ROW('Hygiene Data'!F185)),NA())</f>
        <v>#N/A</v>
      </c>
      <c r="BG191" s="98" t="e">
        <f ca="true">+IF(AND(ISNUMBER(OFFSET('Hygiene Data'!$F$7,0,10*ROW('Hygiene Data'!F185))),'Data Summary'!DV191="Yes"),OFFSET('Hygiene Data'!$F$7,0,10*ROW('Hygiene Data'!F185)),NA())</f>
        <v>#N/A</v>
      </c>
      <c r="BH191" s="98" t="e">
        <f ca="true">+IF(AND(ISNUMBER(OFFSET('Hygiene Data'!$F$9,0,10*ROW('Hygiene Data'!F185))),'Data Summary'!DW191="Yes"),OFFSET('Hygiene Data'!$F$9,0,10*ROW('Hygiene Data'!F185)),NA())</f>
        <v>#N/A</v>
      </c>
      <c r="BI191" s="98" t="e">
        <f ca="true">+IF(AND(ISNUMBER(OFFSET('Hygiene Data'!$G$5,0,10*ROW('Hygiene Data'!G185))),'Data Summary'!DX191="Yes"),OFFSET('Hygiene Data'!$G$5,0,10*ROW('Hygiene Data'!G185)),NA())</f>
        <v>#N/A</v>
      </c>
      <c r="BJ191" s="98" t="e">
        <f ca="true">+IF(AND(ISNUMBER(OFFSET('Hygiene Data'!$G$7,0,10*ROW('Hygiene Data'!G185))),'Data Summary'!DY191="Yes"),OFFSET('Hygiene Data'!$G$7,0,10*ROW('Hygiene Data'!G185)),NA())</f>
        <v>#N/A</v>
      </c>
      <c r="BK191" s="98" t="e">
        <f ca="true">+IF(AND(ISNUMBER(OFFSET('Hygiene Data'!$G$9,0,10*ROW('Hygiene Data'!G185))),'Data Summary'!DZ191="Yes"),OFFSET('Hygiene Data'!$G$9,0,10*ROW('Hygiene Data'!G185)),NA())</f>
        <v>#N/A</v>
      </c>
      <c r="BL191" s="98" t="e">
        <f ca="true">+IF(AND(ISNUMBER(OFFSET('Hygiene Data'!$H$5,0,10*ROW('Hygiene Data'!H185))),'Data Summary'!EA191="Yes"),OFFSET('Hygiene Data'!$H$5,0,10*ROW('Hygiene Data'!H185)),NA())</f>
        <v>#N/A</v>
      </c>
      <c r="BM191" s="98" t="e">
        <f ca="true">+IF(AND(ISNUMBER(OFFSET('Hygiene Data'!$H$7,0,10*ROW('Hygiene Data'!H185))),'Data Summary'!EB191="Yes"),OFFSET('Hygiene Data'!$H$7,0,10*ROW('Hygiene Data'!H185)),NA())</f>
        <v>#N/A</v>
      </c>
      <c r="BN191" s="98" t="e">
        <f ca="true">+IF(AND(ISNUMBER(OFFSET('Hygiene Data'!$H$9,0,10*ROW('Hygiene Data'!H185))),'Data Summary'!EC191="Yes"),OFFSET('Hygiene Data'!$H$9,0,10*ROW('Hygiene Data'!H185)),NA())</f>
        <v>#N/A</v>
      </c>
      <c r="BO191" s="98" t="e">
        <f ca="true">+IF(AND(ISNUMBER(OFFSET('Hygiene Data'!$I$5,0,10*ROW('Hygiene Data'!I185))),'Data Summary'!ED191="Yes"),OFFSET('Hygiene Data'!$I$5,0,10*ROW('Hygiene Data'!I185)),NA())</f>
        <v>#N/A</v>
      </c>
      <c r="BP191" s="98" t="e">
        <f ca="true">+IF(AND(ISNUMBER(OFFSET('Hygiene Data'!$I$7,0,10*ROW('Hygiene Data'!I185))),'Data Summary'!EE191="Yes"),OFFSET('Hygiene Data'!$I$7,0,10*ROW('Hygiene Data'!I185)),NA())</f>
        <v>#N/A</v>
      </c>
      <c r="BQ191" s="98" t="e">
        <f ca="true">+IF(AND(ISNUMBER(OFFSET('Hygiene Data'!$I$9,0,10*ROW('Hygiene Data'!I185))),'Data Summary'!EF191="Yes"),OFFSET('Hygiene Data'!$I$9,0,10*ROW('Hygiene Data'!I185)),NA())</f>
        <v>#N/A</v>
      </c>
    </row>
    <row xmlns:x14ac="http://schemas.microsoft.com/office/spreadsheetml/2009/9/ac" r="192" x14ac:dyDescent="0.2">
      <c r="A192" s="334" t="e">
        <f ca="true">+RIGHT('Data Summary'!A192,LEN('Data Summary'!A192)-9)</f>
        <v>#VALUE!</v>
      </c>
      <c r="B192" s="36" t="str">
        <f ca="true">+IF(ISTEXT('Data Summary'!B192),'Data Summary'!B192,"")</f>
        <v/>
      </c>
      <c r="C192" s="333" t="e">
        <f ca="true">+VALUE('Data Summary'!C192)</f>
        <v>#VALUE!</v>
      </c>
      <c r="D192" s="96" t="e">
        <f ca="true">+IF(AND(ISNUMBER(OFFSET('Water Data'!$D$4,0,10*ROW('Water Data'!D186))),'Data Summary'!BS192="Yes"),100-OFFSET('Water Data'!$D$4,0,10*ROW('Water Data'!D186)),NA())</f>
        <v>#N/A</v>
      </c>
      <c r="E192" s="96" t="e">
        <f ca="true">+IF(AND(ISNUMBER(OFFSET('Water Data'!$D$6,0,10*ROW('Water Data'!D186))),'Data Summary'!BT192="Yes"),OFFSET('Water Data'!$D$6,0,10*ROW('Water Data'!D186)),NA())</f>
        <v>#N/A</v>
      </c>
      <c r="F192" s="96" t="e">
        <f ca="true">+IF(AND(ISNUMBER(OFFSET('Water Data'!$D$9,0,10*ROW('Water Data'!D186))),'Data Summary'!BU192="Yes"),OFFSET('Water Data'!$D$9,0,10*ROW('Water Data'!D186)),NA())</f>
        <v>#N/A</v>
      </c>
      <c r="G192" s="96" t="e">
        <f ca="true">+IF(AND(ISNUMBER(OFFSET('Water Data'!$E$4,0,10*ROW('Water Data'!E186))),'Data Summary'!BV192="Yes"),100-OFFSET('Water Data'!$E$4,0,10*ROW('Water Data'!E186)),NA())</f>
        <v>#N/A</v>
      </c>
      <c r="H192" s="96" t="e">
        <f ca="true">+IF(AND(ISNUMBER(OFFSET('Water Data'!$E$6,0,10*ROW('Water Data'!E186))),'Data Summary'!BW192="Yes"),OFFSET('Water Data'!$E$6,0,10*ROW('Water Data'!E186)),NA())</f>
        <v>#N/A</v>
      </c>
      <c r="I192" s="96" t="e">
        <f ca="true">+IF(AND(ISNUMBER(OFFSET('Water Data'!$E$9,0,10*ROW('Water Data'!E186))),'Data Summary'!BX192="Yes"),OFFSET('Water Data'!$E$9,0,10*ROW('Water Data'!E186)),NA())</f>
        <v>#N/A</v>
      </c>
      <c r="J192" s="96" t="e">
        <f ca="true">+IF(AND(ISNUMBER(OFFSET('Water Data'!$F$4,0,10*ROW('Water Data'!F186))),'Data Summary'!BY192="Yes"),100-OFFSET('Water Data'!$F$4,0,10*ROW('Water Data'!F186)),NA())</f>
        <v>#N/A</v>
      </c>
      <c r="K192" s="96" t="e">
        <f ca="true">+IF(AND(ISNUMBER(OFFSET('Water Data'!$F$6,0,10*ROW('Water Data'!F186))),'Data Summary'!BZ192="Yes"),OFFSET('Water Data'!$F$6,0,10*ROW('Water Data'!F186)),NA())</f>
        <v>#N/A</v>
      </c>
      <c r="L192" s="96" t="e">
        <f ca="true">+IF(AND(ISNUMBER(OFFSET('Water Data'!$F$9,0,10*ROW('Water Data'!F186))),'Data Summary'!CA192="Yes"),OFFSET('Water Data'!$F$9,0,10*ROW('Water Data'!F186)),NA())</f>
        <v>#N/A</v>
      </c>
      <c r="M192" s="96" t="e">
        <f ca="true">+IF(AND(ISNUMBER(OFFSET('Water Data'!$G$4,0,10*ROW('Water Data'!G186))),'Data Summary'!CB192="Yes"),100-OFFSET('Water Data'!$G$4,0,10*ROW('Water Data'!G186)),NA())</f>
        <v>#N/A</v>
      </c>
      <c r="N192" s="96" t="e">
        <f ca="true">+IF(AND(ISNUMBER(OFFSET('Water Data'!$G$6,0,10*ROW('Water Data'!G186))),'Data Summary'!CC192="Yes"),OFFSET('Water Data'!$G$6,0,10*ROW('Water Data'!G186)),NA())</f>
        <v>#N/A</v>
      </c>
      <c r="O192" s="96" t="e">
        <f ca="true">+IF(AND(ISNUMBER(OFFSET('Water Data'!$G$9,0,10*ROW('Water Data'!G186))),'Data Summary'!CD192="Yes"),OFFSET('Water Data'!$G$9,0,10*ROW('Water Data'!G186)),NA())</f>
        <v>#N/A</v>
      </c>
      <c r="P192" s="96" t="e">
        <f ca="true">+IF(AND(ISNUMBER(OFFSET('Water Data'!$H$4,0,10*ROW('Water Data'!H186))),'Data Summary'!CE192="Yes"),100-OFFSET('Water Data'!$H$4,0,10*ROW('Water Data'!H186)),NA())</f>
        <v>#N/A</v>
      </c>
      <c r="Q192" s="96" t="e">
        <f ca="true">+IF(AND(ISNUMBER(OFFSET('Water Data'!$H$6,0,10*ROW('Water Data'!H186))),'Data Summary'!CF192="Yes"),OFFSET('Water Data'!$H$6,0,10*ROW('Water Data'!H186)),NA())</f>
        <v>#N/A</v>
      </c>
      <c r="R192" s="96" t="e">
        <f ca="true">+IF(AND(ISNUMBER(OFFSET('Water Data'!$H$9,0,10*ROW('Water Data'!H186))),'Data Summary'!CG192="Yes"),OFFSET('Water Data'!$H$9,0,10*ROW('Water Data'!H186)),NA())</f>
        <v>#N/A</v>
      </c>
      <c r="S192" s="96" t="e">
        <f ca="true">+IF(AND(ISNUMBER(OFFSET('Water Data'!$I$4,0,10*ROW('Water Data'!I186))),'Data Summary'!CH192="Yes"),100-OFFSET('Water Data'!$I$4,0,10*ROW('Water Data'!I186)),NA())</f>
        <v>#N/A</v>
      </c>
      <c r="T192" s="96" t="e">
        <f ca="true">+IF(AND(ISNUMBER(OFFSET('Water Data'!$I$6,0,10*ROW('Water Data'!I186))),'Data Summary'!CI192="Yes"),OFFSET('Water Data'!$I$6,0,10*ROW('Water Data'!I186)),NA())</f>
        <v>#N/A</v>
      </c>
      <c r="U192" s="96" t="e">
        <f ca="true">+IF(AND(ISNUMBER(OFFSET('Water Data'!$I$9,0,10*ROW('Water Data'!I186))),'Data Summary'!CJ192="Yes"),OFFSET('Water Data'!$I$9,0,10*ROW('Water Data'!I186)),NA())</f>
        <v>#N/A</v>
      </c>
      <c r="V192" s="97" t="e">
        <f ca="true">+IF(AND(ISNUMBER(OFFSET('Sanitation Data'!$D$4,0,10*ROW('Sanitation Data'!D186))),'Data Summary'!CK192="Yes"),100-OFFSET('Sanitation Data'!$D$4,0,10*ROW('Sanitation Data'!D186)),NA())</f>
        <v>#N/A</v>
      </c>
      <c r="W192" s="97" t="e">
        <f ca="true">+IF(AND(ISNUMBER(OFFSET('Sanitation Data'!$D$6,0,10*ROW('Sanitation Data'!D186))),'Data Summary'!CL192="Yes"),OFFSET('Sanitation Data'!$D$6,0,10*ROW('Sanitation Data'!D186)),NA())</f>
        <v>#N/A</v>
      </c>
      <c r="X192" s="97" t="e">
        <f ca="true">+IF(AND(ISNUMBER(OFFSET('Sanitation Data'!$D$10,0,10*ROW('Sanitation Data'!D186))),'Data Summary'!CM192="Yes"),OFFSET('Sanitation Data'!$D$10,0,10*ROW('Sanitation Data'!D186)),NA())</f>
        <v>#N/A</v>
      </c>
      <c r="Y192" s="97" t="e">
        <f ca="true">+IF(AND(ISNUMBER(OFFSET('Sanitation Data'!$D$11,0,10*ROW('Sanitation Data'!D186))),'Data Summary'!CN192="Yes"),OFFSET('Sanitation Data'!$D$11,0,10*ROW('Sanitation Data'!D186)),NA())</f>
        <v>#N/A</v>
      </c>
      <c r="Z192" s="97" t="e">
        <f ca="true">+IF(AND(ISNUMBER(OFFSET('Sanitation Data'!$D$12,0,10*ROW('Sanitation Data'!D186))),'Data Summary'!CO192="Yes"),OFFSET('Sanitation Data'!$D$12,0,10*ROW('Sanitation Data'!D186)),NA())</f>
        <v>#N/A</v>
      </c>
      <c r="AA192" s="97" t="e">
        <f ca="true">+IF(AND(ISNUMBER(OFFSET('Sanitation Data'!$E$4,0,10*ROW('Sanitation Data'!E186))),'Data Summary'!CP192="Yes"),100-OFFSET('Sanitation Data'!$E$4,0,10*ROW('Sanitation Data'!E186)),NA())</f>
        <v>#N/A</v>
      </c>
      <c r="AB192" s="97" t="e">
        <f ca="true">+IF(AND(ISNUMBER(OFFSET('Sanitation Data'!$E$6,0,10*ROW('Sanitation Data'!E186))),'Data Summary'!CQ192="Yes"),OFFSET('Sanitation Data'!$E$6,0,10*ROW('Sanitation Data'!E186)),NA())</f>
        <v>#N/A</v>
      </c>
      <c r="AC192" s="97" t="e">
        <f ca="true">+IF(AND(ISNUMBER(OFFSET('Sanitation Data'!$E$10,0,10*ROW('Sanitation Data'!E186))),'Data Summary'!CR192="Yes"),OFFSET('Sanitation Data'!$E$10,0,10*ROW('Sanitation Data'!E186)),NA())</f>
        <v>#N/A</v>
      </c>
      <c r="AD192" s="97" t="e">
        <f ca="true">+IF(AND(ISNUMBER(OFFSET('Sanitation Data'!$E$11,0,10*ROW('Sanitation Data'!E186))),'Data Summary'!CS192="Yes"),OFFSET('Sanitation Data'!$E$11,0,10*ROW('Sanitation Data'!E186)),NA())</f>
        <v>#N/A</v>
      </c>
      <c r="AE192" s="97" t="e">
        <f ca="true">+IF(AND(ISNUMBER(OFFSET('Sanitation Data'!$E$12,0,10*ROW('Sanitation Data'!E186))),'Data Summary'!CT192="Yes"),OFFSET('Sanitation Data'!$E$12,0,10*ROW('Sanitation Data'!E186)),NA())</f>
        <v>#N/A</v>
      </c>
      <c r="AF192" s="97" t="e">
        <f ca="true">+IF(AND(ISNUMBER(OFFSET('Sanitation Data'!$F$4,0,10*ROW('Sanitation Data'!F186))),'Data Summary'!CU192="Yes"),100-OFFSET('Sanitation Data'!$F$4,0,10*ROW('Sanitation Data'!F186)),NA())</f>
        <v>#N/A</v>
      </c>
      <c r="AG192" s="97" t="e">
        <f ca="true">+IF(AND(ISNUMBER(OFFSET('Sanitation Data'!$F$6,0,10*ROW('Sanitation Data'!F186))),'Data Summary'!CV192="Yes"),OFFSET('Sanitation Data'!$F$6,0,10*ROW('Sanitation Data'!F186)),NA())</f>
        <v>#N/A</v>
      </c>
      <c r="AH192" s="97" t="e">
        <f ca="true">+IF(AND(ISNUMBER(OFFSET('Sanitation Data'!$F$10,0,10*ROW('Sanitation Data'!F186))),'Data Summary'!CW192="Yes"),OFFSET('Sanitation Data'!$F$10,0,10*ROW('Sanitation Data'!F186)),NA())</f>
        <v>#N/A</v>
      </c>
      <c r="AI192" s="97" t="e">
        <f ca="true">+IF(AND(ISNUMBER(OFFSET('Sanitation Data'!$F$11,0,10*ROW('Sanitation Data'!F186))),'Data Summary'!CX192="Yes"),OFFSET('Sanitation Data'!$F$11,0,10*ROW('Sanitation Data'!F186)),NA())</f>
        <v>#N/A</v>
      </c>
      <c r="AJ192" s="97" t="e">
        <f ca="true">+IF(AND(ISNUMBER(OFFSET('Sanitation Data'!$F$12,0,10*ROW('Sanitation Data'!F186))),'Data Summary'!CY192="Yes"),OFFSET('Sanitation Data'!$F$12,0,10*ROW('Sanitation Data'!F186)),NA())</f>
        <v>#N/A</v>
      </c>
      <c r="AK192" s="97" t="e">
        <f ca="true">+IF(AND(ISNUMBER(OFFSET('Sanitation Data'!$G$4,0,10*ROW('Sanitation Data'!G186))),'Data Summary'!CZ192="Yes"),100-OFFSET('Sanitation Data'!$G$4,0,10*ROW('Sanitation Data'!G186)),NA())</f>
        <v>#N/A</v>
      </c>
      <c r="AL192" s="97" t="e">
        <f ca="true">+IF(AND(ISNUMBER(OFFSET('Sanitation Data'!$G$6,0,10*ROW('Sanitation Data'!G186))),'Data Summary'!DA192="Yes"),OFFSET('Sanitation Data'!$G$6,0,10*ROW('Sanitation Data'!G186)),NA())</f>
        <v>#N/A</v>
      </c>
      <c r="AM192" s="97" t="e">
        <f ca="true">+IF(AND(ISNUMBER(OFFSET('Sanitation Data'!$G$10,0,10*ROW('Sanitation Data'!G186))),'Data Summary'!DB192="Yes"),OFFSET('Sanitation Data'!$G$10,0,10*ROW('Sanitation Data'!G186)),NA())</f>
        <v>#N/A</v>
      </c>
      <c r="AN192" s="97" t="e">
        <f ca="true">+IF(AND(ISNUMBER(OFFSET('Sanitation Data'!$G$11,0,10*ROW('Sanitation Data'!G186))),'Data Summary'!DC192="Yes"),OFFSET('Sanitation Data'!$G$11,0,10*ROW('Sanitation Data'!G186)),NA())</f>
        <v>#N/A</v>
      </c>
      <c r="AO192" s="97" t="e">
        <f ca="true">+IF(AND(ISNUMBER(OFFSET('Sanitation Data'!$G$12,0,10*ROW('Sanitation Data'!G186))),'Data Summary'!DD192="Yes"),OFFSET('Sanitation Data'!$G$12,0,10*ROW('Sanitation Data'!G186)),NA())</f>
        <v>#N/A</v>
      </c>
      <c r="AP192" s="97" t="e">
        <f ca="true">+IF(AND(ISNUMBER(OFFSET('Sanitation Data'!$H$4,0,10*ROW('Sanitation Data'!H186))),'Data Summary'!DE192="Yes"),100-OFFSET('Sanitation Data'!$H$4,0,10*ROW('Sanitation Data'!H186)),NA())</f>
        <v>#N/A</v>
      </c>
      <c r="AQ192" s="97" t="e">
        <f ca="true">+IF(AND(ISNUMBER(OFFSET('Sanitation Data'!$H$6,0,10*ROW('Sanitation Data'!H186))),'Data Summary'!DF192="Yes"),OFFSET('Sanitation Data'!$H$6,0,10*ROW('Sanitation Data'!H186)),NA())</f>
        <v>#N/A</v>
      </c>
      <c r="AR192" s="97" t="e">
        <f ca="true">+IF(AND(ISNUMBER(OFFSET('Sanitation Data'!$H$10,0,10*ROW('Sanitation Data'!H186))),'Data Summary'!DG192="Yes"),OFFSET('Sanitation Data'!$H$10,0,10*ROW('Sanitation Data'!H186)),NA())</f>
        <v>#N/A</v>
      </c>
      <c r="AS192" s="97" t="e">
        <f ca="true">+IF(AND(ISNUMBER(OFFSET('Sanitation Data'!$H$11,0,10*ROW('Sanitation Data'!H186))),'Data Summary'!DH192="Yes"),OFFSET('Sanitation Data'!$H$11,0,10*ROW('Sanitation Data'!H186)),NA())</f>
        <v>#N/A</v>
      </c>
      <c r="AT192" s="97" t="e">
        <f ca="true">+IF(AND(ISNUMBER(OFFSET('Sanitation Data'!$H$12,0,10*ROW('Sanitation Data'!H186))),'Data Summary'!DI192="Yes"),OFFSET('Sanitation Data'!$H$12,0,10*ROW('Sanitation Data'!H186)),NA())</f>
        <v>#N/A</v>
      </c>
      <c r="AU192" s="97" t="e">
        <f ca="true">+IF(AND(ISNUMBER(OFFSET('Sanitation Data'!$I$4,0,10*ROW('Sanitation Data'!I186))),'Data Summary'!DJ192="Yes"),100-OFFSET('Sanitation Data'!$I$4,0,10*ROW('Sanitation Data'!I186)),NA())</f>
        <v>#N/A</v>
      </c>
      <c r="AV192" s="97" t="e">
        <f ca="true">+IF(AND(ISNUMBER(OFFSET('Sanitation Data'!$I$6,0,10*ROW('Sanitation Data'!I186))),'Data Summary'!DK192="Yes"),OFFSET('Sanitation Data'!$I$6,0,10*ROW('Sanitation Data'!I186)),NA())</f>
        <v>#N/A</v>
      </c>
      <c r="AW192" s="97" t="e">
        <f ca="true">+IF(AND(ISNUMBER(OFFSET('Sanitation Data'!$I$10,0,10*ROW('Sanitation Data'!I186))),'Data Summary'!DL192="Yes"),OFFSET('Sanitation Data'!$I$10,0,10*ROW('Sanitation Data'!I186)),NA())</f>
        <v>#N/A</v>
      </c>
      <c r="AX192" s="97" t="e">
        <f ca="true">+IF(AND(ISNUMBER(OFFSET('Sanitation Data'!$I$11,0,10*ROW('Sanitation Data'!I186))),'Data Summary'!DM192="Yes"),OFFSET('Sanitation Data'!$I$11,0,10*ROW('Sanitation Data'!I186)),NA())</f>
        <v>#N/A</v>
      </c>
      <c r="AY192" s="97" t="e">
        <f ca="true">+IF(AND(ISNUMBER(OFFSET('Sanitation Data'!$I$12,0,10*ROW('Sanitation Data'!I186))),'Data Summary'!DN192="Yes"),OFFSET('Sanitation Data'!$I$12,0,10*ROW('Sanitation Data'!I186)),NA())</f>
        <v>#N/A</v>
      </c>
      <c r="AZ192" s="98" t="e">
        <f ca="true">+IF(AND(ISNUMBER(OFFSET('Hygiene Data'!$D$5,0,10*ROW('Hygiene Data'!D186))),'Data Summary'!DO192="Yes"),OFFSET('Hygiene Data'!$D$5,0,10*ROW('Hygiene Data'!D186)),NA())</f>
        <v>#N/A</v>
      </c>
      <c r="BA192" s="98" t="e">
        <f ca="true">+IF(AND(ISNUMBER(OFFSET('Hygiene Data'!$D$7,0,10*ROW('Hygiene Data'!D186))),'Data Summary'!DP192="Yes"),OFFSET('Hygiene Data'!$D$7,0,10*ROW('Hygiene Data'!D186)),NA())</f>
        <v>#N/A</v>
      </c>
      <c r="BB192" s="98" t="e">
        <f ca="true">+IF(AND(ISNUMBER(OFFSET('Hygiene Data'!$D$9,0,10*ROW('Hygiene Data'!D186))),'Data Summary'!DQ192="Yes"),OFFSET('Hygiene Data'!$D$9,0,10*ROW('Hygiene Data'!D186)),NA())</f>
        <v>#N/A</v>
      </c>
      <c r="BC192" s="98" t="e">
        <f ca="true">+IF(AND(ISNUMBER(OFFSET('Hygiene Data'!$E$5,0,10*ROW('Hygiene Data'!E186))),'Data Summary'!DR192="Yes"),OFFSET('Hygiene Data'!$E$5,0,10*ROW('Hygiene Data'!E186)),NA())</f>
        <v>#N/A</v>
      </c>
      <c r="BD192" s="98" t="e">
        <f ca="true">+IF(AND(ISNUMBER(OFFSET('Hygiene Data'!$E$7,0,10*ROW('Hygiene Data'!E186))),'Data Summary'!DS192="Yes"),OFFSET('Hygiene Data'!$E$7,0,10*ROW('Hygiene Data'!E186)),NA())</f>
        <v>#N/A</v>
      </c>
      <c r="BE192" s="98" t="e">
        <f ca="true">+IF(AND(ISNUMBER(OFFSET('Hygiene Data'!$E$9,0,10*ROW('Hygiene Data'!E186))),'Data Summary'!DT192="Yes"),OFFSET('Hygiene Data'!$E$9,0,10*ROW('Hygiene Data'!E186)),NA())</f>
        <v>#N/A</v>
      </c>
      <c r="BF192" s="98" t="e">
        <f ca="true">+IF(AND(ISNUMBER(OFFSET('Hygiene Data'!$F$5,0,10*ROW('Hygiene Data'!F186))),'Data Summary'!DU192="Yes"),OFFSET('Hygiene Data'!$F$5,0,10*ROW('Hygiene Data'!F186)),NA())</f>
        <v>#N/A</v>
      </c>
      <c r="BG192" s="98" t="e">
        <f ca="true">+IF(AND(ISNUMBER(OFFSET('Hygiene Data'!$F$7,0,10*ROW('Hygiene Data'!F186))),'Data Summary'!DV192="Yes"),OFFSET('Hygiene Data'!$F$7,0,10*ROW('Hygiene Data'!F186)),NA())</f>
        <v>#N/A</v>
      </c>
      <c r="BH192" s="98" t="e">
        <f ca="true">+IF(AND(ISNUMBER(OFFSET('Hygiene Data'!$F$9,0,10*ROW('Hygiene Data'!F186))),'Data Summary'!DW192="Yes"),OFFSET('Hygiene Data'!$F$9,0,10*ROW('Hygiene Data'!F186)),NA())</f>
        <v>#N/A</v>
      </c>
      <c r="BI192" s="98" t="e">
        <f ca="true">+IF(AND(ISNUMBER(OFFSET('Hygiene Data'!$G$5,0,10*ROW('Hygiene Data'!G186))),'Data Summary'!DX192="Yes"),OFFSET('Hygiene Data'!$G$5,0,10*ROW('Hygiene Data'!G186)),NA())</f>
        <v>#N/A</v>
      </c>
      <c r="BJ192" s="98" t="e">
        <f ca="true">+IF(AND(ISNUMBER(OFFSET('Hygiene Data'!$G$7,0,10*ROW('Hygiene Data'!G186))),'Data Summary'!DY192="Yes"),OFFSET('Hygiene Data'!$G$7,0,10*ROW('Hygiene Data'!G186)),NA())</f>
        <v>#N/A</v>
      </c>
      <c r="BK192" s="98" t="e">
        <f ca="true">+IF(AND(ISNUMBER(OFFSET('Hygiene Data'!$G$9,0,10*ROW('Hygiene Data'!G186))),'Data Summary'!DZ192="Yes"),OFFSET('Hygiene Data'!$G$9,0,10*ROW('Hygiene Data'!G186)),NA())</f>
        <v>#N/A</v>
      </c>
      <c r="BL192" s="98" t="e">
        <f ca="true">+IF(AND(ISNUMBER(OFFSET('Hygiene Data'!$H$5,0,10*ROW('Hygiene Data'!H186))),'Data Summary'!EA192="Yes"),OFFSET('Hygiene Data'!$H$5,0,10*ROW('Hygiene Data'!H186)),NA())</f>
        <v>#N/A</v>
      </c>
      <c r="BM192" s="98" t="e">
        <f ca="true">+IF(AND(ISNUMBER(OFFSET('Hygiene Data'!$H$7,0,10*ROW('Hygiene Data'!H186))),'Data Summary'!EB192="Yes"),OFFSET('Hygiene Data'!$H$7,0,10*ROW('Hygiene Data'!H186)),NA())</f>
        <v>#N/A</v>
      </c>
      <c r="BN192" s="98" t="e">
        <f ca="true">+IF(AND(ISNUMBER(OFFSET('Hygiene Data'!$H$9,0,10*ROW('Hygiene Data'!H186))),'Data Summary'!EC192="Yes"),OFFSET('Hygiene Data'!$H$9,0,10*ROW('Hygiene Data'!H186)),NA())</f>
        <v>#N/A</v>
      </c>
      <c r="BO192" s="98" t="e">
        <f ca="true">+IF(AND(ISNUMBER(OFFSET('Hygiene Data'!$I$5,0,10*ROW('Hygiene Data'!I186))),'Data Summary'!ED192="Yes"),OFFSET('Hygiene Data'!$I$5,0,10*ROW('Hygiene Data'!I186)),NA())</f>
        <v>#N/A</v>
      </c>
      <c r="BP192" s="98" t="e">
        <f ca="true">+IF(AND(ISNUMBER(OFFSET('Hygiene Data'!$I$7,0,10*ROW('Hygiene Data'!I186))),'Data Summary'!EE192="Yes"),OFFSET('Hygiene Data'!$I$7,0,10*ROW('Hygiene Data'!I186)),NA())</f>
        <v>#N/A</v>
      </c>
      <c r="BQ192" s="98" t="e">
        <f ca="true">+IF(AND(ISNUMBER(OFFSET('Hygiene Data'!$I$9,0,10*ROW('Hygiene Data'!I186))),'Data Summary'!EF192="Yes"),OFFSET('Hygiene Data'!$I$9,0,10*ROW('Hygiene Data'!I186)),NA())</f>
        <v>#N/A</v>
      </c>
    </row>
    <row xmlns:x14ac="http://schemas.microsoft.com/office/spreadsheetml/2009/9/ac" r="193" x14ac:dyDescent="0.2">
      <c r="A193" s="334" t="e">
        <f ca="true">+RIGHT('Data Summary'!A193,LEN('Data Summary'!A193)-9)</f>
        <v>#VALUE!</v>
      </c>
      <c r="B193" s="36" t="str">
        <f ca="true">+IF(ISTEXT('Data Summary'!B193),'Data Summary'!B193,"")</f>
        <v/>
      </c>
      <c r="C193" s="333" t="e">
        <f ca="true">+VALUE('Data Summary'!C193)</f>
        <v>#VALUE!</v>
      </c>
      <c r="D193" s="96" t="e">
        <f ca="true">+IF(AND(ISNUMBER(OFFSET('Water Data'!$D$4,0,10*ROW('Water Data'!D187))),'Data Summary'!BS193="Yes"),100-OFFSET('Water Data'!$D$4,0,10*ROW('Water Data'!D187)),NA())</f>
        <v>#N/A</v>
      </c>
      <c r="E193" s="96" t="e">
        <f ca="true">+IF(AND(ISNUMBER(OFFSET('Water Data'!$D$6,0,10*ROW('Water Data'!D187))),'Data Summary'!BT193="Yes"),OFFSET('Water Data'!$D$6,0,10*ROW('Water Data'!D187)),NA())</f>
        <v>#N/A</v>
      </c>
      <c r="F193" s="96" t="e">
        <f ca="true">+IF(AND(ISNUMBER(OFFSET('Water Data'!$D$9,0,10*ROW('Water Data'!D187))),'Data Summary'!BU193="Yes"),OFFSET('Water Data'!$D$9,0,10*ROW('Water Data'!D187)),NA())</f>
        <v>#N/A</v>
      </c>
      <c r="G193" s="96" t="e">
        <f ca="true">+IF(AND(ISNUMBER(OFFSET('Water Data'!$E$4,0,10*ROW('Water Data'!E187))),'Data Summary'!BV193="Yes"),100-OFFSET('Water Data'!$E$4,0,10*ROW('Water Data'!E187)),NA())</f>
        <v>#N/A</v>
      </c>
      <c r="H193" s="96" t="e">
        <f ca="true">+IF(AND(ISNUMBER(OFFSET('Water Data'!$E$6,0,10*ROW('Water Data'!E187))),'Data Summary'!BW193="Yes"),OFFSET('Water Data'!$E$6,0,10*ROW('Water Data'!E187)),NA())</f>
        <v>#N/A</v>
      </c>
      <c r="I193" s="96" t="e">
        <f ca="true">+IF(AND(ISNUMBER(OFFSET('Water Data'!$E$9,0,10*ROW('Water Data'!E187))),'Data Summary'!BX193="Yes"),OFFSET('Water Data'!$E$9,0,10*ROW('Water Data'!E187)),NA())</f>
        <v>#N/A</v>
      </c>
      <c r="J193" s="96" t="e">
        <f ca="true">+IF(AND(ISNUMBER(OFFSET('Water Data'!$F$4,0,10*ROW('Water Data'!F187))),'Data Summary'!BY193="Yes"),100-OFFSET('Water Data'!$F$4,0,10*ROW('Water Data'!F187)),NA())</f>
        <v>#N/A</v>
      </c>
      <c r="K193" s="96" t="e">
        <f ca="true">+IF(AND(ISNUMBER(OFFSET('Water Data'!$F$6,0,10*ROW('Water Data'!F187))),'Data Summary'!BZ193="Yes"),OFFSET('Water Data'!$F$6,0,10*ROW('Water Data'!F187)),NA())</f>
        <v>#N/A</v>
      </c>
      <c r="L193" s="96" t="e">
        <f ca="true">+IF(AND(ISNUMBER(OFFSET('Water Data'!$F$9,0,10*ROW('Water Data'!F187))),'Data Summary'!CA193="Yes"),OFFSET('Water Data'!$F$9,0,10*ROW('Water Data'!F187)),NA())</f>
        <v>#N/A</v>
      </c>
      <c r="M193" s="96" t="e">
        <f ca="true">+IF(AND(ISNUMBER(OFFSET('Water Data'!$G$4,0,10*ROW('Water Data'!G187))),'Data Summary'!CB193="Yes"),100-OFFSET('Water Data'!$G$4,0,10*ROW('Water Data'!G187)),NA())</f>
        <v>#N/A</v>
      </c>
      <c r="N193" s="96" t="e">
        <f ca="true">+IF(AND(ISNUMBER(OFFSET('Water Data'!$G$6,0,10*ROW('Water Data'!G187))),'Data Summary'!CC193="Yes"),OFFSET('Water Data'!$G$6,0,10*ROW('Water Data'!G187)),NA())</f>
        <v>#N/A</v>
      </c>
      <c r="O193" s="96" t="e">
        <f ca="true">+IF(AND(ISNUMBER(OFFSET('Water Data'!$G$9,0,10*ROW('Water Data'!G187))),'Data Summary'!CD193="Yes"),OFFSET('Water Data'!$G$9,0,10*ROW('Water Data'!G187)),NA())</f>
        <v>#N/A</v>
      </c>
      <c r="P193" s="96" t="e">
        <f ca="true">+IF(AND(ISNUMBER(OFFSET('Water Data'!$H$4,0,10*ROW('Water Data'!H187))),'Data Summary'!CE193="Yes"),100-OFFSET('Water Data'!$H$4,0,10*ROW('Water Data'!H187)),NA())</f>
        <v>#N/A</v>
      </c>
      <c r="Q193" s="96" t="e">
        <f ca="true">+IF(AND(ISNUMBER(OFFSET('Water Data'!$H$6,0,10*ROW('Water Data'!H187))),'Data Summary'!CF193="Yes"),OFFSET('Water Data'!$H$6,0,10*ROW('Water Data'!H187)),NA())</f>
        <v>#N/A</v>
      </c>
      <c r="R193" s="96" t="e">
        <f ca="true">+IF(AND(ISNUMBER(OFFSET('Water Data'!$H$9,0,10*ROW('Water Data'!H187))),'Data Summary'!CG193="Yes"),OFFSET('Water Data'!$H$9,0,10*ROW('Water Data'!H187)),NA())</f>
        <v>#N/A</v>
      </c>
      <c r="S193" s="96" t="e">
        <f ca="true">+IF(AND(ISNUMBER(OFFSET('Water Data'!$I$4,0,10*ROW('Water Data'!I187))),'Data Summary'!CH193="Yes"),100-OFFSET('Water Data'!$I$4,0,10*ROW('Water Data'!I187)),NA())</f>
        <v>#N/A</v>
      </c>
      <c r="T193" s="96" t="e">
        <f ca="true">+IF(AND(ISNUMBER(OFFSET('Water Data'!$I$6,0,10*ROW('Water Data'!I187))),'Data Summary'!CI193="Yes"),OFFSET('Water Data'!$I$6,0,10*ROW('Water Data'!I187)),NA())</f>
        <v>#N/A</v>
      </c>
      <c r="U193" s="96" t="e">
        <f ca="true">+IF(AND(ISNUMBER(OFFSET('Water Data'!$I$9,0,10*ROW('Water Data'!I187))),'Data Summary'!CJ193="Yes"),OFFSET('Water Data'!$I$9,0,10*ROW('Water Data'!I187)),NA())</f>
        <v>#N/A</v>
      </c>
      <c r="V193" s="97" t="e">
        <f ca="true">+IF(AND(ISNUMBER(OFFSET('Sanitation Data'!$D$4,0,10*ROW('Sanitation Data'!D187))),'Data Summary'!CK193="Yes"),100-OFFSET('Sanitation Data'!$D$4,0,10*ROW('Sanitation Data'!D187)),NA())</f>
        <v>#N/A</v>
      </c>
      <c r="W193" s="97" t="e">
        <f ca="true">+IF(AND(ISNUMBER(OFFSET('Sanitation Data'!$D$6,0,10*ROW('Sanitation Data'!D187))),'Data Summary'!CL193="Yes"),OFFSET('Sanitation Data'!$D$6,0,10*ROW('Sanitation Data'!D187)),NA())</f>
        <v>#N/A</v>
      </c>
      <c r="X193" s="97" t="e">
        <f ca="true">+IF(AND(ISNUMBER(OFFSET('Sanitation Data'!$D$10,0,10*ROW('Sanitation Data'!D187))),'Data Summary'!CM193="Yes"),OFFSET('Sanitation Data'!$D$10,0,10*ROW('Sanitation Data'!D187)),NA())</f>
        <v>#N/A</v>
      </c>
      <c r="Y193" s="97" t="e">
        <f ca="true">+IF(AND(ISNUMBER(OFFSET('Sanitation Data'!$D$11,0,10*ROW('Sanitation Data'!D187))),'Data Summary'!CN193="Yes"),OFFSET('Sanitation Data'!$D$11,0,10*ROW('Sanitation Data'!D187)),NA())</f>
        <v>#N/A</v>
      </c>
      <c r="Z193" s="97" t="e">
        <f ca="true">+IF(AND(ISNUMBER(OFFSET('Sanitation Data'!$D$12,0,10*ROW('Sanitation Data'!D187))),'Data Summary'!CO193="Yes"),OFFSET('Sanitation Data'!$D$12,0,10*ROW('Sanitation Data'!D187)),NA())</f>
        <v>#N/A</v>
      </c>
      <c r="AA193" s="97" t="e">
        <f ca="true">+IF(AND(ISNUMBER(OFFSET('Sanitation Data'!$E$4,0,10*ROW('Sanitation Data'!E187))),'Data Summary'!CP193="Yes"),100-OFFSET('Sanitation Data'!$E$4,0,10*ROW('Sanitation Data'!E187)),NA())</f>
        <v>#N/A</v>
      </c>
      <c r="AB193" s="97" t="e">
        <f ca="true">+IF(AND(ISNUMBER(OFFSET('Sanitation Data'!$E$6,0,10*ROW('Sanitation Data'!E187))),'Data Summary'!CQ193="Yes"),OFFSET('Sanitation Data'!$E$6,0,10*ROW('Sanitation Data'!E187)),NA())</f>
        <v>#N/A</v>
      </c>
      <c r="AC193" s="97" t="e">
        <f ca="true">+IF(AND(ISNUMBER(OFFSET('Sanitation Data'!$E$10,0,10*ROW('Sanitation Data'!E187))),'Data Summary'!CR193="Yes"),OFFSET('Sanitation Data'!$E$10,0,10*ROW('Sanitation Data'!E187)),NA())</f>
        <v>#N/A</v>
      </c>
      <c r="AD193" s="97" t="e">
        <f ca="true">+IF(AND(ISNUMBER(OFFSET('Sanitation Data'!$E$11,0,10*ROW('Sanitation Data'!E187))),'Data Summary'!CS193="Yes"),OFFSET('Sanitation Data'!$E$11,0,10*ROW('Sanitation Data'!E187)),NA())</f>
        <v>#N/A</v>
      </c>
      <c r="AE193" s="97" t="e">
        <f ca="true">+IF(AND(ISNUMBER(OFFSET('Sanitation Data'!$E$12,0,10*ROW('Sanitation Data'!E187))),'Data Summary'!CT193="Yes"),OFFSET('Sanitation Data'!$E$12,0,10*ROW('Sanitation Data'!E187)),NA())</f>
        <v>#N/A</v>
      </c>
      <c r="AF193" s="97" t="e">
        <f ca="true">+IF(AND(ISNUMBER(OFFSET('Sanitation Data'!$F$4,0,10*ROW('Sanitation Data'!F187))),'Data Summary'!CU193="Yes"),100-OFFSET('Sanitation Data'!$F$4,0,10*ROW('Sanitation Data'!F187)),NA())</f>
        <v>#N/A</v>
      </c>
      <c r="AG193" s="97" t="e">
        <f ca="true">+IF(AND(ISNUMBER(OFFSET('Sanitation Data'!$F$6,0,10*ROW('Sanitation Data'!F187))),'Data Summary'!CV193="Yes"),OFFSET('Sanitation Data'!$F$6,0,10*ROW('Sanitation Data'!F187)),NA())</f>
        <v>#N/A</v>
      </c>
      <c r="AH193" s="97" t="e">
        <f ca="true">+IF(AND(ISNUMBER(OFFSET('Sanitation Data'!$F$10,0,10*ROW('Sanitation Data'!F187))),'Data Summary'!CW193="Yes"),OFFSET('Sanitation Data'!$F$10,0,10*ROW('Sanitation Data'!F187)),NA())</f>
        <v>#N/A</v>
      </c>
      <c r="AI193" s="97" t="e">
        <f ca="true">+IF(AND(ISNUMBER(OFFSET('Sanitation Data'!$F$11,0,10*ROW('Sanitation Data'!F187))),'Data Summary'!CX193="Yes"),OFFSET('Sanitation Data'!$F$11,0,10*ROW('Sanitation Data'!F187)),NA())</f>
        <v>#N/A</v>
      </c>
      <c r="AJ193" s="97" t="e">
        <f ca="true">+IF(AND(ISNUMBER(OFFSET('Sanitation Data'!$F$12,0,10*ROW('Sanitation Data'!F187))),'Data Summary'!CY193="Yes"),OFFSET('Sanitation Data'!$F$12,0,10*ROW('Sanitation Data'!F187)),NA())</f>
        <v>#N/A</v>
      </c>
      <c r="AK193" s="97" t="e">
        <f ca="true">+IF(AND(ISNUMBER(OFFSET('Sanitation Data'!$G$4,0,10*ROW('Sanitation Data'!G187))),'Data Summary'!CZ193="Yes"),100-OFFSET('Sanitation Data'!$G$4,0,10*ROW('Sanitation Data'!G187)),NA())</f>
        <v>#N/A</v>
      </c>
      <c r="AL193" s="97" t="e">
        <f ca="true">+IF(AND(ISNUMBER(OFFSET('Sanitation Data'!$G$6,0,10*ROW('Sanitation Data'!G187))),'Data Summary'!DA193="Yes"),OFFSET('Sanitation Data'!$G$6,0,10*ROW('Sanitation Data'!G187)),NA())</f>
        <v>#N/A</v>
      </c>
      <c r="AM193" s="97" t="e">
        <f ca="true">+IF(AND(ISNUMBER(OFFSET('Sanitation Data'!$G$10,0,10*ROW('Sanitation Data'!G187))),'Data Summary'!DB193="Yes"),OFFSET('Sanitation Data'!$G$10,0,10*ROW('Sanitation Data'!G187)),NA())</f>
        <v>#N/A</v>
      </c>
      <c r="AN193" s="97" t="e">
        <f ca="true">+IF(AND(ISNUMBER(OFFSET('Sanitation Data'!$G$11,0,10*ROW('Sanitation Data'!G187))),'Data Summary'!DC193="Yes"),OFFSET('Sanitation Data'!$G$11,0,10*ROW('Sanitation Data'!G187)),NA())</f>
        <v>#N/A</v>
      </c>
      <c r="AO193" s="97" t="e">
        <f ca="true">+IF(AND(ISNUMBER(OFFSET('Sanitation Data'!$G$12,0,10*ROW('Sanitation Data'!G187))),'Data Summary'!DD193="Yes"),OFFSET('Sanitation Data'!$G$12,0,10*ROW('Sanitation Data'!G187)),NA())</f>
        <v>#N/A</v>
      </c>
      <c r="AP193" s="97" t="e">
        <f ca="true">+IF(AND(ISNUMBER(OFFSET('Sanitation Data'!$H$4,0,10*ROW('Sanitation Data'!H187))),'Data Summary'!DE193="Yes"),100-OFFSET('Sanitation Data'!$H$4,0,10*ROW('Sanitation Data'!H187)),NA())</f>
        <v>#N/A</v>
      </c>
      <c r="AQ193" s="97" t="e">
        <f ca="true">+IF(AND(ISNUMBER(OFFSET('Sanitation Data'!$H$6,0,10*ROW('Sanitation Data'!H187))),'Data Summary'!DF193="Yes"),OFFSET('Sanitation Data'!$H$6,0,10*ROW('Sanitation Data'!H187)),NA())</f>
        <v>#N/A</v>
      </c>
      <c r="AR193" s="97" t="e">
        <f ca="true">+IF(AND(ISNUMBER(OFFSET('Sanitation Data'!$H$10,0,10*ROW('Sanitation Data'!H187))),'Data Summary'!DG193="Yes"),OFFSET('Sanitation Data'!$H$10,0,10*ROW('Sanitation Data'!H187)),NA())</f>
        <v>#N/A</v>
      </c>
      <c r="AS193" s="97" t="e">
        <f ca="true">+IF(AND(ISNUMBER(OFFSET('Sanitation Data'!$H$11,0,10*ROW('Sanitation Data'!H187))),'Data Summary'!DH193="Yes"),OFFSET('Sanitation Data'!$H$11,0,10*ROW('Sanitation Data'!H187)),NA())</f>
        <v>#N/A</v>
      </c>
      <c r="AT193" s="97" t="e">
        <f ca="true">+IF(AND(ISNUMBER(OFFSET('Sanitation Data'!$H$12,0,10*ROW('Sanitation Data'!H187))),'Data Summary'!DI193="Yes"),OFFSET('Sanitation Data'!$H$12,0,10*ROW('Sanitation Data'!H187)),NA())</f>
        <v>#N/A</v>
      </c>
      <c r="AU193" s="97" t="e">
        <f ca="true">+IF(AND(ISNUMBER(OFFSET('Sanitation Data'!$I$4,0,10*ROW('Sanitation Data'!I187))),'Data Summary'!DJ193="Yes"),100-OFFSET('Sanitation Data'!$I$4,0,10*ROW('Sanitation Data'!I187)),NA())</f>
        <v>#N/A</v>
      </c>
      <c r="AV193" s="97" t="e">
        <f ca="true">+IF(AND(ISNUMBER(OFFSET('Sanitation Data'!$I$6,0,10*ROW('Sanitation Data'!I187))),'Data Summary'!DK193="Yes"),OFFSET('Sanitation Data'!$I$6,0,10*ROW('Sanitation Data'!I187)),NA())</f>
        <v>#N/A</v>
      </c>
      <c r="AW193" s="97" t="e">
        <f ca="true">+IF(AND(ISNUMBER(OFFSET('Sanitation Data'!$I$10,0,10*ROW('Sanitation Data'!I187))),'Data Summary'!DL193="Yes"),OFFSET('Sanitation Data'!$I$10,0,10*ROW('Sanitation Data'!I187)),NA())</f>
        <v>#N/A</v>
      </c>
      <c r="AX193" s="97" t="e">
        <f ca="true">+IF(AND(ISNUMBER(OFFSET('Sanitation Data'!$I$11,0,10*ROW('Sanitation Data'!I187))),'Data Summary'!DM193="Yes"),OFFSET('Sanitation Data'!$I$11,0,10*ROW('Sanitation Data'!I187)),NA())</f>
        <v>#N/A</v>
      </c>
      <c r="AY193" s="97" t="e">
        <f ca="true">+IF(AND(ISNUMBER(OFFSET('Sanitation Data'!$I$12,0,10*ROW('Sanitation Data'!I187))),'Data Summary'!DN193="Yes"),OFFSET('Sanitation Data'!$I$12,0,10*ROW('Sanitation Data'!I187)),NA())</f>
        <v>#N/A</v>
      </c>
      <c r="AZ193" s="98" t="e">
        <f ca="true">+IF(AND(ISNUMBER(OFFSET('Hygiene Data'!$D$5,0,10*ROW('Hygiene Data'!D187))),'Data Summary'!DO193="Yes"),OFFSET('Hygiene Data'!$D$5,0,10*ROW('Hygiene Data'!D187)),NA())</f>
        <v>#N/A</v>
      </c>
      <c r="BA193" s="98" t="e">
        <f ca="true">+IF(AND(ISNUMBER(OFFSET('Hygiene Data'!$D$7,0,10*ROW('Hygiene Data'!D187))),'Data Summary'!DP193="Yes"),OFFSET('Hygiene Data'!$D$7,0,10*ROW('Hygiene Data'!D187)),NA())</f>
        <v>#N/A</v>
      </c>
      <c r="BB193" s="98" t="e">
        <f ca="true">+IF(AND(ISNUMBER(OFFSET('Hygiene Data'!$D$9,0,10*ROW('Hygiene Data'!D187))),'Data Summary'!DQ193="Yes"),OFFSET('Hygiene Data'!$D$9,0,10*ROW('Hygiene Data'!D187)),NA())</f>
        <v>#N/A</v>
      </c>
      <c r="BC193" s="98" t="e">
        <f ca="true">+IF(AND(ISNUMBER(OFFSET('Hygiene Data'!$E$5,0,10*ROW('Hygiene Data'!E187))),'Data Summary'!DR193="Yes"),OFFSET('Hygiene Data'!$E$5,0,10*ROW('Hygiene Data'!E187)),NA())</f>
        <v>#N/A</v>
      </c>
      <c r="BD193" s="98" t="e">
        <f ca="true">+IF(AND(ISNUMBER(OFFSET('Hygiene Data'!$E$7,0,10*ROW('Hygiene Data'!E187))),'Data Summary'!DS193="Yes"),OFFSET('Hygiene Data'!$E$7,0,10*ROW('Hygiene Data'!E187)),NA())</f>
        <v>#N/A</v>
      </c>
      <c r="BE193" s="98" t="e">
        <f ca="true">+IF(AND(ISNUMBER(OFFSET('Hygiene Data'!$E$9,0,10*ROW('Hygiene Data'!E187))),'Data Summary'!DT193="Yes"),OFFSET('Hygiene Data'!$E$9,0,10*ROW('Hygiene Data'!E187)),NA())</f>
        <v>#N/A</v>
      </c>
      <c r="BF193" s="98" t="e">
        <f ca="true">+IF(AND(ISNUMBER(OFFSET('Hygiene Data'!$F$5,0,10*ROW('Hygiene Data'!F187))),'Data Summary'!DU193="Yes"),OFFSET('Hygiene Data'!$F$5,0,10*ROW('Hygiene Data'!F187)),NA())</f>
        <v>#N/A</v>
      </c>
      <c r="BG193" s="98" t="e">
        <f ca="true">+IF(AND(ISNUMBER(OFFSET('Hygiene Data'!$F$7,0,10*ROW('Hygiene Data'!F187))),'Data Summary'!DV193="Yes"),OFFSET('Hygiene Data'!$F$7,0,10*ROW('Hygiene Data'!F187)),NA())</f>
        <v>#N/A</v>
      </c>
      <c r="BH193" s="98" t="e">
        <f ca="true">+IF(AND(ISNUMBER(OFFSET('Hygiene Data'!$F$9,0,10*ROW('Hygiene Data'!F187))),'Data Summary'!DW193="Yes"),OFFSET('Hygiene Data'!$F$9,0,10*ROW('Hygiene Data'!F187)),NA())</f>
        <v>#N/A</v>
      </c>
      <c r="BI193" s="98" t="e">
        <f ca="true">+IF(AND(ISNUMBER(OFFSET('Hygiene Data'!$G$5,0,10*ROW('Hygiene Data'!G187))),'Data Summary'!DX193="Yes"),OFFSET('Hygiene Data'!$G$5,0,10*ROW('Hygiene Data'!G187)),NA())</f>
        <v>#N/A</v>
      </c>
      <c r="BJ193" s="98" t="e">
        <f ca="true">+IF(AND(ISNUMBER(OFFSET('Hygiene Data'!$G$7,0,10*ROW('Hygiene Data'!G187))),'Data Summary'!DY193="Yes"),OFFSET('Hygiene Data'!$G$7,0,10*ROW('Hygiene Data'!G187)),NA())</f>
        <v>#N/A</v>
      </c>
      <c r="BK193" s="98" t="e">
        <f ca="true">+IF(AND(ISNUMBER(OFFSET('Hygiene Data'!$G$9,0,10*ROW('Hygiene Data'!G187))),'Data Summary'!DZ193="Yes"),OFFSET('Hygiene Data'!$G$9,0,10*ROW('Hygiene Data'!G187)),NA())</f>
        <v>#N/A</v>
      </c>
      <c r="BL193" s="98" t="e">
        <f ca="true">+IF(AND(ISNUMBER(OFFSET('Hygiene Data'!$H$5,0,10*ROW('Hygiene Data'!H187))),'Data Summary'!EA193="Yes"),OFFSET('Hygiene Data'!$H$5,0,10*ROW('Hygiene Data'!H187)),NA())</f>
        <v>#N/A</v>
      </c>
      <c r="BM193" s="98" t="e">
        <f ca="true">+IF(AND(ISNUMBER(OFFSET('Hygiene Data'!$H$7,0,10*ROW('Hygiene Data'!H187))),'Data Summary'!EB193="Yes"),OFFSET('Hygiene Data'!$H$7,0,10*ROW('Hygiene Data'!H187)),NA())</f>
        <v>#N/A</v>
      </c>
      <c r="BN193" s="98" t="e">
        <f ca="true">+IF(AND(ISNUMBER(OFFSET('Hygiene Data'!$H$9,0,10*ROW('Hygiene Data'!H187))),'Data Summary'!EC193="Yes"),OFFSET('Hygiene Data'!$H$9,0,10*ROW('Hygiene Data'!H187)),NA())</f>
        <v>#N/A</v>
      </c>
      <c r="BO193" s="98" t="e">
        <f ca="true">+IF(AND(ISNUMBER(OFFSET('Hygiene Data'!$I$5,0,10*ROW('Hygiene Data'!I187))),'Data Summary'!ED193="Yes"),OFFSET('Hygiene Data'!$I$5,0,10*ROW('Hygiene Data'!I187)),NA())</f>
        <v>#N/A</v>
      </c>
      <c r="BP193" s="98" t="e">
        <f ca="true">+IF(AND(ISNUMBER(OFFSET('Hygiene Data'!$I$7,0,10*ROW('Hygiene Data'!I187))),'Data Summary'!EE193="Yes"),OFFSET('Hygiene Data'!$I$7,0,10*ROW('Hygiene Data'!I187)),NA())</f>
        <v>#N/A</v>
      </c>
      <c r="BQ193" s="98" t="e">
        <f ca="true">+IF(AND(ISNUMBER(OFFSET('Hygiene Data'!$I$9,0,10*ROW('Hygiene Data'!I187))),'Data Summary'!EF193="Yes"),OFFSET('Hygiene Data'!$I$9,0,10*ROW('Hygiene Data'!I187)),NA())</f>
        <v>#N/A</v>
      </c>
    </row>
    <row xmlns:x14ac="http://schemas.microsoft.com/office/spreadsheetml/2009/9/ac" r="194" x14ac:dyDescent="0.2">
      <c r="A194" s="334" t="e">
        <f ca="true">+RIGHT('Data Summary'!A194,LEN('Data Summary'!A194)-9)</f>
        <v>#VALUE!</v>
      </c>
      <c r="B194" s="36" t="str">
        <f ca="true">+IF(ISTEXT('Data Summary'!B194),'Data Summary'!B194,"")</f>
        <v/>
      </c>
      <c r="C194" s="333" t="e">
        <f ca="true">+VALUE('Data Summary'!C194)</f>
        <v>#VALUE!</v>
      </c>
      <c r="D194" s="96" t="e">
        <f ca="true">+IF(AND(ISNUMBER(OFFSET('Water Data'!$D$4,0,10*ROW('Water Data'!D188))),'Data Summary'!BS194="Yes"),100-OFFSET('Water Data'!$D$4,0,10*ROW('Water Data'!D188)),NA())</f>
        <v>#N/A</v>
      </c>
      <c r="E194" s="96" t="e">
        <f ca="true">+IF(AND(ISNUMBER(OFFSET('Water Data'!$D$6,0,10*ROW('Water Data'!D188))),'Data Summary'!BT194="Yes"),OFFSET('Water Data'!$D$6,0,10*ROW('Water Data'!D188)),NA())</f>
        <v>#N/A</v>
      </c>
      <c r="F194" s="96" t="e">
        <f ca="true">+IF(AND(ISNUMBER(OFFSET('Water Data'!$D$9,0,10*ROW('Water Data'!D188))),'Data Summary'!BU194="Yes"),OFFSET('Water Data'!$D$9,0,10*ROW('Water Data'!D188)),NA())</f>
        <v>#N/A</v>
      </c>
      <c r="G194" s="96" t="e">
        <f ca="true">+IF(AND(ISNUMBER(OFFSET('Water Data'!$E$4,0,10*ROW('Water Data'!E188))),'Data Summary'!BV194="Yes"),100-OFFSET('Water Data'!$E$4,0,10*ROW('Water Data'!E188)),NA())</f>
        <v>#N/A</v>
      </c>
      <c r="H194" s="96" t="e">
        <f ca="true">+IF(AND(ISNUMBER(OFFSET('Water Data'!$E$6,0,10*ROW('Water Data'!E188))),'Data Summary'!BW194="Yes"),OFFSET('Water Data'!$E$6,0,10*ROW('Water Data'!E188)),NA())</f>
        <v>#N/A</v>
      </c>
      <c r="I194" s="96" t="e">
        <f ca="true">+IF(AND(ISNUMBER(OFFSET('Water Data'!$E$9,0,10*ROW('Water Data'!E188))),'Data Summary'!BX194="Yes"),OFFSET('Water Data'!$E$9,0,10*ROW('Water Data'!E188)),NA())</f>
        <v>#N/A</v>
      </c>
      <c r="J194" s="96" t="e">
        <f ca="true">+IF(AND(ISNUMBER(OFFSET('Water Data'!$F$4,0,10*ROW('Water Data'!F188))),'Data Summary'!BY194="Yes"),100-OFFSET('Water Data'!$F$4,0,10*ROW('Water Data'!F188)),NA())</f>
        <v>#N/A</v>
      </c>
      <c r="K194" s="96" t="e">
        <f ca="true">+IF(AND(ISNUMBER(OFFSET('Water Data'!$F$6,0,10*ROW('Water Data'!F188))),'Data Summary'!BZ194="Yes"),OFFSET('Water Data'!$F$6,0,10*ROW('Water Data'!F188)),NA())</f>
        <v>#N/A</v>
      </c>
      <c r="L194" s="96" t="e">
        <f ca="true">+IF(AND(ISNUMBER(OFFSET('Water Data'!$F$9,0,10*ROW('Water Data'!F188))),'Data Summary'!CA194="Yes"),OFFSET('Water Data'!$F$9,0,10*ROW('Water Data'!F188)),NA())</f>
        <v>#N/A</v>
      </c>
      <c r="M194" s="96" t="e">
        <f ca="true">+IF(AND(ISNUMBER(OFFSET('Water Data'!$G$4,0,10*ROW('Water Data'!G188))),'Data Summary'!CB194="Yes"),100-OFFSET('Water Data'!$G$4,0,10*ROW('Water Data'!G188)),NA())</f>
        <v>#N/A</v>
      </c>
      <c r="N194" s="96" t="e">
        <f ca="true">+IF(AND(ISNUMBER(OFFSET('Water Data'!$G$6,0,10*ROW('Water Data'!G188))),'Data Summary'!CC194="Yes"),OFFSET('Water Data'!$G$6,0,10*ROW('Water Data'!G188)),NA())</f>
        <v>#N/A</v>
      </c>
      <c r="O194" s="96" t="e">
        <f ca="true">+IF(AND(ISNUMBER(OFFSET('Water Data'!$G$9,0,10*ROW('Water Data'!G188))),'Data Summary'!CD194="Yes"),OFFSET('Water Data'!$G$9,0,10*ROW('Water Data'!G188)),NA())</f>
        <v>#N/A</v>
      </c>
      <c r="P194" s="96" t="e">
        <f ca="true">+IF(AND(ISNUMBER(OFFSET('Water Data'!$H$4,0,10*ROW('Water Data'!H188))),'Data Summary'!CE194="Yes"),100-OFFSET('Water Data'!$H$4,0,10*ROW('Water Data'!H188)),NA())</f>
        <v>#N/A</v>
      </c>
      <c r="Q194" s="96" t="e">
        <f ca="true">+IF(AND(ISNUMBER(OFFSET('Water Data'!$H$6,0,10*ROW('Water Data'!H188))),'Data Summary'!CF194="Yes"),OFFSET('Water Data'!$H$6,0,10*ROW('Water Data'!H188)),NA())</f>
        <v>#N/A</v>
      </c>
      <c r="R194" s="96" t="e">
        <f ca="true">+IF(AND(ISNUMBER(OFFSET('Water Data'!$H$9,0,10*ROW('Water Data'!H188))),'Data Summary'!CG194="Yes"),OFFSET('Water Data'!$H$9,0,10*ROW('Water Data'!H188)),NA())</f>
        <v>#N/A</v>
      </c>
      <c r="S194" s="96" t="e">
        <f ca="true">+IF(AND(ISNUMBER(OFFSET('Water Data'!$I$4,0,10*ROW('Water Data'!I188))),'Data Summary'!CH194="Yes"),100-OFFSET('Water Data'!$I$4,0,10*ROW('Water Data'!I188)),NA())</f>
        <v>#N/A</v>
      </c>
      <c r="T194" s="96" t="e">
        <f ca="true">+IF(AND(ISNUMBER(OFFSET('Water Data'!$I$6,0,10*ROW('Water Data'!I188))),'Data Summary'!CI194="Yes"),OFFSET('Water Data'!$I$6,0,10*ROW('Water Data'!I188)),NA())</f>
        <v>#N/A</v>
      </c>
      <c r="U194" s="96" t="e">
        <f ca="true">+IF(AND(ISNUMBER(OFFSET('Water Data'!$I$9,0,10*ROW('Water Data'!I188))),'Data Summary'!CJ194="Yes"),OFFSET('Water Data'!$I$9,0,10*ROW('Water Data'!I188)),NA())</f>
        <v>#N/A</v>
      </c>
      <c r="V194" s="97" t="e">
        <f ca="true">+IF(AND(ISNUMBER(OFFSET('Sanitation Data'!$D$4,0,10*ROW('Sanitation Data'!D188))),'Data Summary'!CK194="Yes"),100-OFFSET('Sanitation Data'!$D$4,0,10*ROW('Sanitation Data'!D188)),NA())</f>
        <v>#N/A</v>
      </c>
      <c r="W194" s="97" t="e">
        <f ca="true">+IF(AND(ISNUMBER(OFFSET('Sanitation Data'!$D$6,0,10*ROW('Sanitation Data'!D188))),'Data Summary'!CL194="Yes"),OFFSET('Sanitation Data'!$D$6,0,10*ROW('Sanitation Data'!D188)),NA())</f>
        <v>#N/A</v>
      </c>
      <c r="X194" s="97" t="e">
        <f ca="true">+IF(AND(ISNUMBER(OFFSET('Sanitation Data'!$D$10,0,10*ROW('Sanitation Data'!D188))),'Data Summary'!CM194="Yes"),OFFSET('Sanitation Data'!$D$10,0,10*ROW('Sanitation Data'!D188)),NA())</f>
        <v>#N/A</v>
      </c>
      <c r="Y194" s="97" t="e">
        <f ca="true">+IF(AND(ISNUMBER(OFFSET('Sanitation Data'!$D$11,0,10*ROW('Sanitation Data'!D188))),'Data Summary'!CN194="Yes"),OFFSET('Sanitation Data'!$D$11,0,10*ROW('Sanitation Data'!D188)),NA())</f>
        <v>#N/A</v>
      </c>
      <c r="Z194" s="97" t="e">
        <f ca="true">+IF(AND(ISNUMBER(OFFSET('Sanitation Data'!$D$12,0,10*ROW('Sanitation Data'!D188))),'Data Summary'!CO194="Yes"),OFFSET('Sanitation Data'!$D$12,0,10*ROW('Sanitation Data'!D188)),NA())</f>
        <v>#N/A</v>
      </c>
      <c r="AA194" s="97" t="e">
        <f ca="true">+IF(AND(ISNUMBER(OFFSET('Sanitation Data'!$E$4,0,10*ROW('Sanitation Data'!E188))),'Data Summary'!CP194="Yes"),100-OFFSET('Sanitation Data'!$E$4,0,10*ROW('Sanitation Data'!E188)),NA())</f>
        <v>#N/A</v>
      </c>
      <c r="AB194" s="97" t="e">
        <f ca="true">+IF(AND(ISNUMBER(OFFSET('Sanitation Data'!$E$6,0,10*ROW('Sanitation Data'!E188))),'Data Summary'!CQ194="Yes"),OFFSET('Sanitation Data'!$E$6,0,10*ROW('Sanitation Data'!E188)),NA())</f>
        <v>#N/A</v>
      </c>
      <c r="AC194" s="97" t="e">
        <f ca="true">+IF(AND(ISNUMBER(OFFSET('Sanitation Data'!$E$10,0,10*ROW('Sanitation Data'!E188))),'Data Summary'!CR194="Yes"),OFFSET('Sanitation Data'!$E$10,0,10*ROW('Sanitation Data'!E188)),NA())</f>
        <v>#N/A</v>
      </c>
      <c r="AD194" s="97" t="e">
        <f ca="true">+IF(AND(ISNUMBER(OFFSET('Sanitation Data'!$E$11,0,10*ROW('Sanitation Data'!E188))),'Data Summary'!CS194="Yes"),OFFSET('Sanitation Data'!$E$11,0,10*ROW('Sanitation Data'!E188)),NA())</f>
        <v>#N/A</v>
      </c>
      <c r="AE194" s="97" t="e">
        <f ca="true">+IF(AND(ISNUMBER(OFFSET('Sanitation Data'!$E$12,0,10*ROW('Sanitation Data'!E188))),'Data Summary'!CT194="Yes"),OFFSET('Sanitation Data'!$E$12,0,10*ROW('Sanitation Data'!E188)),NA())</f>
        <v>#N/A</v>
      </c>
      <c r="AF194" s="97" t="e">
        <f ca="true">+IF(AND(ISNUMBER(OFFSET('Sanitation Data'!$F$4,0,10*ROW('Sanitation Data'!F188))),'Data Summary'!CU194="Yes"),100-OFFSET('Sanitation Data'!$F$4,0,10*ROW('Sanitation Data'!F188)),NA())</f>
        <v>#N/A</v>
      </c>
      <c r="AG194" s="97" t="e">
        <f ca="true">+IF(AND(ISNUMBER(OFFSET('Sanitation Data'!$F$6,0,10*ROW('Sanitation Data'!F188))),'Data Summary'!CV194="Yes"),OFFSET('Sanitation Data'!$F$6,0,10*ROW('Sanitation Data'!F188)),NA())</f>
        <v>#N/A</v>
      </c>
      <c r="AH194" s="97" t="e">
        <f ca="true">+IF(AND(ISNUMBER(OFFSET('Sanitation Data'!$F$10,0,10*ROW('Sanitation Data'!F188))),'Data Summary'!CW194="Yes"),OFFSET('Sanitation Data'!$F$10,0,10*ROW('Sanitation Data'!F188)),NA())</f>
        <v>#N/A</v>
      </c>
      <c r="AI194" s="97" t="e">
        <f ca="true">+IF(AND(ISNUMBER(OFFSET('Sanitation Data'!$F$11,0,10*ROW('Sanitation Data'!F188))),'Data Summary'!CX194="Yes"),OFFSET('Sanitation Data'!$F$11,0,10*ROW('Sanitation Data'!F188)),NA())</f>
        <v>#N/A</v>
      </c>
      <c r="AJ194" s="97" t="e">
        <f ca="true">+IF(AND(ISNUMBER(OFFSET('Sanitation Data'!$F$12,0,10*ROW('Sanitation Data'!F188))),'Data Summary'!CY194="Yes"),OFFSET('Sanitation Data'!$F$12,0,10*ROW('Sanitation Data'!F188)),NA())</f>
        <v>#N/A</v>
      </c>
      <c r="AK194" s="97" t="e">
        <f ca="true">+IF(AND(ISNUMBER(OFFSET('Sanitation Data'!$G$4,0,10*ROW('Sanitation Data'!G188))),'Data Summary'!CZ194="Yes"),100-OFFSET('Sanitation Data'!$G$4,0,10*ROW('Sanitation Data'!G188)),NA())</f>
        <v>#N/A</v>
      </c>
      <c r="AL194" s="97" t="e">
        <f ca="true">+IF(AND(ISNUMBER(OFFSET('Sanitation Data'!$G$6,0,10*ROW('Sanitation Data'!G188))),'Data Summary'!DA194="Yes"),OFFSET('Sanitation Data'!$G$6,0,10*ROW('Sanitation Data'!G188)),NA())</f>
        <v>#N/A</v>
      </c>
      <c r="AM194" s="97" t="e">
        <f ca="true">+IF(AND(ISNUMBER(OFFSET('Sanitation Data'!$G$10,0,10*ROW('Sanitation Data'!G188))),'Data Summary'!DB194="Yes"),OFFSET('Sanitation Data'!$G$10,0,10*ROW('Sanitation Data'!G188)),NA())</f>
        <v>#N/A</v>
      </c>
      <c r="AN194" s="97" t="e">
        <f ca="true">+IF(AND(ISNUMBER(OFFSET('Sanitation Data'!$G$11,0,10*ROW('Sanitation Data'!G188))),'Data Summary'!DC194="Yes"),OFFSET('Sanitation Data'!$G$11,0,10*ROW('Sanitation Data'!G188)),NA())</f>
        <v>#N/A</v>
      </c>
      <c r="AO194" s="97" t="e">
        <f ca="true">+IF(AND(ISNUMBER(OFFSET('Sanitation Data'!$G$12,0,10*ROW('Sanitation Data'!G188))),'Data Summary'!DD194="Yes"),OFFSET('Sanitation Data'!$G$12,0,10*ROW('Sanitation Data'!G188)),NA())</f>
        <v>#N/A</v>
      </c>
      <c r="AP194" s="97" t="e">
        <f ca="true">+IF(AND(ISNUMBER(OFFSET('Sanitation Data'!$H$4,0,10*ROW('Sanitation Data'!H188))),'Data Summary'!DE194="Yes"),100-OFFSET('Sanitation Data'!$H$4,0,10*ROW('Sanitation Data'!H188)),NA())</f>
        <v>#N/A</v>
      </c>
      <c r="AQ194" s="97" t="e">
        <f ca="true">+IF(AND(ISNUMBER(OFFSET('Sanitation Data'!$H$6,0,10*ROW('Sanitation Data'!H188))),'Data Summary'!DF194="Yes"),OFFSET('Sanitation Data'!$H$6,0,10*ROW('Sanitation Data'!H188)),NA())</f>
        <v>#N/A</v>
      </c>
      <c r="AR194" s="97" t="e">
        <f ca="true">+IF(AND(ISNUMBER(OFFSET('Sanitation Data'!$H$10,0,10*ROW('Sanitation Data'!H188))),'Data Summary'!DG194="Yes"),OFFSET('Sanitation Data'!$H$10,0,10*ROW('Sanitation Data'!H188)),NA())</f>
        <v>#N/A</v>
      </c>
      <c r="AS194" s="97" t="e">
        <f ca="true">+IF(AND(ISNUMBER(OFFSET('Sanitation Data'!$H$11,0,10*ROW('Sanitation Data'!H188))),'Data Summary'!DH194="Yes"),OFFSET('Sanitation Data'!$H$11,0,10*ROW('Sanitation Data'!H188)),NA())</f>
        <v>#N/A</v>
      </c>
      <c r="AT194" s="97" t="e">
        <f ca="true">+IF(AND(ISNUMBER(OFFSET('Sanitation Data'!$H$12,0,10*ROW('Sanitation Data'!H188))),'Data Summary'!DI194="Yes"),OFFSET('Sanitation Data'!$H$12,0,10*ROW('Sanitation Data'!H188)),NA())</f>
        <v>#N/A</v>
      </c>
      <c r="AU194" s="97" t="e">
        <f ca="true">+IF(AND(ISNUMBER(OFFSET('Sanitation Data'!$I$4,0,10*ROW('Sanitation Data'!I188))),'Data Summary'!DJ194="Yes"),100-OFFSET('Sanitation Data'!$I$4,0,10*ROW('Sanitation Data'!I188)),NA())</f>
        <v>#N/A</v>
      </c>
      <c r="AV194" s="97" t="e">
        <f ca="true">+IF(AND(ISNUMBER(OFFSET('Sanitation Data'!$I$6,0,10*ROW('Sanitation Data'!I188))),'Data Summary'!DK194="Yes"),OFFSET('Sanitation Data'!$I$6,0,10*ROW('Sanitation Data'!I188)),NA())</f>
        <v>#N/A</v>
      </c>
      <c r="AW194" s="97" t="e">
        <f ca="true">+IF(AND(ISNUMBER(OFFSET('Sanitation Data'!$I$10,0,10*ROW('Sanitation Data'!I188))),'Data Summary'!DL194="Yes"),OFFSET('Sanitation Data'!$I$10,0,10*ROW('Sanitation Data'!I188)),NA())</f>
        <v>#N/A</v>
      </c>
      <c r="AX194" s="97" t="e">
        <f ca="true">+IF(AND(ISNUMBER(OFFSET('Sanitation Data'!$I$11,0,10*ROW('Sanitation Data'!I188))),'Data Summary'!DM194="Yes"),OFFSET('Sanitation Data'!$I$11,0,10*ROW('Sanitation Data'!I188)),NA())</f>
        <v>#N/A</v>
      </c>
      <c r="AY194" s="97" t="e">
        <f ca="true">+IF(AND(ISNUMBER(OFFSET('Sanitation Data'!$I$12,0,10*ROW('Sanitation Data'!I188))),'Data Summary'!DN194="Yes"),OFFSET('Sanitation Data'!$I$12,0,10*ROW('Sanitation Data'!I188)),NA())</f>
        <v>#N/A</v>
      </c>
      <c r="AZ194" s="98" t="e">
        <f ca="true">+IF(AND(ISNUMBER(OFFSET('Hygiene Data'!$D$5,0,10*ROW('Hygiene Data'!D188))),'Data Summary'!DO194="Yes"),OFFSET('Hygiene Data'!$D$5,0,10*ROW('Hygiene Data'!D188)),NA())</f>
        <v>#N/A</v>
      </c>
      <c r="BA194" s="98" t="e">
        <f ca="true">+IF(AND(ISNUMBER(OFFSET('Hygiene Data'!$D$7,0,10*ROW('Hygiene Data'!D188))),'Data Summary'!DP194="Yes"),OFFSET('Hygiene Data'!$D$7,0,10*ROW('Hygiene Data'!D188)),NA())</f>
        <v>#N/A</v>
      </c>
      <c r="BB194" s="98" t="e">
        <f ca="true">+IF(AND(ISNUMBER(OFFSET('Hygiene Data'!$D$9,0,10*ROW('Hygiene Data'!D188))),'Data Summary'!DQ194="Yes"),OFFSET('Hygiene Data'!$D$9,0,10*ROW('Hygiene Data'!D188)),NA())</f>
        <v>#N/A</v>
      </c>
      <c r="BC194" s="98" t="e">
        <f ca="true">+IF(AND(ISNUMBER(OFFSET('Hygiene Data'!$E$5,0,10*ROW('Hygiene Data'!E188))),'Data Summary'!DR194="Yes"),OFFSET('Hygiene Data'!$E$5,0,10*ROW('Hygiene Data'!E188)),NA())</f>
        <v>#N/A</v>
      </c>
      <c r="BD194" s="98" t="e">
        <f ca="true">+IF(AND(ISNUMBER(OFFSET('Hygiene Data'!$E$7,0,10*ROW('Hygiene Data'!E188))),'Data Summary'!DS194="Yes"),OFFSET('Hygiene Data'!$E$7,0,10*ROW('Hygiene Data'!E188)),NA())</f>
        <v>#N/A</v>
      </c>
      <c r="BE194" s="98" t="e">
        <f ca="true">+IF(AND(ISNUMBER(OFFSET('Hygiene Data'!$E$9,0,10*ROW('Hygiene Data'!E188))),'Data Summary'!DT194="Yes"),OFFSET('Hygiene Data'!$E$9,0,10*ROW('Hygiene Data'!E188)),NA())</f>
        <v>#N/A</v>
      </c>
      <c r="BF194" s="98" t="e">
        <f ca="true">+IF(AND(ISNUMBER(OFFSET('Hygiene Data'!$F$5,0,10*ROW('Hygiene Data'!F188))),'Data Summary'!DU194="Yes"),OFFSET('Hygiene Data'!$F$5,0,10*ROW('Hygiene Data'!F188)),NA())</f>
        <v>#N/A</v>
      </c>
      <c r="BG194" s="98" t="e">
        <f ca="true">+IF(AND(ISNUMBER(OFFSET('Hygiene Data'!$F$7,0,10*ROW('Hygiene Data'!F188))),'Data Summary'!DV194="Yes"),OFFSET('Hygiene Data'!$F$7,0,10*ROW('Hygiene Data'!F188)),NA())</f>
        <v>#N/A</v>
      </c>
      <c r="BH194" s="98" t="e">
        <f ca="true">+IF(AND(ISNUMBER(OFFSET('Hygiene Data'!$F$9,0,10*ROW('Hygiene Data'!F188))),'Data Summary'!DW194="Yes"),OFFSET('Hygiene Data'!$F$9,0,10*ROW('Hygiene Data'!F188)),NA())</f>
        <v>#N/A</v>
      </c>
      <c r="BI194" s="98" t="e">
        <f ca="true">+IF(AND(ISNUMBER(OFFSET('Hygiene Data'!$G$5,0,10*ROW('Hygiene Data'!G188))),'Data Summary'!DX194="Yes"),OFFSET('Hygiene Data'!$G$5,0,10*ROW('Hygiene Data'!G188)),NA())</f>
        <v>#N/A</v>
      </c>
      <c r="BJ194" s="98" t="e">
        <f ca="true">+IF(AND(ISNUMBER(OFFSET('Hygiene Data'!$G$7,0,10*ROW('Hygiene Data'!G188))),'Data Summary'!DY194="Yes"),OFFSET('Hygiene Data'!$G$7,0,10*ROW('Hygiene Data'!G188)),NA())</f>
        <v>#N/A</v>
      </c>
      <c r="BK194" s="98" t="e">
        <f ca="true">+IF(AND(ISNUMBER(OFFSET('Hygiene Data'!$G$9,0,10*ROW('Hygiene Data'!G188))),'Data Summary'!DZ194="Yes"),OFFSET('Hygiene Data'!$G$9,0,10*ROW('Hygiene Data'!G188)),NA())</f>
        <v>#N/A</v>
      </c>
      <c r="BL194" s="98" t="e">
        <f ca="true">+IF(AND(ISNUMBER(OFFSET('Hygiene Data'!$H$5,0,10*ROW('Hygiene Data'!H188))),'Data Summary'!EA194="Yes"),OFFSET('Hygiene Data'!$H$5,0,10*ROW('Hygiene Data'!H188)),NA())</f>
        <v>#N/A</v>
      </c>
      <c r="BM194" s="98" t="e">
        <f ca="true">+IF(AND(ISNUMBER(OFFSET('Hygiene Data'!$H$7,0,10*ROW('Hygiene Data'!H188))),'Data Summary'!EB194="Yes"),OFFSET('Hygiene Data'!$H$7,0,10*ROW('Hygiene Data'!H188)),NA())</f>
        <v>#N/A</v>
      </c>
      <c r="BN194" s="98" t="e">
        <f ca="true">+IF(AND(ISNUMBER(OFFSET('Hygiene Data'!$H$9,0,10*ROW('Hygiene Data'!H188))),'Data Summary'!EC194="Yes"),OFFSET('Hygiene Data'!$H$9,0,10*ROW('Hygiene Data'!H188)),NA())</f>
        <v>#N/A</v>
      </c>
      <c r="BO194" s="98" t="e">
        <f ca="true">+IF(AND(ISNUMBER(OFFSET('Hygiene Data'!$I$5,0,10*ROW('Hygiene Data'!I188))),'Data Summary'!ED194="Yes"),OFFSET('Hygiene Data'!$I$5,0,10*ROW('Hygiene Data'!I188)),NA())</f>
        <v>#N/A</v>
      </c>
      <c r="BP194" s="98" t="e">
        <f ca="true">+IF(AND(ISNUMBER(OFFSET('Hygiene Data'!$I$7,0,10*ROW('Hygiene Data'!I188))),'Data Summary'!EE194="Yes"),OFFSET('Hygiene Data'!$I$7,0,10*ROW('Hygiene Data'!I188)),NA())</f>
        <v>#N/A</v>
      </c>
      <c r="BQ194" s="98" t="e">
        <f ca="true">+IF(AND(ISNUMBER(OFFSET('Hygiene Data'!$I$9,0,10*ROW('Hygiene Data'!I188))),'Data Summary'!EF194="Yes"),OFFSET('Hygiene Data'!$I$9,0,10*ROW('Hygiene Data'!I188)),NA())</f>
        <v>#N/A</v>
      </c>
    </row>
    <row xmlns:x14ac="http://schemas.microsoft.com/office/spreadsheetml/2009/9/ac" r="195" x14ac:dyDescent="0.2">
      <c r="A195" s="334" t="e">
        <f ca="true">+RIGHT('Data Summary'!A195,LEN('Data Summary'!A195)-9)</f>
        <v>#VALUE!</v>
      </c>
      <c r="B195" s="36" t="str">
        <f ca="true">+IF(ISTEXT('Data Summary'!B195),'Data Summary'!B195,"")</f>
        <v/>
      </c>
      <c r="C195" s="333" t="e">
        <f ca="true">+VALUE('Data Summary'!C195)</f>
        <v>#VALUE!</v>
      </c>
      <c r="D195" s="96" t="e">
        <f ca="true">+IF(AND(ISNUMBER(OFFSET('Water Data'!$D$4,0,10*ROW('Water Data'!D189))),'Data Summary'!BS195="Yes"),100-OFFSET('Water Data'!$D$4,0,10*ROW('Water Data'!D189)),NA())</f>
        <v>#N/A</v>
      </c>
      <c r="E195" s="96" t="e">
        <f ca="true">+IF(AND(ISNUMBER(OFFSET('Water Data'!$D$6,0,10*ROW('Water Data'!D189))),'Data Summary'!BT195="Yes"),OFFSET('Water Data'!$D$6,0,10*ROW('Water Data'!D189)),NA())</f>
        <v>#N/A</v>
      </c>
      <c r="F195" s="96" t="e">
        <f ca="true">+IF(AND(ISNUMBER(OFFSET('Water Data'!$D$9,0,10*ROW('Water Data'!D189))),'Data Summary'!BU195="Yes"),OFFSET('Water Data'!$D$9,0,10*ROW('Water Data'!D189)),NA())</f>
        <v>#N/A</v>
      </c>
      <c r="G195" s="96" t="e">
        <f ca="true">+IF(AND(ISNUMBER(OFFSET('Water Data'!$E$4,0,10*ROW('Water Data'!E189))),'Data Summary'!BV195="Yes"),100-OFFSET('Water Data'!$E$4,0,10*ROW('Water Data'!E189)),NA())</f>
        <v>#N/A</v>
      </c>
      <c r="H195" s="96" t="e">
        <f ca="true">+IF(AND(ISNUMBER(OFFSET('Water Data'!$E$6,0,10*ROW('Water Data'!E189))),'Data Summary'!BW195="Yes"),OFFSET('Water Data'!$E$6,0,10*ROW('Water Data'!E189)),NA())</f>
        <v>#N/A</v>
      </c>
      <c r="I195" s="96" t="e">
        <f ca="true">+IF(AND(ISNUMBER(OFFSET('Water Data'!$E$9,0,10*ROW('Water Data'!E189))),'Data Summary'!BX195="Yes"),OFFSET('Water Data'!$E$9,0,10*ROW('Water Data'!E189)),NA())</f>
        <v>#N/A</v>
      </c>
      <c r="J195" s="96" t="e">
        <f ca="true">+IF(AND(ISNUMBER(OFFSET('Water Data'!$F$4,0,10*ROW('Water Data'!F189))),'Data Summary'!BY195="Yes"),100-OFFSET('Water Data'!$F$4,0,10*ROW('Water Data'!F189)),NA())</f>
        <v>#N/A</v>
      </c>
      <c r="K195" s="96" t="e">
        <f ca="true">+IF(AND(ISNUMBER(OFFSET('Water Data'!$F$6,0,10*ROW('Water Data'!F189))),'Data Summary'!BZ195="Yes"),OFFSET('Water Data'!$F$6,0,10*ROW('Water Data'!F189)),NA())</f>
        <v>#N/A</v>
      </c>
      <c r="L195" s="96" t="e">
        <f ca="true">+IF(AND(ISNUMBER(OFFSET('Water Data'!$F$9,0,10*ROW('Water Data'!F189))),'Data Summary'!CA195="Yes"),OFFSET('Water Data'!$F$9,0,10*ROW('Water Data'!F189)),NA())</f>
        <v>#N/A</v>
      </c>
      <c r="M195" s="96" t="e">
        <f ca="true">+IF(AND(ISNUMBER(OFFSET('Water Data'!$G$4,0,10*ROW('Water Data'!G189))),'Data Summary'!CB195="Yes"),100-OFFSET('Water Data'!$G$4,0,10*ROW('Water Data'!G189)),NA())</f>
        <v>#N/A</v>
      </c>
      <c r="N195" s="96" t="e">
        <f ca="true">+IF(AND(ISNUMBER(OFFSET('Water Data'!$G$6,0,10*ROW('Water Data'!G189))),'Data Summary'!CC195="Yes"),OFFSET('Water Data'!$G$6,0,10*ROW('Water Data'!G189)),NA())</f>
        <v>#N/A</v>
      </c>
      <c r="O195" s="96" t="e">
        <f ca="true">+IF(AND(ISNUMBER(OFFSET('Water Data'!$G$9,0,10*ROW('Water Data'!G189))),'Data Summary'!CD195="Yes"),OFFSET('Water Data'!$G$9,0,10*ROW('Water Data'!G189)),NA())</f>
        <v>#N/A</v>
      </c>
      <c r="P195" s="96" t="e">
        <f ca="true">+IF(AND(ISNUMBER(OFFSET('Water Data'!$H$4,0,10*ROW('Water Data'!H189))),'Data Summary'!CE195="Yes"),100-OFFSET('Water Data'!$H$4,0,10*ROW('Water Data'!H189)),NA())</f>
        <v>#N/A</v>
      </c>
      <c r="Q195" s="96" t="e">
        <f ca="true">+IF(AND(ISNUMBER(OFFSET('Water Data'!$H$6,0,10*ROW('Water Data'!H189))),'Data Summary'!CF195="Yes"),OFFSET('Water Data'!$H$6,0,10*ROW('Water Data'!H189)),NA())</f>
        <v>#N/A</v>
      </c>
      <c r="R195" s="96" t="e">
        <f ca="true">+IF(AND(ISNUMBER(OFFSET('Water Data'!$H$9,0,10*ROW('Water Data'!H189))),'Data Summary'!CG195="Yes"),OFFSET('Water Data'!$H$9,0,10*ROW('Water Data'!H189)),NA())</f>
        <v>#N/A</v>
      </c>
      <c r="S195" s="96" t="e">
        <f ca="true">+IF(AND(ISNUMBER(OFFSET('Water Data'!$I$4,0,10*ROW('Water Data'!I189))),'Data Summary'!CH195="Yes"),100-OFFSET('Water Data'!$I$4,0,10*ROW('Water Data'!I189)),NA())</f>
        <v>#N/A</v>
      </c>
      <c r="T195" s="96" t="e">
        <f ca="true">+IF(AND(ISNUMBER(OFFSET('Water Data'!$I$6,0,10*ROW('Water Data'!I189))),'Data Summary'!CI195="Yes"),OFFSET('Water Data'!$I$6,0,10*ROW('Water Data'!I189)),NA())</f>
        <v>#N/A</v>
      </c>
      <c r="U195" s="96" t="e">
        <f ca="true">+IF(AND(ISNUMBER(OFFSET('Water Data'!$I$9,0,10*ROW('Water Data'!I189))),'Data Summary'!CJ195="Yes"),OFFSET('Water Data'!$I$9,0,10*ROW('Water Data'!I189)),NA())</f>
        <v>#N/A</v>
      </c>
      <c r="V195" s="97" t="e">
        <f ca="true">+IF(AND(ISNUMBER(OFFSET('Sanitation Data'!$D$4,0,10*ROW('Sanitation Data'!D189))),'Data Summary'!CK195="Yes"),100-OFFSET('Sanitation Data'!$D$4,0,10*ROW('Sanitation Data'!D189)),NA())</f>
        <v>#N/A</v>
      </c>
      <c r="W195" s="97" t="e">
        <f ca="true">+IF(AND(ISNUMBER(OFFSET('Sanitation Data'!$D$6,0,10*ROW('Sanitation Data'!D189))),'Data Summary'!CL195="Yes"),OFFSET('Sanitation Data'!$D$6,0,10*ROW('Sanitation Data'!D189)),NA())</f>
        <v>#N/A</v>
      </c>
      <c r="X195" s="97" t="e">
        <f ca="true">+IF(AND(ISNUMBER(OFFSET('Sanitation Data'!$D$10,0,10*ROW('Sanitation Data'!D189))),'Data Summary'!CM195="Yes"),OFFSET('Sanitation Data'!$D$10,0,10*ROW('Sanitation Data'!D189)),NA())</f>
        <v>#N/A</v>
      </c>
      <c r="Y195" s="97" t="e">
        <f ca="true">+IF(AND(ISNUMBER(OFFSET('Sanitation Data'!$D$11,0,10*ROW('Sanitation Data'!D189))),'Data Summary'!CN195="Yes"),OFFSET('Sanitation Data'!$D$11,0,10*ROW('Sanitation Data'!D189)),NA())</f>
        <v>#N/A</v>
      </c>
      <c r="Z195" s="97" t="e">
        <f ca="true">+IF(AND(ISNUMBER(OFFSET('Sanitation Data'!$D$12,0,10*ROW('Sanitation Data'!D189))),'Data Summary'!CO195="Yes"),OFFSET('Sanitation Data'!$D$12,0,10*ROW('Sanitation Data'!D189)),NA())</f>
        <v>#N/A</v>
      </c>
      <c r="AA195" s="97" t="e">
        <f ca="true">+IF(AND(ISNUMBER(OFFSET('Sanitation Data'!$E$4,0,10*ROW('Sanitation Data'!E189))),'Data Summary'!CP195="Yes"),100-OFFSET('Sanitation Data'!$E$4,0,10*ROW('Sanitation Data'!E189)),NA())</f>
        <v>#N/A</v>
      </c>
      <c r="AB195" s="97" t="e">
        <f ca="true">+IF(AND(ISNUMBER(OFFSET('Sanitation Data'!$E$6,0,10*ROW('Sanitation Data'!E189))),'Data Summary'!CQ195="Yes"),OFFSET('Sanitation Data'!$E$6,0,10*ROW('Sanitation Data'!E189)),NA())</f>
        <v>#N/A</v>
      </c>
      <c r="AC195" s="97" t="e">
        <f ca="true">+IF(AND(ISNUMBER(OFFSET('Sanitation Data'!$E$10,0,10*ROW('Sanitation Data'!E189))),'Data Summary'!CR195="Yes"),OFFSET('Sanitation Data'!$E$10,0,10*ROW('Sanitation Data'!E189)),NA())</f>
        <v>#N/A</v>
      </c>
      <c r="AD195" s="97" t="e">
        <f ca="true">+IF(AND(ISNUMBER(OFFSET('Sanitation Data'!$E$11,0,10*ROW('Sanitation Data'!E189))),'Data Summary'!CS195="Yes"),OFFSET('Sanitation Data'!$E$11,0,10*ROW('Sanitation Data'!E189)),NA())</f>
        <v>#N/A</v>
      </c>
      <c r="AE195" s="97" t="e">
        <f ca="true">+IF(AND(ISNUMBER(OFFSET('Sanitation Data'!$E$12,0,10*ROW('Sanitation Data'!E189))),'Data Summary'!CT195="Yes"),OFFSET('Sanitation Data'!$E$12,0,10*ROW('Sanitation Data'!E189)),NA())</f>
        <v>#N/A</v>
      </c>
      <c r="AF195" s="97" t="e">
        <f ca="true">+IF(AND(ISNUMBER(OFFSET('Sanitation Data'!$F$4,0,10*ROW('Sanitation Data'!F189))),'Data Summary'!CU195="Yes"),100-OFFSET('Sanitation Data'!$F$4,0,10*ROW('Sanitation Data'!F189)),NA())</f>
        <v>#N/A</v>
      </c>
      <c r="AG195" s="97" t="e">
        <f ca="true">+IF(AND(ISNUMBER(OFFSET('Sanitation Data'!$F$6,0,10*ROW('Sanitation Data'!F189))),'Data Summary'!CV195="Yes"),OFFSET('Sanitation Data'!$F$6,0,10*ROW('Sanitation Data'!F189)),NA())</f>
        <v>#N/A</v>
      </c>
      <c r="AH195" s="97" t="e">
        <f ca="true">+IF(AND(ISNUMBER(OFFSET('Sanitation Data'!$F$10,0,10*ROW('Sanitation Data'!F189))),'Data Summary'!CW195="Yes"),OFFSET('Sanitation Data'!$F$10,0,10*ROW('Sanitation Data'!F189)),NA())</f>
        <v>#N/A</v>
      </c>
      <c r="AI195" s="97" t="e">
        <f ca="true">+IF(AND(ISNUMBER(OFFSET('Sanitation Data'!$F$11,0,10*ROW('Sanitation Data'!F189))),'Data Summary'!CX195="Yes"),OFFSET('Sanitation Data'!$F$11,0,10*ROW('Sanitation Data'!F189)),NA())</f>
        <v>#N/A</v>
      </c>
      <c r="AJ195" s="97" t="e">
        <f ca="true">+IF(AND(ISNUMBER(OFFSET('Sanitation Data'!$F$12,0,10*ROW('Sanitation Data'!F189))),'Data Summary'!CY195="Yes"),OFFSET('Sanitation Data'!$F$12,0,10*ROW('Sanitation Data'!F189)),NA())</f>
        <v>#N/A</v>
      </c>
      <c r="AK195" s="97" t="e">
        <f ca="true">+IF(AND(ISNUMBER(OFFSET('Sanitation Data'!$G$4,0,10*ROW('Sanitation Data'!G189))),'Data Summary'!CZ195="Yes"),100-OFFSET('Sanitation Data'!$G$4,0,10*ROW('Sanitation Data'!G189)),NA())</f>
        <v>#N/A</v>
      </c>
      <c r="AL195" s="97" t="e">
        <f ca="true">+IF(AND(ISNUMBER(OFFSET('Sanitation Data'!$G$6,0,10*ROW('Sanitation Data'!G189))),'Data Summary'!DA195="Yes"),OFFSET('Sanitation Data'!$G$6,0,10*ROW('Sanitation Data'!G189)),NA())</f>
        <v>#N/A</v>
      </c>
      <c r="AM195" s="97" t="e">
        <f ca="true">+IF(AND(ISNUMBER(OFFSET('Sanitation Data'!$G$10,0,10*ROW('Sanitation Data'!G189))),'Data Summary'!DB195="Yes"),OFFSET('Sanitation Data'!$G$10,0,10*ROW('Sanitation Data'!G189)),NA())</f>
        <v>#N/A</v>
      </c>
      <c r="AN195" s="97" t="e">
        <f ca="true">+IF(AND(ISNUMBER(OFFSET('Sanitation Data'!$G$11,0,10*ROW('Sanitation Data'!G189))),'Data Summary'!DC195="Yes"),OFFSET('Sanitation Data'!$G$11,0,10*ROW('Sanitation Data'!G189)),NA())</f>
        <v>#N/A</v>
      </c>
      <c r="AO195" s="97" t="e">
        <f ca="true">+IF(AND(ISNUMBER(OFFSET('Sanitation Data'!$G$12,0,10*ROW('Sanitation Data'!G189))),'Data Summary'!DD195="Yes"),OFFSET('Sanitation Data'!$G$12,0,10*ROW('Sanitation Data'!G189)),NA())</f>
        <v>#N/A</v>
      </c>
      <c r="AP195" s="97" t="e">
        <f ca="true">+IF(AND(ISNUMBER(OFFSET('Sanitation Data'!$H$4,0,10*ROW('Sanitation Data'!H189))),'Data Summary'!DE195="Yes"),100-OFFSET('Sanitation Data'!$H$4,0,10*ROW('Sanitation Data'!H189)),NA())</f>
        <v>#N/A</v>
      </c>
      <c r="AQ195" s="97" t="e">
        <f ca="true">+IF(AND(ISNUMBER(OFFSET('Sanitation Data'!$H$6,0,10*ROW('Sanitation Data'!H189))),'Data Summary'!DF195="Yes"),OFFSET('Sanitation Data'!$H$6,0,10*ROW('Sanitation Data'!H189)),NA())</f>
        <v>#N/A</v>
      </c>
      <c r="AR195" s="97" t="e">
        <f ca="true">+IF(AND(ISNUMBER(OFFSET('Sanitation Data'!$H$10,0,10*ROW('Sanitation Data'!H189))),'Data Summary'!DG195="Yes"),OFFSET('Sanitation Data'!$H$10,0,10*ROW('Sanitation Data'!H189)),NA())</f>
        <v>#N/A</v>
      </c>
      <c r="AS195" s="97" t="e">
        <f ca="true">+IF(AND(ISNUMBER(OFFSET('Sanitation Data'!$H$11,0,10*ROW('Sanitation Data'!H189))),'Data Summary'!DH195="Yes"),OFFSET('Sanitation Data'!$H$11,0,10*ROW('Sanitation Data'!H189)),NA())</f>
        <v>#N/A</v>
      </c>
      <c r="AT195" s="97" t="e">
        <f ca="true">+IF(AND(ISNUMBER(OFFSET('Sanitation Data'!$H$12,0,10*ROW('Sanitation Data'!H189))),'Data Summary'!DI195="Yes"),OFFSET('Sanitation Data'!$H$12,0,10*ROW('Sanitation Data'!H189)),NA())</f>
        <v>#N/A</v>
      </c>
      <c r="AU195" s="97" t="e">
        <f ca="true">+IF(AND(ISNUMBER(OFFSET('Sanitation Data'!$I$4,0,10*ROW('Sanitation Data'!I189))),'Data Summary'!DJ195="Yes"),100-OFFSET('Sanitation Data'!$I$4,0,10*ROW('Sanitation Data'!I189)),NA())</f>
        <v>#N/A</v>
      </c>
      <c r="AV195" s="97" t="e">
        <f ca="true">+IF(AND(ISNUMBER(OFFSET('Sanitation Data'!$I$6,0,10*ROW('Sanitation Data'!I189))),'Data Summary'!DK195="Yes"),OFFSET('Sanitation Data'!$I$6,0,10*ROW('Sanitation Data'!I189)),NA())</f>
        <v>#N/A</v>
      </c>
      <c r="AW195" s="97" t="e">
        <f ca="true">+IF(AND(ISNUMBER(OFFSET('Sanitation Data'!$I$10,0,10*ROW('Sanitation Data'!I189))),'Data Summary'!DL195="Yes"),OFFSET('Sanitation Data'!$I$10,0,10*ROW('Sanitation Data'!I189)),NA())</f>
        <v>#N/A</v>
      </c>
      <c r="AX195" s="97" t="e">
        <f ca="true">+IF(AND(ISNUMBER(OFFSET('Sanitation Data'!$I$11,0,10*ROW('Sanitation Data'!I189))),'Data Summary'!DM195="Yes"),OFFSET('Sanitation Data'!$I$11,0,10*ROW('Sanitation Data'!I189)),NA())</f>
        <v>#N/A</v>
      </c>
      <c r="AY195" s="97" t="e">
        <f ca="true">+IF(AND(ISNUMBER(OFFSET('Sanitation Data'!$I$12,0,10*ROW('Sanitation Data'!I189))),'Data Summary'!DN195="Yes"),OFFSET('Sanitation Data'!$I$12,0,10*ROW('Sanitation Data'!I189)),NA())</f>
        <v>#N/A</v>
      </c>
      <c r="AZ195" s="98" t="e">
        <f ca="true">+IF(AND(ISNUMBER(OFFSET('Hygiene Data'!$D$5,0,10*ROW('Hygiene Data'!D189))),'Data Summary'!DO195="Yes"),OFFSET('Hygiene Data'!$D$5,0,10*ROW('Hygiene Data'!D189)),NA())</f>
        <v>#N/A</v>
      </c>
      <c r="BA195" s="98" t="e">
        <f ca="true">+IF(AND(ISNUMBER(OFFSET('Hygiene Data'!$D$7,0,10*ROW('Hygiene Data'!D189))),'Data Summary'!DP195="Yes"),OFFSET('Hygiene Data'!$D$7,0,10*ROW('Hygiene Data'!D189)),NA())</f>
        <v>#N/A</v>
      </c>
      <c r="BB195" s="98" t="e">
        <f ca="true">+IF(AND(ISNUMBER(OFFSET('Hygiene Data'!$D$9,0,10*ROW('Hygiene Data'!D189))),'Data Summary'!DQ195="Yes"),OFFSET('Hygiene Data'!$D$9,0,10*ROW('Hygiene Data'!D189)),NA())</f>
        <v>#N/A</v>
      </c>
      <c r="BC195" s="98" t="e">
        <f ca="true">+IF(AND(ISNUMBER(OFFSET('Hygiene Data'!$E$5,0,10*ROW('Hygiene Data'!E189))),'Data Summary'!DR195="Yes"),OFFSET('Hygiene Data'!$E$5,0,10*ROW('Hygiene Data'!E189)),NA())</f>
        <v>#N/A</v>
      </c>
      <c r="BD195" s="98" t="e">
        <f ca="true">+IF(AND(ISNUMBER(OFFSET('Hygiene Data'!$E$7,0,10*ROW('Hygiene Data'!E189))),'Data Summary'!DS195="Yes"),OFFSET('Hygiene Data'!$E$7,0,10*ROW('Hygiene Data'!E189)),NA())</f>
        <v>#N/A</v>
      </c>
      <c r="BE195" s="98" t="e">
        <f ca="true">+IF(AND(ISNUMBER(OFFSET('Hygiene Data'!$E$9,0,10*ROW('Hygiene Data'!E189))),'Data Summary'!DT195="Yes"),OFFSET('Hygiene Data'!$E$9,0,10*ROW('Hygiene Data'!E189)),NA())</f>
        <v>#N/A</v>
      </c>
      <c r="BF195" s="98" t="e">
        <f ca="true">+IF(AND(ISNUMBER(OFFSET('Hygiene Data'!$F$5,0,10*ROW('Hygiene Data'!F189))),'Data Summary'!DU195="Yes"),OFFSET('Hygiene Data'!$F$5,0,10*ROW('Hygiene Data'!F189)),NA())</f>
        <v>#N/A</v>
      </c>
      <c r="BG195" s="98" t="e">
        <f ca="true">+IF(AND(ISNUMBER(OFFSET('Hygiene Data'!$F$7,0,10*ROW('Hygiene Data'!F189))),'Data Summary'!DV195="Yes"),OFFSET('Hygiene Data'!$F$7,0,10*ROW('Hygiene Data'!F189)),NA())</f>
        <v>#N/A</v>
      </c>
      <c r="BH195" s="98" t="e">
        <f ca="true">+IF(AND(ISNUMBER(OFFSET('Hygiene Data'!$F$9,0,10*ROW('Hygiene Data'!F189))),'Data Summary'!DW195="Yes"),OFFSET('Hygiene Data'!$F$9,0,10*ROW('Hygiene Data'!F189)),NA())</f>
        <v>#N/A</v>
      </c>
      <c r="BI195" s="98" t="e">
        <f ca="true">+IF(AND(ISNUMBER(OFFSET('Hygiene Data'!$G$5,0,10*ROW('Hygiene Data'!G189))),'Data Summary'!DX195="Yes"),OFFSET('Hygiene Data'!$G$5,0,10*ROW('Hygiene Data'!G189)),NA())</f>
        <v>#N/A</v>
      </c>
      <c r="BJ195" s="98" t="e">
        <f ca="true">+IF(AND(ISNUMBER(OFFSET('Hygiene Data'!$G$7,0,10*ROW('Hygiene Data'!G189))),'Data Summary'!DY195="Yes"),OFFSET('Hygiene Data'!$G$7,0,10*ROW('Hygiene Data'!G189)),NA())</f>
        <v>#N/A</v>
      </c>
      <c r="BK195" s="98" t="e">
        <f ca="true">+IF(AND(ISNUMBER(OFFSET('Hygiene Data'!$G$9,0,10*ROW('Hygiene Data'!G189))),'Data Summary'!DZ195="Yes"),OFFSET('Hygiene Data'!$G$9,0,10*ROW('Hygiene Data'!G189)),NA())</f>
        <v>#N/A</v>
      </c>
      <c r="BL195" s="98" t="e">
        <f ca="true">+IF(AND(ISNUMBER(OFFSET('Hygiene Data'!$H$5,0,10*ROW('Hygiene Data'!H189))),'Data Summary'!EA195="Yes"),OFFSET('Hygiene Data'!$H$5,0,10*ROW('Hygiene Data'!H189)),NA())</f>
        <v>#N/A</v>
      </c>
      <c r="BM195" s="98" t="e">
        <f ca="true">+IF(AND(ISNUMBER(OFFSET('Hygiene Data'!$H$7,0,10*ROW('Hygiene Data'!H189))),'Data Summary'!EB195="Yes"),OFFSET('Hygiene Data'!$H$7,0,10*ROW('Hygiene Data'!H189)),NA())</f>
        <v>#N/A</v>
      </c>
      <c r="BN195" s="98" t="e">
        <f ca="true">+IF(AND(ISNUMBER(OFFSET('Hygiene Data'!$H$9,0,10*ROW('Hygiene Data'!H189))),'Data Summary'!EC195="Yes"),OFFSET('Hygiene Data'!$H$9,0,10*ROW('Hygiene Data'!H189)),NA())</f>
        <v>#N/A</v>
      </c>
      <c r="BO195" s="98" t="e">
        <f ca="true">+IF(AND(ISNUMBER(OFFSET('Hygiene Data'!$I$5,0,10*ROW('Hygiene Data'!I189))),'Data Summary'!ED195="Yes"),OFFSET('Hygiene Data'!$I$5,0,10*ROW('Hygiene Data'!I189)),NA())</f>
        <v>#N/A</v>
      </c>
      <c r="BP195" s="98" t="e">
        <f ca="true">+IF(AND(ISNUMBER(OFFSET('Hygiene Data'!$I$7,0,10*ROW('Hygiene Data'!I189))),'Data Summary'!EE195="Yes"),OFFSET('Hygiene Data'!$I$7,0,10*ROW('Hygiene Data'!I189)),NA())</f>
        <v>#N/A</v>
      </c>
      <c r="BQ195" s="98" t="e">
        <f ca="true">+IF(AND(ISNUMBER(OFFSET('Hygiene Data'!$I$9,0,10*ROW('Hygiene Data'!I189))),'Data Summary'!EF195="Yes"),OFFSET('Hygiene Data'!$I$9,0,10*ROW('Hygiene Data'!I189)),NA())</f>
        <v>#N/A</v>
      </c>
    </row>
    <row xmlns:x14ac="http://schemas.microsoft.com/office/spreadsheetml/2009/9/ac" r="196" x14ac:dyDescent="0.2">
      <c r="A196" s="334" t="e">
        <f ca="true">+RIGHT('Data Summary'!A196,LEN('Data Summary'!A196)-9)</f>
        <v>#VALUE!</v>
      </c>
      <c r="B196" s="36" t="str">
        <f ca="true">+IF(ISTEXT('Data Summary'!B196),'Data Summary'!B196,"")</f>
        <v/>
      </c>
      <c r="C196" s="333" t="e">
        <f ca="true">+VALUE('Data Summary'!C196)</f>
        <v>#VALUE!</v>
      </c>
      <c r="D196" s="96" t="e">
        <f ca="true">+IF(AND(ISNUMBER(OFFSET('Water Data'!$D$4,0,10*ROW('Water Data'!D190))),'Data Summary'!BS196="Yes"),100-OFFSET('Water Data'!$D$4,0,10*ROW('Water Data'!D190)),NA())</f>
        <v>#N/A</v>
      </c>
      <c r="E196" s="96" t="e">
        <f ca="true">+IF(AND(ISNUMBER(OFFSET('Water Data'!$D$6,0,10*ROW('Water Data'!D190))),'Data Summary'!BT196="Yes"),OFFSET('Water Data'!$D$6,0,10*ROW('Water Data'!D190)),NA())</f>
        <v>#N/A</v>
      </c>
      <c r="F196" s="96" t="e">
        <f ca="true">+IF(AND(ISNUMBER(OFFSET('Water Data'!$D$9,0,10*ROW('Water Data'!D190))),'Data Summary'!BU196="Yes"),OFFSET('Water Data'!$D$9,0,10*ROW('Water Data'!D190)),NA())</f>
        <v>#N/A</v>
      </c>
      <c r="G196" s="96" t="e">
        <f ca="true">+IF(AND(ISNUMBER(OFFSET('Water Data'!$E$4,0,10*ROW('Water Data'!E190))),'Data Summary'!BV196="Yes"),100-OFFSET('Water Data'!$E$4,0,10*ROW('Water Data'!E190)),NA())</f>
        <v>#N/A</v>
      </c>
      <c r="H196" s="96" t="e">
        <f ca="true">+IF(AND(ISNUMBER(OFFSET('Water Data'!$E$6,0,10*ROW('Water Data'!E190))),'Data Summary'!BW196="Yes"),OFFSET('Water Data'!$E$6,0,10*ROW('Water Data'!E190)),NA())</f>
        <v>#N/A</v>
      </c>
      <c r="I196" s="96" t="e">
        <f ca="true">+IF(AND(ISNUMBER(OFFSET('Water Data'!$E$9,0,10*ROW('Water Data'!E190))),'Data Summary'!BX196="Yes"),OFFSET('Water Data'!$E$9,0,10*ROW('Water Data'!E190)),NA())</f>
        <v>#N/A</v>
      </c>
      <c r="J196" s="96" t="e">
        <f ca="true">+IF(AND(ISNUMBER(OFFSET('Water Data'!$F$4,0,10*ROW('Water Data'!F190))),'Data Summary'!BY196="Yes"),100-OFFSET('Water Data'!$F$4,0,10*ROW('Water Data'!F190)),NA())</f>
        <v>#N/A</v>
      </c>
      <c r="K196" s="96" t="e">
        <f ca="true">+IF(AND(ISNUMBER(OFFSET('Water Data'!$F$6,0,10*ROW('Water Data'!F190))),'Data Summary'!BZ196="Yes"),OFFSET('Water Data'!$F$6,0,10*ROW('Water Data'!F190)),NA())</f>
        <v>#N/A</v>
      </c>
      <c r="L196" s="96" t="e">
        <f ca="true">+IF(AND(ISNUMBER(OFFSET('Water Data'!$F$9,0,10*ROW('Water Data'!F190))),'Data Summary'!CA196="Yes"),OFFSET('Water Data'!$F$9,0,10*ROW('Water Data'!F190)),NA())</f>
        <v>#N/A</v>
      </c>
      <c r="M196" s="96" t="e">
        <f ca="true">+IF(AND(ISNUMBER(OFFSET('Water Data'!$G$4,0,10*ROW('Water Data'!G190))),'Data Summary'!CB196="Yes"),100-OFFSET('Water Data'!$G$4,0,10*ROW('Water Data'!G190)),NA())</f>
        <v>#N/A</v>
      </c>
      <c r="N196" s="96" t="e">
        <f ca="true">+IF(AND(ISNUMBER(OFFSET('Water Data'!$G$6,0,10*ROW('Water Data'!G190))),'Data Summary'!CC196="Yes"),OFFSET('Water Data'!$G$6,0,10*ROW('Water Data'!G190)),NA())</f>
        <v>#N/A</v>
      </c>
      <c r="O196" s="96" t="e">
        <f ca="true">+IF(AND(ISNUMBER(OFFSET('Water Data'!$G$9,0,10*ROW('Water Data'!G190))),'Data Summary'!CD196="Yes"),OFFSET('Water Data'!$G$9,0,10*ROW('Water Data'!G190)),NA())</f>
        <v>#N/A</v>
      </c>
      <c r="P196" s="96" t="e">
        <f ca="true">+IF(AND(ISNUMBER(OFFSET('Water Data'!$H$4,0,10*ROW('Water Data'!H190))),'Data Summary'!CE196="Yes"),100-OFFSET('Water Data'!$H$4,0,10*ROW('Water Data'!H190)),NA())</f>
        <v>#N/A</v>
      </c>
      <c r="Q196" s="96" t="e">
        <f ca="true">+IF(AND(ISNUMBER(OFFSET('Water Data'!$H$6,0,10*ROW('Water Data'!H190))),'Data Summary'!CF196="Yes"),OFFSET('Water Data'!$H$6,0,10*ROW('Water Data'!H190)),NA())</f>
        <v>#N/A</v>
      </c>
      <c r="R196" s="96" t="e">
        <f ca="true">+IF(AND(ISNUMBER(OFFSET('Water Data'!$H$9,0,10*ROW('Water Data'!H190))),'Data Summary'!CG196="Yes"),OFFSET('Water Data'!$H$9,0,10*ROW('Water Data'!H190)),NA())</f>
        <v>#N/A</v>
      </c>
      <c r="S196" s="96" t="e">
        <f ca="true">+IF(AND(ISNUMBER(OFFSET('Water Data'!$I$4,0,10*ROW('Water Data'!I190))),'Data Summary'!CH196="Yes"),100-OFFSET('Water Data'!$I$4,0,10*ROW('Water Data'!I190)),NA())</f>
        <v>#N/A</v>
      </c>
      <c r="T196" s="96" t="e">
        <f ca="true">+IF(AND(ISNUMBER(OFFSET('Water Data'!$I$6,0,10*ROW('Water Data'!I190))),'Data Summary'!CI196="Yes"),OFFSET('Water Data'!$I$6,0,10*ROW('Water Data'!I190)),NA())</f>
        <v>#N/A</v>
      </c>
      <c r="U196" s="96" t="e">
        <f ca="true">+IF(AND(ISNUMBER(OFFSET('Water Data'!$I$9,0,10*ROW('Water Data'!I190))),'Data Summary'!CJ196="Yes"),OFFSET('Water Data'!$I$9,0,10*ROW('Water Data'!I190)),NA())</f>
        <v>#N/A</v>
      </c>
      <c r="V196" s="97" t="e">
        <f ca="true">+IF(AND(ISNUMBER(OFFSET('Sanitation Data'!$D$4,0,10*ROW('Sanitation Data'!D190))),'Data Summary'!CK196="Yes"),100-OFFSET('Sanitation Data'!$D$4,0,10*ROW('Sanitation Data'!D190)),NA())</f>
        <v>#N/A</v>
      </c>
      <c r="W196" s="97" t="e">
        <f ca="true">+IF(AND(ISNUMBER(OFFSET('Sanitation Data'!$D$6,0,10*ROW('Sanitation Data'!D190))),'Data Summary'!CL196="Yes"),OFFSET('Sanitation Data'!$D$6,0,10*ROW('Sanitation Data'!D190)),NA())</f>
        <v>#N/A</v>
      </c>
      <c r="X196" s="97" t="e">
        <f ca="true">+IF(AND(ISNUMBER(OFFSET('Sanitation Data'!$D$10,0,10*ROW('Sanitation Data'!D190))),'Data Summary'!CM196="Yes"),OFFSET('Sanitation Data'!$D$10,0,10*ROW('Sanitation Data'!D190)),NA())</f>
        <v>#N/A</v>
      </c>
      <c r="Y196" s="97" t="e">
        <f ca="true">+IF(AND(ISNUMBER(OFFSET('Sanitation Data'!$D$11,0,10*ROW('Sanitation Data'!D190))),'Data Summary'!CN196="Yes"),OFFSET('Sanitation Data'!$D$11,0,10*ROW('Sanitation Data'!D190)),NA())</f>
        <v>#N/A</v>
      </c>
      <c r="Z196" s="97" t="e">
        <f ca="true">+IF(AND(ISNUMBER(OFFSET('Sanitation Data'!$D$12,0,10*ROW('Sanitation Data'!D190))),'Data Summary'!CO196="Yes"),OFFSET('Sanitation Data'!$D$12,0,10*ROW('Sanitation Data'!D190)),NA())</f>
        <v>#N/A</v>
      </c>
      <c r="AA196" s="97" t="e">
        <f ca="true">+IF(AND(ISNUMBER(OFFSET('Sanitation Data'!$E$4,0,10*ROW('Sanitation Data'!E190))),'Data Summary'!CP196="Yes"),100-OFFSET('Sanitation Data'!$E$4,0,10*ROW('Sanitation Data'!E190)),NA())</f>
        <v>#N/A</v>
      </c>
      <c r="AB196" s="97" t="e">
        <f ca="true">+IF(AND(ISNUMBER(OFFSET('Sanitation Data'!$E$6,0,10*ROW('Sanitation Data'!E190))),'Data Summary'!CQ196="Yes"),OFFSET('Sanitation Data'!$E$6,0,10*ROW('Sanitation Data'!E190)),NA())</f>
        <v>#N/A</v>
      </c>
      <c r="AC196" s="97" t="e">
        <f ca="true">+IF(AND(ISNUMBER(OFFSET('Sanitation Data'!$E$10,0,10*ROW('Sanitation Data'!E190))),'Data Summary'!CR196="Yes"),OFFSET('Sanitation Data'!$E$10,0,10*ROW('Sanitation Data'!E190)),NA())</f>
        <v>#N/A</v>
      </c>
      <c r="AD196" s="97" t="e">
        <f ca="true">+IF(AND(ISNUMBER(OFFSET('Sanitation Data'!$E$11,0,10*ROW('Sanitation Data'!E190))),'Data Summary'!CS196="Yes"),OFFSET('Sanitation Data'!$E$11,0,10*ROW('Sanitation Data'!E190)),NA())</f>
        <v>#N/A</v>
      </c>
      <c r="AE196" s="97" t="e">
        <f ca="true">+IF(AND(ISNUMBER(OFFSET('Sanitation Data'!$E$12,0,10*ROW('Sanitation Data'!E190))),'Data Summary'!CT196="Yes"),OFFSET('Sanitation Data'!$E$12,0,10*ROW('Sanitation Data'!E190)),NA())</f>
        <v>#N/A</v>
      </c>
      <c r="AF196" s="97" t="e">
        <f ca="true">+IF(AND(ISNUMBER(OFFSET('Sanitation Data'!$F$4,0,10*ROW('Sanitation Data'!F190))),'Data Summary'!CU196="Yes"),100-OFFSET('Sanitation Data'!$F$4,0,10*ROW('Sanitation Data'!F190)),NA())</f>
        <v>#N/A</v>
      </c>
      <c r="AG196" s="97" t="e">
        <f ca="true">+IF(AND(ISNUMBER(OFFSET('Sanitation Data'!$F$6,0,10*ROW('Sanitation Data'!F190))),'Data Summary'!CV196="Yes"),OFFSET('Sanitation Data'!$F$6,0,10*ROW('Sanitation Data'!F190)),NA())</f>
        <v>#N/A</v>
      </c>
      <c r="AH196" s="97" t="e">
        <f ca="true">+IF(AND(ISNUMBER(OFFSET('Sanitation Data'!$F$10,0,10*ROW('Sanitation Data'!F190))),'Data Summary'!CW196="Yes"),OFFSET('Sanitation Data'!$F$10,0,10*ROW('Sanitation Data'!F190)),NA())</f>
        <v>#N/A</v>
      </c>
      <c r="AI196" s="97" t="e">
        <f ca="true">+IF(AND(ISNUMBER(OFFSET('Sanitation Data'!$F$11,0,10*ROW('Sanitation Data'!F190))),'Data Summary'!CX196="Yes"),OFFSET('Sanitation Data'!$F$11,0,10*ROW('Sanitation Data'!F190)),NA())</f>
        <v>#N/A</v>
      </c>
      <c r="AJ196" s="97" t="e">
        <f ca="true">+IF(AND(ISNUMBER(OFFSET('Sanitation Data'!$F$12,0,10*ROW('Sanitation Data'!F190))),'Data Summary'!CY196="Yes"),OFFSET('Sanitation Data'!$F$12,0,10*ROW('Sanitation Data'!F190)),NA())</f>
        <v>#N/A</v>
      </c>
      <c r="AK196" s="97" t="e">
        <f ca="true">+IF(AND(ISNUMBER(OFFSET('Sanitation Data'!$G$4,0,10*ROW('Sanitation Data'!G190))),'Data Summary'!CZ196="Yes"),100-OFFSET('Sanitation Data'!$G$4,0,10*ROW('Sanitation Data'!G190)),NA())</f>
        <v>#N/A</v>
      </c>
      <c r="AL196" s="97" t="e">
        <f ca="true">+IF(AND(ISNUMBER(OFFSET('Sanitation Data'!$G$6,0,10*ROW('Sanitation Data'!G190))),'Data Summary'!DA196="Yes"),OFFSET('Sanitation Data'!$G$6,0,10*ROW('Sanitation Data'!G190)),NA())</f>
        <v>#N/A</v>
      </c>
      <c r="AM196" s="97" t="e">
        <f ca="true">+IF(AND(ISNUMBER(OFFSET('Sanitation Data'!$G$10,0,10*ROW('Sanitation Data'!G190))),'Data Summary'!DB196="Yes"),OFFSET('Sanitation Data'!$G$10,0,10*ROW('Sanitation Data'!G190)),NA())</f>
        <v>#N/A</v>
      </c>
      <c r="AN196" s="97" t="e">
        <f ca="true">+IF(AND(ISNUMBER(OFFSET('Sanitation Data'!$G$11,0,10*ROW('Sanitation Data'!G190))),'Data Summary'!DC196="Yes"),OFFSET('Sanitation Data'!$G$11,0,10*ROW('Sanitation Data'!G190)),NA())</f>
        <v>#N/A</v>
      </c>
      <c r="AO196" s="97" t="e">
        <f ca="true">+IF(AND(ISNUMBER(OFFSET('Sanitation Data'!$G$12,0,10*ROW('Sanitation Data'!G190))),'Data Summary'!DD196="Yes"),OFFSET('Sanitation Data'!$G$12,0,10*ROW('Sanitation Data'!G190)),NA())</f>
        <v>#N/A</v>
      </c>
      <c r="AP196" s="97" t="e">
        <f ca="true">+IF(AND(ISNUMBER(OFFSET('Sanitation Data'!$H$4,0,10*ROW('Sanitation Data'!H190))),'Data Summary'!DE196="Yes"),100-OFFSET('Sanitation Data'!$H$4,0,10*ROW('Sanitation Data'!H190)),NA())</f>
        <v>#N/A</v>
      </c>
      <c r="AQ196" s="97" t="e">
        <f ca="true">+IF(AND(ISNUMBER(OFFSET('Sanitation Data'!$H$6,0,10*ROW('Sanitation Data'!H190))),'Data Summary'!DF196="Yes"),OFFSET('Sanitation Data'!$H$6,0,10*ROW('Sanitation Data'!H190)),NA())</f>
        <v>#N/A</v>
      </c>
      <c r="AR196" s="97" t="e">
        <f ca="true">+IF(AND(ISNUMBER(OFFSET('Sanitation Data'!$H$10,0,10*ROW('Sanitation Data'!H190))),'Data Summary'!DG196="Yes"),OFFSET('Sanitation Data'!$H$10,0,10*ROW('Sanitation Data'!H190)),NA())</f>
        <v>#N/A</v>
      </c>
      <c r="AS196" s="97" t="e">
        <f ca="true">+IF(AND(ISNUMBER(OFFSET('Sanitation Data'!$H$11,0,10*ROW('Sanitation Data'!H190))),'Data Summary'!DH196="Yes"),OFFSET('Sanitation Data'!$H$11,0,10*ROW('Sanitation Data'!H190)),NA())</f>
        <v>#N/A</v>
      </c>
      <c r="AT196" s="97" t="e">
        <f ca="true">+IF(AND(ISNUMBER(OFFSET('Sanitation Data'!$H$12,0,10*ROW('Sanitation Data'!H190))),'Data Summary'!DI196="Yes"),OFFSET('Sanitation Data'!$H$12,0,10*ROW('Sanitation Data'!H190)),NA())</f>
        <v>#N/A</v>
      </c>
      <c r="AU196" s="97" t="e">
        <f ca="true">+IF(AND(ISNUMBER(OFFSET('Sanitation Data'!$I$4,0,10*ROW('Sanitation Data'!I190))),'Data Summary'!DJ196="Yes"),100-OFFSET('Sanitation Data'!$I$4,0,10*ROW('Sanitation Data'!I190)),NA())</f>
        <v>#N/A</v>
      </c>
      <c r="AV196" s="97" t="e">
        <f ca="true">+IF(AND(ISNUMBER(OFFSET('Sanitation Data'!$I$6,0,10*ROW('Sanitation Data'!I190))),'Data Summary'!DK196="Yes"),OFFSET('Sanitation Data'!$I$6,0,10*ROW('Sanitation Data'!I190)),NA())</f>
        <v>#N/A</v>
      </c>
      <c r="AW196" s="97" t="e">
        <f ca="true">+IF(AND(ISNUMBER(OFFSET('Sanitation Data'!$I$10,0,10*ROW('Sanitation Data'!I190))),'Data Summary'!DL196="Yes"),OFFSET('Sanitation Data'!$I$10,0,10*ROW('Sanitation Data'!I190)),NA())</f>
        <v>#N/A</v>
      </c>
      <c r="AX196" s="97" t="e">
        <f ca="true">+IF(AND(ISNUMBER(OFFSET('Sanitation Data'!$I$11,0,10*ROW('Sanitation Data'!I190))),'Data Summary'!DM196="Yes"),OFFSET('Sanitation Data'!$I$11,0,10*ROW('Sanitation Data'!I190)),NA())</f>
        <v>#N/A</v>
      </c>
      <c r="AY196" s="97" t="e">
        <f ca="true">+IF(AND(ISNUMBER(OFFSET('Sanitation Data'!$I$12,0,10*ROW('Sanitation Data'!I190))),'Data Summary'!DN196="Yes"),OFFSET('Sanitation Data'!$I$12,0,10*ROW('Sanitation Data'!I190)),NA())</f>
        <v>#N/A</v>
      </c>
      <c r="AZ196" s="98" t="e">
        <f ca="true">+IF(AND(ISNUMBER(OFFSET('Hygiene Data'!$D$5,0,10*ROW('Hygiene Data'!D190))),'Data Summary'!DO196="Yes"),OFFSET('Hygiene Data'!$D$5,0,10*ROW('Hygiene Data'!D190)),NA())</f>
        <v>#N/A</v>
      </c>
      <c r="BA196" s="98" t="e">
        <f ca="true">+IF(AND(ISNUMBER(OFFSET('Hygiene Data'!$D$7,0,10*ROW('Hygiene Data'!D190))),'Data Summary'!DP196="Yes"),OFFSET('Hygiene Data'!$D$7,0,10*ROW('Hygiene Data'!D190)),NA())</f>
        <v>#N/A</v>
      </c>
      <c r="BB196" s="98" t="e">
        <f ca="true">+IF(AND(ISNUMBER(OFFSET('Hygiene Data'!$D$9,0,10*ROW('Hygiene Data'!D190))),'Data Summary'!DQ196="Yes"),OFFSET('Hygiene Data'!$D$9,0,10*ROW('Hygiene Data'!D190)),NA())</f>
        <v>#N/A</v>
      </c>
      <c r="BC196" s="98" t="e">
        <f ca="true">+IF(AND(ISNUMBER(OFFSET('Hygiene Data'!$E$5,0,10*ROW('Hygiene Data'!E190))),'Data Summary'!DR196="Yes"),OFFSET('Hygiene Data'!$E$5,0,10*ROW('Hygiene Data'!E190)),NA())</f>
        <v>#N/A</v>
      </c>
      <c r="BD196" s="98" t="e">
        <f ca="true">+IF(AND(ISNUMBER(OFFSET('Hygiene Data'!$E$7,0,10*ROW('Hygiene Data'!E190))),'Data Summary'!DS196="Yes"),OFFSET('Hygiene Data'!$E$7,0,10*ROW('Hygiene Data'!E190)),NA())</f>
        <v>#N/A</v>
      </c>
      <c r="BE196" s="98" t="e">
        <f ca="true">+IF(AND(ISNUMBER(OFFSET('Hygiene Data'!$E$9,0,10*ROW('Hygiene Data'!E190))),'Data Summary'!DT196="Yes"),OFFSET('Hygiene Data'!$E$9,0,10*ROW('Hygiene Data'!E190)),NA())</f>
        <v>#N/A</v>
      </c>
      <c r="BF196" s="98" t="e">
        <f ca="true">+IF(AND(ISNUMBER(OFFSET('Hygiene Data'!$F$5,0,10*ROW('Hygiene Data'!F190))),'Data Summary'!DU196="Yes"),OFFSET('Hygiene Data'!$F$5,0,10*ROW('Hygiene Data'!F190)),NA())</f>
        <v>#N/A</v>
      </c>
      <c r="BG196" s="98" t="e">
        <f ca="true">+IF(AND(ISNUMBER(OFFSET('Hygiene Data'!$F$7,0,10*ROW('Hygiene Data'!F190))),'Data Summary'!DV196="Yes"),OFFSET('Hygiene Data'!$F$7,0,10*ROW('Hygiene Data'!F190)),NA())</f>
        <v>#N/A</v>
      </c>
      <c r="BH196" s="98" t="e">
        <f ca="true">+IF(AND(ISNUMBER(OFFSET('Hygiene Data'!$F$9,0,10*ROW('Hygiene Data'!F190))),'Data Summary'!DW196="Yes"),OFFSET('Hygiene Data'!$F$9,0,10*ROW('Hygiene Data'!F190)),NA())</f>
        <v>#N/A</v>
      </c>
      <c r="BI196" s="98" t="e">
        <f ca="true">+IF(AND(ISNUMBER(OFFSET('Hygiene Data'!$G$5,0,10*ROW('Hygiene Data'!G190))),'Data Summary'!DX196="Yes"),OFFSET('Hygiene Data'!$G$5,0,10*ROW('Hygiene Data'!G190)),NA())</f>
        <v>#N/A</v>
      </c>
      <c r="BJ196" s="98" t="e">
        <f ca="true">+IF(AND(ISNUMBER(OFFSET('Hygiene Data'!$G$7,0,10*ROW('Hygiene Data'!G190))),'Data Summary'!DY196="Yes"),OFFSET('Hygiene Data'!$G$7,0,10*ROW('Hygiene Data'!G190)),NA())</f>
        <v>#N/A</v>
      </c>
      <c r="BK196" s="98" t="e">
        <f ca="true">+IF(AND(ISNUMBER(OFFSET('Hygiene Data'!$G$9,0,10*ROW('Hygiene Data'!G190))),'Data Summary'!DZ196="Yes"),OFFSET('Hygiene Data'!$G$9,0,10*ROW('Hygiene Data'!G190)),NA())</f>
        <v>#N/A</v>
      </c>
      <c r="BL196" s="98" t="e">
        <f ca="true">+IF(AND(ISNUMBER(OFFSET('Hygiene Data'!$H$5,0,10*ROW('Hygiene Data'!H190))),'Data Summary'!EA196="Yes"),OFFSET('Hygiene Data'!$H$5,0,10*ROW('Hygiene Data'!H190)),NA())</f>
        <v>#N/A</v>
      </c>
      <c r="BM196" s="98" t="e">
        <f ca="true">+IF(AND(ISNUMBER(OFFSET('Hygiene Data'!$H$7,0,10*ROW('Hygiene Data'!H190))),'Data Summary'!EB196="Yes"),OFFSET('Hygiene Data'!$H$7,0,10*ROW('Hygiene Data'!H190)),NA())</f>
        <v>#N/A</v>
      </c>
      <c r="BN196" s="98" t="e">
        <f ca="true">+IF(AND(ISNUMBER(OFFSET('Hygiene Data'!$H$9,0,10*ROW('Hygiene Data'!H190))),'Data Summary'!EC196="Yes"),OFFSET('Hygiene Data'!$H$9,0,10*ROW('Hygiene Data'!H190)),NA())</f>
        <v>#N/A</v>
      </c>
      <c r="BO196" s="98" t="e">
        <f ca="true">+IF(AND(ISNUMBER(OFFSET('Hygiene Data'!$I$5,0,10*ROW('Hygiene Data'!I190))),'Data Summary'!ED196="Yes"),OFFSET('Hygiene Data'!$I$5,0,10*ROW('Hygiene Data'!I190)),NA())</f>
        <v>#N/A</v>
      </c>
      <c r="BP196" s="98" t="e">
        <f ca="true">+IF(AND(ISNUMBER(OFFSET('Hygiene Data'!$I$7,0,10*ROW('Hygiene Data'!I190))),'Data Summary'!EE196="Yes"),OFFSET('Hygiene Data'!$I$7,0,10*ROW('Hygiene Data'!I190)),NA())</f>
        <v>#N/A</v>
      </c>
      <c r="BQ196" s="98" t="e">
        <f ca="true">+IF(AND(ISNUMBER(OFFSET('Hygiene Data'!$I$9,0,10*ROW('Hygiene Data'!I190))),'Data Summary'!EF196="Yes"),OFFSET('Hygiene Data'!$I$9,0,10*ROW('Hygiene Data'!I190)),NA())</f>
        <v>#N/A</v>
      </c>
    </row>
    <row xmlns:x14ac="http://schemas.microsoft.com/office/spreadsheetml/2009/9/ac" r="197" x14ac:dyDescent="0.2">
      <c r="A197" s="334" t="e">
        <f ca="true">+RIGHT('Data Summary'!A197,LEN('Data Summary'!A197)-9)</f>
        <v>#VALUE!</v>
      </c>
      <c r="B197" s="36" t="str">
        <f ca="true">+IF(ISTEXT('Data Summary'!B197),'Data Summary'!B197,"")</f>
        <v/>
      </c>
      <c r="C197" s="333" t="e">
        <f ca="true">+VALUE('Data Summary'!C197)</f>
        <v>#VALUE!</v>
      </c>
      <c r="D197" s="96" t="e">
        <f ca="true">+IF(AND(ISNUMBER(OFFSET('Water Data'!$D$4,0,10*ROW('Water Data'!D191))),'Data Summary'!BS197="Yes"),100-OFFSET('Water Data'!$D$4,0,10*ROW('Water Data'!D191)),NA())</f>
        <v>#N/A</v>
      </c>
      <c r="E197" s="96" t="e">
        <f ca="true">+IF(AND(ISNUMBER(OFFSET('Water Data'!$D$6,0,10*ROW('Water Data'!D191))),'Data Summary'!BT197="Yes"),OFFSET('Water Data'!$D$6,0,10*ROW('Water Data'!D191)),NA())</f>
        <v>#N/A</v>
      </c>
      <c r="F197" s="96" t="e">
        <f ca="true">+IF(AND(ISNUMBER(OFFSET('Water Data'!$D$9,0,10*ROW('Water Data'!D191))),'Data Summary'!BU197="Yes"),OFFSET('Water Data'!$D$9,0,10*ROW('Water Data'!D191)),NA())</f>
        <v>#N/A</v>
      </c>
      <c r="G197" s="96" t="e">
        <f ca="true">+IF(AND(ISNUMBER(OFFSET('Water Data'!$E$4,0,10*ROW('Water Data'!E191))),'Data Summary'!BV197="Yes"),100-OFFSET('Water Data'!$E$4,0,10*ROW('Water Data'!E191)),NA())</f>
        <v>#N/A</v>
      </c>
      <c r="H197" s="96" t="e">
        <f ca="true">+IF(AND(ISNUMBER(OFFSET('Water Data'!$E$6,0,10*ROW('Water Data'!E191))),'Data Summary'!BW197="Yes"),OFFSET('Water Data'!$E$6,0,10*ROW('Water Data'!E191)),NA())</f>
        <v>#N/A</v>
      </c>
      <c r="I197" s="96" t="e">
        <f ca="true">+IF(AND(ISNUMBER(OFFSET('Water Data'!$E$9,0,10*ROW('Water Data'!E191))),'Data Summary'!BX197="Yes"),OFFSET('Water Data'!$E$9,0,10*ROW('Water Data'!E191)),NA())</f>
        <v>#N/A</v>
      </c>
      <c r="J197" s="96" t="e">
        <f ca="true">+IF(AND(ISNUMBER(OFFSET('Water Data'!$F$4,0,10*ROW('Water Data'!F191))),'Data Summary'!BY197="Yes"),100-OFFSET('Water Data'!$F$4,0,10*ROW('Water Data'!F191)),NA())</f>
        <v>#N/A</v>
      </c>
      <c r="K197" s="96" t="e">
        <f ca="true">+IF(AND(ISNUMBER(OFFSET('Water Data'!$F$6,0,10*ROW('Water Data'!F191))),'Data Summary'!BZ197="Yes"),OFFSET('Water Data'!$F$6,0,10*ROW('Water Data'!F191)),NA())</f>
        <v>#N/A</v>
      </c>
      <c r="L197" s="96" t="e">
        <f ca="true">+IF(AND(ISNUMBER(OFFSET('Water Data'!$F$9,0,10*ROW('Water Data'!F191))),'Data Summary'!CA197="Yes"),OFFSET('Water Data'!$F$9,0,10*ROW('Water Data'!F191)),NA())</f>
        <v>#N/A</v>
      </c>
      <c r="M197" s="96" t="e">
        <f ca="true">+IF(AND(ISNUMBER(OFFSET('Water Data'!$G$4,0,10*ROW('Water Data'!G191))),'Data Summary'!CB197="Yes"),100-OFFSET('Water Data'!$G$4,0,10*ROW('Water Data'!G191)),NA())</f>
        <v>#N/A</v>
      </c>
      <c r="N197" s="96" t="e">
        <f ca="true">+IF(AND(ISNUMBER(OFFSET('Water Data'!$G$6,0,10*ROW('Water Data'!G191))),'Data Summary'!CC197="Yes"),OFFSET('Water Data'!$G$6,0,10*ROW('Water Data'!G191)),NA())</f>
        <v>#N/A</v>
      </c>
      <c r="O197" s="96" t="e">
        <f ca="true">+IF(AND(ISNUMBER(OFFSET('Water Data'!$G$9,0,10*ROW('Water Data'!G191))),'Data Summary'!CD197="Yes"),OFFSET('Water Data'!$G$9,0,10*ROW('Water Data'!G191)),NA())</f>
        <v>#N/A</v>
      </c>
      <c r="P197" s="96" t="e">
        <f ca="true">+IF(AND(ISNUMBER(OFFSET('Water Data'!$H$4,0,10*ROW('Water Data'!H191))),'Data Summary'!CE197="Yes"),100-OFFSET('Water Data'!$H$4,0,10*ROW('Water Data'!H191)),NA())</f>
        <v>#N/A</v>
      </c>
      <c r="Q197" s="96" t="e">
        <f ca="true">+IF(AND(ISNUMBER(OFFSET('Water Data'!$H$6,0,10*ROW('Water Data'!H191))),'Data Summary'!CF197="Yes"),OFFSET('Water Data'!$H$6,0,10*ROW('Water Data'!H191)),NA())</f>
        <v>#N/A</v>
      </c>
      <c r="R197" s="96" t="e">
        <f ca="true">+IF(AND(ISNUMBER(OFFSET('Water Data'!$H$9,0,10*ROW('Water Data'!H191))),'Data Summary'!CG197="Yes"),OFFSET('Water Data'!$H$9,0,10*ROW('Water Data'!H191)),NA())</f>
        <v>#N/A</v>
      </c>
      <c r="S197" s="96" t="e">
        <f ca="true">+IF(AND(ISNUMBER(OFFSET('Water Data'!$I$4,0,10*ROW('Water Data'!I191))),'Data Summary'!CH197="Yes"),100-OFFSET('Water Data'!$I$4,0,10*ROW('Water Data'!I191)),NA())</f>
        <v>#N/A</v>
      </c>
      <c r="T197" s="96" t="e">
        <f ca="true">+IF(AND(ISNUMBER(OFFSET('Water Data'!$I$6,0,10*ROW('Water Data'!I191))),'Data Summary'!CI197="Yes"),OFFSET('Water Data'!$I$6,0,10*ROW('Water Data'!I191)),NA())</f>
        <v>#N/A</v>
      </c>
      <c r="U197" s="96" t="e">
        <f ca="true">+IF(AND(ISNUMBER(OFFSET('Water Data'!$I$9,0,10*ROW('Water Data'!I191))),'Data Summary'!CJ197="Yes"),OFFSET('Water Data'!$I$9,0,10*ROW('Water Data'!I191)),NA())</f>
        <v>#N/A</v>
      </c>
      <c r="V197" s="97" t="e">
        <f ca="true">+IF(AND(ISNUMBER(OFFSET('Sanitation Data'!$D$4,0,10*ROW('Sanitation Data'!D191))),'Data Summary'!CK197="Yes"),100-OFFSET('Sanitation Data'!$D$4,0,10*ROW('Sanitation Data'!D191)),NA())</f>
        <v>#N/A</v>
      </c>
      <c r="W197" s="97" t="e">
        <f ca="true">+IF(AND(ISNUMBER(OFFSET('Sanitation Data'!$D$6,0,10*ROW('Sanitation Data'!D191))),'Data Summary'!CL197="Yes"),OFFSET('Sanitation Data'!$D$6,0,10*ROW('Sanitation Data'!D191)),NA())</f>
        <v>#N/A</v>
      </c>
      <c r="X197" s="97" t="e">
        <f ca="true">+IF(AND(ISNUMBER(OFFSET('Sanitation Data'!$D$10,0,10*ROW('Sanitation Data'!D191))),'Data Summary'!CM197="Yes"),OFFSET('Sanitation Data'!$D$10,0,10*ROW('Sanitation Data'!D191)),NA())</f>
        <v>#N/A</v>
      </c>
      <c r="Y197" s="97" t="e">
        <f ca="true">+IF(AND(ISNUMBER(OFFSET('Sanitation Data'!$D$11,0,10*ROW('Sanitation Data'!D191))),'Data Summary'!CN197="Yes"),OFFSET('Sanitation Data'!$D$11,0,10*ROW('Sanitation Data'!D191)),NA())</f>
        <v>#N/A</v>
      </c>
      <c r="Z197" s="97" t="e">
        <f ca="true">+IF(AND(ISNUMBER(OFFSET('Sanitation Data'!$D$12,0,10*ROW('Sanitation Data'!D191))),'Data Summary'!CO197="Yes"),OFFSET('Sanitation Data'!$D$12,0,10*ROW('Sanitation Data'!D191)),NA())</f>
        <v>#N/A</v>
      </c>
      <c r="AA197" s="97" t="e">
        <f ca="true">+IF(AND(ISNUMBER(OFFSET('Sanitation Data'!$E$4,0,10*ROW('Sanitation Data'!E191))),'Data Summary'!CP197="Yes"),100-OFFSET('Sanitation Data'!$E$4,0,10*ROW('Sanitation Data'!E191)),NA())</f>
        <v>#N/A</v>
      </c>
      <c r="AB197" s="97" t="e">
        <f ca="true">+IF(AND(ISNUMBER(OFFSET('Sanitation Data'!$E$6,0,10*ROW('Sanitation Data'!E191))),'Data Summary'!CQ197="Yes"),OFFSET('Sanitation Data'!$E$6,0,10*ROW('Sanitation Data'!E191)),NA())</f>
        <v>#N/A</v>
      </c>
      <c r="AC197" s="97" t="e">
        <f ca="true">+IF(AND(ISNUMBER(OFFSET('Sanitation Data'!$E$10,0,10*ROW('Sanitation Data'!E191))),'Data Summary'!CR197="Yes"),OFFSET('Sanitation Data'!$E$10,0,10*ROW('Sanitation Data'!E191)),NA())</f>
        <v>#N/A</v>
      </c>
      <c r="AD197" s="97" t="e">
        <f ca="true">+IF(AND(ISNUMBER(OFFSET('Sanitation Data'!$E$11,0,10*ROW('Sanitation Data'!E191))),'Data Summary'!CS197="Yes"),OFFSET('Sanitation Data'!$E$11,0,10*ROW('Sanitation Data'!E191)),NA())</f>
        <v>#N/A</v>
      </c>
      <c r="AE197" s="97" t="e">
        <f ca="true">+IF(AND(ISNUMBER(OFFSET('Sanitation Data'!$E$12,0,10*ROW('Sanitation Data'!E191))),'Data Summary'!CT197="Yes"),OFFSET('Sanitation Data'!$E$12,0,10*ROW('Sanitation Data'!E191)),NA())</f>
        <v>#N/A</v>
      </c>
      <c r="AF197" s="97" t="e">
        <f ca="true">+IF(AND(ISNUMBER(OFFSET('Sanitation Data'!$F$4,0,10*ROW('Sanitation Data'!F191))),'Data Summary'!CU197="Yes"),100-OFFSET('Sanitation Data'!$F$4,0,10*ROW('Sanitation Data'!F191)),NA())</f>
        <v>#N/A</v>
      </c>
      <c r="AG197" s="97" t="e">
        <f ca="true">+IF(AND(ISNUMBER(OFFSET('Sanitation Data'!$F$6,0,10*ROW('Sanitation Data'!F191))),'Data Summary'!CV197="Yes"),OFFSET('Sanitation Data'!$F$6,0,10*ROW('Sanitation Data'!F191)),NA())</f>
        <v>#N/A</v>
      </c>
      <c r="AH197" s="97" t="e">
        <f ca="true">+IF(AND(ISNUMBER(OFFSET('Sanitation Data'!$F$10,0,10*ROW('Sanitation Data'!F191))),'Data Summary'!CW197="Yes"),OFFSET('Sanitation Data'!$F$10,0,10*ROW('Sanitation Data'!F191)),NA())</f>
        <v>#N/A</v>
      </c>
      <c r="AI197" s="97" t="e">
        <f ca="true">+IF(AND(ISNUMBER(OFFSET('Sanitation Data'!$F$11,0,10*ROW('Sanitation Data'!F191))),'Data Summary'!CX197="Yes"),OFFSET('Sanitation Data'!$F$11,0,10*ROW('Sanitation Data'!F191)),NA())</f>
        <v>#N/A</v>
      </c>
      <c r="AJ197" s="97" t="e">
        <f ca="true">+IF(AND(ISNUMBER(OFFSET('Sanitation Data'!$F$12,0,10*ROW('Sanitation Data'!F191))),'Data Summary'!CY197="Yes"),OFFSET('Sanitation Data'!$F$12,0,10*ROW('Sanitation Data'!F191)),NA())</f>
        <v>#N/A</v>
      </c>
      <c r="AK197" s="97" t="e">
        <f ca="true">+IF(AND(ISNUMBER(OFFSET('Sanitation Data'!$G$4,0,10*ROW('Sanitation Data'!G191))),'Data Summary'!CZ197="Yes"),100-OFFSET('Sanitation Data'!$G$4,0,10*ROW('Sanitation Data'!G191)),NA())</f>
        <v>#N/A</v>
      </c>
      <c r="AL197" s="97" t="e">
        <f ca="true">+IF(AND(ISNUMBER(OFFSET('Sanitation Data'!$G$6,0,10*ROW('Sanitation Data'!G191))),'Data Summary'!DA197="Yes"),OFFSET('Sanitation Data'!$G$6,0,10*ROW('Sanitation Data'!G191)),NA())</f>
        <v>#N/A</v>
      </c>
      <c r="AM197" s="97" t="e">
        <f ca="true">+IF(AND(ISNUMBER(OFFSET('Sanitation Data'!$G$10,0,10*ROW('Sanitation Data'!G191))),'Data Summary'!DB197="Yes"),OFFSET('Sanitation Data'!$G$10,0,10*ROW('Sanitation Data'!G191)),NA())</f>
        <v>#N/A</v>
      </c>
      <c r="AN197" s="97" t="e">
        <f ca="true">+IF(AND(ISNUMBER(OFFSET('Sanitation Data'!$G$11,0,10*ROW('Sanitation Data'!G191))),'Data Summary'!DC197="Yes"),OFFSET('Sanitation Data'!$G$11,0,10*ROW('Sanitation Data'!G191)),NA())</f>
        <v>#N/A</v>
      </c>
      <c r="AO197" s="97" t="e">
        <f ca="true">+IF(AND(ISNUMBER(OFFSET('Sanitation Data'!$G$12,0,10*ROW('Sanitation Data'!G191))),'Data Summary'!DD197="Yes"),OFFSET('Sanitation Data'!$G$12,0,10*ROW('Sanitation Data'!G191)),NA())</f>
        <v>#N/A</v>
      </c>
      <c r="AP197" s="97" t="e">
        <f ca="true">+IF(AND(ISNUMBER(OFFSET('Sanitation Data'!$H$4,0,10*ROW('Sanitation Data'!H191))),'Data Summary'!DE197="Yes"),100-OFFSET('Sanitation Data'!$H$4,0,10*ROW('Sanitation Data'!H191)),NA())</f>
        <v>#N/A</v>
      </c>
      <c r="AQ197" s="97" t="e">
        <f ca="true">+IF(AND(ISNUMBER(OFFSET('Sanitation Data'!$H$6,0,10*ROW('Sanitation Data'!H191))),'Data Summary'!DF197="Yes"),OFFSET('Sanitation Data'!$H$6,0,10*ROW('Sanitation Data'!H191)),NA())</f>
        <v>#N/A</v>
      </c>
      <c r="AR197" s="97" t="e">
        <f ca="true">+IF(AND(ISNUMBER(OFFSET('Sanitation Data'!$H$10,0,10*ROW('Sanitation Data'!H191))),'Data Summary'!DG197="Yes"),OFFSET('Sanitation Data'!$H$10,0,10*ROW('Sanitation Data'!H191)),NA())</f>
        <v>#N/A</v>
      </c>
      <c r="AS197" s="97" t="e">
        <f ca="true">+IF(AND(ISNUMBER(OFFSET('Sanitation Data'!$H$11,0,10*ROW('Sanitation Data'!H191))),'Data Summary'!DH197="Yes"),OFFSET('Sanitation Data'!$H$11,0,10*ROW('Sanitation Data'!H191)),NA())</f>
        <v>#N/A</v>
      </c>
      <c r="AT197" s="97" t="e">
        <f ca="true">+IF(AND(ISNUMBER(OFFSET('Sanitation Data'!$H$12,0,10*ROW('Sanitation Data'!H191))),'Data Summary'!DI197="Yes"),OFFSET('Sanitation Data'!$H$12,0,10*ROW('Sanitation Data'!H191)),NA())</f>
        <v>#N/A</v>
      </c>
      <c r="AU197" s="97" t="e">
        <f ca="true">+IF(AND(ISNUMBER(OFFSET('Sanitation Data'!$I$4,0,10*ROW('Sanitation Data'!I191))),'Data Summary'!DJ197="Yes"),100-OFFSET('Sanitation Data'!$I$4,0,10*ROW('Sanitation Data'!I191)),NA())</f>
        <v>#N/A</v>
      </c>
      <c r="AV197" s="97" t="e">
        <f ca="true">+IF(AND(ISNUMBER(OFFSET('Sanitation Data'!$I$6,0,10*ROW('Sanitation Data'!I191))),'Data Summary'!DK197="Yes"),OFFSET('Sanitation Data'!$I$6,0,10*ROW('Sanitation Data'!I191)),NA())</f>
        <v>#N/A</v>
      </c>
      <c r="AW197" s="97" t="e">
        <f ca="true">+IF(AND(ISNUMBER(OFFSET('Sanitation Data'!$I$10,0,10*ROW('Sanitation Data'!I191))),'Data Summary'!DL197="Yes"),OFFSET('Sanitation Data'!$I$10,0,10*ROW('Sanitation Data'!I191)),NA())</f>
        <v>#N/A</v>
      </c>
      <c r="AX197" s="97" t="e">
        <f ca="true">+IF(AND(ISNUMBER(OFFSET('Sanitation Data'!$I$11,0,10*ROW('Sanitation Data'!I191))),'Data Summary'!DM197="Yes"),OFFSET('Sanitation Data'!$I$11,0,10*ROW('Sanitation Data'!I191)),NA())</f>
        <v>#N/A</v>
      </c>
      <c r="AY197" s="97" t="e">
        <f ca="true">+IF(AND(ISNUMBER(OFFSET('Sanitation Data'!$I$12,0,10*ROW('Sanitation Data'!I191))),'Data Summary'!DN197="Yes"),OFFSET('Sanitation Data'!$I$12,0,10*ROW('Sanitation Data'!I191)),NA())</f>
        <v>#N/A</v>
      </c>
      <c r="AZ197" s="98" t="e">
        <f ca="true">+IF(AND(ISNUMBER(OFFSET('Hygiene Data'!$D$5,0,10*ROW('Hygiene Data'!D191))),'Data Summary'!DO197="Yes"),OFFSET('Hygiene Data'!$D$5,0,10*ROW('Hygiene Data'!D191)),NA())</f>
        <v>#N/A</v>
      </c>
      <c r="BA197" s="98" t="e">
        <f ca="true">+IF(AND(ISNUMBER(OFFSET('Hygiene Data'!$D$7,0,10*ROW('Hygiene Data'!D191))),'Data Summary'!DP197="Yes"),OFFSET('Hygiene Data'!$D$7,0,10*ROW('Hygiene Data'!D191)),NA())</f>
        <v>#N/A</v>
      </c>
      <c r="BB197" s="98" t="e">
        <f ca="true">+IF(AND(ISNUMBER(OFFSET('Hygiene Data'!$D$9,0,10*ROW('Hygiene Data'!D191))),'Data Summary'!DQ197="Yes"),OFFSET('Hygiene Data'!$D$9,0,10*ROW('Hygiene Data'!D191)),NA())</f>
        <v>#N/A</v>
      </c>
      <c r="BC197" s="98" t="e">
        <f ca="true">+IF(AND(ISNUMBER(OFFSET('Hygiene Data'!$E$5,0,10*ROW('Hygiene Data'!E191))),'Data Summary'!DR197="Yes"),OFFSET('Hygiene Data'!$E$5,0,10*ROW('Hygiene Data'!E191)),NA())</f>
        <v>#N/A</v>
      </c>
      <c r="BD197" s="98" t="e">
        <f ca="true">+IF(AND(ISNUMBER(OFFSET('Hygiene Data'!$E$7,0,10*ROW('Hygiene Data'!E191))),'Data Summary'!DS197="Yes"),OFFSET('Hygiene Data'!$E$7,0,10*ROW('Hygiene Data'!E191)),NA())</f>
        <v>#N/A</v>
      </c>
      <c r="BE197" s="98" t="e">
        <f ca="true">+IF(AND(ISNUMBER(OFFSET('Hygiene Data'!$E$9,0,10*ROW('Hygiene Data'!E191))),'Data Summary'!DT197="Yes"),OFFSET('Hygiene Data'!$E$9,0,10*ROW('Hygiene Data'!E191)),NA())</f>
        <v>#N/A</v>
      </c>
      <c r="BF197" s="98" t="e">
        <f ca="true">+IF(AND(ISNUMBER(OFFSET('Hygiene Data'!$F$5,0,10*ROW('Hygiene Data'!F191))),'Data Summary'!DU197="Yes"),OFFSET('Hygiene Data'!$F$5,0,10*ROW('Hygiene Data'!F191)),NA())</f>
        <v>#N/A</v>
      </c>
      <c r="BG197" s="98" t="e">
        <f ca="true">+IF(AND(ISNUMBER(OFFSET('Hygiene Data'!$F$7,0,10*ROW('Hygiene Data'!F191))),'Data Summary'!DV197="Yes"),OFFSET('Hygiene Data'!$F$7,0,10*ROW('Hygiene Data'!F191)),NA())</f>
        <v>#N/A</v>
      </c>
      <c r="BH197" s="98" t="e">
        <f ca="true">+IF(AND(ISNUMBER(OFFSET('Hygiene Data'!$F$9,0,10*ROW('Hygiene Data'!F191))),'Data Summary'!DW197="Yes"),OFFSET('Hygiene Data'!$F$9,0,10*ROW('Hygiene Data'!F191)),NA())</f>
        <v>#N/A</v>
      </c>
      <c r="BI197" s="98" t="e">
        <f ca="true">+IF(AND(ISNUMBER(OFFSET('Hygiene Data'!$G$5,0,10*ROW('Hygiene Data'!G191))),'Data Summary'!DX197="Yes"),OFFSET('Hygiene Data'!$G$5,0,10*ROW('Hygiene Data'!G191)),NA())</f>
        <v>#N/A</v>
      </c>
      <c r="BJ197" s="98" t="e">
        <f ca="true">+IF(AND(ISNUMBER(OFFSET('Hygiene Data'!$G$7,0,10*ROW('Hygiene Data'!G191))),'Data Summary'!DY197="Yes"),OFFSET('Hygiene Data'!$G$7,0,10*ROW('Hygiene Data'!G191)),NA())</f>
        <v>#N/A</v>
      </c>
      <c r="BK197" s="98" t="e">
        <f ca="true">+IF(AND(ISNUMBER(OFFSET('Hygiene Data'!$G$9,0,10*ROW('Hygiene Data'!G191))),'Data Summary'!DZ197="Yes"),OFFSET('Hygiene Data'!$G$9,0,10*ROW('Hygiene Data'!G191)),NA())</f>
        <v>#N/A</v>
      </c>
      <c r="BL197" s="98" t="e">
        <f ca="true">+IF(AND(ISNUMBER(OFFSET('Hygiene Data'!$H$5,0,10*ROW('Hygiene Data'!H191))),'Data Summary'!EA197="Yes"),OFFSET('Hygiene Data'!$H$5,0,10*ROW('Hygiene Data'!H191)),NA())</f>
        <v>#N/A</v>
      </c>
      <c r="BM197" s="98" t="e">
        <f ca="true">+IF(AND(ISNUMBER(OFFSET('Hygiene Data'!$H$7,0,10*ROW('Hygiene Data'!H191))),'Data Summary'!EB197="Yes"),OFFSET('Hygiene Data'!$H$7,0,10*ROW('Hygiene Data'!H191)),NA())</f>
        <v>#N/A</v>
      </c>
      <c r="BN197" s="98" t="e">
        <f ca="true">+IF(AND(ISNUMBER(OFFSET('Hygiene Data'!$H$9,0,10*ROW('Hygiene Data'!H191))),'Data Summary'!EC197="Yes"),OFFSET('Hygiene Data'!$H$9,0,10*ROW('Hygiene Data'!H191)),NA())</f>
        <v>#N/A</v>
      </c>
      <c r="BO197" s="98" t="e">
        <f ca="true">+IF(AND(ISNUMBER(OFFSET('Hygiene Data'!$I$5,0,10*ROW('Hygiene Data'!I191))),'Data Summary'!ED197="Yes"),OFFSET('Hygiene Data'!$I$5,0,10*ROW('Hygiene Data'!I191)),NA())</f>
        <v>#N/A</v>
      </c>
      <c r="BP197" s="98" t="e">
        <f ca="true">+IF(AND(ISNUMBER(OFFSET('Hygiene Data'!$I$7,0,10*ROW('Hygiene Data'!I191))),'Data Summary'!EE197="Yes"),OFFSET('Hygiene Data'!$I$7,0,10*ROW('Hygiene Data'!I191)),NA())</f>
        <v>#N/A</v>
      </c>
      <c r="BQ197" s="98" t="e">
        <f ca="true">+IF(AND(ISNUMBER(OFFSET('Hygiene Data'!$I$9,0,10*ROW('Hygiene Data'!I191))),'Data Summary'!EF197="Yes"),OFFSET('Hygiene Data'!$I$9,0,10*ROW('Hygiene Data'!I191)),NA())</f>
        <v>#N/A</v>
      </c>
    </row>
    <row xmlns:x14ac="http://schemas.microsoft.com/office/spreadsheetml/2009/9/ac" r="198" x14ac:dyDescent="0.2">
      <c r="A198" s="334" t="e">
        <f ca="true">+RIGHT('Data Summary'!A198,LEN('Data Summary'!A198)-9)</f>
        <v>#VALUE!</v>
      </c>
      <c r="B198" s="36" t="str">
        <f ca="true">+IF(ISTEXT('Data Summary'!B198),'Data Summary'!B198,"")</f>
        <v/>
      </c>
      <c r="C198" s="333" t="e">
        <f ca="true">+VALUE('Data Summary'!C198)</f>
        <v>#VALUE!</v>
      </c>
      <c r="D198" s="96" t="e">
        <f ca="true">+IF(AND(ISNUMBER(OFFSET('Water Data'!$D$4,0,10*ROW('Water Data'!D192))),'Data Summary'!BS198="Yes"),100-OFFSET('Water Data'!$D$4,0,10*ROW('Water Data'!D192)),NA())</f>
        <v>#N/A</v>
      </c>
      <c r="E198" s="96" t="e">
        <f ca="true">+IF(AND(ISNUMBER(OFFSET('Water Data'!$D$6,0,10*ROW('Water Data'!D192))),'Data Summary'!BT198="Yes"),OFFSET('Water Data'!$D$6,0,10*ROW('Water Data'!D192)),NA())</f>
        <v>#N/A</v>
      </c>
      <c r="F198" s="96" t="e">
        <f ca="true">+IF(AND(ISNUMBER(OFFSET('Water Data'!$D$9,0,10*ROW('Water Data'!D192))),'Data Summary'!BU198="Yes"),OFFSET('Water Data'!$D$9,0,10*ROW('Water Data'!D192)),NA())</f>
        <v>#N/A</v>
      </c>
      <c r="G198" s="96" t="e">
        <f ca="true">+IF(AND(ISNUMBER(OFFSET('Water Data'!$E$4,0,10*ROW('Water Data'!E192))),'Data Summary'!BV198="Yes"),100-OFFSET('Water Data'!$E$4,0,10*ROW('Water Data'!E192)),NA())</f>
        <v>#N/A</v>
      </c>
      <c r="H198" s="96" t="e">
        <f ca="true">+IF(AND(ISNUMBER(OFFSET('Water Data'!$E$6,0,10*ROW('Water Data'!E192))),'Data Summary'!BW198="Yes"),OFFSET('Water Data'!$E$6,0,10*ROW('Water Data'!E192)),NA())</f>
        <v>#N/A</v>
      </c>
      <c r="I198" s="96" t="e">
        <f ca="true">+IF(AND(ISNUMBER(OFFSET('Water Data'!$E$9,0,10*ROW('Water Data'!E192))),'Data Summary'!BX198="Yes"),OFFSET('Water Data'!$E$9,0,10*ROW('Water Data'!E192)),NA())</f>
        <v>#N/A</v>
      </c>
      <c r="J198" s="96" t="e">
        <f ca="true">+IF(AND(ISNUMBER(OFFSET('Water Data'!$F$4,0,10*ROW('Water Data'!F192))),'Data Summary'!BY198="Yes"),100-OFFSET('Water Data'!$F$4,0,10*ROW('Water Data'!F192)),NA())</f>
        <v>#N/A</v>
      </c>
      <c r="K198" s="96" t="e">
        <f ca="true">+IF(AND(ISNUMBER(OFFSET('Water Data'!$F$6,0,10*ROW('Water Data'!F192))),'Data Summary'!BZ198="Yes"),OFFSET('Water Data'!$F$6,0,10*ROW('Water Data'!F192)),NA())</f>
        <v>#N/A</v>
      </c>
      <c r="L198" s="96" t="e">
        <f ca="true">+IF(AND(ISNUMBER(OFFSET('Water Data'!$F$9,0,10*ROW('Water Data'!F192))),'Data Summary'!CA198="Yes"),OFFSET('Water Data'!$F$9,0,10*ROW('Water Data'!F192)),NA())</f>
        <v>#N/A</v>
      </c>
      <c r="M198" s="96" t="e">
        <f ca="true">+IF(AND(ISNUMBER(OFFSET('Water Data'!$G$4,0,10*ROW('Water Data'!G192))),'Data Summary'!CB198="Yes"),100-OFFSET('Water Data'!$G$4,0,10*ROW('Water Data'!G192)),NA())</f>
        <v>#N/A</v>
      </c>
      <c r="N198" s="96" t="e">
        <f ca="true">+IF(AND(ISNUMBER(OFFSET('Water Data'!$G$6,0,10*ROW('Water Data'!G192))),'Data Summary'!CC198="Yes"),OFFSET('Water Data'!$G$6,0,10*ROW('Water Data'!G192)),NA())</f>
        <v>#N/A</v>
      </c>
      <c r="O198" s="96" t="e">
        <f ca="true">+IF(AND(ISNUMBER(OFFSET('Water Data'!$G$9,0,10*ROW('Water Data'!G192))),'Data Summary'!CD198="Yes"),OFFSET('Water Data'!$G$9,0,10*ROW('Water Data'!G192)),NA())</f>
        <v>#N/A</v>
      </c>
      <c r="P198" s="96" t="e">
        <f ca="true">+IF(AND(ISNUMBER(OFFSET('Water Data'!$H$4,0,10*ROW('Water Data'!H192))),'Data Summary'!CE198="Yes"),100-OFFSET('Water Data'!$H$4,0,10*ROW('Water Data'!H192)),NA())</f>
        <v>#N/A</v>
      </c>
      <c r="Q198" s="96" t="e">
        <f ca="true">+IF(AND(ISNUMBER(OFFSET('Water Data'!$H$6,0,10*ROW('Water Data'!H192))),'Data Summary'!CF198="Yes"),OFFSET('Water Data'!$H$6,0,10*ROW('Water Data'!H192)),NA())</f>
        <v>#N/A</v>
      </c>
      <c r="R198" s="96" t="e">
        <f ca="true">+IF(AND(ISNUMBER(OFFSET('Water Data'!$H$9,0,10*ROW('Water Data'!H192))),'Data Summary'!CG198="Yes"),OFFSET('Water Data'!$H$9,0,10*ROW('Water Data'!H192)),NA())</f>
        <v>#N/A</v>
      </c>
      <c r="S198" s="96" t="e">
        <f ca="true">+IF(AND(ISNUMBER(OFFSET('Water Data'!$I$4,0,10*ROW('Water Data'!I192))),'Data Summary'!CH198="Yes"),100-OFFSET('Water Data'!$I$4,0,10*ROW('Water Data'!I192)),NA())</f>
        <v>#N/A</v>
      </c>
      <c r="T198" s="96" t="e">
        <f ca="true">+IF(AND(ISNUMBER(OFFSET('Water Data'!$I$6,0,10*ROW('Water Data'!I192))),'Data Summary'!CI198="Yes"),OFFSET('Water Data'!$I$6,0,10*ROW('Water Data'!I192)),NA())</f>
        <v>#N/A</v>
      </c>
      <c r="U198" s="96" t="e">
        <f ca="true">+IF(AND(ISNUMBER(OFFSET('Water Data'!$I$9,0,10*ROW('Water Data'!I192))),'Data Summary'!CJ198="Yes"),OFFSET('Water Data'!$I$9,0,10*ROW('Water Data'!I192)),NA())</f>
        <v>#N/A</v>
      </c>
      <c r="V198" s="97" t="e">
        <f ca="true">+IF(AND(ISNUMBER(OFFSET('Sanitation Data'!$D$4,0,10*ROW('Sanitation Data'!D192))),'Data Summary'!CK198="Yes"),100-OFFSET('Sanitation Data'!$D$4,0,10*ROW('Sanitation Data'!D192)),NA())</f>
        <v>#N/A</v>
      </c>
      <c r="W198" s="97" t="e">
        <f ca="true">+IF(AND(ISNUMBER(OFFSET('Sanitation Data'!$D$6,0,10*ROW('Sanitation Data'!D192))),'Data Summary'!CL198="Yes"),OFFSET('Sanitation Data'!$D$6,0,10*ROW('Sanitation Data'!D192)),NA())</f>
        <v>#N/A</v>
      </c>
      <c r="X198" s="97" t="e">
        <f ca="true">+IF(AND(ISNUMBER(OFFSET('Sanitation Data'!$D$10,0,10*ROW('Sanitation Data'!D192))),'Data Summary'!CM198="Yes"),OFFSET('Sanitation Data'!$D$10,0,10*ROW('Sanitation Data'!D192)),NA())</f>
        <v>#N/A</v>
      </c>
      <c r="Y198" s="97" t="e">
        <f ca="true">+IF(AND(ISNUMBER(OFFSET('Sanitation Data'!$D$11,0,10*ROW('Sanitation Data'!D192))),'Data Summary'!CN198="Yes"),OFFSET('Sanitation Data'!$D$11,0,10*ROW('Sanitation Data'!D192)),NA())</f>
        <v>#N/A</v>
      </c>
      <c r="Z198" s="97" t="e">
        <f ca="true">+IF(AND(ISNUMBER(OFFSET('Sanitation Data'!$D$12,0,10*ROW('Sanitation Data'!D192))),'Data Summary'!CO198="Yes"),OFFSET('Sanitation Data'!$D$12,0,10*ROW('Sanitation Data'!D192)),NA())</f>
        <v>#N/A</v>
      </c>
      <c r="AA198" s="97" t="e">
        <f ca="true">+IF(AND(ISNUMBER(OFFSET('Sanitation Data'!$E$4,0,10*ROW('Sanitation Data'!E192))),'Data Summary'!CP198="Yes"),100-OFFSET('Sanitation Data'!$E$4,0,10*ROW('Sanitation Data'!E192)),NA())</f>
        <v>#N/A</v>
      </c>
      <c r="AB198" s="97" t="e">
        <f ca="true">+IF(AND(ISNUMBER(OFFSET('Sanitation Data'!$E$6,0,10*ROW('Sanitation Data'!E192))),'Data Summary'!CQ198="Yes"),OFFSET('Sanitation Data'!$E$6,0,10*ROW('Sanitation Data'!E192)),NA())</f>
        <v>#N/A</v>
      </c>
      <c r="AC198" s="97" t="e">
        <f ca="true">+IF(AND(ISNUMBER(OFFSET('Sanitation Data'!$E$10,0,10*ROW('Sanitation Data'!E192))),'Data Summary'!CR198="Yes"),OFFSET('Sanitation Data'!$E$10,0,10*ROW('Sanitation Data'!E192)),NA())</f>
        <v>#N/A</v>
      </c>
      <c r="AD198" s="97" t="e">
        <f ca="true">+IF(AND(ISNUMBER(OFFSET('Sanitation Data'!$E$11,0,10*ROW('Sanitation Data'!E192))),'Data Summary'!CS198="Yes"),OFFSET('Sanitation Data'!$E$11,0,10*ROW('Sanitation Data'!E192)),NA())</f>
        <v>#N/A</v>
      </c>
      <c r="AE198" s="97" t="e">
        <f ca="true">+IF(AND(ISNUMBER(OFFSET('Sanitation Data'!$E$12,0,10*ROW('Sanitation Data'!E192))),'Data Summary'!CT198="Yes"),OFFSET('Sanitation Data'!$E$12,0,10*ROW('Sanitation Data'!E192)),NA())</f>
        <v>#N/A</v>
      </c>
      <c r="AF198" s="97" t="e">
        <f ca="true">+IF(AND(ISNUMBER(OFFSET('Sanitation Data'!$F$4,0,10*ROW('Sanitation Data'!F192))),'Data Summary'!CU198="Yes"),100-OFFSET('Sanitation Data'!$F$4,0,10*ROW('Sanitation Data'!F192)),NA())</f>
        <v>#N/A</v>
      </c>
      <c r="AG198" s="97" t="e">
        <f ca="true">+IF(AND(ISNUMBER(OFFSET('Sanitation Data'!$F$6,0,10*ROW('Sanitation Data'!F192))),'Data Summary'!CV198="Yes"),OFFSET('Sanitation Data'!$F$6,0,10*ROW('Sanitation Data'!F192)),NA())</f>
        <v>#N/A</v>
      </c>
      <c r="AH198" s="97" t="e">
        <f ca="true">+IF(AND(ISNUMBER(OFFSET('Sanitation Data'!$F$10,0,10*ROW('Sanitation Data'!F192))),'Data Summary'!CW198="Yes"),OFFSET('Sanitation Data'!$F$10,0,10*ROW('Sanitation Data'!F192)),NA())</f>
        <v>#N/A</v>
      </c>
      <c r="AI198" s="97" t="e">
        <f ca="true">+IF(AND(ISNUMBER(OFFSET('Sanitation Data'!$F$11,0,10*ROW('Sanitation Data'!F192))),'Data Summary'!CX198="Yes"),OFFSET('Sanitation Data'!$F$11,0,10*ROW('Sanitation Data'!F192)),NA())</f>
        <v>#N/A</v>
      </c>
      <c r="AJ198" s="97" t="e">
        <f ca="true">+IF(AND(ISNUMBER(OFFSET('Sanitation Data'!$F$12,0,10*ROW('Sanitation Data'!F192))),'Data Summary'!CY198="Yes"),OFFSET('Sanitation Data'!$F$12,0,10*ROW('Sanitation Data'!F192)),NA())</f>
        <v>#N/A</v>
      </c>
      <c r="AK198" s="97" t="e">
        <f ca="true">+IF(AND(ISNUMBER(OFFSET('Sanitation Data'!$G$4,0,10*ROW('Sanitation Data'!G192))),'Data Summary'!CZ198="Yes"),100-OFFSET('Sanitation Data'!$G$4,0,10*ROW('Sanitation Data'!G192)),NA())</f>
        <v>#N/A</v>
      </c>
      <c r="AL198" s="97" t="e">
        <f ca="true">+IF(AND(ISNUMBER(OFFSET('Sanitation Data'!$G$6,0,10*ROW('Sanitation Data'!G192))),'Data Summary'!DA198="Yes"),OFFSET('Sanitation Data'!$G$6,0,10*ROW('Sanitation Data'!G192)),NA())</f>
        <v>#N/A</v>
      </c>
      <c r="AM198" s="97" t="e">
        <f ca="true">+IF(AND(ISNUMBER(OFFSET('Sanitation Data'!$G$10,0,10*ROW('Sanitation Data'!G192))),'Data Summary'!DB198="Yes"),OFFSET('Sanitation Data'!$G$10,0,10*ROW('Sanitation Data'!G192)),NA())</f>
        <v>#N/A</v>
      </c>
      <c r="AN198" s="97" t="e">
        <f ca="true">+IF(AND(ISNUMBER(OFFSET('Sanitation Data'!$G$11,0,10*ROW('Sanitation Data'!G192))),'Data Summary'!DC198="Yes"),OFFSET('Sanitation Data'!$G$11,0,10*ROW('Sanitation Data'!G192)),NA())</f>
        <v>#N/A</v>
      </c>
      <c r="AO198" s="97" t="e">
        <f ca="true">+IF(AND(ISNUMBER(OFFSET('Sanitation Data'!$G$12,0,10*ROW('Sanitation Data'!G192))),'Data Summary'!DD198="Yes"),OFFSET('Sanitation Data'!$G$12,0,10*ROW('Sanitation Data'!G192)),NA())</f>
        <v>#N/A</v>
      </c>
      <c r="AP198" s="97" t="e">
        <f ca="true">+IF(AND(ISNUMBER(OFFSET('Sanitation Data'!$H$4,0,10*ROW('Sanitation Data'!H192))),'Data Summary'!DE198="Yes"),100-OFFSET('Sanitation Data'!$H$4,0,10*ROW('Sanitation Data'!H192)),NA())</f>
        <v>#N/A</v>
      </c>
      <c r="AQ198" s="97" t="e">
        <f ca="true">+IF(AND(ISNUMBER(OFFSET('Sanitation Data'!$H$6,0,10*ROW('Sanitation Data'!H192))),'Data Summary'!DF198="Yes"),OFFSET('Sanitation Data'!$H$6,0,10*ROW('Sanitation Data'!H192)),NA())</f>
        <v>#N/A</v>
      </c>
      <c r="AR198" s="97" t="e">
        <f ca="true">+IF(AND(ISNUMBER(OFFSET('Sanitation Data'!$H$10,0,10*ROW('Sanitation Data'!H192))),'Data Summary'!DG198="Yes"),OFFSET('Sanitation Data'!$H$10,0,10*ROW('Sanitation Data'!H192)),NA())</f>
        <v>#N/A</v>
      </c>
      <c r="AS198" s="97" t="e">
        <f ca="true">+IF(AND(ISNUMBER(OFFSET('Sanitation Data'!$H$11,0,10*ROW('Sanitation Data'!H192))),'Data Summary'!DH198="Yes"),OFFSET('Sanitation Data'!$H$11,0,10*ROW('Sanitation Data'!H192)),NA())</f>
        <v>#N/A</v>
      </c>
      <c r="AT198" s="97" t="e">
        <f ca="true">+IF(AND(ISNUMBER(OFFSET('Sanitation Data'!$H$12,0,10*ROW('Sanitation Data'!H192))),'Data Summary'!DI198="Yes"),OFFSET('Sanitation Data'!$H$12,0,10*ROW('Sanitation Data'!H192)),NA())</f>
        <v>#N/A</v>
      </c>
      <c r="AU198" s="97" t="e">
        <f ca="true">+IF(AND(ISNUMBER(OFFSET('Sanitation Data'!$I$4,0,10*ROW('Sanitation Data'!I192))),'Data Summary'!DJ198="Yes"),100-OFFSET('Sanitation Data'!$I$4,0,10*ROW('Sanitation Data'!I192)),NA())</f>
        <v>#N/A</v>
      </c>
      <c r="AV198" s="97" t="e">
        <f ca="true">+IF(AND(ISNUMBER(OFFSET('Sanitation Data'!$I$6,0,10*ROW('Sanitation Data'!I192))),'Data Summary'!DK198="Yes"),OFFSET('Sanitation Data'!$I$6,0,10*ROW('Sanitation Data'!I192)),NA())</f>
        <v>#N/A</v>
      </c>
      <c r="AW198" s="97" t="e">
        <f ca="true">+IF(AND(ISNUMBER(OFFSET('Sanitation Data'!$I$10,0,10*ROW('Sanitation Data'!I192))),'Data Summary'!DL198="Yes"),OFFSET('Sanitation Data'!$I$10,0,10*ROW('Sanitation Data'!I192)),NA())</f>
        <v>#N/A</v>
      </c>
      <c r="AX198" s="97" t="e">
        <f ca="true">+IF(AND(ISNUMBER(OFFSET('Sanitation Data'!$I$11,0,10*ROW('Sanitation Data'!I192))),'Data Summary'!DM198="Yes"),OFFSET('Sanitation Data'!$I$11,0,10*ROW('Sanitation Data'!I192)),NA())</f>
        <v>#N/A</v>
      </c>
      <c r="AY198" s="97" t="e">
        <f ca="true">+IF(AND(ISNUMBER(OFFSET('Sanitation Data'!$I$12,0,10*ROW('Sanitation Data'!I192))),'Data Summary'!DN198="Yes"),OFFSET('Sanitation Data'!$I$12,0,10*ROW('Sanitation Data'!I192)),NA())</f>
        <v>#N/A</v>
      </c>
      <c r="AZ198" s="98" t="e">
        <f ca="true">+IF(AND(ISNUMBER(OFFSET('Hygiene Data'!$D$5,0,10*ROW('Hygiene Data'!D192))),'Data Summary'!DO198="Yes"),OFFSET('Hygiene Data'!$D$5,0,10*ROW('Hygiene Data'!D192)),NA())</f>
        <v>#N/A</v>
      </c>
      <c r="BA198" s="98" t="e">
        <f ca="true">+IF(AND(ISNUMBER(OFFSET('Hygiene Data'!$D$7,0,10*ROW('Hygiene Data'!D192))),'Data Summary'!DP198="Yes"),OFFSET('Hygiene Data'!$D$7,0,10*ROW('Hygiene Data'!D192)),NA())</f>
        <v>#N/A</v>
      </c>
      <c r="BB198" s="98" t="e">
        <f ca="true">+IF(AND(ISNUMBER(OFFSET('Hygiene Data'!$D$9,0,10*ROW('Hygiene Data'!D192))),'Data Summary'!DQ198="Yes"),OFFSET('Hygiene Data'!$D$9,0,10*ROW('Hygiene Data'!D192)),NA())</f>
        <v>#N/A</v>
      </c>
      <c r="BC198" s="98" t="e">
        <f ca="true">+IF(AND(ISNUMBER(OFFSET('Hygiene Data'!$E$5,0,10*ROW('Hygiene Data'!E192))),'Data Summary'!DR198="Yes"),OFFSET('Hygiene Data'!$E$5,0,10*ROW('Hygiene Data'!E192)),NA())</f>
        <v>#N/A</v>
      </c>
      <c r="BD198" s="98" t="e">
        <f ca="true">+IF(AND(ISNUMBER(OFFSET('Hygiene Data'!$E$7,0,10*ROW('Hygiene Data'!E192))),'Data Summary'!DS198="Yes"),OFFSET('Hygiene Data'!$E$7,0,10*ROW('Hygiene Data'!E192)),NA())</f>
        <v>#N/A</v>
      </c>
      <c r="BE198" s="98" t="e">
        <f ca="true">+IF(AND(ISNUMBER(OFFSET('Hygiene Data'!$E$9,0,10*ROW('Hygiene Data'!E192))),'Data Summary'!DT198="Yes"),OFFSET('Hygiene Data'!$E$9,0,10*ROW('Hygiene Data'!E192)),NA())</f>
        <v>#N/A</v>
      </c>
      <c r="BF198" s="98" t="e">
        <f ca="true">+IF(AND(ISNUMBER(OFFSET('Hygiene Data'!$F$5,0,10*ROW('Hygiene Data'!F192))),'Data Summary'!DU198="Yes"),OFFSET('Hygiene Data'!$F$5,0,10*ROW('Hygiene Data'!F192)),NA())</f>
        <v>#N/A</v>
      </c>
      <c r="BG198" s="98" t="e">
        <f ca="true">+IF(AND(ISNUMBER(OFFSET('Hygiene Data'!$F$7,0,10*ROW('Hygiene Data'!F192))),'Data Summary'!DV198="Yes"),OFFSET('Hygiene Data'!$F$7,0,10*ROW('Hygiene Data'!F192)),NA())</f>
        <v>#N/A</v>
      </c>
      <c r="BH198" s="98" t="e">
        <f ca="true">+IF(AND(ISNUMBER(OFFSET('Hygiene Data'!$F$9,0,10*ROW('Hygiene Data'!F192))),'Data Summary'!DW198="Yes"),OFFSET('Hygiene Data'!$F$9,0,10*ROW('Hygiene Data'!F192)),NA())</f>
        <v>#N/A</v>
      </c>
      <c r="BI198" s="98" t="e">
        <f ca="true">+IF(AND(ISNUMBER(OFFSET('Hygiene Data'!$G$5,0,10*ROW('Hygiene Data'!G192))),'Data Summary'!DX198="Yes"),OFFSET('Hygiene Data'!$G$5,0,10*ROW('Hygiene Data'!G192)),NA())</f>
        <v>#N/A</v>
      </c>
      <c r="BJ198" s="98" t="e">
        <f ca="true">+IF(AND(ISNUMBER(OFFSET('Hygiene Data'!$G$7,0,10*ROW('Hygiene Data'!G192))),'Data Summary'!DY198="Yes"),OFFSET('Hygiene Data'!$G$7,0,10*ROW('Hygiene Data'!G192)),NA())</f>
        <v>#N/A</v>
      </c>
      <c r="BK198" s="98" t="e">
        <f ca="true">+IF(AND(ISNUMBER(OFFSET('Hygiene Data'!$G$9,0,10*ROW('Hygiene Data'!G192))),'Data Summary'!DZ198="Yes"),OFFSET('Hygiene Data'!$G$9,0,10*ROW('Hygiene Data'!G192)),NA())</f>
        <v>#N/A</v>
      </c>
      <c r="BL198" s="98" t="e">
        <f ca="true">+IF(AND(ISNUMBER(OFFSET('Hygiene Data'!$H$5,0,10*ROW('Hygiene Data'!H192))),'Data Summary'!EA198="Yes"),OFFSET('Hygiene Data'!$H$5,0,10*ROW('Hygiene Data'!H192)),NA())</f>
        <v>#N/A</v>
      </c>
      <c r="BM198" s="98" t="e">
        <f ca="true">+IF(AND(ISNUMBER(OFFSET('Hygiene Data'!$H$7,0,10*ROW('Hygiene Data'!H192))),'Data Summary'!EB198="Yes"),OFFSET('Hygiene Data'!$H$7,0,10*ROW('Hygiene Data'!H192)),NA())</f>
        <v>#N/A</v>
      </c>
      <c r="BN198" s="98" t="e">
        <f ca="true">+IF(AND(ISNUMBER(OFFSET('Hygiene Data'!$H$9,0,10*ROW('Hygiene Data'!H192))),'Data Summary'!EC198="Yes"),OFFSET('Hygiene Data'!$H$9,0,10*ROW('Hygiene Data'!H192)),NA())</f>
        <v>#N/A</v>
      </c>
      <c r="BO198" s="98" t="e">
        <f ca="true">+IF(AND(ISNUMBER(OFFSET('Hygiene Data'!$I$5,0,10*ROW('Hygiene Data'!I192))),'Data Summary'!ED198="Yes"),OFFSET('Hygiene Data'!$I$5,0,10*ROW('Hygiene Data'!I192)),NA())</f>
        <v>#N/A</v>
      </c>
      <c r="BP198" s="98" t="e">
        <f ca="true">+IF(AND(ISNUMBER(OFFSET('Hygiene Data'!$I$7,0,10*ROW('Hygiene Data'!I192))),'Data Summary'!EE198="Yes"),OFFSET('Hygiene Data'!$I$7,0,10*ROW('Hygiene Data'!I192)),NA())</f>
        <v>#N/A</v>
      </c>
      <c r="BQ198" s="98" t="e">
        <f ca="true">+IF(AND(ISNUMBER(OFFSET('Hygiene Data'!$I$9,0,10*ROW('Hygiene Data'!I192))),'Data Summary'!EF198="Yes"),OFFSET('Hygiene Data'!$I$9,0,10*ROW('Hygiene Data'!I192)),NA())</f>
        <v>#N/A</v>
      </c>
    </row>
    <row xmlns:x14ac="http://schemas.microsoft.com/office/spreadsheetml/2009/9/ac" r="199" x14ac:dyDescent="0.2">
      <c r="A199" s="334" t="e">
        <f ca="true">+RIGHT('Data Summary'!A199,LEN('Data Summary'!A199)-9)</f>
        <v>#VALUE!</v>
      </c>
      <c r="B199" s="36" t="str">
        <f ca="true">+IF(ISTEXT('Data Summary'!B199),'Data Summary'!B199,"")</f>
        <v/>
      </c>
      <c r="C199" s="333" t="e">
        <f ca="true">+VALUE('Data Summary'!C199)</f>
        <v>#VALUE!</v>
      </c>
      <c r="D199" s="96" t="e">
        <f ca="true">+IF(AND(ISNUMBER(OFFSET('Water Data'!$D$4,0,10*ROW('Water Data'!D193))),'Data Summary'!BS199="Yes"),100-OFFSET('Water Data'!$D$4,0,10*ROW('Water Data'!D193)),NA())</f>
        <v>#N/A</v>
      </c>
      <c r="E199" s="96" t="e">
        <f ca="true">+IF(AND(ISNUMBER(OFFSET('Water Data'!$D$6,0,10*ROW('Water Data'!D193))),'Data Summary'!BT199="Yes"),OFFSET('Water Data'!$D$6,0,10*ROW('Water Data'!D193)),NA())</f>
        <v>#N/A</v>
      </c>
      <c r="F199" s="96" t="e">
        <f ca="true">+IF(AND(ISNUMBER(OFFSET('Water Data'!$D$9,0,10*ROW('Water Data'!D193))),'Data Summary'!BU199="Yes"),OFFSET('Water Data'!$D$9,0,10*ROW('Water Data'!D193)),NA())</f>
        <v>#N/A</v>
      </c>
      <c r="G199" s="96" t="e">
        <f ca="true">+IF(AND(ISNUMBER(OFFSET('Water Data'!$E$4,0,10*ROW('Water Data'!E193))),'Data Summary'!BV199="Yes"),100-OFFSET('Water Data'!$E$4,0,10*ROW('Water Data'!E193)),NA())</f>
        <v>#N/A</v>
      </c>
      <c r="H199" s="96" t="e">
        <f ca="true">+IF(AND(ISNUMBER(OFFSET('Water Data'!$E$6,0,10*ROW('Water Data'!E193))),'Data Summary'!BW199="Yes"),OFFSET('Water Data'!$E$6,0,10*ROW('Water Data'!E193)),NA())</f>
        <v>#N/A</v>
      </c>
      <c r="I199" s="96" t="e">
        <f ca="true">+IF(AND(ISNUMBER(OFFSET('Water Data'!$E$9,0,10*ROW('Water Data'!E193))),'Data Summary'!BX199="Yes"),OFFSET('Water Data'!$E$9,0,10*ROW('Water Data'!E193)),NA())</f>
        <v>#N/A</v>
      </c>
      <c r="J199" s="96" t="e">
        <f ca="true">+IF(AND(ISNUMBER(OFFSET('Water Data'!$F$4,0,10*ROW('Water Data'!F193))),'Data Summary'!BY199="Yes"),100-OFFSET('Water Data'!$F$4,0,10*ROW('Water Data'!F193)),NA())</f>
        <v>#N/A</v>
      </c>
      <c r="K199" s="96" t="e">
        <f ca="true">+IF(AND(ISNUMBER(OFFSET('Water Data'!$F$6,0,10*ROW('Water Data'!F193))),'Data Summary'!BZ199="Yes"),OFFSET('Water Data'!$F$6,0,10*ROW('Water Data'!F193)),NA())</f>
        <v>#N/A</v>
      </c>
      <c r="L199" s="96" t="e">
        <f ca="true">+IF(AND(ISNUMBER(OFFSET('Water Data'!$F$9,0,10*ROW('Water Data'!F193))),'Data Summary'!CA199="Yes"),OFFSET('Water Data'!$F$9,0,10*ROW('Water Data'!F193)),NA())</f>
        <v>#N/A</v>
      </c>
      <c r="M199" s="96" t="e">
        <f ca="true">+IF(AND(ISNUMBER(OFFSET('Water Data'!$G$4,0,10*ROW('Water Data'!G193))),'Data Summary'!CB199="Yes"),100-OFFSET('Water Data'!$G$4,0,10*ROW('Water Data'!G193)),NA())</f>
        <v>#N/A</v>
      </c>
      <c r="N199" s="96" t="e">
        <f ca="true">+IF(AND(ISNUMBER(OFFSET('Water Data'!$G$6,0,10*ROW('Water Data'!G193))),'Data Summary'!CC199="Yes"),OFFSET('Water Data'!$G$6,0,10*ROW('Water Data'!G193)),NA())</f>
        <v>#N/A</v>
      </c>
      <c r="O199" s="96" t="e">
        <f ca="true">+IF(AND(ISNUMBER(OFFSET('Water Data'!$G$9,0,10*ROW('Water Data'!G193))),'Data Summary'!CD199="Yes"),OFFSET('Water Data'!$G$9,0,10*ROW('Water Data'!G193)),NA())</f>
        <v>#N/A</v>
      </c>
      <c r="P199" s="96" t="e">
        <f ca="true">+IF(AND(ISNUMBER(OFFSET('Water Data'!$H$4,0,10*ROW('Water Data'!H193))),'Data Summary'!CE199="Yes"),100-OFFSET('Water Data'!$H$4,0,10*ROW('Water Data'!H193)),NA())</f>
        <v>#N/A</v>
      </c>
      <c r="Q199" s="96" t="e">
        <f ca="true">+IF(AND(ISNUMBER(OFFSET('Water Data'!$H$6,0,10*ROW('Water Data'!H193))),'Data Summary'!CF199="Yes"),OFFSET('Water Data'!$H$6,0,10*ROW('Water Data'!H193)),NA())</f>
        <v>#N/A</v>
      </c>
      <c r="R199" s="96" t="e">
        <f ca="true">+IF(AND(ISNUMBER(OFFSET('Water Data'!$H$9,0,10*ROW('Water Data'!H193))),'Data Summary'!CG199="Yes"),OFFSET('Water Data'!$H$9,0,10*ROW('Water Data'!H193)),NA())</f>
        <v>#N/A</v>
      </c>
      <c r="S199" s="96" t="e">
        <f ca="true">+IF(AND(ISNUMBER(OFFSET('Water Data'!$I$4,0,10*ROW('Water Data'!I193))),'Data Summary'!CH199="Yes"),100-OFFSET('Water Data'!$I$4,0,10*ROW('Water Data'!I193)),NA())</f>
        <v>#N/A</v>
      </c>
      <c r="T199" s="96" t="e">
        <f ca="true">+IF(AND(ISNUMBER(OFFSET('Water Data'!$I$6,0,10*ROW('Water Data'!I193))),'Data Summary'!CI199="Yes"),OFFSET('Water Data'!$I$6,0,10*ROW('Water Data'!I193)),NA())</f>
        <v>#N/A</v>
      </c>
      <c r="U199" s="96" t="e">
        <f ca="true">+IF(AND(ISNUMBER(OFFSET('Water Data'!$I$9,0,10*ROW('Water Data'!I193))),'Data Summary'!CJ199="Yes"),OFFSET('Water Data'!$I$9,0,10*ROW('Water Data'!I193)),NA())</f>
        <v>#N/A</v>
      </c>
      <c r="V199" s="97" t="e">
        <f ca="true">+IF(AND(ISNUMBER(OFFSET('Sanitation Data'!$D$4,0,10*ROW('Sanitation Data'!D193))),'Data Summary'!CK199="Yes"),100-OFFSET('Sanitation Data'!$D$4,0,10*ROW('Sanitation Data'!D193)),NA())</f>
        <v>#N/A</v>
      </c>
      <c r="W199" s="97" t="e">
        <f ca="true">+IF(AND(ISNUMBER(OFFSET('Sanitation Data'!$D$6,0,10*ROW('Sanitation Data'!D193))),'Data Summary'!CL199="Yes"),OFFSET('Sanitation Data'!$D$6,0,10*ROW('Sanitation Data'!D193)),NA())</f>
        <v>#N/A</v>
      </c>
      <c r="X199" s="97" t="e">
        <f ca="true">+IF(AND(ISNUMBER(OFFSET('Sanitation Data'!$D$10,0,10*ROW('Sanitation Data'!D193))),'Data Summary'!CM199="Yes"),OFFSET('Sanitation Data'!$D$10,0,10*ROW('Sanitation Data'!D193)),NA())</f>
        <v>#N/A</v>
      </c>
      <c r="Y199" s="97" t="e">
        <f ca="true">+IF(AND(ISNUMBER(OFFSET('Sanitation Data'!$D$11,0,10*ROW('Sanitation Data'!D193))),'Data Summary'!CN199="Yes"),OFFSET('Sanitation Data'!$D$11,0,10*ROW('Sanitation Data'!D193)),NA())</f>
        <v>#N/A</v>
      </c>
      <c r="Z199" s="97" t="e">
        <f ca="true">+IF(AND(ISNUMBER(OFFSET('Sanitation Data'!$D$12,0,10*ROW('Sanitation Data'!D193))),'Data Summary'!CO199="Yes"),OFFSET('Sanitation Data'!$D$12,0,10*ROW('Sanitation Data'!D193)),NA())</f>
        <v>#N/A</v>
      </c>
      <c r="AA199" s="97" t="e">
        <f ca="true">+IF(AND(ISNUMBER(OFFSET('Sanitation Data'!$E$4,0,10*ROW('Sanitation Data'!E193))),'Data Summary'!CP199="Yes"),100-OFFSET('Sanitation Data'!$E$4,0,10*ROW('Sanitation Data'!E193)),NA())</f>
        <v>#N/A</v>
      </c>
      <c r="AB199" s="97" t="e">
        <f ca="true">+IF(AND(ISNUMBER(OFFSET('Sanitation Data'!$E$6,0,10*ROW('Sanitation Data'!E193))),'Data Summary'!CQ199="Yes"),OFFSET('Sanitation Data'!$E$6,0,10*ROW('Sanitation Data'!E193)),NA())</f>
        <v>#N/A</v>
      </c>
      <c r="AC199" s="97" t="e">
        <f ca="true">+IF(AND(ISNUMBER(OFFSET('Sanitation Data'!$E$10,0,10*ROW('Sanitation Data'!E193))),'Data Summary'!CR199="Yes"),OFFSET('Sanitation Data'!$E$10,0,10*ROW('Sanitation Data'!E193)),NA())</f>
        <v>#N/A</v>
      </c>
      <c r="AD199" s="97" t="e">
        <f ca="true">+IF(AND(ISNUMBER(OFFSET('Sanitation Data'!$E$11,0,10*ROW('Sanitation Data'!E193))),'Data Summary'!CS199="Yes"),OFFSET('Sanitation Data'!$E$11,0,10*ROW('Sanitation Data'!E193)),NA())</f>
        <v>#N/A</v>
      </c>
      <c r="AE199" s="97" t="e">
        <f ca="true">+IF(AND(ISNUMBER(OFFSET('Sanitation Data'!$E$12,0,10*ROW('Sanitation Data'!E193))),'Data Summary'!CT199="Yes"),OFFSET('Sanitation Data'!$E$12,0,10*ROW('Sanitation Data'!E193)),NA())</f>
        <v>#N/A</v>
      </c>
      <c r="AF199" s="97" t="e">
        <f ca="true">+IF(AND(ISNUMBER(OFFSET('Sanitation Data'!$F$4,0,10*ROW('Sanitation Data'!F193))),'Data Summary'!CU199="Yes"),100-OFFSET('Sanitation Data'!$F$4,0,10*ROW('Sanitation Data'!F193)),NA())</f>
        <v>#N/A</v>
      </c>
      <c r="AG199" s="97" t="e">
        <f ca="true">+IF(AND(ISNUMBER(OFFSET('Sanitation Data'!$F$6,0,10*ROW('Sanitation Data'!F193))),'Data Summary'!CV199="Yes"),OFFSET('Sanitation Data'!$F$6,0,10*ROW('Sanitation Data'!F193)),NA())</f>
        <v>#N/A</v>
      </c>
      <c r="AH199" s="97" t="e">
        <f ca="true">+IF(AND(ISNUMBER(OFFSET('Sanitation Data'!$F$10,0,10*ROW('Sanitation Data'!F193))),'Data Summary'!CW199="Yes"),OFFSET('Sanitation Data'!$F$10,0,10*ROW('Sanitation Data'!F193)),NA())</f>
        <v>#N/A</v>
      </c>
      <c r="AI199" s="97" t="e">
        <f ca="true">+IF(AND(ISNUMBER(OFFSET('Sanitation Data'!$F$11,0,10*ROW('Sanitation Data'!F193))),'Data Summary'!CX199="Yes"),OFFSET('Sanitation Data'!$F$11,0,10*ROW('Sanitation Data'!F193)),NA())</f>
        <v>#N/A</v>
      </c>
      <c r="AJ199" s="97" t="e">
        <f ca="true">+IF(AND(ISNUMBER(OFFSET('Sanitation Data'!$F$12,0,10*ROW('Sanitation Data'!F193))),'Data Summary'!CY199="Yes"),OFFSET('Sanitation Data'!$F$12,0,10*ROW('Sanitation Data'!F193)),NA())</f>
        <v>#N/A</v>
      </c>
      <c r="AK199" s="97" t="e">
        <f ca="true">+IF(AND(ISNUMBER(OFFSET('Sanitation Data'!$G$4,0,10*ROW('Sanitation Data'!G193))),'Data Summary'!CZ199="Yes"),100-OFFSET('Sanitation Data'!$G$4,0,10*ROW('Sanitation Data'!G193)),NA())</f>
        <v>#N/A</v>
      </c>
      <c r="AL199" s="97" t="e">
        <f ca="true">+IF(AND(ISNUMBER(OFFSET('Sanitation Data'!$G$6,0,10*ROW('Sanitation Data'!G193))),'Data Summary'!DA199="Yes"),OFFSET('Sanitation Data'!$G$6,0,10*ROW('Sanitation Data'!G193)),NA())</f>
        <v>#N/A</v>
      </c>
      <c r="AM199" s="97" t="e">
        <f ca="true">+IF(AND(ISNUMBER(OFFSET('Sanitation Data'!$G$10,0,10*ROW('Sanitation Data'!G193))),'Data Summary'!DB199="Yes"),OFFSET('Sanitation Data'!$G$10,0,10*ROW('Sanitation Data'!G193)),NA())</f>
        <v>#N/A</v>
      </c>
      <c r="AN199" s="97" t="e">
        <f ca="true">+IF(AND(ISNUMBER(OFFSET('Sanitation Data'!$G$11,0,10*ROW('Sanitation Data'!G193))),'Data Summary'!DC199="Yes"),OFFSET('Sanitation Data'!$G$11,0,10*ROW('Sanitation Data'!G193)),NA())</f>
        <v>#N/A</v>
      </c>
      <c r="AO199" s="97" t="e">
        <f ca="true">+IF(AND(ISNUMBER(OFFSET('Sanitation Data'!$G$12,0,10*ROW('Sanitation Data'!G193))),'Data Summary'!DD199="Yes"),OFFSET('Sanitation Data'!$G$12,0,10*ROW('Sanitation Data'!G193)),NA())</f>
        <v>#N/A</v>
      </c>
      <c r="AP199" s="97" t="e">
        <f ca="true">+IF(AND(ISNUMBER(OFFSET('Sanitation Data'!$H$4,0,10*ROW('Sanitation Data'!H193))),'Data Summary'!DE199="Yes"),100-OFFSET('Sanitation Data'!$H$4,0,10*ROW('Sanitation Data'!H193)),NA())</f>
        <v>#N/A</v>
      </c>
      <c r="AQ199" s="97" t="e">
        <f ca="true">+IF(AND(ISNUMBER(OFFSET('Sanitation Data'!$H$6,0,10*ROW('Sanitation Data'!H193))),'Data Summary'!DF199="Yes"),OFFSET('Sanitation Data'!$H$6,0,10*ROW('Sanitation Data'!H193)),NA())</f>
        <v>#N/A</v>
      </c>
      <c r="AR199" s="97" t="e">
        <f ca="true">+IF(AND(ISNUMBER(OFFSET('Sanitation Data'!$H$10,0,10*ROW('Sanitation Data'!H193))),'Data Summary'!DG199="Yes"),OFFSET('Sanitation Data'!$H$10,0,10*ROW('Sanitation Data'!H193)),NA())</f>
        <v>#N/A</v>
      </c>
      <c r="AS199" s="97" t="e">
        <f ca="true">+IF(AND(ISNUMBER(OFFSET('Sanitation Data'!$H$11,0,10*ROW('Sanitation Data'!H193))),'Data Summary'!DH199="Yes"),OFFSET('Sanitation Data'!$H$11,0,10*ROW('Sanitation Data'!H193)),NA())</f>
        <v>#N/A</v>
      </c>
      <c r="AT199" s="97" t="e">
        <f ca="true">+IF(AND(ISNUMBER(OFFSET('Sanitation Data'!$H$12,0,10*ROW('Sanitation Data'!H193))),'Data Summary'!DI199="Yes"),OFFSET('Sanitation Data'!$H$12,0,10*ROW('Sanitation Data'!H193)),NA())</f>
        <v>#N/A</v>
      </c>
      <c r="AU199" s="97" t="e">
        <f ca="true">+IF(AND(ISNUMBER(OFFSET('Sanitation Data'!$I$4,0,10*ROW('Sanitation Data'!I193))),'Data Summary'!DJ199="Yes"),100-OFFSET('Sanitation Data'!$I$4,0,10*ROW('Sanitation Data'!I193)),NA())</f>
        <v>#N/A</v>
      </c>
      <c r="AV199" s="97" t="e">
        <f ca="true">+IF(AND(ISNUMBER(OFFSET('Sanitation Data'!$I$6,0,10*ROW('Sanitation Data'!I193))),'Data Summary'!DK199="Yes"),OFFSET('Sanitation Data'!$I$6,0,10*ROW('Sanitation Data'!I193)),NA())</f>
        <v>#N/A</v>
      </c>
      <c r="AW199" s="97" t="e">
        <f ca="true">+IF(AND(ISNUMBER(OFFSET('Sanitation Data'!$I$10,0,10*ROW('Sanitation Data'!I193))),'Data Summary'!DL199="Yes"),OFFSET('Sanitation Data'!$I$10,0,10*ROW('Sanitation Data'!I193)),NA())</f>
        <v>#N/A</v>
      </c>
      <c r="AX199" s="97" t="e">
        <f ca="true">+IF(AND(ISNUMBER(OFFSET('Sanitation Data'!$I$11,0,10*ROW('Sanitation Data'!I193))),'Data Summary'!DM199="Yes"),OFFSET('Sanitation Data'!$I$11,0,10*ROW('Sanitation Data'!I193)),NA())</f>
        <v>#N/A</v>
      </c>
      <c r="AY199" s="97" t="e">
        <f ca="true">+IF(AND(ISNUMBER(OFFSET('Sanitation Data'!$I$12,0,10*ROW('Sanitation Data'!I193))),'Data Summary'!DN199="Yes"),OFFSET('Sanitation Data'!$I$12,0,10*ROW('Sanitation Data'!I193)),NA())</f>
        <v>#N/A</v>
      </c>
      <c r="AZ199" s="98" t="e">
        <f ca="true">+IF(AND(ISNUMBER(OFFSET('Hygiene Data'!$D$5,0,10*ROW('Hygiene Data'!D193))),'Data Summary'!DO199="Yes"),OFFSET('Hygiene Data'!$D$5,0,10*ROW('Hygiene Data'!D193)),NA())</f>
        <v>#N/A</v>
      </c>
      <c r="BA199" s="98" t="e">
        <f ca="true">+IF(AND(ISNUMBER(OFFSET('Hygiene Data'!$D$7,0,10*ROW('Hygiene Data'!D193))),'Data Summary'!DP199="Yes"),OFFSET('Hygiene Data'!$D$7,0,10*ROW('Hygiene Data'!D193)),NA())</f>
        <v>#N/A</v>
      </c>
      <c r="BB199" s="98" t="e">
        <f ca="true">+IF(AND(ISNUMBER(OFFSET('Hygiene Data'!$D$9,0,10*ROW('Hygiene Data'!D193))),'Data Summary'!DQ199="Yes"),OFFSET('Hygiene Data'!$D$9,0,10*ROW('Hygiene Data'!D193)),NA())</f>
        <v>#N/A</v>
      </c>
      <c r="BC199" s="98" t="e">
        <f ca="true">+IF(AND(ISNUMBER(OFFSET('Hygiene Data'!$E$5,0,10*ROW('Hygiene Data'!E193))),'Data Summary'!DR199="Yes"),OFFSET('Hygiene Data'!$E$5,0,10*ROW('Hygiene Data'!E193)),NA())</f>
        <v>#N/A</v>
      </c>
      <c r="BD199" s="98" t="e">
        <f ca="true">+IF(AND(ISNUMBER(OFFSET('Hygiene Data'!$E$7,0,10*ROW('Hygiene Data'!E193))),'Data Summary'!DS199="Yes"),OFFSET('Hygiene Data'!$E$7,0,10*ROW('Hygiene Data'!E193)),NA())</f>
        <v>#N/A</v>
      </c>
      <c r="BE199" s="98" t="e">
        <f ca="true">+IF(AND(ISNUMBER(OFFSET('Hygiene Data'!$E$9,0,10*ROW('Hygiene Data'!E193))),'Data Summary'!DT199="Yes"),OFFSET('Hygiene Data'!$E$9,0,10*ROW('Hygiene Data'!E193)),NA())</f>
        <v>#N/A</v>
      </c>
      <c r="BF199" s="98" t="e">
        <f ca="true">+IF(AND(ISNUMBER(OFFSET('Hygiene Data'!$F$5,0,10*ROW('Hygiene Data'!F193))),'Data Summary'!DU199="Yes"),OFFSET('Hygiene Data'!$F$5,0,10*ROW('Hygiene Data'!F193)),NA())</f>
        <v>#N/A</v>
      </c>
      <c r="BG199" s="98" t="e">
        <f ca="true">+IF(AND(ISNUMBER(OFFSET('Hygiene Data'!$F$7,0,10*ROW('Hygiene Data'!F193))),'Data Summary'!DV199="Yes"),OFFSET('Hygiene Data'!$F$7,0,10*ROW('Hygiene Data'!F193)),NA())</f>
        <v>#N/A</v>
      </c>
      <c r="BH199" s="98" t="e">
        <f ca="true">+IF(AND(ISNUMBER(OFFSET('Hygiene Data'!$F$9,0,10*ROW('Hygiene Data'!F193))),'Data Summary'!DW199="Yes"),OFFSET('Hygiene Data'!$F$9,0,10*ROW('Hygiene Data'!F193)),NA())</f>
        <v>#N/A</v>
      </c>
      <c r="BI199" s="98" t="e">
        <f ca="true">+IF(AND(ISNUMBER(OFFSET('Hygiene Data'!$G$5,0,10*ROW('Hygiene Data'!G193))),'Data Summary'!DX199="Yes"),OFFSET('Hygiene Data'!$G$5,0,10*ROW('Hygiene Data'!G193)),NA())</f>
        <v>#N/A</v>
      </c>
      <c r="BJ199" s="98" t="e">
        <f ca="true">+IF(AND(ISNUMBER(OFFSET('Hygiene Data'!$G$7,0,10*ROW('Hygiene Data'!G193))),'Data Summary'!DY199="Yes"),OFFSET('Hygiene Data'!$G$7,0,10*ROW('Hygiene Data'!G193)),NA())</f>
        <v>#N/A</v>
      </c>
      <c r="BK199" s="98" t="e">
        <f ca="true">+IF(AND(ISNUMBER(OFFSET('Hygiene Data'!$G$9,0,10*ROW('Hygiene Data'!G193))),'Data Summary'!DZ199="Yes"),OFFSET('Hygiene Data'!$G$9,0,10*ROW('Hygiene Data'!G193)),NA())</f>
        <v>#N/A</v>
      </c>
      <c r="BL199" s="98" t="e">
        <f ca="true">+IF(AND(ISNUMBER(OFFSET('Hygiene Data'!$H$5,0,10*ROW('Hygiene Data'!H193))),'Data Summary'!EA199="Yes"),OFFSET('Hygiene Data'!$H$5,0,10*ROW('Hygiene Data'!H193)),NA())</f>
        <v>#N/A</v>
      </c>
      <c r="BM199" s="98" t="e">
        <f ca="true">+IF(AND(ISNUMBER(OFFSET('Hygiene Data'!$H$7,0,10*ROW('Hygiene Data'!H193))),'Data Summary'!EB199="Yes"),OFFSET('Hygiene Data'!$H$7,0,10*ROW('Hygiene Data'!H193)),NA())</f>
        <v>#N/A</v>
      </c>
      <c r="BN199" s="98" t="e">
        <f ca="true">+IF(AND(ISNUMBER(OFFSET('Hygiene Data'!$H$9,0,10*ROW('Hygiene Data'!H193))),'Data Summary'!EC199="Yes"),OFFSET('Hygiene Data'!$H$9,0,10*ROW('Hygiene Data'!H193)),NA())</f>
        <v>#N/A</v>
      </c>
      <c r="BO199" s="98" t="e">
        <f ca="true">+IF(AND(ISNUMBER(OFFSET('Hygiene Data'!$I$5,0,10*ROW('Hygiene Data'!I193))),'Data Summary'!ED199="Yes"),OFFSET('Hygiene Data'!$I$5,0,10*ROW('Hygiene Data'!I193)),NA())</f>
        <v>#N/A</v>
      </c>
      <c r="BP199" s="98" t="e">
        <f ca="true">+IF(AND(ISNUMBER(OFFSET('Hygiene Data'!$I$7,0,10*ROW('Hygiene Data'!I193))),'Data Summary'!EE199="Yes"),OFFSET('Hygiene Data'!$I$7,0,10*ROW('Hygiene Data'!I193)),NA())</f>
        <v>#N/A</v>
      </c>
      <c r="BQ199" s="98" t="e">
        <f ca="true">+IF(AND(ISNUMBER(OFFSET('Hygiene Data'!$I$9,0,10*ROW('Hygiene Data'!I193))),'Data Summary'!EF199="Yes"),OFFSET('Hygiene Data'!$I$9,0,10*ROW('Hygiene Data'!I193)),NA())</f>
        <v>#N/A</v>
      </c>
    </row>
    <row xmlns:x14ac="http://schemas.microsoft.com/office/spreadsheetml/2009/9/ac" r="200" x14ac:dyDescent="0.2">
      <c r="A200" s="334" t="e">
        <f ca="true">+RIGHT('Data Summary'!A200,LEN('Data Summary'!A200)-9)</f>
        <v>#VALUE!</v>
      </c>
      <c r="B200" s="36" t="str">
        <f ca="true">+IF(ISTEXT('Data Summary'!B200),'Data Summary'!B200,"")</f>
        <v/>
      </c>
      <c r="C200" s="333" t="e">
        <f ca="true">+VALUE('Data Summary'!C200)</f>
        <v>#VALUE!</v>
      </c>
      <c r="D200" s="96" t="e">
        <f ca="true">+IF(AND(ISNUMBER(OFFSET('Water Data'!$D$4,0,10*ROW('Water Data'!D194))),'Data Summary'!BS200="Yes"),100-OFFSET('Water Data'!$D$4,0,10*ROW('Water Data'!D194)),NA())</f>
        <v>#N/A</v>
      </c>
      <c r="E200" s="96" t="e">
        <f ca="true">+IF(AND(ISNUMBER(OFFSET('Water Data'!$D$6,0,10*ROW('Water Data'!D194))),'Data Summary'!BT200="Yes"),OFFSET('Water Data'!$D$6,0,10*ROW('Water Data'!D194)),NA())</f>
        <v>#N/A</v>
      </c>
      <c r="F200" s="96" t="e">
        <f ca="true">+IF(AND(ISNUMBER(OFFSET('Water Data'!$D$9,0,10*ROW('Water Data'!D194))),'Data Summary'!BU200="Yes"),OFFSET('Water Data'!$D$9,0,10*ROW('Water Data'!D194)),NA())</f>
        <v>#N/A</v>
      </c>
      <c r="G200" s="96" t="e">
        <f ca="true">+IF(AND(ISNUMBER(OFFSET('Water Data'!$E$4,0,10*ROW('Water Data'!E194))),'Data Summary'!BV200="Yes"),100-OFFSET('Water Data'!$E$4,0,10*ROW('Water Data'!E194)),NA())</f>
        <v>#N/A</v>
      </c>
      <c r="H200" s="96" t="e">
        <f ca="true">+IF(AND(ISNUMBER(OFFSET('Water Data'!$E$6,0,10*ROW('Water Data'!E194))),'Data Summary'!BW200="Yes"),OFFSET('Water Data'!$E$6,0,10*ROW('Water Data'!E194)),NA())</f>
        <v>#N/A</v>
      </c>
      <c r="I200" s="96" t="e">
        <f ca="true">+IF(AND(ISNUMBER(OFFSET('Water Data'!$E$9,0,10*ROW('Water Data'!E194))),'Data Summary'!BX200="Yes"),OFFSET('Water Data'!$E$9,0,10*ROW('Water Data'!E194)),NA())</f>
        <v>#N/A</v>
      </c>
      <c r="J200" s="96" t="e">
        <f ca="true">+IF(AND(ISNUMBER(OFFSET('Water Data'!$F$4,0,10*ROW('Water Data'!F194))),'Data Summary'!BY200="Yes"),100-OFFSET('Water Data'!$F$4,0,10*ROW('Water Data'!F194)),NA())</f>
        <v>#N/A</v>
      </c>
      <c r="K200" s="96" t="e">
        <f ca="true">+IF(AND(ISNUMBER(OFFSET('Water Data'!$F$6,0,10*ROW('Water Data'!F194))),'Data Summary'!BZ200="Yes"),OFFSET('Water Data'!$F$6,0,10*ROW('Water Data'!F194)),NA())</f>
        <v>#N/A</v>
      </c>
      <c r="L200" s="96" t="e">
        <f ca="true">+IF(AND(ISNUMBER(OFFSET('Water Data'!$F$9,0,10*ROW('Water Data'!F194))),'Data Summary'!CA200="Yes"),OFFSET('Water Data'!$F$9,0,10*ROW('Water Data'!F194)),NA())</f>
        <v>#N/A</v>
      </c>
      <c r="M200" s="96" t="e">
        <f ca="true">+IF(AND(ISNUMBER(OFFSET('Water Data'!$G$4,0,10*ROW('Water Data'!G194))),'Data Summary'!CB200="Yes"),100-OFFSET('Water Data'!$G$4,0,10*ROW('Water Data'!G194)),NA())</f>
        <v>#N/A</v>
      </c>
      <c r="N200" s="96" t="e">
        <f ca="true">+IF(AND(ISNUMBER(OFFSET('Water Data'!$G$6,0,10*ROW('Water Data'!G194))),'Data Summary'!CC200="Yes"),OFFSET('Water Data'!$G$6,0,10*ROW('Water Data'!G194)),NA())</f>
        <v>#N/A</v>
      </c>
      <c r="O200" s="96" t="e">
        <f ca="true">+IF(AND(ISNUMBER(OFFSET('Water Data'!$G$9,0,10*ROW('Water Data'!G194))),'Data Summary'!CD200="Yes"),OFFSET('Water Data'!$G$9,0,10*ROW('Water Data'!G194)),NA())</f>
        <v>#N/A</v>
      </c>
      <c r="P200" s="96" t="e">
        <f ca="true">+IF(AND(ISNUMBER(OFFSET('Water Data'!$H$4,0,10*ROW('Water Data'!H194))),'Data Summary'!CE200="Yes"),100-OFFSET('Water Data'!$H$4,0,10*ROW('Water Data'!H194)),NA())</f>
        <v>#N/A</v>
      </c>
      <c r="Q200" s="96" t="e">
        <f ca="true">+IF(AND(ISNUMBER(OFFSET('Water Data'!$H$6,0,10*ROW('Water Data'!H194))),'Data Summary'!CF200="Yes"),OFFSET('Water Data'!$H$6,0,10*ROW('Water Data'!H194)),NA())</f>
        <v>#N/A</v>
      </c>
      <c r="R200" s="96" t="e">
        <f ca="true">+IF(AND(ISNUMBER(OFFSET('Water Data'!$H$9,0,10*ROW('Water Data'!H194))),'Data Summary'!CG200="Yes"),OFFSET('Water Data'!$H$9,0,10*ROW('Water Data'!H194)),NA())</f>
        <v>#N/A</v>
      </c>
      <c r="S200" s="96" t="e">
        <f ca="true">+IF(AND(ISNUMBER(OFFSET('Water Data'!$I$4,0,10*ROW('Water Data'!I194))),'Data Summary'!CH200="Yes"),100-OFFSET('Water Data'!$I$4,0,10*ROW('Water Data'!I194)),NA())</f>
        <v>#N/A</v>
      </c>
      <c r="T200" s="96" t="e">
        <f ca="true">+IF(AND(ISNUMBER(OFFSET('Water Data'!$I$6,0,10*ROW('Water Data'!I194))),'Data Summary'!CI200="Yes"),OFFSET('Water Data'!$I$6,0,10*ROW('Water Data'!I194)),NA())</f>
        <v>#N/A</v>
      </c>
      <c r="U200" s="96" t="e">
        <f ca="true">+IF(AND(ISNUMBER(OFFSET('Water Data'!$I$9,0,10*ROW('Water Data'!I194))),'Data Summary'!CJ200="Yes"),OFFSET('Water Data'!$I$9,0,10*ROW('Water Data'!I194)),NA())</f>
        <v>#N/A</v>
      </c>
      <c r="V200" s="97" t="e">
        <f ca="true">+IF(AND(ISNUMBER(OFFSET('Sanitation Data'!$D$4,0,10*ROW('Sanitation Data'!D194))),'Data Summary'!CK200="Yes"),100-OFFSET('Sanitation Data'!$D$4,0,10*ROW('Sanitation Data'!D194)),NA())</f>
        <v>#N/A</v>
      </c>
      <c r="W200" s="97" t="e">
        <f ca="true">+IF(AND(ISNUMBER(OFFSET('Sanitation Data'!$D$6,0,10*ROW('Sanitation Data'!D194))),'Data Summary'!CL200="Yes"),OFFSET('Sanitation Data'!$D$6,0,10*ROW('Sanitation Data'!D194)),NA())</f>
        <v>#N/A</v>
      </c>
      <c r="X200" s="97" t="e">
        <f ca="true">+IF(AND(ISNUMBER(OFFSET('Sanitation Data'!$D$10,0,10*ROW('Sanitation Data'!D194))),'Data Summary'!CM200="Yes"),OFFSET('Sanitation Data'!$D$10,0,10*ROW('Sanitation Data'!D194)),NA())</f>
        <v>#N/A</v>
      </c>
      <c r="Y200" s="97" t="e">
        <f ca="true">+IF(AND(ISNUMBER(OFFSET('Sanitation Data'!$D$11,0,10*ROW('Sanitation Data'!D194))),'Data Summary'!CN200="Yes"),OFFSET('Sanitation Data'!$D$11,0,10*ROW('Sanitation Data'!D194)),NA())</f>
        <v>#N/A</v>
      </c>
      <c r="Z200" s="97" t="e">
        <f ca="true">+IF(AND(ISNUMBER(OFFSET('Sanitation Data'!$D$12,0,10*ROW('Sanitation Data'!D194))),'Data Summary'!CO200="Yes"),OFFSET('Sanitation Data'!$D$12,0,10*ROW('Sanitation Data'!D194)),NA())</f>
        <v>#N/A</v>
      </c>
      <c r="AA200" s="97" t="e">
        <f ca="true">+IF(AND(ISNUMBER(OFFSET('Sanitation Data'!$E$4,0,10*ROW('Sanitation Data'!E194))),'Data Summary'!CP200="Yes"),100-OFFSET('Sanitation Data'!$E$4,0,10*ROW('Sanitation Data'!E194)),NA())</f>
        <v>#N/A</v>
      </c>
      <c r="AB200" s="97" t="e">
        <f ca="true">+IF(AND(ISNUMBER(OFFSET('Sanitation Data'!$E$6,0,10*ROW('Sanitation Data'!E194))),'Data Summary'!CQ200="Yes"),OFFSET('Sanitation Data'!$E$6,0,10*ROW('Sanitation Data'!E194)),NA())</f>
        <v>#N/A</v>
      </c>
      <c r="AC200" s="97" t="e">
        <f ca="true">+IF(AND(ISNUMBER(OFFSET('Sanitation Data'!$E$10,0,10*ROW('Sanitation Data'!E194))),'Data Summary'!CR200="Yes"),OFFSET('Sanitation Data'!$E$10,0,10*ROW('Sanitation Data'!E194)),NA())</f>
        <v>#N/A</v>
      </c>
      <c r="AD200" s="97" t="e">
        <f ca="true">+IF(AND(ISNUMBER(OFFSET('Sanitation Data'!$E$11,0,10*ROW('Sanitation Data'!E194))),'Data Summary'!CS200="Yes"),OFFSET('Sanitation Data'!$E$11,0,10*ROW('Sanitation Data'!E194)),NA())</f>
        <v>#N/A</v>
      </c>
      <c r="AE200" s="97" t="e">
        <f ca="true">+IF(AND(ISNUMBER(OFFSET('Sanitation Data'!$E$12,0,10*ROW('Sanitation Data'!E194))),'Data Summary'!CT200="Yes"),OFFSET('Sanitation Data'!$E$12,0,10*ROW('Sanitation Data'!E194)),NA())</f>
        <v>#N/A</v>
      </c>
      <c r="AF200" s="97" t="e">
        <f ca="true">+IF(AND(ISNUMBER(OFFSET('Sanitation Data'!$F$4,0,10*ROW('Sanitation Data'!F194))),'Data Summary'!CU200="Yes"),100-OFFSET('Sanitation Data'!$F$4,0,10*ROW('Sanitation Data'!F194)),NA())</f>
        <v>#N/A</v>
      </c>
      <c r="AG200" s="97" t="e">
        <f ca="true">+IF(AND(ISNUMBER(OFFSET('Sanitation Data'!$F$6,0,10*ROW('Sanitation Data'!F194))),'Data Summary'!CV200="Yes"),OFFSET('Sanitation Data'!$F$6,0,10*ROW('Sanitation Data'!F194)),NA())</f>
        <v>#N/A</v>
      </c>
      <c r="AH200" s="97" t="e">
        <f ca="true">+IF(AND(ISNUMBER(OFFSET('Sanitation Data'!$F$10,0,10*ROW('Sanitation Data'!F194))),'Data Summary'!CW200="Yes"),OFFSET('Sanitation Data'!$F$10,0,10*ROW('Sanitation Data'!F194)),NA())</f>
        <v>#N/A</v>
      </c>
      <c r="AI200" s="97" t="e">
        <f ca="true">+IF(AND(ISNUMBER(OFFSET('Sanitation Data'!$F$11,0,10*ROW('Sanitation Data'!F194))),'Data Summary'!CX200="Yes"),OFFSET('Sanitation Data'!$F$11,0,10*ROW('Sanitation Data'!F194)),NA())</f>
        <v>#N/A</v>
      </c>
      <c r="AJ200" s="97" t="e">
        <f ca="true">+IF(AND(ISNUMBER(OFFSET('Sanitation Data'!$F$12,0,10*ROW('Sanitation Data'!F194))),'Data Summary'!CY200="Yes"),OFFSET('Sanitation Data'!$F$12,0,10*ROW('Sanitation Data'!F194)),NA())</f>
        <v>#N/A</v>
      </c>
      <c r="AK200" s="97" t="e">
        <f ca="true">+IF(AND(ISNUMBER(OFFSET('Sanitation Data'!$G$4,0,10*ROW('Sanitation Data'!G194))),'Data Summary'!CZ200="Yes"),100-OFFSET('Sanitation Data'!$G$4,0,10*ROW('Sanitation Data'!G194)),NA())</f>
        <v>#N/A</v>
      </c>
      <c r="AL200" s="97" t="e">
        <f ca="true">+IF(AND(ISNUMBER(OFFSET('Sanitation Data'!$G$6,0,10*ROW('Sanitation Data'!G194))),'Data Summary'!DA200="Yes"),OFFSET('Sanitation Data'!$G$6,0,10*ROW('Sanitation Data'!G194)),NA())</f>
        <v>#N/A</v>
      </c>
      <c r="AM200" s="97" t="e">
        <f ca="true">+IF(AND(ISNUMBER(OFFSET('Sanitation Data'!$G$10,0,10*ROW('Sanitation Data'!G194))),'Data Summary'!DB200="Yes"),OFFSET('Sanitation Data'!$G$10,0,10*ROW('Sanitation Data'!G194)),NA())</f>
        <v>#N/A</v>
      </c>
      <c r="AN200" s="97" t="e">
        <f ca="true">+IF(AND(ISNUMBER(OFFSET('Sanitation Data'!$G$11,0,10*ROW('Sanitation Data'!G194))),'Data Summary'!DC200="Yes"),OFFSET('Sanitation Data'!$G$11,0,10*ROW('Sanitation Data'!G194)),NA())</f>
        <v>#N/A</v>
      </c>
      <c r="AO200" s="97" t="e">
        <f ca="true">+IF(AND(ISNUMBER(OFFSET('Sanitation Data'!$G$12,0,10*ROW('Sanitation Data'!G194))),'Data Summary'!DD200="Yes"),OFFSET('Sanitation Data'!$G$12,0,10*ROW('Sanitation Data'!G194)),NA())</f>
        <v>#N/A</v>
      </c>
      <c r="AP200" s="97" t="e">
        <f ca="true">+IF(AND(ISNUMBER(OFFSET('Sanitation Data'!$H$4,0,10*ROW('Sanitation Data'!H194))),'Data Summary'!DE200="Yes"),100-OFFSET('Sanitation Data'!$H$4,0,10*ROW('Sanitation Data'!H194)),NA())</f>
        <v>#N/A</v>
      </c>
      <c r="AQ200" s="97" t="e">
        <f ca="true">+IF(AND(ISNUMBER(OFFSET('Sanitation Data'!$H$6,0,10*ROW('Sanitation Data'!H194))),'Data Summary'!DF200="Yes"),OFFSET('Sanitation Data'!$H$6,0,10*ROW('Sanitation Data'!H194)),NA())</f>
        <v>#N/A</v>
      </c>
      <c r="AR200" s="97" t="e">
        <f ca="true">+IF(AND(ISNUMBER(OFFSET('Sanitation Data'!$H$10,0,10*ROW('Sanitation Data'!H194))),'Data Summary'!DG200="Yes"),OFFSET('Sanitation Data'!$H$10,0,10*ROW('Sanitation Data'!H194)),NA())</f>
        <v>#N/A</v>
      </c>
      <c r="AS200" s="97" t="e">
        <f ca="true">+IF(AND(ISNUMBER(OFFSET('Sanitation Data'!$H$11,0,10*ROW('Sanitation Data'!H194))),'Data Summary'!DH200="Yes"),OFFSET('Sanitation Data'!$H$11,0,10*ROW('Sanitation Data'!H194)),NA())</f>
        <v>#N/A</v>
      </c>
      <c r="AT200" s="97" t="e">
        <f ca="true">+IF(AND(ISNUMBER(OFFSET('Sanitation Data'!$H$12,0,10*ROW('Sanitation Data'!H194))),'Data Summary'!DI200="Yes"),OFFSET('Sanitation Data'!$H$12,0,10*ROW('Sanitation Data'!H194)),NA())</f>
        <v>#N/A</v>
      </c>
      <c r="AU200" s="97" t="e">
        <f ca="true">+IF(AND(ISNUMBER(OFFSET('Sanitation Data'!$I$4,0,10*ROW('Sanitation Data'!I194))),'Data Summary'!DJ200="Yes"),100-OFFSET('Sanitation Data'!$I$4,0,10*ROW('Sanitation Data'!I194)),NA())</f>
        <v>#N/A</v>
      </c>
      <c r="AV200" s="97" t="e">
        <f ca="true">+IF(AND(ISNUMBER(OFFSET('Sanitation Data'!$I$6,0,10*ROW('Sanitation Data'!I194))),'Data Summary'!DK200="Yes"),OFFSET('Sanitation Data'!$I$6,0,10*ROW('Sanitation Data'!I194)),NA())</f>
        <v>#N/A</v>
      </c>
      <c r="AW200" s="97" t="e">
        <f ca="true">+IF(AND(ISNUMBER(OFFSET('Sanitation Data'!$I$10,0,10*ROW('Sanitation Data'!I194))),'Data Summary'!DL200="Yes"),OFFSET('Sanitation Data'!$I$10,0,10*ROW('Sanitation Data'!I194)),NA())</f>
        <v>#N/A</v>
      </c>
      <c r="AX200" s="97" t="e">
        <f ca="true">+IF(AND(ISNUMBER(OFFSET('Sanitation Data'!$I$11,0,10*ROW('Sanitation Data'!I194))),'Data Summary'!DM200="Yes"),OFFSET('Sanitation Data'!$I$11,0,10*ROW('Sanitation Data'!I194)),NA())</f>
        <v>#N/A</v>
      </c>
      <c r="AY200" s="97" t="e">
        <f ca="true">+IF(AND(ISNUMBER(OFFSET('Sanitation Data'!$I$12,0,10*ROW('Sanitation Data'!I194))),'Data Summary'!DN200="Yes"),OFFSET('Sanitation Data'!$I$12,0,10*ROW('Sanitation Data'!I194)),NA())</f>
        <v>#N/A</v>
      </c>
      <c r="AZ200" s="98" t="e">
        <f ca="true">+IF(AND(ISNUMBER(OFFSET('Hygiene Data'!$D$5,0,10*ROW('Hygiene Data'!D194))),'Data Summary'!DO200="Yes"),OFFSET('Hygiene Data'!$D$5,0,10*ROW('Hygiene Data'!D194)),NA())</f>
        <v>#N/A</v>
      </c>
      <c r="BA200" s="98" t="e">
        <f ca="true">+IF(AND(ISNUMBER(OFFSET('Hygiene Data'!$D$7,0,10*ROW('Hygiene Data'!D194))),'Data Summary'!DP200="Yes"),OFFSET('Hygiene Data'!$D$7,0,10*ROW('Hygiene Data'!D194)),NA())</f>
        <v>#N/A</v>
      </c>
      <c r="BB200" s="98" t="e">
        <f ca="true">+IF(AND(ISNUMBER(OFFSET('Hygiene Data'!$D$9,0,10*ROW('Hygiene Data'!D194))),'Data Summary'!DQ200="Yes"),OFFSET('Hygiene Data'!$D$9,0,10*ROW('Hygiene Data'!D194)),NA())</f>
        <v>#N/A</v>
      </c>
      <c r="BC200" s="98" t="e">
        <f ca="true">+IF(AND(ISNUMBER(OFFSET('Hygiene Data'!$E$5,0,10*ROW('Hygiene Data'!E194))),'Data Summary'!DR200="Yes"),OFFSET('Hygiene Data'!$E$5,0,10*ROW('Hygiene Data'!E194)),NA())</f>
        <v>#N/A</v>
      </c>
      <c r="BD200" s="98" t="e">
        <f ca="true">+IF(AND(ISNUMBER(OFFSET('Hygiene Data'!$E$7,0,10*ROW('Hygiene Data'!E194))),'Data Summary'!DS200="Yes"),OFFSET('Hygiene Data'!$E$7,0,10*ROW('Hygiene Data'!E194)),NA())</f>
        <v>#N/A</v>
      </c>
      <c r="BE200" s="98" t="e">
        <f ca="true">+IF(AND(ISNUMBER(OFFSET('Hygiene Data'!$E$9,0,10*ROW('Hygiene Data'!E194))),'Data Summary'!DT200="Yes"),OFFSET('Hygiene Data'!$E$9,0,10*ROW('Hygiene Data'!E194)),NA())</f>
        <v>#N/A</v>
      </c>
      <c r="BF200" s="98" t="e">
        <f ca="true">+IF(AND(ISNUMBER(OFFSET('Hygiene Data'!$F$5,0,10*ROW('Hygiene Data'!F194))),'Data Summary'!DU200="Yes"),OFFSET('Hygiene Data'!$F$5,0,10*ROW('Hygiene Data'!F194)),NA())</f>
        <v>#N/A</v>
      </c>
      <c r="BG200" s="98" t="e">
        <f ca="true">+IF(AND(ISNUMBER(OFFSET('Hygiene Data'!$F$7,0,10*ROW('Hygiene Data'!F194))),'Data Summary'!DV200="Yes"),OFFSET('Hygiene Data'!$F$7,0,10*ROW('Hygiene Data'!F194)),NA())</f>
        <v>#N/A</v>
      </c>
      <c r="BH200" s="98" t="e">
        <f ca="true">+IF(AND(ISNUMBER(OFFSET('Hygiene Data'!$F$9,0,10*ROW('Hygiene Data'!F194))),'Data Summary'!DW200="Yes"),OFFSET('Hygiene Data'!$F$9,0,10*ROW('Hygiene Data'!F194)),NA())</f>
        <v>#N/A</v>
      </c>
      <c r="BI200" s="98" t="e">
        <f ca="true">+IF(AND(ISNUMBER(OFFSET('Hygiene Data'!$G$5,0,10*ROW('Hygiene Data'!G194))),'Data Summary'!DX200="Yes"),OFFSET('Hygiene Data'!$G$5,0,10*ROW('Hygiene Data'!G194)),NA())</f>
        <v>#N/A</v>
      </c>
      <c r="BJ200" s="98" t="e">
        <f ca="true">+IF(AND(ISNUMBER(OFFSET('Hygiene Data'!$G$7,0,10*ROW('Hygiene Data'!G194))),'Data Summary'!DY200="Yes"),OFFSET('Hygiene Data'!$G$7,0,10*ROW('Hygiene Data'!G194)),NA())</f>
        <v>#N/A</v>
      </c>
      <c r="BK200" s="98" t="e">
        <f ca="true">+IF(AND(ISNUMBER(OFFSET('Hygiene Data'!$G$9,0,10*ROW('Hygiene Data'!G194))),'Data Summary'!DZ200="Yes"),OFFSET('Hygiene Data'!$G$9,0,10*ROW('Hygiene Data'!G194)),NA())</f>
        <v>#N/A</v>
      </c>
      <c r="BL200" s="98" t="e">
        <f ca="true">+IF(AND(ISNUMBER(OFFSET('Hygiene Data'!$H$5,0,10*ROW('Hygiene Data'!H194))),'Data Summary'!EA200="Yes"),OFFSET('Hygiene Data'!$H$5,0,10*ROW('Hygiene Data'!H194)),NA())</f>
        <v>#N/A</v>
      </c>
      <c r="BM200" s="98" t="e">
        <f ca="true">+IF(AND(ISNUMBER(OFFSET('Hygiene Data'!$H$7,0,10*ROW('Hygiene Data'!H194))),'Data Summary'!EB200="Yes"),OFFSET('Hygiene Data'!$H$7,0,10*ROW('Hygiene Data'!H194)),NA())</f>
        <v>#N/A</v>
      </c>
      <c r="BN200" s="98" t="e">
        <f ca="true">+IF(AND(ISNUMBER(OFFSET('Hygiene Data'!$H$9,0,10*ROW('Hygiene Data'!H194))),'Data Summary'!EC200="Yes"),OFFSET('Hygiene Data'!$H$9,0,10*ROW('Hygiene Data'!H194)),NA())</f>
        <v>#N/A</v>
      </c>
      <c r="BO200" s="98" t="e">
        <f ca="true">+IF(AND(ISNUMBER(OFFSET('Hygiene Data'!$I$5,0,10*ROW('Hygiene Data'!I194))),'Data Summary'!ED200="Yes"),OFFSET('Hygiene Data'!$I$5,0,10*ROW('Hygiene Data'!I194)),NA())</f>
        <v>#N/A</v>
      </c>
      <c r="BP200" s="98" t="e">
        <f ca="true">+IF(AND(ISNUMBER(OFFSET('Hygiene Data'!$I$7,0,10*ROW('Hygiene Data'!I194))),'Data Summary'!EE200="Yes"),OFFSET('Hygiene Data'!$I$7,0,10*ROW('Hygiene Data'!I194)),NA())</f>
        <v>#N/A</v>
      </c>
      <c r="BQ200" s="98" t="e">
        <f ca="true">+IF(AND(ISNUMBER(OFFSET('Hygiene Data'!$I$9,0,10*ROW('Hygiene Data'!I194))),'Data Summary'!EF200="Yes"),OFFSET('Hygiene Data'!$I$9,0,10*ROW('Hygiene Data'!I194)),NA())</f>
        <v>#N/A</v>
      </c>
    </row>
    <row xmlns:x14ac="http://schemas.microsoft.com/office/spreadsheetml/2009/9/ac" r="201" x14ac:dyDescent="0.2">
      <c r="A201" s="334" t="e">
        <f ca="true">+RIGHT('Data Summary'!A201,LEN('Data Summary'!A201)-9)</f>
        <v>#VALUE!</v>
      </c>
      <c r="B201" s="36" t="str">
        <f ca="true">+IF(ISTEXT('Data Summary'!B201),'Data Summary'!B201,"")</f>
        <v/>
      </c>
      <c r="C201" s="333" t="e">
        <f ca="true">+VALUE('Data Summary'!C201)</f>
        <v>#VALUE!</v>
      </c>
      <c r="D201" s="96" t="e">
        <f ca="true">+IF(AND(ISNUMBER(OFFSET('Water Data'!$D$4,0,10*ROW('Water Data'!D195))),'Data Summary'!BS201="Yes"),100-OFFSET('Water Data'!$D$4,0,10*ROW('Water Data'!D195)),NA())</f>
        <v>#N/A</v>
      </c>
      <c r="E201" s="96" t="e">
        <f ca="true">+IF(AND(ISNUMBER(OFFSET('Water Data'!$D$6,0,10*ROW('Water Data'!D195))),'Data Summary'!BT201="Yes"),OFFSET('Water Data'!$D$6,0,10*ROW('Water Data'!D195)),NA())</f>
        <v>#N/A</v>
      </c>
      <c r="F201" s="96" t="e">
        <f ca="true">+IF(AND(ISNUMBER(OFFSET('Water Data'!$D$9,0,10*ROW('Water Data'!D195))),'Data Summary'!BU201="Yes"),OFFSET('Water Data'!$D$9,0,10*ROW('Water Data'!D195)),NA())</f>
        <v>#N/A</v>
      </c>
      <c r="G201" s="96" t="e">
        <f ca="true">+IF(AND(ISNUMBER(OFFSET('Water Data'!$E$4,0,10*ROW('Water Data'!E195))),'Data Summary'!BV201="Yes"),100-OFFSET('Water Data'!$E$4,0,10*ROW('Water Data'!E195)),NA())</f>
        <v>#N/A</v>
      </c>
      <c r="H201" s="96" t="e">
        <f ca="true">+IF(AND(ISNUMBER(OFFSET('Water Data'!$E$6,0,10*ROW('Water Data'!E195))),'Data Summary'!BW201="Yes"),OFFSET('Water Data'!$E$6,0,10*ROW('Water Data'!E195)),NA())</f>
        <v>#N/A</v>
      </c>
      <c r="I201" s="96" t="e">
        <f ca="true">+IF(AND(ISNUMBER(OFFSET('Water Data'!$E$9,0,10*ROW('Water Data'!E195))),'Data Summary'!BX201="Yes"),OFFSET('Water Data'!$E$9,0,10*ROW('Water Data'!E195)),NA())</f>
        <v>#N/A</v>
      </c>
      <c r="J201" s="96" t="e">
        <f ca="true">+IF(AND(ISNUMBER(OFFSET('Water Data'!$F$4,0,10*ROW('Water Data'!F195))),'Data Summary'!BY201="Yes"),100-OFFSET('Water Data'!$F$4,0,10*ROW('Water Data'!F195)),NA())</f>
        <v>#N/A</v>
      </c>
      <c r="K201" s="96" t="e">
        <f ca="true">+IF(AND(ISNUMBER(OFFSET('Water Data'!$F$6,0,10*ROW('Water Data'!F195))),'Data Summary'!BZ201="Yes"),OFFSET('Water Data'!$F$6,0,10*ROW('Water Data'!F195)),NA())</f>
        <v>#N/A</v>
      </c>
      <c r="L201" s="96" t="e">
        <f ca="true">+IF(AND(ISNUMBER(OFFSET('Water Data'!$F$9,0,10*ROW('Water Data'!F195))),'Data Summary'!CA201="Yes"),OFFSET('Water Data'!$F$9,0,10*ROW('Water Data'!F195)),NA())</f>
        <v>#N/A</v>
      </c>
      <c r="M201" s="96" t="e">
        <f ca="true">+IF(AND(ISNUMBER(OFFSET('Water Data'!$G$4,0,10*ROW('Water Data'!G195))),'Data Summary'!CB201="Yes"),100-OFFSET('Water Data'!$G$4,0,10*ROW('Water Data'!G195)),NA())</f>
        <v>#N/A</v>
      </c>
      <c r="N201" s="96" t="e">
        <f ca="true">+IF(AND(ISNUMBER(OFFSET('Water Data'!$G$6,0,10*ROW('Water Data'!G195))),'Data Summary'!CC201="Yes"),OFFSET('Water Data'!$G$6,0,10*ROW('Water Data'!G195)),NA())</f>
        <v>#N/A</v>
      </c>
      <c r="O201" s="96" t="e">
        <f ca="true">+IF(AND(ISNUMBER(OFFSET('Water Data'!$G$9,0,10*ROW('Water Data'!G195))),'Data Summary'!CD201="Yes"),OFFSET('Water Data'!$G$9,0,10*ROW('Water Data'!G195)),NA())</f>
        <v>#N/A</v>
      </c>
      <c r="P201" s="96" t="e">
        <f ca="true">+IF(AND(ISNUMBER(OFFSET('Water Data'!$H$4,0,10*ROW('Water Data'!H195))),'Data Summary'!CE201="Yes"),100-OFFSET('Water Data'!$H$4,0,10*ROW('Water Data'!H195)),NA())</f>
        <v>#N/A</v>
      </c>
      <c r="Q201" s="96" t="e">
        <f ca="true">+IF(AND(ISNUMBER(OFFSET('Water Data'!$H$6,0,10*ROW('Water Data'!H195))),'Data Summary'!CF201="Yes"),OFFSET('Water Data'!$H$6,0,10*ROW('Water Data'!H195)),NA())</f>
        <v>#N/A</v>
      </c>
      <c r="R201" s="96" t="e">
        <f ca="true">+IF(AND(ISNUMBER(OFFSET('Water Data'!$H$9,0,10*ROW('Water Data'!H195))),'Data Summary'!CG201="Yes"),OFFSET('Water Data'!$H$9,0,10*ROW('Water Data'!H195)),NA())</f>
        <v>#N/A</v>
      </c>
      <c r="S201" s="96" t="e">
        <f ca="true">+IF(AND(ISNUMBER(OFFSET('Water Data'!$I$4,0,10*ROW('Water Data'!I195))),'Data Summary'!CH201="Yes"),100-OFFSET('Water Data'!$I$4,0,10*ROW('Water Data'!I195)),NA())</f>
        <v>#N/A</v>
      </c>
      <c r="T201" s="96" t="e">
        <f ca="true">+IF(AND(ISNUMBER(OFFSET('Water Data'!$I$6,0,10*ROW('Water Data'!I195))),'Data Summary'!CI201="Yes"),OFFSET('Water Data'!$I$6,0,10*ROW('Water Data'!I195)),NA())</f>
        <v>#N/A</v>
      </c>
      <c r="U201" s="96" t="e">
        <f ca="true">+IF(AND(ISNUMBER(OFFSET('Water Data'!$I$9,0,10*ROW('Water Data'!I195))),'Data Summary'!CJ201="Yes"),OFFSET('Water Data'!$I$9,0,10*ROW('Water Data'!I195)),NA())</f>
        <v>#N/A</v>
      </c>
      <c r="V201" s="97" t="e">
        <f ca="true">+IF(AND(ISNUMBER(OFFSET('Sanitation Data'!$D$4,0,10*ROW('Sanitation Data'!D195))),'Data Summary'!CK201="Yes"),100-OFFSET('Sanitation Data'!$D$4,0,10*ROW('Sanitation Data'!D195)),NA())</f>
        <v>#N/A</v>
      </c>
      <c r="W201" s="97" t="e">
        <f ca="true">+IF(AND(ISNUMBER(OFFSET('Sanitation Data'!$D$6,0,10*ROW('Sanitation Data'!D195))),'Data Summary'!CL201="Yes"),OFFSET('Sanitation Data'!$D$6,0,10*ROW('Sanitation Data'!D195)),NA())</f>
        <v>#N/A</v>
      </c>
      <c r="X201" s="97" t="e">
        <f ca="true">+IF(AND(ISNUMBER(OFFSET('Sanitation Data'!$D$10,0,10*ROW('Sanitation Data'!D195))),'Data Summary'!CM201="Yes"),OFFSET('Sanitation Data'!$D$10,0,10*ROW('Sanitation Data'!D195)),NA())</f>
        <v>#N/A</v>
      </c>
      <c r="Y201" s="97" t="e">
        <f ca="true">+IF(AND(ISNUMBER(OFFSET('Sanitation Data'!$D$11,0,10*ROW('Sanitation Data'!D195))),'Data Summary'!CN201="Yes"),OFFSET('Sanitation Data'!$D$11,0,10*ROW('Sanitation Data'!D195)),NA())</f>
        <v>#N/A</v>
      </c>
      <c r="Z201" s="97" t="e">
        <f ca="true">+IF(AND(ISNUMBER(OFFSET('Sanitation Data'!$D$12,0,10*ROW('Sanitation Data'!D195))),'Data Summary'!CO201="Yes"),OFFSET('Sanitation Data'!$D$12,0,10*ROW('Sanitation Data'!D195)),NA())</f>
        <v>#N/A</v>
      </c>
      <c r="AA201" s="97" t="e">
        <f ca="true">+IF(AND(ISNUMBER(OFFSET('Sanitation Data'!$E$4,0,10*ROW('Sanitation Data'!E195))),'Data Summary'!CP201="Yes"),100-OFFSET('Sanitation Data'!$E$4,0,10*ROW('Sanitation Data'!E195)),NA())</f>
        <v>#N/A</v>
      </c>
      <c r="AB201" s="97" t="e">
        <f ca="true">+IF(AND(ISNUMBER(OFFSET('Sanitation Data'!$E$6,0,10*ROW('Sanitation Data'!E195))),'Data Summary'!CQ201="Yes"),OFFSET('Sanitation Data'!$E$6,0,10*ROW('Sanitation Data'!E195)),NA())</f>
        <v>#N/A</v>
      </c>
      <c r="AC201" s="97" t="e">
        <f ca="true">+IF(AND(ISNUMBER(OFFSET('Sanitation Data'!$E$10,0,10*ROW('Sanitation Data'!E195))),'Data Summary'!CR201="Yes"),OFFSET('Sanitation Data'!$E$10,0,10*ROW('Sanitation Data'!E195)),NA())</f>
        <v>#N/A</v>
      </c>
      <c r="AD201" s="97" t="e">
        <f ca="true">+IF(AND(ISNUMBER(OFFSET('Sanitation Data'!$E$11,0,10*ROW('Sanitation Data'!E195))),'Data Summary'!CS201="Yes"),OFFSET('Sanitation Data'!$E$11,0,10*ROW('Sanitation Data'!E195)),NA())</f>
        <v>#N/A</v>
      </c>
      <c r="AE201" s="97" t="e">
        <f ca="true">+IF(AND(ISNUMBER(OFFSET('Sanitation Data'!$E$12,0,10*ROW('Sanitation Data'!E195))),'Data Summary'!CT201="Yes"),OFFSET('Sanitation Data'!$E$12,0,10*ROW('Sanitation Data'!E195)),NA())</f>
        <v>#N/A</v>
      </c>
      <c r="AF201" s="97" t="e">
        <f ca="true">+IF(AND(ISNUMBER(OFFSET('Sanitation Data'!$F$4,0,10*ROW('Sanitation Data'!F195))),'Data Summary'!CU201="Yes"),100-OFFSET('Sanitation Data'!$F$4,0,10*ROW('Sanitation Data'!F195)),NA())</f>
        <v>#N/A</v>
      </c>
      <c r="AG201" s="97" t="e">
        <f ca="true">+IF(AND(ISNUMBER(OFFSET('Sanitation Data'!$F$6,0,10*ROW('Sanitation Data'!F195))),'Data Summary'!CV201="Yes"),OFFSET('Sanitation Data'!$F$6,0,10*ROW('Sanitation Data'!F195)),NA())</f>
        <v>#N/A</v>
      </c>
      <c r="AH201" s="97" t="e">
        <f ca="true">+IF(AND(ISNUMBER(OFFSET('Sanitation Data'!$F$10,0,10*ROW('Sanitation Data'!F195))),'Data Summary'!CW201="Yes"),OFFSET('Sanitation Data'!$F$10,0,10*ROW('Sanitation Data'!F195)),NA())</f>
        <v>#N/A</v>
      </c>
      <c r="AI201" s="97" t="e">
        <f ca="true">+IF(AND(ISNUMBER(OFFSET('Sanitation Data'!$F$11,0,10*ROW('Sanitation Data'!F195))),'Data Summary'!CX201="Yes"),OFFSET('Sanitation Data'!$F$11,0,10*ROW('Sanitation Data'!F195)),NA())</f>
        <v>#N/A</v>
      </c>
      <c r="AJ201" s="97" t="e">
        <f ca="true">+IF(AND(ISNUMBER(OFFSET('Sanitation Data'!$F$12,0,10*ROW('Sanitation Data'!F195))),'Data Summary'!CY201="Yes"),OFFSET('Sanitation Data'!$F$12,0,10*ROW('Sanitation Data'!F195)),NA())</f>
        <v>#N/A</v>
      </c>
      <c r="AK201" s="97" t="e">
        <f ca="true">+IF(AND(ISNUMBER(OFFSET('Sanitation Data'!$G$4,0,10*ROW('Sanitation Data'!G195))),'Data Summary'!CZ201="Yes"),100-OFFSET('Sanitation Data'!$G$4,0,10*ROW('Sanitation Data'!G195)),NA())</f>
        <v>#N/A</v>
      </c>
      <c r="AL201" s="97" t="e">
        <f ca="true">+IF(AND(ISNUMBER(OFFSET('Sanitation Data'!$G$6,0,10*ROW('Sanitation Data'!G195))),'Data Summary'!DA201="Yes"),OFFSET('Sanitation Data'!$G$6,0,10*ROW('Sanitation Data'!G195)),NA())</f>
        <v>#N/A</v>
      </c>
      <c r="AM201" s="97" t="e">
        <f ca="true">+IF(AND(ISNUMBER(OFFSET('Sanitation Data'!$G$10,0,10*ROW('Sanitation Data'!G195))),'Data Summary'!DB201="Yes"),OFFSET('Sanitation Data'!$G$10,0,10*ROW('Sanitation Data'!G195)),NA())</f>
        <v>#N/A</v>
      </c>
      <c r="AN201" s="97" t="e">
        <f ca="true">+IF(AND(ISNUMBER(OFFSET('Sanitation Data'!$G$11,0,10*ROW('Sanitation Data'!G195))),'Data Summary'!DC201="Yes"),OFFSET('Sanitation Data'!$G$11,0,10*ROW('Sanitation Data'!G195)),NA())</f>
        <v>#N/A</v>
      </c>
      <c r="AO201" s="97" t="e">
        <f ca="true">+IF(AND(ISNUMBER(OFFSET('Sanitation Data'!$G$12,0,10*ROW('Sanitation Data'!G195))),'Data Summary'!DD201="Yes"),OFFSET('Sanitation Data'!$G$12,0,10*ROW('Sanitation Data'!G195)),NA())</f>
        <v>#N/A</v>
      </c>
      <c r="AP201" s="97" t="e">
        <f ca="true">+IF(AND(ISNUMBER(OFFSET('Sanitation Data'!$H$4,0,10*ROW('Sanitation Data'!H195))),'Data Summary'!DE201="Yes"),100-OFFSET('Sanitation Data'!$H$4,0,10*ROW('Sanitation Data'!H195)),NA())</f>
        <v>#N/A</v>
      </c>
      <c r="AQ201" s="97" t="e">
        <f ca="true">+IF(AND(ISNUMBER(OFFSET('Sanitation Data'!$H$6,0,10*ROW('Sanitation Data'!H195))),'Data Summary'!DF201="Yes"),OFFSET('Sanitation Data'!$H$6,0,10*ROW('Sanitation Data'!H195)),NA())</f>
        <v>#N/A</v>
      </c>
      <c r="AR201" s="97" t="e">
        <f ca="true">+IF(AND(ISNUMBER(OFFSET('Sanitation Data'!$H$10,0,10*ROW('Sanitation Data'!H195))),'Data Summary'!DG201="Yes"),OFFSET('Sanitation Data'!$H$10,0,10*ROW('Sanitation Data'!H195)),NA())</f>
        <v>#N/A</v>
      </c>
      <c r="AS201" s="97" t="e">
        <f ca="true">+IF(AND(ISNUMBER(OFFSET('Sanitation Data'!$H$11,0,10*ROW('Sanitation Data'!H195))),'Data Summary'!DH201="Yes"),OFFSET('Sanitation Data'!$H$11,0,10*ROW('Sanitation Data'!H195)),NA())</f>
        <v>#N/A</v>
      </c>
      <c r="AT201" s="97" t="e">
        <f ca="true">+IF(AND(ISNUMBER(OFFSET('Sanitation Data'!$H$12,0,10*ROW('Sanitation Data'!H195))),'Data Summary'!DI201="Yes"),OFFSET('Sanitation Data'!$H$12,0,10*ROW('Sanitation Data'!H195)),NA())</f>
        <v>#N/A</v>
      </c>
      <c r="AU201" s="97" t="e">
        <f ca="true">+IF(AND(ISNUMBER(OFFSET('Sanitation Data'!$I$4,0,10*ROW('Sanitation Data'!I195))),'Data Summary'!DJ201="Yes"),100-OFFSET('Sanitation Data'!$I$4,0,10*ROW('Sanitation Data'!I195)),NA())</f>
        <v>#N/A</v>
      </c>
      <c r="AV201" s="97" t="e">
        <f ca="true">+IF(AND(ISNUMBER(OFFSET('Sanitation Data'!$I$6,0,10*ROW('Sanitation Data'!I195))),'Data Summary'!DK201="Yes"),OFFSET('Sanitation Data'!$I$6,0,10*ROW('Sanitation Data'!I195)),NA())</f>
        <v>#N/A</v>
      </c>
      <c r="AW201" s="97" t="e">
        <f ca="true">+IF(AND(ISNUMBER(OFFSET('Sanitation Data'!$I$10,0,10*ROW('Sanitation Data'!I195))),'Data Summary'!DL201="Yes"),OFFSET('Sanitation Data'!$I$10,0,10*ROW('Sanitation Data'!I195)),NA())</f>
        <v>#N/A</v>
      </c>
      <c r="AX201" s="97" t="e">
        <f ca="true">+IF(AND(ISNUMBER(OFFSET('Sanitation Data'!$I$11,0,10*ROW('Sanitation Data'!I195))),'Data Summary'!DM201="Yes"),OFFSET('Sanitation Data'!$I$11,0,10*ROW('Sanitation Data'!I195)),NA())</f>
        <v>#N/A</v>
      </c>
      <c r="AY201" s="97" t="e">
        <f ca="true">+IF(AND(ISNUMBER(OFFSET('Sanitation Data'!$I$12,0,10*ROW('Sanitation Data'!I195))),'Data Summary'!DN201="Yes"),OFFSET('Sanitation Data'!$I$12,0,10*ROW('Sanitation Data'!I195)),NA())</f>
        <v>#N/A</v>
      </c>
      <c r="AZ201" s="98" t="e">
        <f ca="true">+IF(AND(ISNUMBER(OFFSET('Hygiene Data'!$D$5,0,10*ROW('Hygiene Data'!D195))),'Data Summary'!DO201="Yes"),OFFSET('Hygiene Data'!$D$5,0,10*ROW('Hygiene Data'!D195)),NA())</f>
        <v>#N/A</v>
      </c>
      <c r="BA201" s="98" t="e">
        <f ca="true">+IF(AND(ISNUMBER(OFFSET('Hygiene Data'!$D$7,0,10*ROW('Hygiene Data'!D195))),'Data Summary'!DP201="Yes"),OFFSET('Hygiene Data'!$D$7,0,10*ROW('Hygiene Data'!D195)),NA())</f>
        <v>#N/A</v>
      </c>
      <c r="BB201" s="98" t="e">
        <f ca="true">+IF(AND(ISNUMBER(OFFSET('Hygiene Data'!$D$9,0,10*ROW('Hygiene Data'!D195))),'Data Summary'!DQ201="Yes"),OFFSET('Hygiene Data'!$D$9,0,10*ROW('Hygiene Data'!D195)),NA())</f>
        <v>#N/A</v>
      </c>
      <c r="BC201" s="98" t="e">
        <f ca="true">+IF(AND(ISNUMBER(OFFSET('Hygiene Data'!$E$5,0,10*ROW('Hygiene Data'!E195))),'Data Summary'!DR201="Yes"),OFFSET('Hygiene Data'!$E$5,0,10*ROW('Hygiene Data'!E195)),NA())</f>
        <v>#N/A</v>
      </c>
      <c r="BD201" s="98" t="e">
        <f ca="true">+IF(AND(ISNUMBER(OFFSET('Hygiene Data'!$E$7,0,10*ROW('Hygiene Data'!E195))),'Data Summary'!DS201="Yes"),OFFSET('Hygiene Data'!$E$7,0,10*ROW('Hygiene Data'!E195)),NA())</f>
        <v>#N/A</v>
      </c>
      <c r="BE201" s="98" t="e">
        <f ca="true">+IF(AND(ISNUMBER(OFFSET('Hygiene Data'!$E$9,0,10*ROW('Hygiene Data'!E195))),'Data Summary'!DT201="Yes"),OFFSET('Hygiene Data'!$E$9,0,10*ROW('Hygiene Data'!E195)),NA())</f>
        <v>#N/A</v>
      </c>
      <c r="BF201" s="98" t="e">
        <f ca="true">+IF(AND(ISNUMBER(OFFSET('Hygiene Data'!$F$5,0,10*ROW('Hygiene Data'!F195))),'Data Summary'!DU201="Yes"),OFFSET('Hygiene Data'!$F$5,0,10*ROW('Hygiene Data'!F195)),NA())</f>
        <v>#N/A</v>
      </c>
      <c r="BG201" s="98" t="e">
        <f ca="true">+IF(AND(ISNUMBER(OFFSET('Hygiene Data'!$F$7,0,10*ROW('Hygiene Data'!F195))),'Data Summary'!DV201="Yes"),OFFSET('Hygiene Data'!$F$7,0,10*ROW('Hygiene Data'!F195)),NA())</f>
        <v>#N/A</v>
      </c>
      <c r="BH201" s="98" t="e">
        <f ca="true">+IF(AND(ISNUMBER(OFFSET('Hygiene Data'!$F$9,0,10*ROW('Hygiene Data'!F195))),'Data Summary'!DW201="Yes"),OFFSET('Hygiene Data'!$F$9,0,10*ROW('Hygiene Data'!F195)),NA())</f>
        <v>#N/A</v>
      </c>
      <c r="BI201" s="98" t="e">
        <f ca="true">+IF(AND(ISNUMBER(OFFSET('Hygiene Data'!$G$5,0,10*ROW('Hygiene Data'!G195))),'Data Summary'!DX201="Yes"),OFFSET('Hygiene Data'!$G$5,0,10*ROW('Hygiene Data'!G195)),NA())</f>
        <v>#N/A</v>
      </c>
      <c r="BJ201" s="98" t="e">
        <f ca="true">+IF(AND(ISNUMBER(OFFSET('Hygiene Data'!$G$7,0,10*ROW('Hygiene Data'!G195))),'Data Summary'!DY201="Yes"),OFFSET('Hygiene Data'!$G$7,0,10*ROW('Hygiene Data'!G195)),NA())</f>
        <v>#N/A</v>
      </c>
      <c r="BK201" s="98" t="e">
        <f ca="true">+IF(AND(ISNUMBER(OFFSET('Hygiene Data'!$G$9,0,10*ROW('Hygiene Data'!G195))),'Data Summary'!DZ201="Yes"),OFFSET('Hygiene Data'!$G$9,0,10*ROW('Hygiene Data'!G195)),NA())</f>
        <v>#N/A</v>
      </c>
      <c r="BL201" s="98" t="e">
        <f ca="true">+IF(AND(ISNUMBER(OFFSET('Hygiene Data'!$H$5,0,10*ROW('Hygiene Data'!H195))),'Data Summary'!EA201="Yes"),OFFSET('Hygiene Data'!$H$5,0,10*ROW('Hygiene Data'!H195)),NA())</f>
        <v>#N/A</v>
      </c>
      <c r="BM201" s="98" t="e">
        <f ca="true">+IF(AND(ISNUMBER(OFFSET('Hygiene Data'!$H$7,0,10*ROW('Hygiene Data'!H195))),'Data Summary'!EB201="Yes"),OFFSET('Hygiene Data'!$H$7,0,10*ROW('Hygiene Data'!H195)),NA())</f>
        <v>#N/A</v>
      </c>
      <c r="BN201" s="98" t="e">
        <f ca="true">+IF(AND(ISNUMBER(OFFSET('Hygiene Data'!$H$9,0,10*ROW('Hygiene Data'!H195))),'Data Summary'!EC201="Yes"),OFFSET('Hygiene Data'!$H$9,0,10*ROW('Hygiene Data'!H195)),NA())</f>
        <v>#N/A</v>
      </c>
      <c r="BO201" s="98" t="e">
        <f ca="true">+IF(AND(ISNUMBER(OFFSET('Hygiene Data'!$I$5,0,10*ROW('Hygiene Data'!I195))),'Data Summary'!ED201="Yes"),OFFSET('Hygiene Data'!$I$5,0,10*ROW('Hygiene Data'!I195)),NA())</f>
        <v>#N/A</v>
      </c>
      <c r="BP201" s="98" t="e">
        <f ca="true">+IF(AND(ISNUMBER(OFFSET('Hygiene Data'!$I$7,0,10*ROW('Hygiene Data'!I195))),'Data Summary'!EE201="Yes"),OFFSET('Hygiene Data'!$I$7,0,10*ROW('Hygiene Data'!I195)),NA())</f>
        <v>#N/A</v>
      </c>
      <c r="BQ201" s="98" t="e">
        <f ca="true">+IF(AND(ISNUMBER(OFFSET('Hygiene Data'!$I$9,0,10*ROW('Hygiene Data'!I195))),'Data Summary'!EF201="Yes"),OFFSET('Hygiene Data'!$I$9,0,10*ROW('Hygiene Data'!I195)),NA())</f>
        <v>#N/A</v>
      </c>
    </row>
    <row xmlns:x14ac="http://schemas.microsoft.com/office/spreadsheetml/2009/9/ac" r="202" x14ac:dyDescent="0.2">
      <c r="A202" s="334" t="e">
        <f ca="true">+RIGHT('Data Summary'!A202,LEN('Data Summary'!A202)-9)</f>
        <v>#VALUE!</v>
      </c>
      <c r="B202" s="36" t="str">
        <f ca="true">+IF(ISTEXT('Data Summary'!B202),'Data Summary'!B202,"")</f>
        <v/>
      </c>
      <c r="C202" s="333" t="e">
        <f ca="true">+VALUE('Data Summary'!C202)</f>
        <v>#VALUE!</v>
      </c>
      <c r="D202" s="96" t="e">
        <f ca="true">+IF(AND(ISNUMBER(OFFSET('Water Data'!$D$4,0,10*ROW('Water Data'!D196))),'Data Summary'!BS202="Yes"),100-OFFSET('Water Data'!$D$4,0,10*ROW('Water Data'!D196)),NA())</f>
        <v>#N/A</v>
      </c>
      <c r="E202" s="96" t="e">
        <f ca="true">+IF(AND(ISNUMBER(OFFSET('Water Data'!$D$6,0,10*ROW('Water Data'!D196))),'Data Summary'!BT202="Yes"),OFFSET('Water Data'!$D$6,0,10*ROW('Water Data'!D196)),NA())</f>
        <v>#N/A</v>
      </c>
      <c r="F202" s="96" t="e">
        <f ca="true">+IF(AND(ISNUMBER(OFFSET('Water Data'!$D$9,0,10*ROW('Water Data'!D196))),'Data Summary'!BU202="Yes"),OFFSET('Water Data'!$D$9,0,10*ROW('Water Data'!D196)),NA())</f>
        <v>#N/A</v>
      </c>
      <c r="G202" s="96" t="e">
        <f ca="true">+IF(AND(ISNUMBER(OFFSET('Water Data'!$E$4,0,10*ROW('Water Data'!E196))),'Data Summary'!BV202="Yes"),100-OFFSET('Water Data'!$E$4,0,10*ROW('Water Data'!E196)),NA())</f>
        <v>#N/A</v>
      </c>
      <c r="H202" s="96" t="e">
        <f ca="true">+IF(AND(ISNUMBER(OFFSET('Water Data'!$E$6,0,10*ROW('Water Data'!E196))),'Data Summary'!BW202="Yes"),OFFSET('Water Data'!$E$6,0,10*ROW('Water Data'!E196)),NA())</f>
        <v>#N/A</v>
      </c>
      <c r="I202" s="96" t="e">
        <f ca="true">+IF(AND(ISNUMBER(OFFSET('Water Data'!$E$9,0,10*ROW('Water Data'!E196))),'Data Summary'!BX202="Yes"),OFFSET('Water Data'!$E$9,0,10*ROW('Water Data'!E196)),NA())</f>
        <v>#N/A</v>
      </c>
      <c r="J202" s="96" t="e">
        <f ca="true">+IF(AND(ISNUMBER(OFFSET('Water Data'!$F$4,0,10*ROW('Water Data'!F196))),'Data Summary'!BY202="Yes"),100-OFFSET('Water Data'!$F$4,0,10*ROW('Water Data'!F196)),NA())</f>
        <v>#N/A</v>
      </c>
      <c r="K202" s="96" t="e">
        <f ca="true">+IF(AND(ISNUMBER(OFFSET('Water Data'!$F$6,0,10*ROW('Water Data'!F196))),'Data Summary'!BZ202="Yes"),OFFSET('Water Data'!$F$6,0,10*ROW('Water Data'!F196)),NA())</f>
        <v>#N/A</v>
      </c>
      <c r="L202" s="96" t="e">
        <f ca="true">+IF(AND(ISNUMBER(OFFSET('Water Data'!$F$9,0,10*ROW('Water Data'!F196))),'Data Summary'!CA202="Yes"),OFFSET('Water Data'!$F$9,0,10*ROW('Water Data'!F196)),NA())</f>
        <v>#N/A</v>
      </c>
      <c r="M202" s="96" t="e">
        <f ca="true">+IF(AND(ISNUMBER(OFFSET('Water Data'!$G$4,0,10*ROW('Water Data'!G196))),'Data Summary'!CB202="Yes"),100-OFFSET('Water Data'!$G$4,0,10*ROW('Water Data'!G196)),NA())</f>
        <v>#N/A</v>
      </c>
      <c r="N202" s="96" t="e">
        <f ca="true">+IF(AND(ISNUMBER(OFFSET('Water Data'!$G$6,0,10*ROW('Water Data'!G196))),'Data Summary'!CC202="Yes"),OFFSET('Water Data'!$G$6,0,10*ROW('Water Data'!G196)),NA())</f>
        <v>#N/A</v>
      </c>
      <c r="O202" s="96" t="e">
        <f ca="true">+IF(AND(ISNUMBER(OFFSET('Water Data'!$G$9,0,10*ROW('Water Data'!G196))),'Data Summary'!CD202="Yes"),OFFSET('Water Data'!$G$9,0,10*ROW('Water Data'!G196)),NA())</f>
        <v>#N/A</v>
      </c>
      <c r="P202" s="96" t="e">
        <f ca="true">+IF(AND(ISNUMBER(OFFSET('Water Data'!$H$4,0,10*ROW('Water Data'!H196))),'Data Summary'!CE202="Yes"),100-OFFSET('Water Data'!$H$4,0,10*ROW('Water Data'!H196)),NA())</f>
        <v>#N/A</v>
      </c>
      <c r="Q202" s="96" t="e">
        <f ca="true">+IF(AND(ISNUMBER(OFFSET('Water Data'!$H$6,0,10*ROW('Water Data'!H196))),'Data Summary'!CF202="Yes"),OFFSET('Water Data'!$H$6,0,10*ROW('Water Data'!H196)),NA())</f>
        <v>#N/A</v>
      </c>
      <c r="R202" s="96" t="e">
        <f ca="true">+IF(AND(ISNUMBER(OFFSET('Water Data'!$H$9,0,10*ROW('Water Data'!H196))),'Data Summary'!CG202="Yes"),OFFSET('Water Data'!$H$9,0,10*ROW('Water Data'!H196)),NA())</f>
        <v>#N/A</v>
      </c>
      <c r="S202" s="96" t="e">
        <f ca="true">+IF(AND(ISNUMBER(OFFSET('Water Data'!$I$4,0,10*ROW('Water Data'!I196))),'Data Summary'!CH202="Yes"),100-OFFSET('Water Data'!$I$4,0,10*ROW('Water Data'!I196)),NA())</f>
        <v>#N/A</v>
      </c>
      <c r="T202" s="96" t="e">
        <f ca="true">+IF(AND(ISNUMBER(OFFSET('Water Data'!$I$6,0,10*ROW('Water Data'!I196))),'Data Summary'!CI202="Yes"),OFFSET('Water Data'!$I$6,0,10*ROW('Water Data'!I196)),NA())</f>
        <v>#N/A</v>
      </c>
      <c r="U202" s="96" t="e">
        <f ca="true">+IF(AND(ISNUMBER(OFFSET('Water Data'!$I$9,0,10*ROW('Water Data'!I196))),'Data Summary'!CJ202="Yes"),OFFSET('Water Data'!$I$9,0,10*ROW('Water Data'!I196)),NA())</f>
        <v>#N/A</v>
      </c>
      <c r="V202" s="97" t="e">
        <f ca="true">+IF(AND(ISNUMBER(OFFSET('Sanitation Data'!$D$4,0,10*ROW('Sanitation Data'!D196))),'Data Summary'!CK202="Yes"),100-OFFSET('Sanitation Data'!$D$4,0,10*ROW('Sanitation Data'!D196)),NA())</f>
        <v>#N/A</v>
      </c>
      <c r="W202" s="97" t="e">
        <f ca="true">+IF(AND(ISNUMBER(OFFSET('Sanitation Data'!$D$6,0,10*ROW('Sanitation Data'!D196))),'Data Summary'!CL202="Yes"),OFFSET('Sanitation Data'!$D$6,0,10*ROW('Sanitation Data'!D196)),NA())</f>
        <v>#N/A</v>
      </c>
      <c r="X202" s="97" t="e">
        <f ca="true">+IF(AND(ISNUMBER(OFFSET('Sanitation Data'!$D$10,0,10*ROW('Sanitation Data'!D196))),'Data Summary'!CM202="Yes"),OFFSET('Sanitation Data'!$D$10,0,10*ROW('Sanitation Data'!D196)),NA())</f>
        <v>#N/A</v>
      </c>
      <c r="Y202" s="97" t="e">
        <f ca="true">+IF(AND(ISNUMBER(OFFSET('Sanitation Data'!$D$11,0,10*ROW('Sanitation Data'!D196))),'Data Summary'!CN202="Yes"),OFFSET('Sanitation Data'!$D$11,0,10*ROW('Sanitation Data'!D196)),NA())</f>
        <v>#N/A</v>
      </c>
      <c r="Z202" s="97" t="e">
        <f ca="true">+IF(AND(ISNUMBER(OFFSET('Sanitation Data'!$D$12,0,10*ROW('Sanitation Data'!D196))),'Data Summary'!CO202="Yes"),OFFSET('Sanitation Data'!$D$12,0,10*ROW('Sanitation Data'!D196)),NA())</f>
        <v>#N/A</v>
      </c>
      <c r="AA202" s="97" t="e">
        <f ca="true">+IF(AND(ISNUMBER(OFFSET('Sanitation Data'!$E$4,0,10*ROW('Sanitation Data'!E196))),'Data Summary'!CP202="Yes"),100-OFFSET('Sanitation Data'!$E$4,0,10*ROW('Sanitation Data'!E196)),NA())</f>
        <v>#N/A</v>
      </c>
      <c r="AB202" s="97" t="e">
        <f ca="true">+IF(AND(ISNUMBER(OFFSET('Sanitation Data'!$E$6,0,10*ROW('Sanitation Data'!E196))),'Data Summary'!CQ202="Yes"),OFFSET('Sanitation Data'!$E$6,0,10*ROW('Sanitation Data'!E196)),NA())</f>
        <v>#N/A</v>
      </c>
      <c r="AC202" s="97" t="e">
        <f ca="true">+IF(AND(ISNUMBER(OFFSET('Sanitation Data'!$E$10,0,10*ROW('Sanitation Data'!E196))),'Data Summary'!CR202="Yes"),OFFSET('Sanitation Data'!$E$10,0,10*ROW('Sanitation Data'!E196)),NA())</f>
        <v>#N/A</v>
      </c>
      <c r="AD202" s="97" t="e">
        <f ca="true">+IF(AND(ISNUMBER(OFFSET('Sanitation Data'!$E$11,0,10*ROW('Sanitation Data'!E196))),'Data Summary'!CS202="Yes"),OFFSET('Sanitation Data'!$E$11,0,10*ROW('Sanitation Data'!E196)),NA())</f>
        <v>#N/A</v>
      </c>
      <c r="AE202" s="97" t="e">
        <f ca="true">+IF(AND(ISNUMBER(OFFSET('Sanitation Data'!$E$12,0,10*ROW('Sanitation Data'!E196))),'Data Summary'!CT202="Yes"),OFFSET('Sanitation Data'!$E$12,0,10*ROW('Sanitation Data'!E196)),NA())</f>
        <v>#N/A</v>
      </c>
      <c r="AF202" s="97" t="e">
        <f ca="true">+IF(AND(ISNUMBER(OFFSET('Sanitation Data'!$F$4,0,10*ROW('Sanitation Data'!F196))),'Data Summary'!CU202="Yes"),100-OFFSET('Sanitation Data'!$F$4,0,10*ROW('Sanitation Data'!F196)),NA())</f>
        <v>#N/A</v>
      </c>
      <c r="AG202" s="97" t="e">
        <f ca="true">+IF(AND(ISNUMBER(OFFSET('Sanitation Data'!$F$6,0,10*ROW('Sanitation Data'!F196))),'Data Summary'!CV202="Yes"),OFFSET('Sanitation Data'!$F$6,0,10*ROW('Sanitation Data'!F196)),NA())</f>
        <v>#N/A</v>
      </c>
      <c r="AH202" s="97" t="e">
        <f ca="true">+IF(AND(ISNUMBER(OFFSET('Sanitation Data'!$F$10,0,10*ROW('Sanitation Data'!F196))),'Data Summary'!CW202="Yes"),OFFSET('Sanitation Data'!$F$10,0,10*ROW('Sanitation Data'!F196)),NA())</f>
        <v>#N/A</v>
      </c>
      <c r="AI202" s="97" t="e">
        <f ca="true">+IF(AND(ISNUMBER(OFFSET('Sanitation Data'!$F$11,0,10*ROW('Sanitation Data'!F196))),'Data Summary'!CX202="Yes"),OFFSET('Sanitation Data'!$F$11,0,10*ROW('Sanitation Data'!F196)),NA())</f>
        <v>#N/A</v>
      </c>
      <c r="AJ202" s="97" t="e">
        <f ca="true">+IF(AND(ISNUMBER(OFFSET('Sanitation Data'!$F$12,0,10*ROW('Sanitation Data'!F196))),'Data Summary'!CY202="Yes"),OFFSET('Sanitation Data'!$F$12,0,10*ROW('Sanitation Data'!F196)),NA())</f>
        <v>#N/A</v>
      </c>
      <c r="AK202" s="97" t="e">
        <f ca="true">+IF(AND(ISNUMBER(OFFSET('Sanitation Data'!$G$4,0,10*ROW('Sanitation Data'!G196))),'Data Summary'!CZ202="Yes"),100-OFFSET('Sanitation Data'!$G$4,0,10*ROW('Sanitation Data'!G196)),NA())</f>
        <v>#N/A</v>
      </c>
      <c r="AL202" s="97" t="e">
        <f ca="true">+IF(AND(ISNUMBER(OFFSET('Sanitation Data'!$G$6,0,10*ROW('Sanitation Data'!G196))),'Data Summary'!DA202="Yes"),OFFSET('Sanitation Data'!$G$6,0,10*ROW('Sanitation Data'!G196)),NA())</f>
        <v>#N/A</v>
      </c>
      <c r="AM202" s="97" t="e">
        <f ca="true">+IF(AND(ISNUMBER(OFFSET('Sanitation Data'!$G$10,0,10*ROW('Sanitation Data'!G196))),'Data Summary'!DB202="Yes"),OFFSET('Sanitation Data'!$G$10,0,10*ROW('Sanitation Data'!G196)),NA())</f>
        <v>#N/A</v>
      </c>
      <c r="AN202" s="97" t="e">
        <f ca="true">+IF(AND(ISNUMBER(OFFSET('Sanitation Data'!$G$11,0,10*ROW('Sanitation Data'!G196))),'Data Summary'!DC202="Yes"),OFFSET('Sanitation Data'!$G$11,0,10*ROW('Sanitation Data'!G196)),NA())</f>
        <v>#N/A</v>
      </c>
      <c r="AO202" s="97" t="e">
        <f ca="true">+IF(AND(ISNUMBER(OFFSET('Sanitation Data'!$G$12,0,10*ROW('Sanitation Data'!G196))),'Data Summary'!DD202="Yes"),OFFSET('Sanitation Data'!$G$12,0,10*ROW('Sanitation Data'!G196)),NA())</f>
        <v>#N/A</v>
      </c>
      <c r="AP202" s="97" t="e">
        <f ca="true">+IF(AND(ISNUMBER(OFFSET('Sanitation Data'!$H$4,0,10*ROW('Sanitation Data'!H196))),'Data Summary'!DE202="Yes"),100-OFFSET('Sanitation Data'!$H$4,0,10*ROW('Sanitation Data'!H196)),NA())</f>
        <v>#N/A</v>
      </c>
      <c r="AQ202" s="97" t="e">
        <f ca="true">+IF(AND(ISNUMBER(OFFSET('Sanitation Data'!$H$6,0,10*ROW('Sanitation Data'!H196))),'Data Summary'!DF202="Yes"),OFFSET('Sanitation Data'!$H$6,0,10*ROW('Sanitation Data'!H196)),NA())</f>
        <v>#N/A</v>
      </c>
      <c r="AR202" s="97" t="e">
        <f ca="true">+IF(AND(ISNUMBER(OFFSET('Sanitation Data'!$H$10,0,10*ROW('Sanitation Data'!H196))),'Data Summary'!DG202="Yes"),OFFSET('Sanitation Data'!$H$10,0,10*ROW('Sanitation Data'!H196)),NA())</f>
        <v>#N/A</v>
      </c>
      <c r="AS202" s="97" t="e">
        <f ca="true">+IF(AND(ISNUMBER(OFFSET('Sanitation Data'!$H$11,0,10*ROW('Sanitation Data'!H196))),'Data Summary'!DH202="Yes"),OFFSET('Sanitation Data'!$H$11,0,10*ROW('Sanitation Data'!H196)),NA())</f>
        <v>#N/A</v>
      </c>
      <c r="AT202" s="97" t="e">
        <f ca="true">+IF(AND(ISNUMBER(OFFSET('Sanitation Data'!$H$12,0,10*ROW('Sanitation Data'!H196))),'Data Summary'!DI202="Yes"),OFFSET('Sanitation Data'!$H$12,0,10*ROW('Sanitation Data'!H196)),NA())</f>
        <v>#N/A</v>
      </c>
      <c r="AU202" s="97" t="e">
        <f ca="true">+IF(AND(ISNUMBER(OFFSET('Sanitation Data'!$I$4,0,10*ROW('Sanitation Data'!I196))),'Data Summary'!DJ202="Yes"),100-OFFSET('Sanitation Data'!$I$4,0,10*ROW('Sanitation Data'!I196)),NA())</f>
        <v>#N/A</v>
      </c>
      <c r="AV202" s="97" t="e">
        <f ca="true">+IF(AND(ISNUMBER(OFFSET('Sanitation Data'!$I$6,0,10*ROW('Sanitation Data'!I196))),'Data Summary'!DK202="Yes"),OFFSET('Sanitation Data'!$I$6,0,10*ROW('Sanitation Data'!I196)),NA())</f>
        <v>#N/A</v>
      </c>
      <c r="AW202" s="97" t="e">
        <f ca="true">+IF(AND(ISNUMBER(OFFSET('Sanitation Data'!$I$10,0,10*ROW('Sanitation Data'!I196))),'Data Summary'!DL202="Yes"),OFFSET('Sanitation Data'!$I$10,0,10*ROW('Sanitation Data'!I196)),NA())</f>
        <v>#N/A</v>
      </c>
      <c r="AX202" s="97" t="e">
        <f ca="true">+IF(AND(ISNUMBER(OFFSET('Sanitation Data'!$I$11,0,10*ROW('Sanitation Data'!I196))),'Data Summary'!DM202="Yes"),OFFSET('Sanitation Data'!$I$11,0,10*ROW('Sanitation Data'!I196)),NA())</f>
        <v>#N/A</v>
      </c>
      <c r="AY202" s="97" t="e">
        <f ca="true">+IF(AND(ISNUMBER(OFFSET('Sanitation Data'!$I$12,0,10*ROW('Sanitation Data'!I196))),'Data Summary'!DN202="Yes"),OFFSET('Sanitation Data'!$I$12,0,10*ROW('Sanitation Data'!I196)),NA())</f>
        <v>#N/A</v>
      </c>
      <c r="AZ202" s="98" t="e">
        <f ca="true">+IF(AND(ISNUMBER(OFFSET('Hygiene Data'!$D$5,0,10*ROW('Hygiene Data'!D196))),'Data Summary'!DO202="Yes"),OFFSET('Hygiene Data'!$D$5,0,10*ROW('Hygiene Data'!D196)),NA())</f>
        <v>#N/A</v>
      </c>
      <c r="BA202" s="98" t="e">
        <f ca="true">+IF(AND(ISNUMBER(OFFSET('Hygiene Data'!$D$7,0,10*ROW('Hygiene Data'!D196))),'Data Summary'!DP202="Yes"),OFFSET('Hygiene Data'!$D$7,0,10*ROW('Hygiene Data'!D196)),NA())</f>
        <v>#N/A</v>
      </c>
      <c r="BB202" s="98" t="e">
        <f ca="true">+IF(AND(ISNUMBER(OFFSET('Hygiene Data'!$D$9,0,10*ROW('Hygiene Data'!D196))),'Data Summary'!DQ202="Yes"),OFFSET('Hygiene Data'!$D$9,0,10*ROW('Hygiene Data'!D196)),NA())</f>
        <v>#N/A</v>
      </c>
      <c r="BC202" s="98" t="e">
        <f ca="true">+IF(AND(ISNUMBER(OFFSET('Hygiene Data'!$E$5,0,10*ROW('Hygiene Data'!E196))),'Data Summary'!DR202="Yes"),OFFSET('Hygiene Data'!$E$5,0,10*ROW('Hygiene Data'!E196)),NA())</f>
        <v>#N/A</v>
      </c>
      <c r="BD202" s="98" t="e">
        <f ca="true">+IF(AND(ISNUMBER(OFFSET('Hygiene Data'!$E$7,0,10*ROW('Hygiene Data'!E196))),'Data Summary'!DS202="Yes"),OFFSET('Hygiene Data'!$E$7,0,10*ROW('Hygiene Data'!E196)),NA())</f>
        <v>#N/A</v>
      </c>
      <c r="BE202" s="98" t="e">
        <f ca="true">+IF(AND(ISNUMBER(OFFSET('Hygiene Data'!$E$9,0,10*ROW('Hygiene Data'!E196))),'Data Summary'!DT202="Yes"),OFFSET('Hygiene Data'!$E$9,0,10*ROW('Hygiene Data'!E196)),NA())</f>
        <v>#N/A</v>
      </c>
      <c r="BF202" s="98" t="e">
        <f ca="true">+IF(AND(ISNUMBER(OFFSET('Hygiene Data'!$F$5,0,10*ROW('Hygiene Data'!F196))),'Data Summary'!DU202="Yes"),OFFSET('Hygiene Data'!$F$5,0,10*ROW('Hygiene Data'!F196)),NA())</f>
        <v>#N/A</v>
      </c>
      <c r="BG202" s="98" t="e">
        <f ca="true">+IF(AND(ISNUMBER(OFFSET('Hygiene Data'!$F$7,0,10*ROW('Hygiene Data'!F196))),'Data Summary'!DV202="Yes"),OFFSET('Hygiene Data'!$F$7,0,10*ROW('Hygiene Data'!F196)),NA())</f>
        <v>#N/A</v>
      </c>
      <c r="BH202" s="98" t="e">
        <f ca="true">+IF(AND(ISNUMBER(OFFSET('Hygiene Data'!$F$9,0,10*ROW('Hygiene Data'!F196))),'Data Summary'!DW202="Yes"),OFFSET('Hygiene Data'!$F$9,0,10*ROW('Hygiene Data'!F196)),NA())</f>
        <v>#N/A</v>
      </c>
      <c r="BI202" s="98" t="e">
        <f ca="true">+IF(AND(ISNUMBER(OFFSET('Hygiene Data'!$G$5,0,10*ROW('Hygiene Data'!G196))),'Data Summary'!DX202="Yes"),OFFSET('Hygiene Data'!$G$5,0,10*ROW('Hygiene Data'!G196)),NA())</f>
        <v>#N/A</v>
      </c>
      <c r="BJ202" s="98" t="e">
        <f ca="true">+IF(AND(ISNUMBER(OFFSET('Hygiene Data'!$G$7,0,10*ROW('Hygiene Data'!G196))),'Data Summary'!DY202="Yes"),OFFSET('Hygiene Data'!$G$7,0,10*ROW('Hygiene Data'!G196)),NA())</f>
        <v>#N/A</v>
      </c>
      <c r="BK202" s="98" t="e">
        <f ca="true">+IF(AND(ISNUMBER(OFFSET('Hygiene Data'!$G$9,0,10*ROW('Hygiene Data'!G196))),'Data Summary'!DZ202="Yes"),OFFSET('Hygiene Data'!$G$9,0,10*ROW('Hygiene Data'!G196)),NA())</f>
        <v>#N/A</v>
      </c>
      <c r="BL202" s="98" t="e">
        <f ca="true">+IF(AND(ISNUMBER(OFFSET('Hygiene Data'!$H$5,0,10*ROW('Hygiene Data'!H196))),'Data Summary'!EA202="Yes"),OFFSET('Hygiene Data'!$H$5,0,10*ROW('Hygiene Data'!H196)),NA())</f>
        <v>#N/A</v>
      </c>
      <c r="BM202" s="98" t="e">
        <f ca="true">+IF(AND(ISNUMBER(OFFSET('Hygiene Data'!$H$7,0,10*ROW('Hygiene Data'!H196))),'Data Summary'!EB202="Yes"),OFFSET('Hygiene Data'!$H$7,0,10*ROW('Hygiene Data'!H196)),NA())</f>
        <v>#N/A</v>
      </c>
      <c r="BN202" s="98" t="e">
        <f ca="true">+IF(AND(ISNUMBER(OFFSET('Hygiene Data'!$H$9,0,10*ROW('Hygiene Data'!H196))),'Data Summary'!EC202="Yes"),OFFSET('Hygiene Data'!$H$9,0,10*ROW('Hygiene Data'!H196)),NA())</f>
        <v>#N/A</v>
      </c>
      <c r="BO202" s="98" t="e">
        <f ca="true">+IF(AND(ISNUMBER(OFFSET('Hygiene Data'!$I$5,0,10*ROW('Hygiene Data'!I196))),'Data Summary'!ED202="Yes"),OFFSET('Hygiene Data'!$I$5,0,10*ROW('Hygiene Data'!I196)),NA())</f>
        <v>#N/A</v>
      </c>
      <c r="BP202" s="98" t="e">
        <f ca="true">+IF(AND(ISNUMBER(OFFSET('Hygiene Data'!$I$7,0,10*ROW('Hygiene Data'!I196))),'Data Summary'!EE202="Yes"),OFFSET('Hygiene Data'!$I$7,0,10*ROW('Hygiene Data'!I196)),NA())</f>
        <v>#N/A</v>
      </c>
      <c r="BQ202" s="98" t="e">
        <f ca="true">+IF(AND(ISNUMBER(OFFSET('Hygiene Data'!$I$9,0,10*ROW('Hygiene Data'!I196))),'Data Summary'!EF202="Yes"),OFFSET('Hygiene Data'!$I$9,0,10*ROW('Hygiene Data'!I196)),NA())</f>
        <v>#N/A</v>
      </c>
    </row>
    <row xmlns:x14ac="http://schemas.microsoft.com/office/spreadsheetml/2009/9/ac" r="203" x14ac:dyDescent="0.2">
      <c r="A203" s="334" t="e">
        <f ca="true">+RIGHT('Data Summary'!A203,LEN('Data Summary'!A203)-9)</f>
        <v>#VALUE!</v>
      </c>
      <c r="B203" s="36" t="str">
        <f ca="true">+IF(ISTEXT('Data Summary'!B203),'Data Summary'!B203,"")</f>
        <v/>
      </c>
      <c r="C203" s="333" t="e">
        <f ca="true">+VALUE('Data Summary'!C203)</f>
        <v>#VALUE!</v>
      </c>
      <c r="D203" s="96" t="e">
        <f ca="true">+IF(AND(ISNUMBER(OFFSET('Water Data'!$D$4,0,10*ROW('Water Data'!D197))),'Data Summary'!BS203="Yes"),100-OFFSET('Water Data'!$D$4,0,10*ROW('Water Data'!D197)),NA())</f>
        <v>#N/A</v>
      </c>
      <c r="E203" s="96" t="e">
        <f ca="true">+IF(AND(ISNUMBER(OFFSET('Water Data'!$D$6,0,10*ROW('Water Data'!D197))),'Data Summary'!BT203="Yes"),OFFSET('Water Data'!$D$6,0,10*ROW('Water Data'!D197)),NA())</f>
        <v>#N/A</v>
      </c>
      <c r="F203" s="96" t="e">
        <f ca="true">+IF(AND(ISNUMBER(OFFSET('Water Data'!$D$9,0,10*ROW('Water Data'!D197))),'Data Summary'!BU203="Yes"),OFFSET('Water Data'!$D$9,0,10*ROW('Water Data'!D197)),NA())</f>
        <v>#N/A</v>
      </c>
      <c r="G203" s="96" t="e">
        <f ca="true">+IF(AND(ISNUMBER(OFFSET('Water Data'!$E$4,0,10*ROW('Water Data'!E197))),'Data Summary'!BV203="Yes"),100-OFFSET('Water Data'!$E$4,0,10*ROW('Water Data'!E197)),NA())</f>
        <v>#N/A</v>
      </c>
      <c r="H203" s="96" t="e">
        <f ca="true">+IF(AND(ISNUMBER(OFFSET('Water Data'!$E$6,0,10*ROW('Water Data'!E197))),'Data Summary'!BW203="Yes"),OFFSET('Water Data'!$E$6,0,10*ROW('Water Data'!E197)),NA())</f>
        <v>#N/A</v>
      </c>
      <c r="I203" s="96" t="e">
        <f ca="true">+IF(AND(ISNUMBER(OFFSET('Water Data'!$E$9,0,10*ROW('Water Data'!E197))),'Data Summary'!BX203="Yes"),OFFSET('Water Data'!$E$9,0,10*ROW('Water Data'!E197)),NA())</f>
        <v>#N/A</v>
      </c>
      <c r="J203" s="96" t="e">
        <f ca="true">+IF(AND(ISNUMBER(OFFSET('Water Data'!$F$4,0,10*ROW('Water Data'!F197))),'Data Summary'!BY203="Yes"),100-OFFSET('Water Data'!$F$4,0,10*ROW('Water Data'!F197)),NA())</f>
        <v>#N/A</v>
      </c>
      <c r="K203" s="96" t="e">
        <f ca="true">+IF(AND(ISNUMBER(OFFSET('Water Data'!$F$6,0,10*ROW('Water Data'!F197))),'Data Summary'!BZ203="Yes"),OFFSET('Water Data'!$F$6,0,10*ROW('Water Data'!F197)),NA())</f>
        <v>#N/A</v>
      </c>
      <c r="L203" s="96" t="e">
        <f ca="true">+IF(AND(ISNUMBER(OFFSET('Water Data'!$F$9,0,10*ROW('Water Data'!F197))),'Data Summary'!CA203="Yes"),OFFSET('Water Data'!$F$9,0,10*ROW('Water Data'!F197)),NA())</f>
        <v>#N/A</v>
      </c>
      <c r="M203" s="96" t="e">
        <f ca="true">+IF(AND(ISNUMBER(OFFSET('Water Data'!$G$4,0,10*ROW('Water Data'!G197))),'Data Summary'!CB203="Yes"),100-OFFSET('Water Data'!$G$4,0,10*ROW('Water Data'!G197)),NA())</f>
        <v>#N/A</v>
      </c>
      <c r="N203" s="96" t="e">
        <f ca="true">+IF(AND(ISNUMBER(OFFSET('Water Data'!$G$6,0,10*ROW('Water Data'!G197))),'Data Summary'!CC203="Yes"),OFFSET('Water Data'!$G$6,0,10*ROW('Water Data'!G197)),NA())</f>
        <v>#N/A</v>
      </c>
      <c r="O203" s="96" t="e">
        <f ca="true">+IF(AND(ISNUMBER(OFFSET('Water Data'!$G$9,0,10*ROW('Water Data'!G197))),'Data Summary'!CD203="Yes"),OFFSET('Water Data'!$G$9,0,10*ROW('Water Data'!G197)),NA())</f>
        <v>#N/A</v>
      </c>
      <c r="P203" s="96" t="e">
        <f ca="true">+IF(AND(ISNUMBER(OFFSET('Water Data'!$H$4,0,10*ROW('Water Data'!H197))),'Data Summary'!CE203="Yes"),100-OFFSET('Water Data'!$H$4,0,10*ROW('Water Data'!H197)),NA())</f>
        <v>#N/A</v>
      </c>
      <c r="Q203" s="96" t="e">
        <f ca="true">+IF(AND(ISNUMBER(OFFSET('Water Data'!$H$6,0,10*ROW('Water Data'!H197))),'Data Summary'!CF203="Yes"),OFFSET('Water Data'!$H$6,0,10*ROW('Water Data'!H197)),NA())</f>
        <v>#N/A</v>
      </c>
      <c r="R203" s="96" t="e">
        <f ca="true">+IF(AND(ISNUMBER(OFFSET('Water Data'!$H$9,0,10*ROW('Water Data'!H197))),'Data Summary'!CG203="Yes"),OFFSET('Water Data'!$H$9,0,10*ROW('Water Data'!H197)),NA())</f>
        <v>#N/A</v>
      </c>
      <c r="S203" s="96" t="e">
        <f ca="true">+IF(AND(ISNUMBER(OFFSET('Water Data'!$I$4,0,10*ROW('Water Data'!I197))),'Data Summary'!CH203="Yes"),100-OFFSET('Water Data'!$I$4,0,10*ROW('Water Data'!I197)),NA())</f>
        <v>#N/A</v>
      </c>
      <c r="T203" s="96" t="e">
        <f ca="true">+IF(AND(ISNUMBER(OFFSET('Water Data'!$I$6,0,10*ROW('Water Data'!I197))),'Data Summary'!CI203="Yes"),OFFSET('Water Data'!$I$6,0,10*ROW('Water Data'!I197)),NA())</f>
        <v>#N/A</v>
      </c>
      <c r="U203" s="96" t="e">
        <f ca="true">+IF(AND(ISNUMBER(OFFSET('Water Data'!$I$9,0,10*ROW('Water Data'!I197))),'Data Summary'!CJ203="Yes"),OFFSET('Water Data'!$I$9,0,10*ROW('Water Data'!I197)),NA())</f>
        <v>#N/A</v>
      </c>
      <c r="V203" s="97" t="e">
        <f ca="true">+IF(AND(ISNUMBER(OFFSET('Sanitation Data'!$D$4,0,10*ROW('Sanitation Data'!D197))),'Data Summary'!CK203="Yes"),100-OFFSET('Sanitation Data'!$D$4,0,10*ROW('Sanitation Data'!D197)),NA())</f>
        <v>#N/A</v>
      </c>
      <c r="W203" s="97" t="e">
        <f ca="true">+IF(AND(ISNUMBER(OFFSET('Sanitation Data'!$D$6,0,10*ROW('Sanitation Data'!D197))),'Data Summary'!CL203="Yes"),OFFSET('Sanitation Data'!$D$6,0,10*ROW('Sanitation Data'!D197)),NA())</f>
        <v>#N/A</v>
      </c>
      <c r="X203" s="97" t="e">
        <f ca="true">+IF(AND(ISNUMBER(OFFSET('Sanitation Data'!$D$10,0,10*ROW('Sanitation Data'!D197))),'Data Summary'!CM203="Yes"),OFFSET('Sanitation Data'!$D$10,0,10*ROW('Sanitation Data'!D197)),NA())</f>
        <v>#N/A</v>
      </c>
      <c r="Y203" s="97" t="e">
        <f ca="true">+IF(AND(ISNUMBER(OFFSET('Sanitation Data'!$D$11,0,10*ROW('Sanitation Data'!D197))),'Data Summary'!CN203="Yes"),OFFSET('Sanitation Data'!$D$11,0,10*ROW('Sanitation Data'!D197)),NA())</f>
        <v>#N/A</v>
      </c>
      <c r="Z203" s="97" t="e">
        <f ca="true">+IF(AND(ISNUMBER(OFFSET('Sanitation Data'!$D$12,0,10*ROW('Sanitation Data'!D197))),'Data Summary'!CO203="Yes"),OFFSET('Sanitation Data'!$D$12,0,10*ROW('Sanitation Data'!D197)),NA())</f>
        <v>#N/A</v>
      </c>
      <c r="AA203" s="97" t="e">
        <f ca="true">+IF(AND(ISNUMBER(OFFSET('Sanitation Data'!$E$4,0,10*ROW('Sanitation Data'!E197))),'Data Summary'!CP203="Yes"),100-OFFSET('Sanitation Data'!$E$4,0,10*ROW('Sanitation Data'!E197)),NA())</f>
        <v>#N/A</v>
      </c>
      <c r="AB203" s="97" t="e">
        <f ca="true">+IF(AND(ISNUMBER(OFFSET('Sanitation Data'!$E$6,0,10*ROW('Sanitation Data'!E197))),'Data Summary'!CQ203="Yes"),OFFSET('Sanitation Data'!$E$6,0,10*ROW('Sanitation Data'!E197)),NA())</f>
        <v>#N/A</v>
      </c>
      <c r="AC203" s="97" t="e">
        <f ca="true">+IF(AND(ISNUMBER(OFFSET('Sanitation Data'!$E$10,0,10*ROW('Sanitation Data'!E197))),'Data Summary'!CR203="Yes"),OFFSET('Sanitation Data'!$E$10,0,10*ROW('Sanitation Data'!E197)),NA())</f>
        <v>#N/A</v>
      </c>
      <c r="AD203" s="97" t="e">
        <f ca="true">+IF(AND(ISNUMBER(OFFSET('Sanitation Data'!$E$11,0,10*ROW('Sanitation Data'!E197))),'Data Summary'!CS203="Yes"),OFFSET('Sanitation Data'!$E$11,0,10*ROW('Sanitation Data'!E197)),NA())</f>
        <v>#N/A</v>
      </c>
      <c r="AE203" s="97" t="e">
        <f ca="true">+IF(AND(ISNUMBER(OFFSET('Sanitation Data'!$E$12,0,10*ROW('Sanitation Data'!E197))),'Data Summary'!CT203="Yes"),OFFSET('Sanitation Data'!$E$12,0,10*ROW('Sanitation Data'!E197)),NA())</f>
        <v>#N/A</v>
      </c>
      <c r="AF203" s="97" t="e">
        <f ca="true">+IF(AND(ISNUMBER(OFFSET('Sanitation Data'!$F$4,0,10*ROW('Sanitation Data'!F197))),'Data Summary'!CU203="Yes"),100-OFFSET('Sanitation Data'!$F$4,0,10*ROW('Sanitation Data'!F197)),NA())</f>
        <v>#N/A</v>
      </c>
      <c r="AG203" s="97" t="e">
        <f ca="true">+IF(AND(ISNUMBER(OFFSET('Sanitation Data'!$F$6,0,10*ROW('Sanitation Data'!F197))),'Data Summary'!CV203="Yes"),OFFSET('Sanitation Data'!$F$6,0,10*ROW('Sanitation Data'!F197)),NA())</f>
        <v>#N/A</v>
      </c>
      <c r="AH203" s="97" t="e">
        <f ca="true">+IF(AND(ISNUMBER(OFFSET('Sanitation Data'!$F$10,0,10*ROW('Sanitation Data'!F197))),'Data Summary'!CW203="Yes"),OFFSET('Sanitation Data'!$F$10,0,10*ROW('Sanitation Data'!F197)),NA())</f>
        <v>#N/A</v>
      </c>
      <c r="AI203" s="97" t="e">
        <f ca="true">+IF(AND(ISNUMBER(OFFSET('Sanitation Data'!$F$11,0,10*ROW('Sanitation Data'!F197))),'Data Summary'!CX203="Yes"),OFFSET('Sanitation Data'!$F$11,0,10*ROW('Sanitation Data'!F197)),NA())</f>
        <v>#N/A</v>
      </c>
      <c r="AJ203" s="97" t="e">
        <f ca="true">+IF(AND(ISNUMBER(OFFSET('Sanitation Data'!$F$12,0,10*ROW('Sanitation Data'!F197))),'Data Summary'!CY203="Yes"),OFFSET('Sanitation Data'!$F$12,0,10*ROW('Sanitation Data'!F197)),NA())</f>
        <v>#N/A</v>
      </c>
      <c r="AK203" s="97" t="e">
        <f ca="true">+IF(AND(ISNUMBER(OFFSET('Sanitation Data'!$G$4,0,10*ROW('Sanitation Data'!G197))),'Data Summary'!CZ203="Yes"),100-OFFSET('Sanitation Data'!$G$4,0,10*ROW('Sanitation Data'!G197)),NA())</f>
        <v>#N/A</v>
      </c>
      <c r="AL203" s="97" t="e">
        <f ca="true">+IF(AND(ISNUMBER(OFFSET('Sanitation Data'!$G$6,0,10*ROW('Sanitation Data'!G197))),'Data Summary'!DA203="Yes"),OFFSET('Sanitation Data'!$G$6,0,10*ROW('Sanitation Data'!G197)),NA())</f>
        <v>#N/A</v>
      </c>
      <c r="AM203" s="97" t="e">
        <f ca="true">+IF(AND(ISNUMBER(OFFSET('Sanitation Data'!$G$10,0,10*ROW('Sanitation Data'!G197))),'Data Summary'!DB203="Yes"),OFFSET('Sanitation Data'!$G$10,0,10*ROW('Sanitation Data'!G197)),NA())</f>
        <v>#N/A</v>
      </c>
      <c r="AN203" s="97" t="e">
        <f ca="true">+IF(AND(ISNUMBER(OFFSET('Sanitation Data'!$G$11,0,10*ROW('Sanitation Data'!G197))),'Data Summary'!DC203="Yes"),OFFSET('Sanitation Data'!$G$11,0,10*ROW('Sanitation Data'!G197)),NA())</f>
        <v>#N/A</v>
      </c>
      <c r="AO203" s="97" t="e">
        <f ca="true">+IF(AND(ISNUMBER(OFFSET('Sanitation Data'!$G$12,0,10*ROW('Sanitation Data'!G197))),'Data Summary'!DD203="Yes"),OFFSET('Sanitation Data'!$G$12,0,10*ROW('Sanitation Data'!G197)),NA())</f>
        <v>#N/A</v>
      </c>
      <c r="AP203" s="97" t="e">
        <f ca="true">+IF(AND(ISNUMBER(OFFSET('Sanitation Data'!$H$4,0,10*ROW('Sanitation Data'!H197))),'Data Summary'!DE203="Yes"),100-OFFSET('Sanitation Data'!$H$4,0,10*ROW('Sanitation Data'!H197)),NA())</f>
        <v>#N/A</v>
      </c>
      <c r="AQ203" s="97" t="e">
        <f ca="true">+IF(AND(ISNUMBER(OFFSET('Sanitation Data'!$H$6,0,10*ROW('Sanitation Data'!H197))),'Data Summary'!DF203="Yes"),OFFSET('Sanitation Data'!$H$6,0,10*ROW('Sanitation Data'!H197)),NA())</f>
        <v>#N/A</v>
      </c>
      <c r="AR203" s="97" t="e">
        <f ca="true">+IF(AND(ISNUMBER(OFFSET('Sanitation Data'!$H$10,0,10*ROW('Sanitation Data'!H197))),'Data Summary'!DG203="Yes"),OFFSET('Sanitation Data'!$H$10,0,10*ROW('Sanitation Data'!H197)),NA())</f>
        <v>#N/A</v>
      </c>
      <c r="AS203" s="97" t="e">
        <f ca="true">+IF(AND(ISNUMBER(OFFSET('Sanitation Data'!$H$11,0,10*ROW('Sanitation Data'!H197))),'Data Summary'!DH203="Yes"),OFFSET('Sanitation Data'!$H$11,0,10*ROW('Sanitation Data'!H197)),NA())</f>
        <v>#N/A</v>
      </c>
      <c r="AT203" s="97" t="e">
        <f ca="true">+IF(AND(ISNUMBER(OFFSET('Sanitation Data'!$H$12,0,10*ROW('Sanitation Data'!H197))),'Data Summary'!DI203="Yes"),OFFSET('Sanitation Data'!$H$12,0,10*ROW('Sanitation Data'!H197)),NA())</f>
        <v>#N/A</v>
      </c>
      <c r="AU203" s="97" t="e">
        <f ca="true">+IF(AND(ISNUMBER(OFFSET('Sanitation Data'!$I$4,0,10*ROW('Sanitation Data'!I197))),'Data Summary'!DJ203="Yes"),100-OFFSET('Sanitation Data'!$I$4,0,10*ROW('Sanitation Data'!I197)),NA())</f>
        <v>#N/A</v>
      </c>
      <c r="AV203" s="97" t="e">
        <f ca="true">+IF(AND(ISNUMBER(OFFSET('Sanitation Data'!$I$6,0,10*ROW('Sanitation Data'!I197))),'Data Summary'!DK203="Yes"),OFFSET('Sanitation Data'!$I$6,0,10*ROW('Sanitation Data'!I197)),NA())</f>
        <v>#N/A</v>
      </c>
      <c r="AW203" s="97" t="e">
        <f ca="true">+IF(AND(ISNUMBER(OFFSET('Sanitation Data'!$I$10,0,10*ROW('Sanitation Data'!I197))),'Data Summary'!DL203="Yes"),OFFSET('Sanitation Data'!$I$10,0,10*ROW('Sanitation Data'!I197)),NA())</f>
        <v>#N/A</v>
      </c>
      <c r="AX203" s="97" t="e">
        <f ca="true">+IF(AND(ISNUMBER(OFFSET('Sanitation Data'!$I$11,0,10*ROW('Sanitation Data'!I197))),'Data Summary'!DM203="Yes"),OFFSET('Sanitation Data'!$I$11,0,10*ROW('Sanitation Data'!I197)),NA())</f>
        <v>#N/A</v>
      </c>
      <c r="AY203" s="97" t="e">
        <f ca="true">+IF(AND(ISNUMBER(OFFSET('Sanitation Data'!$I$12,0,10*ROW('Sanitation Data'!I197))),'Data Summary'!DN203="Yes"),OFFSET('Sanitation Data'!$I$12,0,10*ROW('Sanitation Data'!I197)),NA())</f>
        <v>#N/A</v>
      </c>
      <c r="AZ203" s="98" t="e">
        <f ca="true">+IF(AND(ISNUMBER(OFFSET('Hygiene Data'!$D$5,0,10*ROW('Hygiene Data'!D197))),'Data Summary'!DO203="Yes"),OFFSET('Hygiene Data'!$D$5,0,10*ROW('Hygiene Data'!D197)),NA())</f>
        <v>#N/A</v>
      </c>
      <c r="BA203" s="98" t="e">
        <f ca="true">+IF(AND(ISNUMBER(OFFSET('Hygiene Data'!$D$7,0,10*ROW('Hygiene Data'!D197))),'Data Summary'!DP203="Yes"),OFFSET('Hygiene Data'!$D$7,0,10*ROW('Hygiene Data'!D197)),NA())</f>
        <v>#N/A</v>
      </c>
      <c r="BB203" s="98" t="e">
        <f ca="true">+IF(AND(ISNUMBER(OFFSET('Hygiene Data'!$D$9,0,10*ROW('Hygiene Data'!D197))),'Data Summary'!DQ203="Yes"),OFFSET('Hygiene Data'!$D$9,0,10*ROW('Hygiene Data'!D197)),NA())</f>
        <v>#N/A</v>
      </c>
      <c r="BC203" s="98" t="e">
        <f ca="true">+IF(AND(ISNUMBER(OFFSET('Hygiene Data'!$E$5,0,10*ROW('Hygiene Data'!E197))),'Data Summary'!DR203="Yes"),OFFSET('Hygiene Data'!$E$5,0,10*ROW('Hygiene Data'!E197)),NA())</f>
        <v>#N/A</v>
      </c>
      <c r="BD203" s="98" t="e">
        <f ca="true">+IF(AND(ISNUMBER(OFFSET('Hygiene Data'!$E$7,0,10*ROW('Hygiene Data'!E197))),'Data Summary'!DS203="Yes"),OFFSET('Hygiene Data'!$E$7,0,10*ROW('Hygiene Data'!E197)),NA())</f>
        <v>#N/A</v>
      </c>
      <c r="BE203" s="98" t="e">
        <f ca="true">+IF(AND(ISNUMBER(OFFSET('Hygiene Data'!$E$9,0,10*ROW('Hygiene Data'!E197))),'Data Summary'!DT203="Yes"),OFFSET('Hygiene Data'!$E$9,0,10*ROW('Hygiene Data'!E197)),NA())</f>
        <v>#N/A</v>
      </c>
      <c r="BF203" s="98" t="e">
        <f ca="true">+IF(AND(ISNUMBER(OFFSET('Hygiene Data'!$F$5,0,10*ROW('Hygiene Data'!F197))),'Data Summary'!DU203="Yes"),OFFSET('Hygiene Data'!$F$5,0,10*ROW('Hygiene Data'!F197)),NA())</f>
        <v>#N/A</v>
      </c>
      <c r="BG203" s="98" t="e">
        <f ca="true">+IF(AND(ISNUMBER(OFFSET('Hygiene Data'!$F$7,0,10*ROW('Hygiene Data'!F197))),'Data Summary'!DV203="Yes"),OFFSET('Hygiene Data'!$F$7,0,10*ROW('Hygiene Data'!F197)),NA())</f>
        <v>#N/A</v>
      </c>
      <c r="BH203" s="98" t="e">
        <f ca="true">+IF(AND(ISNUMBER(OFFSET('Hygiene Data'!$F$9,0,10*ROW('Hygiene Data'!F197))),'Data Summary'!DW203="Yes"),OFFSET('Hygiene Data'!$F$9,0,10*ROW('Hygiene Data'!F197)),NA())</f>
        <v>#N/A</v>
      </c>
      <c r="BI203" s="98" t="e">
        <f ca="true">+IF(AND(ISNUMBER(OFFSET('Hygiene Data'!$G$5,0,10*ROW('Hygiene Data'!G197))),'Data Summary'!DX203="Yes"),OFFSET('Hygiene Data'!$G$5,0,10*ROW('Hygiene Data'!G197)),NA())</f>
        <v>#N/A</v>
      </c>
      <c r="BJ203" s="98" t="e">
        <f ca="true">+IF(AND(ISNUMBER(OFFSET('Hygiene Data'!$G$7,0,10*ROW('Hygiene Data'!G197))),'Data Summary'!DY203="Yes"),OFFSET('Hygiene Data'!$G$7,0,10*ROW('Hygiene Data'!G197)),NA())</f>
        <v>#N/A</v>
      </c>
      <c r="BK203" s="98" t="e">
        <f ca="true">+IF(AND(ISNUMBER(OFFSET('Hygiene Data'!$G$9,0,10*ROW('Hygiene Data'!G197))),'Data Summary'!DZ203="Yes"),OFFSET('Hygiene Data'!$G$9,0,10*ROW('Hygiene Data'!G197)),NA())</f>
        <v>#N/A</v>
      </c>
      <c r="BL203" s="98" t="e">
        <f ca="true">+IF(AND(ISNUMBER(OFFSET('Hygiene Data'!$H$5,0,10*ROW('Hygiene Data'!H197))),'Data Summary'!EA203="Yes"),OFFSET('Hygiene Data'!$H$5,0,10*ROW('Hygiene Data'!H197)),NA())</f>
        <v>#N/A</v>
      </c>
      <c r="BM203" s="98" t="e">
        <f ca="true">+IF(AND(ISNUMBER(OFFSET('Hygiene Data'!$H$7,0,10*ROW('Hygiene Data'!H197))),'Data Summary'!EB203="Yes"),OFFSET('Hygiene Data'!$H$7,0,10*ROW('Hygiene Data'!H197)),NA())</f>
        <v>#N/A</v>
      </c>
      <c r="BN203" s="98" t="e">
        <f ca="true">+IF(AND(ISNUMBER(OFFSET('Hygiene Data'!$H$9,0,10*ROW('Hygiene Data'!H197))),'Data Summary'!EC203="Yes"),OFFSET('Hygiene Data'!$H$9,0,10*ROW('Hygiene Data'!H197)),NA())</f>
        <v>#N/A</v>
      </c>
      <c r="BO203" s="98" t="e">
        <f ca="true">+IF(AND(ISNUMBER(OFFSET('Hygiene Data'!$I$5,0,10*ROW('Hygiene Data'!I197))),'Data Summary'!ED203="Yes"),OFFSET('Hygiene Data'!$I$5,0,10*ROW('Hygiene Data'!I197)),NA())</f>
        <v>#N/A</v>
      </c>
      <c r="BP203" s="98" t="e">
        <f ca="true">+IF(AND(ISNUMBER(OFFSET('Hygiene Data'!$I$7,0,10*ROW('Hygiene Data'!I197))),'Data Summary'!EE203="Yes"),OFFSET('Hygiene Data'!$I$7,0,10*ROW('Hygiene Data'!I197)),NA())</f>
        <v>#N/A</v>
      </c>
      <c r="BQ203" s="98" t="e">
        <f ca="true">+IF(AND(ISNUMBER(OFFSET('Hygiene Data'!$I$9,0,10*ROW('Hygiene Data'!I197))),'Data Summary'!EF203="Yes"),OFFSET('Hygiene Data'!$I$9,0,10*ROW('Hygiene Data'!I197)),NA())</f>
        <v>#N/A</v>
      </c>
    </row>
    <row xmlns:x14ac="http://schemas.microsoft.com/office/spreadsheetml/2009/9/ac" r="204" x14ac:dyDescent="0.2">
      <c r="A204" s="334" t="e">
        <f ca="true">+RIGHT('Data Summary'!A204,LEN('Data Summary'!A204)-9)</f>
        <v>#VALUE!</v>
      </c>
      <c r="B204" s="36" t="str">
        <f ca="true">+IF(ISTEXT('Data Summary'!B204),'Data Summary'!B204,"")</f>
        <v/>
      </c>
      <c r="C204" s="333" t="e">
        <f ca="true">+VALUE('Data Summary'!C204)</f>
        <v>#VALUE!</v>
      </c>
      <c r="D204" s="96" t="e">
        <f ca="true">+IF(AND(ISNUMBER(OFFSET('Water Data'!$D$4,0,10*ROW('Water Data'!D198))),'Data Summary'!BS204="Yes"),100-OFFSET('Water Data'!$D$4,0,10*ROW('Water Data'!D198)),NA())</f>
        <v>#N/A</v>
      </c>
      <c r="E204" s="96" t="e">
        <f ca="true">+IF(AND(ISNUMBER(OFFSET('Water Data'!$D$6,0,10*ROW('Water Data'!D198))),'Data Summary'!BT204="Yes"),OFFSET('Water Data'!$D$6,0,10*ROW('Water Data'!D198)),NA())</f>
        <v>#N/A</v>
      </c>
      <c r="F204" s="96" t="e">
        <f ca="true">+IF(AND(ISNUMBER(OFFSET('Water Data'!$D$9,0,10*ROW('Water Data'!D198))),'Data Summary'!BU204="Yes"),OFFSET('Water Data'!$D$9,0,10*ROW('Water Data'!D198)),NA())</f>
        <v>#N/A</v>
      </c>
      <c r="G204" s="96" t="e">
        <f ca="true">+IF(AND(ISNUMBER(OFFSET('Water Data'!$E$4,0,10*ROW('Water Data'!E198))),'Data Summary'!BV204="Yes"),100-OFFSET('Water Data'!$E$4,0,10*ROW('Water Data'!E198)),NA())</f>
        <v>#N/A</v>
      </c>
      <c r="H204" s="96" t="e">
        <f ca="true">+IF(AND(ISNUMBER(OFFSET('Water Data'!$E$6,0,10*ROW('Water Data'!E198))),'Data Summary'!BW204="Yes"),OFFSET('Water Data'!$E$6,0,10*ROW('Water Data'!E198)),NA())</f>
        <v>#N/A</v>
      </c>
      <c r="I204" s="96" t="e">
        <f ca="true">+IF(AND(ISNUMBER(OFFSET('Water Data'!$E$9,0,10*ROW('Water Data'!E198))),'Data Summary'!BX204="Yes"),OFFSET('Water Data'!$E$9,0,10*ROW('Water Data'!E198)),NA())</f>
        <v>#N/A</v>
      </c>
      <c r="J204" s="96" t="e">
        <f ca="true">+IF(AND(ISNUMBER(OFFSET('Water Data'!$F$4,0,10*ROW('Water Data'!F198))),'Data Summary'!BY204="Yes"),100-OFFSET('Water Data'!$F$4,0,10*ROW('Water Data'!F198)),NA())</f>
        <v>#N/A</v>
      </c>
      <c r="K204" s="96" t="e">
        <f ca="true">+IF(AND(ISNUMBER(OFFSET('Water Data'!$F$6,0,10*ROW('Water Data'!F198))),'Data Summary'!BZ204="Yes"),OFFSET('Water Data'!$F$6,0,10*ROW('Water Data'!F198)),NA())</f>
        <v>#N/A</v>
      </c>
      <c r="L204" s="96" t="e">
        <f ca="true">+IF(AND(ISNUMBER(OFFSET('Water Data'!$F$9,0,10*ROW('Water Data'!F198))),'Data Summary'!CA204="Yes"),OFFSET('Water Data'!$F$9,0,10*ROW('Water Data'!F198)),NA())</f>
        <v>#N/A</v>
      </c>
      <c r="M204" s="96" t="e">
        <f ca="true">+IF(AND(ISNUMBER(OFFSET('Water Data'!$G$4,0,10*ROW('Water Data'!G198))),'Data Summary'!CB204="Yes"),100-OFFSET('Water Data'!$G$4,0,10*ROW('Water Data'!G198)),NA())</f>
        <v>#N/A</v>
      </c>
      <c r="N204" s="96" t="e">
        <f ca="true">+IF(AND(ISNUMBER(OFFSET('Water Data'!$G$6,0,10*ROW('Water Data'!G198))),'Data Summary'!CC204="Yes"),OFFSET('Water Data'!$G$6,0,10*ROW('Water Data'!G198)),NA())</f>
        <v>#N/A</v>
      </c>
      <c r="O204" s="96" t="e">
        <f ca="true">+IF(AND(ISNUMBER(OFFSET('Water Data'!$G$9,0,10*ROW('Water Data'!G198))),'Data Summary'!CD204="Yes"),OFFSET('Water Data'!$G$9,0,10*ROW('Water Data'!G198)),NA())</f>
        <v>#N/A</v>
      </c>
      <c r="P204" s="96" t="e">
        <f ca="true">+IF(AND(ISNUMBER(OFFSET('Water Data'!$H$4,0,10*ROW('Water Data'!H198))),'Data Summary'!CE204="Yes"),100-OFFSET('Water Data'!$H$4,0,10*ROW('Water Data'!H198)),NA())</f>
        <v>#N/A</v>
      </c>
      <c r="Q204" s="96" t="e">
        <f ca="true">+IF(AND(ISNUMBER(OFFSET('Water Data'!$H$6,0,10*ROW('Water Data'!H198))),'Data Summary'!CF204="Yes"),OFFSET('Water Data'!$H$6,0,10*ROW('Water Data'!H198)),NA())</f>
        <v>#N/A</v>
      </c>
      <c r="R204" s="96" t="e">
        <f ca="true">+IF(AND(ISNUMBER(OFFSET('Water Data'!$H$9,0,10*ROW('Water Data'!H198))),'Data Summary'!CG204="Yes"),OFFSET('Water Data'!$H$9,0,10*ROW('Water Data'!H198)),NA())</f>
        <v>#N/A</v>
      </c>
      <c r="S204" s="96" t="e">
        <f ca="true">+IF(AND(ISNUMBER(OFFSET('Water Data'!$I$4,0,10*ROW('Water Data'!I198))),'Data Summary'!CH204="Yes"),100-OFFSET('Water Data'!$I$4,0,10*ROW('Water Data'!I198)),NA())</f>
        <v>#N/A</v>
      </c>
      <c r="T204" s="96" t="e">
        <f ca="true">+IF(AND(ISNUMBER(OFFSET('Water Data'!$I$6,0,10*ROW('Water Data'!I198))),'Data Summary'!CI204="Yes"),OFFSET('Water Data'!$I$6,0,10*ROW('Water Data'!I198)),NA())</f>
        <v>#N/A</v>
      </c>
      <c r="U204" s="96" t="e">
        <f ca="true">+IF(AND(ISNUMBER(OFFSET('Water Data'!$I$9,0,10*ROW('Water Data'!I198))),'Data Summary'!CJ204="Yes"),OFFSET('Water Data'!$I$9,0,10*ROW('Water Data'!I198)),NA())</f>
        <v>#N/A</v>
      </c>
      <c r="V204" s="97" t="e">
        <f ca="true">+IF(AND(ISNUMBER(OFFSET('Sanitation Data'!$D$4,0,10*ROW('Sanitation Data'!D198))),'Data Summary'!CK204="Yes"),100-OFFSET('Sanitation Data'!$D$4,0,10*ROW('Sanitation Data'!D198)),NA())</f>
        <v>#N/A</v>
      </c>
      <c r="W204" s="97" t="e">
        <f ca="true">+IF(AND(ISNUMBER(OFFSET('Sanitation Data'!$D$6,0,10*ROW('Sanitation Data'!D198))),'Data Summary'!CL204="Yes"),OFFSET('Sanitation Data'!$D$6,0,10*ROW('Sanitation Data'!D198)),NA())</f>
        <v>#N/A</v>
      </c>
      <c r="X204" s="97" t="e">
        <f ca="true">+IF(AND(ISNUMBER(OFFSET('Sanitation Data'!$D$10,0,10*ROW('Sanitation Data'!D198))),'Data Summary'!CM204="Yes"),OFFSET('Sanitation Data'!$D$10,0,10*ROW('Sanitation Data'!D198)),NA())</f>
        <v>#N/A</v>
      </c>
      <c r="Y204" s="97" t="e">
        <f ca="true">+IF(AND(ISNUMBER(OFFSET('Sanitation Data'!$D$11,0,10*ROW('Sanitation Data'!D198))),'Data Summary'!CN204="Yes"),OFFSET('Sanitation Data'!$D$11,0,10*ROW('Sanitation Data'!D198)),NA())</f>
        <v>#N/A</v>
      </c>
      <c r="Z204" s="97" t="e">
        <f ca="true">+IF(AND(ISNUMBER(OFFSET('Sanitation Data'!$D$12,0,10*ROW('Sanitation Data'!D198))),'Data Summary'!CO204="Yes"),OFFSET('Sanitation Data'!$D$12,0,10*ROW('Sanitation Data'!D198)),NA())</f>
        <v>#N/A</v>
      </c>
      <c r="AA204" s="97" t="e">
        <f ca="true">+IF(AND(ISNUMBER(OFFSET('Sanitation Data'!$E$4,0,10*ROW('Sanitation Data'!E198))),'Data Summary'!CP204="Yes"),100-OFFSET('Sanitation Data'!$E$4,0,10*ROW('Sanitation Data'!E198)),NA())</f>
        <v>#N/A</v>
      </c>
      <c r="AB204" s="97" t="e">
        <f ca="true">+IF(AND(ISNUMBER(OFFSET('Sanitation Data'!$E$6,0,10*ROW('Sanitation Data'!E198))),'Data Summary'!CQ204="Yes"),OFFSET('Sanitation Data'!$E$6,0,10*ROW('Sanitation Data'!E198)),NA())</f>
        <v>#N/A</v>
      </c>
      <c r="AC204" s="97" t="e">
        <f ca="true">+IF(AND(ISNUMBER(OFFSET('Sanitation Data'!$E$10,0,10*ROW('Sanitation Data'!E198))),'Data Summary'!CR204="Yes"),OFFSET('Sanitation Data'!$E$10,0,10*ROW('Sanitation Data'!E198)),NA())</f>
        <v>#N/A</v>
      </c>
      <c r="AD204" s="97" t="e">
        <f ca="true">+IF(AND(ISNUMBER(OFFSET('Sanitation Data'!$E$11,0,10*ROW('Sanitation Data'!E198))),'Data Summary'!CS204="Yes"),OFFSET('Sanitation Data'!$E$11,0,10*ROW('Sanitation Data'!E198)),NA())</f>
        <v>#N/A</v>
      </c>
      <c r="AE204" s="97" t="e">
        <f ca="true">+IF(AND(ISNUMBER(OFFSET('Sanitation Data'!$E$12,0,10*ROW('Sanitation Data'!E198))),'Data Summary'!CT204="Yes"),OFFSET('Sanitation Data'!$E$12,0,10*ROW('Sanitation Data'!E198)),NA())</f>
        <v>#N/A</v>
      </c>
      <c r="AF204" s="97" t="e">
        <f ca="true">+IF(AND(ISNUMBER(OFFSET('Sanitation Data'!$F$4,0,10*ROW('Sanitation Data'!F198))),'Data Summary'!CU204="Yes"),100-OFFSET('Sanitation Data'!$F$4,0,10*ROW('Sanitation Data'!F198)),NA())</f>
        <v>#N/A</v>
      </c>
      <c r="AG204" s="97" t="e">
        <f ca="true">+IF(AND(ISNUMBER(OFFSET('Sanitation Data'!$F$6,0,10*ROW('Sanitation Data'!F198))),'Data Summary'!CV204="Yes"),OFFSET('Sanitation Data'!$F$6,0,10*ROW('Sanitation Data'!F198)),NA())</f>
        <v>#N/A</v>
      </c>
      <c r="AH204" s="97" t="e">
        <f ca="true">+IF(AND(ISNUMBER(OFFSET('Sanitation Data'!$F$10,0,10*ROW('Sanitation Data'!F198))),'Data Summary'!CW204="Yes"),OFFSET('Sanitation Data'!$F$10,0,10*ROW('Sanitation Data'!F198)),NA())</f>
        <v>#N/A</v>
      </c>
      <c r="AI204" s="97" t="e">
        <f ca="true">+IF(AND(ISNUMBER(OFFSET('Sanitation Data'!$F$11,0,10*ROW('Sanitation Data'!F198))),'Data Summary'!CX204="Yes"),OFFSET('Sanitation Data'!$F$11,0,10*ROW('Sanitation Data'!F198)),NA())</f>
        <v>#N/A</v>
      </c>
      <c r="AJ204" s="97" t="e">
        <f ca="true">+IF(AND(ISNUMBER(OFFSET('Sanitation Data'!$F$12,0,10*ROW('Sanitation Data'!F198))),'Data Summary'!CY204="Yes"),OFFSET('Sanitation Data'!$F$12,0,10*ROW('Sanitation Data'!F198)),NA())</f>
        <v>#N/A</v>
      </c>
      <c r="AK204" s="97" t="e">
        <f ca="true">+IF(AND(ISNUMBER(OFFSET('Sanitation Data'!$G$4,0,10*ROW('Sanitation Data'!G198))),'Data Summary'!CZ204="Yes"),100-OFFSET('Sanitation Data'!$G$4,0,10*ROW('Sanitation Data'!G198)),NA())</f>
        <v>#N/A</v>
      </c>
      <c r="AL204" s="97" t="e">
        <f ca="true">+IF(AND(ISNUMBER(OFFSET('Sanitation Data'!$G$6,0,10*ROW('Sanitation Data'!G198))),'Data Summary'!DA204="Yes"),OFFSET('Sanitation Data'!$G$6,0,10*ROW('Sanitation Data'!G198)),NA())</f>
        <v>#N/A</v>
      </c>
      <c r="AM204" s="97" t="e">
        <f ca="true">+IF(AND(ISNUMBER(OFFSET('Sanitation Data'!$G$10,0,10*ROW('Sanitation Data'!G198))),'Data Summary'!DB204="Yes"),OFFSET('Sanitation Data'!$G$10,0,10*ROW('Sanitation Data'!G198)),NA())</f>
        <v>#N/A</v>
      </c>
      <c r="AN204" s="97" t="e">
        <f ca="true">+IF(AND(ISNUMBER(OFFSET('Sanitation Data'!$G$11,0,10*ROW('Sanitation Data'!G198))),'Data Summary'!DC204="Yes"),OFFSET('Sanitation Data'!$G$11,0,10*ROW('Sanitation Data'!G198)),NA())</f>
        <v>#N/A</v>
      </c>
      <c r="AO204" s="97" t="e">
        <f ca="true">+IF(AND(ISNUMBER(OFFSET('Sanitation Data'!$G$12,0,10*ROW('Sanitation Data'!G198))),'Data Summary'!DD204="Yes"),OFFSET('Sanitation Data'!$G$12,0,10*ROW('Sanitation Data'!G198)),NA())</f>
        <v>#N/A</v>
      </c>
      <c r="AP204" s="97" t="e">
        <f ca="true">+IF(AND(ISNUMBER(OFFSET('Sanitation Data'!$H$4,0,10*ROW('Sanitation Data'!H198))),'Data Summary'!DE204="Yes"),100-OFFSET('Sanitation Data'!$H$4,0,10*ROW('Sanitation Data'!H198)),NA())</f>
        <v>#N/A</v>
      </c>
      <c r="AQ204" s="97" t="e">
        <f ca="true">+IF(AND(ISNUMBER(OFFSET('Sanitation Data'!$H$6,0,10*ROW('Sanitation Data'!H198))),'Data Summary'!DF204="Yes"),OFFSET('Sanitation Data'!$H$6,0,10*ROW('Sanitation Data'!H198)),NA())</f>
        <v>#N/A</v>
      </c>
      <c r="AR204" s="97" t="e">
        <f ca="true">+IF(AND(ISNUMBER(OFFSET('Sanitation Data'!$H$10,0,10*ROW('Sanitation Data'!H198))),'Data Summary'!DG204="Yes"),OFFSET('Sanitation Data'!$H$10,0,10*ROW('Sanitation Data'!H198)),NA())</f>
        <v>#N/A</v>
      </c>
      <c r="AS204" s="97" t="e">
        <f ca="true">+IF(AND(ISNUMBER(OFFSET('Sanitation Data'!$H$11,0,10*ROW('Sanitation Data'!H198))),'Data Summary'!DH204="Yes"),OFFSET('Sanitation Data'!$H$11,0,10*ROW('Sanitation Data'!H198)),NA())</f>
        <v>#N/A</v>
      </c>
      <c r="AT204" s="97" t="e">
        <f ca="true">+IF(AND(ISNUMBER(OFFSET('Sanitation Data'!$H$12,0,10*ROW('Sanitation Data'!H198))),'Data Summary'!DI204="Yes"),OFFSET('Sanitation Data'!$H$12,0,10*ROW('Sanitation Data'!H198)),NA())</f>
        <v>#N/A</v>
      </c>
      <c r="AU204" s="97" t="e">
        <f ca="true">+IF(AND(ISNUMBER(OFFSET('Sanitation Data'!$I$4,0,10*ROW('Sanitation Data'!I198))),'Data Summary'!DJ204="Yes"),100-OFFSET('Sanitation Data'!$I$4,0,10*ROW('Sanitation Data'!I198)),NA())</f>
        <v>#N/A</v>
      </c>
      <c r="AV204" s="97" t="e">
        <f ca="true">+IF(AND(ISNUMBER(OFFSET('Sanitation Data'!$I$6,0,10*ROW('Sanitation Data'!I198))),'Data Summary'!DK204="Yes"),OFFSET('Sanitation Data'!$I$6,0,10*ROW('Sanitation Data'!I198)),NA())</f>
        <v>#N/A</v>
      </c>
      <c r="AW204" s="97" t="e">
        <f ca="true">+IF(AND(ISNUMBER(OFFSET('Sanitation Data'!$I$10,0,10*ROW('Sanitation Data'!I198))),'Data Summary'!DL204="Yes"),OFFSET('Sanitation Data'!$I$10,0,10*ROW('Sanitation Data'!I198)),NA())</f>
        <v>#N/A</v>
      </c>
      <c r="AX204" s="97" t="e">
        <f ca="true">+IF(AND(ISNUMBER(OFFSET('Sanitation Data'!$I$11,0,10*ROW('Sanitation Data'!I198))),'Data Summary'!DM204="Yes"),OFFSET('Sanitation Data'!$I$11,0,10*ROW('Sanitation Data'!I198)),NA())</f>
        <v>#N/A</v>
      </c>
      <c r="AY204" s="97" t="e">
        <f ca="true">+IF(AND(ISNUMBER(OFFSET('Sanitation Data'!$I$12,0,10*ROW('Sanitation Data'!I198))),'Data Summary'!DN204="Yes"),OFFSET('Sanitation Data'!$I$12,0,10*ROW('Sanitation Data'!I198)),NA())</f>
        <v>#N/A</v>
      </c>
      <c r="AZ204" s="98" t="e">
        <f ca="true">+IF(AND(ISNUMBER(OFFSET('Hygiene Data'!$D$5,0,10*ROW('Hygiene Data'!D198))),'Data Summary'!DO204="Yes"),OFFSET('Hygiene Data'!$D$5,0,10*ROW('Hygiene Data'!D198)),NA())</f>
        <v>#N/A</v>
      </c>
      <c r="BA204" s="98" t="e">
        <f ca="true">+IF(AND(ISNUMBER(OFFSET('Hygiene Data'!$D$7,0,10*ROW('Hygiene Data'!D198))),'Data Summary'!DP204="Yes"),OFFSET('Hygiene Data'!$D$7,0,10*ROW('Hygiene Data'!D198)),NA())</f>
        <v>#N/A</v>
      </c>
      <c r="BB204" s="98" t="e">
        <f ca="true">+IF(AND(ISNUMBER(OFFSET('Hygiene Data'!$D$9,0,10*ROW('Hygiene Data'!D198))),'Data Summary'!DQ204="Yes"),OFFSET('Hygiene Data'!$D$9,0,10*ROW('Hygiene Data'!D198)),NA())</f>
        <v>#N/A</v>
      </c>
      <c r="BC204" s="98" t="e">
        <f ca="true">+IF(AND(ISNUMBER(OFFSET('Hygiene Data'!$E$5,0,10*ROW('Hygiene Data'!E198))),'Data Summary'!DR204="Yes"),OFFSET('Hygiene Data'!$E$5,0,10*ROW('Hygiene Data'!E198)),NA())</f>
        <v>#N/A</v>
      </c>
      <c r="BD204" s="98" t="e">
        <f ca="true">+IF(AND(ISNUMBER(OFFSET('Hygiene Data'!$E$7,0,10*ROW('Hygiene Data'!E198))),'Data Summary'!DS204="Yes"),OFFSET('Hygiene Data'!$E$7,0,10*ROW('Hygiene Data'!E198)),NA())</f>
        <v>#N/A</v>
      </c>
      <c r="BE204" s="98" t="e">
        <f ca="true">+IF(AND(ISNUMBER(OFFSET('Hygiene Data'!$E$9,0,10*ROW('Hygiene Data'!E198))),'Data Summary'!DT204="Yes"),OFFSET('Hygiene Data'!$E$9,0,10*ROW('Hygiene Data'!E198)),NA())</f>
        <v>#N/A</v>
      </c>
      <c r="BF204" s="98" t="e">
        <f ca="true">+IF(AND(ISNUMBER(OFFSET('Hygiene Data'!$F$5,0,10*ROW('Hygiene Data'!F198))),'Data Summary'!DU204="Yes"),OFFSET('Hygiene Data'!$F$5,0,10*ROW('Hygiene Data'!F198)),NA())</f>
        <v>#N/A</v>
      </c>
      <c r="BG204" s="98" t="e">
        <f ca="true">+IF(AND(ISNUMBER(OFFSET('Hygiene Data'!$F$7,0,10*ROW('Hygiene Data'!F198))),'Data Summary'!DV204="Yes"),OFFSET('Hygiene Data'!$F$7,0,10*ROW('Hygiene Data'!F198)),NA())</f>
        <v>#N/A</v>
      </c>
      <c r="BH204" s="98" t="e">
        <f ca="true">+IF(AND(ISNUMBER(OFFSET('Hygiene Data'!$F$9,0,10*ROW('Hygiene Data'!F198))),'Data Summary'!DW204="Yes"),OFFSET('Hygiene Data'!$F$9,0,10*ROW('Hygiene Data'!F198)),NA())</f>
        <v>#N/A</v>
      </c>
      <c r="BI204" s="98" t="e">
        <f ca="true">+IF(AND(ISNUMBER(OFFSET('Hygiene Data'!$G$5,0,10*ROW('Hygiene Data'!G198))),'Data Summary'!DX204="Yes"),OFFSET('Hygiene Data'!$G$5,0,10*ROW('Hygiene Data'!G198)),NA())</f>
        <v>#N/A</v>
      </c>
      <c r="BJ204" s="98" t="e">
        <f ca="true">+IF(AND(ISNUMBER(OFFSET('Hygiene Data'!$G$7,0,10*ROW('Hygiene Data'!G198))),'Data Summary'!DY204="Yes"),OFFSET('Hygiene Data'!$G$7,0,10*ROW('Hygiene Data'!G198)),NA())</f>
        <v>#N/A</v>
      </c>
      <c r="BK204" s="98" t="e">
        <f ca="true">+IF(AND(ISNUMBER(OFFSET('Hygiene Data'!$G$9,0,10*ROW('Hygiene Data'!G198))),'Data Summary'!DZ204="Yes"),OFFSET('Hygiene Data'!$G$9,0,10*ROW('Hygiene Data'!G198)),NA())</f>
        <v>#N/A</v>
      </c>
      <c r="BL204" s="98" t="e">
        <f ca="true">+IF(AND(ISNUMBER(OFFSET('Hygiene Data'!$H$5,0,10*ROW('Hygiene Data'!H198))),'Data Summary'!EA204="Yes"),OFFSET('Hygiene Data'!$H$5,0,10*ROW('Hygiene Data'!H198)),NA())</f>
        <v>#N/A</v>
      </c>
      <c r="BM204" s="98" t="e">
        <f ca="true">+IF(AND(ISNUMBER(OFFSET('Hygiene Data'!$H$7,0,10*ROW('Hygiene Data'!H198))),'Data Summary'!EB204="Yes"),OFFSET('Hygiene Data'!$H$7,0,10*ROW('Hygiene Data'!H198)),NA())</f>
        <v>#N/A</v>
      </c>
      <c r="BN204" s="98" t="e">
        <f ca="true">+IF(AND(ISNUMBER(OFFSET('Hygiene Data'!$H$9,0,10*ROW('Hygiene Data'!H198))),'Data Summary'!EC204="Yes"),OFFSET('Hygiene Data'!$H$9,0,10*ROW('Hygiene Data'!H198)),NA())</f>
        <v>#N/A</v>
      </c>
      <c r="BO204" s="98" t="e">
        <f ca="true">+IF(AND(ISNUMBER(OFFSET('Hygiene Data'!$I$5,0,10*ROW('Hygiene Data'!I198))),'Data Summary'!ED204="Yes"),OFFSET('Hygiene Data'!$I$5,0,10*ROW('Hygiene Data'!I198)),NA())</f>
        <v>#N/A</v>
      </c>
      <c r="BP204" s="98" t="e">
        <f ca="true">+IF(AND(ISNUMBER(OFFSET('Hygiene Data'!$I$7,0,10*ROW('Hygiene Data'!I198))),'Data Summary'!EE204="Yes"),OFFSET('Hygiene Data'!$I$7,0,10*ROW('Hygiene Data'!I198)),NA())</f>
        <v>#N/A</v>
      </c>
      <c r="BQ204" s="98" t="e">
        <f ca="true">+IF(AND(ISNUMBER(OFFSET('Hygiene Data'!$I$9,0,10*ROW('Hygiene Data'!I198))),'Data Summary'!EF204="Yes"),OFFSET('Hygiene Data'!$I$9,0,10*ROW('Hygiene Data'!I198)),NA())</f>
        <v>#N/A</v>
      </c>
    </row>
    <row xmlns:x14ac="http://schemas.microsoft.com/office/spreadsheetml/2009/9/ac" r="205" x14ac:dyDescent="0.2">
      <c r="A205" s="334" t="e">
        <f ca="true">+RIGHT('Data Summary'!A205,LEN('Data Summary'!A205)-9)</f>
        <v>#VALUE!</v>
      </c>
      <c r="B205" s="36" t="str">
        <f ca="true">+IF(ISTEXT('Data Summary'!B205),'Data Summary'!B205,"")</f>
        <v/>
      </c>
      <c r="C205" s="333" t="e">
        <f ca="true">+VALUE('Data Summary'!C205)</f>
        <v>#VALUE!</v>
      </c>
      <c r="D205" s="96" t="e">
        <f ca="true">+IF(AND(ISNUMBER(OFFSET('Water Data'!$D$4,0,10*ROW('Water Data'!D199))),'Data Summary'!BS205="Yes"),100-OFFSET('Water Data'!$D$4,0,10*ROW('Water Data'!D199)),NA())</f>
        <v>#N/A</v>
      </c>
      <c r="E205" s="96" t="e">
        <f ca="true">+IF(AND(ISNUMBER(OFFSET('Water Data'!$D$6,0,10*ROW('Water Data'!D199))),'Data Summary'!BT205="Yes"),OFFSET('Water Data'!$D$6,0,10*ROW('Water Data'!D199)),NA())</f>
        <v>#N/A</v>
      </c>
      <c r="F205" s="96" t="e">
        <f ca="true">+IF(AND(ISNUMBER(OFFSET('Water Data'!$D$9,0,10*ROW('Water Data'!D199))),'Data Summary'!BU205="Yes"),OFFSET('Water Data'!$D$9,0,10*ROW('Water Data'!D199)),NA())</f>
        <v>#N/A</v>
      </c>
      <c r="G205" s="96" t="e">
        <f ca="true">+IF(AND(ISNUMBER(OFFSET('Water Data'!$E$4,0,10*ROW('Water Data'!E199))),'Data Summary'!BV205="Yes"),100-OFFSET('Water Data'!$E$4,0,10*ROW('Water Data'!E199)),NA())</f>
        <v>#N/A</v>
      </c>
      <c r="H205" s="96" t="e">
        <f ca="true">+IF(AND(ISNUMBER(OFFSET('Water Data'!$E$6,0,10*ROW('Water Data'!E199))),'Data Summary'!BW205="Yes"),OFFSET('Water Data'!$E$6,0,10*ROW('Water Data'!E199)),NA())</f>
        <v>#N/A</v>
      </c>
      <c r="I205" s="96" t="e">
        <f ca="true">+IF(AND(ISNUMBER(OFFSET('Water Data'!$E$9,0,10*ROW('Water Data'!E199))),'Data Summary'!BX205="Yes"),OFFSET('Water Data'!$E$9,0,10*ROW('Water Data'!E199)),NA())</f>
        <v>#N/A</v>
      </c>
      <c r="J205" s="96" t="e">
        <f ca="true">+IF(AND(ISNUMBER(OFFSET('Water Data'!$F$4,0,10*ROW('Water Data'!F199))),'Data Summary'!BY205="Yes"),100-OFFSET('Water Data'!$F$4,0,10*ROW('Water Data'!F199)),NA())</f>
        <v>#N/A</v>
      </c>
      <c r="K205" s="96" t="e">
        <f ca="true">+IF(AND(ISNUMBER(OFFSET('Water Data'!$F$6,0,10*ROW('Water Data'!F199))),'Data Summary'!BZ205="Yes"),OFFSET('Water Data'!$F$6,0,10*ROW('Water Data'!F199)),NA())</f>
        <v>#N/A</v>
      </c>
      <c r="L205" s="96" t="e">
        <f ca="true">+IF(AND(ISNUMBER(OFFSET('Water Data'!$F$9,0,10*ROW('Water Data'!F199))),'Data Summary'!CA205="Yes"),OFFSET('Water Data'!$F$9,0,10*ROW('Water Data'!F199)),NA())</f>
        <v>#N/A</v>
      </c>
      <c r="M205" s="96" t="e">
        <f ca="true">+IF(AND(ISNUMBER(OFFSET('Water Data'!$G$4,0,10*ROW('Water Data'!G199))),'Data Summary'!CB205="Yes"),100-OFFSET('Water Data'!$G$4,0,10*ROW('Water Data'!G199)),NA())</f>
        <v>#N/A</v>
      </c>
      <c r="N205" s="96" t="e">
        <f ca="true">+IF(AND(ISNUMBER(OFFSET('Water Data'!$G$6,0,10*ROW('Water Data'!G199))),'Data Summary'!CC205="Yes"),OFFSET('Water Data'!$G$6,0,10*ROW('Water Data'!G199)),NA())</f>
        <v>#N/A</v>
      </c>
      <c r="O205" s="96" t="e">
        <f ca="true">+IF(AND(ISNUMBER(OFFSET('Water Data'!$G$9,0,10*ROW('Water Data'!G199))),'Data Summary'!CD205="Yes"),OFFSET('Water Data'!$G$9,0,10*ROW('Water Data'!G199)),NA())</f>
        <v>#N/A</v>
      </c>
      <c r="P205" s="96" t="e">
        <f ca="true">+IF(AND(ISNUMBER(OFFSET('Water Data'!$H$4,0,10*ROW('Water Data'!H199))),'Data Summary'!CE205="Yes"),100-OFFSET('Water Data'!$H$4,0,10*ROW('Water Data'!H199)),NA())</f>
        <v>#N/A</v>
      </c>
      <c r="Q205" s="96" t="e">
        <f ca="true">+IF(AND(ISNUMBER(OFFSET('Water Data'!$H$6,0,10*ROW('Water Data'!H199))),'Data Summary'!CF205="Yes"),OFFSET('Water Data'!$H$6,0,10*ROW('Water Data'!H199)),NA())</f>
        <v>#N/A</v>
      </c>
      <c r="R205" s="96" t="e">
        <f ca="true">+IF(AND(ISNUMBER(OFFSET('Water Data'!$H$9,0,10*ROW('Water Data'!H199))),'Data Summary'!CG205="Yes"),OFFSET('Water Data'!$H$9,0,10*ROW('Water Data'!H199)),NA())</f>
        <v>#N/A</v>
      </c>
      <c r="S205" s="96" t="e">
        <f ca="true">+IF(AND(ISNUMBER(OFFSET('Water Data'!$I$4,0,10*ROW('Water Data'!I199))),'Data Summary'!CH205="Yes"),100-OFFSET('Water Data'!$I$4,0,10*ROW('Water Data'!I199)),NA())</f>
        <v>#N/A</v>
      </c>
      <c r="T205" s="96" t="e">
        <f ca="true">+IF(AND(ISNUMBER(OFFSET('Water Data'!$I$6,0,10*ROW('Water Data'!I199))),'Data Summary'!CI205="Yes"),OFFSET('Water Data'!$I$6,0,10*ROW('Water Data'!I199)),NA())</f>
        <v>#N/A</v>
      </c>
      <c r="U205" s="96" t="e">
        <f ca="true">+IF(AND(ISNUMBER(OFFSET('Water Data'!$I$9,0,10*ROW('Water Data'!I199))),'Data Summary'!CJ205="Yes"),OFFSET('Water Data'!$I$9,0,10*ROW('Water Data'!I199)),NA())</f>
        <v>#N/A</v>
      </c>
      <c r="V205" s="97" t="e">
        <f ca="true">+IF(AND(ISNUMBER(OFFSET('Sanitation Data'!$D$4,0,10*ROW('Sanitation Data'!D199))),'Data Summary'!CK205="Yes"),100-OFFSET('Sanitation Data'!$D$4,0,10*ROW('Sanitation Data'!D199)),NA())</f>
        <v>#N/A</v>
      </c>
      <c r="W205" s="97" t="e">
        <f ca="true">+IF(AND(ISNUMBER(OFFSET('Sanitation Data'!$D$6,0,10*ROW('Sanitation Data'!D199))),'Data Summary'!CL205="Yes"),OFFSET('Sanitation Data'!$D$6,0,10*ROW('Sanitation Data'!D199)),NA())</f>
        <v>#N/A</v>
      </c>
      <c r="X205" s="97" t="e">
        <f ca="true">+IF(AND(ISNUMBER(OFFSET('Sanitation Data'!$D$10,0,10*ROW('Sanitation Data'!D199))),'Data Summary'!CM205="Yes"),OFFSET('Sanitation Data'!$D$10,0,10*ROW('Sanitation Data'!D199)),NA())</f>
        <v>#N/A</v>
      </c>
      <c r="Y205" s="97" t="e">
        <f ca="true">+IF(AND(ISNUMBER(OFFSET('Sanitation Data'!$D$11,0,10*ROW('Sanitation Data'!D199))),'Data Summary'!CN205="Yes"),OFFSET('Sanitation Data'!$D$11,0,10*ROW('Sanitation Data'!D199)),NA())</f>
        <v>#N/A</v>
      </c>
      <c r="Z205" s="97" t="e">
        <f ca="true">+IF(AND(ISNUMBER(OFFSET('Sanitation Data'!$D$12,0,10*ROW('Sanitation Data'!D199))),'Data Summary'!CO205="Yes"),OFFSET('Sanitation Data'!$D$12,0,10*ROW('Sanitation Data'!D199)),NA())</f>
        <v>#N/A</v>
      </c>
      <c r="AA205" s="97" t="e">
        <f ca="true">+IF(AND(ISNUMBER(OFFSET('Sanitation Data'!$E$4,0,10*ROW('Sanitation Data'!E199))),'Data Summary'!CP205="Yes"),100-OFFSET('Sanitation Data'!$E$4,0,10*ROW('Sanitation Data'!E199)),NA())</f>
        <v>#N/A</v>
      </c>
      <c r="AB205" s="97" t="e">
        <f ca="true">+IF(AND(ISNUMBER(OFFSET('Sanitation Data'!$E$6,0,10*ROW('Sanitation Data'!E199))),'Data Summary'!CQ205="Yes"),OFFSET('Sanitation Data'!$E$6,0,10*ROW('Sanitation Data'!E199)),NA())</f>
        <v>#N/A</v>
      </c>
      <c r="AC205" s="97" t="e">
        <f ca="true">+IF(AND(ISNUMBER(OFFSET('Sanitation Data'!$E$10,0,10*ROW('Sanitation Data'!E199))),'Data Summary'!CR205="Yes"),OFFSET('Sanitation Data'!$E$10,0,10*ROW('Sanitation Data'!E199)),NA())</f>
        <v>#N/A</v>
      </c>
      <c r="AD205" s="97" t="e">
        <f ca="true">+IF(AND(ISNUMBER(OFFSET('Sanitation Data'!$E$11,0,10*ROW('Sanitation Data'!E199))),'Data Summary'!CS205="Yes"),OFFSET('Sanitation Data'!$E$11,0,10*ROW('Sanitation Data'!E199)),NA())</f>
        <v>#N/A</v>
      </c>
      <c r="AE205" s="97" t="e">
        <f ca="true">+IF(AND(ISNUMBER(OFFSET('Sanitation Data'!$E$12,0,10*ROW('Sanitation Data'!E199))),'Data Summary'!CT205="Yes"),OFFSET('Sanitation Data'!$E$12,0,10*ROW('Sanitation Data'!E199)),NA())</f>
        <v>#N/A</v>
      </c>
      <c r="AF205" s="97" t="e">
        <f ca="true">+IF(AND(ISNUMBER(OFFSET('Sanitation Data'!$F$4,0,10*ROW('Sanitation Data'!F199))),'Data Summary'!CU205="Yes"),100-OFFSET('Sanitation Data'!$F$4,0,10*ROW('Sanitation Data'!F199)),NA())</f>
        <v>#N/A</v>
      </c>
      <c r="AG205" s="97" t="e">
        <f ca="true">+IF(AND(ISNUMBER(OFFSET('Sanitation Data'!$F$6,0,10*ROW('Sanitation Data'!F199))),'Data Summary'!CV205="Yes"),OFFSET('Sanitation Data'!$F$6,0,10*ROW('Sanitation Data'!F199)),NA())</f>
        <v>#N/A</v>
      </c>
      <c r="AH205" s="97" t="e">
        <f ca="true">+IF(AND(ISNUMBER(OFFSET('Sanitation Data'!$F$10,0,10*ROW('Sanitation Data'!F199))),'Data Summary'!CW205="Yes"),OFFSET('Sanitation Data'!$F$10,0,10*ROW('Sanitation Data'!F199)),NA())</f>
        <v>#N/A</v>
      </c>
      <c r="AI205" s="97" t="e">
        <f ca="true">+IF(AND(ISNUMBER(OFFSET('Sanitation Data'!$F$11,0,10*ROW('Sanitation Data'!F199))),'Data Summary'!CX205="Yes"),OFFSET('Sanitation Data'!$F$11,0,10*ROW('Sanitation Data'!F199)),NA())</f>
        <v>#N/A</v>
      </c>
      <c r="AJ205" s="97" t="e">
        <f ca="true">+IF(AND(ISNUMBER(OFFSET('Sanitation Data'!$F$12,0,10*ROW('Sanitation Data'!F199))),'Data Summary'!CY205="Yes"),OFFSET('Sanitation Data'!$F$12,0,10*ROW('Sanitation Data'!F199)),NA())</f>
        <v>#N/A</v>
      </c>
      <c r="AK205" s="97" t="e">
        <f ca="true">+IF(AND(ISNUMBER(OFFSET('Sanitation Data'!$G$4,0,10*ROW('Sanitation Data'!G199))),'Data Summary'!CZ205="Yes"),100-OFFSET('Sanitation Data'!$G$4,0,10*ROW('Sanitation Data'!G199)),NA())</f>
        <v>#N/A</v>
      </c>
      <c r="AL205" s="97" t="e">
        <f ca="true">+IF(AND(ISNUMBER(OFFSET('Sanitation Data'!$G$6,0,10*ROW('Sanitation Data'!G199))),'Data Summary'!DA205="Yes"),OFFSET('Sanitation Data'!$G$6,0,10*ROW('Sanitation Data'!G199)),NA())</f>
        <v>#N/A</v>
      </c>
      <c r="AM205" s="97" t="e">
        <f ca="true">+IF(AND(ISNUMBER(OFFSET('Sanitation Data'!$G$10,0,10*ROW('Sanitation Data'!G199))),'Data Summary'!DB205="Yes"),OFFSET('Sanitation Data'!$G$10,0,10*ROW('Sanitation Data'!G199)),NA())</f>
        <v>#N/A</v>
      </c>
      <c r="AN205" s="97" t="e">
        <f ca="true">+IF(AND(ISNUMBER(OFFSET('Sanitation Data'!$G$11,0,10*ROW('Sanitation Data'!G199))),'Data Summary'!DC205="Yes"),OFFSET('Sanitation Data'!$G$11,0,10*ROW('Sanitation Data'!G199)),NA())</f>
        <v>#N/A</v>
      </c>
      <c r="AO205" s="97" t="e">
        <f ca="true">+IF(AND(ISNUMBER(OFFSET('Sanitation Data'!$G$12,0,10*ROW('Sanitation Data'!G199))),'Data Summary'!DD205="Yes"),OFFSET('Sanitation Data'!$G$12,0,10*ROW('Sanitation Data'!G199)),NA())</f>
        <v>#N/A</v>
      </c>
      <c r="AP205" s="97" t="e">
        <f ca="true">+IF(AND(ISNUMBER(OFFSET('Sanitation Data'!$H$4,0,10*ROW('Sanitation Data'!H199))),'Data Summary'!DE205="Yes"),100-OFFSET('Sanitation Data'!$H$4,0,10*ROW('Sanitation Data'!H199)),NA())</f>
        <v>#N/A</v>
      </c>
      <c r="AQ205" s="97" t="e">
        <f ca="true">+IF(AND(ISNUMBER(OFFSET('Sanitation Data'!$H$6,0,10*ROW('Sanitation Data'!H199))),'Data Summary'!DF205="Yes"),OFFSET('Sanitation Data'!$H$6,0,10*ROW('Sanitation Data'!H199)),NA())</f>
        <v>#N/A</v>
      </c>
      <c r="AR205" s="97" t="e">
        <f ca="true">+IF(AND(ISNUMBER(OFFSET('Sanitation Data'!$H$10,0,10*ROW('Sanitation Data'!H199))),'Data Summary'!DG205="Yes"),OFFSET('Sanitation Data'!$H$10,0,10*ROW('Sanitation Data'!H199)),NA())</f>
        <v>#N/A</v>
      </c>
      <c r="AS205" s="97" t="e">
        <f ca="true">+IF(AND(ISNUMBER(OFFSET('Sanitation Data'!$H$11,0,10*ROW('Sanitation Data'!H199))),'Data Summary'!DH205="Yes"),OFFSET('Sanitation Data'!$H$11,0,10*ROW('Sanitation Data'!H199)),NA())</f>
        <v>#N/A</v>
      </c>
      <c r="AT205" s="97" t="e">
        <f ca="true">+IF(AND(ISNUMBER(OFFSET('Sanitation Data'!$H$12,0,10*ROW('Sanitation Data'!H199))),'Data Summary'!DI205="Yes"),OFFSET('Sanitation Data'!$H$12,0,10*ROW('Sanitation Data'!H199)),NA())</f>
        <v>#N/A</v>
      </c>
      <c r="AU205" s="97" t="e">
        <f ca="true">+IF(AND(ISNUMBER(OFFSET('Sanitation Data'!$I$4,0,10*ROW('Sanitation Data'!I199))),'Data Summary'!DJ205="Yes"),100-OFFSET('Sanitation Data'!$I$4,0,10*ROW('Sanitation Data'!I199)),NA())</f>
        <v>#N/A</v>
      </c>
      <c r="AV205" s="97" t="e">
        <f ca="true">+IF(AND(ISNUMBER(OFFSET('Sanitation Data'!$I$6,0,10*ROW('Sanitation Data'!I199))),'Data Summary'!DK205="Yes"),OFFSET('Sanitation Data'!$I$6,0,10*ROW('Sanitation Data'!I199)),NA())</f>
        <v>#N/A</v>
      </c>
      <c r="AW205" s="97" t="e">
        <f ca="true">+IF(AND(ISNUMBER(OFFSET('Sanitation Data'!$I$10,0,10*ROW('Sanitation Data'!I199))),'Data Summary'!DL205="Yes"),OFFSET('Sanitation Data'!$I$10,0,10*ROW('Sanitation Data'!I199)),NA())</f>
        <v>#N/A</v>
      </c>
      <c r="AX205" s="97" t="e">
        <f ca="true">+IF(AND(ISNUMBER(OFFSET('Sanitation Data'!$I$11,0,10*ROW('Sanitation Data'!I199))),'Data Summary'!DM205="Yes"),OFFSET('Sanitation Data'!$I$11,0,10*ROW('Sanitation Data'!I199)),NA())</f>
        <v>#N/A</v>
      </c>
      <c r="AY205" s="97" t="e">
        <f ca="true">+IF(AND(ISNUMBER(OFFSET('Sanitation Data'!$I$12,0,10*ROW('Sanitation Data'!I199))),'Data Summary'!DN205="Yes"),OFFSET('Sanitation Data'!$I$12,0,10*ROW('Sanitation Data'!I199)),NA())</f>
        <v>#N/A</v>
      </c>
      <c r="AZ205" s="98" t="e">
        <f ca="true">+IF(AND(ISNUMBER(OFFSET('Hygiene Data'!$D$5,0,10*ROW('Hygiene Data'!D199))),'Data Summary'!DO205="Yes"),OFFSET('Hygiene Data'!$D$5,0,10*ROW('Hygiene Data'!D199)),NA())</f>
        <v>#N/A</v>
      </c>
      <c r="BA205" s="98" t="e">
        <f ca="true">+IF(AND(ISNUMBER(OFFSET('Hygiene Data'!$D$7,0,10*ROW('Hygiene Data'!D199))),'Data Summary'!DP205="Yes"),OFFSET('Hygiene Data'!$D$7,0,10*ROW('Hygiene Data'!D199)),NA())</f>
        <v>#N/A</v>
      </c>
      <c r="BB205" s="98" t="e">
        <f ca="true">+IF(AND(ISNUMBER(OFFSET('Hygiene Data'!$D$9,0,10*ROW('Hygiene Data'!D199))),'Data Summary'!DQ205="Yes"),OFFSET('Hygiene Data'!$D$9,0,10*ROW('Hygiene Data'!D199)),NA())</f>
        <v>#N/A</v>
      </c>
      <c r="BC205" s="98" t="e">
        <f ca="true">+IF(AND(ISNUMBER(OFFSET('Hygiene Data'!$E$5,0,10*ROW('Hygiene Data'!E199))),'Data Summary'!DR205="Yes"),OFFSET('Hygiene Data'!$E$5,0,10*ROW('Hygiene Data'!E199)),NA())</f>
        <v>#N/A</v>
      </c>
      <c r="BD205" s="98" t="e">
        <f ca="true">+IF(AND(ISNUMBER(OFFSET('Hygiene Data'!$E$7,0,10*ROW('Hygiene Data'!E199))),'Data Summary'!DS205="Yes"),OFFSET('Hygiene Data'!$E$7,0,10*ROW('Hygiene Data'!E199)),NA())</f>
        <v>#N/A</v>
      </c>
      <c r="BE205" s="98" t="e">
        <f ca="true">+IF(AND(ISNUMBER(OFFSET('Hygiene Data'!$E$9,0,10*ROW('Hygiene Data'!E199))),'Data Summary'!DT205="Yes"),OFFSET('Hygiene Data'!$E$9,0,10*ROW('Hygiene Data'!E199)),NA())</f>
        <v>#N/A</v>
      </c>
      <c r="BF205" s="98" t="e">
        <f ca="true">+IF(AND(ISNUMBER(OFFSET('Hygiene Data'!$F$5,0,10*ROW('Hygiene Data'!F199))),'Data Summary'!DU205="Yes"),OFFSET('Hygiene Data'!$F$5,0,10*ROW('Hygiene Data'!F199)),NA())</f>
        <v>#N/A</v>
      </c>
      <c r="BG205" s="98" t="e">
        <f ca="true">+IF(AND(ISNUMBER(OFFSET('Hygiene Data'!$F$7,0,10*ROW('Hygiene Data'!F199))),'Data Summary'!DV205="Yes"),OFFSET('Hygiene Data'!$F$7,0,10*ROW('Hygiene Data'!F199)),NA())</f>
        <v>#N/A</v>
      </c>
      <c r="BH205" s="98" t="e">
        <f ca="true">+IF(AND(ISNUMBER(OFFSET('Hygiene Data'!$F$9,0,10*ROW('Hygiene Data'!F199))),'Data Summary'!DW205="Yes"),OFFSET('Hygiene Data'!$F$9,0,10*ROW('Hygiene Data'!F199)),NA())</f>
        <v>#N/A</v>
      </c>
      <c r="BI205" s="98" t="e">
        <f ca="true">+IF(AND(ISNUMBER(OFFSET('Hygiene Data'!$G$5,0,10*ROW('Hygiene Data'!G199))),'Data Summary'!DX205="Yes"),OFFSET('Hygiene Data'!$G$5,0,10*ROW('Hygiene Data'!G199)),NA())</f>
        <v>#N/A</v>
      </c>
      <c r="BJ205" s="98" t="e">
        <f ca="true">+IF(AND(ISNUMBER(OFFSET('Hygiene Data'!$G$7,0,10*ROW('Hygiene Data'!G199))),'Data Summary'!DY205="Yes"),OFFSET('Hygiene Data'!$G$7,0,10*ROW('Hygiene Data'!G199)),NA())</f>
        <v>#N/A</v>
      </c>
      <c r="BK205" s="98" t="e">
        <f ca="true">+IF(AND(ISNUMBER(OFFSET('Hygiene Data'!$G$9,0,10*ROW('Hygiene Data'!G199))),'Data Summary'!DZ205="Yes"),OFFSET('Hygiene Data'!$G$9,0,10*ROW('Hygiene Data'!G199)),NA())</f>
        <v>#N/A</v>
      </c>
      <c r="BL205" s="98" t="e">
        <f ca="true">+IF(AND(ISNUMBER(OFFSET('Hygiene Data'!$H$5,0,10*ROW('Hygiene Data'!H199))),'Data Summary'!EA205="Yes"),OFFSET('Hygiene Data'!$H$5,0,10*ROW('Hygiene Data'!H199)),NA())</f>
        <v>#N/A</v>
      </c>
      <c r="BM205" s="98" t="e">
        <f ca="true">+IF(AND(ISNUMBER(OFFSET('Hygiene Data'!$H$7,0,10*ROW('Hygiene Data'!H199))),'Data Summary'!EB205="Yes"),OFFSET('Hygiene Data'!$H$7,0,10*ROW('Hygiene Data'!H199)),NA())</f>
        <v>#N/A</v>
      </c>
      <c r="BN205" s="98" t="e">
        <f ca="true">+IF(AND(ISNUMBER(OFFSET('Hygiene Data'!$H$9,0,10*ROW('Hygiene Data'!H199))),'Data Summary'!EC205="Yes"),OFFSET('Hygiene Data'!$H$9,0,10*ROW('Hygiene Data'!H199)),NA())</f>
        <v>#N/A</v>
      </c>
      <c r="BO205" s="98" t="e">
        <f ca="true">+IF(AND(ISNUMBER(OFFSET('Hygiene Data'!$I$5,0,10*ROW('Hygiene Data'!I199))),'Data Summary'!ED205="Yes"),OFFSET('Hygiene Data'!$I$5,0,10*ROW('Hygiene Data'!I199)),NA())</f>
        <v>#N/A</v>
      </c>
      <c r="BP205" s="98" t="e">
        <f ca="true">+IF(AND(ISNUMBER(OFFSET('Hygiene Data'!$I$7,0,10*ROW('Hygiene Data'!I199))),'Data Summary'!EE205="Yes"),OFFSET('Hygiene Data'!$I$7,0,10*ROW('Hygiene Data'!I199)),NA())</f>
        <v>#N/A</v>
      </c>
      <c r="BQ205" s="98" t="e">
        <f ca="true">+IF(AND(ISNUMBER(OFFSET('Hygiene Data'!$I$9,0,10*ROW('Hygiene Data'!I199))),'Data Summary'!EF205="Yes"),OFFSET('Hygiene Data'!$I$9,0,10*ROW('Hygiene Data'!I199)),NA())</f>
        <v>#N/A</v>
      </c>
    </row>
    <row xmlns:x14ac="http://schemas.microsoft.com/office/spreadsheetml/2009/9/ac" r="206" x14ac:dyDescent="0.2">
      <c r="A206" s="334" t="e">
        <f ca="true">+RIGHT('Data Summary'!A206,LEN('Data Summary'!A206)-9)</f>
        <v>#VALUE!</v>
      </c>
      <c r="B206" s="36" t="str">
        <f ca="true">+IF(ISTEXT('Data Summary'!B206),'Data Summary'!B206,"")</f>
        <v/>
      </c>
      <c r="C206" s="333" t="e">
        <f ca="true">+VALUE('Data Summary'!C206)</f>
        <v>#VALUE!</v>
      </c>
      <c r="D206" s="96" t="e">
        <f ca="true">+IF(AND(ISNUMBER(OFFSET('Water Data'!$D$4,0,10*ROW('Water Data'!D200))),'Data Summary'!BS206="Yes"),100-OFFSET('Water Data'!$D$4,0,10*ROW('Water Data'!D200)),NA())</f>
        <v>#N/A</v>
      </c>
      <c r="E206" s="96" t="e">
        <f ca="true">+IF(AND(ISNUMBER(OFFSET('Water Data'!$D$6,0,10*ROW('Water Data'!D200))),'Data Summary'!BT206="Yes"),OFFSET('Water Data'!$D$6,0,10*ROW('Water Data'!D200)),NA())</f>
        <v>#N/A</v>
      </c>
      <c r="F206" s="96" t="e">
        <f ca="true">+IF(AND(ISNUMBER(OFFSET('Water Data'!$D$9,0,10*ROW('Water Data'!D200))),'Data Summary'!BU206="Yes"),OFFSET('Water Data'!$D$9,0,10*ROW('Water Data'!D200)),NA())</f>
        <v>#N/A</v>
      </c>
      <c r="G206" s="96" t="e">
        <f ca="true">+IF(AND(ISNUMBER(OFFSET('Water Data'!$E$4,0,10*ROW('Water Data'!E200))),'Data Summary'!BV206="Yes"),100-OFFSET('Water Data'!$E$4,0,10*ROW('Water Data'!E200)),NA())</f>
        <v>#N/A</v>
      </c>
      <c r="H206" s="96" t="e">
        <f ca="true">+IF(AND(ISNUMBER(OFFSET('Water Data'!$E$6,0,10*ROW('Water Data'!E200))),'Data Summary'!BW206="Yes"),OFFSET('Water Data'!$E$6,0,10*ROW('Water Data'!E200)),NA())</f>
        <v>#N/A</v>
      </c>
      <c r="I206" s="96" t="e">
        <f ca="true">+IF(AND(ISNUMBER(OFFSET('Water Data'!$E$9,0,10*ROW('Water Data'!E200))),'Data Summary'!BX206="Yes"),OFFSET('Water Data'!$E$9,0,10*ROW('Water Data'!E200)),NA())</f>
        <v>#N/A</v>
      </c>
      <c r="J206" s="96" t="e">
        <f ca="true">+IF(AND(ISNUMBER(OFFSET('Water Data'!$F$4,0,10*ROW('Water Data'!F200))),'Data Summary'!BY206="Yes"),100-OFFSET('Water Data'!$F$4,0,10*ROW('Water Data'!F200)),NA())</f>
        <v>#N/A</v>
      </c>
      <c r="K206" s="96" t="e">
        <f ca="true">+IF(AND(ISNUMBER(OFFSET('Water Data'!$F$6,0,10*ROW('Water Data'!F200))),'Data Summary'!BZ206="Yes"),OFFSET('Water Data'!$F$6,0,10*ROW('Water Data'!F200)),NA())</f>
        <v>#N/A</v>
      </c>
      <c r="L206" s="96" t="e">
        <f ca="true">+IF(AND(ISNUMBER(OFFSET('Water Data'!$F$9,0,10*ROW('Water Data'!F200))),'Data Summary'!CA206="Yes"),OFFSET('Water Data'!$F$9,0,10*ROW('Water Data'!F200)),NA())</f>
        <v>#N/A</v>
      </c>
      <c r="M206" s="96" t="e">
        <f ca="true">+IF(AND(ISNUMBER(OFFSET('Water Data'!$G$4,0,10*ROW('Water Data'!G200))),'Data Summary'!CB206="Yes"),100-OFFSET('Water Data'!$G$4,0,10*ROW('Water Data'!G200)),NA())</f>
        <v>#N/A</v>
      </c>
      <c r="N206" s="96" t="e">
        <f ca="true">+IF(AND(ISNUMBER(OFFSET('Water Data'!$G$6,0,10*ROW('Water Data'!G200))),'Data Summary'!CC206="Yes"),OFFSET('Water Data'!$G$6,0,10*ROW('Water Data'!G200)),NA())</f>
        <v>#N/A</v>
      </c>
      <c r="O206" s="96" t="e">
        <f ca="true">+IF(AND(ISNUMBER(OFFSET('Water Data'!$G$9,0,10*ROW('Water Data'!G200))),'Data Summary'!CD206="Yes"),OFFSET('Water Data'!$G$9,0,10*ROW('Water Data'!G200)),NA())</f>
        <v>#N/A</v>
      </c>
      <c r="P206" s="96" t="e">
        <f ca="true">+IF(AND(ISNUMBER(OFFSET('Water Data'!$H$4,0,10*ROW('Water Data'!H200))),'Data Summary'!CE206="Yes"),100-OFFSET('Water Data'!$H$4,0,10*ROW('Water Data'!H200)),NA())</f>
        <v>#N/A</v>
      </c>
      <c r="Q206" s="96" t="e">
        <f ca="true">+IF(AND(ISNUMBER(OFFSET('Water Data'!$H$6,0,10*ROW('Water Data'!H200))),'Data Summary'!CF206="Yes"),OFFSET('Water Data'!$H$6,0,10*ROW('Water Data'!H200)),NA())</f>
        <v>#N/A</v>
      </c>
      <c r="R206" s="96" t="e">
        <f ca="true">+IF(AND(ISNUMBER(OFFSET('Water Data'!$H$9,0,10*ROW('Water Data'!H200))),'Data Summary'!CG206="Yes"),OFFSET('Water Data'!$H$9,0,10*ROW('Water Data'!H200)),NA())</f>
        <v>#N/A</v>
      </c>
      <c r="S206" s="96" t="e">
        <f ca="true">+IF(AND(ISNUMBER(OFFSET('Water Data'!$I$4,0,10*ROW('Water Data'!I200))),'Data Summary'!CH206="Yes"),100-OFFSET('Water Data'!$I$4,0,10*ROW('Water Data'!I200)),NA())</f>
        <v>#N/A</v>
      </c>
      <c r="T206" s="96" t="e">
        <f ca="true">+IF(AND(ISNUMBER(OFFSET('Water Data'!$I$6,0,10*ROW('Water Data'!I200))),'Data Summary'!CI206="Yes"),OFFSET('Water Data'!$I$6,0,10*ROW('Water Data'!I200)),NA())</f>
        <v>#N/A</v>
      </c>
      <c r="U206" s="96" t="e">
        <f ca="true">+IF(AND(ISNUMBER(OFFSET('Water Data'!$I$9,0,10*ROW('Water Data'!I200))),'Data Summary'!CJ206="Yes"),OFFSET('Water Data'!$I$9,0,10*ROW('Water Data'!I200)),NA())</f>
        <v>#N/A</v>
      </c>
      <c r="V206" s="97" t="e">
        <f ca="true">+IF(AND(ISNUMBER(OFFSET('Sanitation Data'!$D$4,0,10*ROW('Sanitation Data'!D200))),'Data Summary'!CK206="Yes"),100-OFFSET('Sanitation Data'!$D$4,0,10*ROW('Sanitation Data'!D200)),NA())</f>
        <v>#N/A</v>
      </c>
      <c r="W206" s="97" t="e">
        <f ca="true">+IF(AND(ISNUMBER(OFFSET('Sanitation Data'!$D$6,0,10*ROW('Sanitation Data'!D200))),'Data Summary'!CL206="Yes"),OFFSET('Sanitation Data'!$D$6,0,10*ROW('Sanitation Data'!D200)),NA())</f>
        <v>#N/A</v>
      </c>
      <c r="X206" s="97" t="e">
        <f ca="true">+IF(AND(ISNUMBER(OFFSET('Sanitation Data'!$D$10,0,10*ROW('Sanitation Data'!D200))),'Data Summary'!CM206="Yes"),OFFSET('Sanitation Data'!$D$10,0,10*ROW('Sanitation Data'!D200)),NA())</f>
        <v>#N/A</v>
      </c>
      <c r="Y206" s="97" t="e">
        <f ca="true">+IF(AND(ISNUMBER(OFFSET('Sanitation Data'!$D$11,0,10*ROW('Sanitation Data'!D200))),'Data Summary'!CN206="Yes"),OFFSET('Sanitation Data'!$D$11,0,10*ROW('Sanitation Data'!D200)),NA())</f>
        <v>#N/A</v>
      </c>
      <c r="Z206" s="97" t="e">
        <f ca="true">+IF(AND(ISNUMBER(OFFSET('Sanitation Data'!$D$12,0,10*ROW('Sanitation Data'!D200))),'Data Summary'!CO206="Yes"),OFFSET('Sanitation Data'!$D$12,0,10*ROW('Sanitation Data'!D200)),NA())</f>
        <v>#N/A</v>
      </c>
      <c r="AA206" s="97" t="e">
        <f ca="true">+IF(AND(ISNUMBER(OFFSET('Sanitation Data'!$E$4,0,10*ROW('Sanitation Data'!E200))),'Data Summary'!CP206="Yes"),100-OFFSET('Sanitation Data'!$E$4,0,10*ROW('Sanitation Data'!E200)),NA())</f>
        <v>#N/A</v>
      </c>
      <c r="AB206" s="97" t="e">
        <f ca="true">+IF(AND(ISNUMBER(OFFSET('Sanitation Data'!$E$6,0,10*ROW('Sanitation Data'!E200))),'Data Summary'!CQ206="Yes"),OFFSET('Sanitation Data'!$E$6,0,10*ROW('Sanitation Data'!E200)),NA())</f>
        <v>#N/A</v>
      </c>
      <c r="AC206" s="97" t="e">
        <f ca="true">+IF(AND(ISNUMBER(OFFSET('Sanitation Data'!$E$10,0,10*ROW('Sanitation Data'!E200))),'Data Summary'!CR206="Yes"),OFFSET('Sanitation Data'!$E$10,0,10*ROW('Sanitation Data'!E200)),NA())</f>
        <v>#N/A</v>
      </c>
      <c r="AD206" s="97" t="e">
        <f ca="true">+IF(AND(ISNUMBER(OFFSET('Sanitation Data'!$E$11,0,10*ROW('Sanitation Data'!E200))),'Data Summary'!CS206="Yes"),OFFSET('Sanitation Data'!$E$11,0,10*ROW('Sanitation Data'!E200)),NA())</f>
        <v>#N/A</v>
      </c>
      <c r="AE206" s="97" t="e">
        <f ca="true">+IF(AND(ISNUMBER(OFFSET('Sanitation Data'!$E$12,0,10*ROW('Sanitation Data'!E200))),'Data Summary'!CT206="Yes"),OFFSET('Sanitation Data'!$E$12,0,10*ROW('Sanitation Data'!E200)),NA())</f>
        <v>#N/A</v>
      </c>
      <c r="AF206" s="97" t="e">
        <f ca="true">+IF(AND(ISNUMBER(OFFSET('Sanitation Data'!$F$4,0,10*ROW('Sanitation Data'!F200))),'Data Summary'!CU206="Yes"),100-OFFSET('Sanitation Data'!$F$4,0,10*ROW('Sanitation Data'!F200)),NA())</f>
        <v>#N/A</v>
      </c>
      <c r="AG206" s="97" t="e">
        <f ca="true">+IF(AND(ISNUMBER(OFFSET('Sanitation Data'!$F$6,0,10*ROW('Sanitation Data'!F200))),'Data Summary'!CV206="Yes"),OFFSET('Sanitation Data'!$F$6,0,10*ROW('Sanitation Data'!F200)),NA())</f>
        <v>#N/A</v>
      </c>
      <c r="AH206" s="97" t="e">
        <f ca="true">+IF(AND(ISNUMBER(OFFSET('Sanitation Data'!$F$10,0,10*ROW('Sanitation Data'!F200))),'Data Summary'!CW206="Yes"),OFFSET('Sanitation Data'!$F$10,0,10*ROW('Sanitation Data'!F200)),NA())</f>
        <v>#N/A</v>
      </c>
      <c r="AI206" s="97" t="e">
        <f ca="true">+IF(AND(ISNUMBER(OFFSET('Sanitation Data'!$F$11,0,10*ROW('Sanitation Data'!F200))),'Data Summary'!CX206="Yes"),OFFSET('Sanitation Data'!$F$11,0,10*ROW('Sanitation Data'!F200)),NA())</f>
        <v>#N/A</v>
      </c>
      <c r="AJ206" s="97" t="e">
        <f ca="true">+IF(AND(ISNUMBER(OFFSET('Sanitation Data'!$F$12,0,10*ROW('Sanitation Data'!F200))),'Data Summary'!CY206="Yes"),OFFSET('Sanitation Data'!$F$12,0,10*ROW('Sanitation Data'!F200)),NA())</f>
        <v>#N/A</v>
      </c>
      <c r="AK206" s="97" t="e">
        <f ca="true">+IF(AND(ISNUMBER(OFFSET('Sanitation Data'!$G$4,0,10*ROW('Sanitation Data'!G200))),'Data Summary'!CZ206="Yes"),100-OFFSET('Sanitation Data'!$G$4,0,10*ROW('Sanitation Data'!G200)),NA())</f>
        <v>#N/A</v>
      </c>
      <c r="AL206" s="97" t="e">
        <f ca="true">+IF(AND(ISNUMBER(OFFSET('Sanitation Data'!$G$6,0,10*ROW('Sanitation Data'!G200))),'Data Summary'!DA206="Yes"),OFFSET('Sanitation Data'!$G$6,0,10*ROW('Sanitation Data'!G200)),NA())</f>
        <v>#N/A</v>
      </c>
      <c r="AM206" s="97" t="e">
        <f ca="true">+IF(AND(ISNUMBER(OFFSET('Sanitation Data'!$G$10,0,10*ROW('Sanitation Data'!G200))),'Data Summary'!DB206="Yes"),OFFSET('Sanitation Data'!$G$10,0,10*ROW('Sanitation Data'!G200)),NA())</f>
        <v>#N/A</v>
      </c>
      <c r="AN206" s="97" t="e">
        <f ca="true">+IF(AND(ISNUMBER(OFFSET('Sanitation Data'!$G$11,0,10*ROW('Sanitation Data'!G200))),'Data Summary'!DC206="Yes"),OFFSET('Sanitation Data'!$G$11,0,10*ROW('Sanitation Data'!G200)),NA())</f>
        <v>#N/A</v>
      </c>
      <c r="AO206" s="97" t="e">
        <f ca="true">+IF(AND(ISNUMBER(OFFSET('Sanitation Data'!$G$12,0,10*ROW('Sanitation Data'!G200))),'Data Summary'!DD206="Yes"),OFFSET('Sanitation Data'!$G$12,0,10*ROW('Sanitation Data'!G200)),NA())</f>
        <v>#N/A</v>
      </c>
      <c r="AP206" s="97" t="e">
        <f ca="true">+IF(AND(ISNUMBER(OFFSET('Sanitation Data'!$H$4,0,10*ROW('Sanitation Data'!H200))),'Data Summary'!DE206="Yes"),100-OFFSET('Sanitation Data'!$H$4,0,10*ROW('Sanitation Data'!H200)),NA())</f>
        <v>#N/A</v>
      </c>
      <c r="AQ206" s="97" t="e">
        <f ca="true">+IF(AND(ISNUMBER(OFFSET('Sanitation Data'!$H$6,0,10*ROW('Sanitation Data'!H200))),'Data Summary'!DF206="Yes"),OFFSET('Sanitation Data'!$H$6,0,10*ROW('Sanitation Data'!H200)),NA())</f>
        <v>#N/A</v>
      </c>
      <c r="AR206" s="97" t="e">
        <f ca="true">+IF(AND(ISNUMBER(OFFSET('Sanitation Data'!$H$10,0,10*ROW('Sanitation Data'!H200))),'Data Summary'!DG206="Yes"),OFFSET('Sanitation Data'!$H$10,0,10*ROW('Sanitation Data'!H200)),NA())</f>
        <v>#N/A</v>
      </c>
      <c r="AS206" s="97" t="e">
        <f ca="true">+IF(AND(ISNUMBER(OFFSET('Sanitation Data'!$H$11,0,10*ROW('Sanitation Data'!H200))),'Data Summary'!DH206="Yes"),OFFSET('Sanitation Data'!$H$11,0,10*ROW('Sanitation Data'!H200)),NA())</f>
        <v>#N/A</v>
      </c>
      <c r="AT206" s="97" t="e">
        <f ca="true">+IF(AND(ISNUMBER(OFFSET('Sanitation Data'!$H$12,0,10*ROW('Sanitation Data'!H200))),'Data Summary'!DI206="Yes"),OFFSET('Sanitation Data'!$H$12,0,10*ROW('Sanitation Data'!H200)),NA())</f>
        <v>#N/A</v>
      </c>
      <c r="AU206" s="97" t="e">
        <f ca="true">+IF(AND(ISNUMBER(OFFSET('Sanitation Data'!$I$4,0,10*ROW('Sanitation Data'!I200))),'Data Summary'!DJ206="Yes"),100-OFFSET('Sanitation Data'!$I$4,0,10*ROW('Sanitation Data'!I200)),NA())</f>
        <v>#N/A</v>
      </c>
      <c r="AV206" s="97" t="e">
        <f ca="true">+IF(AND(ISNUMBER(OFFSET('Sanitation Data'!$I$6,0,10*ROW('Sanitation Data'!I200))),'Data Summary'!DK206="Yes"),OFFSET('Sanitation Data'!$I$6,0,10*ROW('Sanitation Data'!I200)),NA())</f>
        <v>#N/A</v>
      </c>
      <c r="AW206" s="97" t="e">
        <f ca="true">+IF(AND(ISNUMBER(OFFSET('Sanitation Data'!$I$10,0,10*ROW('Sanitation Data'!I200))),'Data Summary'!DL206="Yes"),OFFSET('Sanitation Data'!$I$10,0,10*ROW('Sanitation Data'!I200)),NA())</f>
        <v>#N/A</v>
      </c>
      <c r="AX206" s="97" t="e">
        <f ca="true">+IF(AND(ISNUMBER(OFFSET('Sanitation Data'!$I$11,0,10*ROW('Sanitation Data'!I200))),'Data Summary'!DM206="Yes"),OFFSET('Sanitation Data'!$I$11,0,10*ROW('Sanitation Data'!I200)),NA())</f>
        <v>#N/A</v>
      </c>
      <c r="AY206" s="97" t="e">
        <f ca="true">+IF(AND(ISNUMBER(OFFSET('Sanitation Data'!$I$12,0,10*ROW('Sanitation Data'!I200))),'Data Summary'!DN206="Yes"),OFFSET('Sanitation Data'!$I$12,0,10*ROW('Sanitation Data'!I200)),NA())</f>
        <v>#N/A</v>
      </c>
      <c r="AZ206" s="98" t="e">
        <f ca="true">+IF(AND(ISNUMBER(OFFSET('Hygiene Data'!$D$5,0,10*ROW('Hygiene Data'!D200))),'Data Summary'!DO206="Yes"),OFFSET('Hygiene Data'!$D$5,0,10*ROW('Hygiene Data'!D200)),NA())</f>
        <v>#N/A</v>
      </c>
      <c r="BA206" s="98" t="e">
        <f ca="true">+IF(AND(ISNUMBER(OFFSET('Hygiene Data'!$D$7,0,10*ROW('Hygiene Data'!D200))),'Data Summary'!DP206="Yes"),OFFSET('Hygiene Data'!$D$7,0,10*ROW('Hygiene Data'!D200)),NA())</f>
        <v>#N/A</v>
      </c>
      <c r="BB206" s="98" t="e">
        <f ca="true">+IF(AND(ISNUMBER(OFFSET('Hygiene Data'!$D$9,0,10*ROW('Hygiene Data'!D200))),'Data Summary'!DQ206="Yes"),OFFSET('Hygiene Data'!$D$9,0,10*ROW('Hygiene Data'!D200)),NA())</f>
        <v>#N/A</v>
      </c>
      <c r="BC206" s="98" t="e">
        <f ca="true">+IF(AND(ISNUMBER(OFFSET('Hygiene Data'!$E$5,0,10*ROW('Hygiene Data'!E200))),'Data Summary'!DR206="Yes"),OFFSET('Hygiene Data'!$E$5,0,10*ROW('Hygiene Data'!E200)),NA())</f>
        <v>#N/A</v>
      </c>
      <c r="BD206" s="98" t="e">
        <f ca="true">+IF(AND(ISNUMBER(OFFSET('Hygiene Data'!$E$7,0,10*ROW('Hygiene Data'!E200))),'Data Summary'!DS206="Yes"),OFFSET('Hygiene Data'!$E$7,0,10*ROW('Hygiene Data'!E200)),NA())</f>
        <v>#N/A</v>
      </c>
      <c r="BE206" s="98" t="e">
        <f ca="true">+IF(AND(ISNUMBER(OFFSET('Hygiene Data'!$E$9,0,10*ROW('Hygiene Data'!E200))),'Data Summary'!DT206="Yes"),OFFSET('Hygiene Data'!$E$9,0,10*ROW('Hygiene Data'!E200)),NA())</f>
        <v>#N/A</v>
      </c>
      <c r="BF206" s="98" t="e">
        <f ca="true">+IF(AND(ISNUMBER(OFFSET('Hygiene Data'!$F$5,0,10*ROW('Hygiene Data'!F200))),'Data Summary'!DU206="Yes"),OFFSET('Hygiene Data'!$F$5,0,10*ROW('Hygiene Data'!F200)),NA())</f>
        <v>#N/A</v>
      </c>
      <c r="BG206" s="98" t="e">
        <f ca="true">+IF(AND(ISNUMBER(OFFSET('Hygiene Data'!$F$7,0,10*ROW('Hygiene Data'!F200))),'Data Summary'!DV206="Yes"),OFFSET('Hygiene Data'!$F$7,0,10*ROW('Hygiene Data'!F200)),NA())</f>
        <v>#N/A</v>
      </c>
      <c r="BH206" s="98" t="e">
        <f ca="true">+IF(AND(ISNUMBER(OFFSET('Hygiene Data'!$F$9,0,10*ROW('Hygiene Data'!F200))),'Data Summary'!DW206="Yes"),OFFSET('Hygiene Data'!$F$9,0,10*ROW('Hygiene Data'!F200)),NA())</f>
        <v>#N/A</v>
      </c>
      <c r="BI206" s="98" t="e">
        <f ca="true">+IF(AND(ISNUMBER(OFFSET('Hygiene Data'!$G$5,0,10*ROW('Hygiene Data'!G200))),'Data Summary'!DX206="Yes"),OFFSET('Hygiene Data'!$G$5,0,10*ROW('Hygiene Data'!G200)),NA())</f>
        <v>#N/A</v>
      </c>
      <c r="BJ206" s="98" t="e">
        <f ca="true">+IF(AND(ISNUMBER(OFFSET('Hygiene Data'!$G$7,0,10*ROW('Hygiene Data'!G200))),'Data Summary'!DY206="Yes"),OFFSET('Hygiene Data'!$G$7,0,10*ROW('Hygiene Data'!G200)),NA())</f>
        <v>#N/A</v>
      </c>
      <c r="BK206" s="98" t="e">
        <f ca="true">+IF(AND(ISNUMBER(OFFSET('Hygiene Data'!$G$9,0,10*ROW('Hygiene Data'!G200))),'Data Summary'!DZ206="Yes"),OFFSET('Hygiene Data'!$G$9,0,10*ROW('Hygiene Data'!G200)),NA())</f>
        <v>#N/A</v>
      </c>
      <c r="BL206" s="98" t="e">
        <f ca="true">+IF(AND(ISNUMBER(OFFSET('Hygiene Data'!$H$5,0,10*ROW('Hygiene Data'!H200))),'Data Summary'!EA206="Yes"),OFFSET('Hygiene Data'!$H$5,0,10*ROW('Hygiene Data'!H200)),NA())</f>
        <v>#N/A</v>
      </c>
      <c r="BM206" s="98" t="e">
        <f ca="true">+IF(AND(ISNUMBER(OFFSET('Hygiene Data'!$H$7,0,10*ROW('Hygiene Data'!H200))),'Data Summary'!EB206="Yes"),OFFSET('Hygiene Data'!$H$7,0,10*ROW('Hygiene Data'!H200)),NA())</f>
        <v>#N/A</v>
      </c>
      <c r="BN206" s="98" t="e">
        <f ca="true">+IF(AND(ISNUMBER(OFFSET('Hygiene Data'!$H$9,0,10*ROW('Hygiene Data'!H200))),'Data Summary'!EC206="Yes"),OFFSET('Hygiene Data'!$H$9,0,10*ROW('Hygiene Data'!H200)),NA())</f>
        <v>#N/A</v>
      </c>
      <c r="BO206" s="98" t="e">
        <f ca="true">+IF(AND(ISNUMBER(OFFSET('Hygiene Data'!$I$5,0,10*ROW('Hygiene Data'!I200))),'Data Summary'!ED206="Yes"),OFFSET('Hygiene Data'!$I$5,0,10*ROW('Hygiene Data'!I200)),NA())</f>
        <v>#N/A</v>
      </c>
      <c r="BP206" s="98" t="e">
        <f ca="true">+IF(AND(ISNUMBER(OFFSET('Hygiene Data'!$I$7,0,10*ROW('Hygiene Data'!I200))),'Data Summary'!EE206="Yes"),OFFSET('Hygiene Data'!$I$7,0,10*ROW('Hygiene Data'!I200)),NA())</f>
        <v>#N/A</v>
      </c>
      <c r="BQ206" s="98" t="e">
        <f ca="true">+IF(AND(ISNUMBER(OFFSET('Hygiene Data'!$I$9,0,10*ROW('Hygiene Data'!I200))),'Data Summary'!EF206="Yes"),OFFSET('Hygiene Data'!$I$9,0,10*ROW('Hygiene Data'!I200)),NA())</f>
        <v>#N/A</v>
      </c>
    </row>
    <row xmlns:x14ac="http://schemas.microsoft.com/office/spreadsheetml/2009/9/ac" r="207" x14ac:dyDescent="0.2">
      <c r="A207" s="334" t="e">
        <f ca="true">+RIGHT('Data Summary'!A207,LEN('Data Summary'!A207)-9)</f>
        <v>#VALUE!</v>
      </c>
      <c r="B207" s="36" t="str">
        <f ca="true">+IF(ISTEXT('Data Summary'!B207),'Data Summary'!B207,"")</f>
        <v/>
      </c>
      <c r="C207" s="333" t="e">
        <f ca="true">+VALUE('Data Summary'!C207)</f>
        <v>#VALUE!</v>
      </c>
      <c r="D207" s="96" t="e">
        <f ca="true">+IF(AND(ISNUMBER(OFFSET('Water Data'!$D$4,0,10*ROW('Water Data'!D201))),'Data Summary'!BS207="Yes"),100-OFFSET('Water Data'!$D$4,0,10*ROW('Water Data'!D201)),NA())</f>
        <v>#N/A</v>
      </c>
      <c r="E207" s="96" t="e">
        <f ca="true">+IF(AND(ISNUMBER(OFFSET('Water Data'!$D$6,0,10*ROW('Water Data'!D201))),'Data Summary'!BT207="Yes"),OFFSET('Water Data'!$D$6,0,10*ROW('Water Data'!D201)),NA())</f>
        <v>#N/A</v>
      </c>
      <c r="F207" s="96" t="e">
        <f ca="true">+IF(AND(ISNUMBER(OFFSET('Water Data'!$D$9,0,10*ROW('Water Data'!D201))),'Data Summary'!BU207="Yes"),OFFSET('Water Data'!$D$9,0,10*ROW('Water Data'!D201)),NA())</f>
        <v>#N/A</v>
      </c>
      <c r="G207" s="96" t="e">
        <f ca="true">+IF(AND(ISNUMBER(OFFSET('Water Data'!$E$4,0,10*ROW('Water Data'!E201))),'Data Summary'!BV207="Yes"),100-OFFSET('Water Data'!$E$4,0,10*ROW('Water Data'!E201)),NA())</f>
        <v>#N/A</v>
      </c>
      <c r="H207" s="96" t="e">
        <f ca="true">+IF(AND(ISNUMBER(OFFSET('Water Data'!$E$6,0,10*ROW('Water Data'!E201))),'Data Summary'!BW207="Yes"),OFFSET('Water Data'!$E$6,0,10*ROW('Water Data'!E201)),NA())</f>
        <v>#N/A</v>
      </c>
      <c r="I207" s="96" t="e">
        <f ca="true">+IF(AND(ISNUMBER(OFFSET('Water Data'!$E$9,0,10*ROW('Water Data'!E201))),'Data Summary'!BX207="Yes"),OFFSET('Water Data'!$E$9,0,10*ROW('Water Data'!E201)),NA())</f>
        <v>#N/A</v>
      </c>
      <c r="J207" s="96" t="e">
        <f ca="true">+IF(AND(ISNUMBER(OFFSET('Water Data'!$F$4,0,10*ROW('Water Data'!F201))),'Data Summary'!BY207="Yes"),100-OFFSET('Water Data'!$F$4,0,10*ROW('Water Data'!F201)),NA())</f>
        <v>#N/A</v>
      </c>
      <c r="K207" s="96" t="e">
        <f ca="true">+IF(AND(ISNUMBER(OFFSET('Water Data'!$F$6,0,10*ROW('Water Data'!F201))),'Data Summary'!BZ207="Yes"),OFFSET('Water Data'!$F$6,0,10*ROW('Water Data'!F201)),NA())</f>
        <v>#N/A</v>
      </c>
      <c r="L207" s="96" t="e">
        <f ca="true">+IF(AND(ISNUMBER(OFFSET('Water Data'!$F$9,0,10*ROW('Water Data'!F201))),'Data Summary'!CA207="Yes"),OFFSET('Water Data'!$F$9,0,10*ROW('Water Data'!F201)),NA())</f>
        <v>#N/A</v>
      </c>
      <c r="M207" s="96" t="e">
        <f ca="true">+IF(AND(ISNUMBER(OFFSET('Water Data'!$G$4,0,10*ROW('Water Data'!G201))),'Data Summary'!CB207="Yes"),100-OFFSET('Water Data'!$G$4,0,10*ROW('Water Data'!G201)),NA())</f>
        <v>#N/A</v>
      </c>
      <c r="N207" s="96" t="e">
        <f ca="true">+IF(AND(ISNUMBER(OFFSET('Water Data'!$G$6,0,10*ROW('Water Data'!G201))),'Data Summary'!CC207="Yes"),OFFSET('Water Data'!$G$6,0,10*ROW('Water Data'!G201)),NA())</f>
        <v>#N/A</v>
      </c>
      <c r="O207" s="96" t="e">
        <f ca="true">+IF(AND(ISNUMBER(OFFSET('Water Data'!$G$9,0,10*ROW('Water Data'!G201))),'Data Summary'!CD207="Yes"),OFFSET('Water Data'!$G$9,0,10*ROW('Water Data'!G201)),NA())</f>
        <v>#N/A</v>
      </c>
      <c r="P207" s="96" t="e">
        <f ca="true">+IF(AND(ISNUMBER(OFFSET('Water Data'!$H$4,0,10*ROW('Water Data'!H201))),'Data Summary'!CE207="Yes"),100-OFFSET('Water Data'!$H$4,0,10*ROW('Water Data'!H201)),NA())</f>
        <v>#N/A</v>
      </c>
      <c r="Q207" s="96" t="e">
        <f ca="true">+IF(AND(ISNUMBER(OFFSET('Water Data'!$H$6,0,10*ROW('Water Data'!H201))),'Data Summary'!CF207="Yes"),OFFSET('Water Data'!$H$6,0,10*ROW('Water Data'!H201)),NA())</f>
        <v>#N/A</v>
      </c>
      <c r="R207" s="96" t="e">
        <f ca="true">+IF(AND(ISNUMBER(OFFSET('Water Data'!$H$9,0,10*ROW('Water Data'!H201))),'Data Summary'!CG207="Yes"),OFFSET('Water Data'!$H$9,0,10*ROW('Water Data'!H201)),NA())</f>
        <v>#N/A</v>
      </c>
      <c r="S207" s="96" t="e">
        <f ca="true">+IF(AND(ISNUMBER(OFFSET('Water Data'!$I$4,0,10*ROW('Water Data'!I201))),'Data Summary'!CH207="Yes"),100-OFFSET('Water Data'!$I$4,0,10*ROW('Water Data'!I201)),NA())</f>
        <v>#N/A</v>
      </c>
      <c r="T207" s="96" t="e">
        <f ca="true">+IF(AND(ISNUMBER(OFFSET('Water Data'!$I$6,0,10*ROW('Water Data'!I201))),'Data Summary'!CI207="Yes"),OFFSET('Water Data'!$I$6,0,10*ROW('Water Data'!I201)),NA())</f>
        <v>#N/A</v>
      </c>
      <c r="U207" s="96" t="e">
        <f ca="true">+IF(AND(ISNUMBER(OFFSET('Water Data'!$I$9,0,10*ROW('Water Data'!I201))),'Data Summary'!CJ207="Yes"),OFFSET('Water Data'!$I$9,0,10*ROW('Water Data'!I201)),NA())</f>
        <v>#N/A</v>
      </c>
      <c r="V207" s="97" t="e">
        <f ca="true">+IF(AND(ISNUMBER(OFFSET('Sanitation Data'!$D$4,0,10*ROW('Sanitation Data'!D201))),'Data Summary'!CK207="Yes"),100-OFFSET('Sanitation Data'!$D$4,0,10*ROW('Sanitation Data'!D201)),NA())</f>
        <v>#N/A</v>
      </c>
      <c r="W207" s="97" t="e">
        <f ca="true">+IF(AND(ISNUMBER(OFFSET('Sanitation Data'!$D$6,0,10*ROW('Sanitation Data'!D201))),'Data Summary'!CL207="Yes"),OFFSET('Sanitation Data'!$D$6,0,10*ROW('Sanitation Data'!D201)),NA())</f>
        <v>#N/A</v>
      </c>
      <c r="X207" s="97" t="e">
        <f ca="true">+IF(AND(ISNUMBER(OFFSET('Sanitation Data'!$D$10,0,10*ROW('Sanitation Data'!D201))),'Data Summary'!CM207="Yes"),OFFSET('Sanitation Data'!$D$10,0,10*ROW('Sanitation Data'!D201)),NA())</f>
        <v>#N/A</v>
      </c>
      <c r="Y207" s="97" t="e">
        <f ca="true">+IF(AND(ISNUMBER(OFFSET('Sanitation Data'!$D$11,0,10*ROW('Sanitation Data'!D201))),'Data Summary'!CN207="Yes"),OFFSET('Sanitation Data'!$D$11,0,10*ROW('Sanitation Data'!D201)),NA())</f>
        <v>#N/A</v>
      </c>
      <c r="Z207" s="97" t="e">
        <f ca="true">+IF(AND(ISNUMBER(OFFSET('Sanitation Data'!$D$12,0,10*ROW('Sanitation Data'!D201))),'Data Summary'!CO207="Yes"),OFFSET('Sanitation Data'!$D$12,0,10*ROW('Sanitation Data'!D201)),NA())</f>
        <v>#N/A</v>
      </c>
      <c r="AA207" s="97" t="e">
        <f ca="true">+IF(AND(ISNUMBER(OFFSET('Sanitation Data'!$E$4,0,10*ROW('Sanitation Data'!E201))),'Data Summary'!CP207="Yes"),100-OFFSET('Sanitation Data'!$E$4,0,10*ROW('Sanitation Data'!E201)),NA())</f>
        <v>#N/A</v>
      </c>
      <c r="AB207" s="97" t="e">
        <f ca="true">+IF(AND(ISNUMBER(OFFSET('Sanitation Data'!$E$6,0,10*ROW('Sanitation Data'!E201))),'Data Summary'!CQ207="Yes"),OFFSET('Sanitation Data'!$E$6,0,10*ROW('Sanitation Data'!E201)),NA())</f>
        <v>#N/A</v>
      </c>
      <c r="AC207" s="97" t="e">
        <f ca="true">+IF(AND(ISNUMBER(OFFSET('Sanitation Data'!$E$10,0,10*ROW('Sanitation Data'!E201))),'Data Summary'!CR207="Yes"),OFFSET('Sanitation Data'!$E$10,0,10*ROW('Sanitation Data'!E201)),NA())</f>
        <v>#N/A</v>
      </c>
      <c r="AD207" s="97" t="e">
        <f ca="true">+IF(AND(ISNUMBER(OFFSET('Sanitation Data'!$E$11,0,10*ROW('Sanitation Data'!E201))),'Data Summary'!CS207="Yes"),OFFSET('Sanitation Data'!$E$11,0,10*ROW('Sanitation Data'!E201)),NA())</f>
        <v>#N/A</v>
      </c>
      <c r="AE207" s="97" t="e">
        <f ca="true">+IF(AND(ISNUMBER(OFFSET('Sanitation Data'!$E$12,0,10*ROW('Sanitation Data'!E201))),'Data Summary'!CT207="Yes"),OFFSET('Sanitation Data'!$E$12,0,10*ROW('Sanitation Data'!E201)),NA())</f>
        <v>#N/A</v>
      </c>
      <c r="AF207" s="97" t="e">
        <f ca="true">+IF(AND(ISNUMBER(OFFSET('Sanitation Data'!$F$4,0,10*ROW('Sanitation Data'!F201))),'Data Summary'!CU207="Yes"),100-OFFSET('Sanitation Data'!$F$4,0,10*ROW('Sanitation Data'!F201)),NA())</f>
        <v>#N/A</v>
      </c>
      <c r="AG207" s="97" t="e">
        <f ca="true">+IF(AND(ISNUMBER(OFFSET('Sanitation Data'!$F$6,0,10*ROW('Sanitation Data'!F201))),'Data Summary'!CV207="Yes"),OFFSET('Sanitation Data'!$F$6,0,10*ROW('Sanitation Data'!F201)),NA())</f>
        <v>#N/A</v>
      </c>
      <c r="AH207" s="97" t="e">
        <f ca="true">+IF(AND(ISNUMBER(OFFSET('Sanitation Data'!$F$10,0,10*ROW('Sanitation Data'!F201))),'Data Summary'!CW207="Yes"),OFFSET('Sanitation Data'!$F$10,0,10*ROW('Sanitation Data'!F201)),NA())</f>
        <v>#N/A</v>
      </c>
      <c r="AI207" s="97" t="e">
        <f ca="true">+IF(AND(ISNUMBER(OFFSET('Sanitation Data'!$F$11,0,10*ROW('Sanitation Data'!F201))),'Data Summary'!CX207="Yes"),OFFSET('Sanitation Data'!$F$11,0,10*ROW('Sanitation Data'!F201)),NA())</f>
        <v>#N/A</v>
      </c>
      <c r="AJ207" s="97" t="e">
        <f ca="true">+IF(AND(ISNUMBER(OFFSET('Sanitation Data'!$F$12,0,10*ROW('Sanitation Data'!F201))),'Data Summary'!CY207="Yes"),OFFSET('Sanitation Data'!$F$12,0,10*ROW('Sanitation Data'!F201)),NA())</f>
        <v>#N/A</v>
      </c>
      <c r="AK207" s="97" t="e">
        <f ca="true">+IF(AND(ISNUMBER(OFFSET('Sanitation Data'!$G$4,0,10*ROW('Sanitation Data'!G201))),'Data Summary'!CZ207="Yes"),100-OFFSET('Sanitation Data'!$G$4,0,10*ROW('Sanitation Data'!G201)),NA())</f>
        <v>#N/A</v>
      </c>
      <c r="AL207" s="97" t="e">
        <f ca="true">+IF(AND(ISNUMBER(OFFSET('Sanitation Data'!$G$6,0,10*ROW('Sanitation Data'!G201))),'Data Summary'!DA207="Yes"),OFFSET('Sanitation Data'!$G$6,0,10*ROW('Sanitation Data'!G201)),NA())</f>
        <v>#N/A</v>
      </c>
      <c r="AM207" s="97" t="e">
        <f ca="true">+IF(AND(ISNUMBER(OFFSET('Sanitation Data'!$G$10,0,10*ROW('Sanitation Data'!G201))),'Data Summary'!DB207="Yes"),OFFSET('Sanitation Data'!$G$10,0,10*ROW('Sanitation Data'!G201)),NA())</f>
        <v>#N/A</v>
      </c>
      <c r="AN207" s="97" t="e">
        <f ca="true">+IF(AND(ISNUMBER(OFFSET('Sanitation Data'!$G$11,0,10*ROW('Sanitation Data'!G201))),'Data Summary'!DC207="Yes"),OFFSET('Sanitation Data'!$G$11,0,10*ROW('Sanitation Data'!G201)),NA())</f>
        <v>#N/A</v>
      </c>
      <c r="AO207" s="97" t="e">
        <f ca="true">+IF(AND(ISNUMBER(OFFSET('Sanitation Data'!$G$12,0,10*ROW('Sanitation Data'!G201))),'Data Summary'!DD207="Yes"),OFFSET('Sanitation Data'!$G$12,0,10*ROW('Sanitation Data'!G201)),NA())</f>
        <v>#N/A</v>
      </c>
      <c r="AP207" s="97" t="e">
        <f ca="true">+IF(AND(ISNUMBER(OFFSET('Sanitation Data'!$H$4,0,10*ROW('Sanitation Data'!H201))),'Data Summary'!DE207="Yes"),100-OFFSET('Sanitation Data'!$H$4,0,10*ROW('Sanitation Data'!H201)),NA())</f>
        <v>#N/A</v>
      </c>
      <c r="AQ207" s="97" t="e">
        <f ca="true">+IF(AND(ISNUMBER(OFFSET('Sanitation Data'!$H$6,0,10*ROW('Sanitation Data'!H201))),'Data Summary'!DF207="Yes"),OFFSET('Sanitation Data'!$H$6,0,10*ROW('Sanitation Data'!H201)),NA())</f>
        <v>#N/A</v>
      </c>
      <c r="AR207" s="97" t="e">
        <f ca="true">+IF(AND(ISNUMBER(OFFSET('Sanitation Data'!$H$10,0,10*ROW('Sanitation Data'!H201))),'Data Summary'!DG207="Yes"),OFFSET('Sanitation Data'!$H$10,0,10*ROW('Sanitation Data'!H201)),NA())</f>
        <v>#N/A</v>
      </c>
      <c r="AS207" s="97" t="e">
        <f ca="true">+IF(AND(ISNUMBER(OFFSET('Sanitation Data'!$H$11,0,10*ROW('Sanitation Data'!H201))),'Data Summary'!DH207="Yes"),OFFSET('Sanitation Data'!$H$11,0,10*ROW('Sanitation Data'!H201)),NA())</f>
        <v>#N/A</v>
      </c>
      <c r="AT207" s="97" t="e">
        <f ca="true">+IF(AND(ISNUMBER(OFFSET('Sanitation Data'!$H$12,0,10*ROW('Sanitation Data'!H201))),'Data Summary'!DI207="Yes"),OFFSET('Sanitation Data'!$H$12,0,10*ROW('Sanitation Data'!H201)),NA())</f>
        <v>#N/A</v>
      </c>
      <c r="AU207" s="97" t="e">
        <f ca="true">+IF(AND(ISNUMBER(OFFSET('Sanitation Data'!$I$4,0,10*ROW('Sanitation Data'!I201))),'Data Summary'!DJ207="Yes"),100-OFFSET('Sanitation Data'!$I$4,0,10*ROW('Sanitation Data'!I201)),NA())</f>
        <v>#N/A</v>
      </c>
      <c r="AV207" s="97" t="e">
        <f ca="true">+IF(AND(ISNUMBER(OFFSET('Sanitation Data'!$I$6,0,10*ROW('Sanitation Data'!I201))),'Data Summary'!DK207="Yes"),OFFSET('Sanitation Data'!$I$6,0,10*ROW('Sanitation Data'!I201)),NA())</f>
        <v>#N/A</v>
      </c>
      <c r="AW207" s="97" t="e">
        <f ca="true">+IF(AND(ISNUMBER(OFFSET('Sanitation Data'!$I$10,0,10*ROW('Sanitation Data'!I201))),'Data Summary'!DL207="Yes"),OFFSET('Sanitation Data'!$I$10,0,10*ROW('Sanitation Data'!I201)),NA())</f>
        <v>#N/A</v>
      </c>
      <c r="AX207" s="97" t="e">
        <f ca="true">+IF(AND(ISNUMBER(OFFSET('Sanitation Data'!$I$11,0,10*ROW('Sanitation Data'!I201))),'Data Summary'!DM207="Yes"),OFFSET('Sanitation Data'!$I$11,0,10*ROW('Sanitation Data'!I201)),NA())</f>
        <v>#N/A</v>
      </c>
      <c r="AY207" s="97" t="e">
        <f ca="true">+IF(AND(ISNUMBER(OFFSET('Sanitation Data'!$I$12,0,10*ROW('Sanitation Data'!I201))),'Data Summary'!DN207="Yes"),OFFSET('Sanitation Data'!$I$12,0,10*ROW('Sanitation Data'!I201)),NA())</f>
        <v>#N/A</v>
      </c>
      <c r="AZ207" s="98" t="e">
        <f ca="true">+IF(AND(ISNUMBER(OFFSET('Hygiene Data'!$D$5,0,10*ROW('Hygiene Data'!D201))),'Data Summary'!DO207="Yes"),OFFSET('Hygiene Data'!$D$5,0,10*ROW('Hygiene Data'!D201)),NA())</f>
        <v>#N/A</v>
      </c>
      <c r="BA207" s="98" t="e">
        <f ca="true">+IF(AND(ISNUMBER(OFFSET('Hygiene Data'!$D$7,0,10*ROW('Hygiene Data'!D201))),'Data Summary'!DP207="Yes"),OFFSET('Hygiene Data'!$D$7,0,10*ROW('Hygiene Data'!D201)),NA())</f>
        <v>#N/A</v>
      </c>
      <c r="BB207" s="98" t="e">
        <f ca="true">+IF(AND(ISNUMBER(OFFSET('Hygiene Data'!$D$9,0,10*ROW('Hygiene Data'!D201))),'Data Summary'!DQ207="Yes"),OFFSET('Hygiene Data'!$D$9,0,10*ROW('Hygiene Data'!D201)),NA())</f>
        <v>#N/A</v>
      </c>
      <c r="BC207" s="98" t="e">
        <f ca="true">+IF(AND(ISNUMBER(OFFSET('Hygiene Data'!$E$5,0,10*ROW('Hygiene Data'!E201))),'Data Summary'!DR207="Yes"),OFFSET('Hygiene Data'!$E$5,0,10*ROW('Hygiene Data'!E201)),NA())</f>
        <v>#N/A</v>
      </c>
      <c r="BD207" s="98" t="e">
        <f ca="true">+IF(AND(ISNUMBER(OFFSET('Hygiene Data'!$E$7,0,10*ROW('Hygiene Data'!E201))),'Data Summary'!DS207="Yes"),OFFSET('Hygiene Data'!$E$7,0,10*ROW('Hygiene Data'!E201)),NA())</f>
        <v>#N/A</v>
      </c>
      <c r="BE207" s="98" t="e">
        <f ca="true">+IF(AND(ISNUMBER(OFFSET('Hygiene Data'!$E$9,0,10*ROW('Hygiene Data'!E201))),'Data Summary'!DT207="Yes"),OFFSET('Hygiene Data'!$E$9,0,10*ROW('Hygiene Data'!E201)),NA())</f>
        <v>#N/A</v>
      </c>
      <c r="BF207" s="98" t="e">
        <f ca="true">+IF(AND(ISNUMBER(OFFSET('Hygiene Data'!$F$5,0,10*ROW('Hygiene Data'!F201))),'Data Summary'!DU207="Yes"),OFFSET('Hygiene Data'!$F$5,0,10*ROW('Hygiene Data'!F201)),NA())</f>
        <v>#N/A</v>
      </c>
      <c r="BG207" s="98" t="e">
        <f ca="true">+IF(AND(ISNUMBER(OFFSET('Hygiene Data'!$F$7,0,10*ROW('Hygiene Data'!F201))),'Data Summary'!DV207="Yes"),OFFSET('Hygiene Data'!$F$7,0,10*ROW('Hygiene Data'!F201)),NA())</f>
        <v>#N/A</v>
      </c>
      <c r="BH207" s="98" t="e">
        <f ca="true">+IF(AND(ISNUMBER(OFFSET('Hygiene Data'!$F$9,0,10*ROW('Hygiene Data'!F201))),'Data Summary'!DW207="Yes"),OFFSET('Hygiene Data'!$F$9,0,10*ROW('Hygiene Data'!F201)),NA())</f>
        <v>#N/A</v>
      </c>
      <c r="BI207" s="98" t="e">
        <f ca="true">+IF(AND(ISNUMBER(OFFSET('Hygiene Data'!$G$5,0,10*ROW('Hygiene Data'!G201))),'Data Summary'!DX207="Yes"),OFFSET('Hygiene Data'!$G$5,0,10*ROW('Hygiene Data'!G201)),NA())</f>
        <v>#N/A</v>
      </c>
      <c r="BJ207" s="98" t="e">
        <f ca="true">+IF(AND(ISNUMBER(OFFSET('Hygiene Data'!$G$7,0,10*ROW('Hygiene Data'!G201))),'Data Summary'!DY207="Yes"),OFFSET('Hygiene Data'!$G$7,0,10*ROW('Hygiene Data'!G201)),NA())</f>
        <v>#N/A</v>
      </c>
      <c r="BK207" s="98" t="e">
        <f ca="true">+IF(AND(ISNUMBER(OFFSET('Hygiene Data'!$G$9,0,10*ROW('Hygiene Data'!G201))),'Data Summary'!DZ207="Yes"),OFFSET('Hygiene Data'!$G$9,0,10*ROW('Hygiene Data'!G201)),NA())</f>
        <v>#N/A</v>
      </c>
      <c r="BL207" s="98" t="e">
        <f ca="true">+IF(AND(ISNUMBER(OFFSET('Hygiene Data'!$H$5,0,10*ROW('Hygiene Data'!H201))),'Data Summary'!EA207="Yes"),OFFSET('Hygiene Data'!$H$5,0,10*ROW('Hygiene Data'!H201)),NA())</f>
        <v>#N/A</v>
      </c>
      <c r="BM207" s="98" t="e">
        <f ca="true">+IF(AND(ISNUMBER(OFFSET('Hygiene Data'!$H$7,0,10*ROW('Hygiene Data'!H201))),'Data Summary'!EB207="Yes"),OFFSET('Hygiene Data'!$H$7,0,10*ROW('Hygiene Data'!H201)),NA())</f>
        <v>#N/A</v>
      </c>
      <c r="BN207" s="98" t="e">
        <f ca="true">+IF(AND(ISNUMBER(OFFSET('Hygiene Data'!$H$9,0,10*ROW('Hygiene Data'!H201))),'Data Summary'!EC207="Yes"),OFFSET('Hygiene Data'!$H$9,0,10*ROW('Hygiene Data'!H201)),NA())</f>
        <v>#N/A</v>
      </c>
      <c r="BO207" s="98" t="e">
        <f ca="true">+IF(AND(ISNUMBER(OFFSET('Hygiene Data'!$I$5,0,10*ROW('Hygiene Data'!I201))),'Data Summary'!ED207="Yes"),OFFSET('Hygiene Data'!$I$5,0,10*ROW('Hygiene Data'!I201)),NA())</f>
        <v>#N/A</v>
      </c>
      <c r="BP207" s="98" t="e">
        <f ca="true">+IF(AND(ISNUMBER(OFFSET('Hygiene Data'!$I$7,0,10*ROW('Hygiene Data'!I201))),'Data Summary'!EE207="Yes"),OFFSET('Hygiene Data'!$I$7,0,10*ROW('Hygiene Data'!I201)),NA())</f>
        <v>#N/A</v>
      </c>
      <c r="BQ207" s="98"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FF742-0C42-4549-B54F-4A907E415DB5}">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52" customWidth="true"/>
    <col min="2" max="2" width="7.5" style="188" customWidth="true"/>
    <col min="3" max="8" width="8.75" style="152" customWidth="true"/>
    <col min="9" max="9" width="9.375" style="152" customWidth="true"/>
    <col min="10" max="10" width="13.375" style="152" customWidth="true"/>
    <col min="11" max="11" width="7.5" style="152" customWidth="true"/>
    <col min="12" max="17" width="8.625" style="152" customWidth="true"/>
    <col min="18" max="18" width="6.5" style="152" customWidth="true"/>
    <col min="19" max="19" width="13.375" style="152" customWidth="true"/>
    <col min="20" max="20" width="7.5" style="152" customWidth="true"/>
    <col min="21" max="26" width="9.125" style="152" customWidth="true"/>
    <col min="27" max="16384" width="9" style="152"/>
  </cols>
  <sheetData>
    <row xmlns:x14ac="http://schemas.microsoft.com/office/spreadsheetml/2009/9/ac" r="1" ht="15.75" x14ac:dyDescent="0.25">
      <c r="A1" s="148" t="s">
        <v>48</v>
      </c>
      <c r="B1" s="149"/>
      <c r="C1" s="150"/>
      <c r="D1" s="150"/>
      <c r="E1" s="150"/>
      <c r="F1" s="150"/>
      <c r="G1" s="150"/>
      <c r="H1" s="556"/>
      <c r="I1" s="556"/>
      <c r="J1" s="556"/>
      <c r="K1" s="556"/>
      <c r="L1" s="556"/>
      <c r="M1" s="556"/>
      <c r="N1" s="556"/>
      <c r="O1" s="556"/>
      <c r="P1" s="556"/>
      <c r="Q1" s="150"/>
      <c r="R1" s="150"/>
      <c r="S1" s="150"/>
      <c r="T1" s="151"/>
      <c r="U1" s="151"/>
      <c r="V1" s="151"/>
      <c r="W1" s="151"/>
      <c r="X1" s="151"/>
      <c r="Y1" s="151"/>
      <c r="Z1" s="151"/>
      <c r="AA1" s="151"/>
    </row>
    <row xmlns:x14ac="http://schemas.microsoft.com/office/spreadsheetml/2009/9/ac" r="2" s="155" customFormat="true" ht="26.25" customHeight="true" x14ac:dyDescent="0.25">
      <c r="A2" s="153" t="s">
        <v>13</v>
      </c>
      <c r="B2" s="154"/>
      <c r="J2" s="153" t="s">
        <v>14</v>
      </c>
      <c r="R2" s="156"/>
      <c r="S2" s="157" t="s">
        <v>15</v>
      </c>
      <c r="W2" s="156"/>
      <c r="X2" s="156"/>
      <c r="Y2" s="158"/>
      <c r="Z2" s="158"/>
      <c r="AD2" s="159"/>
      <c r="AE2" s="159"/>
      <c r="AF2" s="159"/>
      <c r="AG2" s="159"/>
      <c r="AH2" s="159"/>
      <c r="AI2" s="159"/>
    </row>
    <row xmlns:x14ac="http://schemas.microsoft.com/office/spreadsheetml/2009/9/ac" r="3" ht="15.75" x14ac:dyDescent="0.25">
      <c r="A3" s="160"/>
      <c r="B3" s="161" t="s">
        <v>4</v>
      </c>
      <c r="C3" s="156" t="s">
        <v>7</v>
      </c>
      <c r="D3" s="156" t="s">
        <v>2</v>
      </c>
      <c r="E3" s="156" t="s">
        <v>1</v>
      </c>
      <c r="F3" s="156" t="s">
        <v>52</v>
      </c>
      <c r="G3" s="156" t="s">
        <v>17</v>
      </c>
      <c r="H3" s="156" t="s">
        <v>18</v>
      </c>
      <c r="I3" s="162"/>
      <c r="J3" s="160"/>
      <c r="K3" s="161" t="s">
        <v>4</v>
      </c>
      <c r="L3" s="156" t="s">
        <v>7</v>
      </c>
      <c r="M3" s="156" t="s">
        <v>2</v>
      </c>
      <c r="N3" s="156" t="s">
        <v>1</v>
      </c>
      <c r="O3" s="156" t="s">
        <v>52</v>
      </c>
      <c r="P3" s="156" t="s">
        <v>17</v>
      </c>
      <c r="Q3" s="156" t="s">
        <v>18</v>
      </c>
      <c r="R3" s="158"/>
      <c r="S3" s="163"/>
      <c r="T3" s="161" t="s">
        <v>4</v>
      </c>
      <c r="U3" s="156" t="s">
        <v>7</v>
      </c>
      <c r="V3" s="156" t="s">
        <v>2</v>
      </c>
      <c r="W3" s="156" t="s">
        <v>1</v>
      </c>
      <c r="X3" s="156" t="s">
        <v>52</v>
      </c>
      <c r="Y3" s="156" t="s">
        <v>17</v>
      </c>
      <c r="Z3" s="156" t="s">
        <v>18</v>
      </c>
      <c r="AB3" s="159"/>
      <c r="AC3" s="159"/>
      <c r="AD3" s="159"/>
      <c r="AE3" s="159"/>
      <c r="AF3" s="159"/>
      <c r="AG3" s="159"/>
    </row>
    <row xmlns:x14ac="http://schemas.microsoft.com/office/spreadsheetml/2009/9/ac" r="4" ht="15.75" x14ac:dyDescent="0.25">
      <c r="A4" s="160" t="s">
        <v>34</v>
      </c>
      <c r="B4" s="10">
        <v>2023</v>
      </c>
      <c r="C4" s="10">
        <v>43.473451330000003</v>
      </c>
      <c r="D4" s="10">
        <v>61.111111110000003</v>
      </c>
      <c r="E4" s="10">
        <v>38.526912179999997</v>
      </c>
      <c r="F4" s="10"/>
      <c r="G4" s="10">
        <v>43.473451330000003</v>
      </c>
      <c r="H4" s="10"/>
      <c r="I4" s="162"/>
      <c r="J4" s="160" t="s">
        <v>34</v>
      </c>
      <c r="K4" s="10">
        <v>2022</v>
      </c>
      <c r="L4" s="10"/>
      <c r="M4" s="10"/>
      <c r="N4" s="10"/>
      <c r="O4" s="10"/>
      <c r="P4" s="10"/>
      <c r="Q4" s="10"/>
      <c r="R4" s="159"/>
      <c r="S4" s="160" t="s">
        <v>34</v>
      </c>
      <c r="T4" s="10">
        <v>2023</v>
      </c>
      <c r="U4" s="10">
        <v>7.5630252100000002</v>
      </c>
      <c r="V4" s="10">
        <v>15.42553191</v>
      </c>
      <c r="W4" s="10">
        <v>5.271317829</v>
      </c>
      <c r="X4" s="10"/>
      <c r="Y4" s="10">
        <v>7.5630252100000002</v>
      </c>
      <c r="Z4" s="10"/>
      <c r="AA4" s="159"/>
      <c r="AB4" s="159"/>
      <c r="AC4" s="159"/>
      <c r="AD4" s="159"/>
      <c r="AE4" s="159"/>
      <c r="AF4" s="159"/>
      <c r="AG4" s="159"/>
    </row>
    <row xmlns:x14ac="http://schemas.microsoft.com/office/spreadsheetml/2009/9/ac" r="5" ht="15.75" x14ac:dyDescent="0.25">
      <c r="A5" s="160" t="s">
        <v>35</v>
      </c>
      <c r="B5" s="10">
        <v>2023</v>
      </c>
      <c r="C5" s="10">
        <v>16.80328811</v>
      </c>
      <c r="D5" s="10">
        <v>21.212121209999999</v>
      </c>
      <c r="E5" s="10">
        <v>22.66288952</v>
      </c>
      <c r="F5" s="10"/>
      <c r="G5" s="10">
        <v>18.521871050000001</v>
      </c>
      <c r="H5" s="10"/>
      <c r="I5" s="162"/>
      <c r="J5" s="160" t="s">
        <v>35</v>
      </c>
      <c r="K5" s="10">
        <v>2022</v>
      </c>
      <c r="L5" s="10"/>
      <c r="M5" s="10"/>
      <c r="N5" s="10"/>
      <c r="O5" s="10"/>
      <c r="P5" s="10"/>
      <c r="Q5" s="10"/>
      <c r="R5" s="159"/>
      <c r="S5" s="160" t="s">
        <v>35</v>
      </c>
      <c r="T5" s="10">
        <v>2023</v>
      </c>
      <c r="U5" s="10">
        <v>17.572028809999999</v>
      </c>
      <c r="V5" s="10">
        <v>22.872340430000001</v>
      </c>
      <c r="W5" s="10">
        <v>15.968992249999999</v>
      </c>
      <c r="X5" s="10"/>
      <c r="Y5" s="10">
        <v>17.527010799999999</v>
      </c>
      <c r="Z5" s="10"/>
      <c r="AA5" s="159"/>
      <c r="AB5" s="159"/>
      <c r="AC5" s="159"/>
      <c r="AD5" s="159"/>
      <c r="AE5" s="159"/>
      <c r="AF5" s="159"/>
      <c r="AG5" s="159"/>
    </row>
    <row xmlns:x14ac="http://schemas.microsoft.com/office/spreadsheetml/2009/9/ac" r="6" s="155" customFormat="true" ht="15.75" x14ac:dyDescent="0.25">
      <c r="A6" s="160" t="s">
        <v>36</v>
      </c>
      <c r="B6" s="10">
        <v>2023</v>
      </c>
      <c r="C6" s="10">
        <v>39.72326056</v>
      </c>
      <c r="D6" s="10">
        <v>17.676767680000001</v>
      </c>
      <c r="E6" s="10">
        <v>38.810198300000003</v>
      </c>
      <c r="F6" s="10"/>
      <c r="G6" s="10">
        <v>38.004677620000002</v>
      </c>
      <c r="H6" s="10"/>
      <c r="I6" s="162"/>
      <c r="J6" s="160" t="s">
        <v>36</v>
      </c>
      <c r="K6" s="10">
        <v>2022</v>
      </c>
      <c r="L6" s="10"/>
      <c r="M6" s="10"/>
      <c r="N6" s="10"/>
      <c r="O6" s="10"/>
      <c r="P6" s="10">
        <v>28.1</v>
      </c>
      <c r="Q6" s="10">
        <v>10.4</v>
      </c>
      <c r="R6" s="158"/>
      <c r="S6" s="160" t="s">
        <v>36</v>
      </c>
      <c r="T6" s="10">
        <v>2023</v>
      </c>
      <c r="U6" s="10">
        <v>74.864945980000002</v>
      </c>
      <c r="V6" s="10">
        <v>61.702127660000002</v>
      </c>
      <c r="W6" s="10">
        <v>78.75968992</v>
      </c>
      <c r="X6" s="10"/>
      <c r="Y6" s="10">
        <v>74.909963989999994</v>
      </c>
      <c r="Z6" s="10"/>
      <c r="AA6" s="159"/>
      <c r="AB6" s="159"/>
      <c r="AC6" s="159"/>
      <c r="AD6" s="159"/>
      <c r="AE6" s="159"/>
      <c r="AF6" s="159"/>
      <c r="AG6" s="159"/>
    </row>
    <row xmlns:x14ac="http://schemas.microsoft.com/office/spreadsheetml/2009/9/ac" r="7" s="155" customFormat="true" ht="15.75" x14ac:dyDescent="0.25">
      <c r="A7" s="164" t="s">
        <v>192</v>
      </c>
      <c r="B7" s="10">
        <v>2023</v>
      </c>
      <c r="C7" s="10">
        <v>0</v>
      </c>
      <c r="D7" s="10">
        <v>0</v>
      </c>
      <c r="E7" s="10">
        <v>0</v>
      </c>
      <c r="F7" s="10">
        <v>100</v>
      </c>
      <c r="G7" s="10">
        <v>0</v>
      </c>
      <c r="H7" s="10">
        <v>100</v>
      </c>
      <c r="I7" s="159"/>
      <c r="J7" s="164" t="s">
        <v>192</v>
      </c>
      <c r="K7" s="10">
        <v>2022</v>
      </c>
      <c r="L7" s="10">
        <v>100</v>
      </c>
      <c r="M7" s="10">
        <v>100</v>
      </c>
      <c r="N7" s="10">
        <v>100</v>
      </c>
      <c r="O7" s="10">
        <v>100</v>
      </c>
      <c r="P7" s="10">
        <v>71.900000000000006</v>
      </c>
      <c r="Q7" s="10">
        <v>89.6</v>
      </c>
      <c r="R7" s="159"/>
      <c r="S7" s="164" t="s">
        <v>192</v>
      </c>
      <c r="T7" s="10">
        <v>2023</v>
      </c>
      <c r="U7" s="10">
        <v>0</v>
      </c>
      <c r="V7" s="10">
        <v>0</v>
      </c>
      <c r="W7" s="10">
        <v>0</v>
      </c>
      <c r="X7" s="10">
        <v>100</v>
      </c>
      <c r="Y7" s="10">
        <v>0</v>
      </c>
      <c r="Z7" s="10">
        <v>100</v>
      </c>
      <c r="AA7" s="165"/>
    </row>
    <row xmlns:x14ac="http://schemas.microsoft.com/office/spreadsheetml/2009/9/ac" r="8" s="155" customFormat="true" ht="15.75" x14ac:dyDescent="0.25">
      <c r="A8" s="166"/>
      <c r="B8" s="167"/>
      <c r="H8" s="165"/>
      <c r="I8" s="165"/>
      <c r="J8" s="165"/>
      <c r="K8" s="165"/>
      <c r="L8" s="165"/>
      <c r="M8" s="165"/>
      <c r="N8" s="165"/>
      <c r="O8" s="165"/>
      <c r="P8" s="165"/>
      <c r="Q8" s="165"/>
      <c r="R8" s="165"/>
      <c r="S8" s="165"/>
      <c r="T8" s="165"/>
      <c r="U8" s="165"/>
      <c r="V8" s="165"/>
      <c r="W8" s="165"/>
      <c r="X8" s="165"/>
      <c r="Y8" s="165"/>
      <c r="Z8" s="165"/>
      <c r="AA8" s="165"/>
    </row>
    <row xmlns:x14ac="http://schemas.microsoft.com/office/spreadsheetml/2009/9/ac" r="9" s="155" customFormat="true" ht="15.75" x14ac:dyDescent="0.25">
      <c r="A9" s="166"/>
      <c r="B9" s="167"/>
      <c r="H9" s="165"/>
      <c r="I9" s="165"/>
      <c r="J9" s="165"/>
      <c r="K9" s="165"/>
      <c r="L9" s="165"/>
      <c r="M9" s="165"/>
      <c r="N9" s="165"/>
      <c r="O9" s="165"/>
      <c r="P9" s="165"/>
      <c r="Q9" s="165"/>
      <c r="R9" s="165"/>
      <c r="S9" s="165"/>
      <c r="T9" s="165"/>
      <c r="U9" s="165"/>
      <c r="V9" s="165"/>
      <c r="W9" s="165"/>
      <c r="X9" s="165"/>
      <c r="Y9" s="165"/>
      <c r="Z9" s="165"/>
      <c r="AA9" s="165"/>
    </row>
    <row xmlns:x14ac="http://schemas.microsoft.com/office/spreadsheetml/2009/9/ac" r="10" s="155" customFormat="true" ht="15.75" x14ac:dyDescent="0.25">
      <c r="A10" s="168"/>
      <c r="B10" s="167"/>
      <c r="C10" s="165"/>
      <c r="D10" s="165"/>
      <c r="E10" s="165"/>
      <c r="F10" s="165"/>
      <c r="G10" s="165"/>
      <c r="H10" s="165"/>
      <c r="I10" s="165"/>
      <c r="J10" s="165"/>
      <c r="K10" s="165"/>
      <c r="L10" s="165"/>
      <c r="M10" s="165"/>
      <c r="N10" s="165"/>
      <c r="O10" s="165"/>
      <c r="P10" s="165"/>
      <c r="Q10" s="165"/>
      <c r="R10" s="165"/>
      <c r="S10" s="165"/>
      <c r="T10" s="165"/>
      <c r="U10" s="165"/>
      <c r="V10" s="165"/>
      <c r="W10" s="165"/>
      <c r="X10" s="165"/>
      <c r="Y10" s="165"/>
      <c r="Z10" s="165"/>
      <c r="AA10" s="165"/>
    </row>
    <row xmlns:x14ac="http://schemas.microsoft.com/office/spreadsheetml/2009/9/ac" r="11" ht="15.75" x14ac:dyDescent="0.25">
      <c r="A11" s="169"/>
      <c r="B11" s="170"/>
      <c r="C11" s="165"/>
      <c r="D11" s="165"/>
      <c r="E11" s="165"/>
      <c r="F11" s="165"/>
      <c r="G11" s="165"/>
      <c r="H11" s="165"/>
      <c r="I11" s="165"/>
      <c r="J11" s="165"/>
      <c r="K11" s="165"/>
      <c r="L11" s="165"/>
      <c r="M11" s="165"/>
      <c r="N11" s="165"/>
      <c r="O11" s="165"/>
      <c r="P11" s="165"/>
      <c r="Q11" s="165"/>
    </row>
    <row xmlns:x14ac="http://schemas.microsoft.com/office/spreadsheetml/2009/9/ac" r="12" ht="15.75" x14ac:dyDescent="0.25">
      <c r="A12" s="171" t="s">
        <v>49</v>
      </c>
      <c r="B12" s="172"/>
      <c r="C12" s="173"/>
      <c r="D12" s="173"/>
      <c r="E12" s="173"/>
      <c r="F12" s="173"/>
      <c r="G12" s="173"/>
      <c r="H12" s="173"/>
      <c r="I12" s="173"/>
      <c r="J12" s="173"/>
      <c r="K12" s="173"/>
      <c r="L12" s="173"/>
      <c r="M12" s="173"/>
      <c r="N12" s="173"/>
      <c r="O12" s="173"/>
      <c r="P12" s="173"/>
      <c r="Q12" s="173"/>
      <c r="R12" s="174"/>
      <c r="S12" s="174"/>
      <c r="T12" s="174"/>
      <c r="U12" s="174"/>
      <c r="V12" s="174"/>
    </row>
    <row xmlns:x14ac="http://schemas.microsoft.com/office/spreadsheetml/2009/9/ac" r="13" s="177" customFormat="true" x14ac:dyDescent="0.2">
      <c r="A13" s="175" t="s">
        <v>265</v>
      </c>
      <c r="B13" s="176" t="s">
        <v>267</v>
      </c>
      <c r="C13" s="175" t="s">
        <v>268</v>
      </c>
      <c r="D13" s="175" t="s">
        <v>275</v>
      </c>
      <c r="E13" s="175" t="s">
        <v>276</v>
      </c>
      <c r="F13" s="175" t="s">
        <v>277</v>
      </c>
      <c r="G13" s="175" t="s">
        <v>278</v>
      </c>
      <c r="H13" s="175" t="s">
        <v>279</v>
      </c>
      <c r="I13" s="175" t="s">
        <v>280</v>
      </c>
      <c r="J13" s="175" t="s">
        <v>281</v>
      </c>
      <c r="K13" s="175" t="s">
        <v>282</v>
      </c>
      <c r="L13" s="175" t="s">
        <v>283</v>
      </c>
      <c r="M13" s="175" t="s">
        <v>284</v>
      </c>
      <c r="N13" s="175" t="s">
        <v>285</v>
      </c>
      <c r="O13" s="177" t="s">
        <v>286</v>
      </c>
      <c r="P13" s="177" t="s">
        <v>287</v>
      </c>
      <c r="Q13" s="175" t="s">
        <v>288</v>
      </c>
      <c r="R13" s="175" t="s">
        <v>289</v>
      </c>
      <c r="S13" s="178" t="s">
        <v>290</v>
      </c>
      <c r="T13" s="179" t="s">
        <v>291</v>
      </c>
      <c r="U13" s="179" t="s">
        <v>292</v>
      </c>
      <c r="V13" s="179" t="s">
        <v>293</v>
      </c>
    </row>
    <row xmlns:x14ac="http://schemas.microsoft.com/office/spreadsheetml/2009/9/ac" r="14" s="182" customFormat="true" ht="12" x14ac:dyDescent="0.2">
      <c r="A14" s="180" t="s">
        <v>266</v>
      </c>
      <c r="B14" s="10">
        <v>2000</v>
      </c>
      <c r="C14" s="181" t="s">
        <v>269</v>
      </c>
      <c r="D14" s="10">
        <v>9549107</v>
      </c>
      <c r="E14" s="10"/>
      <c r="F14" s="10"/>
      <c r="G14" s="10"/>
      <c r="H14" s="10"/>
      <c r="I14" s="10"/>
      <c r="J14" s="10">
        <v>100</v>
      </c>
      <c r="K14" s="10"/>
      <c r="L14" s="10"/>
      <c r="M14" s="10"/>
      <c r="N14" s="10"/>
      <c r="O14" s="10"/>
      <c r="P14" s="10">
        <v>100</v>
      </c>
      <c r="Q14" s="10"/>
      <c r="R14" s="10"/>
      <c r="S14" s="10"/>
      <c r="T14" s="10"/>
      <c r="U14" s="10"/>
      <c r="V14" s="10">
        <v>100</v>
      </c>
    </row>
    <row xmlns:x14ac="http://schemas.microsoft.com/office/spreadsheetml/2009/9/ac" r="15" s="182" customFormat="true" ht="12" x14ac:dyDescent="0.2">
      <c r="A15" s="180" t="s">
        <v>266</v>
      </c>
      <c r="B15" s="10">
        <v>2001</v>
      </c>
      <c r="C15" s="181" t="s">
        <v>269</v>
      </c>
      <c r="D15" s="10">
        <v>9691766</v>
      </c>
      <c r="E15" s="10"/>
      <c r="F15" s="10"/>
      <c r="G15" s="10"/>
      <c r="H15" s="10"/>
      <c r="I15" s="10"/>
      <c r="J15" s="10">
        <v>100</v>
      </c>
      <c r="K15" s="10"/>
      <c r="L15" s="10"/>
      <c r="M15" s="10"/>
      <c r="N15" s="10"/>
      <c r="O15" s="10"/>
      <c r="P15" s="10">
        <v>100</v>
      </c>
      <c r="Q15" s="10"/>
      <c r="R15" s="10"/>
      <c r="S15" s="10"/>
      <c r="T15" s="10"/>
      <c r="U15" s="10"/>
      <c r="V15" s="10">
        <v>100</v>
      </c>
    </row>
    <row xmlns:x14ac="http://schemas.microsoft.com/office/spreadsheetml/2009/9/ac" r="16" s="182" customFormat="true" ht="12" x14ac:dyDescent="0.2">
      <c r="A16" s="180" t="s">
        <v>266</v>
      </c>
      <c r="B16" s="10">
        <v>2002</v>
      </c>
      <c r="C16" s="181" t="s">
        <v>269</v>
      </c>
      <c r="D16" s="10">
        <v>9820991</v>
      </c>
      <c r="E16" s="10"/>
      <c r="F16" s="10"/>
      <c r="G16" s="10"/>
      <c r="H16" s="10"/>
      <c r="I16" s="10"/>
      <c r="J16" s="10">
        <v>100</v>
      </c>
      <c r="K16" s="10"/>
      <c r="L16" s="10"/>
      <c r="M16" s="10"/>
      <c r="N16" s="10"/>
      <c r="O16" s="10"/>
      <c r="P16" s="10">
        <v>100</v>
      </c>
      <c r="Q16" s="10"/>
      <c r="R16" s="10"/>
      <c r="S16" s="10"/>
      <c r="T16" s="10"/>
      <c r="U16" s="10"/>
      <c r="V16" s="10">
        <v>100</v>
      </c>
    </row>
    <row xmlns:x14ac="http://schemas.microsoft.com/office/spreadsheetml/2009/9/ac" r="17" s="182" customFormat="true" ht="12" x14ac:dyDescent="0.2">
      <c r="A17" s="180" t="s">
        <v>266</v>
      </c>
      <c r="B17" s="10">
        <v>2003</v>
      </c>
      <c r="C17" s="181" t="s">
        <v>269</v>
      </c>
      <c r="D17" s="10">
        <v>9950658</v>
      </c>
      <c r="E17" s="10"/>
      <c r="F17" s="10"/>
      <c r="G17" s="10"/>
      <c r="H17" s="10"/>
      <c r="I17" s="10"/>
      <c r="J17" s="10">
        <v>100</v>
      </c>
      <c r="K17" s="10"/>
      <c r="L17" s="10"/>
      <c r="M17" s="10"/>
      <c r="N17" s="10"/>
      <c r="O17" s="10"/>
      <c r="P17" s="10">
        <v>100</v>
      </c>
      <c r="Q17" s="10"/>
      <c r="R17" s="10"/>
      <c r="S17" s="10"/>
      <c r="T17" s="10"/>
      <c r="U17" s="10"/>
      <c r="V17" s="10">
        <v>100</v>
      </c>
    </row>
    <row xmlns:x14ac="http://schemas.microsoft.com/office/spreadsheetml/2009/9/ac" r="18" s="182" customFormat="true" ht="12" x14ac:dyDescent="0.2">
      <c r="A18" s="180" t="s">
        <v>266</v>
      </c>
      <c r="B18" s="10">
        <v>2004</v>
      </c>
      <c r="C18" s="181" t="s">
        <v>269</v>
      </c>
      <c r="D18" s="10">
        <v>10094326</v>
      </c>
      <c r="E18" s="10"/>
      <c r="F18" s="10"/>
      <c r="G18" s="10"/>
      <c r="H18" s="10"/>
      <c r="I18" s="10"/>
      <c r="J18" s="10">
        <v>100</v>
      </c>
      <c r="K18" s="10"/>
      <c r="L18" s="10"/>
      <c r="M18" s="10"/>
      <c r="N18" s="10"/>
      <c r="O18" s="10"/>
      <c r="P18" s="10">
        <v>100</v>
      </c>
      <c r="Q18" s="10"/>
      <c r="R18" s="10"/>
      <c r="S18" s="10"/>
      <c r="T18" s="10"/>
      <c r="U18" s="10"/>
      <c r="V18" s="10">
        <v>100</v>
      </c>
    </row>
    <row xmlns:x14ac="http://schemas.microsoft.com/office/spreadsheetml/2009/9/ac" r="19" s="182" customFormat="true" ht="12" x14ac:dyDescent="0.2">
      <c r="A19" s="180" t="s">
        <v>266</v>
      </c>
      <c r="B19" s="10">
        <v>2005</v>
      </c>
      <c r="C19" s="181" t="s">
        <v>269</v>
      </c>
      <c r="D19" s="10">
        <v>10256961</v>
      </c>
      <c r="E19" s="10"/>
      <c r="F19" s="10"/>
      <c r="G19" s="10"/>
      <c r="H19" s="10"/>
      <c r="I19" s="10"/>
      <c r="J19" s="10">
        <v>100</v>
      </c>
      <c r="K19" s="10"/>
      <c r="L19" s="10"/>
      <c r="M19" s="10"/>
      <c r="N19" s="10"/>
      <c r="O19" s="10"/>
      <c r="P19" s="10">
        <v>100</v>
      </c>
      <c r="Q19" s="10"/>
      <c r="R19" s="10"/>
      <c r="S19" s="10"/>
      <c r="T19" s="10"/>
      <c r="U19" s="10"/>
      <c r="V19" s="10">
        <v>100</v>
      </c>
    </row>
    <row xmlns:x14ac="http://schemas.microsoft.com/office/spreadsheetml/2009/9/ac" r="20" s="182" customFormat="true" ht="12" x14ac:dyDescent="0.2">
      <c r="A20" s="180" t="s">
        <v>266</v>
      </c>
      <c r="B20" s="10">
        <v>2006</v>
      </c>
      <c r="C20" s="181" t="s">
        <v>269</v>
      </c>
      <c r="D20" s="10">
        <v>10432194</v>
      </c>
      <c r="E20" s="10"/>
      <c r="F20" s="10"/>
      <c r="G20" s="10"/>
      <c r="H20" s="10"/>
      <c r="I20" s="10"/>
      <c r="J20" s="10">
        <v>100</v>
      </c>
      <c r="K20" s="10"/>
      <c r="L20" s="10"/>
      <c r="M20" s="10"/>
      <c r="N20" s="10"/>
      <c r="O20" s="10"/>
      <c r="P20" s="10">
        <v>100</v>
      </c>
      <c r="Q20" s="10"/>
      <c r="R20" s="10"/>
      <c r="S20" s="10"/>
      <c r="T20" s="10"/>
      <c r="U20" s="10"/>
      <c r="V20" s="10">
        <v>100</v>
      </c>
    </row>
    <row xmlns:x14ac="http://schemas.microsoft.com/office/spreadsheetml/2009/9/ac" r="21" s="182" customFormat="true" ht="12" x14ac:dyDescent="0.2">
      <c r="A21" s="180" t="s">
        <v>266</v>
      </c>
      <c r="B21" s="10">
        <v>2007</v>
      </c>
      <c r="C21" s="181" t="s">
        <v>269</v>
      </c>
      <c r="D21" s="10">
        <v>10606107</v>
      </c>
      <c r="E21" s="10"/>
      <c r="F21" s="10">
        <v>90.756884906560117</v>
      </c>
      <c r="G21" s="10"/>
      <c r="H21" s="10"/>
      <c r="I21" s="10">
        <v>9.2431150934398829</v>
      </c>
      <c r="J21" s="10">
        <v>90.756884906560117</v>
      </c>
      <c r="K21" s="10">
        <v>79.397324549413497</v>
      </c>
      <c r="L21" s="10"/>
      <c r="M21" s="10"/>
      <c r="N21" s="10"/>
      <c r="O21" s="10"/>
      <c r="P21" s="10">
        <v>100</v>
      </c>
      <c r="Q21" s="10"/>
      <c r="R21" s="10"/>
      <c r="S21" s="10"/>
      <c r="T21" s="10"/>
      <c r="U21" s="10"/>
      <c r="V21" s="10">
        <v>100</v>
      </c>
    </row>
    <row xmlns:x14ac="http://schemas.microsoft.com/office/spreadsheetml/2009/9/ac" r="22" s="182" customFormat="true" ht="12" x14ac:dyDescent="0.2">
      <c r="A22" s="180" t="s">
        <v>266</v>
      </c>
      <c r="B22" s="10">
        <v>2008</v>
      </c>
      <c r="C22" s="181" t="s">
        <v>269</v>
      </c>
      <c r="D22" s="10">
        <v>10788417</v>
      </c>
      <c r="E22" s="10"/>
      <c r="F22" s="10">
        <v>90.756884906560117</v>
      </c>
      <c r="G22" s="10"/>
      <c r="H22" s="10"/>
      <c r="I22" s="10">
        <v>9.2431150934398829</v>
      </c>
      <c r="J22" s="10">
        <v>90.756884906560117</v>
      </c>
      <c r="K22" s="10">
        <v>79.397324549413497</v>
      </c>
      <c r="L22" s="10"/>
      <c r="M22" s="10"/>
      <c r="N22" s="10"/>
      <c r="O22" s="10"/>
      <c r="P22" s="10">
        <v>100</v>
      </c>
      <c r="Q22" s="10"/>
      <c r="R22" s="10"/>
      <c r="S22" s="10"/>
      <c r="T22" s="10"/>
      <c r="U22" s="10"/>
      <c r="V22" s="10">
        <v>100</v>
      </c>
    </row>
    <row xmlns:x14ac="http://schemas.microsoft.com/office/spreadsheetml/2009/9/ac" r="23" s="182" customFormat="true" ht="12" x14ac:dyDescent="0.2">
      <c r="A23" s="180" t="s">
        <v>266</v>
      </c>
      <c r="B23" s="10">
        <v>2009</v>
      </c>
      <c r="C23" s="181" t="s">
        <v>269</v>
      </c>
      <c r="D23" s="10">
        <v>10967519</v>
      </c>
      <c r="E23" s="10"/>
      <c r="F23" s="10">
        <v>90.756884906560117</v>
      </c>
      <c r="G23" s="10"/>
      <c r="H23" s="10"/>
      <c r="I23" s="10">
        <v>9.2431150934398829</v>
      </c>
      <c r="J23" s="10">
        <v>90.756884906560117</v>
      </c>
      <c r="K23" s="10">
        <v>79.397324549413497</v>
      </c>
      <c r="L23" s="10"/>
      <c r="M23" s="10"/>
      <c r="N23" s="10"/>
      <c r="O23" s="10"/>
      <c r="P23" s="10">
        <v>100</v>
      </c>
      <c r="Q23" s="10"/>
      <c r="R23" s="10"/>
      <c r="S23" s="10"/>
      <c r="T23" s="10"/>
      <c r="U23" s="10"/>
      <c r="V23" s="10">
        <v>100</v>
      </c>
    </row>
    <row xmlns:x14ac="http://schemas.microsoft.com/office/spreadsheetml/2009/9/ac" r="24" s="182" customFormat="true" ht="12" x14ac:dyDescent="0.2">
      <c r="A24" s="180" t="s">
        <v>266</v>
      </c>
      <c r="B24" s="10">
        <v>2010</v>
      </c>
      <c r="C24" s="181" t="s">
        <v>269</v>
      </c>
      <c r="D24" s="10">
        <v>11155941</v>
      </c>
      <c r="E24" s="10"/>
      <c r="F24" s="10">
        <v>90.756884906560117</v>
      </c>
      <c r="G24" s="10"/>
      <c r="H24" s="10"/>
      <c r="I24" s="10">
        <v>9.2431150934398829</v>
      </c>
      <c r="J24" s="10">
        <v>90.756884906560117</v>
      </c>
      <c r="K24" s="10">
        <v>79.397324549413497</v>
      </c>
      <c r="L24" s="10"/>
      <c r="M24" s="10"/>
      <c r="N24" s="10"/>
      <c r="O24" s="10"/>
      <c r="P24" s="10">
        <v>100</v>
      </c>
      <c r="Q24" s="10">
        <v>29.932840221493279</v>
      </c>
      <c r="R24" s="10">
        <v>24.954981992797119</v>
      </c>
      <c r="S24" s="10"/>
      <c r="T24" s="10"/>
      <c r="U24" s="10">
        <v>75.045018007202884</v>
      </c>
      <c r="V24" s="10">
        <v>24.954981992797119</v>
      </c>
    </row>
    <row xmlns:x14ac="http://schemas.microsoft.com/office/spreadsheetml/2009/9/ac" r="25" s="182" customFormat="true" ht="12" x14ac:dyDescent="0.2">
      <c r="A25" s="180" t="s">
        <v>266</v>
      </c>
      <c r="B25" s="10">
        <v>2011</v>
      </c>
      <c r="C25" s="181" t="s">
        <v>269</v>
      </c>
      <c r="D25" s="10">
        <v>11356545</v>
      </c>
      <c r="E25" s="10"/>
      <c r="F25" s="10">
        <v>90.756884906560117</v>
      </c>
      <c r="G25" s="10"/>
      <c r="H25" s="10"/>
      <c r="I25" s="10">
        <v>9.2431150934398829</v>
      </c>
      <c r="J25" s="10">
        <v>90.756884906560117</v>
      </c>
      <c r="K25" s="10">
        <v>79.397324549413497</v>
      </c>
      <c r="L25" s="10"/>
      <c r="M25" s="10"/>
      <c r="N25" s="10"/>
      <c r="O25" s="10"/>
      <c r="P25" s="10">
        <v>100</v>
      </c>
      <c r="Q25" s="10">
        <v>29.932840221493279</v>
      </c>
      <c r="R25" s="10">
        <v>24.954981992797119</v>
      </c>
      <c r="S25" s="10"/>
      <c r="T25" s="10"/>
      <c r="U25" s="10">
        <v>75.045018007202884</v>
      </c>
      <c r="V25" s="10">
        <v>24.954981992797119</v>
      </c>
    </row>
    <row xmlns:x14ac="http://schemas.microsoft.com/office/spreadsheetml/2009/9/ac" r="26" s="182" customFormat="true" ht="12" x14ac:dyDescent="0.2">
      <c r="A26" s="180" t="s">
        <v>266</v>
      </c>
      <c r="B26" s="10">
        <v>2012</v>
      </c>
      <c r="C26" s="181" t="s">
        <v>269</v>
      </c>
      <c r="D26" s="10">
        <v>11598098</v>
      </c>
      <c r="E26" s="10"/>
      <c r="F26" s="10">
        <v>87.985962591475072</v>
      </c>
      <c r="G26" s="10"/>
      <c r="H26" s="10"/>
      <c r="I26" s="10">
        <v>12.01403740852493</v>
      </c>
      <c r="J26" s="10">
        <v>87.985962591475072</v>
      </c>
      <c r="K26" s="10">
        <v>79.397324549413497</v>
      </c>
      <c r="L26" s="10">
        <v>62</v>
      </c>
      <c r="M26" s="10"/>
      <c r="N26" s="10"/>
      <c r="O26" s="10">
        <v>38</v>
      </c>
      <c r="P26" s="10">
        <v>62</v>
      </c>
      <c r="Q26" s="10">
        <v>29.932840221493279</v>
      </c>
      <c r="R26" s="10">
        <v>24.954981992797119</v>
      </c>
      <c r="S26" s="10"/>
      <c r="T26" s="10"/>
      <c r="U26" s="10">
        <v>75.045018007202884</v>
      </c>
      <c r="V26" s="10">
        <v>24.954981992797119</v>
      </c>
    </row>
    <row xmlns:x14ac="http://schemas.microsoft.com/office/spreadsheetml/2009/9/ac" r="27" s="182" customFormat="true" ht="12" x14ac:dyDescent="0.2">
      <c r="A27" s="180" t="s">
        <v>266</v>
      </c>
      <c r="B27" s="10">
        <v>2013</v>
      </c>
      <c r="C27" s="181" t="s">
        <v>269</v>
      </c>
      <c r="D27" s="10">
        <v>11886966</v>
      </c>
      <c r="E27" s="10"/>
      <c r="F27" s="10">
        <v>85.215040276390027</v>
      </c>
      <c r="G27" s="10"/>
      <c r="H27" s="10"/>
      <c r="I27" s="10">
        <v>14.784959723609971</v>
      </c>
      <c r="J27" s="10">
        <v>85.215040276390027</v>
      </c>
      <c r="K27" s="10">
        <v>79.397324549413497</v>
      </c>
      <c r="L27" s="10">
        <v>62</v>
      </c>
      <c r="M27" s="10"/>
      <c r="N27" s="10"/>
      <c r="O27" s="10">
        <v>38</v>
      </c>
      <c r="P27" s="10">
        <v>62</v>
      </c>
      <c r="Q27" s="10">
        <v>29.932840221493279</v>
      </c>
      <c r="R27" s="10">
        <v>24.954981992797119</v>
      </c>
      <c r="S27" s="10"/>
      <c r="T27" s="10"/>
      <c r="U27" s="10">
        <v>75.045018007202884</v>
      </c>
      <c r="V27" s="10">
        <v>24.954981992797119</v>
      </c>
    </row>
    <row xmlns:x14ac="http://schemas.microsoft.com/office/spreadsheetml/2009/9/ac" r="28" s="182" customFormat="true" ht="12" x14ac:dyDescent="0.2">
      <c r="A28" s="180" t="s">
        <v>266</v>
      </c>
      <c r="B28" s="10">
        <v>2014</v>
      </c>
      <c r="C28" s="181" t="s">
        <v>269</v>
      </c>
      <c r="D28" s="10">
        <v>12200159</v>
      </c>
      <c r="E28" s="10"/>
      <c r="F28" s="10">
        <v>82.444117961304983</v>
      </c>
      <c r="G28" s="10"/>
      <c r="H28" s="10"/>
      <c r="I28" s="10">
        <v>17.555882038695021</v>
      </c>
      <c r="J28" s="10">
        <v>82.444117961304983</v>
      </c>
      <c r="K28" s="10">
        <v>79.397324549413497</v>
      </c>
      <c r="L28" s="10">
        <v>62</v>
      </c>
      <c r="M28" s="10"/>
      <c r="N28" s="10"/>
      <c r="O28" s="10">
        <v>38</v>
      </c>
      <c r="P28" s="10">
        <v>62</v>
      </c>
      <c r="Q28" s="10">
        <v>29.932840221493279</v>
      </c>
      <c r="R28" s="10">
        <v>24.954981992797119</v>
      </c>
      <c r="S28" s="10"/>
      <c r="T28" s="10"/>
      <c r="U28" s="10">
        <v>75.045018007202884</v>
      </c>
      <c r="V28" s="10">
        <v>24.954981992797119</v>
      </c>
    </row>
    <row xmlns:x14ac="http://schemas.microsoft.com/office/spreadsheetml/2009/9/ac" r="29" s="182" customFormat="true" ht="12" x14ac:dyDescent="0.2">
      <c r="A29" s="180" t="s">
        <v>266</v>
      </c>
      <c r="B29" s="10">
        <v>2015</v>
      </c>
      <c r="C29" s="181" t="s">
        <v>269</v>
      </c>
      <c r="D29" s="10">
        <v>12556908</v>
      </c>
      <c r="E29" s="10"/>
      <c r="F29" s="10">
        <v>79.673195646219938</v>
      </c>
      <c r="G29" s="10"/>
      <c r="H29" s="10"/>
      <c r="I29" s="10">
        <v>20.326804353780059</v>
      </c>
      <c r="J29" s="10">
        <v>79.673195646219938</v>
      </c>
      <c r="K29" s="10">
        <v>79.397324549413497</v>
      </c>
      <c r="L29" s="10">
        <v>62</v>
      </c>
      <c r="M29" s="10"/>
      <c r="N29" s="10"/>
      <c r="O29" s="10">
        <v>38</v>
      </c>
      <c r="P29" s="10">
        <v>62</v>
      </c>
      <c r="Q29" s="10">
        <v>32.387010708787777</v>
      </c>
      <c r="R29" s="10">
        <v>24.977490996398561</v>
      </c>
      <c r="S29" s="10"/>
      <c r="T29" s="10"/>
      <c r="U29" s="10">
        <v>75.022509003601442</v>
      </c>
      <c r="V29" s="10">
        <v>24.977490996398561</v>
      </c>
    </row>
    <row xmlns:x14ac="http://schemas.microsoft.com/office/spreadsheetml/2009/9/ac" r="30" s="182" customFormat="true" ht="12" x14ac:dyDescent="0.2">
      <c r="A30" s="180" t="s">
        <v>266</v>
      </c>
      <c r="B30" s="10">
        <v>2016</v>
      </c>
      <c r="C30" s="181" t="s">
        <v>269</v>
      </c>
      <c r="D30" s="10">
        <v>12898324</v>
      </c>
      <c r="E30" s="10">
        <v>82.411504424778769</v>
      </c>
      <c r="F30" s="10">
        <v>76.902273331134893</v>
      </c>
      <c r="G30" s="10">
        <v>43.473451327433629</v>
      </c>
      <c r="H30" s="10">
        <v>33.428822003701256</v>
      </c>
      <c r="I30" s="10">
        <v>23.097726668865111</v>
      </c>
      <c r="J30" s="10">
        <v>0</v>
      </c>
      <c r="K30" s="10">
        <v>79.397324549413497</v>
      </c>
      <c r="L30" s="10">
        <v>62</v>
      </c>
      <c r="M30" s="10"/>
      <c r="N30" s="10"/>
      <c r="O30" s="10">
        <v>38</v>
      </c>
      <c r="P30" s="10">
        <v>62</v>
      </c>
      <c r="Q30" s="10">
        <v>34.841181196081379</v>
      </c>
      <c r="R30" s="10">
        <v>25</v>
      </c>
      <c r="S30" s="10">
        <v>7.5630252100840334</v>
      </c>
      <c r="T30" s="10">
        <v>17.436974789915961</v>
      </c>
      <c r="U30" s="10">
        <v>75</v>
      </c>
      <c r="V30" s="10">
        <v>0</v>
      </c>
    </row>
    <row xmlns:x14ac="http://schemas.microsoft.com/office/spreadsheetml/2009/9/ac" r="31" s="182" customFormat="true" ht="12" x14ac:dyDescent="0.2">
      <c r="A31" s="180" t="s">
        <v>266</v>
      </c>
      <c r="B31" s="10">
        <v>2017</v>
      </c>
      <c r="C31" s="181" t="s">
        <v>269</v>
      </c>
      <c r="D31" s="10">
        <v>13227203</v>
      </c>
      <c r="E31" s="10">
        <v>82.411504424778769</v>
      </c>
      <c r="F31" s="10">
        <v>74.131351016050758</v>
      </c>
      <c r="G31" s="10">
        <v>43.473451327433629</v>
      </c>
      <c r="H31" s="10">
        <v>30.657899688617132</v>
      </c>
      <c r="I31" s="10">
        <v>25.868648983949239</v>
      </c>
      <c r="J31" s="10">
        <v>0</v>
      </c>
      <c r="K31" s="10">
        <v>79.397324549413497</v>
      </c>
      <c r="L31" s="10">
        <v>62</v>
      </c>
      <c r="M31" s="10"/>
      <c r="N31" s="10"/>
      <c r="O31" s="10">
        <v>38</v>
      </c>
      <c r="P31" s="10">
        <v>62</v>
      </c>
      <c r="Q31" s="10">
        <v>37.295351683375877</v>
      </c>
      <c r="R31" s="10">
        <v>25.022509003601439</v>
      </c>
      <c r="S31" s="10">
        <v>7.5630252100840334</v>
      </c>
      <c r="T31" s="10">
        <v>17.459483793517411</v>
      </c>
      <c r="U31" s="10">
        <v>74.977490996398558</v>
      </c>
      <c r="V31" s="10">
        <v>0</v>
      </c>
    </row>
    <row xmlns:x14ac="http://schemas.microsoft.com/office/spreadsheetml/2009/9/ac" r="32" s="182" customFormat="true" ht="12" x14ac:dyDescent="0.2">
      <c r="A32" s="180" t="s">
        <v>266</v>
      </c>
      <c r="B32" s="10">
        <v>2018</v>
      </c>
      <c r="C32" s="181" t="s">
        <v>269</v>
      </c>
      <c r="D32" s="10">
        <v>13578404</v>
      </c>
      <c r="E32" s="10">
        <v>82.411504424778769</v>
      </c>
      <c r="F32" s="10">
        <v>71.360428700965713</v>
      </c>
      <c r="G32" s="10">
        <v>43.473451327433629</v>
      </c>
      <c r="H32" s="10">
        <v>27.88697737353208</v>
      </c>
      <c r="I32" s="10">
        <v>28.639571299034291</v>
      </c>
      <c r="J32" s="10">
        <v>0</v>
      </c>
      <c r="K32" s="10">
        <v>79.397324549413497</v>
      </c>
      <c r="L32" s="10">
        <v>62</v>
      </c>
      <c r="M32" s="10"/>
      <c r="N32" s="10"/>
      <c r="O32" s="10">
        <v>38</v>
      </c>
      <c r="P32" s="10">
        <v>62</v>
      </c>
      <c r="Q32" s="10">
        <v>39.749522170669479</v>
      </c>
      <c r="R32" s="10">
        <v>25.045018007202881</v>
      </c>
      <c r="S32" s="10">
        <v>7.5630252100840334</v>
      </c>
      <c r="T32" s="10">
        <v>17.481992797118849</v>
      </c>
      <c r="U32" s="10">
        <v>74.954981992797116</v>
      </c>
      <c r="V32" s="10">
        <v>0</v>
      </c>
    </row>
    <row xmlns:x14ac="http://schemas.microsoft.com/office/spreadsheetml/2009/9/ac" r="33" s="182" customFormat="true" ht="12" x14ac:dyDescent="0.2">
      <c r="A33" s="180" t="s">
        <v>266</v>
      </c>
      <c r="B33" s="10">
        <v>2019</v>
      </c>
      <c r="C33" s="181" t="s">
        <v>269</v>
      </c>
      <c r="D33" s="10">
        <v>13898316</v>
      </c>
      <c r="E33" s="10">
        <v>82.411504424778769</v>
      </c>
      <c r="F33" s="10">
        <v>68.589506385880668</v>
      </c>
      <c r="G33" s="10">
        <v>43.473451327433629</v>
      </c>
      <c r="H33" s="10">
        <v>25.116055058447039</v>
      </c>
      <c r="I33" s="10">
        <v>31.410493614119328</v>
      </c>
      <c r="J33" s="10">
        <v>0</v>
      </c>
      <c r="K33" s="10">
        <v>79.397324549413497</v>
      </c>
      <c r="L33" s="10">
        <v>62</v>
      </c>
      <c r="M33" s="10"/>
      <c r="N33" s="10"/>
      <c r="O33" s="10">
        <v>38</v>
      </c>
      <c r="P33" s="10">
        <v>62</v>
      </c>
      <c r="Q33" s="10">
        <v>42.203692657963977</v>
      </c>
      <c r="R33" s="10">
        <v>25.06752701080433</v>
      </c>
      <c r="S33" s="10">
        <v>7.5630252100840334</v>
      </c>
      <c r="T33" s="10">
        <v>17.504501800720291</v>
      </c>
      <c r="U33" s="10">
        <v>74.932472989195674</v>
      </c>
      <c r="V33" s="10">
        <v>0</v>
      </c>
    </row>
    <row xmlns:x14ac="http://schemas.microsoft.com/office/spreadsheetml/2009/9/ac" r="34" s="182" customFormat="true" ht="12" x14ac:dyDescent="0.2">
      <c r="A34" s="180" t="s">
        <v>266</v>
      </c>
      <c r="B34" s="10">
        <v>2020</v>
      </c>
      <c r="C34" s="181" t="s">
        <v>269</v>
      </c>
      <c r="D34" s="10">
        <v>15212726</v>
      </c>
      <c r="E34" s="10">
        <v>82.411504424778769</v>
      </c>
      <c r="F34" s="10">
        <v>65.818584070795623</v>
      </c>
      <c r="G34" s="10">
        <v>43.473451327433629</v>
      </c>
      <c r="H34" s="10">
        <v>22.34513274336199</v>
      </c>
      <c r="I34" s="10">
        <v>34.181415929204377</v>
      </c>
      <c r="J34" s="10">
        <v>0</v>
      </c>
      <c r="K34" s="10">
        <v>79.397324549413497</v>
      </c>
      <c r="L34" s="10">
        <v>62</v>
      </c>
      <c r="M34" s="10"/>
      <c r="N34" s="10"/>
      <c r="O34" s="10">
        <v>38</v>
      </c>
      <c r="P34" s="10">
        <v>62</v>
      </c>
      <c r="Q34" s="10">
        <v>44.657863145258489</v>
      </c>
      <c r="R34" s="10">
        <v>25.090036014405769</v>
      </c>
      <c r="S34" s="10">
        <v>7.5630252100840334</v>
      </c>
      <c r="T34" s="10">
        <v>17.52701080432173</v>
      </c>
      <c r="U34" s="10">
        <v>74.909963985594231</v>
      </c>
      <c r="V34" s="10">
        <v>0</v>
      </c>
    </row>
    <row xmlns:x14ac="http://schemas.microsoft.com/office/spreadsheetml/2009/9/ac" r="35" s="182" customFormat="true" ht="12" x14ac:dyDescent="0.2">
      <c r="A35" s="180" t="s">
        <v>266</v>
      </c>
      <c r="B35" s="10">
        <v>2021</v>
      </c>
      <c r="C35" s="181" t="s">
        <v>269</v>
      </c>
      <c r="D35" s="10">
        <v>15624133</v>
      </c>
      <c r="E35" s="10">
        <v>82.411504424778769</v>
      </c>
      <c r="F35" s="10">
        <v>63.047661755710578</v>
      </c>
      <c r="G35" s="10">
        <v>43.473451327433629</v>
      </c>
      <c r="H35" s="10">
        <v>19.574210428276949</v>
      </c>
      <c r="I35" s="10">
        <v>36.952338244289422</v>
      </c>
      <c r="J35" s="10">
        <v>0</v>
      </c>
      <c r="K35" s="10">
        <v>79.397324549413497</v>
      </c>
      <c r="L35" s="10"/>
      <c r="M35" s="10"/>
      <c r="N35" s="10"/>
      <c r="O35" s="10"/>
      <c r="P35" s="10">
        <v>100</v>
      </c>
      <c r="Q35" s="10">
        <v>47.112033632552077</v>
      </c>
      <c r="R35" s="10">
        <v>25.112545018007211</v>
      </c>
      <c r="S35" s="10">
        <v>7.5630252100840334</v>
      </c>
      <c r="T35" s="10">
        <v>17.549519807923179</v>
      </c>
      <c r="U35" s="10">
        <v>74.887454981992789</v>
      </c>
      <c r="V35" s="10">
        <v>0</v>
      </c>
    </row>
    <row xmlns:x14ac="http://schemas.microsoft.com/office/spreadsheetml/2009/9/ac" r="36" s="182" customFormat="true" ht="12" x14ac:dyDescent="0.2">
      <c r="A36" s="180" t="s">
        <v>266</v>
      </c>
      <c r="B36" s="10">
        <v>2022</v>
      </c>
      <c r="C36" s="181" t="s">
        <v>269</v>
      </c>
      <c r="D36" s="10">
        <v>16052848</v>
      </c>
      <c r="E36" s="10">
        <v>82.411504424778769</v>
      </c>
      <c r="F36" s="10">
        <v>60.276739440625533</v>
      </c>
      <c r="G36" s="10">
        <v>43.473451327433629</v>
      </c>
      <c r="H36" s="10">
        <v>16.803288113191901</v>
      </c>
      <c r="I36" s="10">
        <v>39.723260559374467</v>
      </c>
      <c r="J36" s="10">
        <v>0</v>
      </c>
      <c r="K36" s="10">
        <v>79.397324549413497</v>
      </c>
      <c r="L36" s="10"/>
      <c r="M36" s="10"/>
      <c r="N36" s="10"/>
      <c r="O36" s="10"/>
      <c r="P36" s="10">
        <v>100</v>
      </c>
      <c r="Q36" s="10">
        <v>49.566204119846589</v>
      </c>
      <c r="R36" s="10">
        <v>25.135054021608649</v>
      </c>
      <c r="S36" s="10">
        <v>7.5630252100840334</v>
      </c>
      <c r="T36" s="10">
        <v>17.572028811524621</v>
      </c>
      <c r="U36" s="10">
        <v>74.864945978391347</v>
      </c>
      <c r="V36" s="10">
        <v>0</v>
      </c>
    </row>
    <row xmlns:x14ac="http://schemas.microsoft.com/office/spreadsheetml/2009/9/ac" r="37" s="182" customFormat="true" ht="12" x14ac:dyDescent="0.2">
      <c r="A37" s="180" t="s">
        <v>266</v>
      </c>
      <c r="B37" s="10">
        <v>2023</v>
      </c>
      <c r="C37" s="181" t="s">
        <v>269</v>
      </c>
      <c r="D37" s="10">
        <v>15205322</v>
      </c>
      <c r="E37" s="10">
        <v>82.411504424778769</v>
      </c>
      <c r="F37" s="10">
        <v>60.276739440625533</v>
      </c>
      <c r="G37" s="10">
        <v>43.473451327433629</v>
      </c>
      <c r="H37" s="10">
        <v>16.803288113191901</v>
      </c>
      <c r="I37" s="10">
        <v>39.723260559374467</v>
      </c>
      <c r="J37" s="10">
        <v>0</v>
      </c>
      <c r="K37" s="10"/>
      <c r="L37" s="10"/>
      <c r="M37" s="10"/>
      <c r="N37" s="10"/>
      <c r="O37" s="10"/>
      <c r="P37" s="10">
        <v>100</v>
      </c>
      <c r="Q37" s="10">
        <v>49.566204119846589</v>
      </c>
      <c r="R37" s="10">
        <v>25.135054021608649</v>
      </c>
      <c r="S37" s="10">
        <v>7.5630252100840334</v>
      </c>
      <c r="T37" s="10">
        <v>17.572028811524621</v>
      </c>
      <c r="U37" s="10">
        <v>74.864945978391347</v>
      </c>
      <c r="V37" s="10">
        <v>0</v>
      </c>
    </row>
    <row xmlns:x14ac="http://schemas.microsoft.com/office/spreadsheetml/2009/9/ac" r="38" s="182" customFormat="true" ht="12" x14ac:dyDescent="0.2">
      <c r="A38" s="180" t="s">
        <v>266</v>
      </c>
      <c r="B38" s="10">
        <v>2024</v>
      </c>
      <c r="C38" s="181" t="s">
        <v>269</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82" customFormat="true" ht="12" x14ac:dyDescent="0.2">
      <c r="A39" s="180" t="s">
        <v>266</v>
      </c>
      <c r="B39" s="10">
        <v>2025</v>
      </c>
      <c r="C39" s="181" t="s">
        <v>269</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82" customFormat="true" ht="12" x14ac:dyDescent="0.2">
      <c r="A40" s="180" t="s">
        <v>266</v>
      </c>
      <c r="B40" s="10">
        <v>2026</v>
      </c>
      <c r="C40" s="181" t="s">
        <v>269</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82" customFormat="true" ht="12" x14ac:dyDescent="0.2">
      <c r="A41" s="180" t="s">
        <v>266</v>
      </c>
      <c r="B41" s="10">
        <v>2027</v>
      </c>
      <c r="C41" s="181" t="s">
        <v>269</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82" customFormat="true" ht="12" x14ac:dyDescent="0.2">
      <c r="A42" s="180" t="s">
        <v>266</v>
      </c>
      <c r="B42" s="10">
        <v>2028</v>
      </c>
      <c r="C42" s="181" t="s">
        <v>269</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82" customFormat="true" ht="12" x14ac:dyDescent="0.2">
      <c r="A43" s="180" t="s">
        <v>266</v>
      </c>
      <c r="B43" s="10">
        <v>2029</v>
      </c>
      <c r="C43" s="181" t="s">
        <v>269</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82" customFormat="true" ht="12" x14ac:dyDescent="0.2">
      <c r="A44" s="180" t="s">
        <v>266</v>
      </c>
      <c r="B44" s="10">
        <v>2030</v>
      </c>
      <c r="C44" s="181" t="s">
        <v>269</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82" customFormat="true" ht="12" x14ac:dyDescent="0.2">
      <c r="A45" s="180" t="s">
        <v>266</v>
      </c>
      <c r="B45" s="10">
        <v>2000</v>
      </c>
      <c r="C45" s="181" t="s">
        <v>270</v>
      </c>
      <c r="D45" s="10">
        <v>3102982.2176545341</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82" customFormat="true" ht="12" x14ac:dyDescent="0.2">
      <c r="A46" s="180" t="s">
        <v>266</v>
      </c>
      <c r="B46" s="10">
        <v>2001</v>
      </c>
      <c r="C46" s="181" t="s">
        <v>270</v>
      </c>
      <c r="D46" s="10">
        <v>3154476.0302146152</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82" customFormat="true" ht="12" x14ac:dyDescent="0.2">
      <c r="A47" s="180" t="s">
        <v>266</v>
      </c>
      <c r="B47" s="10">
        <v>2002</v>
      </c>
      <c r="C47" s="181" t="s">
        <v>270</v>
      </c>
      <c r="D47" s="10">
        <v>3201741.4467463312</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82" customFormat="true" ht="12" x14ac:dyDescent="0.2">
      <c r="A48" s="180" t="s">
        <v>266</v>
      </c>
      <c r="B48" s="10">
        <v>2003</v>
      </c>
      <c r="C48" s="181" t="s">
        <v>270</v>
      </c>
      <c r="D48" s="10">
        <v>3249287.7965126042</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82" customFormat="true" ht="12" x14ac:dyDescent="0.2">
      <c r="A49" s="180" t="s">
        <v>266</v>
      </c>
      <c r="B49" s="10">
        <v>2004</v>
      </c>
      <c r="C49" s="181" t="s">
        <v>270</v>
      </c>
      <c r="D49" s="10">
        <v>3301551.278753052</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82" customFormat="true" ht="12" x14ac:dyDescent="0.2">
      <c r="A50" s="180" t="s">
        <v>266</v>
      </c>
      <c r="B50" s="10">
        <v>2005</v>
      </c>
      <c r="C50" s="181" t="s">
        <v>270</v>
      </c>
      <c r="D50" s="10">
        <v>3360180.251440315</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82" customFormat="true" ht="12" x14ac:dyDescent="0.2">
      <c r="A51" s="180" t="s">
        <v>266</v>
      </c>
      <c r="B51" s="10">
        <v>2006</v>
      </c>
      <c r="C51" s="181" t="s">
        <v>270</v>
      </c>
      <c r="D51" s="10">
        <v>3423115.788567123</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82" customFormat="true" ht="12" x14ac:dyDescent="0.2">
      <c r="A52" s="180" t="s">
        <v>266</v>
      </c>
      <c r="B52" s="10">
        <v>2007</v>
      </c>
      <c r="C52" s="181" t="s">
        <v>270</v>
      </c>
      <c r="D52" s="10">
        <v>3485803.2463788991</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82" customFormat="true" ht="12" x14ac:dyDescent="0.2">
      <c r="A53" s="180" t="s">
        <v>266</v>
      </c>
      <c r="B53" s="10">
        <v>2008</v>
      </c>
      <c r="C53" s="181" t="s">
        <v>270</v>
      </c>
      <c r="D53" s="10">
        <v>3551438.8539507291</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82" customFormat="true" ht="12" x14ac:dyDescent="0.2">
      <c r="A54" s="180" t="s">
        <v>266</v>
      </c>
      <c r="B54" s="10">
        <v>2009</v>
      </c>
      <c r="C54" s="181" t="s">
        <v>270</v>
      </c>
      <c r="D54" s="10">
        <v>3618513.5470170211</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82" customFormat="true" ht="12" x14ac:dyDescent="0.2">
      <c r="A55" s="180" t="s">
        <v>266</v>
      </c>
      <c r="B55" s="10">
        <v>2010</v>
      </c>
      <c r="C55" s="181" t="s">
        <v>270</v>
      </c>
      <c r="D55" s="10">
        <v>3691389.3957940289</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82" customFormat="true" ht="12" x14ac:dyDescent="0.2">
      <c r="A56" s="180" t="s">
        <v>266</v>
      </c>
      <c r="B56" s="10">
        <v>2011</v>
      </c>
      <c r="C56" s="181" t="s">
        <v>270</v>
      </c>
      <c r="D56" s="10">
        <v>3771167.981327821</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82" customFormat="true" ht="12" x14ac:dyDescent="0.2">
      <c r="A57" s="180" t="s">
        <v>266</v>
      </c>
      <c r="B57" s="10">
        <v>2012</v>
      </c>
      <c r="C57" s="181" t="s">
        <v>270</v>
      </c>
      <c r="D57" s="10">
        <v>3867501.8369480888</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82" customFormat="true" ht="12" x14ac:dyDescent="0.2">
      <c r="A58" s="180" t="s">
        <v>266</v>
      </c>
      <c r="B58" s="10">
        <v>2013</v>
      </c>
      <c r="C58" s="181" t="s">
        <v>270</v>
      </c>
      <c r="D58" s="10">
        <v>3982965.6939923861</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82" customFormat="true" ht="12" x14ac:dyDescent="0.2">
      <c r="A59" s="180" t="s">
        <v>266</v>
      </c>
      <c r="B59" s="10">
        <v>2014</v>
      </c>
      <c r="C59" s="181" t="s">
        <v>270</v>
      </c>
      <c r="D59" s="10">
        <v>4110111.4649837879</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82" customFormat="true" ht="12" x14ac:dyDescent="0.2">
      <c r="A60" s="180" t="s">
        <v>266</v>
      </c>
      <c r="B60" s="10">
        <v>2015</v>
      </c>
      <c r="C60" s="181" t="s">
        <v>270</v>
      </c>
      <c r="D60" s="10">
        <v>4256038.5239781188</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82" customFormat="true" ht="12" x14ac:dyDescent="0.2">
      <c r="A61" s="180" t="s">
        <v>266</v>
      </c>
      <c r="B61" s="10">
        <v>2016</v>
      </c>
      <c r="C61" s="181" t="s">
        <v>270</v>
      </c>
      <c r="D61" s="10">
        <v>4401036.923418426</v>
      </c>
      <c r="E61" s="10">
        <v>95.454545454545453</v>
      </c>
      <c r="F61" s="10">
        <v>82.323232323232332</v>
      </c>
      <c r="G61" s="10">
        <v>61.111111111111107</v>
      </c>
      <c r="H61" s="10">
        <v>21.212121212121229</v>
      </c>
      <c r="I61" s="10">
        <v>17.676767676767671</v>
      </c>
      <c r="J61" s="10">
        <v>0</v>
      </c>
      <c r="K61" s="10"/>
      <c r="L61" s="10"/>
      <c r="M61" s="10"/>
      <c r="N61" s="10"/>
      <c r="O61" s="10"/>
      <c r="P61" s="10">
        <v>100</v>
      </c>
      <c r="Q61" s="10">
        <v>52.659574468085097</v>
      </c>
      <c r="R61" s="10">
        <v>38.297872340425528</v>
      </c>
      <c r="S61" s="10">
        <v>15.42553191489362</v>
      </c>
      <c r="T61" s="10">
        <v>22.87234042553191</v>
      </c>
      <c r="U61" s="10">
        <v>61.702127659574472</v>
      </c>
      <c r="V61" s="10">
        <v>0</v>
      </c>
    </row>
    <row xmlns:x14ac="http://schemas.microsoft.com/office/spreadsheetml/2009/9/ac" r="62" s="182" customFormat="true" ht="12" x14ac:dyDescent="0.2">
      <c r="A62" s="180" t="s">
        <v>266</v>
      </c>
      <c r="B62" s="10">
        <v>2017</v>
      </c>
      <c r="C62" s="181" t="s">
        <v>270</v>
      </c>
      <c r="D62" s="10">
        <v>4546189.5298182303</v>
      </c>
      <c r="E62" s="10">
        <v>95.454545454545453</v>
      </c>
      <c r="F62" s="10">
        <v>82.323232323232332</v>
      </c>
      <c r="G62" s="10">
        <v>61.111111111111107</v>
      </c>
      <c r="H62" s="10">
        <v>21.212121212121229</v>
      </c>
      <c r="I62" s="10">
        <v>17.676767676767671</v>
      </c>
      <c r="J62" s="10">
        <v>0</v>
      </c>
      <c r="K62" s="10"/>
      <c r="L62" s="10"/>
      <c r="M62" s="10"/>
      <c r="N62" s="10"/>
      <c r="O62" s="10"/>
      <c r="P62" s="10">
        <v>100</v>
      </c>
      <c r="Q62" s="10">
        <v>52.659574468085097</v>
      </c>
      <c r="R62" s="10">
        <v>38.297872340425528</v>
      </c>
      <c r="S62" s="10">
        <v>15.42553191489362</v>
      </c>
      <c r="T62" s="10">
        <v>22.87234042553191</v>
      </c>
      <c r="U62" s="10">
        <v>61.702127659574472</v>
      </c>
      <c r="V62" s="10">
        <v>0</v>
      </c>
    </row>
    <row xmlns:x14ac="http://schemas.microsoft.com/office/spreadsheetml/2009/9/ac" r="63" s="182" customFormat="true" ht="12" x14ac:dyDescent="0.2">
      <c r="A63" s="180" t="s">
        <v>266</v>
      </c>
      <c r="B63" s="10">
        <v>2018</v>
      </c>
      <c r="C63" s="181" t="s">
        <v>270</v>
      </c>
      <c r="D63" s="10">
        <v>4703830.4816271979</v>
      </c>
      <c r="E63" s="10">
        <v>95.454545454545453</v>
      </c>
      <c r="F63" s="10">
        <v>82.323232323232332</v>
      </c>
      <c r="G63" s="10">
        <v>61.111111111111107</v>
      </c>
      <c r="H63" s="10">
        <v>21.212121212121229</v>
      </c>
      <c r="I63" s="10">
        <v>17.676767676767671</v>
      </c>
      <c r="J63" s="10">
        <v>0</v>
      </c>
      <c r="K63" s="10"/>
      <c r="L63" s="10"/>
      <c r="M63" s="10"/>
      <c r="N63" s="10"/>
      <c r="O63" s="10"/>
      <c r="P63" s="10">
        <v>100</v>
      </c>
      <c r="Q63" s="10">
        <v>52.659574468085097</v>
      </c>
      <c r="R63" s="10">
        <v>38.297872340425528</v>
      </c>
      <c r="S63" s="10">
        <v>15.42553191489362</v>
      </c>
      <c r="T63" s="10">
        <v>22.87234042553191</v>
      </c>
      <c r="U63" s="10">
        <v>61.702127659574472</v>
      </c>
      <c r="V63" s="10">
        <v>0</v>
      </c>
    </row>
    <row xmlns:x14ac="http://schemas.microsoft.com/office/spreadsheetml/2009/9/ac" r="64" s="182" customFormat="true" ht="12" x14ac:dyDescent="0.2">
      <c r="A64" s="180" t="s">
        <v>266</v>
      </c>
      <c r="B64" s="10">
        <v>2019</v>
      </c>
      <c r="C64" s="181" t="s">
        <v>270</v>
      </c>
      <c r="D64" s="10">
        <v>4855515.7922785953</v>
      </c>
      <c r="E64" s="10">
        <v>95.454545454545453</v>
      </c>
      <c r="F64" s="10">
        <v>82.323232323232332</v>
      </c>
      <c r="G64" s="10">
        <v>61.111111111111107</v>
      </c>
      <c r="H64" s="10">
        <v>21.212121212121229</v>
      </c>
      <c r="I64" s="10">
        <v>17.676767676767671</v>
      </c>
      <c r="J64" s="10">
        <v>0</v>
      </c>
      <c r="K64" s="10"/>
      <c r="L64" s="10"/>
      <c r="M64" s="10"/>
      <c r="N64" s="10"/>
      <c r="O64" s="10"/>
      <c r="P64" s="10">
        <v>100</v>
      </c>
      <c r="Q64" s="10">
        <v>52.659574468085097</v>
      </c>
      <c r="R64" s="10">
        <v>38.297872340425528</v>
      </c>
      <c r="S64" s="10">
        <v>15.42553191489362</v>
      </c>
      <c r="T64" s="10">
        <v>22.87234042553191</v>
      </c>
      <c r="U64" s="10">
        <v>61.702127659574472</v>
      </c>
      <c r="V64" s="10">
        <v>0</v>
      </c>
    </row>
    <row xmlns:x14ac="http://schemas.microsoft.com/office/spreadsheetml/2009/9/ac" r="65" s="182" customFormat="true" ht="12" x14ac:dyDescent="0.2">
      <c r="A65" s="180" t="s">
        <v>266</v>
      </c>
      <c r="B65" s="10">
        <v>2020</v>
      </c>
      <c r="C65" s="181" t="s">
        <v>270</v>
      </c>
      <c r="D65" s="10">
        <v>5362942.0460820002</v>
      </c>
      <c r="E65" s="10">
        <v>95.454545454545453</v>
      </c>
      <c r="F65" s="10">
        <v>82.323232323232332</v>
      </c>
      <c r="G65" s="10">
        <v>61.111111111111107</v>
      </c>
      <c r="H65" s="10">
        <v>21.212121212121229</v>
      </c>
      <c r="I65" s="10">
        <v>17.676767676767671</v>
      </c>
      <c r="J65" s="10">
        <v>0</v>
      </c>
      <c r="K65" s="10"/>
      <c r="L65" s="10"/>
      <c r="M65" s="10"/>
      <c r="N65" s="10"/>
      <c r="O65" s="10"/>
      <c r="P65" s="10">
        <v>100</v>
      </c>
      <c r="Q65" s="10">
        <v>52.659574468085097</v>
      </c>
      <c r="R65" s="10">
        <v>38.297872340425528</v>
      </c>
      <c r="S65" s="10">
        <v>15.42553191489362</v>
      </c>
      <c r="T65" s="10">
        <v>22.87234042553191</v>
      </c>
      <c r="U65" s="10">
        <v>61.702127659574472</v>
      </c>
      <c r="V65" s="10">
        <v>0</v>
      </c>
    </row>
    <row xmlns:x14ac="http://schemas.microsoft.com/office/spreadsheetml/2009/9/ac" r="66" s="182" customFormat="true" ht="12" x14ac:dyDescent="0.2">
      <c r="A66" s="180" t="s">
        <v>266</v>
      </c>
      <c r="B66" s="10">
        <v>2021</v>
      </c>
      <c r="C66" s="181" t="s">
        <v>270</v>
      </c>
      <c r="D66" s="10">
        <v>5561097.4250527574</v>
      </c>
      <c r="E66" s="10">
        <v>95.454545454545453</v>
      </c>
      <c r="F66" s="10">
        <v>82.323232323232332</v>
      </c>
      <c r="G66" s="10">
        <v>61.111111111111107</v>
      </c>
      <c r="H66" s="10">
        <v>21.212121212121229</v>
      </c>
      <c r="I66" s="10">
        <v>17.676767676767671</v>
      </c>
      <c r="J66" s="10">
        <v>0</v>
      </c>
      <c r="K66" s="10"/>
      <c r="L66" s="10"/>
      <c r="M66" s="10"/>
      <c r="N66" s="10"/>
      <c r="O66" s="10"/>
      <c r="P66" s="10">
        <v>100</v>
      </c>
      <c r="Q66" s="10">
        <v>52.659574468085097</v>
      </c>
      <c r="R66" s="10">
        <v>38.297872340425528</v>
      </c>
      <c r="S66" s="10">
        <v>15.42553191489362</v>
      </c>
      <c r="T66" s="10">
        <v>22.87234042553191</v>
      </c>
      <c r="U66" s="10">
        <v>61.702127659574472</v>
      </c>
      <c r="V66" s="10">
        <v>0</v>
      </c>
    </row>
    <row xmlns:x14ac="http://schemas.microsoft.com/office/spreadsheetml/2009/9/ac" r="67" s="182" customFormat="true" ht="12" x14ac:dyDescent="0.2">
      <c r="A67" s="180" t="s">
        <v>266</v>
      </c>
      <c r="B67" s="10">
        <v>2022</v>
      </c>
      <c r="C67" s="181" t="s">
        <v>270</v>
      </c>
      <c r="D67" s="10">
        <v>5771962.232635498</v>
      </c>
      <c r="E67" s="10">
        <v>95.454545454545453</v>
      </c>
      <c r="F67" s="10">
        <v>82.323232323232332</v>
      </c>
      <c r="G67" s="10">
        <v>61.111111111111107</v>
      </c>
      <c r="H67" s="10">
        <v>21.212121212121229</v>
      </c>
      <c r="I67" s="10">
        <v>17.676767676767671</v>
      </c>
      <c r="J67" s="10">
        <v>0</v>
      </c>
      <c r="K67" s="10"/>
      <c r="L67" s="10"/>
      <c r="M67" s="10"/>
      <c r="N67" s="10"/>
      <c r="O67" s="10"/>
      <c r="P67" s="10">
        <v>100</v>
      </c>
      <c r="Q67" s="10">
        <v>52.659574468085097</v>
      </c>
      <c r="R67" s="10">
        <v>38.297872340425528</v>
      </c>
      <c r="S67" s="10">
        <v>15.42553191489362</v>
      </c>
      <c r="T67" s="10">
        <v>22.87234042553191</v>
      </c>
      <c r="U67" s="10">
        <v>61.702127659574472</v>
      </c>
      <c r="V67" s="10">
        <v>0</v>
      </c>
    </row>
    <row xmlns:x14ac="http://schemas.microsoft.com/office/spreadsheetml/2009/9/ac" r="68" s="182" customFormat="true" ht="12" x14ac:dyDescent="0.2">
      <c r="A68" s="180" t="s">
        <v>266</v>
      </c>
      <c r="B68" s="10">
        <v>2023</v>
      </c>
      <c r="C68" s="181" t="s">
        <v>270</v>
      </c>
      <c r="D68" s="10">
        <v>5525917.977390823</v>
      </c>
      <c r="E68" s="10">
        <v>95.454545454545453</v>
      </c>
      <c r="F68" s="10">
        <v>82.323232323232332</v>
      </c>
      <c r="G68" s="10">
        <v>61.111111111111107</v>
      </c>
      <c r="H68" s="10">
        <v>21.212121212121229</v>
      </c>
      <c r="I68" s="10">
        <v>17.676767676767671</v>
      </c>
      <c r="J68" s="10">
        <v>0</v>
      </c>
      <c r="K68" s="10"/>
      <c r="L68" s="10"/>
      <c r="M68" s="10"/>
      <c r="N68" s="10"/>
      <c r="O68" s="10"/>
      <c r="P68" s="10">
        <v>100</v>
      </c>
      <c r="Q68" s="10">
        <v>52.659574468085097</v>
      </c>
      <c r="R68" s="10">
        <v>38.297872340425528</v>
      </c>
      <c r="S68" s="10">
        <v>15.42553191489362</v>
      </c>
      <c r="T68" s="10">
        <v>22.87234042553191</v>
      </c>
      <c r="U68" s="10">
        <v>61.702127659574472</v>
      </c>
      <c r="V68" s="10">
        <v>0</v>
      </c>
    </row>
    <row xmlns:x14ac="http://schemas.microsoft.com/office/spreadsheetml/2009/9/ac" r="69" s="182" customFormat="true" ht="12" x14ac:dyDescent="0.2">
      <c r="A69" s="180" t="s">
        <v>266</v>
      </c>
      <c r="B69" s="10">
        <v>2024</v>
      </c>
      <c r="C69" s="181" t="s">
        <v>270</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82" customFormat="true" ht="12" x14ac:dyDescent="0.2">
      <c r="A70" s="180" t="s">
        <v>266</v>
      </c>
      <c r="B70" s="10">
        <v>2025</v>
      </c>
      <c r="C70" s="181" t="s">
        <v>270</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82" customFormat="true" ht="12" x14ac:dyDescent="0.2">
      <c r="A71" s="180" t="s">
        <v>266</v>
      </c>
      <c r="B71" s="10">
        <v>2026</v>
      </c>
      <c r="C71" s="181" t="s">
        <v>270</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82" customFormat="true" ht="12" x14ac:dyDescent="0.2">
      <c r="A72" s="180" t="s">
        <v>266</v>
      </c>
      <c r="B72" s="10">
        <v>2027</v>
      </c>
      <c r="C72" s="181" t="s">
        <v>270</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82" customFormat="true" ht="12" x14ac:dyDescent="0.2">
      <c r="A73" s="180" t="s">
        <v>266</v>
      </c>
      <c r="B73" s="10">
        <v>2028</v>
      </c>
      <c r="C73" s="181" t="s">
        <v>270</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82" customFormat="true" ht="12" x14ac:dyDescent="0.2">
      <c r="A74" s="180" t="s">
        <v>266</v>
      </c>
      <c r="B74" s="10">
        <v>2029</v>
      </c>
      <c r="C74" s="181" t="s">
        <v>270</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82" customFormat="true" ht="12" x14ac:dyDescent="0.2">
      <c r="A75" s="180" t="s">
        <v>266</v>
      </c>
      <c r="B75" s="10">
        <v>2030</v>
      </c>
      <c r="C75" s="181" t="s">
        <v>270</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82" customFormat="true" ht="12" x14ac:dyDescent="0.2">
      <c r="A76" s="180" t="s">
        <v>266</v>
      </c>
      <c r="B76" s="10">
        <v>2000</v>
      </c>
      <c r="C76" s="181" t="s">
        <v>271</v>
      </c>
      <c r="D76" s="10">
        <v>6446124.7823454663</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82" customFormat="true" ht="12" x14ac:dyDescent="0.2">
      <c r="A77" s="180" t="s">
        <v>266</v>
      </c>
      <c r="B77" s="10">
        <v>2001</v>
      </c>
      <c r="C77" s="181" t="s">
        <v>271</v>
      </c>
      <c r="D77" s="10">
        <v>6537289.9697853848</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82" customFormat="true" ht="12" x14ac:dyDescent="0.2">
      <c r="A78" s="180" t="s">
        <v>266</v>
      </c>
      <c r="B78" s="10">
        <v>2002</v>
      </c>
      <c r="C78" s="181" t="s">
        <v>271</v>
      </c>
      <c r="D78" s="10">
        <v>6619249.5532536693</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82" customFormat="true" ht="12" x14ac:dyDescent="0.2">
      <c r="A79" s="180" t="s">
        <v>266</v>
      </c>
      <c r="B79" s="10">
        <v>2003</v>
      </c>
      <c r="C79" s="181" t="s">
        <v>271</v>
      </c>
      <c r="D79" s="10">
        <v>6701370.2034873962</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82" customFormat="true" ht="12" x14ac:dyDescent="0.2">
      <c r="A80" s="180" t="s">
        <v>266</v>
      </c>
      <c r="B80" s="10">
        <v>2004</v>
      </c>
      <c r="C80" s="181" t="s">
        <v>271</v>
      </c>
      <c r="D80" s="10">
        <v>6792774.7212469475</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82" customFormat="true" ht="12" x14ac:dyDescent="0.2">
      <c r="A81" s="180" t="s">
        <v>266</v>
      </c>
      <c r="B81" s="10">
        <v>2005</v>
      </c>
      <c r="C81" s="181" t="s">
        <v>271</v>
      </c>
      <c r="D81" s="10">
        <v>6896780.7485596836</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82" customFormat="true" ht="12" x14ac:dyDescent="0.2">
      <c r="A82" s="180" t="s">
        <v>266</v>
      </c>
      <c r="B82" s="10">
        <v>2006</v>
      </c>
      <c r="C82" s="181" t="s">
        <v>271</v>
      </c>
      <c r="D82" s="10">
        <v>7009078.211432877</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82" customFormat="true" ht="12" x14ac:dyDescent="0.2">
      <c r="A83" s="180" t="s">
        <v>266</v>
      </c>
      <c r="B83" s="10">
        <v>2007</v>
      </c>
      <c r="C83" s="181" t="s">
        <v>271</v>
      </c>
      <c r="D83" s="10">
        <v>7120303.7536211014</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82" customFormat="true" ht="12" x14ac:dyDescent="0.2">
      <c r="A84" s="180" t="s">
        <v>266</v>
      </c>
      <c r="B84" s="10">
        <v>2008</v>
      </c>
      <c r="C84" s="181" t="s">
        <v>271</v>
      </c>
      <c r="D84" s="10">
        <v>7236978.1460492713</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82" customFormat="true" ht="12" x14ac:dyDescent="0.2">
      <c r="A85" s="180" t="s">
        <v>266</v>
      </c>
      <c r="B85" s="10">
        <v>2009</v>
      </c>
      <c r="C85" s="181" t="s">
        <v>271</v>
      </c>
      <c r="D85" s="10">
        <v>7349005.452982978</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82" customFormat="true" ht="12" x14ac:dyDescent="0.2">
      <c r="A86" s="180" t="s">
        <v>266</v>
      </c>
      <c r="B86" s="10">
        <v>2010</v>
      </c>
      <c r="C86" s="181" t="s">
        <v>271</v>
      </c>
      <c r="D86" s="10">
        <v>7464551.6042059716</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82" customFormat="true" ht="12" x14ac:dyDescent="0.2">
      <c r="A87" s="180" t="s">
        <v>266</v>
      </c>
      <c r="B87" s="10">
        <v>2011</v>
      </c>
      <c r="C87" s="181" t="s">
        <v>271</v>
      </c>
      <c r="D87" s="10">
        <v>7585377.0186721804</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82" customFormat="true" ht="12" x14ac:dyDescent="0.2">
      <c r="A88" s="180" t="s">
        <v>266</v>
      </c>
      <c r="B88" s="10">
        <v>2012</v>
      </c>
      <c r="C88" s="181" t="s">
        <v>271</v>
      </c>
      <c r="D88" s="10">
        <v>7730596.1630519098</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82" customFormat="true" ht="12" x14ac:dyDescent="0.2">
      <c r="A89" s="180" t="s">
        <v>266</v>
      </c>
      <c r="B89" s="10">
        <v>2013</v>
      </c>
      <c r="C89" s="181" t="s">
        <v>271</v>
      </c>
      <c r="D89" s="10">
        <v>7904000.3060076144</v>
      </c>
      <c r="E89" s="10"/>
      <c r="F89" s="10"/>
      <c r="G89" s="10"/>
      <c r="H89" s="10"/>
      <c r="I89" s="10"/>
      <c r="J89" s="10">
        <v>100</v>
      </c>
      <c r="K89" s="10"/>
      <c r="L89" s="10"/>
      <c r="M89" s="10"/>
      <c r="N89" s="10"/>
      <c r="O89" s="10"/>
      <c r="P89" s="10">
        <v>100</v>
      </c>
      <c r="Q89" s="10"/>
      <c r="R89" s="10"/>
      <c r="S89" s="10"/>
      <c r="T89" s="10"/>
      <c r="U89" s="10"/>
      <c r="V89" s="10">
        <v>100</v>
      </c>
    </row>
    <row xmlns:x14ac="http://schemas.microsoft.com/office/spreadsheetml/2009/9/ac" r="90" s="182" customFormat="true" ht="12" x14ac:dyDescent="0.2">
      <c r="A90" s="180" t="s">
        <v>266</v>
      </c>
      <c r="B90" s="10">
        <v>2014</v>
      </c>
      <c r="C90" s="181" t="s">
        <v>271</v>
      </c>
      <c r="D90" s="10">
        <v>8090047.5350162126</v>
      </c>
      <c r="E90" s="10"/>
      <c r="F90" s="10"/>
      <c r="G90" s="10"/>
      <c r="H90" s="10"/>
      <c r="I90" s="10"/>
      <c r="J90" s="10">
        <v>100</v>
      </c>
      <c r="K90" s="10"/>
      <c r="L90" s="10"/>
      <c r="M90" s="10"/>
      <c r="N90" s="10"/>
      <c r="O90" s="10"/>
      <c r="P90" s="10">
        <v>100</v>
      </c>
      <c r="Q90" s="10"/>
      <c r="R90" s="10"/>
      <c r="S90" s="10"/>
      <c r="T90" s="10"/>
      <c r="U90" s="10"/>
      <c r="V90" s="10">
        <v>100</v>
      </c>
    </row>
    <row xmlns:x14ac="http://schemas.microsoft.com/office/spreadsheetml/2009/9/ac" r="91" s="182" customFormat="true" ht="12" x14ac:dyDescent="0.2">
      <c r="A91" s="180" t="s">
        <v>266</v>
      </c>
      <c r="B91" s="10">
        <v>2015</v>
      </c>
      <c r="C91" s="181" t="s">
        <v>271</v>
      </c>
      <c r="D91" s="10">
        <v>8300869.4760218812</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82" customFormat="true" ht="12" x14ac:dyDescent="0.2">
      <c r="A92" s="180" t="s">
        <v>266</v>
      </c>
      <c r="B92" s="10">
        <v>2016</v>
      </c>
      <c r="C92" s="181" t="s">
        <v>271</v>
      </c>
      <c r="D92" s="10">
        <v>8497287.0765815731</v>
      </c>
      <c r="E92" s="10">
        <v>78.753541076487252</v>
      </c>
      <c r="F92" s="10">
        <v>61.189801699716703</v>
      </c>
      <c r="G92" s="10">
        <v>38.526912181303111</v>
      </c>
      <c r="H92" s="10">
        <v>22.662889518413589</v>
      </c>
      <c r="I92" s="10">
        <v>38.810198300283297</v>
      </c>
      <c r="J92" s="10">
        <v>0</v>
      </c>
      <c r="K92" s="10"/>
      <c r="L92" s="10"/>
      <c r="M92" s="10"/>
      <c r="N92" s="10"/>
      <c r="O92" s="10"/>
      <c r="P92" s="10">
        <v>100</v>
      </c>
      <c r="Q92" s="10">
        <v>42.325581395348841</v>
      </c>
      <c r="R92" s="10">
        <v>21.240310077519378</v>
      </c>
      <c r="S92" s="10">
        <v>5.2713178294573639</v>
      </c>
      <c r="T92" s="10">
        <v>15.968992248062021</v>
      </c>
      <c r="U92" s="10">
        <v>78.759689922480618</v>
      </c>
      <c r="V92" s="10">
        <v>0</v>
      </c>
    </row>
    <row xmlns:x14ac="http://schemas.microsoft.com/office/spreadsheetml/2009/9/ac" r="93" s="182" customFormat="true" ht="12" x14ac:dyDescent="0.2">
      <c r="A93" s="180" t="s">
        <v>266</v>
      </c>
      <c r="B93" s="10">
        <v>2017</v>
      </c>
      <c r="C93" s="181" t="s">
        <v>271</v>
      </c>
      <c r="D93" s="10">
        <v>8681013.4701817688</v>
      </c>
      <c r="E93" s="10">
        <v>78.753541076487252</v>
      </c>
      <c r="F93" s="10">
        <v>61.189801699716703</v>
      </c>
      <c r="G93" s="10">
        <v>38.526912181303111</v>
      </c>
      <c r="H93" s="10">
        <v>22.662889518413589</v>
      </c>
      <c r="I93" s="10">
        <v>38.810198300283297</v>
      </c>
      <c r="J93" s="10">
        <v>0</v>
      </c>
      <c r="K93" s="10"/>
      <c r="L93" s="10"/>
      <c r="M93" s="10"/>
      <c r="N93" s="10"/>
      <c r="O93" s="10"/>
      <c r="P93" s="10">
        <v>100</v>
      </c>
      <c r="Q93" s="10">
        <v>42.325581395348841</v>
      </c>
      <c r="R93" s="10">
        <v>21.240310077519378</v>
      </c>
      <c r="S93" s="10">
        <v>5.2713178294573639</v>
      </c>
      <c r="T93" s="10">
        <v>15.968992248062021</v>
      </c>
      <c r="U93" s="10">
        <v>78.759689922480618</v>
      </c>
      <c r="V93" s="10">
        <v>0</v>
      </c>
    </row>
    <row xmlns:x14ac="http://schemas.microsoft.com/office/spreadsheetml/2009/9/ac" r="94" s="182" customFormat="true" ht="12" x14ac:dyDescent="0.2">
      <c r="A94" s="180" t="s">
        <v>266</v>
      </c>
      <c r="B94" s="10">
        <v>2018</v>
      </c>
      <c r="C94" s="181" t="s">
        <v>271</v>
      </c>
      <c r="D94" s="10">
        <v>8874573.5183728021</v>
      </c>
      <c r="E94" s="10">
        <v>78.753541076487252</v>
      </c>
      <c r="F94" s="10">
        <v>61.189801699716703</v>
      </c>
      <c r="G94" s="10">
        <v>38.526912181303111</v>
      </c>
      <c r="H94" s="10">
        <v>22.662889518413589</v>
      </c>
      <c r="I94" s="10">
        <v>38.810198300283297</v>
      </c>
      <c r="J94" s="10">
        <v>0</v>
      </c>
      <c r="K94" s="10"/>
      <c r="L94" s="10"/>
      <c r="M94" s="10"/>
      <c r="N94" s="10"/>
      <c r="O94" s="10"/>
      <c r="P94" s="10">
        <v>100</v>
      </c>
      <c r="Q94" s="10">
        <v>42.325581395348841</v>
      </c>
      <c r="R94" s="10">
        <v>21.240310077519378</v>
      </c>
      <c r="S94" s="10">
        <v>5.2713178294573639</v>
      </c>
      <c r="T94" s="10">
        <v>15.968992248062021</v>
      </c>
      <c r="U94" s="10">
        <v>78.759689922480618</v>
      </c>
      <c r="V94" s="10">
        <v>0</v>
      </c>
    </row>
    <row xmlns:x14ac="http://schemas.microsoft.com/office/spreadsheetml/2009/9/ac" r="95" s="182" customFormat="true" ht="12" x14ac:dyDescent="0.2">
      <c r="A95" s="180" t="s">
        <v>266</v>
      </c>
      <c r="B95" s="10">
        <v>2019</v>
      </c>
      <c r="C95" s="181" t="s">
        <v>271</v>
      </c>
      <c r="D95" s="10">
        <v>9042800.2077214047</v>
      </c>
      <c r="E95" s="10">
        <v>78.753541076487252</v>
      </c>
      <c r="F95" s="10">
        <v>61.189801699716703</v>
      </c>
      <c r="G95" s="10">
        <v>38.526912181303111</v>
      </c>
      <c r="H95" s="10">
        <v>22.662889518413589</v>
      </c>
      <c r="I95" s="10">
        <v>38.810198300283297</v>
      </c>
      <c r="J95" s="10">
        <v>0</v>
      </c>
      <c r="K95" s="10"/>
      <c r="L95" s="10"/>
      <c r="M95" s="10"/>
      <c r="N95" s="10"/>
      <c r="O95" s="10"/>
      <c r="P95" s="10">
        <v>100</v>
      </c>
      <c r="Q95" s="10">
        <v>42.325581395348841</v>
      </c>
      <c r="R95" s="10">
        <v>21.240310077519378</v>
      </c>
      <c r="S95" s="10">
        <v>5.2713178294573639</v>
      </c>
      <c r="T95" s="10">
        <v>15.968992248062021</v>
      </c>
      <c r="U95" s="10">
        <v>78.759689922480618</v>
      </c>
      <c r="V95" s="10">
        <v>0</v>
      </c>
    </row>
    <row xmlns:x14ac="http://schemas.microsoft.com/office/spreadsheetml/2009/9/ac" r="96" s="182" customFormat="true" ht="12" x14ac:dyDescent="0.2">
      <c r="A96" s="180" t="s">
        <v>266</v>
      </c>
      <c r="B96" s="10">
        <v>2020</v>
      </c>
      <c r="C96" s="181" t="s">
        <v>271</v>
      </c>
      <c r="D96" s="10">
        <v>9849783.9539179988</v>
      </c>
      <c r="E96" s="10">
        <v>78.753541076487252</v>
      </c>
      <c r="F96" s="10">
        <v>61.189801699716703</v>
      </c>
      <c r="G96" s="10">
        <v>38.526912181303111</v>
      </c>
      <c r="H96" s="10">
        <v>22.662889518413589</v>
      </c>
      <c r="I96" s="10">
        <v>38.810198300283297</v>
      </c>
      <c r="J96" s="10">
        <v>0</v>
      </c>
      <c r="K96" s="10"/>
      <c r="L96" s="10"/>
      <c r="M96" s="10"/>
      <c r="N96" s="10"/>
      <c r="O96" s="10"/>
      <c r="P96" s="10">
        <v>100</v>
      </c>
      <c r="Q96" s="10">
        <v>42.325581395348841</v>
      </c>
      <c r="R96" s="10">
        <v>21.240310077519378</v>
      </c>
      <c r="S96" s="10">
        <v>5.2713178294573639</v>
      </c>
      <c r="T96" s="10">
        <v>15.968992248062021</v>
      </c>
      <c r="U96" s="10">
        <v>78.759689922480618</v>
      </c>
      <c r="V96" s="10">
        <v>0</v>
      </c>
    </row>
    <row xmlns:x14ac="http://schemas.microsoft.com/office/spreadsheetml/2009/9/ac" r="97" s="182" customFormat="true" ht="12" x14ac:dyDescent="0.2">
      <c r="A97" s="180" t="s">
        <v>266</v>
      </c>
      <c r="B97" s="10">
        <v>2021</v>
      </c>
      <c r="C97" s="181" t="s">
        <v>271</v>
      </c>
      <c r="D97" s="10">
        <v>10063035.57494724</v>
      </c>
      <c r="E97" s="10">
        <v>78.753541076487252</v>
      </c>
      <c r="F97" s="10">
        <v>61.189801699716703</v>
      </c>
      <c r="G97" s="10">
        <v>38.526912181303111</v>
      </c>
      <c r="H97" s="10">
        <v>22.662889518413589</v>
      </c>
      <c r="I97" s="10">
        <v>38.810198300283297</v>
      </c>
      <c r="J97" s="10">
        <v>0</v>
      </c>
      <c r="K97" s="10"/>
      <c r="L97" s="10"/>
      <c r="M97" s="10"/>
      <c r="N97" s="10"/>
      <c r="O97" s="10"/>
      <c r="P97" s="10">
        <v>100</v>
      </c>
      <c r="Q97" s="10">
        <v>42.325581395348841</v>
      </c>
      <c r="R97" s="10">
        <v>21.240310077519378</v>
      </c>
      <c r="S97" s="10">
        <v>5.2713178294573639</v>
      </c>
      <c r="T97" s="10">
        <v>15.968992248062021</v>
      </c>
      <c r="U97" s="10">
        <v>78.759689922480618</v>
      </c>
      <c r="V97" s="10">
        <v>0</v>
      </c>
    </row>
    <row xmlns:x14ac="http://schemas.microsoft.com/office/spreadsheetml/2009/9/ac" r="98" s="182" customFormat="true" ht="12" x14ac:dyDescent="0.2">
      <c r="A98" s="180" t="s">
        <v>266</v>
      </c>
      <c r="B98" s="10">
        <v>2022</v>
      </c>
      <c r="C98" s="181" t="s">
        <v>271</v>
      </c>
      <c r="D98" s="10">
        <v>10280885.7673645</v>
      </c>
      <c r="E98" s="10">
        <v>78.753541076487252</v>
      </c>
      <c r="F98" s="10">
        <v>61.189801699716703</v>
      </c>
      <c r="G98" s="10">
        <v>38.526912181303111</v>
      </c>
      <c r="H98" s="10">
        <v>22.662889518413589</v>
      </c>
      <c r="I98" s="10">
        <v>38.810198300283297</v>
      </c>
      <c r="J98" s="10">
        <v>0</v>
      </c>
      <c r="K98" s="10"/>
      <c r="L98" s="10"/>
      <c r="M98" s="10"/>
      <c r="N98" s="10"/>
      <c r="O98" s="10"/>
      <c r="P98" s="10">
        <v>100</v>
      </c>
      <c r="Q98" s="10">
        <v>42.325581395348841</v>
      </c>
      <c r="R98" s="10">
        <v>21.240310077519378</v>
      </c>
      <c r="S98" s="10">
        <v>5.2713178294573639</v>
      </c>
      <c r="T98" s="10">
        <v>15.968992248062021</v>
      </c>
      <c r="U98" s="10">
        <v>78.759689922480618</v>
      </c>
      <c r="V98" s="10">
        <v>0</v>
      </c>
    </row>
    <row xmlns:x14ac="http://schemas.microsoft.com/office/spreadsheetml/2009/9/ac" r="99" s="182" customFormat="true" ht="12" x14ac:dyDescent="0.2">
      <c r="A99" s="180" t="s">
        <v>266</v>
      </c>
      <c r="B99" s="10">
        <v>2023</v>
      </c>
      <c r="C99" s="181" t="s">
        <v>271</v>
      </c>
      <c r="D99" s="10">
        <v>9679404.0226091761</v>
      </c>
      <c r="E99" s="10">
        <v>78.753541076487252</v>
      </c>
      <c r="F99" s="10">
        <v>61.189801699716703</v>
      </c>
      <c r="G99" s="10">
        <v>38.526912181303111</v>
      </c>
      <c r="H99" s="10">
        <v>22.662889518413589</v>
      </c>
      <c r="I99" s="10">
        <v>38.810198300283297</v>
      </c>
      <c r="J99" s="10">
        <v>0</v>
      </c>
      <c r="K99" s="10"/>
      <c r="L99" s="10"/>
      <c r="M99" s="10"/>
      <c r="N99" s="10"/>
      <c r="O99" s="10"/>
      <c r="P99" s="10">
        <v>100</v>
      </c>
      <c r="Q99" s="10">
        <v>42.325581395348841</v>
      </c>
      <c r="R99" s="10">
        <v>21.240310077519378</v>
      </c>
      <c r="S99" s="10">
        <v>5.2713178294573639</v>
      </c>
      <c r="T99" s="10">
        <v>15.968992248062021</v>
      </c>
      <c r="U99" s="10">
        <v>78.759689922480618</v>
      </c>
      <c r="V99" s="10">
        <v>0</v>
      </c>
    </row>
    <row xmlns:x14ac="http://schemas.microsoft.com/office/spreadsheetml/2009/9/ac" r="100" s="182" customFormat="true" ht="12" x14ac:dyDescent="0.2">
      <c r="A100" s="180" t="s">
        <v>266</v>
      </c>
      <c r="B100" s="10">
        <v>2024</v>
      </c>
      <c r="C100" s="181" t="s">
        <v>271</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82" customFormat="true" ht="12" x14ac:dyDescent="0.2">
      <c r="A101" s="180" t="s">
        <v>266</v>
      </c>
      <c r="B101" s="10">
        <v>2025</v>
      </c>
      <c r="C101" s="181" t="s">
        <v>271</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82" customFormat="true" ht="12" x14ac:dyDescent="0.2">
      <c r="A102" s="180" t="s">
        <v>266</v>
      </c>
      <c r="B102" s="10">
        <v>2026</v>
      </c>
      <c r="C102" s="181" t="s">
        <v>271</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82" customFormat="true" ht="12" x14ac:dyDescent="0.2">
      <c r="A103" s="180" t="s">
        <v>266</v>
      </c>
      <c r="B103" s="10">
        <v>2027</v>
      </c>
      <c r="C103" s="181" t="s">
        <v>271</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82" customFormat="true" ht="12" x14ac:dyDescent="0.2">
      <c r="A104" s="180" t="s">
        <v>266</v>
      </c>
      <c r="B104" s="10">
        <v>2028</v>
      </c>
      <c r="C104" s="181" t="s">
        <v>271</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82" customFormat="true" ht="12" x14ac:dyDescent="0.2">
      <c r="A105" s="180" t="s">
        <v>266</v>
      </c>
      <c r="B105" s="10">
        <v>2029</v>
      </c>
      <c r="C105" s="181" t="s">
        <v>271</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82" customFormat="true" ht="12" x14ac:dyDescent="0.2">
      <c r="A106" s="180" t="s">
        <v>266</v>
      </c>
      <c r="B106" s="10">
        <v>2030</v>
      </c>
      <c r="C106" s="181" t="s">
        <v>271</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82" customFormat="true" ht="12" x14ac:dyDescent="0.2">
      <c r="A107" s="180" t="s">
        <v>266</v>
      </c>
      <c r="B107" s="10">
        <v>2000</v>
      </c>
      <c r="C107" s="181" t="s">
        <v>272</v>
      </c>
      <c r="D107" s="10">
        <v>1614704</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82" customFormat="true" ht="12" x14ac:dyDescent="0.2">
      <c r="A108" s="180" t="s">
        <v>266</v>
      </c>
      <c r="B108" s="10">
        <v>2001</v>
      </c>
      <c r="C108" s="181" t="s">
        <v>272</v>
      </c>
      <c r="D108" s="10">
        <v>1635405</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82" customFormat="true" ht="12" x14ac:dyDescent="0.2">
      <c r="A109" s="180" t="s">
        <v>266</v>
      </c>
      <c r="B109" s="10">
        <v>2002</v>
      </c>
      <c r="C109" s="181" t="s">
        <v>272</v>
      </c>
      <c r="D109" s="10">
        <v>1657081</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82" customFormat="true" ht="12" x14ac:dyDescent="0.2">
      <c r="A110" s="180" t="s">
        <v>266</v>
      </c>
      <c r="B110" s="10">
        <v>2003</v>
      </c>
      <c r="C110" s="183" t="s">
        <v>272</v>
      </c>
      <c r="D110" s="10">
        <v>1685196</v>
      </c>
      <c r="E110" s="10"/>
      <c r="F110" s="10"/>
      <c r="G110" s="10"/>
      <c r="H110" s="10"/>
      <c r="I110" s="10"/>
      <c r="J110" s="10">
        <v>100</v>
      </c>
      <c r="K110" s="10"/>
      <c r="L110" s="10"/>
      <c r="M110" s="10"/>
      <c r="N110" s="10"/>
      <c r="O110" s="10"/>
      <c r="P110" s="10">
        <v>100</v>
      </c>
      <c r="Q110" s="10"/>
      <c r="R110" s="10"/>
      <c r="S110" s="10"/>
      <c r="T110" s="10"/>
      <c r="U110" s="10"/>
      <c r="V110" s="10">
        <v>100</v>
      </c>
      <c r="W110" s="184"/>
      <c r="X110" s="184"/>
      <c r="Y110" s="184"/>
      <c r="Z110" s="184"/>
      <c r="AA110" s="184"/>
      <c r="AB110" s="184"/>
      <c r="AC110" s="184"/>
      <c r="AD110" s="184"/>
      <c r="AE110" s="184"/>
    </row>
    <row xmlns:x14ac="http://schemas.microsoft.com/office/spreadsheetml/2009/9/ac" r="111" s="182" customFormat="true" ht="12" x14ac:dyDescent="0.2">
      <c r="A111" s="180" t="s">
        <v>266</v>
      </c>
      <c r="B111" s="10">
        <v>2004</v>
      </c>
      <c r="C111" s="183" t="s">
        <v>272</v>
      </c>
      <c r="D111" s="10">
        <v>1727240</v>
      </c>
      <c r="E111" s="10"/>
      <c r="F111" s="10"/>
      <c r="G111" s="10"/>
      <c r="H111" s="10"/>
      <c r="I111" s="10"/>
      <c r="J111" s="10">
        <v>100</v>
      </c>
      <c r="K111" s="10"/>
      <c r="L111" s="10"/>
      <c r="M111" s="10"/>
      <c r="N111" s="10"/>
      <c r="O111" s="10"/>
      <c r="P111" s="10">
        <v>100</v>
      </c>
      <c r="Q111" s="10"/>
      <c r="R111" s="10"/>
      <c r="S111" s="10"/>
      <c r="T111" s="10"/>
      <c r="U111" s="10"/>
      <c r="V111" s="10">
        <v>100</v>
      </c>
      <c r="W111" s="184"/>
      <c r="X111" s="184"/>
      <c r="Y111" s="184"/>
      <c r="Z111" s="184"/>
      <c r="AA111" s="184"/>
      <c r="AB111" s="184"/>
      <c r="AC111" s="184"/>
      <c r="AD111" s="184"/>
      <c r="AE111" s="184"/>
    </row>
    <row xmlns:x14ac="http://schemas.microsoft.com/office/spreadsheetml/2009/9/ac" r="112" s="182" customFormat="true" ht="12" x14ac:dyDescent="0.2">
      <c r="A112" s="180" t="s">
        <v>266</v>
      </c>
      <c r="B112" s="10">
        <v>2005</v>
      </c>
      <c r="C112" s="183" t="s">
        <v>272</v>
      </c>
      <c r="D112" s="10">
        <v>1769155</v>
      </c>
      <c r="E112" s="10"/>
      <c r="F112" s="10"/>
      <c r="G112" s="10"/>
      <c r="H112" s="10"/>
      <c r="I112" s="10"/>
      <c r="J112" s="10">
        <v>100</v>
      </c>
      <c r="K112" s="10"/>
      <c r="L112" s="10"/>
      <c r="M112" s="10"/>
      <c r="N112" s="10"/>
      <c r="O112" s="10"/>
      <c r="P112" s="10">
        <v>100</v>
      </c>
      <c r="Q112" s="10"/>
      <c r="R112" s="10"/>
      <c r="S112" s="10"/>
      <c r="T112" s="10"/>
      <c r="U112" s="10"/>
      <c r="V112" s="10">
        <v>100</v>
      </c>
      <c r="W112" s="184"/>
      <c r="X112" s="184"/>
      <c r="Y112" s="184"/>
      <c r="Z112" s="184"/>
      <c r="AA112" s="184"/>
      <c r="AB112" s="184"/>
      <c r="AC112" s="184"/>
      <c r="AD112" s="184"/>
      <c r="AE112" s="184"/>
    </row>
    <row xmlns:x14ac="http://schemas.microsoft.com/office/spreadsheetml/2009/9/ac" r="113" s="182" customFormat="true" ht="12" x14ac:dyDescent="0.2">
      <c r="A113" s="180" t="s">
        <v>266</v>
      </c>
      <c r="B113" s="10">
        <v>2006</v>
      </c>
      <c r="C113" s="183" t="s">
        <v>272</v>
      </c>
      <c r="D113" s="10">
        <v>1807656</v>
      </c>
      <c r="E113" s="10"/>
      <c r="F113" s="10"/>
      <c r="G113" s="10"/>
      <c r="H113" s="10"/>
      <c r="I113" s="10"/>
      <c r="J113" s="10">
        <v>100</v>
      </c>
      <c r="K113" s="10"/>
      <c r="L113" s="10"/>
      <c r="M113" s="10"/>
      <c r="N113" s="10"/>
      <c r="O113" s="10"/>
      <c r="P113" s="10">
        <v>100</v>
      </c>
      <c r="Q113" s="10"/>
      <c r="R113" s="10"/>
      <c r="S113" s="10"/>
      <c r="T113" s="10"/>
      <c r="U113" s="10"/>
      <c r="V113" s="10">
        <v>100</v>
      </c>
      <c r="W113" s="184"/>
      <c r="X113" s="184"/>
      <c r="Y113" s="184"/>
      <c r="Z113" s="184"/>
      <c r="AA113" s="184"/>
      <c r="AB113" s="184"/>
      <c r="AC113" s="184"/>
      <c r="AD113" s="184"/>
      <c r="AE113" s="184"/>
    </row>
    <row xmlns:x14ac="http://schemas.microsoft.com/office/spreadsheetml/2009/9/ac" r="114" s="182" customFormat="true" ht="12" x14ac:dyDescent="0.2">
      <c r="A114" s="180" t="s">
        <v>266</v>
      </c>
      <c r="B114" s="10">
        <v>2007</v>
      </c>
      <c r="C114" s="183" t="s">
        <v>272</v>
      </c>
      <c r="D114" s="10">
        <v>1840783</v>
      </c>
      <c r="E114" s="10"/>
      <c r="F114" s="10"/>
      <c r="G114" s="10"/>
      <c r="H114" s="10"/>
      <c r="I114" s="10"/>
      <c r="J114" s="10">
        <v>100</v>
      </c>
      <c r="K114" s="10"/>
      <c r="L114" s="10"/>
      <c r="M114" s="10"/>
      <c r="N114" s="10"/>
      <c r="O114" s="10"/>
      <c r="P114" s="10">
        <v>100</v>
      </c>
      <c r="Q114" s="10"/>
      <c r="R114" s="10"/>
      <c r="S114" s="10"/>
      <c r="T114" s="10"/>
      <c r="U114" s="10"/>
      <c r="V114" s="10">
        <v>100</v>
      </c>
      <c r="W114" s="184"/>
      <c r="X114" s="184"/>
      <c r="Y114" s="184"/>
      <c r="Z114" s="184"/>
      <c r="AA114" s="184"/>
      <c r="AB114" s="184"/>
      <c r="AC114" s="184"/>
      <c r="AD114" s="184"/>
      <c r="AE114" s="184"/>
    </row>
    <row xmlns:x14ac="http://schemas.microsoft.com/office/spreadsheetml/2009/9/ac" r="115" s="182" customFormat="true" ht="12" x14ac:dyDescent="0.2">
      <c r="A115" s="180" t="s">
        <v>266</v>
      </c>
      <c r="B115" s="10">
        <v>2008</v>
      </c>
      <c r="C115" s="183" t="s">
        <v>272</v>
      </c>
      <c r="D115" s="10">
        <v>1864889</v>
      </c>
      <c r="E115" s="10"/>
      <c r="F115" s="10"/>
      <c r="G115" s="10"/>
      <c r="H115" s="10"/>
      <c r="I115" s="10"/>
      <c r="J115" s="10">
        <v>100</v>
      </c>
      <c r="K115" s="10"/>
      <c r="L115" s="10"/>
      <c r="M115" s="10"/>
      <c r="N115" s="10"/>
      <c r="O115" s="10"/>
      <c r="P115" s="10">
        <v>100</v>
      </c>
      <c r="Q115" s="10"/>
      <c r="R115" s="10"/>
      <c r="S115" s="10"/>
      <c r="T115" s="10"/>
      <c r="U115" s="10"/>
      <c r="V115" s="10">
        <v>100</v>
      </c>
      <c r="W115" s="184"/>
      <c r="X115" s="184"/>
      <c r="Y115" s="184"/>
      <c r="Z115" s="184"/>
      <c r="AA115" s="184"/>
      <c r="AB115" s="184"/>
      <c r="AC115" s="184"/>
      <c r="AD115" s="184"/>
      <c r="AE115" s="184"/>
    </row>
    <row xmlns:x14ac="http://schemas.microsoft.com/office/spreadsheetml/2009/9/ac" r="116" s="182" customFormat="true" ht="12" x14ac:dyDescent="0.2">
      <c r="A116" s="180" t="s">
        <v>266</v>
      </c>
      <c r="B116" s="10">
        <v>2009</v>
      </c>
      <c r="C116" s="185" t="s">
        <v>272</v>
      </c>
      <c r="D116" s="10">
        <v>1885834</v>
      </c>
      <c r="E116" s="10"/>
      <c r="F116" s="10"/>
      <c r="G116" s="10"/>
      <c r="H116" s="10"/>
      <c r="I116" s="10"/>
      <c r="J116" s="10">
        <v>100</v>
      </c>
      <c r="K116" s="10"/>
      <c r="L116" s="10"/>
      <c r="M116" s="10"/>
      <c r="N116" s="10"/>
      <c r="O116" s="10"/>
      <c r="P116" s="10">
        <v>100</v>
      </c>
      <c r="Q116" s="10"/>
      <c r="R116" s="10"/>
      <c r="S116" s="10"/>
      <c r="T116" s="10"/>
      <c r="U116" s="10"/>
      <c r="V116" s="10">
        <v>100</v>
      </c>
      <c r="W116" s="185"/>
      <c r="X116" s="185"/>
      <c r="Y116" s="185"/>
      <c r="Z116" s="185"/>
      <c r="AA116" s="185"/>
      <c r="AB116" s="185"/>
      <c r="AC116" s="185"/>
    </row>
    <row xmlns:x14ac="http://schemas.microsoft.com/office/spreadsheetml/2009/9/ac" r="117" s="182" customFormat="true" ht="12" x14ac:dyDescent="0.2">
      <c r="A117" s="180" t="s">
        <v>266</v>
      </c>
      <c r="B117" s="10">
        <v>2010</v>
      </c>
      <c r="C117" s="185" t="s">
        <v>272</v>
      </c>
      <c r="D117" s="10">
        <v>1913503</v>
      </c>
      <c r="E117" s="10"/>
      <c r="F117" s="10"/>
      <c r="G117" s="10"/>
      <c r="H117" s="10"/>
      <c r="I117" s="10"/>
      <c r="J117" s="10">
        <v>100</v>
      </c>
      <c r="K117" s="10"/>
      <c r="L117" s="10"/>
      <c r="M117" s="10"/>
      <c r="N117" s="10"/>
      <c r="O117" s="10"/>
      <c r="P117" s="10">
        <v>100</v>
      </c>
      <c r="Q117" s="10"/>
      <c r="R117" s="10"/>
      <c r="S117" s="10"/>
      <c r="T117" s="10"/>
      <c r="U117" s="10"/>
      <c r="V117" s="10">
        <v>100</v>
      </c>
      <c r="W117" s="185"/>
      <c r="X117" s="185"/>
      <c r="Y117" s="185"/>
      <c r="Z117" s="185"/>
      <c r="AA117" s="185"/>
      <c r="AB117" s="185"/>
      <c r="AC117" s="185"/>
    </row>
    <row xmlns:x14ac="http://schemas.microsoft.com/office/spreadsheetml/2009/9/ac" r="118" s="182" customFormat="true" ht="12" x14ac:dyDescent="0.2">
      <c r="A118" s="180" t="s">
        <v>266</v>
      </c>
      <c r="B118" s="10">
        <v>2011</v>
      </c>
      <c r="C118" s="185" t="s">
        <v>272</v>
      </c>
      <c r="D118" s="10">
        <v>1973887</v>
      </c>
      <c r="E118" s="10"/>
      <c r="F118" s="10"/>
      <c r="G118" s="10"/>
      <c r="H118" s="10"/>
      <c r="I118" s="10"/>
      <c r="J118" s="10">
        <v>100</v>
      </c>
      <c r="K118" s="10"/>
      <c r="L118" s="10"/>
      <c r="M118" s="10"/>
      <c r="N118" s="10"/>
      <c r="O118" s="10"/>
      <c r="P118" s="10">
        <v>100</v>
      </c>
      <c r="Q118" s="10"/>
      <c r="R118" s="10"/>
      <c r="S118" s="10"/>
      <c r="T118" s="10"/>
      <c r="U118" s="10"/>
      <c r="V118" s="10">
        <v>100</v>
      </c>
      <c r="W118" s="185"/>
      <c r="X118" s="185"/>
      <c r="Y118" s="185"/>
      <c r="Z118" s="185"/>
      <c r="AA118" s="185"/>
      <c r="AB118" s="185"/>
      <c r="AC118" s="185"/>
      <c r="AD118" s="185"/>
    </row>
    <row xmlns:x14ac="http://schemas.microsoft.com/office/spreadsheetml/2009/9/ac" r="119" s="182" customFormat="true" ht="12" x14ac:dyDescent="0.2">
      <c r="A119" s="180" t="s">
        <v>266</v>
      </c>
      <c r="B119" s="10">
        <v>2012</v>
      </c>
      <c r="C119" s="185" t="s">
        <v>272</v>
      </c>
      <c r="D119" s="10">
        <v>2065262</v>
      </c>
      <c r="E119" s="10"/>
      <c r="F119" s="10"/>
      <c r="G119" s="10"/>
      <c r="H119" s="10"/>
      <c r="I119" s="10"/>
      <c r="J119" s="10">
        <v>100</v>
      </c>
      <c r="K119" s="10"/>
      <c r="L119" s="10"/>
      <c r="M119" s="10"/>
      <c r="N119" s="10"/>
      <c r="O119" s="10"/>
      <c r="P119" s="10">
        <v>100</v>
      </c>
      <c r="Q119" s="10"/>
      <c r="R119" s="10"/>
      <c r="S119" s="10"/>
      <c r="T119" s="10"/>
      <c r="U119" s="10"/>
      <c r="V119" s="10">
        <v>100</v>
      </c>
      <c r="W119" s="185"/>
      <c r="X119" s="185"/>
      <c r="Y119" s="185"/>
      <c r="Z119" s="185"/>
      <c r="AA119" s="185"/>
      <c r="AB119" s="185"/>
      <c r="AC119" s="185"/>
      <c r="AD119" s="185"/>
    </row>
    <row xmlns:x14ac="http://schemas.microsoft.com/office/spreadsheetml/2009/9/ac" r="120" s="182" customFormat="true" ht="12" x14ac:dyDescent="0.2">
      <c r="A120" s="180" t="s">
        <v>266</v>
      </c>
      <c r="B120" s="10">
        <v>2013</v>
      </c>
      <c r="C120" s="185" t="s">
        <v>272</v>
      </c>
      <c r="D120" s="10">
        <v>2155302</v>
      </c>
      <c r="E120" s="10"/>
      <c r="F120" s="10"/>
      <c r="G120" s="10"/>
      <c r="H120" s="10"/>
      <c r="I120" s="10"/>
      <c r="J120" s="10">
        <v>100</v>
      </c>
      <c r="K120" s="10"/>
      <c r="L120" s="10"/>
      <c r="M120" s="10"/>
      <c r="N120" s="10"/>
      <c r="O120" s="10"/>
      <c r="P120" s="10">
        <v>100</v>
      </c>
      <c r="Q120" s="10"/>
      <c r="R120" s="10"/>
      <c r="S120" s="10"/>
      <c r="T120" s="10"/>
      <c r="U120" s="10"/>
      <c r="V120" s="10">
        <v>100</v>
      </c>
      <c r="W120" s="185"/>
      <c r="X120" s="185"/>
      <c r="Y120" s="185"/>
      <c r="Z120" s="185"/>
      <c r="AA120" s="185"/>
      <c r="AB120" s="185"/>
      <c r="AC120" s="185"/>
      <c r="AD120" s="185"/>
    </row>
    <row xmlns:x14ac="http://schemas.microsoft.com/office/spreadsheetml/2009/9/ac" r="121" s="182" customFormat="true" ht="12" x14ac:dyDescent="0.2">
      <c r="A121" s="180" t="s">
        <v>266</v>
      </c>
      <c r="B121" s="10">
        <v>2014</v>
      </c>
      <c r="C121" s="185" t="s">
        <v>272</v>
      </c>
      <c r="D121" s="10">
        <v>2231628</v>
      </c>
      <c r="E121" s="10"/>
      <c r="F121" s="10"/>
      <c r="G121" s="10"/>
      <c r="H121" s="10"/>
      <c r="I121" s="10"/>
      <c r="J121" s="10">
        <v>100</v>
      </c>
      <c r="K121" s="10"/>
      <c r="L121" s="10"/>
      <c r="M121" s="10"/>
      <c r="N121" s="10"/>
      <c r="O121" s="10"/>
      <c r="P121" s="10">
        <v>100</v>
      </c>
      <c r="Q121" s="10"/>
      <c r="R121" s="10"/>
      <c r="S121" s="10"/>
      <c r="T121" s="10"/>
      <c r="U121" s="10"/>
      <c r="V121" s="10">
        <v>100</v>
      </c>
      <c r="W121" s="185"/>
      <c r="X121" s="185"/>
      <c r="Y121" s="185"/>
      <c r="Z121" s="185"/>
      <c r="AA121" s="185"/>
      <c r="AB121" s="185"/>
      <c r="AC121" s="185"/>
      <c r="AD121" s="185"/>
    </row>
    <row xmlns:x14ac="http://schemas.microsoft.com/office/spreadsheetml/2009/9/ac" r="122" s="182" customFormat="true" ht="12" x14ac:dyDescent="0.2">
      <c r="A122" s="180" t="s">
        <v>266</v>
      </c>
      <c r="B122" s="10">
        <v>2015</v>
      </c>
      <c r="C122" s="185" t="s">
        <v>272</v>
      </c>
      <c r="D122" s="10">
        <v>2299832</v>
      </c>
      <c r="E122" s="10"/>
      <c r="F122" s="10"/>
      <c r="G122" s="10"/>
      <c r="H122" s="10"/>
      <c r="I122" s="10"/>
      <c r="J122" s="10">
        <v>100</v>
      </c>
      <c r="K122" s="10"/>
      <c r="L122" s="10"/>
      <c r="M122" s="10"/>
      <c r="N122" s="10"/>
      <c r="O122" s="10"/>
      <c r="P122" s="10">
        <v>100</v>
      </c>
      <c r="Q122" s="10"/>
      <c r="R122" s="10"/>
      <c r="S122" s="10"/>
      <c r="T122" s="10"/>
      <c r="U122" s="10"/>
      <c r="V122" s="10">
        <v>100</v>
      </c>
      <c r="W122" s="185"/>
      <c r="X122" s="185"/>
      <c r="Y122" s="185"/>
      <c r="Z122" s="185"/>
      <c r="AA122" s="185"/>
      <c r="AB122" s="185"/>
      <c r="AC122" s="185"/>
      <c r="AD122" s="185"/>
    </row>
    <row xmlns:x14ac="http://schemas.microsoft.com/office/spreadsheetml/2009/9/ac" r="123" s="182" customFormat="true" ht="12" x14ac:dyDescent="0.2">
      <c r="A123" s="180" t="s">
        <v>266</v>
      </c>
      <c r="B123" s="10">
        <v>2016</v>
      </c>
      <c r="C123" s="185" t="s">
        <v>272</v>
      </c>
      <c r="D123" s="10">
        <v>2343190</v>
      </c>
      <c r="E123" s="10"/>
      <c r="F123" s="10"/>
      <c r="G123" s="10"/>
      <c r="H123" s="10"/>
      <c r="I123" s="10"/>
      <c r="J123" s="10">
        <v>100</v>
      </c>
      <c r="K123" s="10"/>
      <c r="L123" s="10"/>
      <c r="M123" s="10"/>
      <c r="N123" s="10"/>
      <c r="O123" s="10"/>
      <c r="P123" s="10">
        <v>100</v>
      </c>
      <c r="Q123" s="10"/>
      <c r="R123" s="10"/>
      <c r="S123" s="10"/>
      <c r="T123" s="10"/>
      <c r="U123" s="10"/>
      <c r="V123" s="10">
        <v>100</v>
      </c>
      <c r="W123" s="185"/>
      <c r="X123" s="185"/>
      <c r="Y123" s="185"/>
      <c r="Z123" s="185"/>
      <c r="AA123" s="185"/>
      <c r="AB123" s="185"/>
      <c r="AC123" s="185"/>
      <c r="AD123" s="185"/>
    </row>
    <row xmlns:x14ac="http://schemas.microsoft.com/office/spreadsheetml/2009/9/ac" r="124" s="182" customFormat="true" ht="12" x14ac:dyDescent="0.2">
      <c r="A124" s="180" t="s">
        <v>266</v>
      </c>
      <c r="B124" s="10">
        <v>2017</v>
      </c>
      <c r="C124" s="185" t="s">
        <v>272</v>
      </c>
      <c r="D124" s="10">
        <v>2366439</v>
      </c>
      <c r="E124" s="10"/>
      <c r="F124" s="10"/>
      <c r="G124" s="10"/>
      <c r="H124" s="10"/>
      <c r="I124" s="10"/>
      <c r="J124" s="10">
        <v>100</v>
      </c>
      <c r="K124" s="10"/>
      <c r="L124" s="10"/>
      <c r="M124" s="10"/>
      <c r="N124" s="10"/>
      <c r="O124" s="10"/>
      <c r="P124" s="10">
        <v>100</v>
      </c>
      <c r="Q124" s="10"/>
      <c r="R124" s="10"/>
      <c r="S124" s="10"/>
      <c r="T124" s="10"/>
      <c r="U124" s="10"/>
      <c r="V124" s="10">
        <v>100</v>
      </c>
      <c r="W124" s="185"/>
      <c r="X124" s="185"/>
      <c r="Y124" s="185"/>
      <c r="Z124" s="185"/>
      <c r="AA124" s="185"/>
      <c r="AB124" s="185"/>
      <c r="AC124" s="185"/>
      <c r="AD124" s="185"/>
    </row>
    <row xmlns:x14ac="http://schemas.microsoft.com/office/spreadsheetml/2009/9/ac" r="125" s="182" customFormat="true" ht="12" x14ac:dyDescent="0.2">
      <c r="A125" s="180" t="s">
        <v>266</v>
      </c>
      <c r="B125" s="10">
        <v>2018</v>
      </c>
      <c r="C125" s="185" t="s">
        <v>272</v>
      </c>
      <c r="D125" s="10">
        <v>2414575</v>
      </c>
      <c r="E125" s="10"/>
      <c r="F125" s="10"/>
      <c r="G125" s="10"/>
      <c r="H125" s="10"/>
      <c r="I125" s="10"/>
      <c r="J125" s="10">
        <v>100</v>
      </c>
      <c r="K125" s="10"/>
      <c r="L125" s="10"/>
      <c r="M125" s="10"/>
      <c r="N125" s="10"/>
      <c r="O125" s="10"/>
      <c r="P125" s="10">
        <v>100</v>
      </c>
      <c r="Q125" s="10"/>
      <c r="R125" s="10"/>
      <c r="S125" s="10"/>
      <c r="T125" s="10"/>
      <c r="U125" s="10"/>
      <c r="V125" s="10">
        <v>100</v>
      </c>
      <c r="W125" s="185"/>
      <c r="X125" s="185"/>
      <c r="Y125" s="185"/>
      <c r="Z125" s="185"/>
      <c r="AA125" s="185"/>
      <c r="AB125" s="185"/>
      <c r="AC125" s="185"/>
      <c r="AD125" s="185"/>
    </row>
    <row xmlns:x14ac="http://schemas.microsoft.com/office/spreadsheetml/2009/9/ac" r="126" s="182" customFormat="true" ht="12" x14ac:dyDescent="0.2">
      <c r="A126" s="180" t="s">
        <v>266</v>
      </c>
      <c r="B126" s="10">
        <v>2019</v>
      </c>
      <c r="C126" s="185" t="s">
        <v>272</v>
      </c>
      <c r="D126" s="10">
        <v>2486714</v>
      </c>
      <c r="E126" s="10"/>
      <c r="F126" s="10"/>
      <c r="G126" s="10"/>
      <c r="H126" s="10"/>
      <c r="I126" s="10"/>
      <c r="J126" s="10">
        <v>100</v>
      </c>
      <c r="K126" s="10"/>
      <c r="L126" s="10"/>
      <c r="M126" s="10"/>
      <c r="N126" s="10"/>
      <c r="O126" s="10"/>
      <c r="P126" s="10">
        <v>100</v>
      </c>
      <c r="Q126" s="10"/>
      <c r="R126" s="10"/>
      <c r="S126" s="10"/>
      <c r="T126" s="10"/>
      <c r="U126" s="10"/>
      <c r="V126" s="10">
        <v>100</v>
      </c>
      <c r="W126" s="185"/>
      <c r="X126" s="185"/>
      <c r="Y126" s="185"/>
      <c r="Z126" s="185"/>
      <c r="AA126" s="185"/>
      <c r="AB126" s="185"/>
      <c r="AC126" s="185"/>
      <c r="AD126" s="185"/>
    </row>
    <row xmlns:x14ac="http://schemas.microsoft.com/office/spreadsheetml/2009/9/ac" r="127" s="182" customFormat="true" ht="12" x14ac:dyDescent="0.2">
      <c r="A127" s="180" t="s">
        <v>266</v>
      </c>
      <c r="B127" s="10">
        <v>2020</v>
      </c>
      <c r="C127" s="185" t="s">
        <v>272</v>
      </c>
      <c r="D127" s="10">
        <v>2567674</v>
      </c>
      <c r="E127" s="10"/>
      <c r="F127" s="10"/>
      <c r="G127" s="10"/>
      <c r="H127" s="10"/>
      <c r="I127" s="10"/>
      <c r="J127" s="10">
        <v>100</v>
      </c>
      <c r="K127" s="10"/>
      <c r="L127" s="10"/>
      <c r="M127" s="10"/>
      <c r="N127" s="10"/>
      <c r="O127" s="10"/>
      <c r="P127" s="10">
        <v>100</v>
      </c>
      <c r="Q127" s="10"/>
      <c r="R127" s="10"/>
      <c r="S127" s="10"/>
      <c r="T127" s="10"/>
      <c r="U127" s="10"/>
      <c r="V127" s="10">
        <v>100</v>
      </c>
      <c r="W127" s="185"/>
      <c r="X127" s="185"/>
      <c r="Y127" s="185"/>
      <c r="Z127" s="185"/>
      <c r="AA127" s="185"/>
      <c r="AB127" s="185"/>
      <c r="AC127" s="185"/>
      <c r="AD127" s="185"/>
    </row>
    <row xmlns:x14ac="http://schemas.microsoft.com/office/spreadsheetml/2009/9/ac" r="128" s="182" customFormat="true" ht="12" x14ac:dyDescent="0.2">
      <c r="A128" s="185" t="s">
        <v>266</v>
      </c>
      <c r="B128" s="10">
        <v>2021</v>
      </c>
      <c r="C128" s="185" t="s">
        <v>272</v>
      </c>
      <c r="D128" s="10">
        <v>2641368</v>
      </c>
      <c r="E128" s="10"/>
      <c r="F128" s="10"/>
      <c r="G128" s="10"/>
      <c r="H128" s="10"/>
      <c r="I128" s="10"/>
      <c r="J128" s="10">
        <v>100</v>
      </c>
      <c r="K128" s="10"/>
      <c r="L128" s="10"/>
      <c r="M128" s="10"/>
      <c r="N128" s="10"/>
      <c r="O128" s="10"/>
      <c r="P128" s="10">
        <v>100</v>
      </c>
      <c r="Q128" s="10"/>
      <c r="R128" s="10"/>
      <c r="S128" s="10"/>
      <c r="T128" s="10"/>
      <c r="U128" s="10"/>
      <c r="V128" s="10">
        <v>100</v>
      </c>
      <c r="W128" s="185"/>
      <c r="X128" s="185"/>
      <c r="Y128" s="185"/>
      <c r="Z128" s="185"/>
      <c r="AA128" s="185"/>
      <c r="AB128" s="185"/>
      <c r="AC128" s="185"/>
      <c r="AD128" s="185"/>
    </row>
    <row xmlns:x14ac="http://schemas.microsoft.com/office/spreadsheetml/2009/9/ac" r="129" s="182" customFormat="true" ht="12" x14ac:dyDescent="0.2">
      <c r="A129" s="185" t="s">
        <v>266</v>
      </c>
      <c r="B129" s="10">
        <v>2022</v>
      </c>
      <c r="C129" s="185" t="s">
        <v>272</v>
      </c>
      <c r="D129" s="10">
        <v>2700272</v>
      </c>
      <c r="E129" s="10"/>
      <c r="F129" s="10"/>
      <c r="G129" s="10"/>
      <c r="H129" s="10"/>
      <c r="I129" s="10"/>
      <c r="J129" s="10">
        <v>100</v>
      </c>
      <c r="K129" s="10"/>
      <c r="L129" s="10"/>
      <c r="M129" s="10"/>
      <c r="N129" s="10"/>
      <c r="O129" s="10"/>
      <c r="P129" s="10">
        <v>100</v>
      </c>
      <c r="Q129" s="10"/>
      <c r="R129" s="10"/>
      <c r="S129" s="10"/>
      <c r="T129" s="10"/>
      <c r="U129" s="10"/>
      <c r="V129" s="10">
        <v>100</v>
      </c>
      <c r="W129" s="185"/>
      <c r="X129" s="185"/>
      <c r="Y129" s="185"/>
      <c r="Z129" s="185"/>
      <c r="AA129" s="185"/>
      <c r="AB129" s="185"/>
      <c r="AC129" s="185"/>
      <c r="AD129" s="185"/>
    </row>
    <row xmlns:x14ac="http://schemas.microsoft.com/office/spreadsheetml/2009/9/ac" r="130" s="182" customFormat="true" ht="12" x14ac:dyDescent="0.2">
      <c r="A130" s="185" t="s">
        <v>266</v>
      </c>
      <c r="B130" s="10">
        <v>2023</v>
      </c>
      <c r="C130" s="185" t="s">
        <v>272</v>
      </c>
      <c r="D130" s="10">
        <v>2680032</v>
      </c>
      <c r="E130" s="10"/>
      <c r="F130" s="10"/>
      <c r="G130" s="10"/>
      <c r="H130" s="10"/>
      <c r="I130" s="10"/>
      <c r="J130" s="10">
        <v>100</v>
      </c>
      <c r="K130" s="10"/>
      <c r="L130" s="10"/>
      <c r="M130" s="10"/>
      <c r="N130" s="10"/>
      <c r="O130" s="10"/>
      <c r="P130" s="10">
        <v>100</v>
      </c>
      <c r="Q130" s="10"/>
      <c r="R130" s="10"/>
      <c r="S130" s="10"/>
      <c r="T130" s="10"/>
      <c r="U130" s="10"/>
      <c r="V130" s="10">
        <v>100</v>
      </c>
      <c r="W130" s="185"/>
      <c r="X130" s="185"/>
      <c r="Y130" s="185"/>
      <c r="Z130" s="185"/>
      <c r="AA130" s="185"/>
      <c r="AB130" s="185"/>
      <c r="AC130" s="185"/>
      <c r="AD130" s="185"/>
    </row>
    <row xmlns:x14ac="http://schemas.microsoft.com/office/spreadsheetml/2009/9/ac" r="131" s="182" customFormat="true" ht="12" x14ac:dyDescent="0.2">
      <c r="A131" s="185" t="s">
        <v>266</v>
      </c>
      <c r="B131" s="10">
        <v>2024</v>
      </c>
      <c r="C131" s="185" t="s">
        <v>272</v>
      </c>
      <c r="D131" s="10"/>
      <c r="E131" s="10"/>
      <c r="F131" s="10"/>
      <c r="G131" s="10"/>
      <c r="H131" s="10"/>
      <c r="I131" s="10"/>
      <c r="J131" s="10"/>
      <c r="K131" s="10"/>
      <c r="L131" s="10"/>
      <c r="M131" s="10"/>
      <c r="N131" s="10"/>
      <c r="O131" s="10"/>
      <c r="P131" s="10"/>
      <c r="Q131" s="10"/>
      <c r="R131" s="10"/>
      <c r="S131" s="10"/>
      <c r="T131" s="10"/>
      <c r="U131" s="10"/>
      <c r="V131" s="10"/>
      <c r="W131" s="185"/>
      <c r="X131" s="185"/>
      <c r="Y131" s="185"/>
      <c r="Z131" s="185"/>
      <c r="AA131" s="185"/>
      <c r="AB131" s="185"/>
      <c r="AC131" s="185"/>
      <c r="AD131" s="185"/>
    </row>
    <row xmlns:x14ac="http://schemas.microsoft.com/office/spreadsheetml/2009/9/ac" r="132" s="182" customFormat="true" ht="12" x14ac:dyDescent="0.2">
      <c r="A132" s="185" t="s">
        <v>266</v>
      </c>
      <c r="B132" s="10">
        <v>2025</v>
      </c>
      <c r="C132" s="185" t="s">
        <v>272</v>
      </c>
      <c r="D132" s="10"/>
      <c r="E132" s="10"/>
      <c r="F132" s="10"/>
      <c r="G132" s="10"/>
      <c r="H132" s="10"/>
      <c r="I132" s="10"/>
      <c r="J132" s="10"/>
      <c r="K132" s="10"/>
      <c r="L132" s="10"/>
      <c r="M132" s="10"/>
      <c r="N132" s="10"/>
      <c r="O132" s="10"/>
      <c r="P132" s="10"/>
      <c r="Q132" s="10"/>
      <c r="R132" s="10"/>
      <c r="S132" s="10"/>
      <c r="T132" s="10"/>
      <c r="U132" s="10"/>
      <c r="V132" s="10"/>
      <c r="W132" s="185"/>
      <c r="X132" s="185"/>
      <c r="Y132" s="185"/>
      <c r="Z132" s="185"/>
      <c r="AA132" s="185"/>
      <c r="AB132" s="185"/>
      <c r="AC132" s="185"/>
      <c r="AD132" s="185"/>
    </row>
    <row xmlns:x14ac="http://schemas.microsoft.com/office/spreadsheetml/2009/9/ac" r="133" s="182" customFormat="true" ht="12" x14ac:dyDescent="0.2">
      <c r="A133" s="185" t="s">
        <v>266</v>
      </c>
      <c r="B133" s="10">
        <v>2026</v>
      </c>
      <c r="C133" s="185" t="s">
        <v>272</v>
      </c>
      <c r="D133" s="10"/>
      <c r="E133" s="10"/>
      <c r="F133" s="10"/>
      <c r="G133" s="10"/>
      <c r="H133" s="10"/>
      <c r="I133" s="10"/>
      <c r="J133" s="10"/>
      <c r="K133" s="10"/>
      <c r="L133" s="10"/>
      <c r="M133" s="10"/>
      <c r="N133" s="10"/>
      <c r="O133" s="10"/>
      <c r="P133" s="10"/>
      <c r="Q133" s="10"/>
      <c r="R133" s="10"/>
      <c r="S133" s="10"/>
      <c r="T133" s="10"/>
      <c r="U133" s="10"/>
      <c r="V133" s="10"/>
      <c r="W133" s="185"/>
      <c r="X133" s="185"/>
      <c r="Y133" s="185"/>
      <c r="Z133" s="185"/>
      <c r="AA133" s="185"/>
      <c r="AB133" s="185"/>
      <c r="AC133" s="185"/>
      <c r="AD133" s="185"/>
    </row>
    <row xmlns:x14ac="http://schemas.microsoft.com/office/spreadsheetml/2009/9/ac" r="134" s="182" customFormat="true" ht="12" x14ac:dyDescent="0.2">
      <c r="A134" s="185" t="s">
        <v>266</v>
      </c>
      <c r="B134" s="10">
        <v>2027</v>
      </c>
      <c r="C134" s="185" t="s">
        <v>272</v>
      </c>
      <c r="D134" s="10"/>
      <c r="E134" s="10"/>
      <c r="F134" s="10"/>
      <c r="G134" s="10"/>
      <c r="H134" s="10"/>
      <c r="I134" s="10"/>
      <c r="J134" s="10"/>
      <c r="K134" s="10"/>
      <c r="L134" s="10"/>
      <c r="M134" s="10"/>
      <c r="N134" s="10"/>
      <c r="O134" s="10"/>
      <c r="P134" s="10"/>
      <c r="Q134" s="10"/>
      <c r="R134" s="10"/>
      <c r="S134" s="10"/>
      <c r="T134" s="10"/>
      <c r="U134" s="10"/>
      <c r="V134" s="10"/>
      <c r="W134" s="185"/>
      <c r="X134" s="185"/>
      <c r="Y134" s="185"/>
      <c r="Z134" s="185"/>
      <c r="AA134" s="185"/>
      <c r="AB134" s="185"/>
      <c r="AC134" s="185"/>
      <c r="AD134" s="185"/>
    </row>
    <row xmlns:x14ac="http://schemas.microsoft.com/office/spreadsheetml/2009/9/ac" r="135" s="182" customFormat="true" ht="12" x14ac:dyDescent="0.2">
      <c r="A135" s="185" t="s">
        <v>266</v>
      </c>
      <c r="B135" s="10">
        <v>2028</v>
      </c>
      <c r="C135" s="185" t="s">
        <v>272</v>
      </c>
      <c r="D135" s="10"/>
      <c r="E135" s="10"/>
      <c r="F135" s="10"/>
      <c r="G135" s="10"/>
      <c r="H135" s="10"/>
      <c r="I135" s="10"/>
      <c r="J135" s="10"/>
      <c r="K135" s="10"/>
      <c r="L135" s="10"/>
      <c r="M135" s="10"/>
      <c r="N135" s="10"/>
      <c r="O135" s="10"/>
      <c r="P135" s="10"/>
      <c r="Q135" s="10"/>
      <c r="R135" s="10"/>
      <c r="S135" s="10"/>
      <c r="T135" s="10"/>
      <c r="U135" s="10"/>
      <c r="V135" s="10"/>
      <c r="W135" s="185"/>
      <c r="X135" s="185"/>
      <c r="Y135" s="185"/>
      <c r="Z135" s="185"/>
      <c r="AA135" s="185"/>
      <c r="AB135" s="185"/>
      <c r="AC135" s="185"/>
      <c r="AD135" s="185"/>
    </row>
    <row xmlns:x14ac="http://schemas.microsoft.com/office/spreadsheetml/2009/9/ac" r="136" s="182" customFormat="true" ht="12" x14ac:dyDescent="0.2">
      <c r="A136" s="185" t="s">
        <v>266</v>
      </c>
      <c r="B136" s="10">
        <v>2029</v>
      </c>
      <c r="C136" s="185" t="s">
        <v>272</v>
      </c>
      <c r="D136" s="10"/>
      <c r="E136" s="10"/>
      <c r="F136" s="10"/>
      <c r="G136" s="10"/>
      <c r="H136" s="10"/>
      <c r="I136" s="10"/>
      <c r="J136" s="10"/>
      <c r="K136" s="10"/>
      <c r="L136" s="10"/>
      <c r="M136" s="10"/>
      <c r="N136" s="10"/>
      <c r="O136" s="10"/>
      <c r="P136" s="10"/>
      <c r="Q136" s="10"/>
      <c r="R136" s="10"/>
      <c r="S136" s="10"/>
      <c r="T136" s="10"/>
      <c r="U136" s="10"/>
      <c r="V136" s="10"/>
      <c r="W136" s="185"/>
      <c r="X136" s="185"/>
      <c r="Y136" s="185"/>
      <c r="Z136" s="185"/>
      <c r="AA136" s="185"/>
      <c r="AB136" s="185"/>
      <c r="AC136" s="185"/>
      <c r="AD136" s="185"/>
    </row>
    <row xmlns:x14ac="http://schemas.microsoft.com/office/spreadsheetml/2009/9/ac" r="137" s="182" customFormat="true" ht="12" x14ac:dyDescent="0.2">
      <c r="A137" s="185" t="s">
        <v>266</v>
      </c>
      <c r="B137" s="10">
        <v>2030</v>
      </c>
      <c r="C137" s="185" t="s">
        <v>272</v>
      </c>
      <c r="D137" s="10"/>
      <c r="E137" s="10"/>
      <c r="F137" s="10"/>
      <c r="G137" s="10"/>
      <c r="H137" s="10"/>
      <c r="I137" s="10"/>
      <c r="J137" s="10"/>
      <c r="K137" s="10"/>
      <c r="L137" s="10"/>
      <c r="M137" s="10"/>
      <c r="N137" s="10"/>
      <c r="O137" s="10"/>
      <c r="P137" s="10"/>
      <c r="Q137" s="10"/>
      <c r="R137" s="10"/>
      <c r="S137" s="10"/>
      <c r="T137" s="10"/>
      <c r="U137" s="10"/>
      <c r="V137" s="10"/>
      <c r="W137" s="185"/>
      <c r="X137" s="185"/>
      <c r="Y137" s="185"/>
      <c r="Z137" s="185"/>
      <c r="AA137" s="185"/>
      <c r="AB137" s="185"/>
      <c r="AC137" s="185"/>
      <c r="AD137" s="185"/>
    </row>
    <row xmlns:x14ac="http://schemas.microsoft.com/office/spreadsheetml/2009/9/ac" r="138" s="182" customFormat="true" ht="12" x14ac:dyDescent="0.2">
      <c r="A138" s="185" t="s">
        <v>266</v>
      </c>
      <c r="B138" s="10">
        <v>2000</v>
      </c>
      <c r="C138" s="185" t="s">
        <v>273</v>
      </c>
      <c r="D138" s="10">
        <v>4518831</v>
      </c>
      <c r="E138" s="10"/>
      <c r="F138" s="10"/>
      <c r="G138" s="10"/>
      <c r="H138" s="10"/>
      <c r="I138" s="10"/>
      <c r="J138" s="10">
        <v>100</v>
      </c>
      <c r="K138" s="10"/>
      <c r="L138" s="10"/>
      <c r="M138" s="10"/>
      <c r="N138" s="10"/>
      <c r="O138" s="10"/>
      <c r="P138" s="10">
        <v>100</v>
      </c>
      <c r="Q138" s="10">
        <v>0</v>
      </c>
      <c r="R138" s="10"/>
      <c r="S138" s="10"/>
      <c r="T138" s="10"/>
      <c r="U138" s="10"/>
      <c r="V138" s="10">
        <v>100</v>
      </c>
      <c r="W138" s="185"/>
      <c r="X138" s="185"/>
      <c r="Y138" s="185"/>
      <c r="Z138" s="185"/>
      <c r="AA138" s="185"/>
      <c r="AB138" s="185"/>
      <c r="AC138" s="185"/>
      <c r="AD138" s="185"/>
    </row>
    <row xmlns:x14ac="http://schemas.microsoft.com/office/spreadsheetml/2009/9/ac" r="139" s="182" customFormat="true" ht="12" x14ac:dyDescent="0.2">
      <c r="A139" s="185" t="s">
        <v>266</v>
      </c>
      <c r="B139" s="10">
        <v>2001</v>
      </c>
      <c r="C139" s="185" t="s">
        <v>273</v>
      </c>
      <c r="D139" s="10">
        <v>4578947</v>
      </c>
      <c r="E139" s="10"/>
      <c r="F139" s="10"/>
      <c r="G139" s="10"/>
      <c r="H139" s="10"/>
      <c r="I139" s="10"/>
      <c r="J139" s="10">
        <v>100</v>
      </c>
      <c r="K139" s="10"/>
      <c r="L139" s="10"/>
      <c r="M139" s="10"/>
      <c r="N139" s="10"/>
      <c r="O139" s="10"/>
      <c r="P139" s="10">
        <v>100</v>
      </c>
      <c r="Q139" s="10">
        <v>0</v>
      </c>
      <c r="R139" s="10"/>
      <c r="S139" s="10"/>
      <c r="T139" s="10"/>
      <c r="U139" s="10"/>
      <c r="V139" s="10">
        <v>100</v>
      </c>
      <c r="W139" s="185"/>
      <c r="X139" s="185"/>
      <c r="Y139" s="185"/>
      <c r="Z139" s="185"/>
      <c r="AA139" s="185"/>
      <c r="AB139" s="185"/>
      <c r="AC139" s="185"/>
      <c r="AD139" s="185"/>
    </row>
    <row xmlns:x14ac="http://schemas.microsoft.com/office/spreadsheetml/2009/9/ac" r="140" s="182" customFormat="true" ht="12" x14ac:dyDescent="0.2">
      <c r="A140" s="185" t="s">
        <v>266</v>
      </c>
      <c r="B140" s="10">
        <v>2002</v>
      </c>
      <c r="C140" s="185" t="s">
        <v>273</v>
      </c>
      <c r="D140" s="10">
        <v>4629089</v>
      </c>
      <c r="E140" s="10"/>
      <c r="F140" s="10"/>
      <c r="G140" s="10"/>
      <c r="H140" s="10"/>
      <c r="I140" s="10"/>
      <c r="J140" s="10">
        <v>100</v>
      </c>
      <c r="K140" s="10"/>
      <c r="L140" s="10"/>
      <c r="M140" s="10"/>
      <c r="N140" s="10"/>
      <c r="O140" s="10"/>
      <c r="P140" s="10">
        <v>100</v>
      </c>
      <c r="Q140" s="10">
        <v>0</v>
      </c>
      <c r="R140" s="10"/>
      <c r="S140" s="10"/>
      <c r="T140" s="10"/>
      <c r="U140" s="10"/>
      <c r="V140" s="10">
        <v>100</v>
      </c>
      <c r="W140" s="185"/>
      <c r="X140" s="185"/>
      <c r="Y140" s="185"/>
      <c r="Z140" s="185"/>
      <c r="AA140" s="185"/>
      <c r="AB140" s="185"/>
      <c r="AC140" s="185"/>
      <c r="AD140" s="185"/>
    </row>
    <row xmlns:x14ac="http://schemas.microsoft.com/office/spreadsheetml/2009/9/ac" r="141" s="182" customFormat="true" ht="12" x14ac:dyDescent="0.2">
      <c r="A141" s="185" t="s">
        <v>266</v>
      </c>
      <c r="B141" s="10">
        <v>2003</v>
      </c>
      <c r="C141" s="185" t="s">
        <v>273</v>
      </c>
      <c r="D141" s="10">
        <v>4687982</v>
      </c>
      <c r="E141" s="10"/>
      <c r="F141" s="10"/>
      <c r="G141" s="10"/>
      <c r="H141" s="10"/>
      <c r="I141" s="10"/>
      <c r="J141" s="10">
        <v>100</v>
      </c>
      <c r="K141" s="10"/>
      <c r="L141" s="10"/>
      <c r="M141" s="10"/>
      <c r="N141" s="10"/>
      <c r="O141" s="10"/>
      <c r="P141" s="10">
        <v>100</v>
      </c>
      <c r="Q141" s="10">
        <v>0</v>
      </c>
      <c r="R141" s="10"/>
      <c r="S141" s="10"/>
      <c r="T141" s="10"/>
      <c r="U141" s="10"/>
      <c r="V141" s="10">
        <v>100</v>
      </c>
      <c r="W141" s="185"/>
      <c r="X141" s="185"/>
      <c r="Y141" s="185"/>
      <c r="Z141" s="185"/>
      <c r="AA141" s="185"/>
      <c r="AB141" s="185"/>
      <c r="AC141" s="185"/>
      <c r="AD141" s="185"/>
    </row>
    <row xmlns:x14ac="http://schemas.microsoft.com/office/spreadsheetml/2009/9/ac" r="142" s="182" customFormat="true" ht="12" x14ac:dyDescent="0.2">
      <c r="A142" s="185" t="s">
        <v>266</v>
      </c>
      <c r="B142" s="10">
        <v>2004</v>
      </c>
      <c r="C142" s="185" t="s">
        <v>273</v>
      </c>
      <c r="D142" s="10">
        <v>4749514</v>
      </c>
      <c r="E142" s="10"/>
      <c r="F142" s="10"/>
      <c r="G142" s="10"/>
      <c r="H142" s="10"/>
      <c r="I142" s="10"/>
      <c r="J142" s="10">
        <v>100</v>
      </c>
      <c r="K142" s="10"/>
      <c r="L142" s="10"/>
      <c r="M142" s="10"/>
      <c r="N142" s="10"/>
      <c r="O142" s="10"/>
      <c r="P142" s="10">
        <v>100</v>
      </c>
      <c r="Q142" s="10">
        <v>0</v>
      </c>
      <c r="R142" s="10"/>
      <c r="S142" s="10"/>
      <c r="T142" s="10"/>
      <c r="U142" s="10"/>
      <c r="V142" s="10">
        <v>100</v>
      </c>
      <c r="W142" s="185"/>
      <c r="X142" s="185"/>
      <c r="Y142" s="185"/>
      <c r="Z142" s="185"/>
      <c r="AA142" s="185"/>
      <c r="AB142" s="185"/>
      <c r="AC142" s="185"/>
      <c r="AD142" s="185"/>
    </row>
    <row xmlns:x14ac="http://schemas.microsoft.com/office/spreadsheetml/2009/9/ac" r="143" s="182" customFormat="true" ht="12" x14ac:dyDescent="0.2">
      <c r="A143" s="185" t="s">
        <v>266</v>
      </c>
      <c r="B143" s="10">
        <v>2005</v>
      </c>
      <c r="C143" s="185" t="s">
        <v>273</v>
      </c>
      <c r="D143" s="10">
        <v>4819085</v>
      </c>
      <c r="E143" s="10"/>
      <c r="F143" s="10"/>
      <c r="G143" s="10"/>
      <c r="H143" s="10"/>
      <c r="I143" s="10"/>
      <c r="J143" s="10">
        <v>100</v>
      </c>
      <c r="K143" s="10"/>
      <c r="L143" s="10"/>
      <c r="M143" s="10"/>
      <c r="N143" s="10"/>
      <c r="O143" s="10"/>
      <c r="P143" s="10">
        <v>100</v>
      </c>
      <c r="Q143" s="10">
        <v>0</v>
      </c>
      <c r="R143" s="10"/>
      <c r="S143" s="10"/>
      <c r="T143" s="10"/>
      <c r="U143" s="10"/>
      <c r="V143" s="10">
        <v>100</v>
      </c>
      <c r="W143" s="185"/>
      <c r="X143" s="185"/>
      <c r="Y143" s="185"/>
      <c r="Z143" s="185"/>
      <c r="AA143" s="185"/>
      <c r="AB143" s="185"/>
      <c r="AC143" s="185"/>
      <c r="AD143" s="185"/>
    </row>
    <row xmlns:x14ac="http://schemas.microsoft.com/office/spreadsheetml/2009/9/ac" r="144" s="182" customFormat="true" ht="12" x14ac:dyDescent="0.2">
      <c r="A144" s="185" t="s">
        <v>266</v>
      </c>
      <c r="B144" s="10">
        <v>2006</v>
      </c>
      <c r="C144" s="185" t="s">
        <v>273</v>
      </c>
      <c r="D144" s="10">
        <v>4902222</v>
      </c>
      <c r="E144" s="10"/>
      <c r="F144" s="10"/>
      <c r="G144" s="10"/>
      <c r="H144" s="10"/>
      <c r="I144" s="10"/>
      <c r="J144" s="10">
        <v>100</v>
      </c>
      <c r="K144" s="10"/>
      <c r="L144" s="10"/>
      <c r="M144" s="10"/>
      <c r="N144" s="10"/>
      <c r="O144" s="10"/>
      <c r="P144" s="10">
        <v>100</v>
      </c>
      <c r="Q144" s="10">
        <v>0</v>
      </c>
      <c r="R144" s="10"/>
      <c r="S144" s="10"/>
      <c r="T144" s="10"/>
      <c r="U144" s="10"/>
      <c r="V144" s="10">
        <v>100</v>
      </c>
      <c r="W144" s="185"/>
      <c r="X144" s="185"/>
      <c r="Y144" s="185"/>
      <c r="Z144" s="185"/>
      <c r="AA144" s="185"/>
      <c r="AB144" s="185"/>
      <c r="AC144" s="185"/>
      <c r="AD144" s="185"/>
    </row>
    <row xmlns:x14ac="http://schemas.microsoft.com/office/spreadsheetml/2009/9/ac" r="145" s="182" customFormat="true" ht="12" x14ac:dyDescent="0.2">
      <c r="A145" s="185" t="s">
        <v>266</v>
      </c>
      <c r="B145" s="10">
        <v>2007</v>
      </c>
      <c r="C145" s="185" t="s">
        <v>273</v>
      </c>
      <c r="D145" s="10">
        <v>4996589</v>
      </c>
      <c r="E145" s="10"/>
      <c r="F145" s="10">
        <v>83.023261694057965</v>
      </c>
      <c r="G145" s="10"/>
      <c r="H145" s="10"/>
      <c r="I145" s="10">
        <v>16.976738305942039</v>
      </c>
      <c r="J145" s="10">
        <v>83.023261694057965</v>
      </c>
      <c r="K145" s="10">
        <v>71.900000000000006</v>
      </c>
      <c r="L145" s="10"/>
      <c r="M145" s="10"/>
      <c r="N145" s="10"/>
      <c r="O145" s="10">
        <v>28.099999999999991</v>
      </c>
      <c r="P145" s="10">
        <v>71.900000000000006</v>
      </c>
      <c r="Q145" s="10">
        <v>0</v>
      </c>
      <c r="R145" s="10"/>
      <c r="S145" s="10"/>
      <c r="T145" s="10"/>
      <c r="U145" s="10"/>
      <c r="V145" s="10">
        <v>100</v>
      </c>
      <c r="W145" s="185"/>
      <c r="X145" s="185"/>
      <c r="Y145" s="185"/>
      <c r="Z145" s="185"/>
      <c r="AA145" s="185"/>
      <c r="AB145" s="185"/>
      <c r="AC145" s="185"/>
      <c r="AD145" s="185"/>
    </row>
    <row xmlns:x14ac="http://schemas.microsoft.com/office/spreadsheetml/2009/9/ac" r="146" s="182" customFormat="true" ht="12" x14ac:dyDescent="0.2">
      <c r="A146" s="185" t="s">
        <v>266</v>
      </c>
      <c r="B146" s="10">
        <v>2008</v>
      </c>
      <c r="C146" s="185" t="s">
        <v>273</v>
      </c>
      <c r="D146" s="10">
        <v>5103735</v>
      </c>
      <c r="E146" s="10"/>
      <c r="F146" s="10">
        <v>83.023261694057965</v>
      </c>
      <c r="G146" s="10"/>
      <c r="H146" s="10"/>
      <c r="I146" s="10">
        <v>16.976738305942039</v>
      </c>
      <c r="J146" s="10">
        <v>83.023261694057965</v>
      </c>
      <c r="K146" s="10">
        <v>71.900000000000006</v>
      </c>
      <c r="L146" s="10"/>
      <c r="M146" s="10"/>
      <c r="N146" s="10"/>
      <c r="O146" s="10">
        <v>28.099999999999991</v>
      </c>
      <c r="P146" s="10">
        <v>71.900000000000006</v>
      </c>
      <c r="Q146" s="10">
        <v>0</v>
      </c>
      <c r="R146" s="10"/>
      <c r="S146" s="10"/>
      <c r="T146" s="10"/>
      <c r="U146" s="10"/>
      <c r="V146" s="10">
        <v>100</v>
      </c>
      <c r="W146" s="185"/>
      <c r="X146" s="185"/>
      <c r="Y146" s="185"/>
      <c r="Z146" s="185"/>
      <c r="AA146" s="185"/>
      <c r="AB146" s="185"/>
      <c r="AC146" s="185"/>
      <c r="AD146" s="185"/>
    </row>
    <row xmlns:x14ac="http://schemas.microsoft.com/office/spreadsheetml/2009/9/ac" r="147" s="182" customFormat="true" ht="12" x14ac:dyDescent="0.2">
      <c r="A147" s="185" t="s">
        <v>266</v>
      </c>
      <c r="B147" s="10">
        <v>2009</v>
      </c>
      <c r="C147" s="185" t="s">
        <v>273</v>
      </c>
      <c r="D147" s="10">
        <v>5209501</v>
      </c>
      <c r="E147" s="10"/>
      <c r="F147" s="10">
        <v>83.023261694057965</v>
      </c>
      <c r="G147" s="10"/>
      <c r="H147" s="10"/>
      <c r="I147" s="10">
        <v>16.976738305942039</v>
      </c>
      <c r="J147" s="10">
        <v>83.023261694057965</v>
      </c>
      <c r="K147" s="10">
        <v>71.900000000000006</v>
      </c>
      <c r="L147" s="10"/>
      <c r="M147" s="10"/>
      <c r="N147" s="10"/>
      <c r="O147" s="10">
        <v>28.099999999999991</v>
      </c>
      <c r="P147" s="10">
        <v>71.900000000000006</v>
      </c>
      <c r="Q147" s="10">
        <v>0</v>
      </c>
      <c r="R147" s="10"/>
      <c r="S147" s="10"/>
      <c r="T147" s="10"/>
      <c r="U147" s="10"/>
      <c r="V147" s="10">
        <v>100</v>
      </c>
      <c r="W147" s="185"/>
      <c r="X147" s="185"/>
      <c r="Y147" s="185"/>
      <c r="Z147" s="185"/>
      <c r="AA147" s="185"/>
      <c r="AB147" s="185"/>
      <c r="AC147" s="185"/>
      <c r="AD147" s="185"/>
    </row>
    <row xmlns:x14ac="http://schemas.microsoft.com/office/spreadsheetml/2009/9/ac" r="148" s="182" customFormat="true" ht="12" x14ac:dyDescent="0.2">
      <c r="A148" s="185" t="s">
        <v>266</v>
      </c>
      <c r="B148" s="10">
        <v>2010</v>
      </c>
      <c r="C148" s="185" t="s">
        <v>273</v>
      </c>
      <c r="D148" s="10">
        <v>5317000</v>
      </c>
      <c r="E148" s="10"/>
      <c r="F148" s="10">
        <v>83.023261694057965</v>
      </c>
      <c r="G148" s="10"/>
      <c r="H148" s="10"/>
      <c r="I148" s="10">
        <v>16.976738305942039</v>
      </c>
      <c r="J148" s="10">
        <v>83.023261694057965</v>
      </c>
      <c r="K148" s="10">
        <v>71.900000000000006</v>
      </c>
      <c r="L148" s="10"/>
      <c r="M148" s="10"/>
      <c r="N148" s="10"/>
      <c r="O148" s="10">
        <v>28.099999999999991</v>
      </c>
      <c r="P148" s="10">
        <v>71.900000000000006</v>
      </c>
      <c r="Q148" s="10">
        <v>0</v>
      </c>
      <c r="R148" s="10"/>
      <c r="S148" s="10"/>
      <c r="T148" s="10"/>
      <c r="U148" s="10"/>
      <c r="V148" s="10">
        <v>100</v>
      </c>
      <c r="W148" s="185"/>
      <c r="X148" s="185"/>
      <c r="Y148" s="185"/>
      <c r="Z148" s="185"/>
      <c r="AA148" s="185"/>
      <c r="AB148" s="185"/>
      <c r="AC148" s="185"/>
      <c r="AD148" s="185"/>
    </row>
    <row xmlns:x14ac="http://schemas.microsoft.com/office/spreadsheetml/2009/9/ac" r="149" s="182" customFormat="true" ht="12" x14ac:dyDescent="0.2">
      <c r="A149" s="185" t="s">
        <v>266</v>
      </c>
      <c r="B149" s="10">
        <v>2011</v>
      </c>
      <c r="C149" s="185" t="s">
        <v>273</v>
      </c>
      <c r="D149" s="10">
        <v>5409582</v>
      </c>
      <c r="E149" s="10"/>
      <c r="F149" s="10">
        <v>83.023261694057965</v>
      </c>
      <c r="G149" s="10"/>
      <c r="H149" s="10"/>
      <c r="I149" s="10">
        <v>16.976738305942039</v>
      </c>
      <c r="J149" s="10">
        <v>83.023261694057965</v>
      </c>
      <c r="K149" s="10">
        <v>71.900000000000006</v>
      </c>
      <c r="L149" s="10"/>
      <c r="M149" s="10"/>
      <c r="N149" s="10"/>
      <c r="O149" s="10">
        <v>28.099999999999991</v>
      </c>
      <c r="P149" s="10">
        <v>71.900000000000006</v>
      </c>
      <c r="Q149" s="10">
        <v>0</v>
      </c>
      <c r="R149" s="10"/>
      <c r="S149" s="10"/>
      <c r="T149" s="10"/>
      <c r="U149" s="10"/>
      <c r="V149" s="10">
        <v>100</v>
      </c>
      <c r="W149" s="185"/>
      <c r="X149" s="185"/>
      <c r="Y149" s="185"/>
      <c r="Z149" s="185"/>
      <c r="AA149" s="185"/>
      <c r="AB149" s="185"/>
      <c r="AC149" s="185"/>
      <c r="AD149" s="185"/>
    </row>
    <row xmlns:x14ac="http://schemas.microsoft.com/office/spreadsheetml/2009/9/ac" r="150" s="182" customFormat="true" ht="12" x14ac:dyDescent="0.2">
      <c r="A150" s="185" t="s">
        <v>266</v>
      </c>
      <c r="B150" s="10">
        <v>2012</v>
      </c>
      <c r="C150" s="185" t="s">
        <v>273</v>
      </c>
      <c r="D150" s="10">
        <v>5493815</v>
      </c>
      <c r="E150" s="10"/>
      <c r="F150" s="10">
        <v>81.111630847028664</v>
      </c>
      <c r="G150" s="10"/>
      <c r="H150" s="10"/>
      <c r="I150" s="10">
        <v>18.88836915297134</v>
      </c>
      <c r="J150" s="10">
        <v>81.111630847028664</v>
      </c>
      <c r="K150" s="10">
        <v>71.900000000000006</v>
      </c>
      <c r="L150" s="10"/>
      <c r="M150" s="10"/>
      <c r="N150" s="10"/>
      <c r="O150" s="10">
        <v>28.099999999999991</v>
      </c>
      <c r="P150" s="10">
        <v>71.900000000000006</v>
      </c>
      <c r="Q150" s="10">
        <v>0</v>
      </c>
      <c r="R150" s="10"/>
      <c r="S150" s="10"/>
      <c r="T150" s="10"/>
      <c r="U150" s="10"/>
      <c r="V150" s="10">
        <v>100</v>
      </c>
      <c r="W150" s="185"/>
      <c r="X150" s="185"/>
      <c r="Y150" s="185"/>
      <c r="Z150" s="185"/>
      <c r="AA150" s="185"/>
      <c r="AB150" s="185"/>
      <c r="AC150" s="185"/>
      <c r="AD150" s="185"/>
    </row>
    <row xmlns:x14ac="http://schemas.microsoft.com/office/spreadsheetml/2009/9/ac" r="151" s="182" customFormat="true" ht="12" x14ac:dyDescent="0.2">
      <c r="A151" s="185" t="s">
        <v>266</v>
      </c>
      <c r="B151" s="10">
        <v>2013</v>
      </c>
      <c r="C151" s="185" t="s">
        <v>273</v>
      </c>
      <c r="D151" s="10">
        <v>5608016</v>
      </c>
      <c r="E151" s="10"/>
      <c r="F151" s="10">
        <v>79.199999999999818</v>
      </c>
      <c r="G151" s="10"/>
      <c r="H151" s="10"/>
      <c r="I151" s="10">
        <v>20.800000000000178</v>
      </c>
      <c r="J151" s="10">
        <v>79.199999999999818</v>
      </c>
      <c r="K151" s="10">
        <v>71.900000000000006</v>
      </c>
      <c r="L151" s="10"/>
      <c r="M151" s="10"/>
      <c r="N151" s="10"/>
      <c r="O151" s="10">
        <v>28.099999999999991</v>
      </c>
      <c r="P151" s="10">
        <v>71.900000000000006</v>
      </c>
      <c r="Q151" s="10">
        <v>0</v>
      </c>
      <c r="R151" s="10"/>
      <c r="S151" s="10"/>
      <c r="T151" s="10"/>
      <c r="U151" s="10"/>
      <c r="V151" s="10">
        <v>100</v>
      </c>
      <c r="W151" s="185"/>
      <c r="X151" s="185"/>
      <c r="Y151" s="185"/>
      <c r="Z151" s="185"/>
      <c r="AA151" s="185"/>
      <c r="AB151" s="185"/>
      <c r="AC151" s="185"/>
      <c r="AD151" s="185"/>
    </row>
    <row xmlns:x14ac="http://schemas.microsoft.com/office/spreadsheetml/2009/9/ac" r="152" s="182" customFormat="true" ht="12" x14ac:dyDescent="0.2">
      <c r="A152" s="185" t="s">
        <v>266</v>
      </c>
      <c r="B152" s="10">
        <v>2014</v>
      </c>
      <c r="C152" s="185" t="s">
        <v>273</v>
      </c>
      <c r="D152" s="10">
        <v>5750224</v>
      </c>
      <c r="E152" s="10"/>
      <c r="F152" s="10">
        <v>77.288369152970517</v>
      </c>
      <c r="G152" s="10"/>
      <c r="H152" s="10"/>
      <c r="I152" s="10">
        <v>22.711630847029479</v>
      </c>
      <c r="J152" s="10">
        <v>77.288369152970517</v>
      </c>
      <c r="K152" s="10">
        <v>71.900000000000006</v>
      </c>
      <c r="L152" s="10"/>
      <c r="M152" s="10"/>
      <c r="N152" s="10"/>
      <c r="O152" s="10">
        <v>28.099999999999991</v>
      </c>
      <c r="P152" s="10">
        <v>71.900000000000006</v>
      </c>
      <c r="Q152" s="10">
        <v>0</v>
      </c>
      <c r="R152" s="10"/>
      <c r="S152" s="10"/>
      <c r="T152" s="10"/>
      <c r="U152" s="10"/>
      <c r="V152" s="10">
        <v>100</v>
      </c>
      <c r="W152" s="185"/>
      <c r="X152" s="185"/>
      <c r="Y152" s="185"/>
      <c r="Z152" s="185"/>
      <c r="AA152" s="185"/>
      <c r="AB152" s="185"/>
      <c r="AC152" s="185"/>
      <c r="AD152" s="185"/>
    </row>
    <row xmlns:x14ac="http://schemas.microsoft.com/office/spreadsheetml/2009/9/ac" r="153" s="182" customFormat="true" ht="12" x14ac:dyDescent="0.2">
      <c r="A153" s="185" t="s">
        <v>266</v>
      </c>
      <c r="B153" s="10">
        <v>2015</v>
      </c>
      <c r="C153" s="185" t="s">
        <v>273</v>
      </c>
      <c r="D153" s="10">
        <v>5930214</v>
      </c>
      <c r="E153" s="10"/>
      <c r="F153" s="10">
        <v>75.376738305941672</v>
      </c>
      <c r="G153" s="10"/>
      <c r="H153" s="10"/>
      <c r="I153" s="10">
        <v>24.623261694058328</v>
      </c>
      <c r="J153" s="10">
        <v>75.376738305941672</v>
      </c>
      <c r="K153" s="10">
        <v>71.900000000000006</v>
      </c>
      <c r="L153" s="10"/>
      <c r="M153" s="10"/>
      <c r="N153" s="10"/>
      <c r="O153" s="10">
        <v>28.099999999999991</v>
      </c>
      <c r="P153" s="10">
        <v>71.900000000000006</v>
      </c>
      <c r="Q153" s="10">
        <v>5.5424217136860534</v>
      </c>
      <c r="R153" s="10"/>
      <c r="S153" s="10"/>
      <c r="T153" s="10"/>
      <c r="U153" s="10"/>
      <c r="V153" s="10">
        <v>100</v>
      </c>
      <c r="W153" s="185"/>
      <c r="X153" s="185"/>
      <c r="Y153" s="185"/>
      <c r="Z153" s="185"/>
      <c r="AA153" s="185"/>
      <c r="AB153" s="185"/>
      <c r="AC153" s="185"/>
      <c r="AD153" s="185"/>
    </row>
    <row xmlns:x14ac="http://schemas.microsoft.com/office/spreadsheetml/2009/9/ac" r="154" s="182" customFormat="true" ht="12" x14ac:dyDescent="0.2">
      <c r="A154" s="185" t="s">
        <v>266</v>
      </c>
      <c r="B154" s="10">
        <v>2016</v>
      </c>
      <c r="C154" s="185" t="s">
        <v>273</v>
      </c>
      <c r="D154" s="10">
        <v>6133226</v>
      </c>
      <c r="E154" s="10">
        <v>82.411504424778769</v>
      </c>
      <c r="F154" s="10">
        <v>73.465107458912371</v>
      </c>
      <c r="G154" s="10">
        <v>43.473451327433629</v>
      </c>
      <c r="H154" s="10">
        <v>29.991656131478742</v>
      </c>
      <c r="I154" s="10">
        <v>26.534892541087629</v>
      </c>
      <c r="J154" s="10">
        <v>0</v>
      </c>
      <c r="K154" s="10">
        <v>71.900000000000006</v>
      </c>
      <c r="L154" s="10"/>
      <c r="M154" s="10"/>
      <c r="N154" s="10"/>
      <c r="O154" s="10">
        <v>28.099999999999991</v>
      </c>
      <c r="P154" s="10">
        <v>71.900000000000006</v>
      </c>
      <c r="Q154" s="10">
        <v>13.365509999999629</v>
      </c>
      <c r="R154" s="10">
        <v>13.365509999999629</v>
      </c>
      <c r="S154" s="10">
        <v>7.5630252100840334</v>
      </c>
      <c r="T154" s="10">
        <v>5.8024847899155958</v>
      </c>
      <c r="U154" s="10">
        <v>86.634490000000369</v>
      </c>
      <c r="V154" s="10">
        <v>0</v>
      </c>
      <c r="W154" s="185"/>
      <c r="X154" s="185"/>
      <c r="Y154" s="185"/>
      <c r="Z154" s="185"/>
      <c r="AA154" s="185"/>
      <c r="AB154" s="185"/>
      <c r="AC154" s="185"/>
      <c r="AD154" s="185"/>
    </row>
    <row xmlns:x14ac="http://schemas.microsoft.com/office/spreadsheetml/2009/9/ac" r="155" s="182" customFormat="true" ht="12" x14ac:dyDescent="0.2">
      <c r="A155" s="185" t="s">
        <v>266</v>
      </c>
      <c r="B155" s="10">
        <v>2017</v>
      </c>
      <c r="C155" s="185" t="s">
        <v>273</v>
      </c>
      <c r="D155" s="10">
        <v>6358824</v>
      </c>
      <c r="E155" s="10">
        <v>82.411504424778769</v>
      </c>
      <c r="F155" s="10">
        <v>71.553476611883525</v>
      </c>
      <c r="G155" s="10">
        <v>43.473451327433629</v>
      </c>
      <c r="H155" s="10">
        <v>28.080025284449899</v>
      </c>
      <c r="I155" s="10">
        <v>28.446523388116471</v>
      </c>
      <c r="J155" s="10">
        <v>0</v>
      </c>
      <c r="K155" s="10">
        <v>71.900000000000006</v>
      </c>
      <c r="L155" s="10"/>
      <c r="M155" s="10"/>
      <c r="N155" s="10"/>
      <c r="O155" s="10">
        <v>28.099999999999991</v>
      </c>
      <c r="P155" s="10">
        <v>71.900000000000006</v>
      </c>
      <c r="Q155" s="10">
        <v>21.188598286315031</v>
      </c>
      <c r="R155" s="10">
        <v>21.188598286315031</v>
      </c>
      <c r="S155" s="10">
        <v>7.5630252100840334</v>
      </c>
      <c r="T155" s="10">
        <v>13.625573076230991</v>
      </c>
      <c r="U155" s="10">
        <v>78.811401713684972</v>
      </c>
      <c r="V155" s="10">
        <v>0</v>
      </c>
      <c r="W155" s="185"/>
      <c r="X155" s="185"/>
      <c r="Y155" s="185"/>
      <c r="Z155" s="185"/>
      <c r="AA155" s="185"/>
      <c r="AB155" s="185"/>
      <c r="AC155" s="185"/>
      <c r="AD155" s="185"/>
    </row>
    <row xmlns:x14ac="http://schemas.microsoft.com/office/spreadsheetml/2009/9/ac" r="156" s="182" customFormat="true" ht="12" x14ac:dyDescent="0.2">
      <c r="A156" s="185" t="s">
        <v>266</v>
      </c>
      <c r="B156" s="10">
        <v>2018</v>
      </c>
      <c r="C156" s="185" t="s">
        <v>273</v>
      </c>
      <c r="D156" s="10">
        <v>6581181</v>
      </c>
      <c r="E156" s="10">
        <v>82.411504424778769</v>
      </c>
      <c r="F156" s="10">
        <v>69.641845764854224</v>
      </c>
      <c r="G156" s="10">
        <v>43.473451327433629</v>
      </c>
      <c r="H156" s="10">
        <v>26.168394437420599</v>
      </c>
      <c r="I156" s="10">
        <v>30.358154235145779</v>
      </c>
      <c r="J156" s="10">
        <v>0</v>
      </c>
      <c r="K156" s="10">
        <v>71.900000000000006</v>
      </c>
      <c r="L156" s="10"/>
      <c r="M156" s="10"/>
      <c r="N156" s="10"/>
      <c r="O156" s="10">
        <v>28.099999999999991</v>
      </c>
      <c r="P156" s="10">
        <v>71.900000000000006</v>
      </c>
      <c r="Q156" s="10">
        <v>29.011686572628609</v>
      </c>
      <c r="R156" s="10">
        <v>25.090036014405769</v>
      </c>
      <c r="S156" s="10">
        <v>7.5630252100840334</v>
      </c>
      <c r="T156" s="10">
        <v>17.52701080432173</v>
      </c>
      <c r="U156" s="10">
        <v>74.909963985594231</v>
      </c>
      <c r="V156" s="10">
        <v>0</v>
      </c>
      <c r="W156" s="185"/>
      <c r="X156" s="185"/>
      <c r="Y156" s="185"/>
      <c r="Z156" s="185"/>
      <c r="AA156" s="185"/>
      <c r="AB156" s="185"/>
      <c r="AC156" s="185"/>
      <c r="AD156" s="185"/>
    </row>
    <row xmlns:x14ac="http://schemas.microsoft.com/office/spreadsheetml/2009/9/ac" r="157" s="182" customFormat="true" ht="12" x14ac:dyDescent="0.2">
      <c r="A157" s="185" t="s">
        <v>266</v>
      </c>
      <c r="B157" s="10">
        <v>2019</v>
      </c>
      <c r="C157" s="185" t="s">
        <v>273</v>
      </c>
      <c r="D157" s="10">
        <v>6766028</v>
      </c>
      <c r="E157" s="10">
        <v>82.411504424778769</v>
      </c>
      <c r="F157" s="10">
        <v>67.730214917825379</v>
      </c>
      <c r="G157" s="10">
        <v>43.473451327433629</v>
      </c>
      <c r="H157" s="10">
        <v>24.256763590391749</v>
      </c>
      <c r="I157" s="10">
        <v>32.269785082174621</v>
      </c>
      <c r="J157" s="10">
        <v>0</v>
      </c>
      <c r="K157" s="10">
        <v>71.900000000000006</v>
      </c>
      <c r="L157" s="10"/>
      <c r="M157" s="10"/>
      <c r="N157" s="10"/>
      <c r="O157" s="10">
        <v>28.099999999999991</v>
      </c>
      <c r="P157" s="10">
        <v>71.900000000000006</v>
      </c>
      <c r="Q157" s="10">
        <v>36.834774858944002</v>
      </c>
      <c r="R157" s="10">
        <v>25.090036014405769</v>
      </c>
      <c r="S157" s="10">
        <v>7.5630252100840334</v>
      </c>
      <c r="T157" s="10">
        <v>17.52701080432173</v>
      </c>
      <c r="U157" s="10">
        <v>74.909963985594231</v>
      </c>
      <c r="V157" s="10">
        <v>0</v>
      </c>
      <c r="W157" s="185"/>
      <c r="X157" s="185"/>
      <c r="Y157" s="185"/>
      <c r="Z157" s="185"/>
      <c r="AA157" s="185"/>
      <c r="AB157" s="185"/>
      <c r="AC157" s="185"/>
      <c r="AD157" s="185"/>
    </row>
    <row xmlns:x14ac="http://schemas.microsoft.com/office/spreadsheetml/2009/9/ac" r="158" s="182" customFormat="true" ht="12" x14ac:dyDescent="0.2">
      <c r="A158" s="185" t="s">
        <v>266</v>
      </c>
      <c r="B158" s="10">
        <v>2020</v>
      </c>
      <c r="C158" s="185" t="s">
        <v>273</v>
      </c>
      <c r="D158" s="10">
        <v>6933729</v>
      </c>
      <c r="E158" s="10">
        <v>82.411504424778769</v>
      </c>
      <c r="F158" s="10">
        <v>65.818584070796078</v>
      </c>
      <c r="G158" s="10">
        <v>43.473451327433629</v>
      </c>
      <c r="H158" s="10">
        <v>22.345132743362448</v>
      </c>
      <c r="I158" s="10">
        <v>34.181415929203922</v>
      </c>
      <c r="J158" s="10">
        <v>0</v>
      </c>
      <c r="K158" s="10">
        <v>71.900000000000006</v>
      </c>
      <c r="L158" s="10"/>
      <c r="M158" s="10"/>
      <c r="N158" s="10"/>
      <c r="O158" s="10">
        <v>28.099999999999991</v>
      </c>
      <c r="P158" s="10">
        <v>71.900000000000006</v>
      </c>
      <c r="Q158" s="10">
        <v>44.657863145257579</v>
      </c>
      <c r="R158" s="10">
        <v>25.090036014405769</v>
      </c>
      <c r="S158" s="10">
        <v>7.5630252100840334</v>
      </c>
      <c r="T158" s="10">
        <v>17.52701080432173</v>
      </c>
      <c r="U158" s="10">
        <v>74.909963985594231</v>
      </c>
      <c r="V158" s="10">
        <v>0</v>
      </c>
      <c r="W158" s="185"/>
      <c r="X158" s="185"/>
      <c r="Y158" s="185"/>
      <c r="Z158" s="185"/>
      <c r="AA158" s="185"/>
      <c r="AB158" s="185"/>
      <c r="AC158" s="185"/>
      <c r="AD158" s="185"/>
    </row>
    <row xmlns:x14ac="http://schemas.microsoft.com/office/spreadsheetml/2009/9/ac" r="159" s="182" customFormat="true" ht="12" x14ac:dyDescent="0.2">
      <c r="A159" s="185" t="s">
        <v>266</v>
      </c>
      <c r="B159" s="10">
        <v>2021</v>
      </c>
      <c r="C159" s="185" t="s">
        <v>273</v>
      </c>
      <c r="D159" s="10">
        <v>7095944</v>
      </c>
      <c r="E159" s="10">
        <v>82.411504424778769</v>
      </c>
      <c r="F159" s="10">
        <v>63.906953223767232</v>
      </c>
      <c r="G159" s="10">
        <v>43.473451327433629</v>
      </c>
      <c r="H159" s="10">
        <v>20.433501896333599</v>
      </c>
      <c r="I159" s="10">
        <v>36.093046776232768</v>
      </c>
      <c r="J159" s="10">
        <v>0</v>
      </c>
      <c r="K159" s="10">
        <v>71.900000000000006</v>
      </c>
      <c r="L159" s="10"/>
      <c r="M159" s="10"/>
      <c r="N159" s="10"/>
      <c r="O159" s="10">
        <v>28.099999999999991</v>
      </c>
      <c r="P159" s="10">
        <v>71.900000000000006</v>
      </c>
      <c r="Q159" s="10">
        <v>52.480951431572983</v>
      </c>
      <c r="R159" s="10">
        <v>25.090036014405769</v>
      </c>
      <c r="S159" s="10">
        <v>7.5630252100840334</v>
      </c>
      <c r="T159" s="10">
        <v>17.52701080432173</v>
      </c>
      <c r="U159" s="10">
        <v>74.909963985594231</v>
      </c>
      <c r="V159" s="10">
        <v>0</v>
      </c>
      <c r="W159" s="185"/>
      <c r="X159" s="185"/>
      <c r="Y159" s="185"/>
      <c r="Z159" s="185"/>
      <c r="AA159" s="185"/>
      <c r="AB159" s="185"/>
      <c r="AC159" s="185"/>
      <c r="AD159" s="185"/>
    </row>
    <row xmlns:x14ac="http://schemas.microsoft.com/office/spreadsheetml/2009/9/ac" r="160" s="182" customFormat="true" ht="12" x14ac:dyDescent="0.2">
      <c r="A160" s="185" t="s">
        <v>266</v>
      </c>
      <c r="B160" s="10">
        <v>2022</v>
      </c>
      <c r="C160" s="185" t="s">
        <v>273</v>
      </c>
      <c r="D160" s="10">
        <v>7266589</v>
      </c>
      <c r="E160" s="10">
        <v>82.411504424778769</v>
      </c>
      <c r="F160" s="10">
        <v>61.995322376737931</v>
      </c>
      <c r="G160" s="10">
        <v>43.473451327433629</v>
      </c>
      <c r="H160" s="10">
        <v>18.521871049304298</v>
      </c>
      <c r="I160" s="10">
        <v>38.004677623262069</v>
      </c>
      <c r="J160" s="10">
        <v>0</v>
      </c>
      <c r="K160" s="10">
        <v>71.900000000000006</v>
      </c>
      <c r="L160" s="10"/>
      <c r="M160" s="10"/>
      <c r="N160" s="10"/>
      <c r="O160" s="10">
        <v>28.099999999999991</v>
      </c>
      <c r="P160" s="10">
        <v>71.900000000000006</v>
      </c>
      <c r="Q160" s="10">
        <v>60.304039717886553</v>
      </c>
      <c r="R160" s="10">
        <v>25.090036014405769</v>
      </c>
      <c r="S160" s="10">
        <v>7.5630252100840334</v>
      </c>
      <c r="T160" s="10">
        <v>17.52701080432173</v>
      </c>
      <c r="U160" s="10">
        <v>74.909963985594231</v>
      </c>
      <c r="V160" s="10">
        <v>0</v>
      </c>
      <c r="W160" s="185"/>
      <c r="X160" s="185"/>
      <c r="Y160" s="185"/>
      <c r="Z160" s="185"/>
      <c r="AA160" s="185"/>
      <c r="AB160" s="185"/>
      <c r="AC160" s="185"/>
      <c r="AD160" s="185"/>
    </row>
    <row xmlns:x14ac="http://schemas.microsoft.com/office/spreadsheetml/2009/9/ac" r="161" s="182" customFormat="true" ht="12" x14ac:dyDescent="0.2">
      <c r="A161" s="185" t="s">
        <v>266</v>
      </c>
      <c r="B161" s="10">
        <v>2023</v>
      </c>
      <c r="C161" s="185" t="s">
        <v>273</v>
      </c>
      <c r="D161" s="10">
        <v>7115066</v>
      </c>
      <c r="E161" s="10">
        <v>82.411504424778769</v>
      </c>
      <c r="F161" s="10">
        <v>61.995322376737931</v>
      </c>
      <c r="G161" s="10">
        <v>43.473451327433629</v>
      </c>
      <c r="H161" s="10">
        <v>18.521871049304298</v>
      </c>
      <c r="I161" s="10">
        <v>38.004677623262069</v>
      </c>
      <c r="J161" s="10">
        <v>0</v>
      </c>
      <c r="K161" s="10"/>
      <c r="L161" s="10"/>
      <c r="M161" s="10"/>
      <c r="N161" s="10"/>
      <c r="O161" s="10"/>
      <c r="P161" s="10">
        <v>100</v>
      </c>
      <c r="Q161" s="10">
        <v>60.304039717886553</v>
      </c>
      <c r="R161" s="10">
        <v>25.090036014405769</v>
      </c>
      <c r="S161" s="10">
        <v>7.5630252100840334</v>
      </c>
      <c r="T161" s="10">
        <v>17.52701080432173</v>
      </c>
      <c r="U161" s="10">
        <v>74.909963985594231</v>
      </c>
      <c r="V161" s="10">
        <v>0</v>
      </c>
      <c r="W161" s="185"/>
      <c r="X161" s="185"/>
      <c r="Y161" s="185"/>
      <c r="Z161" s="185"/>
      <c r="AA161" s="185"/>
      <c r="AB161" s="185"/>
      <c r="AC161" s="185"/>
      <c r="AD161" s="185"/>
    </row>
    <row xmlns:x14ac="http://schemas.microsoft.com/office/spreadsheetml/2009/9/ac" r="162" s="182" customFormat="true" ht="12" x14ac:dyDescent="0.2">
      <c r="A162" s="185" t="s">
        <v>266</v>
      </c>
      <c r="B162" s="10">
        <v>2024</v>
      </c>
      <c r="C162" s="185" t="s">
        <v>273</v>
      </c>
      <c r="D162" s="10"/>
      <c r="E162" s="10"/>
      <c r="F162" s="10"/>
      <c r="G162" s="10"/>
      <c r="H162" s="10"/>
      <c r="I162" s="10"/>
      <c r="J162" s="10"/>
      <c r="K162" s="10"/>
      <c r="L162" s="10"/>
      <c r="M162" s="10"/>
      <c r="N162" s="10"/>
      <c r="O162" s="10"/>
      <c r="P162" s="10"/>
      <c r="Q162" s="10"/>
      <c r="R162" s="10"/>
      <c r="S162" s="10"/>
      <c r="T162" s="10"/>
      <c r="U162" s="10"/>
      <c r="V162" s="10"/>
      <c r="W162" s="185"/>
      <c r="X162" s="185"/>
      <c r="Y162" s="185"/>
      <c r="Z162" s="185"/>
      <c r="AA162" s="185"/>
      <c r="AB162" s="185"/>
      <c r="AC162" s="185"/>
      <c r="AD162" s="185"/>
    </row>
    <row xmlns:x14ac="http://schemas.microsoft.com/office/spreadsheetml/2009/9/ac" r="163" s="182" customFormat="true" ht="12" x14ac:dyDescent="0.2">
      <c r="A163" s="185" t="s">
        <v>266</v>
      </c>
      <c r="B163" s="10">
        <v>2025</v>
      </c>
      <c r="C163" s="185" t="s">
        <v>273</v>
      </c>
      <c r="D163" s="10"/>
      <c r="E163" s="10"/>
      <c r="F163" s="10"/>
      <c r="G163" s="10"/>
      <c r="H163" s="10"/>
      <c r="I163" s="10"/>
      <c r="J163" s="10"/>
      <c r="K163" s="10"/>
      <c r="L163" s="10"/>
      <c r="M163" s="10"/>
      <c r="N163" s="10"/>
      <c r="O163" s="10"/>
      <c r="P163" s="10"/>
      <c r="Q163" s="10"/>
      <c r="R163" s="10"/>
      <c r="S163" s="10"/>
      <c r="T163" s="10"/>
      <c r="U163" s="10"/>
      <c r="V163" s="10"/>
      <c r="W163" s="185"/>
      <c r="X163" s="185"/>
      <c r="Y163" s="185"/>
      <c r="Z163" s="185"/>
      <c r="AA163" s="185"/>
      <c r="AB163" s="185"/>
      <c r="AC163" s="185"/>
      <c r="AD163" s="185"/>
    </row>
    <row xmlns:x14ac="http://schemas.microsoft.com/office/spreadsheetml/2009/9/ac" r="164" s="182" customFormat="true" ht="12" x14ac:dyDescent="0.2">
      <c r="A164" s="185" t="s">
        <v>266</v>
      </c>
      <c r="B164" s="10">
        <v>2026</v>
      </c>
      <c r="C164" s="185" t="s">
        <v>273</v>
      </c>
      <c r="D164" s="10"/>
      <c r="E164" s="10"/>
      <c r="F164" s="10"/>
      <c r="G164" s="10"/>
      <c r="H164" s="10"/>
      <c r="I164" s="10"/>
      <c r="J164" s="10"/>
      <c r="K164" s="10"/>
      <c r="L164" s="10"/>
      <c r="M164" s="10"/>
      <c r="N164" s="10"/>
      <c r="O164" s="10"/>
      <c r="P164" s="10"/>
      <c r="Q164" s="10"/>
      <c r="R164" s="10"/>
      <c r="S164" s="10"/>
      <c r="T164" s="10"/>
      <c r="U164" s="10"/>
      <c r="V164" s="10"/>
      <c r="W164" s="185"/>
      <c r="X164" s="185"/>
      <c r="Y164" s="185"/>
      <c r="Z164" s="185"/>
      <c r="AA164" s="185"/>
      <c r="AB164" s="185"/>
      <c r="AC164" s="185"/>
      <c r="AD164" s="185"/>
    </row>
    <row xmlns:x14ac="http://schemas.microsoft.com/office/spreadsheetml/2009/9/ac" r="165" s="182" customFormat="true" ht="12" x14ac:dyDescent="0.2">
      <c r="A165" s="185" t="s">
        <v>266</v>
      </c>
      <c r="B165" s="10">
        <v>2027</v>
      </c>
      <c r="C165" s="185" t="s">
        <v>273</v>
      </c>
      <c r="D165" s="10"/>
      <c r="E165" s="10"/>
      <c r="F165" s="10"/>
      <c r="G165" s="10"/>
      <c r="H165" s="10"/>
      <c r="I165" s="10"/>
      <c r="J165" s="10"/>
      <c r="K165" s="10"/>
      <c r="L165" s="10"/>
      <c r="M165" s="10"/>
      <c r="N165" s="10"/>
      <c r="O165" s="10"/>
      <c r="P165" s="10"/>
      <c r="Q165" s="10"/>
      <c r="R165" s="10"/>
      <c r="S165" s="10"/>
      <c r="T165" s="10"/>
      <c r="U165" s="10"/>
      <c r="V165" s="10"/>
      <c r="W165" s="185"/>
      <c r="X165" s="185"/>
      <c r="Y165" s="185"/>
      <c r="Z165" s="185"/>
      <c r="AA165" s="185"/>
      <c r="AB165" s="185"/>
      <c r="AC165" s="185"/>
      <c r="AD165" s="185"/>
    </row>
    <row xmlns:x14ac="http://schemas.microsoft.com/office/spreadsheetml/2009/9/ac" r="166" s="182" customFormat="true" ht="12" x14ac:dyDescent="0.2">
      <c r="A166" s="185" t="s">
        <v>266</v>
      </c>
      <c r="B166" s="10">
        <v>2028</v>
      </c>
      <c r="C166" s="185" t="s">
        <v>273</v>
      </c>
      <c r="D166" s="10"/>
      <c r="E166" s="10"/>
      <c r="F166" s="10"/>
      <c r="G166" s="10"/>
      <c r="H166" s="10"/>
      <c r="I166" s="10"/>
      <c r="J166" s="10"/>
      <c r="K166" s="10"/>
      <c r="L166" s="10"/>
      <c r="M166" s="10"/>
      <c r="N166" s="10"/>
      <c r="O166" s="10"/>
      <c r="P166" s="10"/>
      <c r="Q166" s="10"/>
      <c r="R166" s="10"/>
      <c r="S166" s="10"/>
      <c r="T166" s="10"/>
      <c r="U166" s="10"/>
      <c r="V166" s="10"/>
      <c r="W166" s="185"/>
      <c r="X166" s="185"/>
      <c r="Y166" s="185"/>
      <c r="Z166" s="185"/>
      <c r="AA166" s="185"/>
      <c r="AB166" s="185"/>
      <c r="AC166" s="185"/>
      <c r="AD166" s="185"/>
    </row>
    <row xmlns:x14ac="http://schemas.microsoft.com/office/spreadsheetml/2009/9/ac" r="167" s="182" customFormat="true" ht="12" x14ac:dyDescent="0.2">
      <c r="A167" s="185" t="s">
        <v>266</v>
      </c>
      <c r="B167" s="10">
        <v>2029</v>
      </c>
      <c r="C167" s="185" t="s">
        <v>273</v>
      </c>
      <c r="D167" s="10"/>
      <c r="E167" s="10"/>
      <c r="F167" s="10"/>
      <c r="G167" s="10"/>
      <c r="H167" s="10"/>
      <c r="I167" s="10"/>
      <c r="J167" s="10"/>
      <c r="K167" s="10"/>
      <c r="L167" s="10"/>
      <c r="M167" s="10"/>
      <c r="N167" s="10"/>
      <c r="O167" s="10"/>
      <c r="P167" s="10"/>
      <c r="Q167" s="10"/>
      <c r="R167" s="10"/>
      <c r="S167" s="10"/>
      <c r="T167" s="10"/>
      <c r="U167" s="10"/>
      <c r="V167" s="10"/>
      <c r="W167" s="185"/>
      <c r="X167" s="185"/>
      <c r="Y167" s="185"/>
      <c r="Z167" s="185"/>
      <c r="AA167" s="185"/>
      <c r="AB167" s="185"/>
    </row>
    <row xmlns:x14ac="http://schemas.microsoft.com/office/spreadsheetml/2009/9/ac" r="168" s="182" customFormat="true" ht="12" x14ac:dyDescent="0.2">
      <c r="A168" s="185" t="s">
        <v>266</v>
      </c>
      <c r="B168" s="10">
        <v>2030</v>
      </c>
      <c r="C168" s="185" t="s">
        <v>273</v>
      </c>
      <c r="D168" s="10"/>
      <c r="E168" s="10"/>
      <c r="F168" s="10"/>
      <c r="G168" s="10"/>
      <c r="H168" s="10"/>
      <c r="I168" s="10"/>
      <c r="J168" s="10"/>
      <c r="K168" s="10"/>
      <c r="L168" s="10"/>
      <c r="M168" s="10"/>
      <c r="N168" s="10"/>
      <c r="O168" s="10"/>
      <c r="P168" s="10"/>
      <c r="Q168" s="10"/>
      <c r="R168" s="10"/>
      <c r="S168" s="10"/>
      <c r="T168" s="10"/>
      <c r="U168" s="10"/>
      <c r="V168" s="10"/>
      <c r="W168" s="185"/>
      <c r="X168" s="185"/>
      <c r="Y168" s="185"/>
      <c r="Z168" s="185"/>
      <c r="AA168" s="185"/>
      <c r="AB168" s="185"/>
    </row>
    <row xmlns:x14ac="http://schemas.microsoft.com/office/spreadsheetml/2009/9/ac" r="169" ht="15.75" x14ac:dyDescent="0.25">
      <c r="A169" s="186" t="s">
        <v>266</v>
      </c>
      <c r="B169" s="10">
        <v>2000</v>
      </c>
      <c r="C169" s="186" t="s">
        <v>274</v>
      </c>
      <c r="D169" s="10">
        <v>3415572</v>
      </c>
      <c r="E169" s="10"/>
      <c r="F169" s="10"/>
      <c r="G169" s="10"/>
      <c r="H169" s="10"/>
      <c r="I169" s="10"/>
      <c r="J169" s="10">
        <v>100</v>
      </c>
      <c r="K169" s="10"/>
      <c r="L169" s="10"/>
      <c r="M169" s="10"/>
      <c r="N169" s="10"/>
      <c r="O169" s="10"/>
      <c r="P169" s="10">
        <v>100</v>
      </c>
      <c r="Q169" s="10"/>
      <c r="R169" s="10"/>
      <c r="S169" s="10"/>
      <c r="T169" s="10"/>
      <c r="U169" s="10"/>
      <c r="V169" s="10">
        <v>100</v>
      </c>
      <c r="W169" s="186"/>
      <c r="X169" s="186"/>
      <c r="Y169" s="186"/>
      <c r="Z169" s="186"/>
      <c r="AA169" s="186"/>
      <c r="AB169" s="186"/>
    </row>
    <row xmlns:x14ac="http://schemas.microsoft.com/office/spreadsheetml/2009/9/ac" r="170" ht="15.75" x14ac:dyDescent="0.25">
      <c r="A170" s="186" t="s">
        <v>266</v>
      </c>
      <c r="B170" s="10">
        <v>2001</v>
      </c>
      <c r="C170" s="186" t="s">
        <v>274</v>
      </c>
      <c r="D170" s="10">
        <v>3477414</v>
      </c>
      <c r="E170" s="10"/>
      <c r="F170" s="10"/>
      <c r="G170" s="10"/>
      <c r="H170" s="10"/>
      <c r="I170" s="10"/>
      <c r="J170" s="10">
        <v>100</v>
      </c>
      <c r="K170" s="10"/>
      <c r="L170" s="10"/>
      <c r="M170" s="10"/>
      <c r="N170" s="10"/>
      <c r="O170" s="10"/>
      <c r="P170" s="10">
        <v>100</v>
      </c>
      <c r="Q170" s="10"/>
      <c r="R170" s="10"/>
      <c r="S170" s="10"/>
      <c r="T170" s="10"/>
      <c r="U170" s="10"/>
      <c r="V170" s="10">
        <v>100</v>
      </c>
      <c r="W170" s="186"/>
      <c r="X170" s="186"/>
      <c r="Y170" s="186"/>
      <c r="Z170" s="186"/>
      <c r="AA170" s="186"/>
      <c r="AB170" s="186"/>
    </row>
    <row xmlns:x14ac="http://schemas.microsoft.com/office/spreadsheetml/2009/9/ac" r="171" ht="15.75" x14ac:dyDescent="0.25">
      <c r="A171" s="186" t="s">
        <v>266</v>
      </c>
      <c r="B171" s="10">
        <v>2002</v>
      </c>
      <c r="C171" s="186" t="s">
        <v>274</v>
      </c>
      <c r="D171" s="10">
        <v>3534821</v>
      </c>
      <c r="E171" s="10"/>
      <c r="F171" s="10"/>
      <c r="G171" s="10"/>
      <c r="H171" s="10"/>
      <c r="I171" s="10"/>
      <c r="J171" s="10">
        <v>100</v>
      </c>
      <c r="K171" s="10"/>
      <c r="L171" s="10"/>
      <c r="M171" s="10"/>
      <c r="N171" s="10"/>
      <c r="O171" s="10"/>
      <c r="P171" s="10">
        <v>100</v>
      </c>
      <c r="Q171" s="10"/>
      <c r="R171" s="10"/>
      <c r="S171" s="10"/>
      <c r="T171" s="10"/>
      <c r="U171" s="10"/>
      <c r="V171" s="10">
        <v>100</v>
      </c>
      <c r="W171" s="186"/>
      <c r="X171" s="186"/>
      <c r="Y171" s="186"/>
      <c r="Z171" s="186"/>
      <c r="AA171" s="186"/>
      <c r="AB171" s="186"/>
    </row>
    <row xmlns:x14ac="http://schemas.microsoft.com/office/spreadsheetml/2009/9/ac" r="172" ht="15.75" x14ac:dyDescent="0.25">
      <c r="A172" s="186" t="s">
        <v>266</v>
      </c>
      <c r="B172" s="10">
        <v>2003</v>
      </c>
      <c r="C172" s="186" t="s">
        <v>274</v>
      </c>
      <c r="D172" s="10">
        <v>3577480</v>
      </c>
      <c r="E172" s="10"/>
      <c r="F172" s="10"/>
      <c r="G172" s="10"/>
      <c r="H172" s="10"/>
      <c r="I172" s="10"/>
      <c r="J172" s="10">
        <v>100</v>
      </c>
      <c r="K172" s="10"/>
      <c r="L172" s="10"/>
      <c r="M172" s="10"/>
      <c r="N172" s="10"/>
      <c r="O172" s="10"/>
      <c r="P172" s="10">
        <v>100</v>
      </c>
      <c r="Q172" s="10"/>
      <c r="R172" s="10"/>
      <c r="S172" s="10"/>
      <c r="T172" s="10"/>
      <c r="U172" s="10"/>
      <c r="V172" s="10">
        <v>100</v>
      </c>
      <c r="W172" s="186"/>
      <c r="X172" s="186"/>
      <c r="Y172" s="186"/>
      <c r="Z172" s="186"/>
      <c r="AA172" s="186"/>
      <c r="AB172" s="186"/>
    </row>
    <row xmlns:x14ac="http://schemas.microsoft.com/office/spreadsheetml/2009/9/ac" r="173" ht="15.75" x14ac:dyDescent="0.25">
      <c r="A173" s="186" t="s">
        <v>266</v>
      </c>
      <c r="B173" s="10">
        <v>2004</v>
      </c>
      <c r="C173" s="186" t="s">
        <v>274</v>
      </c>
      <c r="D173" s="10">
        <v>3617572</v>
      </c>
      <c r="E173" s="10"/>
      <c r="F173" s="10"/>
      <c r="G173" s="10"/>
      <c r="H173" s="10"/>
      <c r="I173" s="10"/>
      <c r="J173" s="10">
        <v>100</v>
      </c>
      <c r="K173" s="10"/>
      <c r="L173" s="10"/>
      <c r="M173" s="10"/>
      <c r="N173" s="10"/>
      <c r="O173" s="10"/>
      <c r="P173" s="10">
        <v>100</v>
      </c>
      <c r="Q173" s="10"/>
      <c r="R173" s="10"/>
      <c r="S173" s="10"/>
      <c r="T173" s="10"/>
      <c r="U173" s="10"/>
      <c r="V173" s="10">
        <v>100</v>
      </c>
      <c r="W173" s="186"/>
      <c r="X173" s="186"/>
      <c r="Y173" s="186"/>
      <c r="Z173" s="186"/>
      <c r="AA173" s="186"/>
      <c r="AB173" s="186"/>
    </row>
    <row xmlns:x14ac="http://schemas.microsoft.com/office/spreadsheetml/2009/9/ac" r="174" ht="15.75" x14ac:dyDescent="0.25">
      <c r="A174" s="186" t="s">
        <v>266</v>
      </c>
      <c r="B174" s="10">
        <v>2005</v>
      </c>
      <c r="C174" s="186" t="s">
        <v>274</v>
      </c>
      <c r="D174" s="10">
        <v>3668721</v>
      </c>
      <c r="E174" s="10"/>
      <c r="F174" s="10"/>
      <c r="G174" s="10"/>
      <c r="H174" s="10"/>
      <c r="I174" s="10"/>
      <c r="J174" s="10">
        <v>100</v>
      </c>
      <c r="K174" s="10"/>
      <c r="L174" s="10"/>
      <c r="M174" s="10"/>
      <c r="N174" s="10"/>
      <c r="O174" s="10"/>
      <c r="P174" s="10">
        <v>100</v>
      </c>
      <c r="Q174" s="10"/>
      <c r="R174" s="10"/>
      <c r="S174" s="10"/>
      <c r="T174" s="10"/>
      <c r="U174" s="10"/>
      <c r="V174" s="10">
        <v>100</v>
      </c>
      <c r="W174" s="186"/>
      <c r="X174" s="186"/>
      <c r="Y174" s="186"/>
      <c r="Z174" s="186"/>
      <c r="AA174" s="186"/>
      <c r="AB174" s="186"/>
    </row>
    <row xmlns:x14ac="http://schemas.microsoft.com/office/spreadsheetml/2009/9/ac" r="175" ht="15.75" x14ac:dyDescent="0.25">
      <c r="A175" s="186" t="s">
        <v>266</v>
      </c>
      <c r="B175" s="10">
        <v>2006</v>
      </c>
      <c r="C175" s="186" t="s">
        <v>274</v>
      </c>
      <c r="D175" s="10">
        <v>3722316</v>
      </c>
      <c r="E175" s="10"/>
      <c r="F175" s="10"/>
      <c r="G175" s="10"/>
      <c r="H175" s="10"/>
      <c r="I175" s="10"/>
      <c r="J175" s="10">
        <v>100</v>
      </c>
      <c r="K175" s="10"/>
      <c r="L175" s="10"/>
      <c r="M175" s="10"/>
      <c r="N175" s="10"/>
      <c r="O175" s="10"/>
      <c r="P175" s="10">
        <v>100</v>
      </c>
      <c r="Q175" s="10"/>
      <c r="R175" s="10"/>
      <c r="S175" s="10"/>
      <c r="T175" s="10"/>
      <c r="U175" s="10"/>
      <c r="V175" s="10">
        <v>100</v>
      </c>
      <c r="W175" s="186"/>
      <c r="X175" s="186"/>
      <c r="Y175" s="186"/>
      <c r="Z175" s="186"/>
      <c r="AA175" s="186"/>
      <c r="AB175" s="186"/>
    </row>
    <row xmlns:x14ac="http://schemas.microsoft.com/office/spreadsheetml/2009/9/ac" r="176" ht="15.75" x14ac:dyDescent="0.25">
      <c r="A176" s="186" t="s">
        <v>266</v>
      </c>
      <c r="B176" s="10">
        <v>2007</v>
      </c>
      <c r="C176" s="186" t="s">
        <v>274</v>
      </c>
      <c r="D176" s="10">
        <v>3768735</v>
      </c>
      <c r="E176" s="10"/>
      <c r="F176" s="10"/>
      <c r="G176" s="10"/>
      <c r="H176" s="10"/>
      <c r="I176" s="10"/>
      <c r="J176" s="10">
        <v>100</v>
      </c>
      <c r="K176" s="10">
        <v>89.6</v>
      </c>
      <c r="L176" s="10"/>
      <c r="M176" s="10"/>
      <c r="N176" s="10"/>
      <c r="O176" s="10">
        <v>10.400000000000009</v>
      </c>
      <c r="P176" s="10">
        <v>89.6</v>
      </c>
      <c r="Q176" s="10"/>
      <c r="R176" s="10"/>
      <c r="S176" s="10"/>
      <c r="T176" s="10"/>
      <c r="U176" s="10"/>
      <c r="V176" s="10">
        <v>100</v>
      </c>
      <c r="W176" s="186"/>
      <c r="X176" s="186"/>
      <c r="Y176" s="186"/>
      <c r="Z176" s="186"/>
      <c r="AA176" s="186"/>
      <c r="AB176" s="186"/>
    </row>
    <row xmlns:x14ac="http://schemas.microsoft.com/office/spreadsheetml/2009/9/ac" r="177" ht="15.75" x14ac:dyDescent="0.25">
      <c r="A177" s="186" t="s">
        <v>266</v>
      </c>
      <c r="B177" s="10">
        <v>2008</v>
      </c>
      <c r="C177" s="186" t="s">
        <v>274</v>
      </c>
      <c r="D177" s="10">
        <v>3819793</v>
      </c>
      <c r="E177" s="10"/>
      <c r="F177" s="10"/>
      <c r="G177" s="10"/>
      <c r="H177" s="10"/>
      <c r="I177" s="10"/>
      <c r="J177" s="10">
        <v>100</v>
      </c>
      <c r="K177" s="10">
        <v>89.6</v>
      </c>
      <c r="L177" s="10"/>
      <c r="M177" s="10"/>
      <c r="N177" s="10"/>
      <c r="O177" s="10">
        <v>10.400000000000009</v>
      </c>
      <c r="P177" s="10">
        <v>89.6</v>
      </c>
      <c r="Q177" s="10"/>
      <c r="R177" s="10"/>
      <c r="S177" s="10"/>
      <c r="T177" s="10"/>
      <c r="U177" s="10"/>
      <c r="V177" s="10">
        <v>100</v>
      </c>
      <c r="W177" s="186"/>
      <c r="X177" s="186"/>
      <c r="Y177" s="186"/>
      <c r="Z177" s="186"/>
      <c r="AA177" s="186"/>
      <c r="AB177" s="186"/>
    </row>
    <row xmlns:x14ac="http://schemas.microsoft.com/office/spreadsheetml/2009/9/ac" r="178" ht="15.75" x14ac:dyDescent="0.25">
      <c r="A178" s="186" t="s">
        <v>266</v>
      </c>
      <c r="B178" s="10">
        <v>2009</v>
      </c>
      <c r="C178" s="186" t="s">
        <v>274</v>
      </c>
      <c r="D178" s="10">
        <v>3872184</v>
      </c>
      <c r="E178" s="10"/>
      <c r="F178" s="10">
        <v>93.459000000000003</v>
      </c>
      <c r="G178" s="10"/>
      <c r="H178" s="10"/>
      <c r="I178" s="10">
        <v>6.5409999999999968</v>
      </c>
      <c r="J178" s="10">
        <v>93.459000000000003</v>
      </c>
      <c r="K178" s="10">
        <v>89.6</v>
      </c>
      <c r="L178" s="10"/>
      <c r="M178" s="10"/>
      <c r="N178" s="10"/>
      <c r="O178" s="10">
        <v>10.400000000000009</v>
      </c>
      <c r="P178" s="10">
        <v>89.6</v>
      </c>
      <c r="Q178" s="10"/>
      <c r="R178" s="10"/>
      <c r="S178" s="10"/>
      <c r="T178" s="10"/>
      <c r="U178" s="10"/>
      <c r="V178" s="10">
        <v>100</v>
      </c>
      <c r="W178" s="186"/>
      <c r="X178" s="186"/>
      <c r="Y178" s="186"/>
      <c r="Z178" s="186"/>
      <c r="AA178" s="186"/>
      <c r="AB178" s="186"/>
    </row>
    <row xmlns:x14ac="http://schemas.microsoft.com/office/spreadsheetml/2009/9/ac" r="179" ht="15.75" x14ac:dyDescent="0.25">
      <c r="A179" s="186" t="s">
        <v>266</v>
      </c>
      <c r="B179" s="10">
        <v>2010</v>
      </c>
      <c r="C179" s="186" t="s">
        <v>274</v>
      </c>
      <c r="D179" s="10">
        <v>3925438</v>
      </c>
      <c r="E179" s="10"/>
      <c r="F179" s="10">
        <v>93.459000000000003</v>
      </c>
      <c r="G179" s="10"/>
      <c r="H179" s="10"/>
      <c r="I179" s="10">
        <v>6.5409999999999968</v>
      </c>
      <c r="J179" s="10">
        <v>93.459000000000003</v>
      </c>
      <c r="K179" s="10">
        <v>89.6</v>
      </c>
      <c r="L179" s="10"/>
      <c r="M179" s="10"/>
      <c r="N179" s="10"/>
      <c r="O179" s="10">
        <v>10.400000000000009</v>
      </c>
      <c r="P179" s="10">
        <v>89.6</v>
      </c>
      <c r="Q179" s="10"/>
      <c r="R179" s="10"/>
      <c r="S179" s="10"/>
      <c r="T179" s="10"/>
      <c r="U179" s="10"/>
      <c r="V179" s="10">
        <v>100</v>
      </c>
      <c r="W179" s="186"/>
      <c r="X179" s="186"/>
      <c r="Y179" s="186"/>
      <c r="Z179" s="186"/>
      <c r="AA179" s="186"/>
      <c r="AB179" s="186"/>
    </row>
    <row xmlns:x14ac="http://schemas.microsoft.com/office/spreadsheetml/2009/9/ac" r="180" ht="15.75" x14ac:dyDescent="0.25">
      <c r="A180" s="186" t="s">
        <v>266</v>
      </c>
      <c r="B180" s="10">
        <v>2011</v>
      </c>
      <c r="C180" s="186" t="s">
        <v>274</v>
      </c>
      <c r="D180" s="10">
        <v>3973076</v>
      </c>
      <c r="E180" s="10"/>
      <c r="F180" s="10">
        <v>93.459000000000003</v>
      </c>
      <c r="G180" s="10"/>
      <c r="H180" s="10"/>
      <c r="I180" s="10">
        <v>6.5409999999999968</v>
      </c>
      <c r="J180" s="10">
        <v>93.459000000000003</v>
      </c>
      <c r="K180" s="10">
        <v>89.6</v>
      </c>
      <c r="L180" s="10"/>
      <c r="M180" s="10"/>
      <c r="N180" s="10"/>
      <c r="O180" s="10">
        <v>10.400000000000009</v>
      </c>
      <c r="P180" s="10">
        <v>89.6</v>
      </c>
      <c r="Q180" s="10"/>
      <c r="R180" s="10"/>
      <c r="S180" s="10"/>
      <c r="T180" s="10"/>
      <c r="U180" s="10"/>
      <c r="V180" s="10">
        <v>100</v>
      </c>
      <c r="W180" s="186"/>
      <c r="X180" s="186"/>
      <c r="Y180" s="186"/>
      <c r="Z180" s="186"/>
      <c r="AA180" s="186"/>
      <c r="AB180" s="186"/>
    </row>
    <row xmlns:x14ac="http://schemas.microsoft.com/office/spreadsheetml/2009/9/ac" r="181" ht="15.75" x14ac:dyDescent="0.25">
      <c r="A181" s="186" t="s">
        <v>266</v>
      </c>
      <c r="B181" s="10">
        <v>2012</v>
      </c>
      <c r="C181" s="186" t="s">
        <v>274</v>
      </c>
      <c r="D181" s="10">
        <v>4039021</v>
      </c>
      <c r="E181" s="10"/>
      <c r="F181" s="10">
        <v>93.459000000000003</v>
      </c>
      <c r="G181" s="10"/>
      <c r="H181" s="10"/>
      <c r="I181" s="10">
        <v>6.5409999999999968</v>
      </c>
      <c r="J181" s="10">
        <v>93.459000000000003</v>
      </c>
      <c r="K181" s="10">
        <v>89.6</v>
      </c>
      <c r="L181" s="10"/>
      <c r="M181" s="10"/>
      <c r="N181" s="10"/>
      <c r="O181" s="10">
        <v>10.400000000000009</v>
      </c>
      <c r="P181" s="10">
        <v>89.6</v>
      </c>
      <c r="Q181" s="10">
        <v>63.970313545904503</v>
      </c>
      <c r="R181" s="10"/>
      <c r="S181" s="10"/>
      <c r="T181" s="10"/>
      <c r="U181" s="10">
        <v>36.029686454095497</v>
      </c>
      <c r="V181" s="10">
        <v>63.970313545904503</v>
      </c>
      <c r="W181" s="186"/>
      <c r="X181" s="186"/>
      <c r="Y181" s="186"/>
      <c r="Z181" s="186"/>
      <c r="AA181" s="186"/>
      <c r="AB181" s="186"/>
    </row>
    <row xmlns:x14ac="http://schemas.microsoft.com/office/spreadsheetml/2009/9/ac" r="182" ht="15.75" x14ac:dyDescent="0.25">
      <c r="A182" s="186" t="s">
        <v>266</v>
      </c>
      <c r="B182" s="10">
        <v>2013</v>
      </c>
      <c r="C182" s="186" t="s">
        <v>274</v>
      </c>
      <c r="D182" s="10">
        <v>4123648</v>
      </c>
      <c r="E182" s="10"/>
      <c r="F182" s="10">
        <v>93.459000000000003</v>
      </c>
      <c r="G182" s="10"/>
      <c r="H182" s="10"/>
      <c r="I182" s="10">
        <v>6.5409999999999968</v>
      </c>
      <c r="J182" s="10">
        <v>93.459000000000003</v>
      </c>
      <c r="K182" s="10">
        <v>89.6</v>
      </c>
      <c r="L182" s="10"/>
      <c r="M182" s="10"/>
      <c r="N182" s="10"/>
      <c r="O182" s="10">
        <v>10.400000000000009</v>
      </c>
      <c r="P182" s="10">
        <v>89.6</v>
      </c>
      <c r="Q182" s="10">
        <v>63.970313545904503</v>
      </c>
      <c r="R182" s="10"/>
      <c r="S182" s="10"/>
      <c r="T182" s="10"/>
      <c r="U182" s="10">
        <v>36.029686454095497</v>
      </c>
      <c r="V182" s="10">
        <v>63.970313545904503</v>
      </c>
      <c r="W182" s="186"/>
      <c r="X182" s="186"/>
      <c r="Y182" s="186"/>
      <c r="Z182" s="186"/>
      <c r="AA182" s="186"/>
      <c r="AB182" s="186"/>
    </row>
    <row xmlns:x14ac="http://schemas.microsoft.com/office/spreadsheetml/2009/9/ac" r="183" ht="15.75" x14ac:dyDescent="0.25">
      <c r="A183" s="186" t="s">
        <v>266</v>
      </c>
      <c r="B183" s="10">
        <v>2014</v>
      </c>
      <c r="C183" s="186" t="s">
        <v>274</v>
      </c>
      <c r="D183" s="10">
        <v>4218307</v>
      </c>
      <c r="E183" s="10"/>
      <c r="F183" s="10">
        <v>93.459000000000003</v>
      </c>
      <c r="G183" s="10"/>
      <c r="H183" s="10"/>
      <c r="I183" s="10">
        <v>6.5409999999999968</v>
      </c>
      <c r="J183" s="10">
        <v>93.459000000000003</v>
      </c>
      <c r="K183" s="10">
        <v>89.6</v>
      </c>
      <c r="L183" s="10"/>
      <c r="M183" s="10"/>
      <c r="N183" s="10"/>
      <c r="O183" s="10">
        <v>10.400000000000009</v>
      </c>
      <c r="P183" s="10">
        <v>89.6</v>
      </c>
      <c r="Q183" s="10">
        <v>63.970313545904503</v>
      </c>
      <c r="R183" s="10"/>
      <c r="S183" s="10"/>
      <c r="T183" s="10"/>
      <c r="U183" s="10">
        <v>36.029686454095497</v>
      </c>
      <c r="V183" s="10">
        <v>63.970313545904503</v>
      </c>
      <c r="W183" s="186"/>
      <c r="X183" s="186"/>
      <c r="Y183" s="186"/>
      <c r="Z183" s="186"/>
      <c r="AA183" s="186"/>
      <c r="AB183" s="186"/>
    </row>
    <row xmlns:x14ac="http://schemas.microsoft.com/office/spreadsheetml/2009/9/ac" r="184" ht="15.75" x14ac:dyDescent="0.25">
      <c r="A184" s="186" t="s">
        <v>266</v>
      </c>
      <c r="B184" s="10">
        <v>2015</v>
      </c>
      <c r="C184" s="186" t="s">
        <v>274</v>
      </c>
      <c r="D184" s="10">
        <v>4326862</v>
      </c>
      <c r="E184" s="10"/>
      <c r="F184" s="10">
        <v>93.459000000000003</v>
      </c>
      <c r="G184" s="10"/>
      <c r="H184" s="10"/>
      <c r="I184" s="10">
        <v>6.5409999999999968</v>
      </c>
      <c r="J184" s="10">
        <v>93.459000000000003</v>
      </c>
      <c r="K184" s="10">
        <v>89.6</v>
      </c>
      <c r="L184" s="10"/>
      <c r="M184" s="10"/>
      <c r="N184" s="10"/>
      <c r="O184" s="10">
        <v>10.400000000000009</v>
      </c>
      <c r="P184" s="10">
        <v>89.6</v>
      </c>
      <c r="Q184" s="10">
        <v>63.970313545904503</v>
      </c>
      <c r="R184" s="10"/>
      <c r="S184" s="10"/>
      <c r="T184" s="10"/>
      <c r="U184" s="10">
        <v>36.029686454095497</v>
      </c>
      <c r="V184" s="10">
        <v>63.970313545904503</v>
      </c>
      <c r="W184" s="186"/>
      <c r="X184" s="186"/>
      <c r="Y184" s="186"/>
      <c r="Z184" s="186"/>
      <c r="AA184" s="186"/>
      <c r="AB184" s="186"/>
    </row>
    <row xmlns:x14ac="http://schemas.microsoft.com/office/spreadsheetml/2009/9/ac" r="185" ht="15.75" x14ac:dyDescent="0.25">
      <c r="A185" s="186" t="s">
        <v>266</v>
      </c>
      <c r="B185" s="10">
        <v>2016</v>
      </c>
      <c r="C185" s="186" t="s">
        <v>274</v>
      </c>
      <c r="D185" s="10">
        <v>4421908</v>
      </c>
      <c r="E185" s="10"/>
      <c r="F185" s="10">
        <v>93.459000000000003</v>
      </c>
      <c r="G185" s="10"/>
      <c r="H185" s="10"/>
      <c r="I185" s="10">
        <v>6.5409999999999968</v>
      </c>
      <c r="J185" s="10">
        <v>93.459000000000003</v>
      </c>
      <c r="K185" s="10">
        <v>89.6</v>
      </c>
      <c r="L185" s="10"/>
      <c r="M185" s="10"/>
      <c r="N185" s="10"/>
      <c r="O185" s="10">
        <v>10.400000000000009</v>
      </c>
      <c r="P185" s="10">
        <v>89.6</v>
      </c>
      <c r="Q185" s="10">
        <v>63.970313545904503</v>
      </c>
      <c r="R185" s="10"/>
      <c r="S185" s="10"/>
      <c r="T185" s="10"/>
      <c r="U185" s="10">
        <v>36.029686454095497</v>
      </c>
      <c r="V185" s="10">
        <v>63.970313545904503</v>
      </c>
      <c r="W185" s="186"/>
      <c r="X185" s="186"/>
      <c r="Y185" s="186"/>
      <c r="Z185" s="186"/>
      <c r="AA185" s="186"/>
      <c r="AB185" s="186"/>
    </row>
    <row xmlns:x14ac="http://schemas.microsoft.com/office/spreadsheetml/2009/9/ac" r="186" ht="15.75" x14ac:dyDescent="0.25">
      <c r="A186" s="186" t="s">
        <v>266</v>
      </c>
      <c r="B186" s="10">
        <v>2017</v>
      </c>
      <c r="C186" s="186" t="s">
        <v>274</v>
      </c>
      <c r="D186" s="10">
        <v>4501940</v>
      </c>
      <c r="E186" s="10"/>
      <c r="F186" s="10">
        <v>93.459000000000003</v>
      </c>
      <c r="G186" s="10"/>
      <c r="H186" s="10"/>
      <c r="I186" s="10">
        <v>6.5409999999999968</v>
      </c>
      <c r="J186" s="10">
        <v>93.459000000000003</v>
      </c>
      <c r="K186" s="10">
        <v>89.6</v>
      </c>
      <c r="L186" s="10"/>
      <c r="M186" s="10"/>
      <c r="N186" s="10"/>
      <c r="O186" s="10">
        <v>10.400000000000009</v>
      </c>
      <c r="P186" s="10">
        <v>89.6</v>
      </c>
      <c r="Q186" s="10">
        <v>63.970313545904503</v>
      </c>
      <c r="R186" s="10"/>
      <c r="S186" s="10"/>
      <c r="T186" s="10"/>
      <c r="U186" s="10">
        <v>36.029686454095497</v>
      </c>
      <c r="V186" s="10">
        <v>63.970313545904503</v>
      </c>
      <c r="W186" s="186"/>
      <c r="X186" s="186"/>
      <c r="Y186" s="186"/>
      <c r="Z186" s="186"/>
      <c r="AA186" s="186"/>
      <c r="AB186" s="186"/>
    </row>
    <row xmlns:x14ac="http://schemas.microsoft.com/office/spreadsheetml/2009/9/ac" r="187" ht="15.75" x14ac:dyDescent="0.25">
      <c r="A187" s="186" t="s">
        <v>266</v>
      </c>
      <c r="B187" s="10">
        <v>2018</v>
      </c>
      <c r="C187" s="186" t="s">
        <v>274</v>
      </c>
      <c r="D187" s="10">
        <v>4582648</v>
      </c>
      <c r="E187" s="10"/>
      <c r="F187" s="10"/>
      <c r="G187" s="10"/>
      <c r="H187" s="10"/>
      <c r="I187" s="10"/>
      <c r="J187" s="10">
        <v>100</v>
      </c>
      <c r="K187" s="10">
        <v>89.6</v>
      </c>
      <c r="L187" s="10"/>
      <c r="M187" s="10"/>
      <c r="N187" s="10"/>
      <c r="O187" s="10">
        <v>10.400000000000009</v>
      </c>
      <c r="P187" s="10">
        <v>89.6</v>
      </c>
      <c r="Q187" s="10">
        <v>63.970313545904503</v>
      </c>
      <c r="R187" s="10"/>
      <c r="S187" s="10"/>
      <c r="T187" s="10"/>
      <c r="U187" s="10">
        <v>36.029686454095497</v>
      </c>
      <c r="V187" s="10">
        <v>63.970313545904503</v>
      </c>
      <c r="W187" s="186"/>
      <c r="X187" s="186"/>
      <c r="Y187" s="186"/>
      <c r="Z187" s="186"/>
      <c r="AA187" s="186"/>
      <c r="AB187" s="186"/>
    </row>
    <row xmlns:x14ac="http://schemas.microsoft.com/office/spreadsheetml/2009/9/ac" r="188" ht="15.75" x14ac:dyDescent="0.25">
      <c r="A188" s="186" t="s">
        <v>266</v>
      </c>
      <c r="B188" s="10">
        <v>2019</v>
      </c>
      <c r="C188" s="186" t="s">
        <v>274</v>
      </c>
      <c r="D188" s="10">
        <v>4645574</v>
      </c>
      <c r="E188" s="10"/>
      <c r="F188" s="10"/>
      <c r="G188" s="10"/>
      <c r="H188" s="10"/>
      <c r="I188" s="10"/>
      <c r="J188" s="10">
        <v>100</v>
      </c>
      <c r="K188" s="10">
        <v>89.6</v>
      </c>
      <c r="L188" s="10"/>
      <c r="M188" s="10"/>
      <c r="N188" s="10"/>
      <c r="O188" s="10">
        <v>10.400000000000009</v>
      </c>
      <c r="P188" s="10">
        <v>89.6</v>
      </c>
      <c r="Q188" s="10">
        <v>63.970313545904503</v>
      </c>
      <c r="R188" s="10"/>
      <c r="S188" s="10"/>
      <c r="T188" s="10"/>
      <c r="U188" s="10">
        <v>36.029686454095497</v>
      </c>
      <c r="V188" s="10">
        <v>63.970313545904503</v>
      </c>
      <c r="W188" s="186"/>
      <c r="X188" s="186"/>
      <c r="Y188" s="186"/>
      <c r="Z188" s="186"/>
      <c r="AA188" s="186"/>
      <c r="AB188" s="186"/>
    </row>
    <row xmlns:x14ac="http://schemas.microsoft.com/office/spreadsheetml/2009/9/ac" r="189" ht="15.75" x14ac:dyDescent="0.25">
      <c r="A189" s="186" t="s">
        <v>266</v>
      </c>
      <c r="B189" s="10">
        <v>2020</v>
      </c>
      <c r="C189" s="186" t="s">
        <v>274</v>
      </c>
      <c r="D189" s="10">
        <v>5711323</v>
      </c>
      <c r="E189" s="10"/>
      <c r="F189" s="10"/>
      <c r="G189" s="10"/>
      <c r="H189" s="10"/>
      <c r="I189" s="10"/>
      <c r="J189" s="10">
        <v>100</v>
      </c>
      <c r="K189" s="10">
        <v>89.6</v>
      </c>
      <c r="L189" s="10"/>
      <c r="M189" s="10"/>
      <c r="N189" s="10"/>
      <c r="O189" s="10">
        <v>10.400000000000009</v>
      </c>
      <c r="P189" s="10">
        <v>89.6</v>
      </c>
      <c r="Q189" s="10">
        <v>63.970313545904503</v>
      </c>
      <c r="R189" s="10"/>
      <c r="S189" s="10"/>
      <c r="T189" s="10"/>
      <c r="U189" s="10">
        <v>36.029686454095497</v>
      </c>
      <c r="V189" s="10">
        <v>63.970313545904503</v>
      </c>
      <c r="W189" s="186"/>
      <c r="X189" s="186"/>
      <c r="Y189" s="186"/>
      <c r="Z189" s="186"/>
      <c r="AA189" s="186"/>
      <c r="AB189" s="186"/>
    </row>
    <row xmlns:x14ac="http://schemas.microsoft.com/office/spreadsheetml/2009/9/ac" r="190" ht="15.75" x14ac:dyDescent="0.25">
      <c r="A190" s="186" t="s">
        <v>266</v>
      </c>
      <c r="B190" s="10">
        <v>2021</v>
      </c>
      <c r="C190" s="186" t="s">
        <v>274</v>
      </c>
      <c r="D190" s="10">
        <v>5886821</v>
      </c>
      <c r="E190" s="10"/>
      <c r="F190" s="10"/>
      <c r="G190" s="10"/>
      <c r="H190" s="10"/>
      <c r="I190" s="10"/>
      <c r="J190" s="10">
        <v>100</v>
      </c>
      <c r="K190" s="10">
        <v>89.6</v>
      </c>
      <c r="L190" s="10"/>
      <c r="M190" s="10"/>
      <c r="N190" s="10"/>
      <c r="O190" s="10">
        <v>10.400000000000009</v>
      </c>
      <c r="P190" s="10">
        <v>89.6</v>
      </c>
      <c r="Q190" s="10"/>
      <c r="R190" s="10"/>
      <c r="S190" s="10"/>
      <c r="T190" s="10"/>
      <c r="U190" s="10"/>
      <c r="V190" s="10">
        <v>100</v>
      </c>
      <c r="W190" s="186"/>
      <c r="X190" s="186"/>
      <c r="Y190" s="186"/>
      <c r="Z190" s="186"/>
      <c r="AA190" s="186"/>
      <c r="AB190" s="186"/>
    </row>
    <row xmlns:x14ac="http://schemas.microsoft.com/office/spreadsheetml/2009/9/ac" r="191" ht="15.75" x14ac:dyDescent="0.25">
      <c r="A191" s="186" t="s">
        <v>266</v>
      </c>
      <c r="B191" s="10">
        <v>2022</v>
      </c>
      <c r="C191" s="186" t="s">
        <v>274</v>
      </c>
      <c r="D191" s="10">
        <v>6085987</v>
      </c>
      <c r="E191" s="10"/>
      <c r="F191" s="10"/>
      <c r="G191" s="10"/>
      <c r="H191" s="10"/>
      <c r="I191" s="10"/>
      <c r="J191" s="10">
        <v>100</v>
      </c>
      <c r="K191" s="10">
        <v>89.6</v>
      </c>
      <c r="L191" s="10"/>
      <c r="M191" s="10"/>
      <c r="N191" s="10"/>
      <c r="O191" s="10">
        <v>10.400000000000009</v>
      </c>
      <c r="P191" s="10">
        <v>89.6</v>
      </c>
      <c r="Q191" s="10"/>
      <c r="R191" s="10"/>
      <c r="S191" s="10"/>
      <c r="T191" s="10"/>
      <c r="U191" s="10"/>
      <c r="V191" s="10">
        <v>100</v>
      </c>
      <c r="W191" s="186"/>
      <c r="X191" s="186"/>
      <c r="Y191" s="186"/>
      <c r="Z191" s="186"/>
      <c r="AA191" s="186"/>
      <c r="AB191" s="186"/>
    </row>
    <row xmlns:x14ac="http://schemas.microsoft.com/office/spreadsheetml/2009/9/ac" r="192" ht="15.75" x14ac:dyDescent="0.25">
      <c r="A192" s="186" t="s">
        <v>266</v>
      </c>
      <c r="B192" s="10">
        <v>2023</v>
      </c>
      <c r="C192" s="186" t="s">
        <v>274</v>
      </c>
      <c r="D192" s="10">
        <v>5410224</v>
      </c>
      <c r="E192" s="10"/>
      <c r="F192" s="10"/>
      <c r="G192" s="10"/>
      <c r="H192" s="10"/>
      <c r="I192" s="10"/>
      <c r="J192" s="10">
        <v>100</v>
      </c>
      <c r="K192" s="10"/>
      <c r="L192" s="10"/>
      <c r="M192" s="10"/>
      <c r="N192" s="10"/>
      <c r="O192" s="10"/>
      <c r="P192" s="10">
        <v>100</v>
      </c>
      <c r="Q192" s="10"/>
      <c r="R192" s="10"/>
      <c r="S192" s="10"/>
      <c r="T192" s="10"/>
      <c r="U192" s="10"/>
      <c r="V192" s="10">
        <v>100</v>
      </c>
      <c r="W192" s="186"/>
      <c r="X192" s="186"/>
      <c r="Y192" s="186"/>
      <c r="Z192" s="186"/>
      <c r="AA192" s="186"/>
      <c r="AB192" s="186"/>
    </row>
    <row xmlns:x14ac="http://schemas.microsoft.com/office/spreadsheetml/2009/9/ac" r="193" ht="15.75" x14ac:dyDescent="0.25">
      <c r="A193" s="186" t="s">
        <v>266</v>
      </c>
      <c r="B193" s="10">
        <v>2024</v>
      </c>
      <c r="C193" s="186" t="s">
        <v>274</v>
      </c>
      <c r="D193" s="10"/>
      <c r="E193" s="10"/>
      <c r="F193" s="10"/>
      <c r="G193" s="10"/>
      <c r="H193" s="10"/>
      <c r="I193" s="10"/>
      <c r="J193" s="10"/>
      <c r="K193" s="10"/>
      <c r="L193" s="10"/>
      <c r="M193" s="10"/>
      <c r="N193" s="10"/>
      <c r="O193" s="10"/>
      <c r="P193" s="10"/>
      <c r="Q193" s="10"/>
      <c r="R193" s="10"/>
      <c r="S193" s="10"/>
      <c r="T193" s="10"/>
      <c r="U193" s="10"/>
      <c r="V193" s="10"/>
      <c r="W193" s="186"/>
      <c r="X193" s="186"/>
      <c r="Y193" s="186"/>
      <c r="Z193" s="186"/>
      <c r="AA193" s="186"/>
      <c r="AB193" s="186"/>
    </row>
    <row xmlns:x14ac="http://schemas.microsoft.com/office/spreadsheetml/2009/9/ac" r="194" ht="15.75" x14ac:dyDescent="0.25">
      <c r="A194" s="186" t="s">
        <v>266</v>
      </c>
      <c r="B194" s="10">
        <v>2025</v>
      </c>
      <c r="C194" s="186" t="s">
        <v>274</v>
      </c>
      <c r="D194" s="10"/>
      <c r="E194" s="10"/>
      <c r="F194" s="10"/>
      <c r="G194" s="10"/>
      <c r="H194" s="10"/>
      <c r="I194" s="10"/>
      <c r="J194" s="10"/>
      <c r="K194" s="10"/>
      <c r="L194" s="10"/>
      <c r="M194" s="10"/>
      <c r="N194" s="10"/>
      <c r="O194" s="10"/>
      <c r="P194" s="10"/>
      <c r="Q194" s="10"/>
      <c r="R194" s="10"/>
      <c r="S194" s="10"/>
      <c r="T194" s="10"/>
      <c r="U194" s="10"/>
      <c r="V194" s="10"/>
      <c r="W194" s="186"/>
      <c r="X194" s="186"/>
      <c r="Y194" s="186"/>
      <c r="Z194" s="186"/>
      <c r="AA194" s="186"/>
      <c r="AB194" s="186"/>
    </row>
    <row xmlns:x14ac="http://schemas.microsoft.com/office/spreadsheetml/2009/9/ac" r="195" ht="15.75" x14ac:dyDescent="0.25">
      <c r="A195" s="186" t="s">
        <v>266</v>
      </c>
      <c r="B195" s="10">
        <v>2026</v>
      </c>
      <c r="C195" s="186" t="s">
        <v>274</v>
      </c>
      <c r="D195" s="10"/>
      <c r="E195" s="10"/>
      <c r="F195" s="10"/>
      <c r="G195" s="10"/>
      <c r="H195" s="10"/>
      <c r="I195" s="10"/>
      <c r="J195" s="10"/>
      <c r="K195" s="10"/>
      <c r="L195" s="10"/>
      <c r="M195" s="10"/>
      <c r="N195" s="10"/>
      <c r="O195" s="10"/>
      <c r="P195" s="10"/>
      <c r="Q195" s="10"/>
      <c r="R195" s="10"/>
      <c r="S195" s="10"/>
      <c r="T195" s="10"/>
      <c r="U195" s="10"/>
      <c r="V195" s="10"/>
      <c r="W195" s="186"/>
      <c r="X195" s="186"/>
      <c r="Y195" s="186"/>
      <c r="Z195" s="186"/>
      <c r="AA195" s="186"/>
      <c r="AB195" s="186"/>
    </row>
    <row xmlns:x14ac="http://schemas.microsoft.com/office/spreadsheetml/2009/9/ac" r="196" ht="15.75" x14ac:dyDescent="0.25">
      <c r="A196" s="186" t="s">
        <v>266</v>
      </c>
      <c r="B196" s="10">
        <v>2027</v>
      </c>
      <c r="C196" s="186" t="s">
        <v>274</v>
      </c>
      <c r="D196" s="10"/>
      <c r="E196" s="10"/>
      <c r="F196" s="10"/>
      <c r="G196" s="10"/>
      <c r="H196" s="10"/>
      <c r="I196" s="10"/>
      <c r="J196" s="10"/>
      <c r="K196" s="10"/>
      <c r="L196" s="10"/>
      <c r="M196" s="10"/>
      <c r="N196" s="10"/>
      <c r="O196" s="10"/>
      <c r="P196" s="10"/>
      <c r="Q196" s="10"/>
      <c r="R196" s="10"/>
      <c r="S196" s="10"/>
      <c r="T196" s="10"/>
      <c r="U196" s="10"/>
      <c r="V196" s="10"/>
      <c r="W196" s="186"/>
      <c r="X196" s="186"/>
      <c r="Y196" s="186"/>
      <c r="Z196" s="186"/>
      <c r="AA196" s="186"/>
      <c r="AB196" s="186"/>
    </row>
    <row xmlns:x14ac="http://schemas.microsoft.com/office/spreadsheetml/2009/9/ac" r="197" ht="15.75" x14ac:dyDescent="0.25">
      <c r="A197" s="186" t="s">
        <v>266</v>
      </c>
      <c r="B197" s="10">
        <v>2028</v>
      </c>
      <c r="C197" s="186" t="s">
        <v>274</v>
      </c>
      <c r="D197" s="10"/>
      <c r="E197" s="10"/>
      <c r="F197" s="10"/>
      <c r="G197" s="10"/>
      <c r="H197" s="10"/>
      <c r="I197" s="10"/>
      <c r="J197" s="10"/>
      <c r="K197" s="10"/>
      <c r="L197" s="10"/>
      <c r="M197" s="10"/>
      <c r="N197" s="10"/>
      <c r="O197" s="10"/>
      <c r="P197" s="10"/>
      <c r="Q197" s="10"/>
      <c r="R197" s="10"/>
      <c r="S197" s="10"/>
      <c r="T197" s="10"/>
      <c r="U197" s="10"/>
      <c r="V197" s="10"/>
      <c r="W197" s="186"/>
      <c r="X197" s="186"/>
      <c r="Y197" s="186"/>
      <c r="Z197" s="186"/>
      <c r="AA197" s="186"/>
      <c r="AB197" s="186"/>
    </row>
    <row xmlns:x14ac="http://schemas.microsoft.com/office/spreadsheetml/2009/9/ac" r="198" ht="15.75" x14ac:dyDescent="0.25">
      <c r="A198" s="186" t="s">
        <v>266</v>
      </c>
      <c r="B198" s="10">
        <v>2029</v>
      </c>
      <c r="C198" s="186" t="s">
        <v>274</v>
      </c>
      <c r="D198" s="10"/>
      <c r="E198" s="10"/>
      <c r="F198" s="10"/>
      <c r="G198" s="10"/>
      <c r="H198" s="10"/>
      <c r="I198" s="10"/>
      <c r="J198" s="10"/>
      <c r="K198" s="10"/>
      <c r="L198" s="10"/>
      <c r="M198" s="10"/>
      <c r="N198" s="10"/>
      <c r="O198" s="10"/>
      <c r="P198" s="10"/>
      <c r="Q198" s="10"/>
      <c r="R198" s="10"/>
      <c r="S198" s="10"/>
      <c r="T198" s="10"/>
      <c r="U198" s="10"/>
      <c r="V198" s="10"/>
      <c r="W198" s="186"/>
      <c r="X198" s="186"/>
      <c r="Y198" s="186"/>
      <c r="Z198" s="186"/>
      <c r="AA198" s="186"/>
      <c r="AB198" s="186"/>
    </row>
    <row xmlns:x14ac="http://schemas.microsoft.com/office/spreadsheetml/2009/9/ac" r="199" ht="15.75" x14ac:dyDescent="0.25">
      <c r="A199" s="186" t="s">
        <v>266</v>
      </c>
      <c r="B199" s="10">
        <v>2030</v>
      </c>
      <c r="C199" s="186" t="s">
        <v>274</v>
      </c>
      <c r="D199" s="10"/>
      <c r="E199" s="10"/>
      <c r="F199" s="10"/>
      <c r="G199" s="10"/>
      <c r="H199" s="10"/>
      <c r="I199" s="10"/>
      <c r="J199" s="10"/>
      <c r="K199" s="10"/>
      <c r="L199" s="10"/>
      <c r="M199" s="10"/>
      <c r="N199" s="10"/>
      <c r="O199" s="10"/>
      <c r="P199" s="10"/>
      <c r="Q199" s="10"/>
      <c r="R199" s="10"/>
      <c r="S199" s="10"/>
      <c r="T199" s="10"/>
      <c r="U199" s="10"/>
      <c r="V199" s="10"/>
      <c r="W199" s="186"/>
      <c r="X199" s="186"/>
      <c r="Y199" s="186"/>
      <c r="Z199" s="186"/>
      <c r="AA199" s="186"/>
      <c r="AB199" s="186"/>
    </row>
    <row xmlns:x14ac="http://schemas.microsoft.com/office/spreadsheetml/2009/9/ac" r="200" ht="15.75" x14ac:dyDescent="0.25">
      <c r="A200" s="186"/>
      <c r="B200" s="187"/>
      <c r="C200" s="186"/>
      <c r="D200" s="186"/>
      <c r="E200" s="186"/>
      <c r="F200" s="186"/>
      <c r="G200" s="186"/>
      <c r="H200" s="186"/>
      <c r="I200" s="186"/>
      <c r="J200" s="186"/>
      <c r="K200" s="186"/>
      <c r="L200" s="186"/>
      <c r="M200" s="186"/>
      <c r="N200" s="186"/>
      <c r="O200" s="186"/>
      <c r="P200" s="186"/>
      <c r="Q200" s="186"/>
      <c r="R200" s="186"/>
      <c r="S200" s="186"/>
      <c r="T200" s="186"/>
      <c r="U200" s="186"/>
      <c r="V200" s="186"/>
      <c r="W200" s="186"/>
      <c r="X200" s="186"/>
      <c r="Y200" s="186"/>
      <c r="Z200" s="186"/>
      <c r="AA200" s="186"/>
      <c r="AB200" s="186"/>
    </row>
    <row xmlns:x14ac="http://schemas.microsoft.com/office/spreadsheetml/2009/9/ac" r="201" ht="15.75" x14ac:dyDescent="0.25">
      <c r="A201" s="186"/>
      <c r="B201" s="187"/>
      <c r="C201" s="186"/>
      <c r="D201" s="186"/>
      <c r="E201" s="186"/>
      <c r="F201" s="186"/>
      <c r="G201" s="186"/>
      <c r="H201" s="186"/>
      <c r="I201" s="186"/>
      <c r="J201" s="186"/>
      <c r="K201" s="186"/>
      <c r="L201" s="186"/>
      <c r="M201" s="186"/>
      <c r="N201" s="186"/>
      <c r="O201" s="186"/>
      <c r="P201" s="186"/>
      <c r="Q201" s="186"/>
      <c r="R201" s="186"/>
      <c r="S201" s="186"/>
      <c r="T201" s="186"/>
      <c r="U201" s="186"/>
      <c r="V201" s="186"/>
      <c r="W201" s="186"/>
      <c r="X201" s="186"/>
      <c r="Y201" s="186"/>
      <c r="Z201" s="186"/>
      <c r="AA201" s="186"/>
      <c r="AB201" s="186"/>
    </row>
    <row xmlns:x14ac="http://schemas.microsoft.com/office/spreadsheetml/2009/9/ac" r="202" ht="15.75" x14ac:dyDescent="0.25">
      <c r="A202" s="186"/>
      <c r="B202" s="187"/>
      <c r="C202" s="186"/>
      <c r="D202" s="186"/>
      <c r="E202" s="186"/>
      <c r="F202" s="186"/>
      <c r="G202" s="186"/>
      <c r="H202" s="186"/>
      <c r="I202" s="186"/>
      <c r="J202" s="186"/>
      <c r="K202" s="186"/>
      <c r="L202" s="186"/>
      <c r="M202" s="186"/>
      <c r="N202" s="186"/>
      <c r="O202" s="186"/>
      <c r="P202" s="186"/>
      <c r="Q202" s="186"/>
      <c r="R202" s="186"/>
      <c r="S202" s="186"/>
      <c r="T202" s="186"/>
      <c r="U202" s="186"/>
      <c r="V202" s="186"/>
      <c r="W202" s="186"/>
      <c r="X202" s="186"/>
      <c r="Y202" s="186"/>
      <c r="Z202" s="186"/>
      <c r="AA202" s="186"/>
      <c r="AB202" s="186"/>
    </row>
    <row xmlns:x14ac="http://schemas.microsoft.com/office/spreadsheetml/2009/9/ac" r="203" ht="15.75" x14ac:dyDescent="0.25">
      <c r="A203" s="186"/>
      <c r="B203" s="187"/>
      <c r="C203" s="186"/>
      <c r="D203" s="186"/>
      <c r="E203" s="186"/>
      <c r="F203" s="186"/>
      <c r="G203" s="186"/>
      <c r="H203" s="186"/>
      <c r="I203" s="186"/>
      <c r="J203" s="186"/>
      <c r="K203" s="186"/>
      <c r="L203" s="186"/>
      <c r="M203" s="186"/>
      <c r="N203" s="186"/>
      <c r="O203" s="186"/>
      <c r="P203" s="186"/>
      <c r="Q203" s="186"/>
      <c r="R203" s="186"/>
      <c r="S203" s="186"/>
      <c r="T203" s="186"/>
      <c r="U203" s="186"/>
      <c r="V203" s="186"/>
      <c r="W203" s="186"/>
      <c r="X203" s="186"/>
      <c r="Y203" s="186"/>
      <c r="Z203" s="186"/>
      <c r="AA203" s="186"/>
      <c r="AB203" s="186"/>
    </row>
    <row xmlns:x14ac="http://schemas.microsoft.com/office/spreadsheetml/2009/9/ac" r="204" ht="15.75" x14ac:dyDescent="0.25">
      <c r="A204" s="186"/>
      <c r="B204" s="187"/>
      <c r="C204" s="186"/>
      <c r="D204" s="186"/>
      <c r="E204" s="186"/>
      <c r="F204" s="186"/>
      <c r="G204" s="186"/>
      <c r="H204" s="186"/>
      <c r="I204" s="186"/>
      <c r="J204" s="186"/>
      <c r="K204" s="186"/>
      <c r="L204" s="186"/>
      <c r="M204" s="186"/>
      <c r="N204" s="186"/>
      <c r="O204" s="186"/>
      <c r="P204" s="186"/>
      <c r="Q204" s="186"/>
      <c r="R204" s="186"/>
      <c r="S204" s="186"/>
      <c r="T204" s="186"/>
      <c r="U204" s="186"/>
      <c r="V204" s="186"/>
      <c r="W204" s="186"/>
      <c r="X204" s="186"/>
      <c r="Y204" s="186"/>
      <c r="Z204" s="186"/>
      <c r="AA204" s="186"/>
      <c r="AB204" s="186"/>
    </row>
    <row xmlns:x14ac="http://schemas.microsoft.com/office/spreadsheetml/2009/9/ac" r="205" ht="15.75" x14ac:dyDescent="0.25">
      <c r="A205" s="186"/>
      <c r="B205" s="187"/>
      <c r="C205" s="186"/>
      <c r="D205" s="186"/>
      <c r="E205" s="186"/>
      <c r="F205" s="186"/>
      <c r="G205" s="186"/>
      <c r="H205" s="186"/>
      <c r="I205" s="186"/>
      <c r="J205" s="186"/>
      <c r="K205" s="186"/>
      <c r="L205" s="186"/>
      <c r="M205" s="186"/>
      <c r="N205" s="186"/>
      <c r="O205" s="186"/>
      <c r="P205" s="186"/>
      <c r="Q205" s="186"/>
      <c r="R205" s="186"/>
      <c r="S205" s="186"/>
      <c r="T205" s="186"/>
      <c r="U205" s="186"/>
      <c r="V205" s="186"/>
      <c r="W205" s="186"/>
      <c r="X205" s="186"/>
      <c r="Y205" s="186"/>
      <c r="Z205" s="186"/>
      <c r="AA205" s="186"/>
      <c r="AB205" s="186"/>
    </row>
    <row xmlns:x14ac="http://schemas.microsoft.com/office/spreadsheetml/2009/9/ac" r="206" ht="15.75" x14ac:dyDescent="0.25">
      <c r="A206" s="186"/>
      <c r="B206" s="187"/>
      <c r="C206" s="186"/>
      <c r="D206" s="186"/>
      <c r="E206" s="186"/>
      <c r="F206" s="186"/>
      <c r="G206" s="186"/>
      <c r="H206" s="186"/>
      <c r="I206" s="186"/>
      <c r="J206" s="186"/>
      <c r="K206" s="186"/>
      <c r="L206" s="186"/>
      <c r="M206" s="186"/>
      <c r="N206" s="186"/>
      <c r="O206" s="186"/>
      <c r="P206" s="186"/>
      <c r="Q206" s="186"/>
      <c r="R206" s="186"/>
      <c r="S206" s="186"/>
      <c r="T206" s="186"/>
      <c r="U206" s="186"/>
      <c r="V206" s="186"/>
      <c r="W206" s="186"/>
      <c r="X206" s="186"/>
      <c r="Y206" s="186"/>
      <c r="Z206" s="186"/>
      <c r="AA206" s="186"/>
      <c r="AB206" s="186"/>
    </row>
    <row xmlns:x14ac="http://schemas.microsoft.com/office/spreadsheetml/2009/9/ac" r="207" ht="15.75" x14ac:dyDescent="0.25">
      <c r="A207" s="186"/>
      <c r="B207" s="187"/>
      <c r="C207" s="186"/>
      <c r="D207" s="186"/>
      <c r="E207" s="186"/>
      <c r="F207" s="186"/>
      <c r="G207" s="186"/>
      <c r="H207" s="186"/>
      <c r="I207" s="186"/>
      <c r="J207" s="186"/>
      <c r="K207" s="186"/>
      <c r="L207" s="186"/>
      <c r="M207" s="186"/>
      <c r="N207" s="186"/>
      <c r="O207" s="186"/>
      <c r="P207" s="186"/>
      <c r="Q207" s="186"/>
      <c r="R207" s="186"/>
      <c r="S207" s="186"/>
      <c r="T207" s="186"/>
      <c r="U207" s="186"/>
      <c r="V207" s="186"/>
      <c r="W207" s="186"/>
      <c r="X207" s="186"/>
      <c r="Y207" s="186"/>
      <c r="Z207" s="186"/>
      <c r="AA207" s="186"/>
      <c r="AB207" s="186"/>
    </row>
    <row xmlns:x14ac="http://schemas.microsoft.com/office/spreadsheetml/2009/9/ac" r="208" ht="15.75" x14ac:dyDescent="0.25">
      <c r="A208" s="186"/>
      <c r="B208" s="187"/>
      <c r="C208" s="186"/>
      <c r="D208" s="186"/>
      <c r="E208" s="186"/>
      <c r="F208" s="186"/>
      <c r="G208" s="186"/>
      <c r="H208" s="186"/>
      <c r="I208" s="186"/>
      <c r="J208" s="186"/>
      <c r="K208" s="186"/>
      <c r="L208" s="186"/>
      <c r="M208" s="186"/>
      <c r="N208" s="186"/>
      <c r="O208" s="186"/>
      <c r="P208" s="186"/>
      <c r="Q208" s="186"/>
      <c r="R208" s="186"/>
      <c r="S208" s="186"/>
      <c r="T208" s="186"/>
      <c r="U208" s="186"/>
      <c r="V208" s="186"/>
      <c r="W208" s="186"/>
      <c r="X208" s="186"/>
      <c r="Y208" s="186"/>
      <c r="Z208" s="186"/>
      <c r="AA208" s="186"/>
      <c r="AB208" s="186"/>
    </row>
    <row xmlns:x14ac="http://schemas.microsoft.com/office/spreadsheetml/2009/9/ac" r="209" ht="15.75" x14ac:dyDescent="0.25">
      <c r="A209" s="186"/>
      <c r="B209" s="187"/>
      <c r="C209" s="186"/>
      <c r="D209" s="186"/>
      <c r="E209" s="186"/>
      <c r="F209" s="186"/>
      <c r="G209" s="186"/>
      <c r="H209" s="186"/>
      <c r="I209" s="186"/>
      <c r="J209" s="186"/>
      <c r="K209" s="186"/>
      <c r="L209" s="186"/>
      <c r="M209" s="186"/>
      <c r="N209" s="186"/>
      <c r="O209" s="186"/>
      <c r="P209" s="186"/>
      <c r="Q209" s="186"/>
      <c r="R209" s="186"/>
      <c r="S209" s="186"/>
      <c r="T209" s="186"/>
      <c r="U209" s="186"/>
      <c r="V209" s="186"/>
      <c r="W209" s="186"/>
      <c r="X209" s="186"/>
      <c r="Y209" s="186"/>
      <c r="Z209" s="186"/>
      <c r="AA209" s="186"/>
      <c r="AB209" s="186"/>
    </row>
    <row xmlns:x14ac="http://schemas.microsoft.com/office/spreadsheetml/2009/9/ac" r="210" ht="15.75" x14ac:dyDescent="0.25">
      <c r="A210" s="186"/>
      <c r="B210" s="187"/>
      <c r="C210" s="186"/>
      <c r="D210" s="186"/>
      <c r="E210" s="186"/>
      <c r="F210" s="186"/>
      <c r="G210" s="186"/>
      <c r="H210" s="186"/>
      <c r="I210" s="186"/>
      <c r="J210" s="186"/>
      <c r="K210" s="186"/>
      <c r="L210" s="186"/>
      <c r="M210" s="186"/>
      <c r="N210" s="186"/>
      <c r="O210" s="186"/>
      <c r="P210" s="186"/>
      <c r="Q210" s="186"/>
      <c r="R210" s="186"/>
      <c r="S210" s="186"/>
      <c r="T210" s="186"/>
      <c r="U210" s="186"/>
      <c r="V210" s="186"/>
      <c r="W210" s="186"/>
      <c r="X210" s="186"/>
      <c r="Y210" s="186"/>
      <c r="Z210" s="186"/>
      <c r="AA210" s="186"/>
      <c r="AB210" s="186"/>
    </row>
    <row xmlns:x14ac="http://schemas.microsoft.com/office/spreadsheetml/2009/9/ac" r="211" ht="15.75" x14ac:dyDescent="0.25">
      <c r="A211" s="186"/>
      <c r="B211" s="187"/>
      <c r="C211" s="186"/>
      <c r="D211" s="186"/>
      <c r="E211" s="186"/>
      <c r="F211" s="186"/>
      <c r="G211" s="186"/>
      <c r="H211" s="186"/>
      <c r="I211" s="186"/>
      <c r="J211" s="186"/>
      <c r="K211" s="186"/>
      <c r="L211" s="186"/>
      <c r="M211" s="186"/>
      <c r="N211" s="186"/>
      <c r="O211" s="186"/>
      <c r="P211" s="186"/>
      <c r="Q211" s="186"/>
      <c r="R211" s="186"/>
      <c r="S211" s="186"/>
      <c r="T211" s="186"/>
      <c r="U211" s="186"/>
      <c r="V211" s="186"/>
      <c r="W211" s="186"/>
      <c r="X211" s="186"/>
      <c r="Y211" s="186"/>
      <c r="Z211" s="186"/>
      <c r="AA211" s="186"/>
      <c r="AB211" s="186"/>
    </row>
    <row xmlns:x14ac="http://schemas.microsoft.com/office/spreadsheetml/2009/9/ac" r="212" ht="15.75" x14ac:dyDescent="0.25">
      <c r="A212" s="186"/>
      <c r="B212" s="187"/>
      <c r="C212" s="186"/>
      <c r="D212" s="186"/>
      <c r="E212" s="186"/>
      <c r="F212" s="186"/>
      <c r="G212" s="186"/>
      <c r="H212" s="186"/>
      <c r="I212" s="186"/>
      <c r="J212" s="186"/>
      <c r="K212" s="186"/>
      <c r="L212" s="186"/>
      <c r="M212" s="186"/>
      <c r="N212" s="186"/>
      <c r="O212" s="186"/>
      <c r="P212" s="186"/>
      <c r="Q212" s="186"/>
      <c r="R212" s="186"/>
      <c r="S212" s="186"/>
      <c r="T212" s="186"/>
      <c r="U212" s="186"/>
      <c r="V212" s="186"/>
      <c r="W212" s="186"/>
      <c r="X212" s="186"/>
      <c r="Y212" s="186"/>
      <c r="Z212" s="186"/>
      <c r="AA212" s="186"/>
      <c r="AB212" s="186"/>
    </row>
    <row xmlns:x14ac="http://schemas.microsoft.com/office/spreadsheetml/2009/9/ac" r="213" ht="15.75" x14ac:dyDescent="0.25">
      <c r="A213" s="186"/>
      <c r="B213" s="187"/>
      <c r="C213" s="186"/>
      <c r="D213" s="186"/>
      <c r="E213" s="186"/>
      <c r="F213" s="186"/>
      <c r="G213" s="186"/>
      <c r="H213" s="186"/>
      <c r="I213" s="186"/>
      <c r="J213" s="186"/>
      <c r="K213" s="186"/>
      <c r="L213" s="186"/>
      <c r="M213" s="186"/>
      <c r="N213" s="186"/>
      <c r="O213" s="186"/>
      <c r="P213" s="186"/>
      <c r="Q213" s="186"/>
      <c r="R213" s="186"/>
      <c r="S213" s="186"/>
      <c r="T213" s="186"/>
      <c r="U213" s="186"/>
      <c r="V213" s="186"/>
      <c r="W213" s="186"/>
      <c r="X213" s="186"/>
      <c r="Y213" s="186"/>
      <c r="Z213" s="186"/>
      <c r="AA213" s="186"/>
      <c r="AB213" s="186"/>
    </row>
    <row xmlns:x14ac="http://schemas.microsoft.com/office/spreadsheetml/2009/9/ac" r="214" ht="15.75" x14ac:dyDescent="0.25">
      <c r="A214" s="186"/>
      <c r="B214" s="187"/>
      <c r="C214" s="186"/>
      <c r="D214" s="186"/>
      <c r="E214" s="186"/>
      <c r="F214" s="186"/>
      <c r="G214" s="186"/>
      <c r="H214" s="186"/>
      <c r="I214" s="186"/>
      <c r="J214" s="186"/>
      <c r="K214" s="186"/>
      <c r="L214" s="186"/>
      <c r="M214" s="186"/>
      <c r="N214" s="186"/>
      <c r="O214" s="186"/>
      <c r="P214" s="186"/>
      <c r="Q214" s="186"/>
      <c r="R214" s="186"/>
      <c r="S214" s="186"/>
      <c r="T214" s="186"/>
      <c r="U214" s="186"/>
      <c r="V214" s="186"/>
      <c r="W214" s="186"/>
      <c r="X214" s="186"/>
      <c r="Y214" s="186"/>
      <c r="Z214" s="186"/>
      <c r="AA214" s="186"/>
      <c r="AB214" s="186"/>
    </row>
    <row xmlns:x14ac="http://schemas.microsoft.com/office/spreadsheetml/2009/9/ac" r="215" ht="15.75" x14ac:dyDescent="0.25">
      <c r="A215" s="186"/>
      <c r="B215" s="187"/>
      <c r="C215" s="186"/>
      <c r="D215" s="186"/>
      <c r="E215" s="186"/>
      <c r="F215" s="186"/>
      <c r="G215" s="186"/>
      <c r="H215" s="186"/>
      <c r="I215" s="186"/>
      <c r="J215" s="186"/>
      <c r="K215" s="186"/>
      <c r="L215" s="186"/>
      <c r="M215" s="186"/>
      <c r="N215" s="186"/>
      <c r="O215" s="186"/>
      <c r="P215" s="186"/>
      <c r="Q215" s="186"/>
      <c r="R215" s="186"/>
      <c r="S215" s="186"/>
      <c r="T215" s="186"/>
      <c r="U215" s="186"/>
      <c r="V215" s="186"/>
      <c r="W215" s="186"/>
      <c r="X215" s="186"/>
      <c r="Y215" s="186"/>
      <c r="Z215" s="186"/>
      <c r="AA215" s="186"/>
      <c r="AB215" s="186"/>
    </row>
    <row xmlns:x14ac="http://schemas.microsoft.com/office/spreadsheetml/2009/9/ac" r="216" ht="15.75" x14ac:dyDescent="0.25">
      <c r="A216" s="186"/>
      <c r="B216" s="187"/>
      <c r="C216" s="186"/>
      <c r="D216" s="186"/>
      <c r="E216" s="186"/>
      <c r="F216" s="186"/>
      <c r="G216" s="186"/>
      <c r="H216" s="186"/>
      <c r="I216" s="186"/>
      <c r="J216" s="186"/>
      <c r="K216" s="186"/>
      <c r="L216" s="186"/>
      <c r="M216" s="186"/>
      <c r="N216" s="186"/>
      <c r="O216" s="186"/>
      <c r="P216" s="186"/>
      <c r="Q216" s="186"/>
      <c r="R216" s="186"/>
      <c r="S216" s="186"/>
      <c r="T216" s="186"/>
      <c r="U216" s="186"/>
      <c r="V216" s="186"/>
      <c r="W216" s="186"/>
      <c r="X216" s="186"/>
      <c r="Y216" s="186"/>
      <c r="Z216" s="186"/>
      <c r="AA216" s="186"/>
      <c r="AB216" s="186"/>
    </row>
    <row xmlns:x14ac="http://schemas.microsoft.com/office/spreadsheetml/2009/9/ac" r="217" ht="15.75" x14ac:dyDescent="0.25">
      <c r="A217" s="186"/>
      <c r="B217" s="187"/>
      <c r="C217" s="186"/>
      <c r="D217" s="186"/>
      <c r="E217" s="186"/>
      <c r="F217" s="186"/>
      <c r="G217" s="186"/>
      <c r="H217" s="186"/>
      <c r="I217" s="186"/>
      <c r="J217" s="186"/>
      <c r="K217" s="186"/>
      <c r="L217" s="186"/>
      <c r="M217" s="186"/>
      <c r="N217" s="186"/>
      <c r="O217" s="186"/>
      <c r="P217" s="186"/>
      <c r="Q217" s="186"/>
      <c r="R217" s="186"/>
      <c r="S217" s="186"/>
      <c r="T217" s="186"/>
      <c r="U217" s="186"/>
      <c r="V217" s="186"/>
      <c r="W217" s="186"/>
      <c r="X217" s="186"/>
      <c r="Y217" s="186"/>
      <c r="Z217" s="186"/>
      <c r="AA217" s="186"/>
      <c r="AB217" s="186"/>
    </row>
    <row xmlns:x14ac="http://schemas.microsoft.com/office/spreadsheetml/2009/9/ac" r="218" ht="15.75" x14ac:dyDescent="0.25">
      <c r="A218" s="186"/>
      <c r="B218" s="187"/>
      <c r="C218" s="186"/>
      <c r="D218" s="186"/>
      <c r="E218" s="186"/>
      <c r="F218" s="186"/>
      <c r="G218" s="186"/>
      <c r="H218" s="186"/>
      <c r="I218" s="186"/>
      <c r="J218" s="186"/>
      <c r="K218" s="186"/>
      <c r="L218" s="186"/>
      <c r="M218" s="186"/>
      <c r="N218" s="186"/>
      <c r="O218" s="186"/>
      <c r="P218" s="186"/>
      <c r="Q218" s="186"/>
      <c r="R218" s="186"/>
      <c r="S218" s="186"/>
      <c r="T218" s="186"/>
      <c r="U218" s="186"/>
      <c r="V218" s="186"/>
      <c r="W218" s="186"/>
      <c r="X218" s="186"/>
      <c r="Y218" s="186"/>
      <c r="Z218" s="186"/>
      <c r="AA218" s="186"/>
      <c r="AB218" s="186"/>
    </row>
    <row xmlns:x14ac="http://schemas.microsoft.com/office/spreadsheetml/2009/9/ac" r="219" ht="15.75" x14ac:dyDescent="0.25">
      <c r="A219" s="186"/>
      <c r="B219" s="187"/>
      <c r="C219" s="186"/>
      <c r="D219" s="186"/>
      <c r="E219" s="186"/>
      <c r="F219" s="186"/>
      <c r="G219" s="186"/>
      <c r="H219" s="186"/>
      <c r="I219" s="186"/>
      <c r="J219" s="186"/>
      <c r="K219" s="186"/>
      <c r="L219" s="186"/>
      <c r="M219" s="186"/>
      <c r="N219" s="186"/>
      <c r="O219" s="186"/>
      <c r="P219" s="186"/>
      <c r="Q219" s="186"/>
      <c r="R219" s="186"/>
      <c r="S219" s="186"/>
      <c r="T219" s="186"/>
      <c r="U219" s="186"/>
      <c r="V219" s="186"/>
      <c r="W219" s="186"/>
      <c r="X219" s="186"/>
      <c r="Y219" s="186"/>
      <c r="Z219" s="186"/>
      <c r="AA219" s="186"/>
      <c r="AB219" s="186"/>
    </row>
    <row xmlns:x14ac="http://schemas.microsoft.com/office/spreadsheetml/2009/9/ac" r="220" ht="15.75" x14ac:dyDescent="0.25">
      <c r="A220" s="186"/>
      <c r="B220" s="187"/>
      <c r="C220" s="186"/>
      <c r="D220" s="186"/>
      <c r="E220" s="186"/>
      <c r="F220" s="186"/>
      <c r="G220" s="186"/>
      <c r="H220" s="186"/>
      <c r="I220" s="186"/>
      <c r="J220" s="186"/>
      <c r="K220" s="186"/>
      <c r="L220" s="186"/>
      <c r="M220" s="186"/>
      <c r="N220" s="186"/>
      <c r="O220" s="186"/>
      <c r="P220" s="186"/>
      <c r="Q220" s="186"/>
      <c r="R220" s="186"/>
      <c r="S220" s="186"/>
      <c r="T220" s="186"/>
      <c r="U220" s="186"/>
      <c r="V220" s="186"/>
      <c r="W220" s="186"/>
      <c r="X220" s="186"/>
      <c r="Y220" s="186"/>
      <c r="Z220" s="186"/>
      <c r="AA220" s="186"/>
      <c r="AB220" s="186"/>
    </row>
    <row xmlns:x14ac="http://schemas.microsoft.com/office/spreadsheetml/2009/9/ac" r="221" ht="15.75" x14ac:dyDescent="0.25">
      <c r="A221" s="186"/>
      <c r="B221" s="187"/>
      <c r="C221" s="186"/>
      <c r="D221" s="186"/>
      <c r="E221" s="186"/>
      <c r="F221" s="186"/>
      <c r="G221" s="186"/>
      <c r="H221" s="186"/>
      <c r="I221" s="186"/>
      <c r="J221" s="186"/>
      <c r="K221" s="186"/>
      <c r="L221" s="186"/>
      <c r="M221" s="186"/>
      <c r="N221" s="186"/>
      <c r="O221" s="186"/>
      <c r="P221" s="186"/>
      <c r="Q221" s="186"/>
      <c r="R221" s="186"/>
      <c r="S221" s="186"/>
      <c r="T221" s="186"/>
      <c r="U221" s="186"/>
      <c r="V221" s="186"/>
      <c r="W221" s="186"/>
      <c r="X221" s="186"/>
      <c r="Y221" s="186"/>
      <c r="Z221" s="186"/>
      <c r="AA221" s="186"/>
      <c r="AB221" s="186"/>
    </row>
    <row xmlns:x14ac="http://schemas.microsoft.com/office/spreadsheetml/2009/9/ac" r="222" ht="15.75" x14ac:dyDescent="0.25">
      <c r="A222" s="186"/>
      <c r="B222" s="187"/>
      <c r="C222" s="186"/>
      <c r="D222" s="186"/>
      <c r="E222" s="186"/>
      <c r="F222" s="186"/>
      <c r="G222" s="186"/>
      <c r="H222" s="186"/>
      <c r="I222" s="186"/>
      <c r="J222" s="186"/>
      <c r="K222" s="186"/>
      <c r="L222" s="186"/>
      <c r="M222" s="186"/>
      <c r="N222" s="186"/>
      <c r="O222" s="186"/>
      <c r="P222" s="186"/>
      <c r="Q222" s="186"/>
      <c r="R222" s="186"/>
      <c r="S222" s="186"/>
      <c r="T222" s="186"/>
      <c r="U222" s="186"/>
      <c r="V222" s="186"/>
      <c r="W222" s="186"/>
      <c r="X222" s="186"/>
      <c r="Y222" s="186"/>
      <c r="Z222" s="186"/>
      <c r="AA222" s="186"/>
      <c r="AB222" s="186"/>
    </row>
    <row xmlns:x14ac="http://schemas.microsoft.com/office/spreadsheetml/2009/9/ac" r="223" ht="15.75" x14ac:dyDescent="0.25">
      <c r="A223" s="186"/>
      <c r="B223" s="187"/>
      <c r="C223" s="186"/>
      <c r="D223" s="186"/>
      <c r="E223" s="186"/>
      <c r="F223" s="186"/>
      <c r="G223" s="186"/>
      <c r="H223" s="186"/>
      <c r="I223" s="186"/>
      <c r="J223" s="186"/>
      <c r="K223" s="186"/>
      <c r="L223" s="186"/>
      <c r="M223" s="186"/>
      <c r="N223" s="186"/>
      <c r="O223" s="186"/>
      <c r="P223" s="186"/>
      <c r="Q223" s="186"/>
      <c r="R223" s="186"/>
      <c r="S223" s="186"/>
      <c r="T223" s="186"/>
      <c r="U223" s="186"/>
      <c r="V223" s="186"/>
      <c r="W223" s="186"/>
      <c r="X223" s="186"/>
      <c r="Y223" s="186"/>
      <c r="Z223" s="186"/>
      <c r="AA223" s="186"/>
      <c r="AB223" s="186"/>
    </row>
    <row xmlns:x14ac="http://schemas.microsoft.com/office/spreadsheetml/2009/9/ac" r="224" ht="15.75" x14ac:dyDescent="0.25">
      <c r="A224" s="186"/>
      <c r="B224" s="187"/>
      <c r="C224" s="186"/>
      <c r="D224" s="186"/>
      <c r="E224" s="186"/>
      <c r="F224" s="186"/>
      <c r="G224" s="186"/>
      <c r="H224" s="186"/>
      <c r="I224" s="186"/>
      <c r="J224" s="186"/>
      <c r="K224" s="186"/>
      <c r="L224" s="186"/>
      <c r="M224" s="186"/>
      <c r="N224" s="186"/>
      <c r="O224" s="186"/>
      <c r="P224" s="186"/>
      <c r="Q224" s="186"/>
      <c r="R224" s="186"/>
      <c r="S224" s="186"/>
      <c r="T224" s="186"/>
      <c r="U224" s="186"/>
      <c r="V224" s="186"/>
      <c r="W224" s="186"/>
      <c r="X224" s="186"/>
      <c r="Y224" s="186"/>
      <c r="Z224" s="186"/>
      <c r="AA224" s="186"/>
      <c r="AB224" s="186"/>
    </row>
    <row xmlns:x14ac="http://schemas.microsoft.com/office/spreadsheetml/2009/9/ac" r="225" ht="15.75" x14ac:dyDescent="0.25">
      <c r="A225" s="186"/>
      <c r="B225" s="187"/>
      <c r="C225" s="186"/>
      <c r="D225" s="186"/>
      <c r="E225" s="186"/>
      <c r="F225" s="186"/>
      <c r="G225" s="186"/>
      <c r="H225" s="186"/>
      <c r="I225" s="186"/>
      <c r="J225" s="186"/>
      <c r="K225" s="186"/>
      <c r="L225" s="186"/>
      <c r="M225" s="186"/>
      <c r="N225" s="186"/>
      <c r="O225" s="186"/>
      <c r="P225" s="186"/>
      <c r="Q225" s="186"/>
      <c r="R225" s="186"/>
      <c r="S225" s="186"/>
      <c r="T225" s="186"/>
      <c r="U225" s="186"/>
      <c r="V225" s="186"/>
      <c r="W225" s="186"/>
      <c r="X225" s="186"/>
      <c r="Y225" s="186"/>
      <c r="Z225" s="186"/>
      <c r="AA225" s="186"/>
      <c r="AB225" s="186"/>
    </row>
    <row xmlns:x14ac="http://schemas.microsoft.com/office/spreadsheetml/2009/9/ac" r="226" ht="15.75" x14ac:dyDescent="0.25">
      <c r="A226" s="186"/>
      <c r="B226" s="187"/>
      <c r="C226" s="186"/>
      <c r="D226" s="186"/>
      <c r="E226" s="186"/>
      <c r="F226" s="186"/>
      <c r="G226" s="186"/>
      <c r="H226" s="186"/>
      <c r="I226" s="186"/>
      <c r="J226" s="186"/>
      <c r="K226" s="186"/>
      <c r="L226" s="186"/>
      <c r="M226" s="186"/>
      <c r="N226" s="186"/>
      <c r="O226" s="186"/>
      <c r="P226" s="186"/>
      <c r="Q226" s="186"/>
      <c r="R226" s="186"/>
      <c r="S226" s="186"/>
      <c r="T226" s="186"/>
      <c r="U226" s="186"/>
      <c r="V226" s="186"/>
      <c r="W226" s="186"/>
      <c r="X226" s="186"/>
      <c r="Y226" s="186"/>
      <c r="Z226" s="186"/>
      <c r="AA226" s="186"/>
      <c r="AB226" s="186"/>
    </row>
    <row xmlns:x14ac="http://schemas.microsoft.com/office/spreadsheetml/2009/9/ac" r="227" ht="15.75" x14ac:dyDescent="0.25">
      <c r="A227" s="186"/>
      <c r="B227" s="187"/>
      <c r="C227" s="186"/>
      <c r="D227" s="186"/>
      <c r="E227" s="186"/>
      <c r="F227" s="186"/>
      <c r="G227" s="186"/>
      <c r="H227" s="186"/>
      <c r="I227" s="186"/>
      <c r="J227" s="186"/>
      <c r="K227" s="186"/>
      <c r="L227" s="186"/>
      <c r="M227" s="186"/>
      <c r="N227" s="186"/>
      <c r="O227" s="186"/>
      <c r="P227" s="186"/>
      <c r="Q227" s="186"/>
      <c r="R227" s="186"/>
      <c r="S227" s="186"/>
      <c r="T227" s="186"/>
      <c r="U227" s="186"/>
      <c r="V227" s="186"/>
      <c r="W227" s="186"/>
      <c r="X227" s="186"/>
      <c r="Y227" s="186"/>
      <c r="Z227" s="186"/>
      <c r="AA227" s="186"/>
      <c r="AB227" s="186"/>
    </row>
    <row xmlns:x14ac="http://schemas.microsoft.com/office/spreadsheetml/2009/9/ac" r="228" ht="15.75" x14ac:dyDescent="0.25">
      <c r="A228" s="186"/>
      <c r="B228" s="187"/>
      <c r="C228" s="186"/>
      <c r="D228" s="186"/>
      <c r="E228" s="186"/>
      <c r="F228" s="186"/>
      <c r="G228" s="186"/>
      <c r="H228" s="186"/>
      <c r="I228" s="186"/>
      <c r="J228" s="186"/>
      <c r="K228" s="186"/>
      <c r="L228" s="186"/>
      <c r="M228" s="186"/>
      <c r="N228" s="186"/>
      <c r="O228" s="186"/>
      <c r="P228" s="186"/>
      <c r="Q228" s="186"/>
      <c r="R228" s="186"/>
      <c r="S228" s="186"/>
      <c r="T228" s="186"/>
      <c r="U228" s="186"/>
      <c r="V228" s="186"/>
      <c r="W228" s="186"/>
      <c r="X228" s="186"/>
      <c r="Y228" s="186"/>
      <c r="Z228" s="186"/>
      <c r="AA228" s="186"/>
      <c r="AB228" s="186"/>
    </row>
    <row xmlns:x14ac="http://schemas.microsoft.com/office/spreadsheetml/2009/9/ac" r="229" ht="15.75" x14ac:dyDescent="0.25">
      <c r="A229" s="186"/>
      <c r="B229" s="187"/>
      <c r="C229" s="186"/>
      <c r="D229" s="186"/>
      <c r="E229" s="186"/>
      <c r="F229" s="186"/>
      <c r="G229" s="186"/>
      <c r="H229" s="186"/>
      <c r="I229" s="186"/>
      <c r="J229" s="186"/>
      <c r="K229" s="186"/>
      <c r="L229" s="186"/>
      <c r="M229" s="186"/>
      <c r="N229" s="186"/>
      <c r="O229" s="186"/>
      <c r="P229" s="186"/>
      <c r="Q229" s="186"/>
      <c r="R229" s="186"/>
      <c r="S229" s="186"/>
      <c r="T229" s="186"/>
      <c r="U229" s="186"/>
      <c r="V229" s="186"/>
      <c r="W229" s="186"/>
      <c r="X229" s="186"/>
      <c r="Y229" s="186"/>
      <c r="Z229" s="186"/>
      <c r="AA229" s="186"/>
      <c r="AB229" s="186"/>
    </row>
    <row xmlns:x14ac="http://schemas.microsoft.com/office/spreadsheetml/2009/9/ac" r="230" ht="15.75" x14ac:dyDescent="0.25">
      <c r="A230" s="186"/>
      <c r="B230" s="187"/>
      <c r="C230" s="186"/>
      <c r="D230" s="186"/>
      <c r="E230" s="186"/>
      <c r="F230" s="186"/>
      <c r="G230" s="186"/>
      <c r="H230" s="186"/>
      <c r="I230" s="186"/>
      <c r="J230" s="186"/>
      <c r="K230" s="186"/>
      <c r="L230" s="186"/>
      <c r="M230" s="186"/>
      <c r="N230" s="186"/>
      <c r="O230" s="186"/>
      <c r="P230" s="186"/>
      <c r="Q230" s="186"/>
      <c r="R230" s="186"/>
      <c r="S230" s="186"/>
      <c r="T230" s="186"/>
      <c r="U230" s="186"/>
      <c r="V230" s="186"/>
      <c r="W230" s="186"/>
      <c r="X230" s="186"/>
      <c r="Y230" s="186"/>
      <c r="Z230" s="186"/>
      <c r="AA230" s="186"/>
      <c r="AB230" s="186"/>
    </row>
    <row xmlns:x14ac="http://schemas.microsoft.com/office/spreadsheetml/2009/9/ac" r="231" ht="15.75" x14ac:dyDescent="0.25">
      <c r="A231" s="186"/>
      <c r="B231" s="187"/>
      <c r="C231" s="186"/>
      <c r="D231" s="186"/>
      <c r="E231" s="186"/>
      <c r="F231" s="186"/>
      <c r="G231" s="186"/>
      <c r="H231" s="186"/>
      <c r="I231" s="186"/>
      <c r="J231" s="186"/>
      <c r="K231" s="186"/>
      <c r="L231" s="186"/>
      <c r="M231" s="186"/>
      <c r="N231" s="186"/>
      <c r="O231" s="186"/>
      <c r="P231" s="186"/>
      <c r="Q231" s="186"/>
      <c r="R231" s="186"/>
      <c r="S231" s="186"/>
      <c r="T231" s="186"/>
      <c r="U231" s="186"/>
      <c r="V231" s="186"/>
      <c r="W231" s="186"/>
      <c r="X231" s="186"/>
      <c r="Y231" s="186"/>
      <c r="Z231" s="186"/>
      <c r="AA231" s="186"/>
      <c r="AB231" s="186"/>
    </row>
    <row xmlns:x14ac="http://schemas.microsoft.com/office/spreadsheetml/2009/9/ac" r="232" ht="15.75" x14ac:dyDescent="0.25">
      <c r="A232" s="186"/>
      <c r="B232" s="187"/>
      <c r="C232" s="186"/>
      <c r="D232" s="186"/>
      <c r="E232" s="186"/>
      <c r="F232" s="186"/>
      <c r="G232" s="186"/>
      <c r="H232" s="186"/>
      <c r="I232" s="186"/>
      <c r="J232" s="186"/>
      <c r="K232" s="186"/>
      <c r="L232" s="186"/>
      <c r="M232" s="186"/>
      <c r="N232" s="186"/>
      <c r="O232" s="186"/>
      <c r="P232" s="186"/>
      <c r="Q232" s="186"/>
      <c r="R232" s="186"/>
      <c r="S232" s="186"/>
      <c r="T232" s="186"/>
      <c r="U232" s="186"/>
      <c r="V232" s="186"/>
      <c r="W232" s="186"/>
      <c r="X232" s="186"/>
      <c r="Y232" s="186"/>
      <c r="Z232" s="186"/>
      <c r="AA232" s="186"/>
      <c r="AB232" s="186"/>
    </row>
    <row xmlns:x14ac="http://schemas.microsoft.com/office/spreadsheetml/2009/9/ac" r="233" ht="15.75" x14ac:dyDescent="0.25">
      <c r="A233" s="186"/>
      <c r="B233" s="187"/>
      <c r="C233" s="186"/>
      <c r="D233" s="186"/>
      <c r="E233" s="186"/>
      <c r="F233" s="186"/>
      <c r="G233" s="186"/>
      <c r="H233" s="186"/>
      <c r="I233" s="186"/>
      <c r="J233" s="186"/>
      <c r="K233" s="186"/>
      <c r="L233" s="186"/>
      <c r="M233" s="186"/>
      <c r="N233" s="186"/>
      <c r="O233" s="186"/>
      <c r="P233" s="186"/>
      <c r="Q233" s="186"/>
      <c r="R233" s="186"/>
      <c r="S233" s="186"/>
      <c r="T233" s="186"/>
      <c r="U233" s="186"/>
      <c r="V233" s="186"/>
      <c r="W233" s="186"/>
      <c r="X233" s="186"/>
      <c r="Y233" s="186"/>
      <c r="Z233" s="186"/>
      <c r="AA233" s="186"/>
    </row>
    <row xmlns:x14ac="http://schemas.microsoft.com/office/spreadsheetml/2009/9/ac" r="234" ht="15.75" x14ac:dyDescent="0.25">
      <c r="A234" s="186"/>
      <c r="B234" s="187"/>
      <c r="C234" s="186"/>
      <c r="D234" s="186"/>
      <c r="E234" s="186"/>
      <c r="F234" s="186"/>
      <c r="G234" s="186"/>
      <c r="H234" s="186"/>
      <c r="I234" s="186"/>
      <c r="J234" s="186"/>
      <c r="K234" s="186"/>
      <c r="L234" s="186"/>
      <c r="M234" s="186"/>
      <c r="N234" s="186"/>
      <c r="O234" s="186"/>
      <c r="P234" s="186"/>
      <c r="Q234" s="186"/>
      <c r="R234" s="186"/>
      <c r="S234" s="186"/>
      <c r="T234" s="186"/>
      <c r="U234" s="186"/>
      <c r="V234" s="186"/>
      <c r="W234" s="186"/>
      <c r="X234" s="186"/>
      <c r="Y234" s="186"/>
      <c r="Z234" s="186"/>
      <c r="AA234" s="186"/>
    </row>
    <row xmlns:x14ac="http://schemas.microsoft.com/office/spreadsheetml/2009/9/ac" r="235" ht="15.75" x14ac:dyDescent="0.25">
      <c r="A235" s="186"/>
      <c r="B235" s="187"/>
      <c r="C235" s="186"/>
      <c r="D235" s="186"/>
      <c r="E235" s="186"/>
      <c r="F235" s="186"/>
      <c r="G235" s="186"/>
      <c r="H235" s="186"/>
      <c r="I235" s="186"/>
      <c r="J235" s="186"/>
      <c r="K235" s="186"/>
      <c r="L235" s="186"/>
      <c r="M235" s="186"/>
      <c r="N235" s="186"/>
      <c r="O235" s="186"/>
      <c r="P235" s="186"/>
      <c r="Q235" s="186"/>
      <c r="R235" s="186"/>
      <c r="S235" s="186"/>
      <c r="T235" s="186"/>
      <c r="U235" s="186"/>
      <c r="V235" s="186"/>
      <c r="W235" s="186"/>
      <c r="X235" s="186"/>
      <c r="Y235" s="186"/>
      <c r="Z235" s="186"/>
      <c r="AA235" s="186"/>
    </row>
    <row xmlns:x14ac="http://schemas.microsoft.com/office/spreadsheetml/2009/9/ac" r="236" ht="15.75" x14ac:dyDescent="0.25">
      <c r="A236" s="186"/>
      <c r="B236" s="187"/>
      <c r="C236" s="186"/>
      <c r="D236" s="186"/>
      <c r="E236" s="186"/>
      <c r="F236" s="186"/>
      <c r="G236" s="186"/>
      <c r="H236" s="186"/>
      <c r="I236" s="186"/>
      <c r="J236" s="186"/>
      <c r="K236" s="186"/>
      <c r="L236" s="186"/>
      <c r="M236" s="186"/>
      <c r="N236" s="186"/>
      <c r="O236" s="186"/>
      <c r="P236" s="186"/>
      <c r="Q236" s="186"/>
      <c r="R236" s="186"/>
      <c r="S236" s="186"/>
      <c r="T236" s="186"/>
      <c r="U236" s="186"/>
      <c r="V236" s="186"/>
      <c r="W236" s="186"/>
      <c r="X236" s="186"/>
      <c r="Y236" s="186"/>
      <c r="Z236" s="186"/>
      <c r="AA236" s="186"/>
    </row>
    <row xmlns:x14ac="http://schemas.microsoft.com/office/spreadsheetml/2009/9/ac" r="237" ht="15.75" x14ac:dyDescent="0.25">
      <c r="A237" s="186"/>
      <c r="B237" s="187"/>
      <c r="C237" s="186"/>
      <c r="D237" s="186"/>
      <c r="E237" s="186"/>
      <c r="F237" s="186"/>
      <c r="G237" s="186"/>
      <c r="H237" s="186"/>
      <c r="I237" s="186"/>
      <c r="J237" s="186"/>
      <c r="K237" s="186"/>
      <c r="L237" s="186"/>
      <c r="M237" s="186"/>
      <c r="N237" s="186"/>
      <c r="O237" s="186"/>
      <c r="P237" s="186"/>
      <c r="Q237" s="186"/>
      <c r="R237" s="186"/>
      <c r="S237" s="186"/>
      <c r="T237" s="186"/>
      <c r="U237" s="186"/>
      <c r="V237" s="186"/>
      <c r="W237" s="186"/>
      <c r="X237" s="186"/>
      <c r="Y237" s="186"/>
      <c r="Z237" s="186"/>
      <c r="AA237" s="186"/>
    </row>
    <row xmlns:x14ac="http://schemas.microsoft.com/office/spreadsheetml/2009/9/ac" r="238" ht="15.75" x14ac:dyDescent="0.25">
      <c r="A238" s="186"/>
      <c r="B238" s="187"/>
      <c r="C238" s="186"/>
      <c r="D238" s="186"/>
      <c r="E238" s="186"/>
      <c r="F238" s="186"/>
      <c r="G238" s="186"/>
      <c r="H238" s="186"/>
      <c r="I238" s="186"/>
      <c r="J238" s="186"/>
      <c r="K238" s="186"/>
      <c r="L238" s="186"/>
      <c r="M238" s="186"/>
      <c r="N238" s="186"/>
      <c r="O238" s="186"/>
      <c r="P238" s="186"/>
      <c r="Q238" s="186"/>
      <c r="R238" s="186"/>
      <c r="S238" s="186"/>
      <c r="T238" s="186"/>
      <c r="U238" s="186"/>
      <c r="V238" s="186"/>
      <c r="W238" s="186"/>
      <c r="X238" s="186"/>
      <c r="Y238" s="186"/>
      <c r="Z238" s="186"/>
      <c r="AA238" s="186"/>
    </row>
    <row xmlns:x14ac="http://schemas.microsoft.com/office/spreadsheetml/2009/9/ac" r="239" ht="15.75" x14ac:dyDescent="0.25">
      <c r="A239" s="186"/>
      <c r="B239" s="187"/>
      <c r="C239" s="186"/>
      <c r="D239" s="186"/>
      <c r="E239" s="186"/>
      <c r="F239" s="186"/>
      <c r="G239" s="186"/>
      <c r="H239" s="186"/>
      <c r="I239" s="186"/>
      <c r="J239" s="186"/>
      <c r="K239" s="186"/>
      <c r="L239" s="186"/>
      <c r="M239" s="186"/>
      <c r="N239" s="186"/>
      <c r="O239" s="186"/>
      <c r="P239" s="186"/>
      <c r="Q239" s="186"/>
      <c r="R239" s="186"/>
      <c r="S239" s="186"/>
      <c r="T239" s="186"/>
      <c r="U239" s="186"/>
      <c r="V239" s="186"/>
      <c r="W239" s="186"/>
      <c r="X239" s="186"/>
      <c r="Y239" s="186"/>
      <c r="Z239" s="186"/>
      <c r="AA239" s="186"/>
    </row>
    <row xmlns:x14ac="http://schemas.microsoft.com/office/spreadsheetml/2009/9/ac" r="240" ht="15.75" x14ac:dyDescent="0.25">
      <c r="A240" s="186"/>
      <c r="B240" s="187"/>
      <c r="C240" s="186"/>
      <c r="D240" s="186"/>
      <c r="E240" s="186"/>
      <c r="F240" s="186"/>
      <c r="G240" s="186"/>
      <c r="H240" s="186"/>
      <c r="I240" s="186"/>
      <c r="J240" s="186"/>
      <c r="K240" s="186"/>
      <c r="L240" s="186"/>
      <c r="M240" s="186"/>
      <c r="N240" s="186"/>
      <c r="O240" s="186"/>
      <c r="P240" s="186"/>
      <c r="Q240" s="186"/>
      <c r="R240" s="186"/>
      <c r="S240" s="186"/>
      <c r="T240" s="186"/>
      <c r="U240" s="186"/>
      <c r="V240" s="186"/>
      <c r="W240" s="186"/>
      <c r="X240" s="186"/>
      <c r="Y240" s="186"/>
      <c r="Z240" s="186"/>
      <c r="AA240" s="186"/>
    </row>
    <row xmlns:x14ac="http://schemas.microsoft.com/office/spreadsheetml/2009/9/ac" r="241" ht="15.75" x14ac:dyDescent="0.25">
      <c r="A241" s="186"/>
      <c r="B241" s="187"/>
      <c r="C241" s="186"/>
      <c r="D241" s="186"/>
      <c r="E241" s="186"/>
      <c r="F241" s="186"/>
      <c r="G241" s="186"/>
      <c r="H241" s="186"/>
      <c r="I241" s="186"/>
      <c r="J241" s="186"/>
      <c r="K241" s="186"/>
      <c r="L241" s="186"/>
      <c r="M241" s="186"/>
      <c r="N241" s="186"/>
      <c r="O241" s="186"/>
      <c r="P241" s="186"/>
      <c r="Q241" s="186"/>
      <c r="R241" s="186"/>
      <c r="S241" s="186"/>
      <c r="T241" s="186"/>
      <c r="U241" s="186"/>
      <c r="V241" s="186"/>
      <c r="W241" s="186"/>
      <c r="X241" s="186"/>
      <c r="Y241" s="186"/>
      <c r="Z241" s="186"/>
      <c r="AA241" s="186"/>
    </row>
    <row xmlns:x14ac="http://schemas.microsoft.com/office/spreadsheetml/2009/9/ac" r="242" ht="15.75" x14ac:dyDescent="0.25">
      <c r="A242" s="186"/>
      <c r="B242" s="187"/>
      <c r="C242" s="186"/>
      <c r="D242" s="186"/>
      <c r="E242" s="186"/>
      <c r="F242" s="186"/>
      <c r="G242" s="186"/>
      <c r="H242" s="186"/>
      <c r="I242" s="186"/>
      <c r="J242" s="186"/>
      <c r="K242" s="186"/>
      <c r="L242" s="186"/>
      <c r="M242" s="186"/>
      <c r="N242" s="186"/>
      <c r="O242" s="186"/>
      <c r="P242" s="186"/>
      <c r="Q242" s="186"/>
      <c r="R242" s="186"/>
      <c r="S242" s="186"/>
      <c r="T242" s="186"/>
      <c r="U242" s="186"/>
      <c r="V242" s="186"/>
      <c r="W242" s="186"/>
      <c r="X242" s="186"/>
      <c r="Y242" s="186"/>
      <c r="Z242" s="186"/>
      <c r="AA242" s="186"/>
    </row>
    <row xmlns:x14ac="http://schemas.microsoft.com/office/spreadsheetml/2009/9/ac" r="243" ht="15.75" x14ac:dyDescent="0.25">
      <c r="A243" s="186"/>
      <c r="B243" s="187"/>
      <c r="C243" s="186"/>
      <c r="D243" s="186"/>
      <c r="E243" s="186"/>
      <c r="F243" s="186"/>
      <c r="G243" s="186"/>
      <c r="H243" s="186"/>
      <c r="I243" s="186"/>
      <c r="J243" s="186"/>
      <c r="K243" s="186"/>
      <c r="L243" s="186"/>
      <c r="M243" s="186"/>
      <c r="N243" s="186"/>
      <c r="O243" s="186"/>
      <c r="P243" s="186"/>
      <c r="Q243" s="186"/>
      <c r="R243" s="186"/>
      <c r="S243" s="186"/>
      <c r="T243" s="186"/>
      <c r="U243" s="186"/>
      <c r="V243" s="186"/>
      <c r="W243" s="186"/>
      <c r="X243" s="186"/>
      <c r="Y243" s="186"/>
      <c r="Z243" s="186"/>
      <c r="AA243" s="186"/>
    </row>
    <row xmlns:x14ac="http://schemas.microsoft.com/office/spreadsheetml/2009/9/ac" r="244" ht="15.75" x14ac:dyDescent="0.25">
      <c r="A244" s="186"/>
      <c r="B244" s="187"/>
      <c r="C244" s="186"/>
      <c r="D244" s="186"/>
      <c r="E244" s="186"/>
      <c r="F244" s="186"/>
      <c r="G244" s="186"/>
      <c r="H244" s="186"/>
      <c r="I244" s="186"/>
      <c r="J244" s="186"/>
      <c r="K244" s="186"/>
      <c r="L244" s="186"/>
      <c r="M244" s="186"/>
      <c r="N244" s="186"/>
      <c r="O244" s="186"/>
      <c r="P244" s="186"/>
      <c r="Q244" s="186"/>
      <c r="R244" s="186"/>
      <c r="S244" s="186"/>
      <c r="T244" s="186"/>
      <c r="U244" s="186"/>
      <c r="V244" s="186"/>
      <c r="W244" s="186"/>
      <c r="X244" s="186"/>
      <c r="Y244" s="186"/>
      <c r="Z244" s="186"/>
      <c r="AA244" s="186"/>
    </row>
    <row xmlns:x14ac="http://schemas.microsoft.com/office/spreadsheetml/2009/9/ac" r="245" ht="15.75" x14ac:dyDescent="0.25">
      <c r="A245" s="186"/>
      <c r="B245" s="187"/>
      <c r="C245" s="186"/>
      <c r="D245" s="186"/>
      <c r="E245" s="186"/>
      <c r="F245" s="186"/>
      <c r="G245" s="186"/>
      <c r="H245" s="186"/>
      <c r="I245" s="186"/>
      <c r="J245" s="186"/>
      <c r="K245" s="186"/>
      <c r="L245" s="186"/>
      <c r="M245" s="186"/>
      <c r="N245" s="186"/>
      <c r="O245" s="186"/>
      <c r="P245" s="186"/>
      <c r="Q245" s="186"/>
      <c r="R245" s="186"/>
      <c r="S245" s="186"/>
      <c r="T245" s="186"/>
      <c r="U245" s="186"/>
      <c r="V245" s="186"/>
      <c r="W245" s="186"/>
      <c r="X245" s="186"/>
      <c r="Y245" s="186"/>
      <c r="Z245" s="186"/>
      <c r="AA245" s="186"/>
    </row>
    <row xmlns:x14ac="http://schemas.microsoft.com/office/spreadsheetml/2009/9/ac" r="246" ht="15.75" x14ac:dyDescent="0.25">
      <c r="A246" s="186"/>
      <c r="B246" s="187"/>
      <c r="C246" s="186"/>
      <c r="D246" s="186"/>
      <c r="E246" s="186"/>
      <c r="F246" s="186"/>
      <c r="G246" s="186"/>
      <c r="H246" s="186"/>
      <c r="I246" s="186"/>
      <c r="J246" s="186"/>
      <c r="K246" s="186"/>
      <c r="L246" s="186"/>
      <c r="M246" s="186"/>
      <c r="N246" s="186"/>
      <c r="O246" s="186"/>
      <c r="P246" s="186"/>
      <c r="Q246" s="186"/>
      <c r="R246" s="186"/>
      <c r="S246" s="186"/>
      <c r="T246" s="186"/>
      <c r="U246" s="186"/>
      <c r="V246" s="186"/>
      <c r="W246" s="186"/>
      <c r="X246" s="186"/>
      <c r="Y246" s="186"/>
      <c r="Z246" s="186"/>
      <c r="AA246" s="186"/>
    </row>
    <row xmlns:x14ac="http://schemas.microsoft.com/office/spreadsheetml/2009/9/ac" r="247" ht="15.75" x14ac:dyDescent="0.25">
      <c r="A247" s="186"/>
      <c r="B247" s="187"/>
      <c r="C247" s="186"/>
      <c r="D247" s="186"/>
      <c r="E247" s="186"/>
      <c r="F247" s="186"/>
      <c r="G247" s="186"/>
      <c r="H247" s="186"/>
      <c r="I247" s="186"/>
      <c r="J247" s="186"/>
      <c r="K247" s="186"/>
      <c r="L247" s="186"/>
      <c r="M247" s="186"/>
      <c r="N247" s="186"/>
      <c r="O247" s="186"/>
      <c r="P247" s="186"/>
      <c r="Q247" s="186"/>
      <c r="R247" s="186"/>
      <c r="S247" s="186"/>
      <c r="T247" s="186"/>
      <c r="U247" s="186"/>
      <c r="V247" s="186"/>
      <c r="W247" s="186"/>
      <c r="X247" s="186"/>
      <c r="Y247" s="186"/>
      <c r="Z247" s="186"/>
      <c r="AA247" s="186"/>
    </row>
    <row xmlns:x14ac="http://schemas.microsoft.com/office/spreadsheetml/2009/9/ac" r="248" ht="15.75" x14ac:dyDescent="0.25">
      <c r="A248" s="186"/>
      <c r="B248" s="187"/>
      <c r="C248" s="186"/>
      <c r="D248" s="186"/>
      <c r="E248" s="186"/>
      <c r="F248" s="186"/>
      <c r="G248" s="186"/>
      <c r="H248" s="186"/>
      <c r="I248" s="186"/>
      <c r="J248" s="186"/>
      <c r="K248" s="186"/>
      <c r="L248" s="186"/>
      <c r="M248" s="186"/>
      <c r="N248" s="186"/>
      <c r="O248" s="186"/>
      <c r="P248" s="186"/>
      <c r="Q248" s="186"/>
      <c r="R248" s="186"/>
      <c r="S248" s="186"/>
      <c r="T248" s="186"/>
      <c r="U248" s="186"/>
      <c r="V248" s="186"/>
      <c r="W248" s="186"/>
      <c r="X248" s="186"/>
      <c r="Y248" s="186"/>
      <c r="Z248" s="186"/>
      <c r="AA248" s="186"/>
    </row>
    <row xmlns:x14ac="http://schemas.microsoft.com/office/spreadsheetml/2009/9/ac" r="249" ht="15.75" x14ac:dyDescent="0.25">
      <c r="A249" s="186"/>
      <c r="B249" s="187"/>
      <c r="C249" s="186"/>
      <c r="D249" s="186"/>
      <c r="E249" s="186"/>
      <c r="F249" s="186"/>
      <c r="G249" s="186"/>
      <c r="H249" s="186"/>
      <c r="I249" s="186"/>
      <c r="J249" s="186"/>
      <c r="K249" s="186"/>
      <c r="L249" s="186"/>
      <c r="M249" s="186"/>
      <c r="N249" s="186"/>
      <c r="O249" s="186"/>
      <c r="P249" s="186"/>
      <c r="Q249" s="186"/>
      <c r="R249" s="186"/>
      <c r="S249" s="186"/>
      <c r="T249" s="186"/>
      <c r="U249" s="186"/>
      <c r="V249" s="186"/>
      <c r="W249" s="186"/>
      <c r="X249" s="186"/>
      <c r="Y249" s="186"/>
      <c r="Z249" s="186"/>
      <c r="AA249" s="186"/>
    </row>
    <row xmlns:x14ac="http://schemas.microsoft.com/office/spreadsheetml/2009/9/ac" r="250" ht="15.75" x14ac:dyDescent="0.25">
      <c r="A250" s="186"/>
      <c r="B250" s="187"/>
      <c r="C250" s="186"/>
      <c r="D250" s="186"/>
      <c r="E250" s="186"/>
      <c r="F250" s="186"/>
      <c r="G250" s="186"/>
      <c r="H250" s="186"/>
      <c r="I250" s="186"/>
      <c r="J250" s="186"/>
      <c r="K250" s="186"/>
      <c r="L250" s="186"/>
      <c r="M250" s="186"/>
      <c r="N250" s="186"/>
      <c r="O250" s="186"/>
      <c r="P250" s="186"/>
      <c r="Q250" s="186"/>
      <c r="R250" s="186"/>
      <c r="S250" s="186"/>
      <c r="T250" s="186"/>
      <c r="U250" s="186"/>
      <c r="V250" s="186"/>
      <c r="W250" s="186"/>
      <c r="X250" s="186"/>
      <c r="Y250" s="186"/>
      <c r="Z250" s="186"/>
      <c r="AA250" s="186"/>
    </row>
    <row xmlns:x14ac="http://schemas.microsoft.com/office/spreadsheetml/2009/9/ac" r="251" ht="15.75" x14ac:dyDescent="0.25">
      <c r="A251" s="186"/>
      <c r="B251" s="187"/>
      <c r="C251" s="186"/>
      <c r="D251" s="186"/>
      <c r="E251" s="186"/>
      <c r="F251" s="186"/>
      <c r="G251" s="186"/>
      <c r="H251" s="186"/>
      <c r="I251" s="186"/>
      <c r="J251" s="186"/>
      <c r="K251" s="186"/>
      <c r="L251" s="186"/>
      <c r="M251" s="186"/>
      <c r="N251" s="186"/>
      <c r="O251" s="186"/>
      <c r="P251" s="186"/>
      <c r="Q251" s="186"/>
      <c r="R251" s="186"/>
      <c r="S251" s="186"/>
      <c r="T251" s="186"/>
      <c r="U251" s="186"/>
      <c r="V251" s="186"/>
      <c r="W251" s="186"/>
      <c r="X251" s="186"/>
      <c r="Y251" s="186"/>
      <c r="Z251" s="186"/>
      <c r="AA251" s="186"/>
    </row>
    <row xmlns:x14ac="http://schemas.microsoft.com/office/spreadsheetml/2009/9/ac" r="252" ht="15.75" x14ac:dyDescent="0.25">
      <c r="A252" s="186"/>
      <c r="B252" s="187"/>
      <c r="C252" s="186"/>
      <c r="D252" s="186"/>
      <c r="E252" s="186"/>
      <c r="F252" s="186"/>
      <c r="G252" s="186"/>
      <c r="H252" s="186"/>
      <c r="I252" s="186"/>
      <c r="J252" s="186"/>
      <c r="K252" s="186"/>
      <c r="L252" s="186"/>
      <c r="M252" s="186"/>
      <c r="N252" s="186"/>
      <c r="O252" s="186"/>
      <c r="P252" s="186"/>
      <c r="Q252" s="186"/>
      <c r="R252" s="186"/>
      <c r="S252" s="186"/>
      <c r="T252" s="186"/>
      <c r="U252" s="186"/>
      <c r="V252" s="186"/>
      <c r="W252" s="186"/>
      <c r="X252" s="186"/>
      <c r="Y252" s="186"/>
      <c r="Z252" s="186"/>
      <c r="AA252" s="186"/>
    </row>
    <row xmlns:x14ac="http://schemas.microsoft.com/office/spreadsheetml/2009/9/ac" r="253" ht="15.75" x14ac:dyDescent="0.25">
      <c r="A253" s="186"/>
      <c r="B253" s="187"/>
      <c r="C253" s="186"/>
      <c r="D253" s="186"/>
      <c r="E253" s="186"/>
      <c r="F253" s="186"/>
      <c r="G253" s="186"/>
      <c r="H253" s="186"/>
      <c r="I253" s="186"/>
      <c r="J253" s="186"/>
      <c r="K253" s="186"/>
      <c r="L253" s="186"/>
      <c r="M253" s="186"/>
      <c r="N253" s="186"/>
      <c r="O253" s="186"/>
      <c r="P253" s="186"/>
      <c r="Q253" s="186"/>
      <c r="R253" s="186"/>
      <c r="S253" s="186"/>
      <c r="T253" s="186"/>
      <c r="U253" s="186"/>
      <c r="V253" s="186"/>
      <c r="W253" s="186"/>
      <c r="X253" s="186"/>
      <c r="Y253" s="186"/>
      <c r="Z253" s="186"/>
      <c r="AA253" s="186"/>
    </row>
    <row xmlns:x14ac="http://schemas.microsoft.com/office/spreadsheetml/2009/9/ac" r="254" ht="15.75" x14ac:dyDescent="0.25">
      <c r="A254" s="186"/>
      <c r="B254" s="187"/>
      <c r="C254" s="186"/>
      <c r="D254" s="186"/>
      <c r="E254" s="186"/>
      <c r="F254" s="186"/>
      <c r="G254" s="186"/>
      <c r="H254" s="186"/>
      <c r="I254" s="186"/>
      <c r="J254" s="186"/>
      <c r="K254" s="186"/>
      <c r="L254" s="186"/>
      <c r="M254" s="186"/>
      <c r="N254" s="186"/>
      <c r="O254" s="186"/>
      <c r="P254" s="186"/>
      <c r="Q254" s="186"/>
      <c r="R254" s="186"/>
      <c r="S254" s="186"/>
      <c r="T254" s="186"/>
      <c r="U254" s="186"/>
      <c r="V254" s="186"/>
      <c r="W254" s="186"/>
      <c r="X254" s="186"/>
      <c r="Y254" s="186"/>
      <c r="Z254" s="186"/>
      <c r="AA254" s="186"/>
    </row>
    <row xmlns:x14ac="http://schemas.microsoft.com/office/spreadsheetml/2009/9/ac" r="255" ht="15.75" x14ac:dyDescent="0.25">
      <c r="A255" s="186"/>
      <c r="B255" s="187"/>
      <c r="C255" s="186"/>
      <c r="D255" s="186"/>
      <c r="E255" s="186"/>
      <c r="F255" s="186"/>
      <c r="G255" s="186"/>
      <c r="H255" s="186"/>
      <c r="I255" s="186"/>
      <c r="J255" s="186"/>
      <c r="K255" s="186"/>
      <c r="L255" s="186"/>
      <c r="M255" s="186"/>
      <c r="N255" s="186"/>
      <c r="O255" s="186"/>
      <c r="P255" s="186"/>
      <c r="Q255" s="186"/>
      <c r="R255" s="186"/>
      <c r="S255" s="186"/>
      <c r="T255" s="186"/>
      <c r="U255" s="186"/>
      <c r="V255" s="186"/>
      <c r="W255" s="186"/>
      <c r="X255" s="186"/>
      <c r="Y255" s="186"/>
      <c r="Z255" s="186"/>
      <c r="AA255" s="186"/>
    </row>
    <row xmlns:x14ac="http://schemas.microsoft.com/office/spreadsheetml/2009/9/ac" r="256" ht="15.75" x14ac:dyDescent="0.25">
      <c r="A256" s="186"/>
      <c r="B256" s="187"/>
      <c r="C256" s="186"/>
      <c r="D256" s="186"/>
      <c r="E256" s="186"/>
      <c r="F256" s="186"/>
      <c r="G256" s="186"/>
      <c r="H256" s="186"/>
      <c r="I256" s="186"/>
      <c r="J256" s="186"/>
      <c r="K256" s="186"/>
      <c r="L256" s="186"/>
      <c r="M256" s="186"/>
      <c r="N256" s="186"/>
      <c r="O256" s="186"/>
      <c r="P256" s="186"/>
      <c r="Q256" s="186"/>
      <c r="R256" s="186"/>
      <c r="S256" s="186"/>
      <c r="T256" s="186"/>
      <c r="U256" s="186"/>
      <c r="V256" s="186"/>
      <c r="W256" s="186"/>
      <c r="X256" s="186"/>
      <c r="Y256" s="186"/>
      <c r="Z256" s="186"/>
      <c r="AA256" s="186"/>
    </row>
    <row xmlns:x14ac="http://schemas.microsoft.com/office/spreadsheetml/2009/9/ac" r="257" ht="15.75" x14ac:dyDescent="0.25">
      <c r="A257" s="186"/>
      <c r="B257" s="187"/>
      <c r="C257" s="186"/>
      <c r="D257" s="186"/>
      <c r="E257" s="186"/>
      <c r="F257" s="186"/>
      <c r="G257" s="186"/>
      <c r="H257" s="186"/>
      <c r="I257" s="186"/>
      <c r="J257" s="186"/>
      <c r="K257" s="186"/>
      <c r="L257" s="186"/>
      <c r="M257" s="186"/>
      <c r="N257" s="186"/>
      <c r="O257" s="186"/>
      <c r="P257" s="186"/>
      <c r="Q257" s="186"/>
      <c r="R257" s="186"/>
      <c r="S257" s="186"/>
      <c r="T257" s="186"/>
      <c r="U257" s="186"/>
      <c r="V257" s="186"/>
      <c r="W257" s="186"/>
      <c r="X257" s="186"/>
      <c r="Y257" s="186"/>
      <c r="Z257" s="186"/>
      <c r="AA257" s="186"/>
    </row>
    <row xmlns:x14ac="http://schemas.microsoft.com/office/spreadsheetml/2009/9/ac" r="258" ht="15.75" x14ac:dyDescent="0.25">
      <c r="A258" s="186"/>
      <c r="B258" s="187"/>
      <c r="C258" s="186"/>
      <c r="D258" s="186"/>
      <c r="E258" s="186"/>
      <c r="F258" s="186"/>
      <c r="G258" s="186"/>
      <c r="H258" s="186"/>
      <c r="I258" s="186"/>
      <c r="J258" s="186"/>
      <c r="K258" s="186"/>
      <c r="L258" s="186"/>
      <c r="M258" s="186"/>
      <c r="N258" s="186"/>
      <c r="O258" s="186"/>
      <c r="P258" s="186"/>
      <c r="Q258" s="186"/>
      <c r="R258" s="186"/>
      <c r="S258" s="186"/>
      <c r="T258" s="186"/>
      <c r="U258" s="186"/>
      <c r="V258" s="186"/>
      <c r="W258" s="186"/>
      <c r="X258" s="186"/>
      <c r="Y258" s="186"/>
      <c r="Z258" s="186"/>
      <c r="AA258" s="186"/>
    </row>
    <row xmlns:x14ac="http://schemas.microsoft.com/office/spreadsheetml/2009/9/ac" r="259" ht="15.75" x14ac:dyDescent="0.25">
      <c r="A259" s="186"/>
      <c r="B259" s="187"/>
      <c r="C259" s="186"/>
      <c r="D259" s="186"/>
      <c r="E259" s="186"/>
      <c r="F259" s="186"/>
      <c r="G259" s="186"/>
      <c r="H259" s="186"/>
      <c r="I259" s="186"/>
      <c r="J259" s="186"/>
      <c r="K259" s="186"/>
      <c r="L259" s="186"/>
      <c r="M259" s="186"/>
      <c r="N259" s="186"/>
      <c r="O259" s="186"/>
      <c r="P259" s="186"/>
      <c r="Q259" s="186"/>
      <c r="R259" s="186"/>
      <c r="S259" s="186"/>
      <c r="T259" s="186"/>
      <c r="U259" s="186"/>
      <c r="V259" s="186"/>
      <c r="W259" s="186"/>
      <c r="X259" s="186"/>
      <c r="Y259" s="186"/>
      <c r="Z259" s="186"/>
      <c r="AA259" s="186"/>
    </row>
    <row xmlns:x14ac="http://schemas.microsoft.com/office/spreadsheetml/2009/9/ac" r="260" ht="15.75" x14ac:dyDescent="0.25">
      <c r="A260" s="186"/>
      <c r="B260" s="187"/>
      <c r="C260" s="186"/>
      <c r="D260" s="186"/>
      <c r="E260" s="186"/>
      <c r="F260" s="186"/>
      <c r="G260" s="186"/>
      <c r="H260" s="186"/>
      <c r="I260" s="186"/>
      <c r="J260" s="186"/>
      <c r="K260" s="186"/>
      <c r="L260" s="186"/>
      <c r="M260" s="186"/>
      <c r="N260" s="186"/>
      <c r="O260" s="186"/>
      <c r="P260" s="186"/>
      <c r="Q260" s="186"/>
      <c r="R260" s="186"/>
      <c r="S260" s="186"/>
      <c r="T260" s="186"/>
      <c r="U260" s="186"/>
      <c r="V260" s="186"/>
      <c r="W260" s="186"/>
      <c r="X260" s="186"/>
      <c r="Y260" s="186"/>
      <c r="Z260" s="186"/>
      <c r="AA260" s="186"/>
    </row>
    <row xmlns:x14ac="http://schemas.microsoft.com/office/spreadsheetml/2009/9/ac" r="261" ht="15.75" x14ac:dyDescent="0.25">
      <c r="A261" s="186"/>
      <c r="B261" s="187"/>
      <c r="C261" s="186"/>
      <c r="D261" s="186"/>
      <c r="E261" s="186"/>
      <c r="F261" s="186"/>
      <c r="G261" s="186"/>
      <c r="H261" s="186"/>
      <c r="I261" s="186"/>
      <c r="J261" s="186"/>
      <c r="K261" s="186"/>
      <c r="L261" s="186"/>
      <c r="M261" s="186"/>
      <c r="N261" s="186"/>
      <c r="O261" s="186"/>
      <c r="P261" s="186"/>
      <c r="Q261" s="186"/>
      <c r="R261" s="186"/>
      <c r="S261" s="186"/>
      <c r="T261" s="186"/>
      <c r="U261" s="186"/>
      <c r="V261" s="186"/>
      <c r="W261" s="186"/>
      <c r="X261" s="186"/>
      <c r="Y261" s="186"/>
      <c r="Z261" s="186"/>
      <c r="AA261" s="186"/>
    </row>
    <row xmlns:x14ac="http://schemas.microsoft.com/office/spreadsheetml/2009/9/ac" r="262" ht="15.75" x14ac:dyDescent="0.25">
      <c r="A262" s="186"/>
      <c r="B262" s="187"/>
      <c r="C262" s="186"/>
      <c r="D262" s="186"/>
      <c r="E262" s="186"/>
      <c r="F262" s="186"/>
      <c r="G262" s="186"/>
      <c r="H262" s="186"/>
      <c r="I262" s="186"/>
      <c r="J262" s="186"/>
      <c r="K262" s="186"/>
      <c r="L262" s="186"/>
      <c r="M262" s="186"/>
      <c r="N262" s="186"/>
      <c r="O262" s="186"/>
      <c r="P262" s="186"/>
      <c r="Q262" s="186"/>
      <c r="R262" s="186"/>
      <c r="S262" s="186"/>
      <c r="T262" s="186"/>
      <c r="U262" s="186"/>
      <c r="V262" s="186"/>
      <c r="W262" s="186"/>
      <c r="X262" s="186"/>
      <c r="Y262" s="186"/>
      <c r="Z262" s="186"/>
      <c r="AA262" s="186"/>
    </row>
    <row xmlns:x14ac="http://schemas.microsoft.com/office/spreadsheetml/2009/9/ac" r="263" ht="15.75" x14ac:dyDescent="0.25">
      <c r="A263" s="186"/>
      <c r="B263" s="187"/>
      <c r="C263" s="186"/>
      <c r="D263" s="186"/>
      <c r="E263" s="186"/>
      <c r="F263" s="186"/>
      <c r="G263" s="186"/>
      <c r="H263" s="186"/>
      <c r="I263" s="186"/>
      <c r="J263" s="186"/>
      <c r="K263" s="186"/>
      <c r="L263" s="186"/>
      <c r="M263" s="186"/>
      <c r="N263" s="186"/>
      <c r="O263" s="186"/>
      <c r="P263" s="186"/>
      <c r="Q263" s="186"/>
      <c r="R263" s="186"/>
      <c r="S263" s="186"/>
      <c r="T263" s="186"/>
      <c r="U263" s="186"/>
      <c r="V263" s="186"/>
      <c r="W263" s="186"/>
      <c r="X263" s="186"/>
      <c r="Y263" s="186"/>
      <c r="Z263" s="186"/>
      <c r="AA263" s="186"/>
    </row>
    <row xmlns:x14ac="http://schemas.microsoft.com/office/spreadsheetml/2009/9/ac" r="264" ht="15.75" x14ac:dyDescent="0.25">
      <c r="A264" s="186"/>
      <c r="B264" s="187"/>
      <c r="C264" s="186"/>
      <c r="D264" s="186"/>
      <c r="E264" s="186"/>
      <c r="F264" s="186"/>
      <c r="G264" s="186"/>
      <c r="H264" s="186"/>
      <c r="I264" s="186"/>
      <c r="J264" s="186"/>
      <c r="K264" s="186"/>
      <c r="L264" s="186"/>
      <c r="M264" s="186"/>
      <c r="N264" s="186"/>
      <c r="O264" s="186"/>
      <c r="P264" s="186"/>
      <c r="Q264" s="186"/>
      <c r="R264" s="186"/>
      <c r="S264" s="186"/>
      <c r="T264" s="186"/>
      <c r="U264" s="186"/>
      <c r="V264" s="186"/>
      <c r="W264" s="186"/>
      <c r="X264" s="186"/>
      <c r="Y264" s="186"/>
      <c r="Z264" s="186"/>
      <c r="AA264" s="186"/>
    </row>
    <row xmlns:x14ac="http://schemas.microsoft.com/office/spreadsheetml/2009/9/ac" r="265" ht="15.75" x14ac:dyDescent="0.25">
      <c r="A265" s="186"/>
      <c r="B265" s="187"/>
      <c r="C265" s="186"/>
      <c r="D265" s="186"/>
      <c r="E265" s="186"/>
      <c r="F265" s="186"/>
      <c r="G265" s="186"/>
      <c r="H265" s="186"/>
      <c r="I265" s="186"/>
      <c r="J265" s="186"/>
      <c r="K265" s="186"/>
      <c r="L265" s="186"/>
      <c r="M265" s="186"/>
      <c r="N265" s="186"/>
      <c r="O265" s="186"/>
      <c r="P265" s="186"/>
      <c r="Q265" s="186"/>
      <c r="R265" s="186"/>
      <c r="S265" s="186"/>
      <c r="T265" s="186"/>
      <c r="U265" s="186"/>
      <c r="V265" s="186"/>
      <c r="W265" s="186"/>
      <c r="X265" s="186"/>
      <c r="Y265" s="186"/>
      <c r="Z265" s="186"/>
      <c r="AA265" s="186"/>
    </row>
    <row xmlns:x14ac="http://schemas.microsoft.com/office/spreadsheetml/2009/9/ac" r="266" ht="15.75" x14ac:dyDescent="0.25">
      <c r="A266" s="186"/>
      <c r="B266" s="187"/>
      <c r="C266" s="186"/>
      <c r="D266" s="186"/>
      <c r="E266" s="186"/>
      <c r="F266" s="186"/>
      <c r="G266" s="186"/>
      <c r="H266" s="186"/>
      <c r="I266" s="186"/>
      <c r="J266" s="186"/>
      <c r="K266" s="186"/>
      <c r="L266" s="186"/>
      <c r="M266" s="186"/>
      <c r="N266" s="186"/>
      <c r="O266" s="186"/>
      <c r="P266" s="186"/>
      <c r="Q266" s="186"/>
      <c r="R266" s="186"/>
      <c r="S266" s="186"/>
      <c r="T266" s="186"/>
      <c r="U266" s="186"/>
      <c r="V266" s="186"/>
      <c r="W266" s="186"/>
      <c r="X266" s="186"/>
      <c r="Y266" s="186"/>
      <c r="Z266" s="186"/>
      <c r="AA266" s="186"/>
    </row>
    <row xmlns:x14ac="http://schemas.microsoft.com/office/spreadsheetml/2009/9/ac" r="267" ht="15.75" x14ac:dyDescent="0.25">
      <c r="A267" s="186"/>
      <c r="B267" s="187"/>
      <c r="C267" s="186"/>
      <c r="D267" s="186"/>
      <c r="E267" s="186"/>
      <c r="F267" s="186"/>
      <c r="G267" s="186"/>
      <c r="H267" s="186"/>
      <c r="I267" s="186"/>
      <c r="J267" s="186"/>
      <c r="K267" s="186"/>
      <c r="L267" s="186"/>
      <c r="M267" s="186"/>
      <c r="N267" s="186"/>
      <c r="O267" s="186"/>
      <c r="P267" s="186"/>
      <c r="Q267" s="186"/>
      <c r="R267" s="186"/>
      <c r="S267" s="186"/>
      <c r="T267" s="186"/>
      <c r="U267" s="186"/>
      <c r="V267" s="186"/>
      <c r="W267" s="186"/>
      <c r="X267" s="186"/>
      <c r="Y267" s="186"/>
      <c r="Z267" s="186"/>
      <c r="AA267" s="186"/>
    </row>
    <row xmlns:x14ac="http://schemas.microsoft.com/office/spreadsheetml/2009/9/ac" r="268" ht="15.75" x14ac:dyDescent="0.25">
      <c r="A268" s="186"/>
      <c r="B268" s="187"/>
      <c r="C268" s="186"/>
      <c r="D268" s="186"/>
      <c r="E268" s="186"/>
      <c r="F268" s="186"/>
      <c r="G268" s="186"/>
      <c r="H268" s="186"/>
      <c r="I268" s="186"/>
      <c r="J268" s="186"/>
      <c r="K268" s="186"/>
      <c r="L268" s="186"/>
      <c r="M268" s="186"/>
      <c r="N268" s="186"/>
      <c r="O268" s="186"/>
      <c r="P268" s="186"/>
      <c r="Q268" s="186"/>
      <c r="R268" s="186"/>
      <c r="S268" s="186"/>
      <c r="T268" s="186"/>
      <c r="U268" s="186"/>
      <c r="V268" s="186"/>
      <c r="W268" s="186"/>
      <c r="X268" s="186"/>
      <c r="Y268" s="186"/>
      <c r="Z268" s="186"/>
      <c r="AA268" s="186"/>
    </row>
    <row xmlns:x14ac="http://schemas.microsoft.com/office/spreadsheetml/2009/9/ac" r="269" ht="15.75" x14ac:dyDescent="0.25">
      <c r="A269" s="186"/>
      <c r="B269" s="187"/>
      <c r="C269" s="186"/>
      <c r="D269" s="186"/>
      <c r="E269" s="186"/>
      <c r="F269" s="186"/>
      <c r="G269" s="186"/>
      <c r="H269" s="186"/>
      <c r="I269" s="186"/>
      <c r="J269" s="186"/>
      <c r="K269" s="186"/>
      <c r="L269" s="186"/>
      <c r="M269" s="186"/>
      <c r="N269" s="186"/>
      <c r="O269" s="186"/>
      <c r="P269" s="186"/>
      <c r="Q269" s="186"/>
      <c r="R269" s="186"/>
      <c r="S269" s="186"/>
      <c r="T269" s="186"/>
      <c r="U269" s="186"/>
      <c r="V269" s="186"/>
      <c r="W269" s="186"/>
      <c r="X269" s="186"/>
      <c r="Y269" s="186"/>
      <c r="Z269" s="186"/>
      <c r="AA269" s="186"/>
    </row>
    <row xmlns:x14ac="http://schemas.microsoft.com/office/spreadsheetml/2009/9/ac" r="270" ht="15.75" x14ac:dyDescent="0.25">
      <c r="A270" s="186"/>
      <c r="B270" s="187"/>
      <c r="C270" s="186"/>
      <c r="D270" s="186"/>
      <c r="E270" s="186"/>
      <c r="F270" s="186"/>
      <c r="G270" s="186"/>
      <c r="H270" s="186"/>
      <c r="I270" s="186"/>
      <c r="J270" s="186"/>
      <c r="K270" s="186"/>
      <c r="L270" s="186"/>
      <c r="M270" s="186"/>
      <c r="N270" s="186"/>
      <c r="O270" s="186"/>
      <c r="P270" s="186"/>
      <c r="Q270" s="186"/>
      <c r="R270" s="186"/>
      <c r="S270" s="186"/>
      <c r="T270" s="186"/>
      <c r="U270" s="186"/>
      <c r="V270" s="186"/>
      <c r="W270" s="186"/>
      <c r="X270" s="186"/>
      <c r="Y270" s="186"/>
      <c r="Z270" s="186"/>
      <c r="AA270" s="186"/>
    </row>
    <row xmlns:x14ac="http://schemas.microsoft.com/office/spreadsheetml/2009/9/ac" r="271" ht="15.75" x14ac:dyDescent="0.25">
      <c r="A271" s="186"/>
      <c r="B271" s="187"/>
      <c r="C271" s="186"/>
      <c r="D271" s="186"/>
      <c r="E271" s="186"/>
      <c r="F271" s="186"/>
      <c r="G271" s="186"/>
      <c r="H271" s="186"/>
      <c r="I271" s="186"/>
      <c r="J271" s="186"/>
      <c r="K271" s="186"/>
      <c r="L271" s="186"/>
      <c r="M271" s="186"/>
      <c r="N271" s="186"/>
      <c r="O271" s="186"/>
      <c r="P271" s="186"/>
      <c r="Q271" s="186"/>
      <c r="R271" s="186"/>
      <c r="S271" s="186"/>
      <c r="T271" s="186"/>
      <c r="U271" s="186"/>
      <c r="V271" s="186"/>
      <c r="W271" s="186"/>
      <c r="X271" s="186"/>
      <c r="Y271" s="186"/>
      <c r="Z271" s="186"/>
      <c r="AA271" s="186"/>
    </row>
    <row xmlns:x14ac="http://schemas.microsoft.com/office/spreadsheetml/2009/9/ac" r="272" ht="15.75" x14ac:dyDescent="0.25">
      <c r="A272" s="186"/>
      <c r="B272" s="187"/>
      <c r="C272" s="186"/>
      <c r="D272" s="186"/>
      <c r="E272" s="186"/>
      <c r="F272" s="186"/>
      <c r="G272" s="186"/>
      <c r="H272" s="186"/>
      <c r="I272" s="186"/>
      <c r="J272" s="186"/>
      <c r="K272" s="186"/>
      <c r="L272" s="186"/>
      <c r="M272" s="186"/>
      <c r="N272" s="186"/>
      <c r="O272" s="186"/>
      <c r="P272" s="186"/>
      <c r="Q272" s="186"/>
      <c r="R272" s="186"/>
      <c r="S272" s="186"/>
      <c r="T272" s="186"/>
      <c r="U272" s="186"/>
      <c r="V272" s="186"/>
      <c r="W272" s="186"/>
      <c r="X272" s="186"/>
      <c r="Y272" s="186"/>
      <c r="Z272" s="186"/>
      <c r="AA272" s="186"/>
    </row>
    <row xmlns:x14ac="http://schemas.microsoft.com/office/spreadsheetml/2009/9/ac" r="273" ht="15.75" x14ac:dyDescent="0.25">
      <c r="A273" s="186"/>
      <c r="B273" s="187"/>
      <c r="C273" s="186"/>
      <c r="D273" s="186"/>
      <c r="E273" s="186"/>
      <c r="F273" s="186"/>
      <c r="G273" s="186"/>
      <c r="H273" s="186"/>
      <c r="I273" s="186"/>
      <c r="J273" s="186"/>
      <c r="K273" s="186"/>
      <c r="L273" s="186"/>
      <c r="M273" s="186"/>
      <c r="N273" s="186"/>
      <c r="O273" s="186"/>
      <c r="P273" s="186"/>
      <c r="Q273" s="186"/>
      <c r="R273" s="186"/>
      <c r="S273" s="186"/>
      <c r="T273" s="186"/>
      <c r="U273" s="186"/>
      <c r="V273" s="186"/>
      <c r="W273" s="186"/>
      <c r="X273" s="186"/>
      <c r="Y273" s="186"/>
      <c r="Z273" s="186"/>
      <c r="AA273" s="186"/>
    </row>
    <row xmlns:x14ac="http://schemas.microsoft.com/office/spreadsheetml/2009/9/ac" r="274" ht="15.75" x14ac:dyDescent="0.25">
      <c r="A274" s="186"/>
      <c r="B274" s="187"/>
      <c r="C274" s="186"/>
      <c r="D274" s="186"/>
      <c r="E274" s="186"/>
      <c r="F274" s="186"/>
      <c r="G274" s="186"/>
      <c r="H274" s="186"/>
      <c r="I274" s="186"/>
      <c r="J274" s="186"/>
      <c r="K274" s="186"/>
      <c r="L274" s="186"/>
      <c r="M274" s="186"/>
      <c r="N274" s="186"/>
      <c r="O274" s="186"/>
      <c r="P274" s="186"/>
      <c r="Q274" s="186"/>
      <c r="R274" s="186"/>
      <c r="S274" s="186"/>
      <c r="T274" s="186"/>
      <c r="U274" s="186"/>
      <c r="V274" s="186"/>
      <c r="W274" s="186"/>
      <c r="X274" s="186"/>
      <c r="Y274" s="186"/>
      <c r="Z274" s="186"/>
      <c r="AA274" s="186"/>
    </row>
    <row xmlns:x14ac="http://schemas.microsoft.com/office/spreadsheetml/2009/9/ac" r="275" ht="15.75" x14ac:dyDescent="0.25">
      <c r="A275" s="186"/>
      <c r="B275" s="187"/>
      <c r="C275" s="186"/>
      <c r="D275" s="186"/>
      <c r="E275" s="186"/>
      <c r="F275" s="186"/>
      <c r="G275" s="186"/>
      <c r="H275" s="186"/>
      <c r="I275" s="186"/>
      <c r="J275" s="186"/>
      <c r="K275" s="186"/>
      <c r="L275" s="186"/>
      <c r="M275" s="186"/>
      <c r="N275" s="186"/>
      <c r="O275" s="186"/>
      <c r="P275" s="186"/>
      <c r="Q275" s="186"/>
      <c r="R275" s="186"/>
      <c r="S275" s="186"/>
      <c r="T275" s="186"/>
      <c r="U275" s="186"/>
      <c r="V275" s="186"/>
      <c r="W275" s="186"/>
      <c r="X275" s="186"/>
      <c r="Y275" s="186"/>
      <c r="Z275" s="186"/>
      <c r="AA275" s="186"/>
    </row>
    <row xmlns:x14ac="http://schemas.microsoft.com/office/spreadsheetml/2009/9/ac" r="276" ht="15.75" x14ac:dyDescent="0.25">
      <c r="A276" s="186"/>
      <c r="B276" s="187"/>
      <c r="C276" s="186"/>
      <c r="D276" s="186"/>
      <c r="E276" s="186"/>
      <c r="F276" s="186"/>
      <c r="G276" s="186"/>
      <c r="H276" s="186"/>
      <c r="I276" s="186"/>
      <c r="J276" s="186"/>
      <c r="K276" s="186"/>
      <c r="L276" s="186"/>
      <c r="M276" s="186"/>
      <c r="N276" s="186"/>
      <c r="O276" s="186"/>
      <c r="P276" s="186"/>
      <c r="Q276" s="186"/>
      <c r="R276" s="186"/>
      <c r="S276" s="186"/>
      <c r="T276" s="186"/>
      <c r="U276" s="186"/>
      <c r="V276" s="186"/>
      <c r="W276" s="186"/>
      <c r="X276" s="186"/>
      <c r="Y276" s="186"/>
      <c r="Z276" s="186"/>
      <c r="AA276" s="186"/>
    </row>
    <row xmlns:x14ac="http://schemas.microsoft.com/office/spreadsheetml/2009/9/ac" r="277" ht="15.75" x14ac:dyDescent="0.25">
      <c r="A277" s="186"/>
      <c r="B277" s="187"/>
      <c r="C277" s="186"/>
      <c r="D277" s="186"/>
      <c r="E277" s="186"/>
      <c r="F277" s="186"/>
      <c r="G277" s="186"/>
      <c r="H277" s="186"/>
      <c r="I277" s="186"/>
      <c r="J277" s="186"/>
      <c r="K277" s="186"/>
      <c r="L277" s="186"/>
      <c r="M277" s="186"/>
      <c r="N277" s="186"/>
      <c r="O277" s="186"/>
      <c r="P277" s="186"/>
      <c r="Q277" s="186"/>
      <c r="R277" s="186"/>
      <c r="S277" s="186"/>
      <c r="T277" s="186"/>
      <c r="U277" s="186"/>
      <c r="V277" s="186"/>
      <c r="W277" s="186"/>
      <c r="X277" s="186"/>
      <c r="Y277" s="186"/>
      <c r="Z277" s="186"/>
      <c r="AA277" s="186"/>
    </row>
    <row xmlns:x14ac="http://schemas.microsoft.com/office/spreadsheetml/2009/9/ac" r="278" ht="15.75" x14ac:dyDescent="0.25">
      <c r="A278" s="186"/>
      <c r="B278" s="187"/>
      <c r="C278" s="186"/>
      <c r="D278" s="186"/>
      <c r="E278" s="186"/>
      <c r="F278" s="186"/>
      <c r="G278" s="186"/>
      <c r="H278" s="186"/>
      <c r="I278" s="186"/>
      <c r="J278" s="186"/>
      <c r="K278" s="186"/>
      <c r="L278" s="186"/>
      <c r="M278" s="186"/>
      <c r="N278" s="186"/>
      <c r="O278" s="186"/>
      <c r="P278" s="186"/>
      <c r="Q278" s="186"/>
      <c r="R278" s="186"/>
      <c r="S278" s="186"/>
      <c r="T278" s="186"/>
      <c r="U278" s="186"/>
      <c r="V278" s="186"/>
      <c r="W278" s="186"/>
      <c r="X278" s="186"/>
      <c r="Y278" s="186"/>
      <c r="Z278" s="186"/>
      <c r="AA278" s="186"/>
    </row>
    <row xmlns:x14ac="http://schemas.microsoft.com/office/spreadsheetml/2009/9/ac" r="279" ht="15.75" x14ac:dyDescent="0.25">
      <c r="A279" s="186"/>
      <c r="B279" s="187"/>
      <c r="C279" s="186"/>
      <c r="D279" s="186"/>
      <c r="E279" s="186"/>
      <c r="F279" s="186"/>
      <c r="G279" s="186"/>
      <c r="H279" s="186"/>
      <c r="I279" s="186"/>
      <c r="J279" s="186"/>
      <c r="K279" s="186"/>
      <c r="L279" s="186"/>
      <c r="M279" s="186"/>
      <c r="N279" s="186"/>
      <c r="O279" s="186"/>
      <c r="P279" s="186"/>
      <c r="Q279" s="186"/>
      <c r="R279" s="186"/>
      <c r="S279" s="186"/>
      <c r="T279" s="186"/>
      <c r="U279" s="186"/>
      <c r="V279" s="186"/>
      <c r="W279" s="186"/>
      <c r="X279" s="186"/>
      <c r="Y279" s="186"/>
      <c r="Z279" s="186"/>
      <c r="AA279" s="186"/>
    </row>
    <row xmlns:x14ac="http://schemas.microsoft.com/office/spreadsheetml/2009/9/ac" r="280" ht="15.75" x14ac:dyDescent="0.25">
      <c r="A280" s="186"/>
      <c r="B280" s="187"/>
      <c r="C280" s="186"/>
      <c r="D280" s="186"/>
      <c r="E280" s="186"/>
      <c r="F280" s="186"/>
      <c r="G280" s="186"/>
      <c r="H280" s="186"/>
      <c r="I280" s="186"/>
      <c r="J280" s="186"/>
      <c r="K280" s="186"/>
      <c r="L280" s="186"/>
      <c r="M280" s="186"/>
      <c r="N280" s="186"/>
      <c r="O280" s="186"/>
      <c r="P280" s="186"/>
      <c r="Q280" s="186"/>
      <c r="R280" s="186"/>
      <c r="S280" s="186"/>
      <c r="T280" s="186"/>
      <c r="U280" s="186"/>
      <c r="V280" s="186"/>
      <c r="W280" s="186"/>
      <c r="X280" s="186"/>
      <c r="Y280" s="186"/>
      <c r="Z280" s="186"/>
      <c r="AA280" s="186"/>
    </row>
    <row xmlns:x14ac="http://schemas.microsoft.com/office/spreadsheetml/2009/9/ac" r="281" ht="15.75" x14ac:dyDescent="0.25">
      <c r="A281" s="186"/>
      <c r="B281" s="187"/>
      <c r="C281" s="186"/>
      <c r="D281" s="186"/>
      <c r="E281" s="186"/>
      <c r="F281" s="186"/>
      <c r="G281" s="186"/>
      <c r="H281" s="186"/>
      <c r="I281" s="186"/>
      <c r="J281" s="186"/>
      <c r="K281" s="186"/>
      <c r="L281" s="186"/>
      <c r="M281" s="186"/>
      <c r="N281" s="186"/>
      <c r="O281" s="186"/>
      <c r="P281" s="186"/>
      <c r="Q281" s="186"/>
      <c r="R281" s="186"/>
      <c r="S281" s="186"/>
      <c r="T281" s="186"/>
      <c r="U281" s="186"/>
      <c r="V281" s="186"/>
      <c r="W281" s="186"/>
      <c r="X281" s="186"/>
      <c r="Y281" s="186"/>
      <c r="Z281" s="186"/>
      <c r="AA281" s="186"/>
    </row>
    <row xmlns:x14ac="http://schemas.microsoft.com/office/spreadsheetml/2009/9/ac" r="282" ht="15.75" x14ac:dyDescent="0.25">
      <c r="A282" s="186"/>
      <c r="B282" s="187"/>
      <c r="C282" s="186"/>
      <c r="D282" s="186"/>
      <c r="E282" s="186"/>
      <c r="F282" s="186"/>
      <c r="G282" s="186"/>
      <c r="H282" s="186"/>
      <c r="I282" s="186"/>
      <c r="J282" s="186"/>
      <c r="K282" s="186"/>
      <c r="L282" s="186"/>
      <c r="M282" s="186"/>
      <c r="N282" s="186"/>
      <c r="O282" s="186"/>
      <c r="P282" s="186"/>
      <c r="Q282" s="186"/>
      <c r="R282" s="186"/>
      <c r="S282" s="186"/>
      <c r="T282" s="186"/>
      <c r="U282" s="186"/>
      <c r="V282" s="186"/>
      <c r="W282" s="186"/>
      <c r="X282" s="186"/>
      <c r="Y282" s="186"/>
      <c r="Z282" s="186"/>
      <c r="AA282" s="186"/>
    </row>
    <row xmlns:x14ac="http://schemas.microsoft.com/office/spreadsheetml/2009/9/ac" r="283" ht="15.75" x14ac:dyDescent="0.25">
      <c r="A283" s="186"/>
      <c r="B283" s="187"/>
      <c r="C283" s="186"/>
      <c r="D283" s="186"/>
      <c r="E283" s="186"/>
      <c r="F283" s="186"/>
      <c r="G283" s="186"/>
      <c r="H283" s="186"/>
      <c r="I283" s="186"/>
      <c r="J283" s="186"/>
      <c r="K283" s="186"/>
      <c r="L283" s="186"/>
      <c r="M283" s="186"/>
      <c r="N283" s="186"/>
      <c r="O283" s="186"/>
      <c r="P283" s="186"/>
      <c r="Q283" s="186"/>
      <c r="R283" s="186"/>
      <c r="S283" s="186"/>
      <c r="T283" s="186"/>
      <c r="U283" s="186"/>
      <c r="V283" s="186"/>
      <c r="W283" s="186"/>
      <c r="X283" s="186"/>
      <c r="Y283" s="186"/>
      <c r="Z283" s="186"/>
      <c r="AA283" s="186"/>
    </row>
    <row xmlns:x14ac="http://schemas.microsoft.com/office/spreadsheetml/2009/9/ac" r="284" ht="15.75" x14ac:dyDescent="0.25">
      <c r="A284" s="186"/>
      <c r="B284" s="187"/>
      <c r="C284" s="186"/>
      <c r="D284" s="186"/>
      <c r="E284" s="186"/>
      <c r="F284" s="186"/>
      <c r="G284" s="186"/>
      <c r="H284" s="186"/>
      <c r="I284" s="186"/>
      <c r="J284" s="186"/>
      <c r="K284" s="186"/>
      <c r="L284" s="186"/>
      <c r="M284" s="186"/>
      <c r="N284" s="186"/>
      <c r="O284" s="186"/>
      <c r="P284" s="186"/>
      <c r="Q284" s="186"/>
      <c r="R284" s="186"/>
      <c r="S284" s="186"/>
      <c r="T284" s="186"/>
      <c r="U284" s="186"/>
      <c r="V284" s="186"/>
      <c r="W284" s="186"/>
      <c r="X284" s="186"/>
      <c r="Y284" s="186"/>
      <c r="Z284" s="186"/>
      <c r="AA284" s="186"/>
    </row>
    <row xmlns:x14ac="http://schemas.microsoft.com/office/spreadsheetml/2009/9/ac" r="285" ht="15.75" x14ac:dyDescent="0.25">
      <c r="A285" s="186"/>
      <c r="B285" s="187"/>
      <c r="C285" s="186"/>
      <c r="D285" s="186"/>
      <c r="E285" s="186"/>
      <c r="F285" s="186"/>
      <c r="G285" s="186"/>
      <c r="H285" s="186"/>
      <c r="I285" s="186"/>
      <c r="J285" s="186"/>
      <c r="K285" s="186"/>
      <c r="L285" s="186"/>
      <c r="M285" s="186"/>
      <c r="N285" s="186"/>
      <c r="O285" s="186"/>
      <c r="P285" s="186"/>
      <c r="Q285" s="186"/>
      <c r="R285" s="186"/>
      <c r="S285" s="186"/>
      <c r="T285" s="186"/>
      <c r="U285" s="186"/>
      <c r="V285" s="186"/>
      <c r="W285" s="186"/>
      <c r="X285" s="186"/>
      <c r="Y285" s="186"/>
      <c r="Z285" s="186"/>
      <c r="AA285" s="186"/>
    </row>
    <row xmlns:x14ac="http://schemas.microsoft.com/office/spreadsheetml/2009/9/ac" r="286" ht="15.75" x14ac:dyDescent="0.25">
      <c r="A286" s="186"/>
      <c r="B286" s="187"/>
      <c r="C286" s="186"/>
      <c r="D286" s="186"/>
      <c r="E286" s="186"/>
      <c r="F286" s="186"/>
      <c r="G286" s="186"/>
      <c r="H286" s="186"/>
      <c r="I286" s="186"/>
      <c r="J286" s="186"/>
      <c r="K286" s="186"/>
      <c r="L286" s="186"/>
      <c r="M286" s="186"/>
      <c r="N286" s="186"/>
      <c r="O286" s="186"/>
      <c r="P286" s="186"/>
      <c r="Q286" s="186"/>
      <c r="R286" s="186"/>
      <c r="S286" s="186"/>
      <c r="T286" s="186"/>
      <c r="U286" s="186"/>
      <c r="V286" s="186"/>
      <c r="W286" s="186"/>
      <c r="X286" s="186"/>
      <c r="Y286" s="186"/>
      <c r="Z286" s="186"/>
      <c r="AA286" s="186"/>
    </row>
    <row xmlns:x14ac="http://schemas.microsoft.com/office/spreadsheetml/2009/9/ac" r="287" ht="15.75" x14ac:dyDescent="0.25">
      <c r="A287" s="186"/>
      <c r="B287" s="187"/>
      <c r="C287" s="186"/>
      <c r="D287" s="186"/>
      <c r="E287" s="186"/>
      <c r="F287" s="186"/>
      <c r="G287" s="186"/>
      <c r="H287" s="186"/>
      <c r="I287" s="186"/>
      <c r="J287" s="186"/>
      <c r="K287" s="186"/>
      <c r="L287" s="186"/>
      <c r="M287" s="186"/>
      <c r="N287" s="186"/>
      <c r="O287" s="186"/>
      <c r="P287" s="186"/>
      <c r="Q287" s="186"/>
      <c r="R287" s="186"/>
      <c r="S287" s="186"/>
      <c r="T287" s="186"/>
      <c r="U287" s="186"/>
      <c r="V287" s="186"/>
      <c r="W287" s="186"/>
      <c r="X287" s="186"/>
      <c r="Y287" s="186"/>
      <c r="Z287" s="186"/>
      <c r="AA287" s="186"/>
    </row>
    <row xmlns:x14ac="http://schemas.microsoft.com/office/spreadsheetml/2009/9/ac" r="288" ht="15.75" x14ac:dyDescent="0.25">
      <c r="A288" s="186"/>
      <c r="B288" s="187"/>
      <c r="C288" s="186"/>
      <c r="D288" s="186"/>
      <c r="E288" s="186"/>
      <c r="F288" s="186"/>
      <c r="G288" s="186"/>
      <c r="H288" s="186"/>
      <c r="I288" s="186"/>
      <c r="J288" s="186"/>
      <c r="K288" s="186"/>
      <c r="L288" s="186"/>
      <c r="M288" s="186"/>
      <c r="N288" s="186"/>
      <c r="O288" s="186"/>
      <c r="P288" s="186"/>
      <c r="Q288" s="186"/>
      <c r="R288" s="186"/>
      <c r="S288" s="186"/>
      <c r="T288" s="186"/>
      <c r="U288" s="186"/>
      <c r="V288" s="186"/>
      <c r="W288" s="186"/>
      <c r="X288" s="186"/>
      <c r="Y288" s="186"/>
      <c r="Z288" s="186"/>
      <c r="AA288" s="186"/>
    </row>
    <row xmlns:x14ac="http://schemas.microsoft.com/office/spreadsheetml/2009/9/ac" r="289" ht="15.75" x14ac:dyDescent="0.25">
      <c r="A289" s="186"/>
      <c r="B289" s="187"/>
      <c r="C289" s="186"/>
      <c r="D289" s="186"/>
      <c r="E289" s="186"/>
      <c r="F289" s="186"/>
      <c r="G289" s="186"/>
      <c r="H289" s="186"/>
      <c r="I289" s="186"/>
      <c r="J289" s="186"/>
      <c r="K289" s="186"/>
      <c r="L289" s="186"/>
      <c r="M289" s="186"/>
      <c r="N289" s="186"/>
      <c r="O289" s="186"/>
      <c r="P289" s="186"/>
      <c r="Q289" s="186"/>
      <c r="R289" s="186"/>
      <c r="S289" s="186"/>
      <c r="T289" s="186"/>
      <c r="U289" s="186"/>
      <c r="V289" s="186"/>
      <c r="W289" s="186"/>
      <c r="X289" s="186"/>
      <c r="Y289" s="186"/>
      <c r="Z289" s="186"/>
      <c r="AA289" s="186"/>
    </row>
    <row xmlns:x14ac="http://schemas.microsoft.com/office/spreadsheetml/2009/9/ac" r="290" ht="15.75" x14ac:dyDescent="0.25">
      <c r="A290" s="186"/>
      <c r="B290" s="187"/>
      <c r="C290" s="186"/>
      <c r="D290" s="186"/>
      <c r="E290" s="186"/>
      <c r="F290" s="186"/>
      <c r="G290" s="186"/>
      <c r="H290" s="186"/>
      <c r="I290" s="186"/>
      <c r="J290" s="186"/>
      <c r="K290" s="186"/>
      <c r="L290" s="186"/>
      <c r="M290" s="186"/>
      <c r="N290" s="186"/>
      <c r="O290" s="186"/>
      <c r="P290" s="186"/>
      <c r="Q290" s="186"/>
      <c r="R290" s="186"/>
      <c r="S290" s="186"/>
      <c r="T290" s="186"/>
      <c r="U290" s="186"/>
      <c r="V290" s="186"/>
      <c r="W290" s="186"/>
      <c r="X290" s="186"/>
      <c r="Y290" s="186"/>
      <c r="Z290" s="186"/>
      <c r="AA290" s="186"/>
    </row>
    <row xmlns:x14ac="http://schemas.microsoft.com/office/spreadsheetml/2009/9/ac" r="291" ht="15.75" x14ac:dyDescent="0.25">
      <c r="A291" s="186"/>
      <c r="B291" s="187"/>
      <c r="C291" s="186"/>
      <c r="D291" s="186"/>
      <c r="E291" s="186"/>
      <c r="F291" s="186"/>
      <c r="G291" s="186"/>
      <c r="H291" s="186"/>
      <c r="I291" s="186"/>
      <c r="J291" s="186"/>
      <c r="K291" s="186"/>
      <c r="L291" s="186"/>
      <c r="M291" s="186"/>
      <c r="N291" s="186"/>
      <c r="O291" s="186"/>
      <c r="P291" s="186"/>
      <c r="Q291" s="186"/>
      <c r="R291" s="186"/>
      <c r="S291" s="186"/>
      <c r="T291" s="186"/>
      <c r="U291" s="186"/>
      <c r="V291" s="186"/>
      <c r="W291" s="186"/>
      <c r="X291" s="186"/>
      <c r="Y291" s="186"/>
      <c r="Z291" s="186"/>
      <c r="AA291" s="186"/>
    </row>
    <row xmlns:x14ac="http://schemas.microsoft.com/office/spreadsheetml/2009/9/ac" r="292" ht="15.75" x14ac:dyDescent="0.25">
      <c r="A292" s="186"/>
      <c r="B292" s="187"/>
      <c r="C292" s="186"/>
      <c r="D292" s="186"/>
      <c r="E292" s="186"/>
      <c r="F292" s="186"/>
      <c r="G292" s="186"/>
      <c r="H292" s="186"/>
      <c r="I292" s="186"/>
      <c r="J292" s="186"/>
      <c r="K292" s="186"/>
      <c r="L292" s="186"/>
      <c r="M292" s="186"/>
      <c r="N292" s="186"/>
      <c r="O292" s="186"/>
      <c r="P292" s="186"/>
      <c r="Q292" s="186"/>
      <c r="R292" s="186"/>
      <c r="S292" s="186"/>
      <c r="T292" s="186"/>
      <c r="U292" s="186"/>
      <c r="V292" s="186"/>
      <c r="W292" s="186"/>
      <c r="X292" s="186"/>
      <c r="Y292" s="186"/>
      <c r="Z292" s="186"/>
      <c r="AA292" s="186"/>
    </row>
    <row xmlns:x14ac="http://schemas.microsoft.com/office/spreadsheetml/2009/9/ac" r="293" ht="15.75" x14ac:dyDescent="0.25">
      <c r="A293" s="186"/>
      <c r="B293" s="187"/>
      <c r="C293" s="186"/>
      <c r="D293" s="186"/>
      <c r="E293" s="186"/>
      <c r="F293" s="186"/>
      <c r="G293" s="186"/>
      <c r="H293" s="186"/>
      <c r="I293" s="186"/>
      <c r="J293" s="186"/>
      <c r="K293" s="186"/>
      <c r="L293" s="186"/>
      <c r="M293" s="186"/>
      <c r="N293" s="186"/>
      <c r="O293" s="186"/>
      <c r="P293" s="186"/>
      <c r="Q293" s="186"/>
      <c r="R293" s="186"/>
      <c r="S293" s="186"/>
      <c r="T293" s="186"/>
      <c r="U293" s="186"/>
      <c r="V293" s="186"/>
      <c r="W293" s="186"/>
      <c r="X293" s="186"/>
      <c r="Y293" s="186"/>
      <c r="Z293" s="186"/>
      <c r="AA293" s="186"/>
    </row>
    <row xmlns:x14ac="http://schemas.microsoft.com/office/spreadsheetml/2009/9/ac" r="294" ht="15.75" x14ac:dyDescent="0.25">
      <c r="A294" s="186"/>
      <c r="B294" s="187"/>
      <c r="C294" s="186"/>
      <c r="D294" s="186"/>
      <c r="E294" s="186"/>
      <c r="F294" s="186"/>
      <c r="G294" s="186"/>
      <c r="H294" s="186"/>
      <c r="I294" s="186"/>
      <c r="J294" s="186"/>
      <c r="K294" s="186"/>
      <c r="L294" s="186"/>
      <c r="M294" s="186"/>
      <c r="N294" s="186"/>
      <c r="O294" s="186"/>
      <c r="P294" s="186"/>
      <c r="Q294" s="186"/>
      <c r="R294" s="186"/>
      <c r="S294" s="186"/>
      <c r="T294" s="186"/>
      <c r="U294" s="186"/>
      <c r="V294" s="186"/>
      <c r="W294" s="186"/>
      <c r="X294" s="186"/>
      <c r="Y294" s="186"/>
      <c r="Z294" s="186"/>
      <c r="AA294" s="186"/>
    </row>
    <row xmlns:x14ac="http://schemas.microsoft.com/office/spreadsheetml/2009/9/ac" r="295" ht="15.75" x14ac:dyDescent="0.25">
      <c r="A295" s="186"/>
      <c r="B295" s="187"/>
      <c r="C295" s="186"/>
      <c r="D295" s="186"/>
      <c r="E295" s="186"/>
      <c r="F295" s="186"/>
      <c r="G295" s="186"/>
      <c r="H295" s="186"/>
      <c r="I295" s="186"/>
      <c r="J295" s="186"/>
      <c r="K295" s="186"/>
      <c r="L295" s="186"/>
      <c r="M295" s="186"/>
      <c r="N295" s="186"/>
      <c r="O295" s="186"/>
      <c r="P295" s="186"/>
      <c r="Q295" s="186"/>
      <c r="R295" s="186"/>
      <c r="S295" s="186"/>
      <c r="T295" s="186"/>
      <c r="U295" s="186"/>
      <c r="V295" s="186"/>
      <c r="W295" s="186"/>
      <c r="X295" s="186"/>
      <c r="Y295" s="186"/>
      <c r="Z295" s="186"/>
      <c r="AA295" s="186"/>
    </row>
    <row xmlns:x14ac="http://schemas.microsoft.com/office/spreadsheetml/2009/9/ac" r="296" ht="15.75" x14ac:dyDescent="0.25">
      <c r="A296" s="186"/>
      <c r="B296" s="187"/>
      <c r="C296" s="186"/>
      <c r="D296" s="186"/>
      <c r="E296" s="186"/>
      <c r="F296" s="186"/>
      <c r="G296" s="186"/>
      <c r="H296" s="186"/>
      <c r="I296" s="186"/>
      <c r="J296" s="186"/>
      <c r="K296" s="186"/>
      <c r="L296" s="186"/>
      <c r="M296" s="186"/>
      <c r="N296" s="186"/>
      <c r="O296" s="186"/>
      <c r="P296" s="186"/>
      <c r="Q296" s="186"/>
      <c r="R296" s="186"/>
      <c r="S296" s="186"/>
      <c r="T296" s="186"/>
      <c r="U296" s="186"/>
      <c r="V296" s="186"/>
      <c r="W296" s="186"/>
      <c r="X296" s="186"/>
      <c r="Y296" s="186"/>
      <c r="Z296" s="186"/>
      <c r="AA296" s="186"/>
    </row>
    <row xmlns:x14ac="http://schemas.microsoft.com/office/spreadsheetml/2009/9/ac" r="297" ht="15.75" x14ac:dyDescent="0.25">
      <c r="A297" s="186"/>
      <c r="B297" s="187"/>
      <c r="C297" s="186"/>
      <c r="D297" s="186"/>
      <c r="E297" s="186"/>
      <c r="F297" s="186"/>
      <c r="G297" s="186"/>
      <c r="H297" s="186"/>
      <c r="I297" s="186"/>
      <c r="J297" s="186"/>
      <c r="K297" s="186"/>
      <c r="L297" s="186"/>
      <c r="M297" s="186"/>
      <c r="N297" s="186"/>
      <c r="O297" s="186"/>
      <c r="P297" s="186"/>
      <c r="Q297" s="186"/>
      <c r="R297" s="186"/>
      <c r="S297" s="186"/>
      <c r="T297" s="186"/>
      <c r="U297" s="186"/>
      <c r="V297" s="186"/>
      <c r="W297" s="186"/>
      <c r="X297" s="186"/>
      <c r="Y297" s="186"/>
      <c r="Z297" s="186"/>
      <c r="AA297" s="186"/>
    </row>
    <row xmlns:x14ac="http://schemas.microsoft.com/office/spreadsheetml/2009/9/ac" r="298" ht="15.75" x14ac:dyDescent="0.25">
      <c r="A298" s="186"/>
      <c r="B298" s="187"/>
      <c r="C298" s="186"/>
      <c r="D298" s="186"/>
      <c r="E298" s="186"/>
      <c r="F298" s="186"/>
      <c r="G298" s="186"/>
      <c r="H298" s="186"/>
      <c r="I298" s="186"/>
      <c r="J298" s="186"/>
      <c r="K298" s="186"/>
      <c r="L298" s="186"/>
      <c r="M298" s="186"/>
      <c r="N298" s="186"/>
      <c r="O298" s="186"/>
      <c r="P298" s="186"/>
      <c r="Q298" s="186"/>
      <c r="R298" s="186"/>
      <c r="S298" s="186"/>
      <c r="T298" s="186"/>
      <c r="U298" s="186"/>
      <c r="V298" s="186"/>
      <c r="W298" s="186"/>
      <c r="X298" s="186"/>
      <c r="Y298" s="186"/>
      <c r="Z298" s="186"/>
      <c r="AA298" s="186"/>
    </row>
    <row xmlns:x14ac="http://schemas.microsoft.com/office/spreadsheetml/2009/9/ac" r="299" ht="15.75" x14ac:dyDescent="0.25">
      <c r="A299" s="186"/>
      <c r="B299" s="187"/>
      <c r="C299" s="186"/>
      <c r="D299" s="186"/>
      <c r="E299" s="186"/>
      <c r="F299" s="186"/>
      <c r="G299" s="186"/>
      <c r="H299" s="186"/>
      <c r="I299" s="186"/>
      <c r="J299" s="186"/>
      <c r="K299" s="186"/>
      <c r="L299" s="186"/>
      <c r="M299" s="186"/>
      <c r="N299" s="186"/>
      <c r="O299" s="186"/>
      <c r="P299" s="186"/>
      <c r="Q299" s="186"/>
      <c r="R299" s="186"/>
      <c r="S299" s="186"/>
      <c r="T299" s="186"/>
      <c r="U299" s="186"/>
      <c r="V299" s="186"/>
      <c r="W299" s="186"/>
      <c r="X299" s="186"/>
      <c r="Y299" s="186"/>
      <c r="Z299" s="186"/>
      <c r="AA299" s="186"/>
    </row>
    <row xmlns:x14ac="http://schemas.microsoft.com/office/spreadsheetml/2009/9/ac" r="300" ht="15.75" x14ac:dyDescent="0.25">
      <c r="A300" s="186"/>
      <c r="B300" s="187"/>
      <c r="C300" s="186"/>
      <c r="D300" s="186"/>
      <c r="E300" s="186"/>
      <c r="F300" s="186"/>
      <c r="G300" s="186"/>
      <c r="H300" s="186"/>
      <c r="I300" s="186"/>
      <c r="J300" s="186"/>
      <c r="K300" s="186"/>
      <c r="L300" s="186"/>
      <c r="M300" s="186"/>
      <c r="N300" s="186"/>
      <c r="O300" s="186"/>
      <c r="P300" s="186"/>
      <c r="Q300" s="186"/>
      <c r="R300" s="186"/>
      <c r="S300" s="186"/>
      <c r="T300" s="186"/>
      <c r="U300" s="186"/>
      <c r="V300" s="186"/>
      <c r="W300" s="186"/>
      <c r="X300" s="186"/>
      <c r="Y300" s="186"/>
      <c r="Z300" s="186"/>
      <c r="AA300" s="186"/>
    </row>
    <row xmlns:x14ac="http://schemas.microsoft.com/office/spreadsheetml/2009/9/ac" r="301" ht="15.75" x14ac:dyDescent="0.25">
      <c r="A301" s="186"/>
      <c r="B301" s="187"/>
      <c r="C301" s="186"/>
      <c r="D301" s="186"/>
      <c r="E301" s="186"/>
      <c r="F301" s="186"/>
      <c r="G301" s="186"/>
      <c r="H301" s="186"/>
      <c r="I301" s="186"/>
      <c r="J301" s="186"/>
      <c r="K301" s="186"/>
      <c r="L301" s="186"/>
      <c r="M301" s="186"/>
      <c r="N301" s="186"/>
      <c r="O301" s="186"/>
      <c r="P301" s="186"/>
      <c r="Q301" s="186"/>
      <c r="R301" s="186"/>
      <c r="S301" s="186"/>
      <c r="T301" s="186"/>
      <c r="U301" s="186"/>
      <c r="V301" s="186"/>
      <c r="W301" s="186"/>
      <c r="X301" s="186"/>
      <c r="Y301" s="186"/>
      <c r="Z301" s="186"/>
      <c r="AA301" s="186"/>
    </row>
    <row xmlns:x14ac="http://schemas.microsoft.com/office/spreadsheetml/2009/9/ac" r="302" ht="15.75" x14ac:dyDescent="0.25">
      <c r="A302" s="186"/>
      <c r="B302" s="187"/>
      <c r="C302" s="186"/>
      <c r="D302" s="186"/>
      <c r="E302" s="186"/>
      <c r="F302" s="186"/>
      <c r="G302" s="186"/>
      <c r="H302" s="186"/>
      <c r="I302" s="186"/>
      <c r="J302" s="186"/>
      <c r="K302" s="186"/>
      <c r="L302" s="186"/>
      <c r="M302" s="186"/>
      <c r="N302" s="186"/>
      <c r="O302" s="186"/>
      <c r="P302" s="186"/>
      <c r="Q302" s="186"/>
      <c r="R302" s="186"/>
      <c r="S302" s="186"/>
      <c r="T302" s="186"/>
      <c r="U302" s="186"/>
      <c r="V302" s="186"/>
      <c r="W302" s="186"/>
      <c r="X302" s="186"/>
      <c r="Y302" s="186"/>
      <c r="Z302" s="186"/>
      <c r="AA302" s="186"/>
    </row>
    <row xmlns:x14ac="http://schemas.microsoft.com/office/spreadsheetml/2009/9/ac" r="303" ht="15.75" x14ac:dyDescent="0.25">
      <c r="A303" s="186"/>
      <c r="B303" s="187"/>
      <c r="C303" s="186"/>
      <c r="D303" s="186"/>
      <c r="E303" s="186"/>
      <c r="F303" s="186"/>
      <c r="G303" s="186"/>
      <c r="H303" s="186"/>
      <c r="I303" s="186"/>
      <c r="J303" s="186"/>
      <c r="K303" s="186"/>
      <c r="L303" s="186"/>
      <c r="M303" s="186"/>
      <c r="N303" s="186"/>
      <c r="O303" s="186"/>
      <c r="P303" s="186"/>
      <c r="Q303" s="186"/>
      <c r="R303" s="186"/>
      <c r="S303" s="186"/>
      <c r="T303" s="186"/>
      <c r="U303" s="186"/>
      <c r="V303" s="186"/>
      <c r="W303" s="186"/>
      <c r="X303" s="186"/>
      <c r="Y303" s="186"/>
      <c r="Z303" s="186"/>
      <c r="AA303" s="186"/>
    </row>
    <row xmlns:x14ac="http://schemas.microsoft.com/office/spreadsheetml/2009/9/ac" r="304" ht="15.75" x14ac:dyDescent="0.25">
      <c r="A304" s="186"/>
      <c r="B304" s="187"/>
      <c r="C304" s="186"/>
      <c r="D304" s="186"/>
      <c r="E304" s="186"/>
      <c r="F304" s="186"/>
      <c r="G304" s="186"/>
      <c r="H304" s="186"/>
      <c r="I304" s="186"/>
      <c r="J304" s="186"/>
      <c r="K304" s="186"/>
      <c r="L304" s="186"/>
      <c r="M304" s="186"/>
      <c r="N304" s="186"/>
      <c r="O304" s="186"/>
      <c r="P304" s="186"/>
      <c r="Q304" s="186"/>
      <c r="R304" s="186"/>
      <c r="S304" s="186"/>
      <c r="T304" s="186"/>
      <c r="U304" s="186"/>
      <c r="V304" s="186"/>
      <c r="W304" s="186"/>
      <c r="X304" s="186"/>
      <c r="Y304" s="186"/>
      <c r="Z304" s="186"/>
      <c r="AA304" s="186"/>
    </row>
    <row xmlns:x14ac="http://schemas.microsoft.com/office/spreadsheetml/2009/9/ac" r="305" ht="15.75" x14ac:dyDescent="0.25">
      <c r="A305" s="186"/>
      <c r="B305" s="187"/>
      <c r="C305" s="186"/>
      <c r="D305" s="186"/>
      <c r="E305" s="186"/>
      <c r="F305" s="186"/>
      <c r="G305" s="186"/>
      <c r="H305" s="186"/>
      <c r="I305" s="186"/>
      <c r="J305" s="186"/>
      <c r="K305" s="186"/>
      <c r="L305" s="186"/>
      <c r="M305" s="186"/>
      <c r="N305" s="186"/>
      <c r="O305" s="186"/>
      <c r="P305" s="186"/>
      <c r="Q305" s="186"/>
      <c r="R305" s="186"/>
      <c r="S305" s="186"/>
      <c r="T305" s="186"/>
      <c r="U305" s="186"/>
      <c r="V305" s="186"/>
      <c r="W305" s="186"/>
      <c r="X305" s="186"/>
      <c r="Y305" s="186"/>
      <c r="Z305" s="186"/>
      <c r="AA305" s="186"/>
    </row>
    <row xmlns:x14ac="http://schemas.microsoft.com/office/spreadsheetml/2009/9/ac" r="306" ht="15.75" x14ac:dyDescent="0.25">
      <c r="A306" s="186"/>
      <c r="B306" s="187"/>
      <c r="C306" s="186"/>
      <c r="D306" s="186"/>
      <c r="E306" s="186"/>
      <c r="F306" s="186"/>
      <c r="G306" s="186"/>
      <c r="H306" s="186"/>
      <c r="I306" s="186"/>
      <c r="J306" s="186"/>
      <c r="K306" s="186"/>
      <c r="L306" s="186"/>
      <c r="M306" s="186"/>
      <c r="N306" s="186"/>
      <c r="O306" s="186"/>
      <c r="P306" s="186"/>
      <c r="Q306" s="186"/>
      <c r="R306" s="186"/>
      <c r="S306" s="186"/>
      <c r="T306" s="186"/>
      <c r="U306" s="186"/>
      <c r="V306" s="186"/>
      <c r="W306" s="186"/>
      <c r="X306" s="186"/>
      <c r="Y306" s="186"/>
      <c r="Z306" s="186"/>
      <c r="AA306" s="186"/>
    </row>
    <row xmlns:x14ac="http://schemas.microsoft.com/office/spreadsheetml/2009/9/ac" r="307" ht="15.75" x14ac:dyDescent="0.25">
      <c r="A307" s="186"/>
      <c r="B307" s="187"/>
      <c r="C307" s="186"/>
      <c r="D307" s="186"/>
      <c r="E307" s="186"/>
      <c r="F307" s="186"/>
      <c r="G307" s="186"/>
      <c r="H307" s="186"/>
      <c r="I307" s="186"/>
      <c r="J307" s="186"/>
      <c r="K307" s="186"/>
      <c r="L307" s="186"/>
      <c r="M307" s="186"/>
      <c r="N307" s="186"/>
      <c r="O307" s="186"/>
      <c r="P307" s="186"/>
      <c r="Q307" s="186"/>
      <c r="R307" s="186"/>
      <c r="S307" s="186"/>
      <c r="T307" s="186"/>
      <c r="U307" s="186"/>
      <c r="V307" s="186"/>
      <c r="W307" s="186"/>
      <c r="X307" s="186"/>
      <c r="Y307" s="186"/>
      <c r="Z307" s="186"/>
      <c r="AA307" s="186"/>
    </row>
    <row xmlns:x14ac="http://schemas.microsoft.com/office/spreadsheetml/2009/9/ac" r="308" ht="15.75" x14ac:dyDescent="0.25">
      <c r="A308" s="186"/>
      <c r="B308" s="187"/>
      <c r="C308" s="186"/>
      <c r="D308" s="186"/>
      <c r="E308" s="186"/>
      <c r="F308" s="186"/>
      <c r="G308" s="186"/>
      <c r="H308" s="186"/>
      <c r="I308" s="186"/>
      <c r="J308" s="186"/>
      <c r="K308" s="186"/>
      <c r="L308" s="186"/>
      <c r="M308" s="186"/>
      <c r="N308" s="186"/>
      <c r="O308" s="186"/>
      <c r="P308" s="186"/>
      <c r="Q308" s="186"/>
      <c r="R308" s="186"/>
      <c r="S308" s="186"/>
      <c r="T308" s="186"/>
      <c r="U308" s="186"/>
      <c r="V308" s="186"/>
      <c r="W308" s="186"/>
      <c r="X308" s="186"/>
      <c r="Y308" s="186"/>
      <c r="Z308" s="186"/>
      <c r="AA308" s="186"/>
    </row>
    <row xmlns:x14ac="http://schemas.microsoft.com/office/spreadsheetml/2009/9/ac" r="309" ht="15.75" x14ac:dyDescent="0.25">
      <c r="A309" s="186"/>
      <c r="B309" s="187"/>
      <c r="C309" s="186"/>
      <c r="D309" s="186"/>
      <c r="E309" s="186"/>
      <c r="F309" s="186"/>
      <c r="G309" s="186"/>
      <c r="H309" s="186"/>
      <c r="I309" s="186"/>
      <c r="J309" s="186"/>
      <c r="K309" s="186"/>
      <c r="L309" s="186"/>
      <c r="M309" s="186"/>
      <c r="N309" s="186"/>
      <c r="O309" s="186"/>
      <c r="P309" s="186"/>
      <c r="Q309" s="186"/>
      <c r="R309" s="186"/>
      <c r="S309" s="186"/>
      <c r="T309" s="186"/>
      <c r="U309" s="186"/>
      <c r="V309" s="186"/>
      <c r="W309" s="186"/>
      <c r="X309" s="186"/>
      <c r="Y309" s="186"/>
      <c r="Z309" s="186"/>
      <c r="AA309" s="186"/>
    </row>
    <row xmlns:x14ac="http://schemas.microsoft.com/office/spreadsheetml/2009/9/ac" r="310" ht="15.75" x14ac:dyDescent="0.25">
      <c r="A310" s="186"/>
      <c r="B310" s="187"/>
      <c r="C310" s="186"/>
      <c r="D310" s="186"/>
      <c r="E310" s="186"/>
      <c r="F310" s="186"/>
      <c r="G310" s="186"/>
      <c r="H310" s="186"/>
      <c r="I310" s="186"/>
      <c r="J310" s="186"/>
      <c r="K310" s="186"/>
      <c r="L310" s="186"/>
      <c r="M310" s="186"/>
      <c r="N310" s="186"/>
      <c r="O310" s="186"/>
      <c r="P310" s="186"/>
      <c r="Q310" s="186"/>
      <c r="R310" s="186"/>
      <c r="S310" s="186"/>
      <c r="T310" s="186"/>
      <c r="U310" s="186"/>
      <c r="V310" s="186"/>
      <c r="W310" s="186"/>
      <c r="X310" s="186"/>
      <c r="Y310" s="186"/>
      <c r="Z310" s="186"/>
      <c r="AA310" s="186"/>
    </row>
    <row xmlns:x14ac="http://schemas.microsoft.com/office/spreadsheetml/2009/9/ac" r="311" ht="15.75" x14ac:dyDescent="0.25">
      <c r="A311" s="186"/>
      <c r="B311" s="187"/>
      <c r="C311" s="186"/>
      <c r="D311" s="186"/>
      <c r="E311" s="186"/>
      <c r="F311" s="186"/>
      <c r="G311" s="186"/>
      <c r="H311" s="186"/>
      <c r="I311" s="186"/>
      <c r="J311" s="186"/>
      <c r="K311" s="186"/>
      <c r="L311" s="186"/>
      <c r="M311" s="186"/>
      <c r="N311" s="186"/>
      <c r="O311" s="186"/>
      <c r="P311" s="186"/>
      <c r="Q311" s="186"/>
      <c r="R311" s="186"/>
      <c r="S311" s="186"/>
      <c r="T311" s="186"/>
      <c r="U311" s="186"/>
      <c r="V311" s="186"/>
      <c r="W311" s="186"/>
      <c r="X311" s="186"/>
      <c r="Y311" s="186"/>
      <c r="Z311" s="186"/>
      <c r="AA311" s="186"/>
    </row>
    <row xmlns:x14ac="http://schemas.microsoft.com/office/spreadsheetml/2009/9/ac" r="312" ht="15.75" x14ac:dyDescent="0.25">
      <c r="A312" s="186"/>
      <c r="B312" s="187"/>
      <c r="C312" s="186"/>
      <c r="D312" s="186"/>
      <c r="E312" s="186"/>
      <c r="F312" s="186"/>
      <c r="G312" s="186"/>
      <c r="H312" s="186"/>
      <c r="I312" s="186"/>
      <c r="J312" s="186"/>
      <c r="K312" s="186"/>
      <c r="L312" s="186"/>
      <c r="M312" s="186"/>
      <c r="N312" s="186"/>
      <c r="O312" s="186"/>
      <c r="P312" s="186"/>
      <c r="Q312" s="186"/>
      <c r="R312" s="186"/>
      <c r="S312" s="186"/>
      <c r="T312" s="186"/>
      <c r="U312" s="186"/>
      <c r="V312" s="186"/>
      <c r="W312" s="186"/>
      <c r="X312" s="186"/>
      <c r="Y312" s="186"/>
      <c r="Z312" s="186"/>
      <c r="AA312" s="186"/>
    </row>
    <row xmlns:x14ac="http://schemas.microsoft.com/office/spreadsheetml/2009/9/ac" r="313" ht="15.75" x14ac:dyDescent="0.25">
      <c r="A313" s="186"/>
      <c r="B313" s="187"/>
      <c r="C313" s="186"/>
      <c r="D313" s="186"/>
      <c r="E313" s="186"/>
      <c r="F313" s="186"/>
      <c r="G313" s="186"/>
      <c r="H313" s="186"/>
      <c r="I313" s="186"/>
      <c r="J313" s="186"/>
      <c r="K313" s="186"/>
      <c r="L313" s="186"/>
      <c r="M313" s="186"/>
      <c r="N313" s="186"/>
      <c r="O313" s="186"/>
      <c r="P313" s="186"/>
      <c r="Q313" s="186"/>
      <c r="R313" s="186"/>
      <c r="S313" s="186"/>
      <c r="T313" s="186"/>
      <c r="U313" s="186"/>
      <c r="V313" s="186"/>
      <c r="W313" s="186"/>
      <c r="X313" s="186"/>
      <c r="Y313" s="186"/>
      <c r="Z313" s="186"/>
      <c r="AA313" s="186"/>
    </row>
    <row xmlns:x14ac="http://schemas.microsoft.com/office/spreadsheetml/2009/9/ac" r="314" ht="15.75" x14ac:dyDescent="0.25">
      <c r="A314" s="186"/>
      <c r="B314" s="187"/>
      <c r="C314" s="186"/>
      <c r="D314" s="186"/>
      <c r="E314" s="186"/>
      <c r="F314" s="186"/>
      <c r="G314" s="186"/>
      <c r="H314" s="186"/>
      <c r="I314" s="186"/>
      <c r="J314" s="186"/>
      <c r="K314" s="186"/>
      <c r="L314" s="186"/>
      <c r="M314" s="186"/>
      <c r="N314" s="186"/>
      <c r="O314" s="186"/>
      <c r="P314" s="186"/>
      <c r="Q314" s="186"/>
      <c r="R314" s="186"/>
      <c r="S314" s="186"/>
      <c r="T314" s="186"/>
      <c r="U314" s="186"/>
      <c r="V314" s="186"/>
      <c r="W314" s="186"/>
      <c r="X314" s="186"/>
      <c r="Y314" s="186"/>
      <c r="Z314" s="186"/>
      <c r="AA314" s="186"/>
    </row>
    <row xmlns:x14ac="http://schemas.microsoft.com/office/spreadsheetml/2009/9/ac" r="315" ht="15.75" x14ac:dyDescent="0.25">
      <c r="A315" s="186"/>
      <c r="B315" s="187"/>
      <c r="C315" s="186"/>
      <c r="D315" s="186"/>
      <c r="E315" s="186"/>
      <c r="F315" s="186"/>
      <c r="G315" s="186"/>
      <c r="H315" s="186"/>
      <c r="I315" s="186"/>
      <c r="J315" s="186"/>
      <c r="K315" s="186"/>
      <c r="L315" s="186"/>
      <c r="M315" s="186"/>
      <c r="N315" s="186"/>
      <c r="O315" s="186"/>
      <c r="P315" s="186"/>
      <c r="Q315" s="186"/>
      <c r="R315" s="186"/>
      <c r="S315" s="186"/>
      <c r="T315" s="186"/>
      <c r="U315" s="186"/>
      <c r="V315" s="186"/>
      <c r="W315" s="186"/>
      <c r="X315" s="186"/>
      <c r="Y315" s="186"/>
      <c r="Z315" s="186"/>
      <c r="AA315" s="186"/>
    </row>
    <row xmlns:x14ac="http://schemas.microsoft.com/office/spreadsheetml/2009/9/ac" r="316" ht="15.75" x14ac:dyDescent="0.25">
      <c r="A316" s="186"/>
      <c r="B316" s="187"/>
      <c r="C316" s="186"/>
      <c r="D316" s="186"/>
      <c r="E316" s="186"/>
      <c r="F316" s="186"/>
      <c r="G316" s="186"/>
      <c r="H316" s="186"/>
      <c r="I316" s="186"/>
      <c r="J316" s="186"/>
      <c r="K316" s="186"/>
      <c r="L316" s="186"/>
      <c r="M316" s="186"/>
      <c r="N316" s="186"/>
      <c r="O316" s="186"/>
      <c r="P316" s="186"/>
      <c r="Q316" s="186"/>
      <c r="R316" s="186"/>
      <c r="S316" s="186"/>
      <c r="T316" s="186"/>
      <c r="U316" s="186"/>
      <c r="V316" s="186"/>
      <c r="W316" s="186"/>
      <c r="X316" s="186"/>
      <c r="Y316" s="186"/>
      <c r="Z316" s="186"/>
      <c r="AA316" s="186"/>
    </row>
    <row xmlns:x14ac="http://schemas.microsoft.com/office/spreadsheetml/2009/9/ac" r="317" ht="15.75" x14ac:dyDescent="0.25">
      <c r="A317" s="186"/>
      <c r="B317" s="187"/>
      <c r="C317" s="186"/>
      <c r="D317" s="186"/>
      <c r="E317" s="186"/>
      <c r="F317" s="186"/>
      <c r="G317" s="186"/>
      <c r="H317" s="186"/>
      <c r="I317" s="186"/>
      <c r="J317" s="186"/>
      <c r="K317" s="186"/>
      <c r="L317" s="186"/>
      <c r="M317" s="186"/>
      <c r="N317" s="186"/>
      <c r="O317" s="186"/>
      <c r="P317" s="186"/>
      <c r="Q317" s="186"/>
      <c r="R317" s="186"/>
      <c r="S317" s="186"/>
      <c r="T317" s="186"/>
      <c r="U317" s="186"/>
      <c r="V317" s="186"/>
      <c r="W317" s="186"/>
      <c r="X317" s="186"/>
      <c r="Y317" s="186"/>
      <c r="Z317" s="186"/>
      <c r="AA317" s="186"/>
    </row>
    <row xmlns:x14ac="http://schemas.microsoft.com/office/spreadsheetml/2009/9/ac" r="318" ht="15.75" x14ac:dyDescent="0.25">
      <c r="A318" s="186"/>
      <c r="B318" s="187"/>
      <c r="C318" s="186"/>
      <c r="D318" s="186"/>
      <c r="E318" s="186"/>
      <c r="F318" s="186"/>
      <c r="G318" s="186"/>
      <c r="H318" s="186"/>
      <c r="I318" s="186"/>
      <c r="J318" s="186"/>
      <c r="K318" s="186"/>
      <c r="L318" s="186"/>
      <c r="M318" s="186"/>
      <c r="N318" s="186"/>
      <c r="O318" s="186"/>
      <c r="P318" s="186"/>
      <c r="Q318" s="186"/>
      <c r="R318" s="186"/>
      <c r="S318" s="186"/>
      <c r="T318" s="186"/>
      <c r="U318" s="186"/>
      <c r="V318" s="186"/>
      <c r="W318" s="186"/>
      <c r="X318" s="186"/>
      <c r="Y318" s="186"/>
      <c r="Z318" s="186"/>
      <c r="AA318" s="186"/>
    </row>
    <row xmlns:x14ac="http://schemas.microsoft.com/office/spreadsheetml/2009/9/ac" r="319" ht="15.75" x14ac:dyDescent="0.25">
      <c r="A319" s="186"/>
      <c r="B319" s="187"/>
      <c r="C319" s="186"/>
      <c r="D319" s="186"/>
      <c r="E319" s="186"/>
      <c r="F319" s="186"/>
      <c r="G319" s="186"/>
      <c r="H319" s="186"/>
      <c r="I319" s="186"/>
      <c r="J319" s="186"/>
      <c r="K319" s="186"/>
      <c r="L319" s="186"/>
      <c r="M319" s="186"/>
      <c r="N319" s="186"/>
      <c r="O319" s="186"/>
      <c r="P319" s="186"/>
      <c r="Q319" s="186"/>
      <c r="R319" s="186"/>
      <c r="S319" s="186"/>
      <c r="T319" s="186"/>
      <c r="U319" s="186"/>
      <c r="V319" s="186"/>
      <c r="W319" s="186"/>
      <c r="X319" s="186"/>
      <c r="Y319" s="186"/>
      <c r="Z319" s="186"/>
      <c r="AA319" s="186"/>
    </row>
    <row xmlns:x14ac="http://schemas.microsoft.com/office/spreadsheetml/2009/9/ac" r="320" ht="15.75" x14ac:dyDescent="0.25">
      <c r="A320" s="186"/>
      <c r="B320" s="187"/>
      <c r="C320" s="186"/>
      <c r="D320" s="186"/>
      <c r="E320" s="186"/>
      <c r="F320" s="186"/>
      <c r="G320" s="186"/>
      <c r="H320" s="186"/>
      <c r="I320" s="186"/>
      <c r="J320" s="186"/>
      <c r="K320" s="186"/>
      <c r="L320" s="186"/>
      <c r="M320" s="186"/>
      <c r="N320" s="186"/>
      <c r="O320" s="186"/>
      <c r="P320" s="186"/>
      <c r="Q320" s="186"/>
      <c r="R320" s="186"/>
      <c r="S320" s="186"/>
      <c r="T320" s="186"/>
      <c r="U320" s="186"/>
      <c r="V320" s="186"/>
      <c r="W320" s="186"/>
      <c r="X320" s="186"/>
      <c r="Y320" s="186"/>
      <c r="Z320" s="186"/>
      <c r="AA320" s="186"/>
    </row>
    <row xmlns:x14ac="http://schemas.microsoft.com/office/spreadsheetml/2009/9/ac" r="321" ht="15.75" x14ac:dyDescent="0.25">
      <c r="A321" s="186"/>
      <c r="B321" s="187"/>
      <c r="C321" s="186"/>
      <c r="D321" s="186"/>
      <c r="E321" s="186"/>
      <c r="F321" s="186"/>
      <c r="G321" s="186"/>
      <c r="H321" s="186"/>
      <c r="I321" s="186"/>
      <c r="J321" s="186"/>
      <c r="K321" s="186"/>
      <c r="L321" s="186"/>
      <c r="M321" s="186"/>
      <c r="N321" s="186"/>
      <c r="O321" s="186"/>
      <c r="P321" s="186"/>
      <c r="Q321" s="186"/>
      <c r="R321" s="186"/>
      <c r="S321" s="186"/>
      <c r="T321" s="186"/>
      <c r="U321" s="186"/>
      <c r="V321" s="186"/>
      <c r="W321" s="186"/>
      <c r="X321" s="186"/>
      <c r="Y321" s="186"/>
      <c r="Z321" s="186"/>
      <c r="AA321" s="186"/>
    </row>
    <row xmlns:x14ac="http://schemas.microsoft.com/office/spreadsheetml/2009/9/ac" r="322" ht="15.75" x14ac:dyDescent="0.25">
      <c r="A322" s="186"/>
      <c r="B322" s="187"/>
      <c r="C322" s="186"/>
      <c r="D322" s="186"/>
      <c r="E322" s="186"/>
      <c r="F322" s="186"/>
      <c r="G322" s="186"/>
      <c r="H322" s="186"/>
      <c r="I322" s="186"/>
      <c r="J322" s="186"/>
      <c r="K322" s="186"/>
      <c r="L322" s="186"/>
      <c r="M322" s="186"/>
      <c r="N322" s="186"/>
      <c r="O322" s="186"/>
      <c r="P322" s="186"/>
      <c r="Q322" s="186"/>
      <c r="R322" s="186"/>
      <c r="S322" s="186"/>
      <c r="T322" s="186"/>
      <c r="U322" s="186"/>
      <c r="V322" s="186"/>
      <c r="W322" s="186"/>
      <c r="X322" s="186"/>
      <c r="Y322" s="186"/>
      <c r="Z322" s="186"/>
      <c r="AA322" s="186"/>
    </row>
    <row xmlns:x14ac="http://schemas.microsoft.com/office/spreadsheetml/2009/9/ac" r="323" ht="15.75" x14ac:dyDescent="0.25">
      <c r="A323" s="186"/>
      <c r="B323" s="187"/>
      <c r="C323" s="186"/>
      <c r="D323" s="186"/>
      <c r="E323" s="186"/>
      <c r="F323" s="186"/>
      <c r="G323" s="186"/>
      <c r="H323" s="186"/>
      <c r="I323" s="186"/>
      <c r="J323" s="186"/>
      <c r="K323" s="186"/>
      <c r="L323" s="186"/>
      <c r="M323" s="186"/>
      <c r="N323" s="186"/>
      <c r="O323" s="186"/>
      <c r="P323" s="186"/>
      <c r="Q323" s="186"/>
      <c r="R323" s="186"/>
      <c r="S323" s="186"/>
      <c r="T323" s="186"/>
      <c r="U323" s="186"/>
      <c r="V323" s="186"/>
      <c r="W323" s="186"/>
      <c r="X323" s="186"/>
      <c r="Y323" s="186"/>
      <c r="Z323" s="186"/>
      <c r="AA323" s="186"/>
    </row>
    <row xmlns:x14ac="http://schemas.microsoft.com/office/spreadsheetml/2009/9/ac" r="324" ht="15.75" x14ac:dyDescent="0.25">
      <c r="A324" s="186"/>
      <c r="B324" s="187"/>
      <c r="C324" s="186"/>
      <c r="D324" s="186"/>
      <c r="E324" s="186"/>
      <c r="F324" s="186"/>
      <c r="G324" s="186"/>
      <c r="H324" s="186"/>
      <c r="I324" s="186"/>
      <c r="J324" s="186"/>
      <c r="K324" s="186"/>
      <c r="L324" s="186"/>
      <c r="M324" s="186"/>
      <c r="N324" s="186"/>
      <c r="O324" s="186"/>
      <c r="P324" s="186"/>
      <c r="Q324" s="186"/>
      <c r="R324" s="186"/>
      <c r="S324" s="186"/>
      <c r="T324" s="186"/>
      <c r="U324" s="186"/>
      <c r="V324" s="186"/>
      <c r="W324" s="186"/>
      <c r="X324" s="186"/>
      <c r="Y324" s="186"/>
      <c r="Z324" s="186"/>
      <c r="AA324" s="186"/>
    </row>
    <row xmlns:x14ac="http://schemas.microsoft.com/office/spreadsheetml/2009/9/ac" r="325" ht="15.75" x14ac:dyDescent="0.25">
      <c r="A325" s="186"/>
      <c r="B325" s="187"/>
      <c r="C325" s="186"/>
      <c r="D325" s="186"/>
      <c r="E325" s="186"/>
      <c r="F325" s="186"/>
      <c r="G325" s="186"/>
      <c r="H325" s="186"/>
      <c r="I325" s="186"/>
      <c r="J325" s="186"/>
      <c r="K325" s="186"/>
      <c r="L325" s="186"/>
      <c r="M325" s="186"/>
      <c r="N325" s="186"/>
      <c r="O325" s="186"/>
      <c r="P325" s="186"/>
      <c r="Q325" s="186"/>
      <c r="R325" s="186"/>
      <c r="S325" s="186"/>
      <c r="T325" s="186"/>
      <c r="U325" s="186"/>
      <c r="V325" s="186"/>
      <c r="W325" s="186"/>
      <c r="X325" s="186"/>
      <c r="Y325" s="186"/>
      <c r="Z325" s="186"/>
      <c r="AA325" s="186"/>
    </row>
    <row xmlns:x14ac="http://schemas.microsoft.com/office/spreadsheetml/2009/9/ac" r="326" ht="15.75" x14ac:dyDescent="0.25">
      <c r="A326" s="186"/>
      <c r="B326" s="187"/>
      <c r="C326" s="186"/>
      <c r="D326" s="186"/>
      <c r="E326" s="186"/>
      <c r="F326" s="186"/>
      <c r="G326" s="186"/>
      <c r="H326" s="186"/>
      <c r="I326" s="186"/>
      <c r="J326" s="186"/>
      <c r="K326" s="186"/>
      <c r="L326" s="186"/>
      <c r="M326" s="186"/>
      <c r="N326" s="186"/>
      <c r="O326" s="186"/>
      <c r="P326" s="186"/>
      <c r="Q326" s="186"/>
      <c r="R326" s="186"/>
      <c r="S326" s="186"/>
      <c r="T326" s="186"/>
      <c r="U326" s="186"/>
      <c r="V326" s="186"/>
      <c r="W326" s="186"/>
      <c r="X326" s="186"/>
      <c r="Y326" s="186"/>
      <c r="Z326" s="186"/>
      <c r="AA326" s="186"/>
    </row>
    <row xmlns:x14ac="http://schemas.microsoft.com/office/spreadsheetml/2009/9/ac" r="327" ht="15.75" x14ac:dyDescent="0.25">
      <c r="A327" s="186"/>
      <c r="B327" s="187"/>
      <c r="C327" s="186"/>
      <c r="D327" s="186"/>
      <c r="E327" s="186"/>
      <c r="F327" s="186"/>
      <c r="G327" s="186"/>
      <c r="H327" s="186"/>
      <c r="I327" s="186"/>
      <c r="J327" s="186"/>
      <c r="K327" s="186"/>
      <c r="L327" s="186"/>
      <c r="M327" s="186"/>
      <c r="N327" s="186"/>
      <c r="O327" s="186"/>
      <c r="P327" s="186"/>
      <c r="Q327" s="186"/>
      <c r="R327" s="186"/>
      <c r="S327" s="186"/>
      <c r="T327" s="186"/>
      <c r="U327" s="186"/>
      <c r="V327" s="186"/>
      <c r="W327" s="186"/>
      <c r="X327" s="186"/>
      <c r="Y327" s="186"/>
      <c r="Z327" s="186"/>
      <c r="AA327" s="186"/>
    </row>
    <row xmlns:x14ac="http://schemas.microsoft.com/office/spreadsheetml/2009/9/ac" r="328" ht="15.75" x14ac:dyDescent="0.25">
      <c r="A328" s="186"/>
      <c r="B328" s="187"/>
      <c r="C328" s="186"/>
      <c r="D328" s="186"/>
      <c r="E328" s="186"/>
      <c r="F328" s="186"/>
      <c r="G328" s="186"/>
      <c r="H328" s="186"/>
      <c r="I328" s="186"/>
      <c r="J328" s="186"/>
      <c r="K328" s="186"/>
      <c r="L328" s="186"/>
      <c r="M328" s="186"/>
      <c r="N328" s="186"/>
      <c r="O328" s="186"/>
      <c r="P328" s="186"/>
      <c r="Q328" s="186"/>
      <c r="R328" s="186"/>
      <c r="S328" s="186"/>
      <c r="T328" s="186"/>
      <c r="U328" s="186"/>
      <c r="V328" s="186"/>
      <c r="W328" s="186"/>
      <c r="X328" s="186"/>
      <c r="Y328" s="186"/>
      <c r="Z328" s="186"/>
      <c r="AA328" s="186"/>
    </row>
    <row xmlns:x14ac="http://schemas.microsoft.com/office/spreadsheetml/2009/9/ac" r="329" ht="15.75" x14ac:dyDescent="0.25">
      <c r="A329" s="186"/>
      <c r="B329" s="187"/>
      <c r="C329" s="186"/>
      <c r="D329" s="186"/>
      <c r="E329" s="186"/>
      <c r="F329" s="186"/>
      <c r="G329" s="186"/>
      <c r="H329" s="186"/>
      <c r="I329" s="186"/>
      <c r="J329" s="186"/>
      <c r="K329" s="186"/>
      <c r="L329" s="186"/>
      <c r="M329" s="186"/>
      <c r="N329" s="186"/>
      <c r="O329" s="186"/>
      <c r="P329" s="186"/>
      <c r="Q329" s="186"/>
      <c r="R329" s="186"/>
      <c r="S329" s="186"/>
      <c r="T329" s="186"/>
      <c r="U329" s="186"/>
      <c r="V329" s="186"/>
      <c r="W329" s="186"/>
      <c r="X329" s="186"/>
      <c r="Y329" s="186"/>
      <c r="Z329" s="186"/>
      <c r="AA329" s="186"/>
    </row>
    <row xmlns:x14ac="http://schemas.microsoft.com/office/spreadsheetml/2009/9/ac" r="330" ht="15.75" x14ac:dyDescent="0.25">
      <c r="A330" s="186"/>
      <c r="B330" s="187"/>
      <c r="C330" s="186"/>
      <c r="D330" s="186"/>
      <c r="E330" s="186"/>
      <c r="F330" s="186"/>
      <c r="G330" s="186"/>
      <c r="H330" s="186"/>
      <c r="I330" s="186"/>
      <c r="J330" s="186"/>
      <c r="K330" s="186"/>
      <c r="L330" s="186"/>
      <c r="M330" s="186"/>
      <c r="N330" s="186"/>
      <c r="O330" s="186"/>
      <c r="P330" s="186"/>
      <c r="Q330" s="186"/>
      <c r="R330" s="186"/>
      <c r="S330" s="186"/>
      <c r="T330" s="186"/>
      <c r="U330" s="186"/>
      <c r="V330" s="186"/>
      <c r="W330" s="186"/>
      <c r="X330" s="186"/>
      <c r="Y330" s="186"/>
      <c r="Z330" s="186"/>
      <c r="AA330" s="186"/>
    </row>
    <row xmlns:x14ac="http://schemas.microsoft.com/office/spreadsheetml/2009/9/ac" r="331" ht="15.75" x14ac:dyDescent="0.25">
      <c r="A331" s="186"/>
      <c r="B331" s="187"/>
      <c r="C331" s="186"/>
      <c r="D331" s="186"/>
      <c r="E331" s="186"/>
      <c r="F331" s="186"/>
      <c r="G331" s="186"/>
      <c r="H331" s="186"/>
      <c r="I331" s="186"/>
      <c r="J331" s="186"/>
      <c r="K331" s="186"/>
      <c r="L331" s="186"/>
      <c r="M331" s="186"/>
      <c r="N331" s="186"/>
      <c r="O331" s="186"/>
      <c r="P331" s="186"/>
      <c r="Q331" s="186"/>
      <c r="R331" s="186"/>
      <c r="S331" s="186"/>
      <c r="T331" s="186"/>
      <c r="U331" s="186"/>
      <c r="V331" s="186"/>
      <c r="W331" s="186"/>
      <c r="X331" s="186"/>
      <c r="Y331" s="186"/>
      <c r="Z331" s="186"/>
      <c r="AA331" s="186"/>
    </row>
    <row xmlns:x14ac="http://schemas.microsoft.com/office/spreadsheetml/2009/9/ac" r="332" ht="15.75" x14ac:dyDescent="0.25">
      <c r="A332" s="186"/>
      <c r="B332" s="187"/>
      <c r="C332" s="186"/>
      <c r="D332" s="186"/>
      <c r="E332" s="186"/>
      <c r="F332" s="186"/>
      <c r="G332" s="186"/>
      <c r="H332" s="186"/>
      <c r="I332" s="186"/>
      <c r="J332" s="186"/>
      <c r="K332" s="186"/>
      <c r="L332" s="186"/>
      <c r="M332" s="186"/>
      <c r="N332" s="186"/>
      <c r="O332" s="186"/>
      <c r="P332" s="186"/>
      <c r="Q332" s="186"/>
      <c r="R332" s="186"/>
      <c r="S332" s="186"/>
      <c r="T332" s="186"/>
      <c r="U332" s="186"/>
      <c r="V332" s="186"/>
      <c r="W332" s="186"/>
      <c r="X332" s="186"/>
      <c r="Y332" s="186"/>
      <c r="Z332" s="186"/>
      <c r="AA332" s="186"/>
    </row>
    <row xmlns:x14ac="http://schemas.microsoft.com/office/spreadsheetml/2009/9/ac" r="333" ht="15.75" x14ac:dyDescent="0.25">
      <c r="A333" s="186"/>
      <c r="B333" s="187"/>
      <c r="C333" s="186"/>
      <c r="D333" s="186"/>
      <c r="E333" s="186"/>
      <c r="F333" s="186"/>
      <c r="G333" s="186"/>
      <c r="H333" s="186"/>
      <c r="I333" s="186"/>
      <c r="J333" s="186"/>
      <c r="K333" s="186"/>
      <c r="L333" s="186"/>
      <c r="M333" s="186"/>
      <c r="N333" s="186"/>
      <c r="O333" s="186"/>
      <c r="P333" s="186"/>
      <c r="Q333" s="186"/>
      <c r="R333" s="186"/>
      <c r="S333" s="186"/>
      <c r="T333" s="186"/>
      <c r="U333" s="186"/>
      <c r="V333" s="186"/>
      <c r="W333" s="186"/>
      <c r="X333" s="186"/>
      <c r="Y333" s="186"/>
      <c r="Z333" s="186"/>
      <c r="AA333" s="186"/>
    </row>
    <row xmlns:x14ac="http://schemas.microsoft.com/office/spreadsheetml/2009/9/ac" r="334" ht="15.75" x14ac:dyDescent="0.25">
      <c r="A334" s="186"/>
      <c r="B334" s="187"/>
      <c r="C334" s="186"/>
      <c r="D334" s="186"/>
      <c r="E334" s="186"/>
      <c r="F334" s="186"/>
      <c r="G334" s="186"/>
      <c r="H334" s="186"/>
      <c r="I334" s="186"/>
      <c r="J334" s="186"/>
      <c r="K334" s="186"/>
      <c r="L334" s="186"/>
      <c r="M334" s="186"/>
      <c r="N334" s="186"/>
      <c r="O334" s="186"/>
      <c r="P334" s="186"/>
      <c r="Q334" s="186"/>
      <c r="R334" s="186"/>
      <c r="S334" s="186"/>
      <c r="T334" s="186"/>
      <c r="U334" s="186"/>
      <c r="V334" s="186"/>
      <c r="W334" s="186"/>
      <c r="X334" s="186"/>
      <c r="Y334" s="186"/>
      <c r="Z334" s="186"/>
      <c r="AA334" s="186"/>
    </row>
    <row xmlns:x14ac="http://schemas.microsoft.com/office/spreadsheetml/2009/9/ac" r="335" ht="15.75" x14ac:dyDescent="0.25">
      <c r="A335" s="186"/>
      <c r="B335" s="187"/>
      <c r="C335" s="186"/>
      <c r="D335" s="186"/>
      <c r="E335" s="186"/>
      <c r="F335" s="186"/>
      <c r="G335" s="186"/>
      <c r="H335" s="186"/>
      <c r="I335" s="186"/>
      <c r="J335" s="186"/>
      <c r="K335" s="186"/>
      <c r="L335" s="186"/>
      <c r="M335" s="186"/>
      <c r="N335" s="186"/>
      <c r="O335" s="186"/>
      <c r="P335" s="186"/>
      <c r="Q335" s="186"/>
      <c r="R335" s="186"/>
      <c r="S335" s="186"/>
      <c r="T335" s="186"/>
      <c r="U335" s="186"/>
      <c r="V335" s="186"/>
      <c r="W335" s="186"/>
      <c r="X335" s="186"/>
      <c r="Y335" s="186"/>
      <c r="Z335" s="186"/>
      <c r="AA335" s="186"/>
    </row>
    <row xmlns:x14ac="http://schemas.microsoft.com/office/spreadsheetml/2009/9/ac" r="336" ht="15.75" x14ac:dyDescent="0.25">
      <c r="A336" s="186"/>
      <c r="B336" s="187"/>
      <c r="C336" s="186"/>
      <c r="D336" s="186"/>
      <c r="E336" s="186"/>
      <c r="F336" s="186"/>
      <c r="G336" s="186"/>
      <c r="H336" s="186"/>
      <c r="I336" s="186"/>
      <c r="J336" s="186"/>
      <c r="K336" s="186"/>
      <c r="L336" s="186"/>
      <c r="M336" s="186"/>
      <c r="N336" s="186"/>
      <c r="O336" s="186"/>
      <c r="P336" s="186"/>
      <c r="Q336" s="186"/>
      <c r="R336" s="186"/>
      <c r="S336" s="186"/>
      <c r="T336" s="186"/>
      <c r="U336" s="186"/>
      <c r="V336" s="186"/>
      <c r="W336" s="186"/>
      <c r="X336" s="186"/>
      <c r="Y336" s="186"/>
      <c r="Z336" s="186"/>
      <c r="AA336" s="186"/>
    </row>
    <row xmlns:x14ac="http://schemas.microsoft.com/office/spreadsheetml/2009/9/ac" r="337" ht="15.75" x14ac:dyDescent="0.25">
      <c r="A337" s="186"/>
      <c r="B337" s="187"/>
      <c r="C337" s="186"/>
      <c r="D337" s="186"/>
      <c r="E337" s="186"/>
      <c r="F337" s="186"/>
      <c r="G337" s="186"/>
      <c r="H337" s="186"/>
      <c r="I337" s="186"/>
      <c r="J337" s="186"/>
      <c r="K337" s="186"/>
      <c r="L337" s="186"/>
      <c r="M337" s="186"/>
      <c r="N337" s="186"/>
      <c r="O337" s="186"/>
      <c r="P337" s="186"/>
      <c r="Q337" s="186"/>
      <c r="R337" s="186"/>
      <c r="S337" s="186"/>
      <c r="T337" s="186"/>
      <c r="U337" s="186"/>
      <c r="V337" s="186"/>
      <c r="W337" s="186"/>
      <c r="X337" s="186"/>
      <c r="Y337" s="186"/>
      <c r="Z337" s="186"/>
      <c r="AA337" s="186"/>
    </row>
    <row xmlns:x14ac="http://schemas.microsoft.com/office/spreadsheetml/2009/9/ac" r="338" ht="15.75" x14ac:dyDescent="0.25">
      <c r="A338" s="186"/>
      <c r="B338" s="187"/>
      <c r="C338" s="186"/>
      <c r="D338" s="186"/>
      <c r="E338" s="186"/>
      <c r="F338" s="186"/>
      <c r="G338" s="186"/>
      <c r="H338" s="186"/>
      <c r="I338" s="186"/>
      <c r="J338" s="186"/>
      <c r="K338" s="186"/>
      <c r="L338" s="186"/>
      <c r="M338" s="186"/>
      <c r="N338" s="186"/>
      <c r="O338" s="186"/>
      <c r="P338" s="186"/>
      <c r="Q338" s="186"/>
      <c r="R338" s="186"/>
      <c r="S338" s="186"/>
      <c r="T338" s="186"/>
      <c r="U338" s="186"/>
      <c r="V338" s="186"/>
      <c r="W338" s="186"/>
      <c r="X338" s="186"/>
      <c r="Y338" s="186"/>
      <c r="Z338" s="186"/>
      <c r="AA338" s="186"/>
    </row>
    <row xmlns:x14ac="http://schemas.microsoft.com/office/spreadsheetml/2009/9/ac" r="339" ht="15.75" x14ac:dyDescent="0.25">
      <c r="A339" s="186"/>
      <c r="B339" s="187"/>
      <c r="C339" s="186"/>
      <c r="D339" s="186"/>
      <c r="E339" s="186"/>
      <c r="F339" s="186"/>
      <c r="G339" s="186"/>
      <c r="H339" s="186"/>
      <c r="I339" s="186"/>
      <c r="J339" s="186"/>
      <c r="K339" s="186"/>
      <c r="L339" s="186"/>
      <c r="M339" s="186"/>
      <c r="N339" s="186"/>
      <c r="O339" s="186"/>
      <c r="P339" s="186"/>
      <c r="Q339" s="186"/>
      <c r="R339" s="186"/>
      <c r="S339" s="186"/>
      <c r="T339" s="186"/>
      <c r="U339" s="186"/>
      <c r="V339" s="186"/>
      <c r="W339" s="186"/>
      <c r="X339" s="186"/>
      <c r="Y339" s="186"/>
      <c r="Z339" s="186"/>
      <c r="AA339" s="186"/>
    </row>
    <row xmlns:x14ac="http://schemas.microsoft.com/office/spreadsheetml/2009/9/ac" r="340" ht="15.75" x14ac:dyDescent="0.25">
      <c r="A340" s="186"/>
      <c r="B340" s="187"/>
      <c r="C340" s="186"/>
      <c r="D340" s="186"/>
      <c r="E340" s="186"/>
      <c r="F340" s="186"/>
      <c r="G340" s="186"/>
      <c r="H340" s="186"/>
      <c r="I340" s="186"/>
      <c r="J340" s="186"/>
      <c r="K340" s="186"/>
      <c r="L340" s="186"/>
      <c r="M340" s="186"/>
      <c r="N340" s="186"/>
      <c r="O340" s="186"/>
      <c r="P340" s="186"/>
      <c r="Q340" s="186"/>
      <c r="R340" s="186"/>
      <c r="S340" s="186"/>
      <c r="T340" s="186"/>
      <c r="U340" s="186"/>
      <c r="V340" s="186"/>
      <c r="W340" s="186"/>
      <c r="X340" s="186"/>
      <c r="Y340" s="186"/>
      <c r="Z340" s="186"/>
      <c r="AA340" s="186"/>
    </row>
    <row xmlns:x14ac="http://schemas.microsoft.com/office/spreadsheetml/2009/9/ac" r="341" ht="15.75" x14ac:dyDescent="0.25">
      <c r="A341" s="186"/>
      <c r="B341" s="187"/>
      <c r="C341" s="186"/>
      <c r="D341" s="186"/>
      <c r="E341" s="186"/>
      <c r="F341" s="186"/>
      <c r="G341" s="186"/>
      <c r="H341" s="186"/>
      <c r="I341" s="186"/>
      <c r="J341" s="186"/>
      <c r="K341" s="186"/>
      <c r="L341" s="186"/>
      <c r="M341" s="186"/>
      <c r="N341" s="186"/>
      <c r="O341" s="186"/>
      <c r="P341" s="186"/>
      <c r="Q341" s="186"/>
      <c r="R341" s="186"/>
      <c r="S341" s="186"/>
      <c r="T341" s="186"/>
      <c r="U341" s="186"/>
      <c r="V341" s="186"/>
      <c r="W341" s="186"/>
      <c r="X341" s="186"/>
      <c r="Y341" s="186"/>
      <c r="Z341" s="186"/>
      <c r="AA341" s="186"/>
    </row>
    <row xmlns:x14ac="http://schemas.microsoft.com/office/spreadsheetml/2009/9/ac" r="342" ht="15.75" x14ac:dyDescent="0.25">
      <c r="A342" s="186"/>
      <c r="B342" s="187"/>
      <c r="C342" s="186"/>
      <c r="D342" s="186"/>
      <c r="E342" s="186"/>
      <c r="F342" s="186"/>
      <c r="G342" s="186"/>
      <c r="H342" s="186"/>
      <c r="I342" s="186"/>
      <c r="J342" s="186"/>
      <c r="K342" s="186"/>
      <c r="L342" s="186"/>
      <c r="M342" s="186"/>
      <c r="N342" s="186"/>
      <c r="O342" s="186"/>
      <c r="P342" s="186"/>
      <c r="Q342" s="186"/>
      <c r="R342" s="186"/>
      <c r="S342" s="186"/>
      <c r="T342" s="186"/>
      <c r="U342" s="186"/>
      <c r="V342" s="186"/>
      <c r="W342" s="186"/>
      <c r="X342" s="186"/>
      <c r="Y342" s="186"/>
      <c r="Z342" s="186"/>
      <c r="AA342" s="186"/>
    </row>
    <row xmlns:x14ac="http://schemas.microsoft.com/office/spreadsheetml/2009/9/ac" r="343" ht="15.75" x14ac:dyDescent="0.25">
      <c r="A343" s="186"/>
      <c r="B343" s="187"/>
      <c r="C343" s="186"/>
      <c r="D343" s="186"/>
      <c r="E343" s="186"/>
      <c r="F343" s="186"/>
      <c r="G343" s="186"/>
      <c r="H343" s="186"/>
      <c r="I343" s="186"/>
      <c r="J343" s="186"/>
      <c r="K343" s="186"/>
      <c r="L343" s="186"/>
      <c r="M343" s="186"/>
      <c r="N343" s="186"/>
      <c r="O343" s="186"/>
      <c r="P343" s="186"/>
      <c r="Q343" s="186"/>
      <c r="R343" s="186"/>
      <c r="S343" s="186"/>
      <c r="T343" s="186"/>
      <c r="U343" s="186"/>
      <c r="V343" s="186"/>
      <c r="W343" s="186"/>
      <c r="X343" s="186"/>
      <c r="Y343" s="186"/>
      <c r="Z343" s="186"/>
      <c r="AA343" s="186"/>
    </row>
    <row xmlns:x14ac="http://schemas.microsoft.com/office/spreadsheetml/2009/9/ac" r="344" ht="15.75" x14ac:dyDescent="0.25">
      <c r="A344" s="186"/>
      <c r="B344" s="187"/>
      <c r="C344" s="186"/>
      <c r="D344" s="186"/>
      <c r="E344" s="186"/>
      <c r="F344" s="186"/>
      <c r="G344" s="186"/>
      <c r="H344" s="186"/>
      <c r="I344" s="186"/>
      <c r="J344" s="186"/>
      <c r="K344" s="186"/>
      <c r="L344" s="186"/>
      <c r="M344" s="186"/>
      <c r="N344" s="186"/>
      <c r="O344" s="186"/>
      <c r="P344" s="186"/>
      <c r="Q344" s="186"/>
      <c r="R344" s="186"/>
      <c r="S344" s="186"/>
      <c r="T344" s="186"/>
      <c r="U344" s="186"/>
      <c r="V344" s="186"/>
      <c r="W344" s="186"/>
      <c r="X344" s="186"/>
      <c r="Y344" s="186"/>
      <c r="Z344" s="186"/>
      <c r="AA344" s="186"/>
    </row>
    <row xmlns:x14ac="http://schemas.microsoft.com/office/spreadsheetml/2009/9/ac" r="345" ht="15.75" x14ac:dyDescent="0.25">
      <c r="A345" s="186"/>
      <c r="B345" s="187"/>
      <c r="C345" s="186"/>
      <c r="D345" s="186"/>
      <c r="E345" s="186"/>
      <c r="F345" s="186"/>
      <c r="G345" s="186"/>
      <c r="H345" s="186"/>
      <c r="I345" s="186"/>
      <c r="J345" s="186"/>
      <c r="K345" s="186"/>
      <c r="L345" s="186"/>
      <c r="M345" s="186"/>
      <c r="N345" s="186"/>
      <c r="O345" s="186"/>
      <c r="P345" s="186"/>
      <c r="Q345" s="186"/>
      <c r="R345" s="186"/>
      <c r="S345" s="186"/>
      <c r="T345" s="186"/>
      <c r="U345" s="186"/>
      <c r="V345" s="186"/>
      <c r="W345" s="186"/>
      <c r="X345" s="186"/>
      <c r="Y345" s="186"/>
      <c r="Z345" s="186"/>
      <c r="AA345" s="186"/>
    </row>
    <row xmlns:x14ac="http://schemas.microsoft.com/office/spreadsheetml/2009/9/ac" r="346" ht="15.75" x14ac:dyDescent="0.25">
      <c r="A346" s="186"/>
      <c r="B346" s="187"/>
      <c r="C346" s="186"/>
      <c r="D346" s="186"/>
      <c r="E346" s="186"/>
      <c r="F346" s="186"/>
      <c r="G346" s="186"/>
      <c r="H346" s="186"/>
      <c r="I346" s="186"/>
      <c r="J346" s="186"/>
      <c r="K346" s="186"/>
      <c r="L346" s="186"/>
      <c r="M346" s="186"/>
      <c r="N346" s="186"/>
      <c r="O346" s="186"/>
      <c r="P346" s="186"/>
      <c r="Q346" s="186"/>
      <c r="R346" s="186"/>
      <c r="S346" s="186"/>
      <c r="T346" s="186"/>
      <c r="U346" s="186"/>
      <c r="V346" s="186"/>
      <c r="W346" s="186"/>
      <c r="X346" s="186"/>
      <c r="Y346" s="186"/>
      <c r="Z346" s="186"/>
      <c r="AA346" s="186"/>
    </row>
    <row xmlns:x14ac="http://schemas.microsoft.com/office/spreadsheetml/2009/9/ac" r="347" ht="15.75" x14ac:dyDescent="0.25">
      <c r="A347" s="186"/>
      <c r="B347" s="187"/>
      <c r="C347" s="186"/>
      <c r="D347" s="186"/>
      <c r="E347" s="186"/>
      <c r="F347" s="186"/>
      <c r="G347" s="186"/>
      <c r="H347" s="186"/>
      <c r="I347" s="186"/>
      <c r="J347" s="186"/>
      <c r="K347" s="186"/>
      <c r="L347" s="186"/>
      <c r="M347" s="186"/>
      <c r="N347" s="186"/>
      <c r="O347" s="186"/>
      <c r="P347" s="186"/>
      <c r="Q347" s="186"/>
      <c r="R347" s="186"/>
      <c r="S347" s="186"/>
      <c r="T347" s="186"/>
      <c r="U347" s="186"/>
      <c r="V347" s="186"/>
      <c r="W347" s="186"/>
      <c r="X347" s="186"/>
      <c r="Y347" s="186"/>
      <c r="Z347" s="186"/>
      <c r="AA347" s="186"/>
    </row>
    <row xmlns:x14ac="http://schemas.microsoft.com/office/spreadsheetml/2009/9/ac" r="348" ht="15.75" x14ac:dyDescent="0.25">
      <c r="A348" s="186"/>
      <c r="B348" s="187"/>
      <c r="C348" s="186"/>
      <c r="D348" s="186"/>
      <c r="E348" s="186"/>
      <c r="F348" s="186"/>
      <c r="G348" s="186"/>
      <c r="H348" s="186"/>
      <c r="I348" s="186"/>
      <c r="J348" s="186"/>
      <c r="K348" s="186"/>
      <c r="L348" s="186"/>
      <c r="M348" s="186"/>
      <c r="N348" s="186"/>
      <c r="O348" s="186"/>
      <c r="P348" s="186"/>
      <c r="Q348" s="186"/>
      <c r="R348" s="186"/>
      <c r="S348" s="186"/>
      <c r="T348" s="186"/>
      <c r="U348" s="186"/>
      <c r="V348" s="186"/>
      <c r="W348" s="186"/>
      <c r="X348" s="186"/>
      <c r="Y348" s="186"/>
      <c r="Z348" s="186"/>
      <c r="AA348" s="186"/>
    </row>
    <row xmlns:x14ac="http://schemas.microsoft.com/office/spreadsheetml/2009/9/ac" r="349" ht="15.75" x14ac:dyDescent="0.25">
      <c r="A349" s="186"/>
      <c r="B349" s="187"/>
      <c r="C349" s="186"/>
      <c r="D349" s="186"/>
      <c r="E349" s="186"/>
      <c r="F349" s="186"/>
      <c r="G349" s="186"/>
      <c r="H349" s="186"/>
      <c r="I349" s="186"/>
      <c r="J349" s="186"/>
      <c r="K349" s="186"/>
      <c r="L349" s="186"/>
      <c r="M349" s="186"/>
      <c r="N349" s="186"/>
      <c r="O349" s="186"/>
      <c r="P349" s="186"/>
      <c r="Q349" s="186"/>
      <c r="R349" s="186"/>
      <c r="S349" s="186"/>
      <c r="T349" s="186"/>
      <c r="U349" s="186"/>
      <c r="V349" s="186"/>
      <c r="W349" s="186"/>
      <c r="X349" s="186"/>
      <c r="Y349" s="186"/>
      <c r="Z349" s="186"/>
      <c r="AA349" s="186"/>
    </row>
    <row xmlns:x14ac="http://schemas.microsoft.com/office/spreadsheetml/2009/9/ac" r="350" ht="15.75" x14ac:dyDescent="0.25">
      <c r="A350" s="186"/>
      <c r="B350" s="187"/>
      <c r="C350" s="186"/>
      <c r="D350" s="186"/>
      <c r="E350" s="186"/>
      <c r="F350" s="186"/>
      <c r="G350" s="186"/>
      <c r="H350" s="186"/>
      <c r="I350" s="186"/>
      <c r="J350" s="186"/>
      <c r="K350" s="186"/>
      <c r="L350" s="186"/>
      <c r="M350" s="186"/>
      <c r="N350" s="186"/>
      <c r="O350" s="186"/>
      <c r="P350" s="186"/>
      <c r="Q350" s="186"/>
      <c r="R350" s="186"/>
      <c r="S350" s="186"/>
      <c r="T350" s="186"/>
      <c r="U350" s="186"/>
      <c r="V350" s="186"/>
      <c r="W350" s="186"/>
      <c r="X350" s="186"/>
      <c r="Y350" s="186"/>
      <c r="Z350" s="186"/>
      <c r="AA350" s="186"/>
    </row>
    <row xmlns:x14ac="http://schemas.microsoft.com/office/spreadsheetml/2009/9/ac" r="351" ht="15.75" x14ac:dyDescent="0.25">
      <c r="A351" s="186"/>
      <c r="B351" s="187"/>
      <c r="C351" s="186"/>
      <c r="D351" s="186"/>
      <c r="E351" s="186"/>
      <c r="F351" s="186"/>
      <c r="G351" s="186"/>
      <c r="H351" s="186"/>
      <c r="I351" s="186"/>
      <c r="J351" s="186"/>
      <c r="K351" s="186"/>
      <c r="L351" s="186"/>
      <c r="M351" s="186"/>
      <c r="N351" s="186"/>
      <c r="O351" s="186"/>
      <c r="P351" s="186"/>
      <c r="Q351" s="186"/>
      <c r="R351" s="186"/>
      <c r="S351" s="186"/>
      <c r="T351" s="186"/>
      <c r="U351" s="186"/>
      <c r="V351" s="186"/>
      <c r="W351" s="186"/>
      <c r="X351" s="186"/>
      <c r="Y351" s="186"/>
      <c r="Z351" s="186"/>
      <c r="AA351" s="186"/>
    </row>
    <row xmlns:x14ac="http://schemas.microsoft.com/office/spreadsheetml/2009/9/ac" r="352" ht="15.75" x14ac:dyDescent="0.25">
      <c r="A352" s="186"/>
      <c r="B352" s="187"/>
      <c r="C352" s="186"/>
      <c r="D352" s="186"/>
      <c r="E352" s="186"/>
      <c r="F352" s="186"/>
      <c r="G352" s="186"/>
      <c r="H352" s="186"/>
      <c r="I352" s="186"/>
      <c r="J352" s="186"/>
      <c r="K352" s="186"/>
      <c r="L352" s="186"/>
      <c r="M352" s="186"/>
      <c r="N352" s="186"/>
      <c r="O352" s="186"/>
      <c r="P352" s="186"/>
      <c r="Q352" s="186"/>
      <c r="R352" s="186"/>
      <c r="S352" s="186"/>
      <c r="T352" s="186"/>
      <c r="U352" s="186"/>
      <c r="V352" s="186"/>
      <c r="W352" s="186"/>
      <c r="X352" s="186"/>
      <c r="Y352" s="186"/>
      <c r="Z352" s="186"/>
      <c r="AA352" s="186"/>
    </row>
    <row xmlns:x14ac="http://schemas.microsoft.com/office/spreadsheetml/2009/9/ac" r="353" ht="15.75" x14ac:dyDescent="0.25">
      <c r="A353" s="186"/>
      <c r="B353" s="187"/>
      <c r="C353" s="186"/>
      <c r="D353" s="186"/>
      <c r="E353" s="186"/>
      <c r="F353" s="186"/>
      <c r="G353" s="186"/>
      <c r="H353" s="186"/>
      <c r="I353" s="186"/>
      <c r="J353" s="186"/>
      <c r="K353" s="186"/>
      <c r="L353" s="186"/>
      <c r="M353" s="186"/>
      <c r="N353" s="186"/>
      <c r="O353" s="186"/>
      <c r="P353" s="186"/>
      <c r="Q353" s="186"/>
      <c r="R353" s="186"/>
      <c r="S353" s="186"/>
      <c r="T353" s="186"/>
      <c r="U353" s="186"/>
      <c r="V353" s="186"/>
      <c r="W353" s="186"/>
      <c r="X353" s="186"/>
      <c r="Y353" s="186"/>
      <c r="Z353" s="186"/>
      <c r="AA353" s="186"/>
    </row>
    <row xmlns:x14ac="http://schemas.microsoft.com/office/spreadsheetml/2009/9/ac" r="354" ht="15.75" x14ac:dyDescent="0.25">
      <c r="A354" s="186"/>
      <c r="B354" s="187"/>
      <c r="C354" s="186"/>
      <c r="D354" s="186"/>
      <c r="E354" s="186"/>
      <c r="F354" s="186"/>
      <c r="G354" s="186"/>
      <c r="H354" s="186"/>
      <c r="I354" s="186"/>
      <c r="J354" s="186"/>
      <c r="K354" s="186"/>
      <c r="L354" s="186"/>
      <c r="M354" s="186"/>
      <c r="N354" s="186"/>
      <c r="O354" s="186"/>
      <c r="P354" s="186"/>
      <c r="Q354" s="186"/>
      <c r="R354" s="186"/>
      <c r="S354" s="186"/>
      <c r="T354" s="186"/>
      <c r="U354" s="186"/>
      <c r="V354" s="186"/>
      <c r="W354" s="186"/>
      <c r="X354" s="186"/>
      <c r="Y354" s="186"/>
      <c r="Z354" s="186"/>
      <c r="AA354" s="186"/>
    </row>
    <row xmlns:x14ac="http://schemas.microsoft.com/office/spreadsheetml/2009/9/ac" r="355" ht="15.75" x14ac:dyDescent="0.25">
      <c r="A355" s="186"/>
      <c r="B355" s="187"/>
      <c r="C355" s="186"/>
      <c r="D355" s="186"/>
      <c r="E355" s="186"/>
      <c r="F355" s="186"/>
      <c r="G355" s="186"/>
      <c r="H355" s="186"/>
      <c r="I355" s="186"/>
      <c r="J355" s="186"/>
      <c r="K355" s="186"/>
      <c r="L355" s="186"/>
      <c r="M355" s="186"/>
      <c r="N355" s="186"/>
      <c r="O355" s="186"/>
      <c r="P355" s="186"/>
      <c r="Q355" s="186"/>
      <c r="R355" s="186"/>
      <c r="S355" s="186"/>
      <c r="T355" s="186"/>
      <c r="U355" s="186"/>
      <c r="V355" s="186"/>
      <c r="W355" s="186"/>
      <c r="X355" s="186"/>
      <c r="Y355" s="186"/>
      <c r="Z355" s="186"/>
      <c r="AA355" s="186"/>
    </row>
    <row xmlns:x14ac="http://schemas.microsoft.com/office/spreadsheetml/2009/9/ac" r="356" ht="15.75" x14ac:dyDescent="0.25">
      <c r="A356" s="186"/>
      <c r="B356" s="187"/>
      <c r="C356" s="186"/>
      <c r="D356" s="186"/>
      <c r="E356" s="186"/>
      <c r="F356" s="186"/>
      <c r="G356" s="186"/>
      <c r="H356" s="186"/>
      <c r="I356" s="186"/>
      <c r="J356" s="186"/>
      <c r="K356" s="186"/>
      <c r="L356" s="186"/>
      <c r="M356" s="186"/>
      <c r="N356" s="186"/>
      <c r="O356" s="186"/>
      <c r="P356" s="186"/>
      <c r="Q356" s="186"/>
      <c r="R356" s="186"/>
      <c r="S356" s="186"/>
      <c r="T356" s="186"/>
      <c r="U356" s="186"/>
      <c r="V356" s="186"/>
      <c r="W356" s="186"/>
      <c r="X356" s="186"/>
      <c r="Y356" s="186"/>
      <c r="Z356" s="186"/>
      <c r="AA356" s="186"/>
    </row>
    <row xmlns:x14ac="http://schemas.microsoft.com/office/spreadsheetml/2009/9/ac" r="357" ht="15.75" x14ac:dyDescent="0.25">
      <c r="A357" s="186"/>
      <c r="B357" s="187"/>
      <c r="C357" s="186"/>
      <c r="D357" s="186"/>
      <c r="E357" s="186"/>
      <c r="F357" s="186"/>
      <c r="G357" s="186"/>
      <c r="H357" s="186"/>
      <c r="I357" s="186"/>
      <c r="J357" s="186"/>
      <c r="K357" s="186"/>
      <c r="L357" s="186"/>
      <c r="M357" s="186"/>
      <c r="N357" s="186"/>
      <c r="O357" s="186"/>
      <c r="P357" s="186"/>
      <c r="Q357" s="186"/>
      <c r="R357" s="186"/>
      <c r="S357" s="186"/>
      <c r="T357" s="186"/>
      <c r="U357" s="186"/>
      <c r="V357" s="186"/>
      <c r="W357" s="186"/>
      <c r="X357" s="186"/>
      <c r="Y357" s="186"/>
      <c r="Z357" s="186"/>
      <c r="AA357" s="186"/>
    </row>
    <row xmlns:x14ac="http://schemas.microsoft.com/office/spreadsheetml/2009/9/ac" r="358" ht="15.75" x14ac:dyDescent="0.25">
      <c r="A358" s="186"/>
      <c r="B358" s="187"/>
      <c r="C358" s="186"/>
      <c r="D358" s="186"/>
      <c r="E358" s="186"/>
      <c r="F358" s="186"/>
      <c r="G358" s="186"/>
      <c r="H358" s="186"/>
      <c r="I358" s="186"/>
      <c r="J358" s="186"/>
      <c r="K358" s="186"/>
      <c r="L358" s="186"/>
      <c r="M358" s="186"/>
      <c r="N358" s="186"/>
      <c r="O358" s="186"/>
      <c r="P358" s="186"/>
      <c r="Q358" s="186"/>
      <c r="R358" s="186"/>
      <c r="S358" s="186"/>
      <c r="T358" s="186"/>
      <c r="U358" s="186"/>
      <c r="V358" s="186"/>
      <c r="W358" s="186"/>
      <c r="X358" s="186"/>
      <c r="Y358" s="186"/>
      <c r="Z358" s="186"/>
      <c r="AA358" s="186"/>
    </row>
    <row xmlns:x14ac="http://schemas.microsoft.com/office/spreadsheetml/2009/9/ac" r="359" ht="15.75" x14ac:dyDescent="0.25">
      <c r="A359" s="186"/>
      <c r="B359" s="187"/>
      <c r="C359" s="186"/>
      <c r="D359" s="186"/>
      <c r="E359" s="186"/>
      <c r="F359" s="186"/>
      <c r="G359" s="186"/>
      <c r="H359" s="186"/>
      <c r="I359" s="186"/>
      <c r="J359" s="186"/>
      <c r="K359" s="186"/>
      <c r="L359" s="186"/>
      <c r="M359" s="186"/>
      <c r="N359" s="186"/>
      <c r="O359" s="186"/>
      <c r="P359" s="186"/>
      <c r="Q359" s="186"/>
      <c r="R359" s="186"/>
      <c r="S359" s="186"/>
      <c r="T359" s="186"/>
      <c r="U359" s="186"/>
      <c r="V359" s="186"/>
      <c r="W359" s="186"/>
      <c r="X359" s="186"/>
      <c r="Y359" s="186"/>
      <c r="Z359" s="186"/>
      <c r="AA359" s="186"/>
    </row>
    <row xmlns:x14ac="http://schemas.microsoft.com/office/spreadsheetml/2009/9/ac" r="360" ht="15.75" x14ac:dyDescent="0.25">
      <c r="A360" s="186"/>
      <c r="B360" s="187"/>
      <c r="C360" s="186"/>
      <c r="D360" s="186"/>
      <c r="E360" s="186"/>
      <c r="F360" s="186"/>
      <c r="G360" s="186"/>
      <c r="H360" s="186"/>
      <c r="I360" s="186"/>
      <c r="J360" s="186"/>
      <c r="K360" s="186"/>
      <c r="L360" s="186"/>
      <c r="M360" s="186"/>
      <c r="N360" s="186"/>
      <c r="O360" s="186"/>
      <c r="P360" s="186"/>
      <c r="Q360" s="186"/>
      <c r="R360" s="186"/>
      <c r="S360" s="186"/>
      <c r="T360" s="186"/>
      <c r="U360" s="186"/>
      <c r="V360" s="186"/>
      <c r="W360" s="186"/>
      <c r="X360" s="186"/>
      <c r="Y360" s="186"/>
      <c r="Z360" s="186"/>
      <c r="AA360" s="186"/>
    </row>
    <row xmlns:x14ac="http://schemas.microsoft.com/office/spreadsheetml/2009/9/ac" r="361" ht="15.75" x14ac:dyDescent="0.25">
      <c r="A361" s="186"/>
      <c r="B361" s="187"/>
      <c r="C361" s="186"/>
      <c r="D361" s="186"/>
      <c r="E361" s="186"/>
      <c r="F361" s="186"/>
      <c r="G361" s="186"/>
      <c r="H361" s="186"/>
      <c r="I361" s="186"/>
      <c r="J361" s="186"/>
      <c r="K361" s="186"/>
      <c r="L361" s="186"/>
      <c r="M361" s="186"/>
      <c r="N361" s="186"/>
      <c r="O361" s="186"/>
      <c r="P361" s="186"/>
      <c r="Q361" s="186"/>
      <c r="R361" s="186"/>
      <c r="S361" s="186"/>
      <c r="T361" s="186"/>
      <c r="U361" s="186"/>
      <c r="V361" s="186"/>
      <c r="W361" s="186"/>
      <c r="X361" s="186"/>
      <c r="Y361" s="186"/>
      <c r="Z361" s="186"/>
      <c r="AA361" s="186"/>
    </row>
    <row xmlns:x14ac="http://schemas.microsoft.com/office/spreadsheetml/2009/9/ac" r="362" ht="15.75" x14ac:dyDescent="0.25">
      <c r="A362" s="186"/>
      <c r="B362" s="187"/>
      <c r="C362" s="186"/>
      <c r="D362" s="186"/>
      <c r="E362" s="186"/>
      <c r="F362" s="186"/>
      <c r="G362" s="186"/>
      <c r="H362" s="186"/>
      <c r="I362" s="186"/>
      <c r="J362" s="186"/>
      <c r="K362" s="186"/>
      <c r="L362" s="186"/>
      <c r="M362" s="186"/>
      <c r="N362" s="186"/>
      <c r="O362" s="186"/>
      <c r="P362" s="186"/>
      <c r="Q362" s="186"/>
      <c r="R362" s="186"/>
      <c r="S362" s="186"/>
      <c r="T362" s="186"/>
      <c r="U362" s="186"/>
      <c r="V362" s="186"/>
      <c r="W362" s="186"/>
      <c r="X362" s="186"/>
      <c r="Y362" s="186"/>
      <c r="Z362" s="186"/>
      <c r="AA362" s="186"/>
    </row>
    <row xmlns:x14ac="http://schemas.microsoft.com/office/spreadsheetml/2009/9/ac" r="363" ht="15.75" x14ac:dyDescent="0.25">
      <c r="A363" s="186"/>
      <c r="B363" s="187"/>
      <c r="C363" s="186"/>
      <c r="D363" s="186"/>
      <c r="E363" s="186"/>
      <c r="F363" s="186"/>
      <c r="G363" s="186"/>
      <c r="H363" s="186"/>
      <c r="I363" s="186"/>
      <c r="J363" s="186"/>
      <c r="K363" s="186"/>
      <c r="L363" s="186"/>
      <c r="M363" s="186"/>
      <c r="N363" s="186"/>
      <c r="O363" s="186"/>
      <c r="P363" s="186"/>
      <c r="Q363" s="186"/>
      <c r="R363" s="186"/>
      <c r="S363" s="186"/>
      <c r="T363" s="186"/>
      <c r="U363" s="186"/>
      <c r="V363" s="186"/>
      <c r="W363" s="186"/>
      <c r="X363" s="186"/>
      <c r="Y363" s="186"/>
      <c r="Z363" s="186"/>
      <c r="AA363" s="186"/>
    </row>
    <row xmlns:x14ac="http://schemas.microsoft.com/office/spreadsheetml/2009/9/ac" r="364" ht="15.75" x14ac:dyDescent="0.25">
      <c r="A364" s="186"/>
      <c r="B364" s="187"/>
      <c r="C364" s="186"/>
      <c r="D364" s="186"/>
      <c r="E364" s="186"/>
      <c r="F364" s="186"/>
      <c r="G364" s="186"/>
      <c r="H364" s="186"/>
      <c r="I364" s="186"/>
      <c r="J364" s="186"/>
      <c r="K364" s="186"/>
      <c r="L364" s="186"/>
      <c r="M364" s="186"/>
      <c r="N364" s="186"/>
      <c r="O364" s="186"/>
      <c r="P364" s="186"/>
      <c r="Q364" s="186"/>
      <c r="R364" s="186"/>
      <c r="S364" s="186"/>
      <c r="T364" s="186"/>
      <c r="U364" s="186"/>
      <c r="V364" s="186"/>
      <c r="W364" s="186"/>
      <c r="X364" s="186"/>
      <c r="Y364" s="186"/>
      <c r="Z364" s="186"/>
      <c r="AA364" s="186"/>
    </row>
    <row xmlns:x14ac="http://schemas.microsoft.com/office/spreadsheetml/2009/9/ac" r="365" ht="15.75" x14ac:dyDescent="0.25">
      <c r="A365" s="186"/>
      <c r="B365" s="187"/>
      <c r="C365" s="186"/>
      <c r="D365" s="186"/>
      <c r="E365" s="186"/>
      <c r="F365" s="186"/>
      <c r="G365" s="186"/>
      <c r="H365" s="186"/>
      <c r="I365" s="186"/>
      <c r="J365" s="186"/>
      <c r="K365" s="186"/>
      <c r="L365" s="186"/>
      <c r="M365" s="186"/>
      <c r="N365" s="186"/>
      <c r="O365" s="186"/>
      <c r="P365" s="186"/>
      <c r="Q365" s="186"/>
      <c r="R365" s="186"/>
      <c r="S365" s="186"/>
      <c r="T365" s="186"/>
      <c r="U365" s="186"/>
      <c r="V365" s="186"/>
      <c r="W365" s="186"/>
      <c r="X365" s="186"/>
      <c r="Y365" s="186"/>
      <c r="Z365" s="186"/>
      <c r="AA365" s="186"/>
    </row>
    <row xmlns:x14ac="http://schemas.microsoft.com/office/spreadsheetml/2009/9/ac" r="366" ht="15.75" x14ac:dyDescent="0.25">
      <c r="A366" s="186"/>
      <c r="B366" s="187"/>
      <c r="C366" s="186"/>
      <c r="D366" s="186"/>
      <c r="E366" s="186"/>
      <c r="F366" s="186"/>
      <c r="G366" s="186"/>
      <c r="H366" s="186"/>
      <c r="I366" s="186"/>
      <c r="J366" s="186"/>
      <c r="K366" s="186"/>
      <c r="L366" s="186"/>
      <c r="M366" s="186"/>
      <c r="N366" s="186"/>
      <c r="O366" s="186"/>
      <c r="P366" s="186"/>
      <c r="Q366" s="186"/>
      <c r="R366" s="186"/>
      <c r="S366" s="186"/>
      <c r="T366" s="186"/>
      <c r="U366" s="186"/>
      <c r="V366" s="186"/>
      <c r="W366" s="186"/>
      <c r="X366" s="186"/>
      <c r="Y366" s="186"/>
      <c r="Z366" s="186"/>
      <c r="AA366" s="186"/>
    </row>
    <row xmlns:x14ac="http://schemas.microsoft.com/office/spreadsheetml/2009/9/ac" r="367" ht="15.75" x14ac:dyDescent="0.25">
      <c r="A367" s="186"/>
      <c r="B367" s="187"/>
      <c r="C367" s="186"/>
      <c r="D367" s="186"/>
      <c r="E367" s="186"/>
      <c r="F367" s="186"/>
      <c r="G367" s="186"/>
      <c r="H367" s="186"/>
      <c r="I367" s="186"/>
      <c r="J367" s="186"/>
      <c r="K367" s="186"/>
      <c r="L367" s="186"/>
      <c r="M367" s="186"/>
      <c r="N367" s="186"/>
      <c r="O367" s="186"/>
      <c r="P367" s="186"/>
      <c r="Q367" s="186"/>
      <c r="R367" s="186"/>
      <c r="S367" s="186"/>
      <c r="T367" s="186"/>
      <c r="U367" s="186"/>
      <c r="V367" s="186"/>
      <c r="W367" s="186"/>
      <c r="X367" s="186"/>
      <c r="Y367" s="186"/>
      <c r="Z367" s="186"/>
      <c r="AA367" s="186"/>
    </row>
    <row xmlns:x14ac="http://schemas.microsoft.com/office/spreadsheetml/2009/9/ac" r="368" ht="15.75" x14ac:dyDescent="0.25">
      <c r="A368" s="186"/>
      <c r="B368" s="187"/>
      <c r="C368" s="186"/>
      <c r="D368" s="186"/>
      <c r="E368" s="186"/>
      <c r="F368" s="186"/>
      <c r="G368" s="186"/>
      <c r="H368" s="186"/>
      <c r="I368" s="186"/>
      <c r="J368" s="186"/>
      <c r="K368" s="186"/>
      <c r="L368" s="186"/>
      <c r="M368" s="186"/>
      <c r="N368" s="186"/>
      <c r="O368" s="186"/>
      <c r="P368" s="186"/>
      <c r="Q368" s="186"/>
      <c r="R368" s="186"/>
      <c r="S368" s="186"/>
      <c r="T368" s="186"/>
      <c r="U368" s="186"/>
      <c r="V368" s="186"/>
      <c r="W368" s="186"/>
      <c r="X368" s="186"/>
      <c r="Y368" s="186"/>
      <c r="Z368" s="186"/>
      <c r="AA368" s="186"/>
    </row>
    <row xmlns:x14ac="http://schemas.microsoft.com/office/spreadsheetml/2009/9/ac" r="369" ht="15.75" x14ac:dyDescent="0.25">
      <c r="A369" s="186"/>
      <c r="B369" s="187"/>
      <c r="C369" s="186"/>
      <c r="D369" s="186"/>
      <c r="E369" s="186"/>
      <c r="F369" s="186"/>
      <c r="G369" s="186"/>
      <c r="H369" s="186"/>
      <c r="I369" s="186"/>
      <c r="J369" s="186"/>
      <c r="K369" s="186"/>
      <c r="L369" s="186"/>
      <c r="M369" s="186"/>
      <c r="N369" s="186"/>
      <c r="O369" s="186"/>
      <c r="P369" s="186"/>
      <c r="Q369" s="186"/>
      <c r="R369" s="186"/>
      <c r="S369" s="186"/>
      <c r="T369" s="186"/>
      <c r="U369" s="186"/>
      <c r="V369" s="186"/>
      <c r="W369" s="186"/>
      <c r="X369" s="186"/>
      <c r="Y369" s="186"/>
      <c r="Z369" s="186"/>
      <c r="AA369" s="186"/>
    </row>
    <row xmlns:x14ac="http://schemas.microsoft.com/office/spreadsheetml/2009/9/ac" r="370" ht="15.75" x14ac:dyDescent="0.25">
      <c r="A370" s="186"/>
      <c r="B370" s="187"/>
      <c r="C370" s="186"/>
      <c r="D370" s="186"/>
      <c r="E370" s="186"/>
      <c r="F370" s="186"/>
      <c r="G370" s="186"/>
      <c r="H370" s="186"/>
      <c r="I370" s="186"/>
      <c r="J370" s="186"/>
      <c r="K370" s="186"/>
      <c r="L370" s="186"/>
      <c r="M370" s="186"/>
      <c r="N370" s="186"/>
      <c r="O370" s="186"/>
      <c r="P370" s="186"/>
      <c r="Q370" s="186"/>
      <c r="R370" s="186"/>
      <c r="S370" s="186"/>
      <c r="T370" s="186"/>
      <c r="U370" s="186"/>
      <c r="V370" s="186"/>
      <c r="W370" s="186"/>
      <c r="X370" s="186"/>
      <c r="Y370" s="186"/>
      <c r="Z370" s="186"/>
      <c r="AA370" s="186"/>
    </row>
    <row xmlns:x14ac="http://schemas.microsoft.com/office/spreadsheetml/2009/9/ac" r="371" ht="15.75" x14ac:dyDescent="0.25">
      <c r="A371" s="186"/>
      <c r="B371" s="187"/>
      <c r="C371" s="186"/>
      <c r="D371" s="186"/>
      <c r="E371" s="186"/>
      <c r="F371" s="186"/>
      <c r="G371" s="186"/>
      <c r="H371" s="186"/>
      <c r="I371" s="186"/>
      <c r="J371" s="186"/>
      <c r="K371" s="186"/>
      <c r="L371" s="186"/>
      <c r="M371" s="186"/>
      <c r="N371" s="186"/>
      <c r="O371" s="186"/>
      <c r="P371" s="186"/>
      <c r="Q371" s="186"/>
      <c r="R371" s="186"/>
      <c r="S371" s="186"/>
      <c r="T371" s="186"/>
      <c r="U371" s="186"/>
      <c r="V371" s="186"/>
      <c r="W371" s="186"/>
      <c r="X371" s="186"/>
      <c r="Y371" s="186"/>
      <c r="Z371" s="186"/>
      <c r="AA371" s="186"/>
    </row>
    <row xmlns:x14ac="http://schemas.microsoft.com/office/spreadsheetml/2009/9/ac" r="372" ht="15.75" x14ac:dyDescent="0.25">
      <c r="A372" s="186"/>
      <c r="B372" s="187"/>
      <c r="C372" s="186"/>
      <c r="D372" s="186"/>
      <c r="E372" s="186"/>
      <c r="F372" s="186"/>
      <c r="G372" s="186"/>
      <c r="H372" s="186"/>
      <c r="I372" s="186"/>
      <c r="J372" s="186"/>
      <c r="K372" s="186"/>
      <c r="L372" s="186"/>
      <c r="M372" s="186"/>
      <c r="N372" s="186"/>
      <c r="O372" s="186"/>
      <c r="P372" s="186"/>
      <c r="Q372" s="186"/>
      <c r="R372" s="186"/>
      <c r="S372" s="186"/>
      <c r="T372" s="186"/>
      <c r="U372" s="186"/>
      <c r="V372" s="186"/>
      <c r="W372" s="186"/>
      <c r="X372" s="186"/>
      <c r="Y372" s="186"/>
      <c r="Z372" s="186"/>
      <c r="AA372" s="186"/>
    </row>
    <row xmlns:x14ac="http://schemas.microsoft.com/office/spreadsheetml/2009/9/ac" r="373" ht="15.75" x14ac:dyDescent="0.25">
      <c r="A373" s="186"/>
      <c r="B373" s="187"/>
      <c r="C373" s="186"/>
      <c r="D373" s="186"/>
      <c r="E373" s="186"/>
      <c r="F373" s="186"/>
      <c r="G373" s="186"/>
      <c r="H373" s="186"/>
      <c r="I373" s="186"/>
      <c r="J373" s="186"/>
      <c r="K373" s="186"/>
      <c r="L373" s="186"/>
      <c r="M373" s="186"/>
      <c r="N373" s="186"/>
      <c r="O373" s="186"/>
      <c r="P373" s="186"/>
      <c r="Q373" s="186"/>
      <c r="R373" s="186"/>
      <c r="S373" s="186"/>
      <c r="T373" s="186"/>
      <c r="U373" s="186"/>
      <c r="V373" s="186"/>
      <c r="W373" s="186"/>
      <c r="X373" s="186"/>
      <c r="Y373" s="186"/>
      <c r="Z373" s="186"/>
      <c r="AA373" s="186"/>
    </row>
    <row xmlns:x14ac="http://schemas.microsoft.com/office/spreadsheetml/2009/9/ac" r="374" ht="15.75" x14ac:dyDescent="0.25">
      <c r="A374" s="186"/>
      <c r="B374" s="187"/>
      <c r="C374" s="186"/>
      <c r="D374" s="186"/>
      <c r="E374" s="186"/>
      <c r="F374" s="186"/>
      <c r="G374" s="186"/>
      <c r="H374" s="186"/>
      <c r="I374" s="186"/>
      <c r="J374" s="186"/>
      <c r="K374" s="186"/>
      <c r="L374" s="186"/>
      <c r="M374" s="186"/>
      <c r="N374" s="186"/>
      <c r="O374" s="186"/>
      <c r="P374" s="186"/>
      <c r="Q374" s="186"/>
      <c r="R374" s="186"/>
      <c r="S374" s="186"/>
      <c r="T374" s="186"/>
      <c r="U374" s="186"/>
      <c r="V374" s="186"/>
      <c r="W374" s="186"/>
      <c r="X374" s="186"/>
      <c r="Y374" s="186"/>
      <c r="Z374" s="186"/>
      <c r="AA374" s="186"/>
    </row>
    <row xmlns:x14ac="http://schemas.microsoft.com/office/spreadsheetml/2009/9/ac" r="375" ht="15.75" x14ac:dyDescent="0.25">
      <c r="A375" s="186"/>
      <c r="B375" s="187"/>
      <c r="C375" s="186"/>
      <c r="D375" s="186"/>
      <c r="E375" s="186"/>
      <c r="F375" s="186"/>
      <c r="G375" s="186"/>
      <c r="H375" s="186"/>
      <c r="I375" s="186"/>
      <c r="J375" s="186"/>
      <c r="K375" s="186"/>
      <c r="L375" s="186"/>
      <c r="M375" s="186"/>
      <c r="N375" s="186"/>
      <c r="O375" s="186"/>
      <c r="P375" s="186"/>
      <c r="Q375" s="186"/>
      <c r="R375" s="186"/>
      <c r="S375" s="186"/>
      <c r="T375" s="186"/>
      <c r="U375" s="186"/>
      <c r="V375" s="186"/>
      <c r="W375" s="186"/>
      <c r="X375" s="186"/>
      <c r="Y375" s="186"/>
      <c r="Z375" s="186"/>
      <c r="AA375" s="186"/>
    </row>
    <row xmlns:x14ac="http://schemas.microsoft.com/office/spreadsheetml/2009/9/ac" r="376" ht="15.75" x14ac:dyDescent="0.25">
      <c r="A376" s="186"/>
      <c r="B376" s="187"/>
      <c r="C376" s="186"/>
      <c r="D376" s="186"/>
      <c r="E376" s="186"/>
      <c r="F376" s="186"/>
      <c r="G376" s="186"/>
      <c r="H376" s="186"/>
      <c r="I376" s="186"/>
      <c r="J376" s="186"/>
      <c r="K376" s="186"/>
      <c r="L376" s="186"/>
      <c r="M376" s="186"/>
      <c r="N376" s="186"/>
      <c r="O376" s="186"/>
      <c r="P376" s="186"/>
      <c r="Q376" s="186"/>
      <c r="R376" s="186"/>
      <c r="S376" s="186"/>
      <c r="T376" s="186"/>
      <c r="U376" s="186"/>
      <c r="V376" s="186"/>
      <c r="W376" s="186"/>
      <c r="X376" s="186"/>
      <c r="Y376" s="186"/>
      <c r="Z376" s="186"/>
      <c r="AA376" s="186"/>
    </row>
    <row xmlns:x14ac="http://schemas.microsoft.com/office/spreadsheetml/2009/9/ac" r="377" ht="15.75" x14ac:dyDescent="0.25">
      <c r="A377" s="186"/>
      <c r="B377" s="187"/>
      <c r="C377" s="186"/>
      <c r="D377" s="186"/>
      <c r="E377" s="186"/>
      <c r="F377" s="186"/>
      <c r="G377" s="186"/>
      <c r="H377" s="186"/>
      <c r="I377" s="186"/>
      <c r="J377" s="186"/>
      <c r="K377" s="186"/>
      <c r="L377" s="186"/>
      <c r="M377" s="186"/>
      <c r="N377" s="186"/>
      <c r="O377" s="186"/>
      <c r="P377" s="186"/>
      <c r="Q377" s="186"/>
      <c r="R377" s="186"/>
      <c r="S377" s="186"/>
      <c r="T377" s="186"/>
      <c r="U377" s="186"/>
      <c r="V377" s="186"/>
      <c r="W377" s="186"/>
      <c r="X377" s="186"/>
      <c r="Y377" s="186"/>
      <c r="Z377" s="186"/>
      <c r="AA377" s="186"/>
    </row>
    <row xmlns:x14ac="http://schemas.microsoft.com/office/spreadsheetml/2009/9/ac" r="378" ht="15.75" x14ac:dyDescent="0.25">
      <c r="A378" s="186"/>
      <c r="B378" s="187"/>
      <c r="C378" s="186"/>
      <c r="D378" s="186"/>
      <c r="E378" s="186"/>
      <c r="F378" s="186"/>
      <c r="G378" s="186"/>
      <c r="H378" s="186"/>
      <c r="I378" s="186"/>
      <c r="J378" s="186"/>
      <c r="K378" s="186"/>
      <c r="L378" s="186"/>
      <c r="M378" s="186"/>
      <c r="N378" s="186"/>
      <c r="O378" s="186"/>
      <c r="P378" s="186"/>
      <c r="Q378" s="186"/>
      <c r="R378" s="186"/>
      <c r="S378" s="186"/>
      <c r="T378" s="186"/>
      <c r="U378" s="186"/>
      <c r="V378" s="186"/>
      <c r="W378" s="186"/>
      <c r="X378" s="186"/>
      <c r="Y378" s="186"/>
      <c r="Z378" s="186"/>
      <c r="AA378" s="186"/>
    </row>
    <row xmlns:x14ac="http://schemas.microsoft.com/office/spreadsheetml/2009/9/ac" r="379" ht="15.75" x14ac:dyDescent="0.25">
      <c r="A379" s="186"/>
      <c r="B379" s="187"/>
      <c r="C379" s="186"/>
      <c r="D379" s="186"/>
      <c r="E379" s="186"/>
      <c r="F379" s="186"/>
      <c r="G379" s="186"/>
      <c r="H379" s="186"/>
      <c r="I379" s="186"/>
      <c r="J379" s="186"/>
      <c r="K379" s="186"/>
      <c r="L379" s="186"/>
      <c r="M379" s="186"/>
      <c r="N379" s="186"/>
      <c r="O379" s="186"/>
      <c r="P379" s="186"/>
      <c r="Q379" s="186"/>
      <c r="R379" s="186"/>
      <c r="S379" s="186"/>
      <c r="T379" s="186"/>
      <c r="U379" s="186"/>
      <c r="V379" s="186"/>
      <c r="W379" s="186"/>
      <c r="X379" s="186"/>
      <c r="Y379" s="186"/>
      <c r="Z379" s="186"/>
      <c r="AA379" s="186"/>
    </row>
    <row xmlns:x14ac="http://schemas.microsoft.com/office/spreadsheetml/2009/9/ac" r="380" ht="15.75" x14ac:dyDescent="0.25">
      <c r="A380" s="186"/>
      <c r="B380" s="187"/>
      <c r="C380" s="186"/>
      <c r="D380" s="186"/>
      <c r="E380" s="186"/>
      <c r="F380" s="186"/>
      <c r="G380" s="186"/>
      <c r="H380" s="186"/>
      <c r="I380" s="186"/>
      <c r="J380" s="186"/>
      <c r="K380" s="186"/>
      <c r="L380" s="186"/>
      <c r="M380" s="186"/>
      <c r="N380" s="186"/>
      <c r="O380" s="186"/>
      <c r="P380" s="186"/>
      <c r="Q380" s="186"/>
      <c r="R380" s="186"/>
      <c r="S380" s="186"/>
      <c r="T380" s="186"/>
      <c r="U380" s="186"/>
      <c r="V380" s="186"/>
      <c r="W380" s="186"/>
      <c r="X380" s="186"/>
      <c r="Y380" s="186"/>
      <c r="Z380" s="186"/>
      <c r="AA380" s="186"/>
    </row>
    <row xmlns:x14ac="http://schemas.microsoft.com/office/spreadsheetml/2009/9/ac" r="381" ht="15.75" x14ac:dyDescent="0.25">
      <c r="A381" s="186"/>
      <c r="B381" s="187"/>
      <c r="C381" s="186"/>
      <c r="D381" s="186"/>
      <c r="E381" s="186"/>
      <c r="F381" s="186"/>
      <c r="G381" s="186"/>
      <c r="H381" s="186"/>
      <c r="I381" s="186"/>
      <c r="J381" s="186"/>
      <c r="K381" s="186"/>
      <c r="L381" s="186"/>
      <c r="M381" s="186"/>
      <c r="N381" s="186"/>
      <c r="O381" s="186"/>
      <c r="P381" s="186"/>
      <c r="Q381" s="186"/>
      <c r="R381" s="186"/>
      <c r="S381" s="186"/>
      <c r="T381" s="186"/>
      <c r="U381" s="186"/>
      <c r="V381" s="186"/>
      <c r="W381" s="186"/>
      <c r="X381" s="186"/>
      <c r="Y381" s="186"/>
      <c r="Z381" s="186"/>
      <c r="AA381" s="186"/>
    </row>
    <row xmlns:x14ac="http://schemas.microsoft.com/office/spreadsheetml/2009/9/ac" r="382" ht="15.75" x14ac:dyDescent="0.25">
      <c r="A382" s="186"/>
      <c r="B382" s="187"/>
      <c r="C382" s="186"/>
      <c r="D382" s="186"/>
      <c r="E382" s="186"/>
      <c r="F382" s="186"/>
      <c r="G382" s="186"/>
      <c r="H382" s="186"/>
      <c r="I382" s="186"/>
      <c r="J382" s="186"/>
      <c r="K382" s="186"/>
      <c r="L382" s="186"/>
      <c r="M382" s="186"/>
      <c r="N382" s="186"/>
      <c r="O382" s="186"/>
      <c r="P382" s="186"/>
      <c r="Q382" s="186"/>
      <c r="R382" s="186"/>
      <c r="S382" s="186"/>
      <c r="T382" s="186"/>
      <c r="U382" s="186"/>
      <c r="V382" s="186"/>
      <c r="W382" s="186"/>
      <c r="X382" s="186"/>
      <c r="Y382" s="186"/>
      <c r="Z382" s="186"/>
      <c r="AA382" s="186"/>
    </row>
    <row xmlns:x14ac="http://schemas.microsoft.com/office/spreadsheetml/2009/9/ac" r="383" ht="15.75" x14ac:dyDescent="0.25">
      <c r="A383" s="186"/>
      <c r="B383" s="187"/>
      <c r="C383" s="186"/>
      <c r="D383" s="186"/>
      <c r="E383" s="186"/>
      <c r="F383" s="186"/>
      <c r="G383" s="186"/>
      <c r="H383" s="186"/>
      <c r="I383" s="186"/>
      <c r="J383" s="186"/>
      <c r="K383" s="186"/>
      <c r="L383" s="186"/>
      <c r="M383" s="186"/>
      <c r="N383" s="186"/>
      <c r="O383" s="186"/>
      <c r="P383" s="186"/>
      <c r="Q383" s="186"/>
      <c r="R383" s="186"/>
      <c r="S383" s="186"/>
      <c r="T383" s="186"/>
      <c r="U383" s="186"/>
      <c r="V383" s="186"/>
      <c r="W383" s="186"/>
      <c r="X383" s="186"/>
      <c r="Y383" s="186"/>
      <c r="Z383" s="186"/>
      <c r="AA383" s="186"/>
    </row>
    <row xmlns:x14ac="http://schemas.microsoft.com/office/spreadsheetml/2009/9/ac" r="384" ht="15.75" x14ac:dyDescent="0.25">
      <c r="A384" s="186"/>
      <c r="B384" s="187"/>
      <c r="C384" s="186"/>
      <c r="D384" s="186"/>
      <c r="E384" s="186"/>
      <c r="F384" s="186"/>
      <c r="G384" s="186"/>
      <c r="H384" s="186"/>
      <c r="I384" s="186"/>
      <c r="J384" s="186"/>
      <c r="K384" s="186"/>
      <c r="L384" s="186"/>
      <c r="M384" s="186"/>
      <c r="N384" s="186"/>
      <c r="O384" s="186"/>
      <c r="P384" s="186"/>
      <c r="Q384" s="186"/>
      <c r="R384" s="186"/>
      <c r="S384" s="186"/>
      <c r="T384" s="186"/>
      <c r="U384" s="186"/>
      <c r="V384" s="186"/>
      <c r="W384" s="186"/>
      <c r="X384" s="186"/>
      <c r="Y384" s="186"/>
      <c r="Z384" s="186"/>
      <c r="AA384" s="186"/>
    </row>
    <row xmlns:x14ac="http://schemas.microsoft.com/office/spreadsheetml/2009/9/ac" r="385" ht="15.75" x14ac:dyDescent="0.25">
      <c r="A385" s="186"/>
      <c r="B385" s="187"/>
      <c r="C385" s="186"/>
      <c r="D385" s="186"/>
      <c r="E385" s="186"/>
      <c r="F385" s="186"/>
      <c r="G385" s="186"/>
      <c r="H385" s="186"/>
      <c r="I385" s="186"/>
      <c r="J385" s="186"/>
      <c r="K385" s="186"/>
      <c r="L385" s="186"/>
      <c r="M385" s="186"/>
      <c r="N385" s="186"/>
      <c r="O385" s="186"/>
      <c r="P385" s="186"/>
      <c r="Q385" s="186"/>
      <c r="R385" s="186"/>
      <c r="S385" s="186"/>
      <c r="T385" s="186"/>
      <c r="U385" s="186"/>
      <c r="V385" s="186"/>
      <c r="W385" s="186"/>
      <c r="X385" s="186"/>
      <c r="Y385" s="186"/>
      <c r="Z385" s="186"/>
      <c r="AA385" s="186"/>
    </row>
    <row xmlns:x14ac="http://schemas.microsoft.com/office/spreadsheetml/2009/9/ac" r="386" ht="15.75" x14ac:dyDescent="0.25">
      <c r="A386" s="186"/>
      <c r="B386" s="187"/>
      <c r="C386" s="186"/>
      <c r="D386" s="186"/>
      <c r="E386" s="186"/>
      <c r="F386" s="186"/>
      <c r="G386" s="186"/>
      <c r="H386" s="186"/>
      <c r="I386" s="186"/>
      <c r="J386" s="186"/>
      <c r="K386" s="186"/>
      <c r="L386" s="186"/>
      <c r="M386" s="186"/>
      <c r="N386" s="186"/>
      <c r="O386" s="186"/>
      <c r="P386" s="186"/>
      <c r="Q386" s="186"/>
      <c r="R386" s="186"/>
      <c r="S386" s="186"/>
      <c r="T386" s="186"/>
      <c r="U386" s="186"/>
      <c r="V386" s="186"/>
      <c r="W386" s="186"/>
      <c r="X386" s="186"/>
      <c r="Y386" s="186"/>
      <c r="Z386" s="186"/>
      <c r="AA386" s="186"/>
    </row>
    <row xmlns:x14ac="http://schemas.microsoft.com/office/spreadsheetml/2009/9/ac" r="387" ht="15.75" x14ac:dyDescent="0.25">
      <c r="A387" s="186"/>
      <c r="B387" s="187"/>
      <c r="C387" s="186"/>
      <c r="D387" s="186"/>
      <c r="E387" s="186"/>
      <c r="F387" s="186"/>
      <c r="G387" s="186"/>
      <c r="H387" s="186"/>
      <c r="I387" s="186"/>
      <c r="J387" s="186"/>
      <c r="K387" s="186"/>
      <c r="L387" s="186"/>
      <c r="M387" s="186"/>
      <c r="N387" s="186"/>
      <c r="O387" s="186"/>
      <c r="P387" s="186"/>
      <c r="Q387" s="186"/>
      <c r="R387" s="186"/>
      <c r="S387" s="186"/>
      <c r="T387" s="186"/>
      <c r="U387" s="186"/>
      <c r="V387" s="186"/>
      <c r="W387" s="186"/>
      <c r="X387" s="186"/>
      <c r="Y387" s="186"/>
      <c r="Z387" s="186"/>
      <c r="AA387" s="186"/>
    </row>
    <row xmlns:x14ac="http://schemas.microsoft.com/office/spreadsheetml/2009/9/ac" r="388" ht="15.75" x14ac:dyDescent="0.25">
      <c r="A388" s="186"/>
      <c r="B388" s="187"/>
      <c r="C388" s="186"/>
      <c r="D388" s="186"/>
      <c r="E388" s="186"/>
      <c r="F388" s="186"/>
      <c r="G388" s="186"/>
      <c r="H388" s="186"/>
      <c r="I388" s="186"/>
      <c r="J388" s="186"/>
      <c r="K388" s="186"/>
      <c r="L388" s="186"/>
      <c r="M388" s="186"/>
      <c r="N388" s="186"/>
      <c r="O388" s="186"/>
      <c r="P388" s="186"/>
      <c r="Q388" s="186"/>
      <c r="R388" s="186"/>
      <c r="S388" s="186"/>
      <c r="T388" s="186"/>
      <c r="U388" s="186"/>
      <c r="V388" s="186"/>
      <c r="W388" s="186"/>
      <c r="X388" s="186"/>
      <c r="Y388" s="186"/>
      <c r="Z388" s="186"/>
      <c r="AA388" s="186"/>
    </row>
    <row xmlns:x14ac="http://schemas.microsoft.com/office/spreadsheetml/2009/9/ac" r="389" ht="15.75" x14ac:dyDescent="0.25">
      <c r="A389" s="186"/>
      <c r="B389" s="187"/>
      <c r="C389" s="186"/>
      <c r="D389" s="186"/>
      <c r="E389" s="186"/>
      <c r="F389" s="186"/>
      <c r="G389" s="186"/>
      <c r="H389" s="186"/>
      <c r="I389" s="186"/>
      <c r="J389" s="186"/>
      <c r="K389" s="186"/>
      <c r="L389" s="186"/>
      <c r="M389" s="186"/>
      <c r="N389" s="186"/>
      <c r="O389" s="186"/>
      <c r="P389" s="186"/>
      <c r="Q389" s="186"/>
      <c r="R389" s="186"/>
      <c r="S389" s="186"/>
      <c r="T389" s="186"/>
      <c r="U389" s="186"/>
      <c r="V389" s="186"/>
      <c r="W389" s="186"/>
      <c r="X389" s="186"/>
      <c r="Y389" s="186"/>
      <c r="Z389" s="186"/>
      <c r="AA389" s="186"/>
    </row>
    <row xmlns:x14ac="http://schemas.microsoft.com/office/spreadsheetml/2009/9/ac" r="390" ht="15.75" x14ac:dyDescent="0.25">
      <c r="A390" s="186"/>
      <c r="B390" s="187"/>
      <c r="C390" s="186"/>
      <c r="D390" s="186"/>
      <c r="E390" s="186"/>
      <c r="F390" s="186"/>
      <c r="G390" s="186"/>
      <c r="H390" s="186"/>
      <c r="I390" s="186"/>
      <c r="J390" s="186"/>
      <c r="K390" s="186"/>
      <c r="L390" s="186"/>
      <c r="M390" s="186"/>
      <c r="N390" s="186"/>
      <c r="O390" s="186"/>
      <c r="P390" s="186"/>
      <c r="Q390" s="186"/>
      <c r="R390" s="186"/>
      <c r="S390" s="186"/>
      <c r="T390" s="186"/>
      <c r="U390" s="186"/>
      <c r="V390" s="186"/>
      <c r="W390" s="186"/>
      <c r="X390" s="186"/>
      <c r="Y390" s="186"/>
      <c r="Z390" s="186"/>
      <c r="AA390" s="186"/>
    </row>
    <row xmlns:x14ac="http://schemas.microsoft.com/office/spreadsheetml/2009/9/ac" r="391" ht="15.75" x14ac:dyDescent="0.25">
      <c r="A391" s="186"/>
      <c r="B391" s="187"/>
      <c r="C391" s="186"/>
      <c r="D391" s="186"/>
      <c r="E391" s="186"/>
      <c r="F391" s="186"/>
      <c r="G391" s="186"/>
      <c r="H391" s="186"/>
      <c r="I391" s="186"/>
      <c r="J391" s="186"/>
      <c r="K391" s="186"/>
      <c r="L391" s="186"/>
      <c r="M391" s="186"/>
      <c r="N391" s="186"/>
      <c r="O391" s="186"/>
      <c r="P391" s="186"/>
      <c r="Q391" s="186"/>
      <c r="R391" s="186"/>
      <c r="S391" s="186"/>
      <c r="T391" s="186"/>
      <c r="U391" s="186"/>
      <c r="V391" s="186"/>
      <c r="W391" s="186"/>
      <c r="X391" s="186"/>
      <c r="Y391" s="186"/>
      <c r="Z391" s="186"/>
      <c r="AA391" s="186"/>
    </row>
    <row xmlns:x14ac="http://schemas.microsoft.com/office/spreadsheetml/2009/9/ac" r="392" ht="15.75" x14ac:dyDescent="0.25">
      <c r="A392" s="186"/>
      <c r="B392" s="187"/>
      <c r="C392" s="186"/>
      <c r="D392" s="186"/>
      <c r="E392" s="186"/>
      <c r="F392" s="186"/>
      <c r="G392" s="186"/>
      <c r="H392" s="186"/>
      <c r="I392" s="186"/>
      <c r="J392" s="186"/>
      <c r="K392" s="186"/>
      <c r="L392" s="186"/>
      <c r="M392" s="186"/>
      <c r="N392" s="186"/>
      <c r="O392" s="186"/>
      <c r="P392" s="186"/>
      <c r="Q392" s="186"/>
      <c r="R392" s="186"/>
      <c r="S392" s="186"/>
      <c r="T392" s="186"/>
      <c r="U392" s="186"/>
      <c r="V392" s="186"/>
      <c r="W392" s="186"/>
      <c r="X392" s="186"/>
      <c r="Y392" s="186"/>
      <c r="Z392" s="186"/>
      <c r="AA392" s="186"/>
    </row>
    <row xmlns:x14ac="http://schemas.microsoft.com/office/spreadsheetml/2009/9/ac" r="393" ht="15.75" x14ac:dyDescent="0.25">
      <c r="A393" s="186"/>
      <c r="B393" s="187"/>
      <c r="C393" s="186"/>
      <c r="D393" s="186"/>
      <c r="E393" s="186"/>
      <c r="F393" s="186"/>
      <c r="G393" s="186"/>
      <c r="H393" s="186"/>
      <c r="I393" s="186"/>
      <c r="J393" s="186"/>
      <c r="K393" s="186"/>
      <c r="L393" s="186"/>
      <c r="M393" s="186"/>
      <c r="N393" s="186"/>
      <c r="O393" s="186"/>
      <c r="P393" s="186"/>
      <c r="Q393" s="186"/>
      <c r="R393" s="186"/>
      <c r="S393" s="186"/>
      <c r="T393" s="186"/>
      <c r="U393" s="186"/>
      <c r="V393" s="186"/>
      <c r="W393" s="186"/>
      <c r="X393" s="186"/>
      <c r="Y393" s="186"/>
      <c r="Z393" s="186"/>
      <c r="AA393" s="186"/>
    </row>
    <row xmlns:x14ac="http://schemas.microsoft.com/office/spreadsheetml/2009/9/ac" r="394" ht="15.75" x14ac:dyDescent="0.25">
      <c r="A394" s="186"/>
      <c r="B394" s="187"/>
      <c r="C394" s="186"/>
      <c r="D394" s="186"/>
      <c r="E394" s="186"/>
      <c r="F394" s="186"/>
      <c r="G394" s="186"/>
      <c r="H394" s="186"/>
      <c r="I394" s="186"/>
      <c r="J394" s="186"/>
      <c r="K394" s="186"/>
      <c r="L394" s="186"/>
      <c r="M394" s="186"/>
      <c r="N394" s="186"/>
      <c r="O394" s="186"/>
      <c r="P394" s="186"/>
      <c r="Q394" s="186"/>
      <c r="R394" s="186"/>
      <c r="S394" s="186"/>
      <c r="T394" s="186"/>
      <c r="U394" s="186"/>
      <c r="V394" s="186"/>
      <c r="W394" s="186"/>
      <c r="X394" s="186"/>
      <c r="Y394" s="186"/>
      <c r="Z394" s="186"/>
      <c r="AA394" s="186"/>
    </row>
    <row xmlns:x14ac="http://schemas.microsoft.com/office/spreadsheetml/2009/9/ac" r="395" ht="15.75" x14ac:dyDescent="0.25">
      <c r="A395" s="186"/>
      <c r="B395" s="187"/>
      <c r="C395" s="186"/>
      <c r="D395" s="186"/>
      <c r="E395" s="186"/>
      <c r="F395" s="186"/>
      <c r="G395" s="186"/>
      <c r="H395" s="186"/>
      <c r="I395" s="186"/>
      <c r="J395" s="186"/>
      <c r="K395" s="186"/>
      <c r="L395" s="186"/>
      <c r="M395" s="186"/>
      <c r="N395" s="186"/>
      <c r="O395" s="186"/>
      <c r="P395" s="186"/>
      <c r="Q395" s="186"/>
      <c r="R395" s="186"/>
      <c r="S395" s="186"/>
      <c r="T395" s="186"/>
      <c r="U395" s="186"/>
      <c r="V395" s="186"/>
      <c r="W395" s="186"/>
      <c r="X395" s="186"/>
      <c r="Y395" s="186"/>
      <c r="Z395" s="186"/>
      <c r="AA395" s="186"/>
    </row>
    <row xmlns:x14ac="http://schemas.microsoft.com/office/spreadsheetml/2009/9/ac" r="396" ht="15.75" x14ac:dyDescent="0.25">
      <c r="A396" s="186"/>
      <c r="B396" s="187"/>
      <c r="C396" s="186"/>
      <c r="D396" s="186"/>
      <c r="E396" s="186"/>
      <c r="F396" s="186"/>
      <c r="G396" s="186"/>
      <c r="H396" s="186"/>
      <c r="I396" s="186"/>
      <c r="J396" s="186"/>
      <c r="K396" s="186"/>
      <c r="L396" s="186"/>
      <c r="M396" s="186"/>
      <c r="N396" s="186"/>
      <c r="O396" s="186"/>
      <c r="P396" s="186"/>
      <c r="Q396" s="186"/>
      <c r="R396" s="186"/>
      <c r="S396" s="186"/>
      <c r="T396" s="186"/>
      <c r="U396" s="186"/>
      <c r="V396" s="186"/>
      <c r="W396" s="186"/>
      <c r="X396" s="186"/>
      <c r="Y396" s="186"/>
      <c r="Z396" s="186"/>
      <c r="AA396" s="186"/>
    </row>
    <row xmlns:x14ac="http://schemas.microsoft.com/office/spreadsheetml/2009/9/ac" r="397" ht="15.75" x14ac:dyDescent="0.25">
      <c r="A397" s="186"/>
      <c r="B397" s="187"/>
      <c r="C397" s="186"/>
      <c r="D397" s="186"/>
      <c r="E397" s="186"/>
      <c r="F397" s="186"/>
      <c r="G397" s="186"/>
      <c r="H397" s="186"/>
      <c r="I397" s="186"/>
      <c r="J397" s="186"/>
      <c r="K397" s="186"/>
      <c r="L397" s="186"/>
      <c r="M397" s="186"/>
      <c r="N397" s="186"/>
      <c r="O397" s="186"/>
      <c r="P397" s="186"/>
      <c r="Q397" s="186"/>
      <c r="R397" s="186"/>
      <c r="S397" s="186"/>
      <c r="T397" s="186"/>
      <c r="U397" s="186"/>
      <c r="V397" s="186"/>
      <c r="W397" s="186"/>
      <c r="X397" s="186"/>
      <c r="Y397" s="186"/>
      <c r="Z397" s="186"/>
      <c r="AA397" s="186"/>
    </row>
    <row xmlns:x14ac="http://schemas.microsoft.com/office/spreadsheetml/2009/9/ac" r="398" ht="15.75" x14ac:dyDescent="0.25">
      <c r="A398" s="186"/>
      <c r="B398" s="187"/>
      <c r="C398" s="186"/>
      <c r="D398" s="186"/>
      <c r="E398" s="186"/>
      <c r="F398" s="186"/>
      <c r="G398" s="186"/>
      <c r="H398" s="186"/>
      <c r="I398" s="186"/>
      <c r="J398" s="186"/>
      <c r="K398" s="186"/>
      <c r="L398" s="186"/>
      <c r="M398" s="186"/>
      <c r="N398" s="186"/>
      <c r="O398" s="186"/>
      <c r="P398" s="186"/>
      <c r="Q398" s="186"/>
      <c r="R398" s="186"/>
      <c r="S398" s="186"/>
      <c r="T398" s="186"/>
      <c r="U398" s="186"/>
      <c r="V398" s="186"/>
      <c r="W398" s="186"/>
      <c r="X398" s="186"/>
      <c r="Y398" s="186"/>
      <c r="Z398" s="186"/>
      <c r="AA398" s="186"/>
    </row>
    <row xmlns:x14ac="http://schemas.microsoft.com/office/spreadsheetml/2009/9/ac" r="399" ht="15.75" x14ac:dyDescent="0.25">
      <c r="A399" s="186"/>
      <c r="B399" s="187"/>
      <c r="C399" s="186"/>
      <c r="D399" s="186"/>
      <c r="E399" s="186"/>
      <c r="F399" s="186"/>
      <c r="G399" s="186"/>
      <c r="H399" s="186"/>
      <c r="I399" s="186"/>
      <c r="J399" s="186"/>
      <c r="K399" s="186"/>
      <c r="L399" s="186"/>
      <c r="M399" s="186"/>
      <c r="N399" s="186"/>
      <c r="O399" s="186"/>
      <c r="P399" s="186"/>
      <c r="Q399" s="186"/>
      <c r="R399" s="186"/>
      <c r="S399" s="186"/>
      <c r="T399" s="186"/>
      <c r="U399" s="186"/>
      <c r="V399" s="186"/>
      <c r="W399" s="186"/>
      <c r="X399" s="186"/>
      <c r="Y399" s="186"/>
      <c r="Z399" s="186"/>
      <c r="AA399" s="186"/>
    </row>
    <row xmlns:x14ac="http://schemas.microsoft.com/office/spreadsheetml/2009/9/ac" r="400" ht="15.75" x14ac:dyDescent="0.25">
      <c r="A400" s="186"/>
      <c r="B400" s="187"/>
      <c r="C400" s="186"/>
      <c r="D400" s="186"/>
      <c r="E400" s="186"/>
      <c r="F400" s="186"/>
      <c r="G400" s="186"/>
      <c r="H400" s="186"/>
      <c r="I400" s="186"/>
      <c r="J400" s="186"/>
      <c r="K400" s="186"/>
      <c r="L400" s="186"/>
      <c r="M400" s="186"/>
      <c r="N400" s="186"/>
      <c r="O400" s="186"/>
      <c r="P400" s="186"/>
      <c r="Q400" s="186"/>
      <c r="R400" s="186"/>
      <c r="S400" s="186"/>
      <c r="T400" s="186"/>
      <c r="U400" s="186"/>
      <c r="V400" s="186"/>
      <c r="W400" s="186"/>
      <c r="X400" s="186"/>
      <c r="Y400" s="186"/>
      <c r="Z400" s="186"/>
      <c r="AA400" s="186"/>
    </row>
    <row xmlns:x14ac="http://schemas.microsoft.com/office/spreadsheetml/2009/9/ac" r="401" ht="15.75" x14ac:dyDescent="0.25">
      <c r="A401" s="186"/>
      <c r="B401" s="187"/>
      <c r="C401" s="186"/>
      <c r="D401" s="186"/>
      <c r="E401" s="186"/>
      <c r="F401" s="186"/>
      <c r="G401" s="186"/>
      <c r="H401" s="186"/>
      <c r="I401" s="186"/>
      <c r="J401" s="186"/>
      <c r="K401" s="186"/>
      <c r="L401" s="186"/>
      <c r="M401" s="186"/>
      <c r="N401" s="186"/>
      <c r="O401" s="186"/>
      <c r="P401" s="186"/>
      <c r="Q401" s="186"/>
      <c r="R401" s="186"/>
      <c r="S401" s="186"/>
      <c r="T401" s="186"/>
      <c r="U401" s="186"/>
      <c r="V401" s="186"/>
      <c r="W401" s="186"/>
      <c r="X401" s="186"/>
      <c r="Y401" s="186"/>
      <c r="Z401" s="186"/>
      <c r="AA401" s="186"/>
    </row>
    <row xmlns:x14ac="http://schemas.microsoft.com/office/spreadsheetml/2009/9/ac" r="402" ht="15.75" x14ac:dyDescent="0.25">
      <c r="A402" s="186"/>
      <c r="B402" s="187"/>
      <c r="C402" s="186"/>
      <c r="D402" s="186"/>
      <c r="E402" s="186"/>
      <c r="F402" s="186"/>
      <c r="G402" s="186"/>
      <c r="H402" s="186"/>
      <c r="I402" s="186"/>
      <c r="J402" s="186"/>
      <c r="K402" s="186"/>
      <c r="L402" s="186"/>
      <c r="M402" s="186"/>
      <c r="N402" s="186"/>
      <c r="O402" s="186"/>
      <c r="P402" s="186"/>
      <c r="Q402" s="186"/>
      <c r="R402" s="186"/>
      <c r="S402" s="186"/>
      <c r="T402" s="186"/>
      <c r="U402" s="186"/>
      <c r="V402" s="186"/>
      <c r="W402" s="186"/>
      <c r="X402" s="186"/>
      <c r="Y402" s="186"/>
      <c r="Z402" s="186"/>
      <c r="AA402" s="186"/>
    </row>
    <row xmlns:x14ac="http://schemas.microsoft.com/office/spreadsheetml/2009/9/ac" r="403" ht="15.75" x14ac:dyDescent="0.25">
      <c r="A403" s="186"/>
      <c r="B403" s="187"/>
      <c r="C403" s="186"/>
      <c r="D403" s="186"/>
      <c r="E403" s="186"/>
      <c r="F403" s="186"/>
      <c r="G403" s="186"/>
      <c r="H403" s="186"/>
      <c r="I403" s="186"/>
      <c r="J403" s="186"/>
      <c r="K403" s="186"/>
      <c r="L403" s="186"/>
      <c r="M403" s="186"/>
      <c r="N403" s="186"/>
      <c r="O403" s="186"/>
      <c r="P403" s="186"/>
      <c r="Q403" s="186"/>
      <c r="R403" s="186"/>
      <c r="S403" s="186"/>
      <c r="T403" s="186"/>
      <c r="U403" s="186"/>
      <c r="V403" s="186"/>
      <c r="W403" s="186"/>
      <c r="X403" s="186"/>
      <c r="Y403" s="186"/>
      <c r="Z403" s="186"/>
      <c r="AA403" s="186"/>
    </row>
    <row xmlns:x14ac="http://schemas.microsoft.com/office/spreadsheetml/2009/9/ac" r="404" ht="15.75" x14ac:dyDescent="0.25">
      <c r="A404" s="186"/>
      <c r="B404" s="187"/>
      <c r="C404" s="186"/>
      <c r="D404" s="186"/>
      <c r="E404" s="186"/>
      <c r="F404" s="186"/>
      <c r="G404" s="186"/>
      <c r="H404" s="186"/>
      <c r="I404" s="186"/>
      <c r="J404" s="186"/>
      <c r="K404" s="186"/>
      <c r="L404" s="186"/>
      <c r="M404" s="186"/>
      <c r="N404" s="186"/>
      <c r="O404" s="186"/>
      <c r="P404" s="186"/>
      <c r="Q404" s="186"/>
      <c r="R404" s="186"/>
      <c r="S404" s="186"/>
      <c r="T404" s="186"/>
      <c r="U404" s="186"/>
      <c r="V404" s="186"/>
      <c r="W404" s="186"/>
      <c r="X404" s="186"/>
      <c r="Y404" s="186"/>
      <c r="Z404" s="186"/>
      <c r="AA404" s="186"/>
    </row>
    <row xmlns:x14ac="http://schemas.microsoft.com/office/spreadsheetml/2009/9/ac" r="405" ht="15.75" x14ac:dyDescent="0.25">
      <c r="A405" s="186"/>
      <c r="B405" s="187"/>
      <c r="C405" s="186"/>
      <c r="D405" s="186"/>
      <c r="E405" s="186"/>
      <c r="F405" s="186"/>
      <c r="G405" s="186"/>
      <c r="H405" s="186"/>
      <c r="I405" s="186"/>
      <c r="J405" s="186"/>
      <c r="K405" s="186"/>
      <c r="L405" s="186"/>
      <c r="M405" s="186"/>
      <c r="N405" s="186"/>
      <c r="O405" s="186"/>
      <c r="P405" s="186"/>
      <c r="Q405" s="186"/>
      <c r="R405" s="186"/>
      <c r="S405" s="186"/>
      <c r="T405" s="186"/>
      <c r="U405" s="186"/>
      <c r="V405" s="186"/>
      <c r="W405" s="186"/>
      <c r="X405" s="186"/>
      <c r="Y405" s="186"/>
      <c r="Z405" s="186"/>
      <c r="AA405" s="186"/>
    </row>
    <row xmlns:x14ac="http://schemas.microsoft.com/office/spreadsheetml/2009/9/ac" r="406" ht="15.75" x14ac:dyDescent="0.25">
      <c r="A406" s="186"/>
      <c r="B406" s="187"/>
      <c r="C406" s="186"/>
      <c r="D406" s="186"/>
      <c r="E406" s="186"/>
      <c r="F406" s="186"/>
      <c r="G406" s="186"/>
      <c r="H406" s="186"/>
      <c r="I406" s="186"/>
      <c r="J406" s="186"/>
      <c r="K406" s="186"/>
      <c r="L406" s="186"/>
      <c r="M406" s="186"/>
      <c r="N406" s="186"/>
      <c r="O406" s="186"/>
      <c r="P406" s="186"/>
      <c r="Q406" s="186"/>
      <c r="R406" s="186"/>
      <c r="S406" s="186"/>
      <c r="T406" s="186"/>
      <c r="U406" s="186"/>
      <c r="V406" s="186"/>
      <c r="W406" s="186"/>
      <c r="X406" s="186"/>
      <c r="Y406" s="186"/>
      <c r="Z406" s="186"/>
      <c r="AA406" s="186"/>
    </row>
    <row xmlns:x14ac="http://schemas.microsoft.com/office/spreadsheetml/2009/9/ac" r="407" ht="15.75" x14ac:dyDescent="0.25">
      <c r="A407" s="186"/>
      <c r="B407" s="187"/>
      <c r="C407" s="186"/>
      <c r="D407" s="186"/>
      <c r="E407" s="186"/>
      <c r="F407" s="186"/>
      <c r="G407" s="186"/>
      <c r="H407" s="186"/>
      <c r="I407" s="186"/>
      <c r="J407" s="186"/>
      <c r="K407" s="186"/>
      <c r="L407" s="186"/>
      <c r="M407" s="186"/>
      <c r="N407" s="186"/>
      <c r="O407" s="186"/>
      <c r="P407" s="186"/>
      <c r="Q407" s="186"/>
      <c r="R407" s="186"/>
      <c r="S407" s="186"/>
      <c r="T407" s="186"/>
      <c r="U407" s="186"/>
      <c r="V407" s="186"/>
      <c r="W407" s="186"/>
      <c r="X407" s="186"/>
      <c r="Y407" s="186"/>
      <c r="Z407" s="186"/>
      <c r="AA407" s="186"/>
    </row>
    <row xmlns:x14ac="http://schemas.microsoft.com/office/spreadsheetml/2009/9/ac" r="408" ht="15.75" x14ac:dyDescent="0.25">
      <c r="A408" s="186"/>
      <c r="B408" s="187"/>
      <c r="C408" s="186"/>
      <c r="D408" s="186"/>
      <c r="E408" s="186"/>
      <c r="F408" s="186"/>
      <c r="G408" s="186"/>
      <c r="H408" s="186"/>
      <c r="I408" s="186"/>
      <c r="J408" s="186"/>
      <c r="K408" s="186"/>
      <c r="L408" s="186"/>
      <c r="M408" s="186"/>
      <c r="N408" s="186"/>
      <c r="O408" s="186"/>
      <c r="P408" s="186"/>
      <c r="Q408" s="186"/>
      <c r="R408" s="186"/>
      <c r="S408" s="186"/>
      <c r="T408" s="186"/>
      <c r="U408" s="186"/>
      <c r="V408" s="186"/>
      <c r="W408" s="186"/>
      <c r="X408" s="186"/>
      <c r="Y408" s="186"/>
      <c r="Z408" s="186"/>
      <c r="AA408" s="186"/>
    </row>
    <row xmlns:x14ac="http://schemas.microsoft.com/office/spreadsheetml/2009/9/ac" r="409" ht="15.75" x14ac:dyDescent="0.25">
      <c r="A409" s="186"/>
      <c r="B409" s="187"/>
      <c r="C409" s="186"/>
      <c r="D409" s="186"/>
      <c r="E409" s="186"/>
      <c r="F409" s="186"/>
      <c r="G409" s="186"/>
      <c r="H409" s="186"/>
      <c r="I409" s="186"/>
      <c r="J409" s="186"/>
      <c r="K409" s="186"/>
      <c r="L409" s="186"/>
      <c r="M409" s="186"/>
      <c r="N409" s="186"/>
      <c r="O409" s="186"/>
      <c r="P409" s="186"/>
      <c r="Q409" s="186"/>
      <c r="R409" s="186"/>
      <c r="S409" s="186"/>
      <c r="T409" s="186"/>
      <c r="U409" s="186"/>
      <c r="V409" s="186"/>
      <c r="W409" s="186"/>
      <c r="X409" s="186"/>
      <c r="Y409" s="186"/>
      <c r="Z409" s="186"/>
      <c r="AA409" s="186"/>
    </row>
    <row xmlns:x14ac="http://schemas.microsoft.com/office/spreadsheetml/2009/9/ac" r="410" ht="15.75" x14ac:dyDescent="0.25">
      <c r="A410" s="186"/>
      <c r="B410" s="187"/>
      <c r="C410" s="186"/>
      <c r="D410" s="186"/>
      <c r="E410" s="186"/>
      <c r="F410" s="186"/>
      <c r="G410" s="186"/>
      <c r="H410" s="186"/>
      <c r="I410" s="186"/>
      <c r="J410" s="186"/>
      <c r="K410" s="186"/>
      <c r="L410" s="186"/>
      <c r="M410" s="186"/>
      <c r="N410" s="186"/>
      <c r="O410" s="186"/>
      <c r="P410" s="186"/>
      <c r="Q410" s="186"/>
      <c r="R410" s="186"/>
      <c r="S410" s="186"/>
      <c r="T410" s="186"/>
      <c r="U410" s="186"/>
      <c r="V410" s="186"/>
      <c r="W410" s="186"/>
      <c r="X410" s="186"/>
      <c r="Y410" s="186"/>
      <c r="Z410" s="186"/>
      <c r="AA410" s="186"/>
    </row>
    <row xmlns:x14ac="http://schemas.microsoft.com/office/spreadsheetml/2009/9/ac" r="411" ht="15.75" x14ac:dyDescent="0.25">
      <c r="A411" s="186"/>
      <c r="B411" s="187"/>
      <c r="C411" s="186"/>
      <c r="D411" s="186"/>
      <c r="E411" s="186"/>
      <c r="F411" s="186"/>
      <c r="G411" s="186"/>
      <c r="H411" s="186"/>
      <c r="I411" s="186"/>
      <c r="J411" s="186"/>
      <c r="K411" s="186"/>
      <c r="L411" s="186"/>
      <c r="M411" s="186"/>
      <c r="N411" s="186"/>
      <c r="O411" s="186"/>
      <c r="P411" s="186"/>
      <c r="Q411" s="186"/>
      <c r="R411" s="186"/>
      <c r="S411" s="186"/>
      <c r="T411" s="186"/>
      <c r="U411" s="186"/>
      <c r="V411" s="186"/>
      <c r="W411" s="186"/>
      <c r="X411" s="186"/>
      <c r="Y411" s="186"/>
      <c r="Z411" s="186"/>
      <c r="AA411" s="186"/>
    </row>
    <row xmlns:x14ac="http://schemas.microsoft.com/office/spreadsheetml/2009/9/ac" r="412" ht="15.75" x14ac:dyDescent="0.25">
      <c r="A412" s="186"/>
      <c r="B412" s="187"/>
      <c r="C412" s="186"/>
      <c r="D412" s="186"/>
      <c r="E412" s="186"/>
      <c r="F412" s="186"/>
      <c r="G412" s="186"/>
      <c r="H412" s="186"/>
      <c r="I412" s="186"/>
      <c r="J412" s="186"/>
      <c r="K412" s="186"/>
      <c r="L412" s="186"/>
      <c r="M412" s="186"/>
      <c r="N412" s="186"/>
      <c r="O412" s="186"/>
      <c r="P412" s="186"/>
      <c r="Q412" s="186"/>
      <c r="R412" s="186"/>
      <c r="S412" s="186"/>
      <c r="T412" s="186"/>
      <c r="U412" s="186"/>
      <c r="V412" s="186"/>
      <c r="W412" s="186"/>
      <c r="X412" s="186"/>
      <c r="Y412" s="186"/>
      <c r="Z412" s="186"/>
      <c r="AA412" s="186"/>
    </row>
    <row xmlns:x14ac="http://schemas.microsoft.com/office/spreadsheetml/2009/9/ac" r="413" ht="15.75" x14ac:dyDescent="0.25">
      <c r="A413" s="186"/>
      <c r="B413" s="187"/>
      <c r="C413" s="186"/>
      <c r="D413" s="186"/>
      <c r="E413" s="186"/>
      <c r="F413" s="186"/>
      <c r="G413" s="186"/>
      <c r="H413" s="186"/>
      <c r="I413" s="186"/>
      <c r="J413" s="186"/>
      <c r="K413" s="186"/>
      <c r="L413" s="186"/>
      <c r="M413" s="186"/>
      <c r="N413" s="186"/>
      <c r="O413" s="186"/>
      <c r="P413" s="186"/>
      <c r="Q413" s="186"/>
      <c r="R413" s="186"/>
      <c r="S413" s="186"/>
      <c r="T413" s="186"/>
      <c r="U413" s="186"/>
      <c r="V413" s="186"/>
      <c r="W413" s="186"/>
      <c r="X413" s="186"/>
      <c r="Y413" s="186"/>
      <c r="Z413" s="186"/>
      <c r="AA413" s="186"/>
    </row>
    <row xmlns:x14ac="http://schemas.microsoft.com/office/spreadsheetml/2009/9/ac" r="414" ht="15.75" x14ac:dyDescent="0.25">
      <c r="A414" s="186"/>
      <c r="B414" s="187"/>
      <c r="C414" s="186"/>
      <c r="D414" s="186"/>
      <c r="E414" s="186"/>
      <c r="F414" s="186"/>
      <c r="G414" s="186"/>
      <c r="H414" s="186"/>
      <c r="I414" s="186"/>
      <c r="J414" s="186"/>
      <c r="K414" s="186"/>
      <c r="L414" s="186"/>
      <c r="M414" s="186"/>
      <c r="N414" s="186"/>
      <c r="O414" s="186"/>
      <c r="P414" s="186"/>
      <c r="Q414" s="186"/>
      <c r="R414" s="186"/>
      <c r="S414" s="186"/>
      <c r="T414" s="186"/>
      <c r="U414" s="186"/>
      <c r="V414" s="186"/>
      <c r="W414" s="186"/>
      <c r="X414" s="186"/>
      <c r="Y414" s="186"/>
      <c r="Z414" s="186"/>
      <c r="AA414" s="186"/>
    </row>
    <row xmlns:x14ac="http://schemas.microsoft.com/office/spreadsheetml/2009/9/ac" r="415" ht="15.75" x14ac:dyDescent="0.25">
      <c r="A415" s="186"/>
      <c r="B415" s="187"/>
      <c r="C415" s="186"/>
      <c r="D415" s="186"/>
      <c r="E415" s="186"/>
      <c r="F415" s="186"/>
      <c r="G415" s="186"/>
      <c r="H415" s="186"/>
      <c r="I415" s="186"/>
      <c r="J415" s="186"/>
      <c r="K415" s="186"/>
      <c r="L415" s="186"/>
      <c r="M415" s="186"/>
      <c r="N415" s="186"/>
      <c r="O415" s="186"/>
      <c r="P415" s="186"/>
      <c r="Q415" s="186"/>
      <c r="R415" s="186"/>
      <c r="S415" s="186"/>
      <c r="T415" s="186"/>
      <c r="U415" s="186"/>
      <c r="V415" s="186"/>
      <c r="W415" s="186"/>
      <c r="X415" s="186"/>
      <c r="Y415" s="186"/>
      <c r="Z415" s="186"/>
      <c r="AA415" s="186"/>
    </row>
    <row xmlns:x14ac="http://schemas.microsoft.com/office/spreadsheetml/2009/9/ac" r="416" ht="15.75" x14ac:dyDescent="0.25">
      <c r="A416" s="186"/>
      <c r="B416" s="187"/>
      <c r="C416" s="186"/>
      <c r="D416" s="186"/>
      <c r="E416" s="186"/>
      <c r="F416" s="186"/>
      <c r="G416" s="186"/>
      <c r="H416" s="186"/>
      <c r="I416" s="186"/>
      <c r="J416" s="186"/>
      <c r="K416" s="186"/>
      <c r="L416" s="186"/>
      <c r="M416" s="186"/>
      <c r="N416" s="186"/>
      <c r="O416" s="186"/>
      <c r="P416" s="186"/>
      <c r="Q416" s="186"/>
      <c r="R416" s="186"/>
      <c r="S416" s="186"/>
      <c r="T416" s="186"/>
      <c r="U416" s="186"/>
      <c r="V416" s="186"/>
      <c r="W416" s="186"/>
      <c r="X416" s="186"/>
      <c r="Y416" s="186"/>
      <c r="Z416" s="186"/>
      <c r="AA416" s="186"/>
    </row>
    <row xmlns:x14ac="http://schemas.microsoft.com/office/spreadsheetml/2009/9/ac" r="417" ht="15.75" x14ac:dyDescent="0.25">
      <c r="A417" s="186"/>
      <c r="B417" s="187"/>
      <c r="C417" s="186"/>
      <c r="D417" s="186"/>
      <c r="E417" s="186"/>
      <c r="F417" s="186"/>
      <c r="G417" s="186"/>
      <c r="H417" s="186"/>
      <c r="I417" s="186"/>
      <c r="J417" s="186"/>
      <c r="K417" s="186"/>
      <c r="L417" s="186"/>
      <c r="M417" s="186"/>
      <c r="N417" s="186"/>
      <c r="O417" s="186"/>
      <c r="P417" s="186"/>
      <c r="Q417" s="186"/>
      <c r="R417" s="186"/>
      <c r="S417" s="186"/>
      <c r="T417" s="186"/>
      <c r="U417" s="186"/>
      <c r="V417" s="186"/>
      <c r="W417" s="186"/>
      <c r="X417" s="186"/>
      <c r="Y417" s="186"/>
      <c r="Z417" s="186"/>
      <c r="AA417" s="186"/>
    </row>
    <row xmlns:x14ac="http://schemas.microsoft.com/office/spreadsheetml/2009/9/ac" r="418" ht="15.75" x14ac:dyDescent="0.25">
      <c r="A418" s="186"/>
      <c r="B418" s="187"/>
      <c r="C418" s="186"/>
      <c r="D418" s="186"/>
      <c r="E418" s="186"/>
      <c r="F418" s="186"/>
      <c r="G418" s="186"/>
      <c r="H418" s="186"/>
      <c r="I418" s="186"/>
      <c r="J418" s="186"/>
      <c r="K418" s="186"/>
      <c r="L418" s="186"/>
      <c r="M418" s="186"/>
      <c r="N418" s="186"/>
      <c r="O418" s="186"/>
      <c r="P418" s="186"/>
      <c r="Q418" s="186"/>
      <c r="R418" s="186"/>
      <c r="S418" s="186"/>
      <c r="T418" s="186"/>
      <c r="U418" s="186"/>
      <c r="V418" s="186"/>
      <c r="W418" s="186"/>
      <c r="X418" s="186"/>
      <c r="Y418" s="186"/>
      <c r="Z418" s="186"/>
      <c r="AA418" s="186"/>
    </row>
    <row xmlns:x14ac="http://schemas.microsoft.com/office/spreadsheetml/2009/9/ac" r="419" ht="15.75" x14ac:dyDescent="0.25">
      <c r="A419" s="186"/>
      <c r="B419" s="187"/>
      <c r="C419" s="186"/>
      <c r="D419" s="186"/>
      <c r="E419" s="186"/>
      <c r="F419" s="186"/>
      <c r="G419" s="186"/>
      <c r="H419" s="186"/>
      <c r="I419" s="186"/>
      <c r="J419" s="186"/>
      <c r="K419" s="186"/>
      <c r="L419" s="186"/>
      <c r="M419" s="186"/>
      <c r="N419" s="186"/>
      <c r="O419" s="186"/>
      <c r="P419" s="186"/>
      <c r="Q419" s="186"/>
      <c r="R419" s="186"/>
      <c r="S419" s="186"/>
      <c r="T419" s="186"/>
      <c r="U419" s="186"/>
      <c r="V419" s="186"/>
      <c r="W419" s="186"/>
      <c r="X419" s="186"/>
      <c r="Y419" s="186"/>
      <c r="Z419" s="186"/>
      <c r="AA419" s="186"/>
    </row>
    <row xmlns:x14ac="http://schemas.microsoft.com/office/spreadsheetml/2009/9/ac" r="420" ht="15.75" x14ac:dyDescent="0.25">
      <c r="A420" s="186"/>
      <c r="B420" s="187"/>
      <c r="C420" s="186"/>
      <c r="D420" s="186"/>
      <c r="E420" s="186"/>
      <c r="F420" s="186"/>
      <c r="G420" s="186"/>
      <c r="H420" s="186"/>
      <c r="I420" s="186"/>
      <c r="J420" s="186"/>
      <c r="K420" s="186"/>
      <c r="L420" s="186"/>
      <c r="M420" s="186"/>
      <c r="N420" s="186"/>
      <c r="O420" s="186"/>
      <c r="P420" s="186"/>
      <c r="Q420" s="186"/>
      <c r="R420" s="186"/>
      <c r="S420" s="186"/>
      <c r="T420" s="186"/>
      <c r="U420" s="186"/>
      <c r="V420" s="186"/>
      <c r="W420" s="186"/>
      <c r="X420" s="186"/>
      <c r="Y420" s="186"/>
      <c r="Z420" s="186"/>
      <c r="AA420" s="186"/>
    </row>
    <row xmlns:x14ac="http://schemas.microsoft.com/office/spreadsheetml/2009/9/ac" r="421" ht="15.75" x14ac:dyDescent="0.25">
      <c r="A421" s="186"/>
      <c r="B421" s="187"/>
      <c r="C421" s="186"/>
      <c r="D421" s="186"/>
      <c r="E421" s="186"/>
      <c r="F421" s="186"/>
      <c r="G421" s="186"/>
      <c r="H421" s="186"/>
      <c r="I421" s="186"/>
      <c r="J421" s="186"/>
      <c r="K421" s="186"/>
      <c r="L421" s="186"/>
      <c r="M421" s="186"/>
      <c r="N421" s="186"/>
      <c r="O421" s="186"/>
      <c r="P421" s="186"/>
      <c r="Q421" s="186"/>
      <c r="R421" s="186"/>
      <c r="S421" s="186"/>
      <c r="T421" s="186"/>
      <c r="U421" s="186"/>
      <c r="V421" s="186"/>
      <c r="W421" s="186"/>
      <c r="X421" s="186"/>
      <c r="Y421" s="186"/>
      <c r="Z421" s="186"/>
      <c r="AA421" s="186"/>
    </row>
    <row xmlns:x14ac="http://schemas.microsoft.com/office/spreadsheetml/2009/9/ac" r="422" ht="15.75" x14ac:dyDescent="0.25">
      <c r="A422" s="186"/>
      <c r="B422" s="187"/>
      <c r="C422" s="186"/>
      <c r="D422" s="186"/>
      <c r="E422" s="186"/>
      <c r="F422" s="186"/>
      <c r="G422" s="186"/>
      <c r="H422" s="186"/>
      <c r="I422" s="186"/>
      <c r="J422" s="186"/>
      <c r="K422" s="186"/>
      <c r="L422" s="186"/>
      <c r="M422" s="186"/>
      <c r="N422" s="186"/>
      <c r="O422" s="186"/>
      <c r="P422" s="186"/>
      <c r="Q422" s="186"/>
      <c r="R422" s="186"/>
      <c r="S422" s="186"/>
      <c r="T422" s="186"/>
      <c r="U422" s="186"/>
      <c r="V422" s="186"/>
      <c r="W422" s="186"/>
      <c r="X422" s="186"/>
      <c r="Y422" s="186"/>
      <c r="Z422" s="186"/>
      <c r="AA422" s="186"/>
    </row>
    <row xmlns:x14ac="http://schemas.microsoft.com/office/spreadsheetml/2009/9/ac" r="423" ht="15.75" x14ac:dyDescent="0.25">
      <c r="A423" s="186"/>
      <c r="B423" s="187"/>
      <c r="C423" s="186"/>
      <c r="D423" s="186"/>
      <c r="E423" s="186"/>
      <c r="F423" s="186"/>
      <c r="G423" s="186"/>
      <c r="H423" s="186"/>
      <c r="I423" s="186"/>
      <c r="J423" s="186"/>
      <c r="K423" s="186"/>
      <c r="L423" s="186"/>
      <c r="M423" s="186"/>
      <c r="N423" s="186"/>
      <c r="O423" s="186"/>
      <c r="P423" s="186"/>
      <c r="Q423" s="186"/>
      <c r="R423" s="186"/>
      <c r="S423" s="186"/>
      <c r="T423" s="186"/>
      <c r="U423" s="186"/>
      <c r="V423" s="186"/>
      <c r="W423" s="186"/>
      <c r="X423" s="186"/>
      <c r="Y423" s="186"/>
      <c r="Z423" s="186"/>
      <c r="AA423" s="186"/>
    </row>
    <row xmlns:x14ac="http://schemas.microsoft.com/office/spreadsheetml/2009/9/ac" r="424" ht="15.75" x14ac:dyDescent="0.25">
      <c r="A424" s="186"/>
      <c r="B424" s="187"/>
      <c r="C424" s="186"/>
      <c r="D424" s="186"/>
      <c r="E424" s="186"/>
      <c r="F424" s="186"/>
      <c r="G424" s="186"/>
      <c r="H424" s="186"/>
      <c r="I424" s="186"/>
      <c r="J424" s="186"/>
      <c r="K424" s="186"/>
      <c r="L424" s="186"/>
      <c r="M424" s="186"/>
      <c r="N424" s="186"/>
      <c r="O424" s="186"/>
      <c r="P424" s="186"/>
      <c r="Q424" s="186"/>
      <c r="R424" s="186"/>
      <c r="S424" s="186"/>
      <c r="T424" s="186"/>
      <c r="U424" s="186"/>
      <c r="V424" s="186"/>
      <c r="W424" s="186"/>
      <c r="X424" s="186"/>
      <c r="Y424" s="186"/>
      <c r="Z424" s="186"/>
      <c r="AA424" s="186"/>
    </row>
    <row xmlns:x14ac="http://schemas.microsoft.com/office/spreadsheetml/2009/9/ac" r="425" ht="15.75" x14ac:dyDescent="0.25">
      <c r="A425" s="186"/>
      <c r="B425" s="187"/>
      <c r="C425" s="186"/>
      <c r="D425" s="186"/>
      <c r="E425" s="186"/>
      <c r="F425" s="186"/>
      <c r="G425" s="186"/>
      <c r="H425" s="186"/>
      <c r="I425" s="186"/>
      <c r="J425" s="186"/>
      <c r="K425" s="186"/>
      <c r="L425" s="186"/>
      <c r="M425" s="186"/>
      <c r="N425" s="186"/>
      <c r="O425" s="186"/>
      <c r="P425" s="186"/>
      <c r="Q425" s="186"/>
      <c r="R425" s="186"/>
      <c r="S425" s="186"/>
      <c r="T425" s="186"/>
      <c r="U425" s="186"/>
      <c r="V425" s="186"/>
      <c r="W425" s="186"/>
      <c r="X425" s="186"/>
      <c r="Y425" s="186"/>
      <c r="Z425" s="186"/>
      <c r="AA425" s="186"/>
    </row>
    <row xmlns:x14ac="http://schemas.microsoft.com/office/spreadsheetml/2009/9/ac" r="426" ht="15.75" x14ac:dyDescent="0.25">
      <c r="A426" s="186"/>
      <c r="B426" s="187"/>
      <c r="C426" s="186"/>
      <c r="D426" s="186"/>
      <c r="E426" s="186"/>
      <c r="F426" s="186"/>
      <c r="G426" s="186"/>
      <c r="H426" s="186"/>
      <c r="I426" s="186"/>
      <c r="J426" s="186"/>
      <c r="K426" s="186"/>
      <c r="L426" s="186"/>
      <c r="M426" s="186"/>
      <c r="N426" s="186"/>
      <c r="O426" s="186"/>
      <c r="P426" s="186"/>
      <c r="Q426" s="186"/>
      <c r="R426" s="186"/>
      <c r="S426" s="186"/>
      <c r="T426" s="186"/>
      <c r="U426" s="186"/>
      <c r="V426" s="186"/>
      <c r="W426" s="186"/>
      <c r="X426" s="186"/>
      <c r="Y426" s="186"/>
      <c r="Z426" s="186"/>
      <c r="AA426" s="186"/>
    </row>
    <row xmlns:x14ac="http://schemas.microsoft.com/office/spreadsheetml/2009/9/ac" r="427" ht="15.75" x14ac:dyDescent="0.25">
      <c r="A427" s="186"/>
      <c r="B427" s="187"/>
      <c r="C427" s="186"/>
      <c r="D427" s="186"/>
      <c r="E427" s="186"/>
      <c r="F427" s="186"/>
      <c r="G427" s="186"/>
      <c r="H427" s="186"/>
      <c r="I427" s="186"/>
      <c r="J427" s="186"/>
      <c r="K427" s="186"/>
      <c r="L427" s="186"/>
      <c r="M427" s="186"/>
      <c r="N427" s="186"/>
      <c r="O427" s="186"/>
      <c r="P427" s="186"/>
      <c r="Q427" s="186"/>
      <c r="R427" s="186"/>
      <c r="S427" s="186"/>
      <c r="T427" s="186"/>
      <c r="U427" s="186"/>
      <c r="V427" s="186"/>
      <c r="W427" s="186"/>
      <c r="X427" s="186"/>
      <c r="Y427" s="186"/>
      <c r="Z427" s="186"/>
      <c r="AA427" s="186"/>
    </row>
    <row xmlns:x14ac="http://schemas.microsoft.com/office/spreadsheetml/2009/9/ac" r="428" ht="15.75" x14ac:dyDescent="0.25">
      <c r="A428" s="186"/>
      <c r="B428" s="187"/>
      <c r="C428" s="186"/>
      <c r="D428" s="186"/>
      <c r="E428" s="186"/>
      <c r="F428" s="186"/>
      <c r="G428" s="186"/>
      <c r="H428" s="186"/>
      <c r="I428" s="186"/>
      <c r="J428" s="186"/>
      <c r="K428" s="186"/>
      <c r="L428" s="186"/>
      <c r="M428" s="186"/>
      <c r="N428" s="186"/>
      <c r="O428" s="186"/>
      <c r="P428" s="186"/>
      <c r="Q428" s="186"/>
      <c r="R428" s="186"/>
      <c r="S428" s="186"/>
      <c r="T428" s="186"/>
      <c r="U428" s="186"/>
      <c r="V428" s="186"/>
      <c r="W428" s="186"/>
      <c r="X428" s="186"/>
      <c r="Y428" s="186"/>
      <c r="Z428" s="186"/>
      <c r="AA428" s="186"/>
    </row>
    <row xmlns:x14ac="http://schemas.microsoft.com/office/spreadsheetml/2009/9/ac" r="429" ht="15.75" x14ac:dyDescent="0.25">
      <c r="A429" s="186"/>
      <c r="B429" s="187"/>
      <c r="C429" s="186"/>
      <c r="D429" s="186"/>
      <c r="E429" s="186"/>
      <c r="F429" s="186"/>
      <c r="G429" s="186"/>
      <c r="H429" s="186"/>
      <c r="I429" s="186"/>
      <c r="J429" s="186"/>
      <c r="K429" s="186"/>
      <c r="L429" s="186"/>
      <c r="M429" s="186"/>
      <c r="N429" s="186"/>
      <c r="O429" s="186"/>
      <c r="P429" s="186"/>
      <c r="Q429" s="186"/>
      <c r="R429" s="186"/>
      <c r="S429" s="186"/>
      <c r="T429" s="186"/>
      <c r="U429" s="186"/>
      <c r="V429" s="186"/>
      <c r="W429" s="186"/>
      <c r="X429" s="186"/>
      <c r="Y429" s="186"/>
      <c r="Z429" s="186"/>
      <c r="AA429" s="186"/>
    </row>
    <row xmlns:x14ac="http://schemas.microsoft.com/office/spreadsheetml/2009/9/ac" r="430" ht="15.75" x14ac:dyDescent="0.25">
      <c r="A430" s="186"/>
      <c r="B430" s="187"/>
      <c r="C430" s="186"/>
      <c r="D430" s="186"/>
      <c r="E430" s="186"/>
      <c r="F430" s="186"/>
      <c r="G430" s="186"/>
      <c r="H430" s="186"/>
      <c r="I430" s="186"/>
      <c r="J430" s="186"/>
      <c r="K430" s="186"/>
      <c r="L430" s="186"/>
      <c r="M430" s="186"/>
      <c r="N430" s="186"/>
      <c r="O430" s="186"/>
      <c r="P430" s="186"/>
      <c r="Q430" s="186"/>
      <c r="R430" s="186"/>
      <c r="S430" s="186"/>
      <c r="T430" s="186"/>
      <c r="U430" s="186"/>
      <c r="V430" s="186"/>
      <c r="W430" s="186"/>
      <c r="X430" s="186"/>
      <c r="Y430" s="186"/>
      <c r="Z430" s="186"/>
      <c r="AA430" s="186"/>
    </row>
    <row xmlns:x14ac="http://schemas.microsoft.com/office/spreadsheetml/2009/9/ac" r="431" ht="15.75" x14ac:dyDescent="0.25">
      <c r="A431" s="186"/>
      <c r="B431" s="187"/>
      <c r="C431" s="186"/>
      <c r="D431" s="186"/>
      <c r="E431" s="186"/>
      <c r="F431" s="186"/>
      <c r="G431" s="186"/>
      <c r="H431" s="186"/>
      <c r="I431" s="186"/>
      <c r="J431" s="186"/>
      <c r="K431" s="186"/>
      <c r="L431" s="186"/>
      <c r="M431" s="186"/>
      <c r="N431" s="186"/>
      <c r="O431" s="186"/>
      <c r="P431" s="186"/>
      <c r="Q431" s="186"/>
      <c r="R431" s="186"/>
      <c r="S431" s="186"/>
      <c r="T431" s="186"/>
      <c r="U431" s="186"/>
      <c r="V431" s="186"/>
      <c r="W431" s="186"/>
      <c r="X431" s="186"/>
      <c r="Y431" s="186"/>
      <c r="Z431" s="186"/>
      <c r="AA431" s="186"/>
    </row>
    <row xmlns:x14ac="http://schemas.microsoft.com/office/spreadsheetml/2009/9/ac" r="432" ht="15.75" x14ac:dyDescent="0.25">
      <c r="A432" s="186"/>
      <c r="B432" s="187"/>
      <c r="C432" s="186"/>
      <c r="D432" s="186"/>
      <c r="E432" s="186"/>
      <c r="F432" s="186"/>
      <c r="G432" s="186"/>
      <c r="H432" s="186"/>
      <c r="I432" s="186"/>
      <c r="J432" s="186"/>
      <c r="K432" s="186"/>
      <c r="L432" s="186"/>
      <c r="M432" s="186"/>
      <c r="N432" s="186"/>
      <c r="O432" s="186"/>
      <c r="P432" s="186"/>
      <c r="Q432" s="186"/>
      <c r="R432" s="186"/>
      <c r="S432" s="186"/>
      <c r="T432" s="186"/>
      <c r="U432" s="186"/>
      <c r="V432" s="186"/>
      <c r="W432" s="186"/>
      <c r="X432" s="186"/>
      <c r="Y432" s="186"/>
      <c r="Z432" s="186"/>
      <c r="AA432" s="186"/>
    </row>
    <row xmlns:x14ac="http://schemas.microsoft.com/office/spreadsheetml/2009/9/ac" r="433" ht="15.75" x14ac:dyDescent="0.25">
      <c r="A433" s="186"/>
      <c r="B433" s="187"/>
      <c r="C433" s="186"/>
      <c r="D433" s="186"/>
      <c r="E433" s="186"/>
      <c r="F433" s="186"/>
      <c r="G433" s="186"/>
      <c r="H433" s="186"/>
      <c r="I433" s="186"/>
      <c r="J433" s="186"/>
      <c r="K433" s="186"/>
      <c r="L433" s="186"/>
      <c r="M433" s="186"/>
      <c r="N433" s="186"/>
      <c r="O433" s="186"/>
      <c r="P433" s="186"/>
      <c r="Q433" s="186"/>
      <c r="R433" s="186"/>
      <c r="S433" s="186"/>
      <c r="T433" s="186"/>
      <c r="U433" s="186"/>
      <c r="V433" s="186"/>
      <c r="W433" s="186"/>
      <c r="X433" s="186"/>
      <c r="Y433" s="186"/>
      <c r="Z433" s="186"/>
      <c r="AA433" s="186"/>
    </row>
    <row xmlns:x14ac="http://schemas.microsoft.com/office/spreadsheetml/2009/9/ac" r="434" ht="15.75" x14ac:dyDescent="0.25">
      <c r="A434" s="186"/>
      <c r="B434" s="187"/>
      <c r="C434" s="186"/>
      <c r="D434" s="186"/>
      <c r="E434" s="186"/>
      <c r="F434" s="186"/>
      <c r="G434" s="186"/>
      <c r="H434" s="186"/>
      <c r="I434" s="186"/>
      <c r="J434" s="186"/>
      <c r="K434" s="186"/>
      <c r="L434" s="186"/>
      <c r="M434" s="186"/>
      <c r="N434" s="186"/>
      <c r="O434" s="186"/>
      <c r="P434" s="186"/>
      <c r="Q434" s="186"/>
      <c r="R434" s="186"/>
      <c r="S434" s="186"/>
      <c r="T434" s="186"/>
      <c r="U434" s="186"/>
      <c r="V434" s="186"/>
      <c r="W434" s="186"/>
      <c r="X434" s="186"/>
      <c r="Y434" s="186"/>
      <c r="Z434" s="186"/>
      <c r="AA434" s="186"/>
    </row>
    <row xmlns:x14ac="http://schemas.microsoft.com/office/spreadsheetml/2009/9/ac" r="435" ht="15.75" x14ac:dyDescent="0.25">
      <c r="A435" s="186"/>
      <c r="B435" s="187"/>
      <c r="C435" s="186"/>
      <c r="D435" s="186"/>
      <c r="E435" s="186"/>
      <c r="F435" s="186"/>
      <c r="G435" s="186"/>
      <c r="H435" s="186"/>
      <c r="I435" s="186"/>
      <c r="J435" s="186"/>
      <c r="K435" s="186"/>
      <c r="L435" s="186"/>
      <c r="M435" s="186"/>
      <c r="N435" s="186"/>
      <c r="O435" s="186"/>
      <c r="P435" s="186"/>
      <c r="Q435" s="186"/>
      <c r="R435" s="186"/>
      <c r="S435" s="186"/>
      <c r="T435" s="186"/>
      <c r="U435" s="186"/>
      <c r="V435" s="186"/>
      <c r="W435" s="186"/>
      <c r="X435" s="186"/>
      <c r="Y435" s="186"/>
      <c r="Z435" s="186"/>
      <c r="AA435" s="186"/>
    </row>
    <row xmlns:x14ac="http://schemas.microsoft.com/office/spreadsheetml/2009/9/ac" r="436" ht="15.75" x14ac:dyDescent="0.25">
      <c r="A436" s="186"/>
      <c r="B436" s="187"/>
      <c r="C436" s="186"/>
      <c r="D436" s="186"/>
      <c r="E436" s="186"/>
      <c r="F436" s="186"/>
      <c r="G436" s="186"/>
      <c r="H436" s="186"/>
      <c r="I436" s="186"/>
      <c r="J436" s="186"/>
      <c r="K436" s="186"/>
      <c r="L436" s="186"/>
      <c r="M436" s="186"/>
      <c r="N436" s="186"/>
      <c r="O436" s="186"/>
      <c r="P436" s="186"/>
      <c r="Q436" s="186"/>
      <c r="R436" s="186"/>
      <c r="S436" s="186"/>
      <c r="T436" s="186"/>
      <c r="U436" s="186"/>
      <c r="V436" s="186"/>
      <c r="W436" s="186"/>
      <c r="X436" s="186"/>
      <c r="Y436" s="186"/>
      <c r="Z436" s="186"/>
      <c r="AA436" s="186"/>
    </row>
    <row xmlns:x14ac="http://schemas.microsoft.com/office/spreadsheetml/2009/9/ac" r="437" ht="15.75" x14ac:dyDescent="0.25">
      <c r="A437" s="186"/>
      <c r="B437" s="187"/>
      <c r="C437" s="186"/>
      <c r="D437" s="186"/>
      <c r="E437" s="186"/>
      <c r="F437" s="186"/>
      <c r="G437" s="186"/>
      <c r="H437" s="186"/>
      <c r="I437" s="186"/>
      <c r="J437" s="186"/>
      <c r="K437" s="186"/>
      <c r="L437" s="186"/>
      <c r="M437" s="186"/>
      <c r="N437" s="186"/>
      <c r="O437" s="186"/>
      <c r="P437" s="186"/>
      <c r="Q437" s="186"/>
      <c r="R437" s="186"/>
      <c r="S437" s="186"/>
      <c r="T437" s="186"/>
      <c r="U437" s="186"/>
      <c r="V437" s="186"/>
      <c r="W437" s="186"/>
      <c r="X437" s="186"/>
      <c r="Y437" s="186"/>
      <c r="Z437" s="186"/>
      <c r="AA437" s="186"/>
    </row>
    <row xmlns:x14ac="http://schemas.microsoft.com/office/spreadsheetml/2009/9/ac" r="438" ht="15.75" x14ac:dyDescent="0.25">
      <c r="A438" s="186"/>
      <c r="B438" s="187"/>
      <c r="C438" s="186"/>
      <c r="D438" s="186"/>
      <c r="E438" s="186"/>
      <c r="F438" s="186"/>
      <c r="G438" s="186"/>
      <c r="H438" s="186"/>
      <c r="I438" s="186"/>
      <c r="J438" s="186"/>
      <c r="K438" s="186"/>
      <c r="L438" s="186"/>
      <c r="M438" s="186"/>
      <c r="N438" s="186"/>
      <c r="O438" s="186"/>
      <c r="P438" s="186"/>
      <c r="Q438" s="186"/>
      <c r="R438" s="186"/>
      <c r="S438" s="186"/>
      <c r="T438" s="186"/>
      <c r="U438" s="186"/>
      <c r="V438" s="186"/>
      <c r="W438" s="186"/>
      <c r="X438" s="186"/>
      <c r="Y438" s="186"/>
      <c r="Z438" s="186"/>
      <c r="AA438" s="186"/>
    </row>
    <row xmlns:x14ac="http://schemas.microsoft.com/office/spreadsheetml/2009/9/ac" r="439" ht="15.75" x14ac:dyDescent="0.25">
      <c r="A439" s="186"/>
      <c r="B439" s="187"/>
      <c r="C439" s="186"/>
      <c r="D439" s="186"/>
      <c r="E439" s="186"/>
      <c r="F439" s="186"/>
      <c r="G439" s="186"/>
      <c r="H439" s="186"/>
      <c r="I439" s="186"/>
      <c r="J439" s="186"/>
      <c r="K439" s="186"/>
      <c r="L439" s="186"/>
      <c r="M439" s="186"/>
      <c r="N439" s="186"/>
      <c r="O439" s="186"/>
      <c r="P439" s="186"/>
      <c r="Q439" s="186"/>
      <c r="R439" s="186"/>
      <c r="S439" s="186"/>
      <c r="T439" s="186"/>
      <c r="U439" s="186"/>
      <c r="V439" s="186"/>
      <c r="W439" s="186"/>
      <c r="X439" s="186"/>
      <c r="Y439" s="186"/>
      <c r="Z439" s="186"/>
      <c r="AA439" s="186"/>
    </row>
    <row xmlns:x14ac="http://schemas.microsoft.com/office/spreadsheetml/2009/9/ac" r="440" ht="15.75" x14ac:dyDescent="0.25">
      <c r="A440" s="186"/>
      <c r="B440" s="187"/>
      <c r="C440" s="186"/>
      <c r="D440" s="186"/>
      <c r="E440" s="186"/>
      <c r="F440" s="186"/>
      <c r="G440" s="186"/>
      <c r="H440" s="186"/>
      <c r="I440" s="186"/>
      <c r="J440" s="186"/>
      <c r="K440" s="186"/>
      <c r="L440" s="186"/>
      <c r="M440" s="186"/>
      <c r="N440" s="186"/>
      <c r="O440" s="186"/>
      <c r="P440" s="186"/>
      <c r="Q440" s="186"/>
      <c r="R440" s="186"/>
      <c r="S440" s="186"/>
      <c r="T440" s="186"/>
      <c r="U440" s="186"/>
      <c r="V440" s="186"/>
      <c r="W440" s="186"/>
      <c r="X440" s="186"/>
      <c r="Y440" s="186"/>
      <c r="Z440" s="186"/>
      <c r="AA440" s="186"/>
    </row>
    <row xmlns:x14ac="http://schemas.microsoft.com/office/spreadsheetml/2009/9/ac" r="441" ht="15.75" x14ac:dyDescent="0.25">
      <c r="A441" s="186"/>
      <c r="B441" s="187"/>
      <c r="C441" s="186"/>
      <c r="D441" s="186"/>
      <c r="E441" s="186"/>
      <c r="F441" s="186"/>
      <c r="G441" s="186"/>
      <c r="H441" s="186"/>
      <c r="I441" s="186"/>
      <c r="J441" s="186"/>
      <c r="K441" s="186"/>
      <c r="L441" s="186"/>
      <c r="M441" s="186"/>
      <c r="N441" s="186"/>
      <c r="O441" s="186"/>
      <c r="P441" s="186"/>
      <c r="Q441" s="186"/>
      <c r="R441" s="186"/>
      <c r="S441" s="186"/>
      <c r="T441" s="186"/>
      <c r="U441" s="186"/>
      <c r="V441" s="186"/>
      <c r="W441" s="186"/>
      <c r="X441" s="186"/>
      <c r="Y441" s="186"/>
      <c r="Z441" s="186"/>
      <c r="AA441" s="186"/>
    </row>
    <row xmlns:x14ac="http://schemas.microsoft.com/office/spreadsheetml/2009/9/ac" r="442" ht="15.75" x14ac:dyDescent="0.25">
      <c r="A442" s="186"/>
      <c r="B442" s="187"/>
      <c r="C442" s="186"/>
      <c r="D442" s="186"/>
      <c r="E442" s="186"/>
      <c r="F442" s="186"/>
      <c r="G442" s="186"/>
      <c r="H442" s="186"/>
      <c r="I442" s="186"/>
      <c r="J442" s="186"/>
      <c r="K442" s="186"/>
      <c r="L442" s="186"/>
      <c r="M442" s="186"/>
      <c r="N442" s="186"/>
      <c r="O442" s="186"/>
      <c r="P442" s="186"/>
      <c r="Q442" s="186"/>
      <c r="R442" s="186"/>
      <c r="S442" s="186"/>
      <c r="T442" s="186"/>
      <c r="U442" s="186"/>
      <c r="V442" s="186"/>
      <c r="W442" s="186"/>
      <c r="X442" s="186"/>
      <c r="Y442" s="186"/>
      <c r="Z442" s="186"/>
      <c r="AA442" s="186"/>
    </row>
    <row xmlns:x14ac="http://schemas.microsoft.com/office/spreadsheetml/2009/9/ac" r="443" ht="15.75" x14ac:dyDescent="0.25">
      <c r="A443" s="186"/>
      <c r="B443" s="187"/>
      <c r="C443" s="186"/>
      <c r="D443" s="186"/>
      <c r="E443" s="186"/>
      <c r="F443" s="186"/>
      <c r="G443" s="186"/>
      <c r="H443" s="186"/>
      <c r="I443" s="186"/>
      <c r="J443" s="186"/>
      <c r="K443" s="186"/>
      <c r="L443" s="186"/>
      <c r="M443" s="186"/>
      <c r="N443" s="186"/>
      <c r="O443" s="186"/>
      <c r="P443" s="186"/>
      <c r="Q443" s="186"/>
      <c r="R443" s="186"/>
      <c r="S443" s="186"/>
      <c r="T443" s="186"/>
      <c r="U443" s="186"/>
      <c r="V443" s="186"/>
      <c r="W443" s="186"/>
      <c r="X443" s="186"/>
      <c r="Y443" s="186"/>
      <c r="Z443" s="186"/>
      <c r="AA443" s="186"/>
    </row>
    <row xmlns:x14ac="http://schemas.microsoft.com/office/spreadsheetml/2009/9/ac" r="444" ht="15.75" x14ac:dyDescent="0.25">
      <c r="A444" s="186"/>
      <c r="B444" s="187"/>
      <c r="C444" s="186"/>
      <c r="D444" s="186"/>
      <c r="E444" s="186"/>
      <c r="F444" s="186"/>
      <c r="G444" s="186"/>
      <c r="H444" s="186"/>
      <c r="I444" s="186"/>
      <c r="J444" s="186"/>
      <c r="K444" s="186"/>
      <c r="L444" s="186"/>
      <c r="M444" s="186"/>
      <c r="N444" s="186"/>
      <c r="O444" s="186"/>
      <c r="P444" s="186"/>
      <c r="Q444" s="186"/>
      <c r="R444" s="186"/>
      <c r="S444" s="186"/>
      <c r="T444" s="186"/>
      <c r="U444" s="186"/>
      <c r="V444" s="186"/>
      <c r="W444" s="186"/>
      <c r="X444" s="186"/>
      <c r="Y444" s="186"/>
      <c r="Z444" s="186"/>
      <c r="AA444" s="186"/>
    </row>
    <row xmlns:x14ac="http://schemas.microsoft.com/office/spreadsheetml/2009/9/ac" r="445" ht="15.75" x14ac:dyDescent="0.25">
      <c r="A445" s="186"/>
      <c r="B445" s="187"/>
      <c r="C445" s="186"/>
      <c r="D445" s="186"/>
      <c r="E445" s="186"/>
      <c r="F445" s="186"/>
      <c r="G445" s="186"/>
      <c r="H445" s="186"/>
      <c r="I445" s="186"/>
      <c r="J445" s="186"/>
      <c r="K445" s="186"/>
      <c r="L445" s="186"/>
      <c r="M445" s="186"/>
      <c r="N445" s="186"/>
      <c r="O445" s="186"/>
      <c r="P445" s="186"/>
      <c r="Q445" s="186"/>
      <c r="R445" s="186"/>
      <c r="S445" s="186"/>
      <c r="T445" s="186"/>
      <c r="U445" s="186"/>
      <c r="V445" s="186"/>
      <c r="W445" s="186"/>
      <c r="X445" s="186"/>
      <c r="Y445" s="186"/>
      <c r="Z445" s="186"/>
      <c r="AA445" s="186"/>
    </row>
    <row xmlns:x14ac="http://schemas.microsoft.com/office/spreadsheetml/2009/9/ac" r="446" ht="15.75" x14ac:dyDescent="0.25">
      <c r="A446" s="186"/>
      <c r="B446" s="187"/>
      <c r="C446" s="186"/>
      <c r="D446" s="186"/>
      <c r="E446" s="186"/>
      <c r="F446" s="186"/>
      <c r="G446" s="186"/>
      <c r="H446" s="186"/>
      <c r="I446" s="186"/>
      <c r="J446" s="186"/>
      <c r="K446" s="186"/>
      <c r="L446" s="186"/>
      <c r="M446" s="186"/>
      <c r="N446" s="186"/>
      <c r="O446" s="186"/>
      <c r="P446" s="186"/>
      <c r="Q446" s="186"/>
      <c r="R446" s="186"/>
      <c r="S446" s="186"/>
      <c r="T446" s="186"/>
      <c r="U446" s="186"/>
      <c r="V446" s="186"/>
      <c r="W446" s="186"/>
      <c r="X446" s="186"/>
      <c r="Y446" s="186"/>
      <c r="Z446" s="186"/>
      <c r="AA446" s="186"/>
    </row>
    <row xmlns:x14ac="http://schemas.microsoft.com/office/spreadsheetml/2009/9/ac" r="447" ht="15.75" x14ac:dyDescent="0.25">
      <c r="A447" s="186"/>
      <c r="B447" s="187"/>
      <c r="C447" s="186"/>
      <c r="D447" s="186"/>
      <c r="E447" s="186"/>
      <c r="F447" s="186"/>
      <c r="G447" s="186"/>
      <c r="H447" s="186"/>
      <c r="I447" s="186"/>
      <c r="J447" s="186"/>
      <c r="K447" s="186"/>
      <c r="L447" s="186"/>
      <c r="M447" s="186"/>
      <c r="N447" s="186"/>
      <c r="O447" s="186"/>
      <c r="P447" s="186"/>
      <c r="Q447" s="186"/>
      <c r="R447" s="186"/>
      <c r="S447" s="186"/>
      <c r="T447" s="186"/>
      <c r="U447" s="186"/>
      <c r="V447" s="186"/>
      <c r="W447" s="186"/>
      <c r="X447" s="186"/>
      <c r="Y447" s="186"/>
      <c r="Z447" s="186"/>
      <c r="AA447" s="186"/>
    </row>
    <row xmlns:x14ac="http://schemas.microsoft.com/office/spreadsheetml/2009/9/ac" r="448" ht="15.75" x14ac:dyDescent="0.25">
      <c r="A448" s="186"/>
      <c r="B448" s="187"/>
      <c r="C448" s="186"/>
      <c r="D448" s="186"/>
      <c r="E448" s="186"/>
      <c r="F448" s="186"/>
      <c r="G448" s="186"/>
      <c r="H448" s="186"/>
      <c r="I448" s="186"/>
      <c r="J448" s="186"/>
      <c r="K448" s="186"/>
      <c r="L448" s="186"/>
      <c r="M448" s="186"/>
      <c r="N448" s="186"/>
      <c r="O448" s="186"/>
      <c r="P448" s="186"/>
      <c r="Q448" s="186"/>
      <c r="R448" s="186"/>
      <c r="S448" s="186"/>
      <c r="T448" s="186"/>
      <c r="U448" s="186"/>
      <c r="V448" s="186"/>
      <c r="W448" s="186"/>
      <c r="X448" s="186"/>
      <c r="Y448" s="186"/>
      <c r="Z448" s="186"/>
      <c r="AA448" s="186"/>
    </row>
    <row xmlns:x14ac="http://schemas.microsoft.com/office/spreadsheetml/2009/9/ac" r="449" ht="15.75" x14ac:dyDescent="0.25">
      <c r="A449" s="186"/>
      <c r="B449" s="187"/>
      <c r="C449" s="186"/>
      <c r="D449" s="186"/>
      <c r="E449" s="186"/>
      <c r="F449" s="186"/>
      <c r="G449" s="186"/>
      <c r="H449" s="186"/>
      <c r="I449" s="186"/>
      <c r="J449" s="186"/>
      <c r="K449" s="186"/>
      <c r="L449" s="186"/>
      <c r="M449" s="186"/>
      <c r="N449" s="186"/>
      <c r="O449" s="186"/>
      <c r="P449" s="186"/>
      <c r="Q449" s="186"/>
      <c r="R449" s="186"/>
      <c r="S449" s="186"/>
      <c r="T449" s="186"/>
      <c r="U449" s="186"/>
      <c r="V449" s="186"/>
      <c r="W449" s="186"/>
      <c r="X449" s="186"/>
      <c r="Y449" s="186"/>
      <c r="Z449" s="186"/>
      <c r="AA449" s="186"/>
    </row>
    <row xmlns:x14ac="http://schemas.microsoft.com/office/spreadsheetml/2009/9/ac" r="450" ht="15.75" x14ac:dyDescent="0.25">
      <c r="A450" s="186"/>
      <c r="B450" s="187"/>
      <c r="C450" s="186"/>
      <c r="D450" s="186"/>
      <c r="E450" s="186"/>
      <c r="F450" s="186"/>
      <c r="G450" s="186"/>
      <c r="H450" s="186"/>
      <c r="I450" s="186"/>
      <c r="J450" s="186"/>
      <c r="K450" s="186"/>
      <c r="L450" s="186"/>
      <c r="M450" s="186"/>
      <c r="N450" s="186"/>
      <c r="O450" s="186"/>
      <c r="P450" s="186"/>
      <c r="Q450" s="186"/>
      <c r="R450" s="186"/>
      <c r="S450" s="186"/>
      <c r="T450" s="186"/>
      <c r="U450" s="186"/>
      <c r="V450" s="186"/>
      <c r="W450" s="186"/>
      <c r="X450" s="186"/>
      <c r="Y450" s="186"/>
      <c r="Z450" s="186"/>
      <c r="AA450" s="186"/>
    </row>
    <row xmlns:x14ac="http://schemas.microsoft.com/office/spreadsheetml/2009/9/ac" r="451" ht="15.75" x14ac:dyDescent="0.25">
      <c r="A451" s="186"/>
      <c r="B451" s="187"/>
      <c r="C451" s="186"/>
      <c r="D451" s="186"/>
      <c r="E451" s="186"/>
      <c r="F451" s="186"/>
      <c r="G451" s="186"/>
      <c r="H451" s="186"/>
      <c r="I451" s="186"/>
      <c r="J451" s="186"/>
      <c r="K451" s="186"/>
      <c r="L451" s="186"/>
      <c r="M451" s="186"/>
      <c r="N451" s="186"/>
      <c r="O451" s="186"/>
      <c r="P451" s="186"/>
      <c r="Q451" s="186"/>
      <c r="R451" s="186"/>
      <c r="S451" s="186"/>
      <c r="T451" s="186"/>
      <c r="U451" s="186"/>
      <c r="V451" s="186"/>
      <c r="W451" s="186"/>
      <c r="X451" s="186"/>
      <c r="Y451" s="186"/>
      <c r="Z451" s="186"/>
      <c r="AA451" s="186"/>
    </row>
    <row xmlns:x14ac="http://schemas.microsoft.com/office/spreadsheetml/2009/9/ac" r="452" ht="15.75" x14ac:dyDescent="0.25">
      <c r="A452" s="186"/>
      <c r="B452" s="187"/>
      <c r="C452" s="186"/>
      <c r="D452" s="186"/>
      <c r="E452" s="186"/>
      <c r="F452" s="186"/>
      <c r="G452" s="186"/>
      <c r="H452" s="186"/>
      <c r="I452" s="186"/>
      <c r="J452" s="186"/>
      <c r="K452" s="186"/>
      <c r="L452" s="186"/>
      <c r="M452" s="186"/>
      <c r="N452" s="186"/>
      <c r="O452" s="186"/>
      <c r="P452" s="186"/>
      <c r="Q452" s="186"/>
      <c r="R452" s="186"/>
      <c r="S452" s="186"/>
      <c r="T452" s="186"/>
      <c r="U452" s="186"/>
      <c r="V452" s="186"/>
      <c r="W452" s="186"/>
      <c r="X452" s="186"/>
      <c r="Y452" s="186"/>
      <c r="Z452" s="186"/>
      <c r="AA452" s="186"/>
    </row>
    <row xmlns:x14ac="http://schemas.microsoft.com/office/spreadsheetml/2009/9/ac" r="453" ht="15.75" x14ac:dyDescent="0.25">
      <c r="A453" s="186"/>
      <c r="B453" s="187"/>
      <c r="C453" s="186"/>
      <c r="D453" s="186"/>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row>
    <row xmlns:x14ac="http://schemas.microsoft.com/office/spreadsheetml/2009/9/ac" r="454" ht="15.75" x14ac:dyDescent="0.25">
      <c r="A454" s="186"/>
      <c r="B454" s="187"/>
      <c r="C454" s="186"/>
      <c r="D454" s="186"/>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row>
    <row xmlns:x14ac="http://schemas.microsoft.com/office/spreadsheetml/2009/9/ac" r="455" ht="15.75" x14ac:dyDescent="0.25">
      <c r="A455" s="186"/>
      <c r="B455" s="187"/>
      <c r="C455" s="186"/>
      <c r="D455" s="186"/>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row>
    <row xmlns:x14ac="http://schemas.microsoft.com/office/spreadsheetml/2009/9/ac" r="456" ht="15.75" x14ac:dyDescent="0.25">
      <c r="A456" s="186"/>
      <c r="B456" s="187"/>
      <c r="C456" s="186"/>
      <c r="D456" s="186"/>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row>
    <row xmlns:x14ac="http://schemas.microsoft.com/office/spreadsheetml/2009/9/ac" r="457" ht="15.75" x14ac:dyDescent="0.25">
      <c r="A457" s="186"/>
      <c r="B457" s="187"/>
      <c r="C457" s="186"/>
      <c r="D457" s="186"/>
      <c r="E457" s="186"/>
      <c r="F457" s="186"/>
      <c r="G457" s="186"/>
      <c r="H457" s="186"/>
      <c r="I457" s="186"/>
      <c r="J457" s="186"/>
      <c r="K457" s="186"/>
      <c r="L457" s="186"/>
      <c r="M457" s="186"/>
      <c r="N457" s="186"/>
      <c r="O457" s="186"/>
      <c r="P457" s="186"/>
      <c r="Q457" s="186"/>
      <c r="R457" s="186"/>
      <c r="S457" s="186"/>
      <c r="T457" s="186"/>
      <c r="U457" s="186"/>
      <c r="V457" s="186"/>
      <c r="W457" s="186"/>
      <c r="X457" s="186"/>
      <c r="Y457" s="186"/>
      <c r="Z457" s="186"/>
      <c r="AA457" s="186"/>
    </row>
    <row xmlns:x14ac="http://schemas.microsoft.com/office/spreadsheetml/2009/9/ac" r="458" ht="15.75" x14ac:dyDescent="0.25">
      <c r="A458" s="186"/>
      <c r="B458" s="187"/>
      <c r="C458" s="186"/>
      <c r="D458" s="186"/>
      <c r="E458" s="186"/>
      <c r="F458" s="186"/>
      <c r="G458" s="186"/>
      <c r="H458" s="186"/>
      <c r="I458" s="186"/>
      <c r="J458" s="186"/>
      <c r="K458" s="186"/>
      <c r="L458" s="186"/>
      <c r="M458" s="186"/>
      <c r="N458" s="186"/>
      <c r="O458" s="186"/>
      <c r="P458" s="186"/>
      <c r="Q458" s="186"/>
      <c r="R458" s="186"/>
      <c r="S458" s="186"/>
      <c r="T458" s="186"/>
      <c r="U458" s="186"/>
      <c r="V458" s="186"/>
      <c r="W458" s="186"/>
      <c r="X458" s="186"/>
      <c r="Y458" s="186"/>
      <c r="Z458" s="186"/>
      <c r="AA458" s="186"/>
    </row>
    <row xmlns:x14ac="http://schemas.microsoft.com/office/spreadsheetml/2009/9/ac" r="459" ht="15.75" x14ac:dyDescent="0.25">
      <c r="A459" s="186"/>
      <c r="B459" s="187"/>
      <c r="C459" s="186"/>
      <c r="D459" s="186"/>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row>
    <row xmlns:x14ac="http://schemas.microsoft.com/office/spreadsheetml/2009/9/ac" r="460" ht="15.75" x14ac:dyDescent="0.25">
      <c r="A460" s="186"/>
      <c r="B460" s="187"/>
      <c r="C460" s="186"/>
      <c r="D460" s="186"/>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row>
    <row xmlns:x14ac="http://schemas.microsoft.com/office/spreadsheetml/2009/9/ac" r="461" ht="15.75" x14ac:dyDescent="0.25">
      <c r="A461" s="186"/>
      <c r="B461" s="187"/>
      <c r="C461" s="186"/>
      <c r="D461" s="186"/>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row>
    <row xmlns:x14ac="http://schemas.microsoft.com/office/spreadsheetml/2009/9/ac" r="462" ht="15.75" x14ac:dyDescent="0.25">
      <c r="A462" s="186"/>
      <c r="B462" s="187"/>
      <c r="C462" s="186"/>
      <c r="D462" s="186"/>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row>
    <row xmlns:x14ac="http://schemas.microsoft.com/office/spreadsheetml/2009/9/ac" r="463" ht="15.75" x14ac:dyDescent="0.25">
      <c r="A463" s="186"/>
      <c r="B463" s="187"/>
      <c r="C463" s="186"/>
      <c r="D463" s="186"/>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row>
    <row xmlns:x14ac="http://schemas.microsoft.com/office/spreadsheetml/2009/9/ac" r="464" ht="15.75" x14ac:dyDescent="0.25">
      <c r="A464" s="186"/>
      <c r="B464" s="187"/>
      <c r="C464" s="186"/>
      <c r="D464" s="186"/>
      <c r="E464" s="186"/>
      <c r="F464" s="186"/>
      <c r="G464" s="186"/>
      <c r="H464" s="186"/>
      <c r="I464" s="186"/>
      <c r="J464" s="186"/>
      <c r="K464" s="186"/>
      <c r="L464" s="186"/>
      <c r="M464" s="186"/>
      <c r="N464" s="186"/>
      <c r="O464" s="186"/>
      <c r="P464" s="186"/>
      <c r="Q464" s="186"/>
      <c r="R464" s="186"/>
      <c r="S464" s="186"/>
      <c r="T464" s="186"/>
      <c r="U464" s="186"/>
      <c r="V464" s="186"/>
      <c r="W464" s="186"/>
      <c r="X464" s="186"/>
      <c r="Y464" s="186"/>
      <c r="Z464" s="186"/>
      <c r="AA464" s="186"/>
    </row>
    <row xmlns:x14ac="http://schemas.microsoft.com/office/spreadsheetml/2009/9/ac" r="465" ht="15.75" x14ac:dyDescent="0.25">
      <c r="A465" s="186"/>
      <c r="B465" s="187"/>
      <c r="C465" s="186"/>
      <c r="D465" s="186"/>
      <c r="E465" s="186"/>
      <c r="F465" s="186"/>
      <c r="G465" s="186"/>
      <c r="H465" s="186"/>
      <c r="I465" s="186"/>
      <c r="J465" s="186"/>
      <c r="K465" s="186"/>
      <c r="L465" s="186"/>
      <c r="M465" s="186"/>
      <c r="N465" s="186"/>
      <c r="O465" s="186"/>
      <c r="P465" s="186"/>
      <c r="Q465" s="186"/>
      <c r="R465" s="186"/>
      <c r="S465" s="186"/>
      <c r="T465" s="186"/>
      <c r="U465" s="186"/>
      <c r="V465" s="186"/>
      <c r="W465" s="186"/>
      <c r="X465" s="186"/>
      <c r="Y465" s="186"/>
      <c r="Z465" s="186"/>
      <c r="AA465" s="186"/>
    </row>
    <row xmlns:x14ac="http://schemas.microsoft.com/office/spreadsheetml/2009/9/ac" r="466" ht="15.75" x14ac:dyDescent="0.25">
      <c r="A466" s="186"/>
      <c r="B466" s="187"/>
      <c r="C466" s="186"/>
      <c r="D466" s="186"/>
      <c r="E466" s="186"/>
      <c r="F466" s="186"/>
      <c r="G466" s="186"/>
      <c r="H466" s="186"/>
      <c r="I466" s="186"/>
      <c r="J466" s="186"/>
      <c r="K466" s="186"/>
      <c r="L466" s="186"/>
      <c r="M466" s="186"/>
      <c r="N466" s="186"/>
      <c r="O466" s="186"/>
      <c r="P466" s="186"/>
      <c r="Q466" s="186"/>
      <c r="R466" s="186"/>
      <c r="S466" s="186"/>
      <c r="T466" s="186"/>
      <c r="U466" s="186"/>
      <c r="V466" s="186"/>
      <c r="W466" s="186"/>
      <c r="X466" s="186"/>
      <c r="Y466" s="186"/>
      <c r="Z466" s="186"/>
      <c r="AA466" s="186"/>
    </row>
    <row xmlns:x14ac="http://schemas.microsoft.com/office/spreadsheetml/2009/9/ac" r="467" ht="15.75" x14ac:dyDescent="0.25">
      <c r="A467" s="186"/>
      <c r="B467" s="187"/>
      <c r="C467" s="186"/>
      <c r="D467" s="186"/>
      <c r="E467" s="186"/>
      <c r="F467" s="186"/>
      <c r="G467" s="186"/>
      <c r="H467" s="186"/>
      <c r="I467" s="186"/>
      <c r="J467" s="186"/>
      <c r="K467" s="186"/>
      <c r="L467" s="186"/>
      <c r="M467" s="186"/>
      <c r="N467" s="186"/>
      <c r="O467" s="186"/>
      <c r="P467" s="186"/>
      <c r="Q467" s="186"/>
      <c r="R467" s="186"/>
      <c r="S467" s="186"/>
      <c r="T467" s="186"/>
      <c r="U467" s="186"/>
      <c r="V467" s="186"/>
      <c r="W467" s="186"/>
      <c r="X467" s="186"/>
      <c r="Y467" s="186"/>
      <c r="Z467" s="186"/>
      <c r="AA467" s="186"/>
    </row>
    <row xmlns:x14ac="http://schemas.microsoft.com/office/spreadsheetml/2009/9/ac" r="468" ht="15.75" x14ac:dyDescent="0.25">
      <c r="A468" s="186"/>
      <c r="B468" s="187"/>
      <c r="C468" s="186"/>
      <c r="D468" s="186"/>
      <c r="E468" s="186"/>
      <c r="F468" s="186"/>
      <c r="G468" s="186"/>
      <c r="H468" s="186"/>
      <c r="I468" s="186"/>
      <c r="J468" s="186"/>
      <c r="K468" s="186"/>
      <c r="L468" s="186"/>
      <c r="M468" s="186"/>
      <c r="N468" s="186"/>
      <c r="O468" s="186"/>
      <c r="P468" s="186"/>
      <c r="Q468" s="186"/>
      <c r="R468" s="186"/>
      <c r="S468" s="186"/>
      <c r="T468" s="186"/>
      <c r="U468" s="186"/>
      <c r="V468" s="186"/>
      <c r="W468" s="186"/>
      <c r="X468" s="186"/>
      <c r="Y468" s="186"/>
      <c r="Z468" s="186"/>
      <c r="AA468" s="186"/>
    </row>
    <row xmlns:x14ac="http://schemas.microsoft.com/office/spreadsheetml/2009/9/ac" r="469" ht="15.75" x14ac:dyDescent="0.25">
      <c r="A469" s="186"/>
      <c r="B469" s="187"/>
      <c r="C469" s="186"/>
      <c r="D469" s="186"/>
      <c r="E469" s="186"/>
      <c r="F469" s="186"/>
      <c r="G469" s="186"/>
      <c r="H469" s="186"/>
      <c r="I469" s="186"/>
      <c r="J469" s="186"/>
      <c r="K469" s="186"/>
      <c r="L469" s="186"/>
      <c r="M469" s="186"/>
      <c r="N469" s="186"/>
      <c r="O469" s="186"/>
      <c r="P469" s="186"/>
      <c r="Q469" s="186"/>
      <c r="R469" s="186"/>
      <c r="S469" s="186"/>
      <c r="T469" s="186"/>
      <c r="U469" s="186"/>
      <c r="V469" s="186"/>
      <c r="W469" s="186"/>
      <c r="X469" s="186"/>
      <c r="Y469" s="186"/>
      <c r="Z469" s="186"/>
      <c r="AA469" s="186"/>
    </row>
    <row xmlns:x14ac="http://schemas.microsoft.com/office/spreadsheetml/2009/9/ac" r="470" ht="15.75" x14ac:dyDescent="0.25">
      <c r="A470" s="186"/>
      <c r="B470" s="187"/>
      <c r="C470" s="186"/>
      <c r="D470" s="186"/>
      <c r="E470" s="186"/>
      <c r="F470" s="186"/>
      <c r="G470" s="186"/>
      <c r="H470" s="186"/>
      <c r="I470" s="186"/>
      <c r="J470" s="186"/>
      <c r="K470" s="186"/>
      <c r="L470" s="186"/>
      <c r="M470" s="186"/>
      <c r="N470" s="186"/>
      <c r="O470" s="186"/>
      <c r="P470" s="186"/>
      <c r="Q470" s="186"/>
      <c r="R470" s="186"/>
      <c r="S470" s="186"/>
      <c r="T470" s="186"/>
      <c r="U470" s="186"/>
      <c r="V470" s="186"/>
      <c r="W470" s="186"/>
      <c r="X470" s="186"/>
      <c r="Y470" s="186"/>
      <c r="Z470" s="186"/>
      <c r="AA470" s="186"/>
    </row>
    <row xmlns:x14ac="http://schemas.microsoft.com/office/spreadsheetml/2009/9/ac" r="471" ht="15.75" x14ac:dyDescent="0.25">
      <c r="A471" s="186"/>
      <c r="B471" s="187"/>
      <c r="C471" s="186"/>
      <c r="D471" s="186"/>
      <c r="E471" s="186"/>
      <c r="F471" s="186"/>
      <c r="G471" s="186"/>
      <c r="H471" s="186"/>
      <c r="I471" s="186"/>
      <c r="J471" s="186"/>
      <c r="K471" s="186"/>
      <c r="L471" s="186"/>
      <c r="M471" s="186"/>
      <c r="N471" s="186"/>
      <c r="O471" s="186"/>
      <c r="P471" s="186"/>
      <c r="Q471" s="186"/>
      <c r="R471" s="186"/>
      <c r="S471" s="186"/>
      <c r="T471" s="186"/>
      <c r="U471" s="186"/>
      <c r="V471" s="186"/>
      <c r="W471" s="186"/>
      <c r="X471" s="186"/>
      <c r="Y471" s="186"/>
      <c r="Z471" s="186"/>
      <c r="AA471" s="186"/>
    </row>
    <row xmlns:x14ac="http://schemas.microsoft.com/office/spreadsheetml/2009/9/ac" r="472" ht="15.75" x14ac:dyDescent="0.25">
      <c r="A472" s="186"/>
      <c r="B472" s="187"/>
      <c r="C472" s="186"/>
      <c r="D472" s="186"/>
      <c r="E472" s="186"/>
      <c r="F472" s="186"/>
      <c r="G472" s="186"/>
      <c r="H472" s="186"/>
      <c r="I472" s="186"/>
      <c r="J472" s="186"/>
      <c r="K472" s="186"/>
      <c r="L472" s="186"/>
      <c r="M472" s="186"/>
      <c r="N472" s="186"/>
      <c r="O472" s="186"/>
      <c r="P472" s="186"/>
      <c r="Q472" s="186"/>
      <c r="R472" s="186"/>
      <c r="S472" s="186"/>
      <c r="T472" s="186"/>
      <c r="U472" s="186"/>
      <c r="V472" s="186"/>
      <c r="W472" s="186"/>
      <c r="X472" s="186"/>
      <c r="Y472" s="186"/>
      <c r="Z472" s="186"/>
      <c r="AA472" s="186"/>
    </row>
    <row xmlns:x14ac="http://schemas.microsoft.com/office/spreadsheetml/2009/9/ac" r="473" ht="15.75" x14ac:dyDescent="0.25">
      <c r="A473" s="186"/>
      <c r="B473" s="187"/>
      <c r="C473" s="186"/>
      <c r="D473" s="186"/>
      <c r="E473" s="186"/>
      <c r="F473" s="186"/>
      <c r="G473" s="186"/>
      <c r="H473" s="186"/>
      <c r="I473" s="186"/>
      <c r="J473" s="186"/>
      <c r="K473" s="186"/>
      <c r="L473" s="186"/>
      <c r="M473" s="186"/>
      <c r="N473" s="186"/>
      <c r="O473" s="186"/>
      <c r="P473" s="186"/>
      <c r="Q473" s="186"/>
      <c r="R473" s="186"/>
      <c r="S473" s="186"/>
      <c r="T473" s="186"/>
      <c r="U473" s="186"/>
      <c r="V473" s="186"/>
      <c r="W473" s="186"/>
      <c r="X473" s="186"/>
      <c r="Y473" s="186"/>
      <c r="Z473" s="186"/>
      <c r="AA473" s="186"/>
    </row>
    <row xmlns:x14ac="http://schemas.microsoft.com/office/spreadsheetml/2009/9/ac" r="474" ht="15.75" x14ac:dyDescent="0.25">
      <c r="A474" s="186"/>
      <c r="B474" s="187"/>
      <c r="C474" s="186"/>
      <c r="D474" s="186"/>
      <c r="E474" s="186"/>
      <c r="F474" s="186"/>
      <c r="G474" s="186"/>
      <c r="H474" s="186"/>
      <c r="I474" s="186"/>
      <c r="J474" s="186"/>
      <c r="K474" s="186"/>
      <c r="L474" s="186"/>
      <c r="M474" s="186"/>
      <c r="N474" s="186"/>
      <c r="O474" s="186"/>
      <c r="P474" s="186"/>
      <c r="Q474" s="186"/>
      <c r="R474" s="186"/>
      <c r="S474" s="186"/>
      <c r="T474" s="186"/>
      <c r="U474" s="186"/>
      <c r="V474" s="186"/>
      <c r="W474" s="186"/>
      <c r="X474" s="186"/>
      <c r="Y474" s="186"/>
      <c r="Z474" s="186"/>
      <c r="AA474" s="186"/>
    </row>
    <row xmlns:x14ac="http://schemas.microsoft.com/office/spreadsheetml/2009/9/ac" r="475" ht="15.75" x14ac:dyDescent="0.25">
      <c r="A475" s="186"/>
      <c r="B475" s="187"/>
      <c r="C475" s="186"/>
      <c r="D475" s="186"/>
      <c r="E475" s="186"/>
      <c r="F475" s="186"/>
      <c r="G475" s="186"/>
      <c r="H475" s="186"/>
      <c r="I475" s="186"/>
      <c r="J475" s="186"/>
      <c r="K475" s="186"/>
      <c r="L475" s="186"/>
      <c r="M475" s="186"/>
      <c r="N475" s="186"/>
      <c r="O475" s="186"/>
      <c r="P475" s="186"/>
      <c r="Q475" s="186"/>
      <c r="R475" s="186"/>
      <c r="S475" s="186"/>
      <c r="T475" s="186"/>
      <c r="U475" s="186"/>
      <c r="V475" s="186"/>
      <c r="W475" s="186"/>
      <c r="X475" s="186"/>
      <c r="Y475" s="186"/>
      <c r="Z475" s="186"/>
      <c r="AA475" s="186"/>
    </row>
    <row xmlns:x14ac="http://schemas.microsoft.com/office/spreadsheetml/2009/9/ac" r="476" ht="15.75" x14ac:dyDescent="0.25">
      <c r="A476" s="186"/>
      <c r="B476" s="187"/>
      <c r="C476" s="186"/>
      <c r="D476" s="186"/>
      <c r="E476" s="186"/>
      <c r="F476" s="186"/>
      <c r="G476" s="186"/>
      <c r="H476" s="186"/>
      <c r="I476" s="186"/>
      <c r="J476" s="186"/>
      <c r="K476" s="186"/>
      <c r="L476" s="186"/>
      <c r="M476" s="186"/>
      <c r="N476" s="186"/>
      <c r="O476" s="186"/>
      <c r="P476" s="186"/>
      <c r="Q476" s="186"/>
      <c r="R476" s="186"/>
      <c r="S476" s="186"/>
      <c r="T476" s="186"/>
      <c r="U476" s="186"/>
      <c r="V476" s="186"/>
      <c r="W476" s="186"/>
      <c r="X476" s="186"/>
      <c r="Y476" s="186"/>
      <c r="Z476" s="186"/>
      <c r="AA476" s="186"/>
    </row>
    <row xmlns:x14ac="http://schemas.microsoft.com/office/spreadsheetml/2009/9/ac" r="477" ht="15.75" x14ac:dyDescent="0.25">
      <c r="A477" s="186"/>
      <c r="B477" s="187"/>
      <c r="C477" s="186"/>
      <c r="D477" s="186"/>
      <c r="E477" s="186"/>
      <c r="F477" s="186"/>
      <c r="G477" s="186"/>
      <c r="H477" s="186"/>
      <c r="I477" s="186"/>
      <c r="J477" s="186"/>
      <c r="K477" s="186"/>
      <c r="L477" s="186"/>
      <c r="M477" s="186"/>
      <c r="N477" s="186"/>
      <c r="O477" s="186"/>
      <c r="P477" s="186"/>
      <c r="Q477" s="186"/>
      <c r="R477" s="186"/>
      <c r="S477" s="186"/>
      <c r="T477" s="186"/>
      <c r="U477" s="186"/>
      <c r="V477" s="186"/>
      <c r="W477" s="186"/>
      <c r="X477" s="186"/>
      <c r="Y477" s="186"/>
      <c r="Z477" s="186"/>
      <c r="AA477" s="186"/>
    </row>
    <row xmlns:x14ac="http://schemas.microsoft.com/office/spreadsheetml/2009/9/ac" r="478" ht="15.75" x14ac:dyDescent="0.25">
      <c r="A478" s="186"/>
      <c r="B478" s="187"/>
      <c r="C478" s="186"/>
      <c r="D478" s="186"/>
      <c r="E478" s="186"/>
      <c r="F478" s="186"/>
      <c r="G478" s="186"/>
      <c r="H478" s="186"/>
      <c r="I478" s="186"/>
      <c r="J478" s="186"/>
      <c r="K478" s="186"/>
      <c r="L478" s="186"/>
      <c r="M478" s="186"/>
      <c r="N478" s="186"/>
      <c r="O478" s="186"/>
      <c r="P478" s="186"/>
      <c r="Q478" s="186"/>
      <c r="R478" s="186"/>
      <c r="S478" s="186"/>
      <c r="T478" s="186"/>
      <c r="U478" s="186"/>
      <c r="V478" s="186"/>
      <c r="W478" s="186"/>
      <c r="X478" s="186"/>
      <c r="Y478" s="186"/>
      <c r="Z478" s="186"/>
      <c r="AA478" s="186"/>
    </row>
    <row xmlns:x14ac="http://schemas.microsoft.com/office/spreadsheetml/2009/9/ac" r="479" ht="15.75" x14ac:dyDescent="0.25">
      <c r="A479" s="186"/>
      <c r="B479" s="187"/>
      <c r="C479" s="186"/>
      <c r="D479" s="186"/>
      <c r="E479" s="186"/>
      <c r="F479" s="186"/>
      <c r="G479" s="186"/>
      <c r="H479" s="186"/>
      <c r="I479" s="186"/>
      <c r="J479" s="186"/>
      <c r="K479" s="186"/>
      <c r="L479" s="186"/>
      <c r="M479" s="186"/>
      <c r="N479" s="186"/>
      <c r="O479" s="186"/>
      <c r="P479" s="186"/>
      <c r="Q479" s="186"/>
      <c r="R479" s="186"/>
      <c r="S479" s="186"/>
      <c r="T479" s="186"/>
      <c r="U479" s="186"/>
      <c r="V479" s="186"/>
      <c r="W479" s="186"/>
      <c r="X479" s="186"/>
      <c r="Y479" s="186"/>
      <c r="Z479" s="186"/>
      <c r="AA479" s="186"/>
    </row>
    <row xmlns:x14ac="http://schemas.microsoft.com/office/spreadsheetml/2009/9/ac" r="480" ht="15.75" x14ac:dyDescent="0.25">
      <c r="A480" s="186"/>
      <c r="B480" s="187"/>
      <c r="C480" s="186"/>
      <c r="D480" s="186"/>
      <c r="E480" s="186"/>
      <c r="F480" s="186"/>
      <c r="G480" s="186"/>
      <c r="H480" s="186"/>
      <c r="I480" s="186"/>
      <c r="J480" s="186"/>
      <c r="K480" s="186"/>
      <c r="L480" s="186"/>
      <c r="M480" s="186"/>
      <c r="N480" s="186"/>
      <c r="O480" s="186"/>
      <c r="P480" s="186"/>
      <c r="Q480" s="186"/>
      <c r="R480" s="186"/>
      <c r="S480" s="186"/>
      <c r="T480" s="186"/>
      <c r="U480" s="186"/>
      <c r="V480" s="186"/>
      <c r="W480" s="186"/>
      <c r="X480" s="186"/>
      <c r="Y480" s="186"/>
      <c r="Z480" s="186"/>
      <c r="AA480" s="186"/>
    </row>
    <row xmlns:x14ac="http://schemas.microsoft.com/office/spreadsheetml/2009/9/ac" r="481" ht="15.75" x14ac:dyDescent="0.25">
      <c r="A481" s="186"/>
      <c r="B481" s="187"/>
      <c r="C481" s="186"/>
      <c r="D481" s="186"/>
      <c r="E481" s="186"/>
      <c r="F481" s="186"/>
      <c r="G481" s="186"/>
      <c r="H481" s="186"/>
      <c r="I481" s="186"/>
      <c r="J481" s="186"/>
      <c r="K481" s="186"/>
      <c r="L481" s="186"/>
      <c r="M481" s="186"/>
      <c r="N481" s="186"/>
      <c r="O481" s="186"/>
      <c r="P481" s="186"/>
      <c r="Q481" s="186"/>
      <c r="R481" s="186"/>
      <c r="S481" s="186"/>
      <c r="T481" s="186"/>
      <c r="U481" s="186"/>
      <c r="V481" s="186"/>
      <c r="W481" s="186"/>
      <c r="X481" s="186"/>
      <c r="Y481" s="186"/>
      <c r="Z481" s="186"/>
      <c r="AA481" s="186"/>
    </row>
    <row xmlns:x14ac="http://schemas.microsoft.com/office/spreadsheetml/2009/9/ac" r="482" ht="15.75" x14ac:dyDescent="0.25">
      <c r="A482" s="186"/>
      <c r="B482" s="187"/>
      <c r="C482" s="186"/>
      <c r="D482" s="186"/>
      <c r="E482" s="186"/>
      <c r="F482" s="186"/>
      <c r="G482" s="186"/>
      <c r="H482" s="186"/>
      <c r="I482" s="186"/>
      <c r="J482" s="186"/>
      <c r="K482" s="186"/>
      <c r="L482" s="186"/>
      <c r="M482" s="186"/>
      <c r="N482" s="186"/>
      <c r="O482" s="186"/>
      <c r="P482" s="186"/>
      <c r="Q482" s="186"/>
      <c r="R482" s="186"/>
      <c r="S482" s="186"/>
      <c r="T482" s="186"/>
      <c r="U482" s="186"/>
      <c r="V482" s="186"/>
      <c r="W482" s="186"/>
      <c r="X482" s="186"/>
      <c r="Y482" s="186"/>
      <c r="Z482" s="186"/>
      <c r="AA482" s="186"/>
    </row>
    <row xmlns:x14ac="http://schemas.microsoft.com/office/spreadsheetml/2009/9/ac" r="483" ht="15.75" x14ac:dyDescent="0.25">
      <c r="A483" s="186"/>
      <c r="B483" s="187"/>
      <c r="C483" s="186"/>
      <c r="D483" s="186"/>
      <c r="E483" s="186"/>
      <c r="F483" s="186"/>
      <c r="G483" s="186"/>
      <c r="H483" s="186"/>
      <c r="I483" s="186"/>
      <c r="J483" s="186"/>
      <c r="K483" s="186"/>
      <c r="L483" s="186"/>
      <c r="M483" s="186"/>
      <c r="N483" s="186"/>
      <c r="O483" s="186"/>
      <c r="P483" s="186"/>
      <c r="Q483" s="186"/>
      <c r="R483" s="186"/>
      <c r="S483" s="186"/>
      <c r="T483" s="186"/>
      <c r="U483" s="186"/>
      <c r="V483" s="186"/>
      <c r="W483" s="186"/>
      <c r="X483" s="186"/>
      <c r="Y483" s="186"/>
      <c r="Z483" s="186"/>
      <c r="AA483" s="186"/>
    </row>
    <row xmlns:x14ac="http://schemas.microsoft.com/office/spreadsheetml/2009/9/ac" r="484" ht="15.75" x14ac:dyDescent="0.25">
      <c r="A484" s="186"/>
      <c r="B484" s="187"/>
      <c r="C484" s="186"/>
      <c r="D484" s="186"/>
      <c r="E484" s="186"/>
      <c r="F484" s="186"/>
      <c r="G484" s="186"/>
      <c r="H484" s="186"/>
      <c r="I484" s="186"/>
      <c r="J484" s="186"/>
      <c r="K484" s="186"/>
      <c r="L484" s="186"/>
      <c r="M484" s="186"/>
      <c r="N484" s="186"/>
      <c r="O484" s="186"/>
      <c r="P484" s="186"/>
      <c r="Q484" s="186"/>
      <c r="R484" s="186"/>
      <c r="S484" s="186"/>
      <c r="T484" s="186"/>
      <c r="U484" s="186"/>
      <c r="V484" s="186"/>
      <c r="W484" s="186"/>
      <c r="X484" s="186"/>
      <c r="Y484" s="186"/>
      <c r="Z484" s="186"/>
      <c r="AA484" s="186"/>
    </row>
    <row xmlns:x14ac="http://schemas.microsoft.com/office/spreadsheetml/2009/9/ac" r="485" ht="15.75" x14ac:dyDescent="0.25">
      <c r="A485" s="186"/>
      <c r="B485" s="187"/>
      <c r="C485" s="186"/>
      <c r="D485" s="186"/>
      <c r="E485" s="186"/>
      <c r="F485" s="186"/>
      <c r="G485" s="186"/>
      <c r="H485" s="186"/>
      <c r="I485" s="186"/>
      <c r="J485" s="186"/>
      <c r="K485" s="186"/>
      <c r="L485" s="186"/>
      <c r="M485" s="186"/>
      <c r="N485" s="186"/>
      <c r="O485" s="186"/>
      <c r="P485" s="186"/>
      <c r="Q485" s="186"/>
      <c r="R485" s="186"/>
      <c r="S485" s="186"/>
      <c r="T485" s="186"/>
      <c r="U485" s="186"/>
      <c r="V485" s="186"/>
      <c r="W485" s="186"/>
      <c r="X485" s="186"/>
      <c r="Y485" s="186"/>
      <c r="Z485" s="186"/>
      <c r="AA485" s="186"/>
    </row>
    <row xmlns:x14ac="http://schemas.microsoft.com/office/spreadsheetml/2009/9/ac" r="486" ht="15.75" x14ac:dyDescent="0.25">
      <c r="A486" s="186"/>
      <c r="B486" s="187"/>
      <c r="C486" s="186"/>
      <c r="D486" s="186"/>
      <c r="E486" s="186"/>
      <c r="F486" s="186"/>
      <c r="G486" s="186"/>
      <c r="H486" s="186"/>
      <c r="I486" s="186"/>
      <c r="J486" s="186"/>
      <c r="K486" s="186"/>
      <c r="L486" s="186"/>
      <c r="M486" s="186"/>
      <c r="N486" s="186"/>
      <c r="O486" s="186"/>
      <c r="P486" s="186"/>
      <c r="Q486" s="186"/>
      <c r="R486" s="186"/>
      <c r="S486" s="186"/>
      <c r="T486" s="186"/>
      <c r="U486" s="186"/>
      <c r="V486" s="186"/>
      <c r="W486" s="186"/>
      <c r="X486" s="186"/>
      <c r="Y486" s="186"/>
      <c r="Z486" s="186"/>
      <c r="AA486" s="186"/>
    </row>
    <row xmlns:x14ac="http://schemas.microsoft.com/office/spreadsheetml/2009/9/ac" r="487" ht="15.75" x14ac:dyDescent="0.25">
      <c r="A487" s="186"/>
      <c r="B487" s="187"/>
      <c r="C487" s="186"/>
      <c r="D487" s="186"/>
      <c r="E487" s="186"/>
      <c r="F487" s="186"/>
      <c r="G487" s="186"/>
      <c r="H487" s="186"/>
      <c r="I487" s="186"/>
      <c r="J487" s="186"/>
      <c r="K487" s="186"/>
      <c r="L487" s="186"/>
      <c r="M487" s="186"/>
      <c r="N487" s="186"/>
      <c r="O487" s="186"/>
      <c r="P487" s="186"/>
      <c r="Q487" s="186"/>
      <c r="R487" s="186"/>
      <c r="S487" s="186"/>
      <c r="T487" s="186"/>
      <c r="U487" s="186"/>
      <c r="V487" s="186"/>
      <c r="W487" s="186"/>
      <c r="X487" s="186"/>
      <c r="Y487" s="186"/>
      <c r="Z487" s="186"/>
      <c r="AA487" s="186"/>
    </row>
    <row xmlns:x14ac="http://schemas.microsoft.com/office/spreadsheetml/2009/9/ac" r="488" ht="15.75" x14ac:dyDescent="0.25">
      <c r="A488" s="186"/>
      <c r="B488" s="187"/>
      <c r="C488" s="186"/>
      <c r="D488" s="186"/>
      <c r="E488" s="186"/>
      <c r="F488" s="186"/>
      <c r="G488" s="186"/>
      <c r="H488" s="186"/>
      <c r="I488" s="186"/>
      <c r="J488" s="186"/>
      <c r="K488" s="186"/>
      <c r="L488" s="186"/>
      <c r="M488" s="186"/>
      <c r="N488" s="186"/>
      <c r="O488" s="186"/>
      <c r="P488" s="186"/>
      <c r="Q488" s="186"/>
      <c r="R488" s="186"/>
      <c r="S488" s="186"/>
      <c r="T488" s="186"/>
      <c r="U488" s="186"/>
      <c r="V488" s="186"/>
      <c r="W488" s="186"/>
      <c r="X488" s="186"/>
      <c r="Y488" s="186"/>
      <c r="Z488" s="186"/>
      <c r="AA488" s="186"/>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F11DC-FCF8-4B0F-9CE8-C65503796761}">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8" customWidth="true"/>
    <col min="2" max="2" width="6.5" style="219" customWidth="true"/>
    <col min="3" max="3" width="14.125" style="220" customWidth="true"/>
    <col min="4" max="4" width="9.75" style="198" customWidth="true"/>
    <col min="5" max="5" width="8" style="221" customWidth="true"/>
    <col min="6" max="6" width="8" style="222" customWidth="true"/>
    <col min="7" max="7" width="8" style="223" customWidth="true"/>
    <col min="8" max="8" width="8" style="224" customWidth="true"/>
    <col min="9" max="9" width="8" style="217" customWidth="true"/>
    <col min="10" max="10" width="8" style="225" customWidth="true"/>
    <col min="11" max="11" width="8" style="226" customWidth="true"/>
    <col min="12" max="12" width="8" style="222" customWidth="true"/>
    <col min="13" max="13" width="8" style="227" customWidth="true"/>
    <col min="14" max="14" width="8" style="228" customWidth="true"/>
    <col min="15" max="19" width="8" style="198" customWidth="true"/>
    <col min="20" max="16384" width="9" style="198"/>
  </cols>
  <sheetData>
    <row xmlns:x14ac="http://schemas.microsoft.com/office/spreadsheetml/2009/9/ac" r="1" ht="20.25" customHeight="true" x14ac:dyDescent="0.2">
      <c r="A1" s="557" t="s">
        <v>297</v>
      </c>
      <c r="B1" s="558"/>
      <c r="C1" s="558"/>
      <c r="D1" s="558"/>
      <c r="E1" s="559" t="s">
        <v>50</v>
      </c>
      <c r="F1" s="560"/>
      <c r="G1" s="560"/>
      <c r="H1" s="560"/>
      <c r="I1" s="561"/>
      <c r="J1" s="562" t="s">
        <v>10</v>
      </c>
      <c r="K1" s="562"/>
      <c r="L1" s="562"/>
      <c r="M1" s="562"/>
      <c r="N1" s="562"/>
      <c r="O1" s="563" t="s">
        <v>11</v>
      </c>
      <c r="P1" s="564"/>
      <c r="Q1" s="564"/>
      <c r="R1" s="564"/>
      <c r="S1" s="565"/>
    </row>
    <row xmlns:x14ac="http://schemas.microsoft.com/office/spreadsheetml/2009/9/ac" r="2" x14ac:dyDescent="0.2">
      <c r="A2" s="558"/>
      <c r="B2" s="558"/>
      <c r="C2" s="558"/>
      <c r="D2" s="558"/>
      <c r="E2" s="199"/>
      <c r="F2" s="200"/>
      <c r="G2" s="229"/>
      <c r="H2" s="201"/>
      <c r="I2" s="230"/>
      <c r="J2" s="202"/>
      <c r="K2" s="200"/>
      <c r="L2" s="231"/>
      <c r="M2" s="201"/>
      <c r="N2" s="232"/>
      <c r="O2" s="199"/>
      <c r="P2" s="200"/>
      <c r="Q2" s="203"/>
      <c r="R2" s="201"/>
      <c r="S2" s="230"/>
    </row>
    <row xmlns:x14ac="http://schemas.microsoft.com/office/spreadsheetml/2009/9/ac" r="3" ht="134.25" customHeight="true" x14ac:dyDescent="0.2">
      <c r="A3" s="204" t="s">
        <v>9</v>
      </c>
      <c r="B3" s="205" t="s">
        <v>4</v>
      </c>
      <c r="C3" s="206" t="s">
        <v>8</v>
      </c>
      <c r="D3" s="207" t="s">
        <v>169</v>
      </c>
      <c r="E3" s="208" t="s">
        <v>25</v>
      </c>
      <c r="F3" s="209" t="s">
        <v>19</v>
      </c>
      <c r="G3" s="233" t="s">
        <v>155</v>
      </c>
      <c r="H3" s="210" t="s">
        <v>162</v>
      </c>
      <c r="I3" s="234" t="s">
        <v>36</v>
      </c>
      <c r="J3" s="211" t="s">
        <v>25</v>
      </c>
      <c r="K3" s="212" t="s">
        <v>19</v>
      </c>
      <c r="L3" s="235" t="s">
        <v>156</v>
      </c>
      <c r="M3" s="210" t="s">
        <v>162</v>
      </c>
      <c r="N3" s="236" t="s">
        <v>36</v>
      </c>
      <c r="O3" s="208" t="s">
        <v>25</v>
      </c>
      <c r="P3" s="209" t="s">
        <v>126</v>
      </c>
      <c r="Q3" s="213" t="s">
        <v>157</v>
      </c>
      <c r="R3" s="210" t="s">
        <v>162</v>
      </c>
      <c r="S3" s="234" t="s">
        <v>36</v>
      </c>
    </row>
    <row xmlns:x14ac="http://schemas.microsoft.com/office/spreadsheetml/2009/9/ac" r="4" x14ac:dyDescent="0.2">
      <c r="A4" s="335" t="str">
        <f>IF(ISBLANK(Regressions!A14), " ", Regressions!A14)</f>
        <v>Sudan</v>
      </c>
      <c r="B4" s="336">
        <f>IF(ISBLANK(Regressions!B14), " ", Regressions!B14)</f>
        <v>2000</v>
      </c>
      <c r="C4" s="214" t="str">
        <f>IF(ISBLANK(Regressions!C14), " ", Regressions!C14)</f>
        <v>National</v>
      </c>
      <c r="D4" s="337">
        <f>IF(ISBLANK(Regressions!D14), " ", Regressions!D14)</f>
        <v>9549107</v>
      </c>
      <c r="E4" s="215" t="e">
        <f>IF(ISNUMBER(Regressions!E14),ROUND(Regressions!E14, 1), NA())</f>
        <v>#N/A</v>
      </c>
      <c r="F4" s="338" t="e">
        <f>IF(ISNUMBER(Regressions!F14),ROUND(Regressions!F14, 1), NA())</f>
        <v>#N/A</v>
      </c>
      <c r="G4" s="237" t="e">
        <f>IF(ISNUMBER(Regressions!G14),ROUND(Regressions!G14, 1), NA())</f>
        <v>#N/A</v>
      </c>
      <c r="H4" s="339" t="e">
        <f>IF(ISNUMBER(Regressions!H14),ROUND(Regressions!H14, 1), NA())</f>
        <v>#N/A</v>
      </c>
      <c r="I4" s="238" t="e">
        <f>IF(ISNUMBER(Regressions!I14),ROUND(Regressions!I14, 1), NA())</f>
        <v>#N/A</v>
      </c>
      <c r="J4" s="340" t="e">
        <f>IF(ISNUMBER(Regressions!K14),ROUND(Regressions!K14, 1), NA())</f>
        <v>#N/A</v>
      </c>
      <c r="K4" s="338" t="e">
        <f>IF(ISNUMBER(Regressions!L14),ROUND(Regressions!L14, 1), NA())</f>
        <v>#N/A</v>
      </c>
      <c r="L4" s="239" t="e">
        <f>IF(ISNUMBER(Regressions!M14),ROUND(Regressions!M14, 1), NA())</f>
        <v>#N/A</v>
      </c>
      <c r="M4" s="339" t="e">
        <f>IF(ISNUMBER(Regressions!N14),ROUND(Regressions!N14, 1), NA())</f>
        <v>#N/A</v>
      </c>
      <c r="N4" s="238" t="e">
        <f>IF(ISNUMBER(Regressions!O14),ROUND(Regressions!O14, 1), NA())</f>
        <v>#N/A</v>
      </c>
      <c r="O4" s="340" t="e">
        <f>IF(ISNUMBER(Regressions!Q14),ROUND(Regressions!Q14, 1), NA())</f>
        <v>#N/A</v>
      </c>
      <c r="P4" s="338" t="e">
        <f>IF(ISNUMBER(Regressions!R14),ROUND(Regressions!R14, 1), NA())</f>
        <v>#N/A</v>
      </c>
      <c r="Q4" s="216" t="e">
        <f>IF(ISNUMBER(Regressions!S14),ROUND(Regressions!S14, 1), NA())</f>
        <v>#N/A</v>
      </c>
      <c r="R4" s="339" t="e">
        <f>IF(ISNUMBER(Regressions!T14),ROUND(Regressions!T14, 1), NA())</f>
        <v>#N/A</v>
      </c>
      <c r="S4" s="238" t="e">
        <f>IF(ISNUMBER(Regressions!U14),ROUND(Regressions!U14, 1), NA())</f>
        <v>#N/A</v>
      </c>
    </row>
    <row xmlns:x14ac="http://schemas.microsoft.com/office/spreadsheetml/2009/9/ac" r="5" x14ac:dyDescent="0.2">
      <c r="A5" s="335" t="str">
        <f>IF(ISBLANK(Regressions!A15), " ", Regressions!A15)</f>
        <v>Sudan</v>
      </c>
      <c r="B5" s="336">
        <f>IF(ISBLANK(Regressions!B15), " ", Regressions!B15)</f>
        <v>2001</v>
      </c>
      <c r="C5" s="341" t="str">
        <f>IF(ISBLANK(Regressions!C15), " ", Regressions!C15)</f>
        <v>National</v>
      </c>
      <c r="D5" s="337">
        <f>IF(ISBLANK(Regressions!D15), " ", Regressions!D15)</f>
        <v>9691766</v>
      </c>
      <c r="E5" s="215" t="e">
        <f>IF(ISNUMBER(Regressions!E15),ROUND(Regressions!E15, 1), NA())</f>
        <v>#N/A</v>
      </c>
      <c r="F5" s="338" t="e">
        <f>IF(ISNUMBER(Regressions!F15),ROUND(Regressions!F15, 1), NA())</f>
        <v>#N/A</v>
      </c>
      <c r="G5" s="237" t="e">
        <f>IF(ISNUMBER(Regressions!G15),ROUND(Regressions!G15, 1), NA())</f>
        <v>#N/A</v>
      </c>
      <c r="H5" s="339" t="e">
        <f>IF(ISNUMBER(Regressions!H15),ROUND(Regressions!H15, 1), NA())</f>
        <v>#N/A</v>
      </c>
      <c r="I5" s="238" t="e">
        <f>IF(ISNUMBER(Regressions!I15),ROUND(Regressions!I15, 1), NA())</f>
        <v>#N/A</v>
      </c>
      <c r="J5" s="340" t="e">
        <f>IF(ISNUMBER(Regressions!K15),ROUND(Regressions!K15, 1), NA())</f>
        <v>#N/A</v>
      </c>
      <c r="K5" s="338" t="e">
        <f>IF(ISNUMBER(Regressions!L15),ROUND(Regressions!L15, 1), NA())</f>
        <v>#N/A</v>
      </c>
      <c r="L5" s="239" t="e">
        <f>IF(ISNUMBER(Regressions!M15),ROUND(Regressions!M15, 1), NA())</f>
        <v>#N/A</v>
      </c>
      <c r="M5" s="339" t="e">
        <f>IF(ISNUMBER(Regressions!N15),ROUND(Regressions!N15, 1), NA())</f>
        <v>#N/A</v>
      </c>
      <c r="N5" s="238" t="e">
        <f>IF(ISNUMBER(Regressions!O15),ROUND(Regressions!O15, 1), NA())</f>
        <v>#N/A</v>
      </c>
      <c r="O5" s="340" t="e">
        <f>IF(ISNUMBER(Regressions!Q15),ROUND(Regressions!Q15, 1), NA())</f>
        <v>#N/A</v>
      </c>
      <c r="P5" s="338" t="e">
        <f>IF(ISNUMBER(Regressions!R15),ROUND(Regressions!R15, 1), NA())</f>
        <v>#N/A</v>
      </c>
      <c r="Q5" s="216" t="e">
        <f>IF(ISNUMBER(Regressions!S15),ROUND(Regressions!S15, 1), NA())</f>
        <v>#N/A</v>
      </c>
      <c r="R5" s="339" t="e">
        <f>IF(ISNUMBER(Regressions!T15),ROUND(Regressions!T15, 1), NA())</f>
        <v>#N/A</v>
      </c>
      <c r="S5" s="238" t="e">
        <f>IF(ISNUMBER(Regressions!U15),ROUND(Regressions!U15, 1), NA())</f>
        <v>#N/A</v>
      </c>
      <c r="T5" s="217"/>
      <c r="U5" s="217"/>
      <c r="V5" s="217"/>
      <c r="W5" s="217"/>
      <c r="X5" s="217"/>
      <c r="Y5" s="217"/>
      <c r="Z5" s="217"/>
      <c r="AA5" s="217"/>
    </row>
    <row xmlns:x14ac="http://schemas.microsoft.com/office/spreadsheetml/2009/9/ac" r="6" x14ac:dyDescent="0.2">
      <c r="A6" s="335" t="str">
        <f>IF(ISBLANK(Regressions!A16), " ", Regressions!A16)</f>
        <v>Sudan</v>
      </c>
      <c r="B6" s="336">
        <f>IF(ISBLANK(Regressions!B16), " ", Regressions!B16)</f>
        <v>2002</v>
      </c>
      <c r="C6" s="341" t="str">
        <f>IF(ISBLANK(Regressions!C16), " ", Regressions!C16)</f>
        <v>National</v>
      </c>
      <c r="D6" s="337">
        <f>IF(ISBLANK(Regressions!D16), " ", Regressions!D16)</f>
        <v>9820991</v>
      </c>
      <c r="E6" s="215" t="e">
        <f>IF(ISNUMBER(Regressions!E16),ROUND(Regressions!E16, 1), NA())</f>
        <v>#N/A</v>
      </c>
      <c r="F6" s="338" t="e">
        <f>IF(ISNUMBER(Regressions!F16),ROUND(Regressions!F16, 1), NA())</f>
        <v>#N/A</v>
      </c>
      <c r="G6" s="237" t="e">
        <f>IF(ISNUMBER(Regressions!G16),ROUND(Regressions!G16, 1), NA())</f>
        <v>#N/A</v>
      </c>
      <c r="H6" s="339" t="e">
        <f>IF(ISNUMBER(Regressions!H16),ROUND(Regressions!H16, 1), NA())</f>
        <v>#N/A</v>
      </c>
      <c r="I6" s="238" t="e">
        <f>IF(ISNUMBER(Regressions!I16),ROUND(Regressions!I16, 1), NA())</f>
        <v>#N/A</v>
      </c>
      <c r="J6" s="340" t="e">
        <f>IF(ISNUMBER(Regressions!K16),ROUND(Regressions!K16, 1), NA())</f>
        <v>#N/A</v>
      </c>
      <c r="K6" s="338" t="e">
        <f>IF(ISNUMBER(Regressions!L16),ROUND(Regressions!L16, 1), NA())</f>
        <v>#N/A</v>
      </c>
      <c r="L6" s="239" t="e">
        <f>IF(ISNUMBER(Regressions!M16),ROUND(Regressions!M16, 1), NA())</f>
        <v>#N/A</v>
      </c>
      <c r="M6" s="339" t="e">
        <f>IF(ISNUMBER(Regressions!N16),ROUND(Regressions!N16, 1), NA())</f>
        <v>#N/A</v>
      </c>
      <c r="N6" s="238" t="e">
        <f>IF(ISNUMBER(Regressions!O16),ROUND(Regressions!O16, 1), NA())</f>
        <v>#N/A</v>
      </c>
      <c r="O6" s="340" t="e">
        <f>IF(ISNUMBER(Regressions!Q16),ROUND(Regressions!Q16, 1), NA())</f>
        <v>#N/A</v>
      </c>
      <c r="P6" s="338" t="e">
        <f>IF(ISNUMBER(Regressions!R16),ROUND(Regressions!R16, 1), NA())</f>
        <v>#N/A</v>
      </c>
      <c r="Q6" s="216" t="e">
        <f>IF(ISNUMBER(Regressions!S16),ROUND(Regressions!S16, 1), NA())</f>
        <v>#N/A</v>
      </c>
      <c r="R6" s="339" t="e">
        <f>IF(ISNUMBER(Regressions!T16),ROUND(Regressions!T16, 1), NA())</f>
        <v>#N/A</v>
      </c>
      <c r="S6" s="238" t="e">
        <f>IF(ISNUMBER(Regressions!U16),ROUND(Regressions!U16, 1), NA())</f>
        <v>#N/A</v>
      </c>
      <c r="T6" s="217"/>
      <c r="U6" s="217"/>
      <c r="V6" s="217"/>
      <c r="W6" s="217"/>
      <c r="X6" s="217"/>
      <c r="Y6" s="217"/>
      <c r="Z6" s="217"/>
      <c r="AA6" s="217"/>
    </row>
    <row xmlns:x14ac="http://schemas.microsoft.com/office/spreadsheetml/2009/9/ac" r="7" x14ac:dyDescent="0.2">
      <c r="A7" s="335" t="str">
        <f>IF(ISBLANK(Regressions!A17), " ", Regressions!A17)</f>
        <v>Sudan</v>
      </c>
      <c r="B7" s="336">
        <f>IF(ISBLANK(Regressions!B17), " ", Regressions!B17)</f>
        <v>2003</v>
      </c>
      <c r="C7" s="341" t="str">
        <f>IF(ISBLANK(Regressions!C17), " ", Regressions!C17)</f>
        <v>National</v>
      </c>
      <c r="D7" s="337">
        <f>IF(ISBLANK(Regressions!D17), " ", Regressions!D17)</f>
        <v>9950658</v>
      </c>
      <c r="E7" s="215" t="e">
        <f>IF(ISNUMBER(Regressions!E17),ROUND(Regressions!E17, 1), NA())</f>
        <v>#N/A</v>
      </c>
      <c r="F7" s="338" t="e">
        <f>IF(ISNUMBER(Regressions!F17),ROUND(Regressions!F17, 1), NA())</f>
        <v>#N/A</v>
      </c>
      <c r="G7" s="237" t="e">
        <f>IF(ISNUMBER(Regressions!G17),ROUND(Regressions!G17, 1), NA())</f>
        <v>#N/A</v>
      </c>
      <c r="H7" s="339" t="e">
        <f>IF(ISNUMBER(Regressions!H17),ROUND(Regressions!H17, 1), NA())</f>
        <v>#N/A</v>
      </c>
      <c r="I7" s="238" t="e">
        <f>IF(ISNUMBER(Regressions!I17),ROUND(Regressions!I17, 1), NA())</f>
        <v>#N/A</v>
      </c>
      <c r="J7" s="340" t="e">
        <f>IF(ISNUMBER(Regressions!K17),ROUND(Regressions!K17, 1), NA())</f>
        <v>#N/A</v>
      </c>
      <c r="K7" s="338" t="e">
        <f>IF(ISNUMBER(Regressions!L17),ROUND(Regressions!L17, 1), NA())</f>
        <v>#N/A</v>
      </c>
      <c r="L7" s="239" t="e">
        <f>IF(ISNUMBER(Regressions!M17),ROUND(Regressions!M17, 1), NA())</f>
        <v>#N/A</v>
      </c>
      <c r="M7" s="339" t="e">
        <f>IF(ISNUMBER(Regressions!N17),ROUND(Regressions!N17, 1), NA())</f>
        <v>#N/A</v>
      </c>
      <c r="N7" s="238" t="e">
        <f>IF(ISNUMBER(Regressions!O17),ROUND(Regressions!O17, 1), NA())</f>
        <v>#N/A</v>
      </c>
      <c r="O7" s="340" t="e">
        <f>IF(ISNUMBER(Regressions!Q17),ROUND(Regressions!Q17, 1), NA())</f>
        <v>#N/A</v>
      </c>
      <c r="P7" s="338" t="e">
        <f>IF(ISNUMBER(Regressions!R17),ROUND(Regressions!R17, 1), NA())</f>
        <v>#N/A</v>
      </c>
      <c r="Q7" s="216" t="e">
        <f>IF(ISNUMBER(Regressions!S17),ROUND(Regressions!S17, 1), NA())</f>
        <v>#N/A</v>
      </c>
      <c r="R7" s="339" t="e">
        <f>IF(ISNUMBER(Regressions!T17),ROUND(Regressions!T17, 1), NA())</f>
        <v>#N/A</v>
      </c>
      <c r="S7" s="238" t="e">
        <f>IF(ISNUMBER(Regressions!U17),ROUND(Regressions!U17, 1), NA())</f>
        <v>#N/A</v>
      </c>
      <c r="T7" s="217"/>
      <c r="U7" s="217"/>
      <c r="V7" s="217"/>
      <c r="W7" s="217"/>
      <c r="X7" s="217"/>
      <c r="Y7" s="217"/>
      <c r="Z7" s="217"/>
      <c r="AA7" s="217"/>
    </row>
    <row xmlns:x14ac="http://schemas.microsoft.com/office/spreadsheetml/2009/9/ac" r="8" x14ac:dyDescent="0.2">
      <c r="A8" s="335" t="str">
        <f>IF(ISBLANK(Regressions!A18), " ", Regressions!A18)</f>
        <v>Sudan</v>
      </c>
      <c r="B8" s="336">
        <f>IF(ISBLANK(Regressions!B18), " ", Regressions!B18)</f>
        <v>2004</v>
      </c>
      <c r="C8" s="341" t="str">
        <f>IF(ISBLANK(Regressions!C18), " ", Regressions!C18)</f>
        <v>National</v>
      </c>
      <c r="D8" s="337">
        <f>IF(ISBLANK(Regressions!D18), " ", Regressions!D18)</f>
        <v>10094326</v>
      </c>
      <c r="E8" s="215" t="e">
        <f>IF(ISNUMBER(Regressions!E18),ROUND(Regressions!E18, 1), NA())</f>
        <v>#N/A</v>
      </c>
      <c r="F8" s="338" t="e">
        <f>IF(ISNUMBER(Regressions!F18),ROUND(Regressions!F18, 1), NA())</f>
        <v>#N/A</v>
      </c>
      <c r="G8" s="237" t="e">
        <f>IF(ISNUMBER(Regressions!G18),ROUND(Regressions!G18, 1), NA())</f>
        <v>#N/A</v>
      </c>
      <c r="H8" s="339" t="e">
        <f>IF(ISNUMBER(Regressions!H18),ROUND(Regressions!H18, 1), NA())</f>
        <v>#N/A</v>
      </c>
      <c r="I8" s="238" t="e">
        <f>IF(ISNUMBER(Regressions!I18),ROUND(Regressions!I18, 1), NA())</f>
        <v>#N/A</v>
      </c>
      <c r="J8" s="340" t="e">
        <f>IF(ISNUMBER(Regressions!K18),ROUND(Regressions!K18, 1), NA())</f>
        <v>#N/A</v>
      </c>
      <c r="K8" s="338" t="e">
        <f>IF(ISNUMBER(Regressions!L18),ROUND(Regressions!L18, 1), NA())</f>
        <v>#N/A</v>
      </c>
      <c r="L8" s="239" t="e">
        <f>IF(ISNUMBER(Regressions!M18),ROUND(Regressions!M18, 1), NA())</f>
        <v>#N/A</v>
      </c>
      <c r="M8" s="339" t="e">
        <f>IF(ISNUMBER(Regressions!N18),ROUND(Regressions!N18, 1), NA())</f>
        <v>#N/A</v>
      </c>
      <c r="N8" s="238" t="e">
        <f>IF(ISNUMBER(Regressions!O18),ROUND(Regressions!O18, 1), NA())</f>
        <v>#N/A</v>
      </c>
      <c r="O8" s="340" t="e">
        <f>IF(ISNUMBER(Regressions!Q18),ROUND(Regressions!Q18, 1), NA())</f>
        <v>#N/A</v>
      </c>
      <c r="P8" s="338" t="e">
        <f>IF(ISNUMBER(Regressions!R18),ROUND(Regressions!R18, 1), NA())</f>
        <v>#N/A</v>
      </c>
      <c r="Q8" s="216" t="e">
        <f>IF(ISNUMBER(Regressions!S18),ROUND(Regressions!S18, 1), NA())</f>
        <v>#N/A</v>
      </c>
      <c r="R8" s="339" t="e">
        <f>IF(ISNUMBER(Regressions!T18),ROUND(Regressions!T18, 1), NA())</f>
        <v>#N/A</v>
      </c>
      <c r="S8" s="238" t="e">
        <f>IF(ISNUMBER(Regressions!U18),ROUND(Regressions!U18, 1), NA())</f>
        <v>#N/A</v>
      </c>
      <c r="T8" s="217"/>
      <c r="U8" s="217"/>
      <c r="V8" s="217"/>
      <c r="W8" s="217"/>
      <c r="X8" s="217"/>
      <c r="Y8" s="217"/>
      <c r="Z8" s="217"/>
      <c r="AA8" s="217"/>
    </row>
    <row xmlns:x14ac="http://schemas.microsoft.com/office/spreadsheetml/2009/9/ac" r="9" x14ac:dyDescent="0.2">
      <c r="A9" s="335" t="str">
        <f>IF(ISBLANK(Regressions!A19), " ", Regressions!A19)</f>
        <v>Sudan</v>
      </c>
      <c r="B9" s="336">
        <f>IF(ISBLANK(Regressions!B19), " ", Regressions!B19)</f>
        <v>2005</v>
      </c>
      <c r="C9" s="341" t="str">
        <f>IF(ISBLANK(Regressions!C19), " ", Regressions!C19)</f>
        <v>National</v>
      </c>
      <c r="D9" s="337">
        <f>IF(ISBLANK(Regressions!D19), " ", Regressions!D19)</f>
        <v>10256961</v>
      </c>
      <c r="E9" s="215" t="e">
        <f>IF(ISNUMBER(Regressions!E19),ROUND(Regressions!E19, 1), NA())</f>
        <v>#N/A</v>
      </c>
      <c r="F9" s="338" t="e">
        <f>IF(ISNUMBER(Regressions!F19),ROUND(Regressions!F19, 1), NA())</f>
        <v>#N/A</v>
      </c>
      <c r="G9" s="237" t="e">
        <f>IF(ISNUMBER(Regressions!G19),ROUND(Regressions!G19, 1), NA())</f>
        <v>#N/A</v>
      </c>
      <c r="H9" s="339" t="e">
        <f>IF(ISNUMBER(Regressions!H19),ROUND(Regressions!H19, 1), NA())</f>
        <v>#N/A</v>
      </c>
      <c r="I9" s="238" t="e">
        <f>IF(ISNUMBER(Regressions!I19),ROUND(Regressions!I19, 1), NA())</f>
        <v>#N/A</v>
      </c>
      <c r="J9" s="340" t="e">
        <f>IF(ISNUMBER(Regressions!K19),ROUND(Regressions!K19, 1), NA())</f>
        <v>#N/A</v>
      </c>
      <c r="K9" s="338" t="e">
        <f>IF(ISNUMBER(Regressions!L19),ROUND(Regressions!L19, 1), NA())</f>
        <v>#N/A</v>
      </c>
      <c r="L9" s="239" t="e">
        <f>IF(ISNUMBER(Regressions!M19),ROUND(Regressions!M19, 1), NA())</f>
        <v>#N/A</v>
      </c>
      <c r="M9" s="339" t="e">
        <f>IF(ISNUMBER(Regressions!N19),ROUND(Regressions!N19, 1), NA())</f>
        <v>#N/A</v>
      </c>
      <c r="N9" s="238" t="e">
        <f>IF(ISNUMBER(Regressions!O19),ROUND(Regressions!O19, 1), NA())</f>
        <v>#N/A</v>
      </c>
      <c r="O9" s="340" t="e">
        <f>IF(ISNUMBER(Regressions!Q19),ROUND(Regressions!Q19, 1), NA())</f>
        <v>#N/A</v>
      </c>
      <c r="P9" s="338" t="e">
        <f>IF(ISNUMBER(Regressions!R19),ROUND(Regressions!R19, 1), NA())</f>
        <v>#N/A</v>
      </c>
      <c r="Q9" s="216" t="e">
        <f>IF(ISNUMBER(Regressions!S19),ROUND(Regressions!S19, 1), NA())</f>
        <v>#N/A</v>
      </c>
      <c r="R9" s="339" t="e">
        <f>IF(ISNUMBER(Regressions!T19),ROUND(Regressions!T19, 1), NA())</f>
        <v>#N/A</v>
      </c>
      <c r="S9" s="238" t="e">
        <f>IF(ISNUMBER(Regressions!U19),ROUND(Regressions!U19, 1), NA())</f>
        <v>#N/A</v>
      </c>
    </row>
    <row xmlns:x14ac="http://schemas.microsoft.com/office/spreadsheetml/2009/9/ac" r="10" x14ac:dyDescent="0.2">
      <c r="A10" s="335" t="str">
        <f>IF(ISBLANK(Regressions!A20), " ", Regressions!A20)</f>
        <v>Sudan</v>
      </c>
      <c r="B10" s="336">
        <f>IF(ISBLANK(Regressions!B20), " ", Regressions!B20)</f>
        <v>2006</v>
      </c>
      <c r="C10" s="341" t="str">
        <f>IF(ISBLANK(Regressions!C20), " ", Regressions!C20)</f>
        <v>National</v>
      </c>
      <c r="D10" s="337">
        <f>IF(ISBLANK(Regressions!D20), " ", Regressions!D20)</f>
        <v>10432194</v>
      </c>
      <c r="E10" s="215" t="e">
        <f>IF(ISNUMBER(Regressions!E20),ROUND(Regressions!E20, 1), NA())</f>
        <v>#N/A</v>
      </c>
      <c r="F10" s="338" t="e">
        <f>IF(ISNUMBER(Regressions!F20),ROUND(Regressions!F20, 1), NA())</f>
        <v>#N/A</v>
      </c>
      <c r="G10" s="237" t="e">
        <f>IF(ISNUMBER(Regressions!G20),ROUND(Regressions!G20, 1), NA())</f>
        <v>#N/A</v>
      </c>
      <c r="H10" s="339" t="e">
        <f>IF(ISNUMBER(Regressions!H20),ROUND(Regressions!H20, 1), NA())</f>
        <v>#N/A</v>
      </c>
      <c r="I10" s="238" t="e">
        <f>IF(ISNUMBER(Regressions!I20),ROUND(Regressions!I20, 1), NA())</f>
        <v>#N/A</v>
      </c>
      <c r="J10" s="340" t="e">
        <f>IF(ISNUMBER(Regressions!K20),ROUND(Regressions!K20, 1), NA())</f>
        <v>#N/A</v>
      </c>
      <c r="K10" s="338" t="e">
        <f>IF(ISNUMBER(Regressions!L20),ROUND(Regressions!L20, 1), NA())</f>
        <v>#N/A</v>
      </c>
      <c r="L10" s="239" t="e">
        <f>IF(ISNUMBER(Regressions!M20),ROUND(Regressions!M20, 1), NA())</f>
        <v>#N/A</v>
      </c>
      <c r="M10" s="339" t="e">
        <f>IF(ISNUMBER(Regressions!N20),ROUND(Regressions!N20, 1), NA())</f>
        <v>#N/A</v>
      </c>
      <c r="N10" s="238" t="e">
        <f>IF(ISNUMBER(Regressions!O20),ROUND(Regressions!O20, 1), NA())</f>
        <v>#N/A</v>
      </c>
      <c r="O10" s="340" t="e">
        <f>IF(ISNUMBER(Regressions!Q20),ROUND(Regressions!Q20, 1), NA())</f>
        <v>#N/A</v>
      </c>
      <c r="P10" s="338" t="e">
        <f>IF(ISNUMBER(Regressions!R20),ROUND(Regressions!R20, 1), NA())</f>
        <v>#N/A</v>
      </c>
      <c r="Q10" s="216" t="e">
        <f>IF(ISNUMBER(Regressions!S20),ROUND(Regressions!S20, 1), NA())</f>
        <v>#N/A</v>
      </c>
      <c r="R10" s="339" t="e">
        <f>IF(ISNUMBER(Regressions!T20),ROUND(Regressions!T20, 1), NA())</f>
        <v>#N/A</v>
      </c>
      <c r="S10" s="238" t="e">
        <f>IF(ISNUMBER(Regressions!U20),ROUND(Regressions!U20, 1), NA())</f>
        <v>#N/A</v>
      </c>
    </row>
    <row xmlns:x14ac="http://schemas.microsoft.com/office/spreadsheetml/2009/9/ac" r="11" x14ac:dyDescent="0.2">
      <c r="A11" s="335" t="str">
        <f>IF(ISBLANK(Regressions!A21), " ", Regressions!A21)</f>
        <v>Sudan</v>
      </c>
      <c r="B11" s="336">
        <f>IF(ISBLANK(Regressions!B21), " ", Regressions!B21)</f>
        <v>2007</v>
      </c>
      <c r="C11" s="341" t="str">
        <f>IF(ISBLANK(Regressions!C21), " ", Regressions!C21)</f>
        <v>National</v>
      </c>
      <c r="D11" s="337">
        <f>IF(ISBLANK(Regressions!D21), " ", Regressions!D21)</f>
        <v>10606107</v>
      </c>
      <c r="E11" s="215" t="e">
        <f>IF(ISNUMBER(Regressions!E21),ROUND(Regressions!E21, 1), NA())</f>
        <v>#N/A</v>
      </c>
      <c r="F11" s="338">
        <f>IF(ISNUMBER(Regressions!F21),ROUND(Regressions!F21, 1), NA())</f>
        <v>90.8</v>
      </c>
      <c r="G11" s="237" t="e">
        <f>IF(ISNUMBER(Regressions!G21),ROUND(Regressions!G21, 1), NA())</f>
        <v>#N/A</v>
      </c>
      <c r="H11" s="339" t="e">
        <f>IF(ISNUMBER(Regressions!H21),ROUND(Regressions!H21, 1), NA())</f>
        <v>#N/A</v>
      </c>
      <c r="I11" s="238">
        <f>IF(ISNUMBER(Regressions!I21),ROUND(Regressions!I21, 1), NA())</f>
        <v>9.1999999999999993</v>
      </c>
      <c r="J11" s="340">
        <f>IF(ISNUMBER(Regressions!K21),ROUND(Regressions!K21, 1), NA())</f>
        <v>79.400000000000006</v>
      </c>
      <c r="K11" s="338" t="e">
        <f>IF(ISNUMBER(Regressions!L21),ROUND(Regressions!L21, 1), NA())</f>
        <v>#N/A</v>
      </c>
      <c r="L11" s="239" t="e">
        <f>IF(ISNUMBER(Regressions!M21),ROUND(Regressions!M21, 1), NA())</f>
        <v>#N/A</v>
      </c>
      <c r="M11" s="339" t="e">
        <f>IF(ISNUMBER(Regressions!N21),ROUND(Regressions!N21, 1), NA())</f>
        <v>#N/A</v>
      </c>
      <c r="N11" s="238" t="e">
        <f>IF(ISNUMBER(Regressions!O21),ROUND(Regressions!O21, 1), NA())</f>
        <v>#N/A</v>
      </c>
      <c r="O11" s="340" t="e">
        <f>IF(ISNUMBER(Regressions!Q21),ROUND(Regressions!Q21, 1), NA())</f>
        <v>#N/A</v>
      </c>
      <c r="P11" s="338" t="e">
        <f>IF(ISNUMBER(Regressions!R21),ROUND(Regressions!R21, 1), NA())</f>
        <v>#N/A</v>
      </c>
      <c r="Q11" s="216" t="e">
        <f>IF(ISNUMBER(Regressions!S21),ROUND(Regressions!S21, 1), NA())</f>
        <v>#N/A</v>
      </c>
      <c r="R11" s="339" t="e">
        <f>IF(ISNUMBER(Regressions!T21),ROUND(Regressions!T21, 1), NA())</f>
        <v>#N/A</v>
      </c>
      <c r="S11" s="238" t="e">
        <f>IF(ISNUMBER(Regressions!U21),ROUND(Regressions!U21, 1), NA())</f>
        <v>#N/A</v>
      </c>
    </row>
    <row xmlns:x14ac="http://schemas.microsoft.com/office/spreadsheetml/2009/9/ac" r="12" x14ac:dyDescent="0.2">
      <c r="A12" s="335" t="str">
        <f>IF(ISBLANK(Regressions!A22), " ", Regressions!A22)</f>
        <v>Sudan</v>
      </c>
      <c r="B12" s="336">
        <f>IF(ISBLANK(Regressions!B22), " ", Regressions!B22)</f>
        <v>2008</v>
      </c>
      <c r="C12" s="341" t="str">
        <f>IF(ISBLANK(Regressions!C22), " ", Regressions!C22)</f>
        <v>National</v>
      </c>
      <c r="D12" s="337">
        <f>IF(ISBLANK(Regressions!D22), " ", Regressions!D22)</f>
        <v>10788417</v>
      </c>
      <c r="E12" s="215" t="e">
        <f>IF(ISNUMBER(Regressions!E22),ROUND(Regressions!E22, 1), NA())</f>
        <v>#N/A</v>
      </c>
      <c r="F12" s="338">
        <f>IF(ISNUMBER(Regressions!F22),ROUND(Regressions!F22, 1), NA())</f>
        <v>90.8</v>
      </c>
      <c r="G12" s="237" t="e">
        <f>IF(ISNUMBER(Regressions!G22),ROUND(Regressions!G22, 1), NA())</f>
        <v>#N/A</v>
      </c>
      <c r="H12" s="339" t="e">
        <f>IF(ISNUMBER(Regressions!H22),ROUND(Regressions!H22, 1), NA())</f>
        <v>#N/A</v>
      </c>
      <c r="I12" s="238">
        <f>IF(ISNUMBER(Regressions!I22),ROUND(Regressions!I22, 1), NA())</f>
        <v>9.1999999999999993</v>
      </c>
      <c r="J12" s="340">
        <f>IF(ISNUMBER(Regressions!K22),ROUND(Regressions!K22, 1), NA())</f>
        <v>79.400000000000006</v>
      </c>
      <c r="K12" s="338" t="e">
        <f>IF(ISNUMBER(Regressions!L22),ROUND(Regressions!L22, 1), NA())</f>
        <v>#N/A</v>
      </c>
      <c r="L12" s="239" t="e">
        <f>IF(ISNUMBER(Regressions!M22),ROUND(Regressions!M22, 1), NA())</f>
        <v>#N/A</v>
      </c>
      <c r="M12" s="339" t="e">
        <f>IF(ISNUMBER(Regressions!N22),ROUND(Regressions!N22, 1), NA())</f>
        <v>#N/A</v>
      </c>
      <c r="N12" s="238" t="e">
        <f>IF(ISNUMBER(Regressions!O22),ROUND(Regressions!O22, 1), NA())</f>
        <v>#N/A</v>
      </c>
      <c r="O12" s="340" t="e">
        <f>IF(ISNUMBER(Regressions!Q22),ROUND(Regressions!Q22, 1), NA())</f>
        <v>#N/A</v>
      </c>
      <c r="P12" s="338" t="e">
        <f>IF(ISNUMBER(Regressions!R22),ROUND(Regressions!R22, 1), NA())</f>
        <v>#N/A</v>
      </c>
      <c r="Q12" s="216" t="e">
        <f>IF(ISNUMBER(Regressions!S22),ROUND(Regressions!S22, 1), NA())</f>
        <v>#N/A</v>
      </c>
      <c r="R12" s="339" t="e">
        <f>IF(ISNUMBER(Regressions!T22),ROUND(Regressions!T22, 1), NA())</f>
        <v>#N/A</v>
      </c>
      <c r="S12" s="238" t="e">
        <f>IF(ISNUMBER(Regressions!U22),ROUND(Regressions!U22, 1), NA())</f>
        <v>#N/A</v>
      </c>
    </row>
    <row xmlns:x14ac="http://schemas.microsoft.com/office/spreadsheetml/2009/9/ac" r="13" x14ac:dyDescent="0.2">
      <c r="A13" s="335" t="str">
        <f>IF(ISBLANK(Regressions!A23), " ", Regressions!A23)</f>
        <v>Sudan</v>
      </c>
      <c r="B13" s="336">
        <f>IF(ISBLANK(Regressions!B23), " ", Regressions!B23)</f>
        <v>2009</v>
      </c>
      <c r="C13" s="341" t="str">
        <f>IF(ISBLANK(Regressions!C23), " ", Regressions!C23)</f>
        <v>National</v>
      </c>
      <c r="D13" s="337">
        <f>IF(ISBLANK(Regressions!D23), " ", Regressions!D23)</f>
        <v>10967519</v>
      </c>
      <c r="E13" s="215" t="e">
        <f>IF(ISNUMBER(Regressions!E23),ROUND(Regressions!E23, 1), NA())</f>
        <v>#N/A</v>
      </c>
      <c r="F13" s="338">
        <f>IF(ISNUMBER(Regressions!F23),ROUND(Regressions!F23, 1), NA())</f>
        <v>90.8</v>
      </c>
      <c r="G13" s="237" t="e">
        <f>IF(ISNUMBER(Regressions!G23),ROUND(Regressions!G23, 1), NA())</f>
        <v>#N/A</v>
      </c>
      <c r="H13" s="339" t="e">
        <f>IF(ISNUMBER(Regressions!H23),ROUND(Regressions!H23, 1), NA())</f>
        <v>#N/A</v>
      </c>
      <c r="I13" s="238">
        <f>IF(ISNUMBER(Regressions!I23),ROUND(Regressions!I23, 1), NA())</f>
        <v>9.1999999999999993</v>
      </c>
      <c r="J13" s="340">
        <f>IF(ISNUMBER(Regressions!K23),ROUND(Regressions!K23, 1), NA())</f>
        <v>79.400000000000006</v>
      </c>
      <c r="K13" s="338" t="e">
        <f>IF(ISNUMBER(Regressions!L23),ROUND(Regressions!L23, 1), NA())</f>
        <v>#N/A</v>
      </c>
      <c r="L13" s="239" t="e">
        <f>IF(ISNUMBER(Regressions!M23),ROUND(Regressions!M23, 1), NA())</f>
        <v>#N/A</v>
      </c>
      <c r="M13" s="339" t="e">
        <f>IF(ISNUMBER(Regressions!N23),ROUND(Regressions!N23, 1), NA())</f>
        <v>#N/A</v>
      </c>
      <c r="N13" s="238" t="e">
        <f>IF(ISNUMBER(Regressions!O23),ROUND(Regressions!O23, 1), NA())</f>
        <v>#N/A</v>
      </c>
      <c r="O13" s="340" t="e">
        <f>IF(ISNUMBER(Regressions!Q23),ROUND(Regressions!Q23, 1), NA())</f>
        <v>#N/A</v>
      </c>
      <c r="P13" s="338" t="e">
        <f>IF(ISNUMBER(Regressions!R23),ROUND(Regressions!R23, 1), NA())</f>
        <v>#N/A</v>
      </c>
      <c r="Q13" s="216" t="e">
        <f>IF(ISNUMBER(Regressions!S23),ROUND(Regressions!S23, 1), NA())</f>
        <v>#N/A</v>
      </c>
      <c r="R13" s="339" t="e">
        <f>IF(ISNUMBER(Regressions!T23),ROUND(Regressions!T23, 1), NA())</f>
        <v>#N/A</v>
      </c>
      <c r="S13" s="238" t="e">
        <f>IF(ISNUMBER(Regressions!U23),ROUND(Regressions!U23, 1), NA())</f>
        <v>#N/A</v>
      </c>
    </row>
    <row xmlns:x14ac="http://schemas.microsoft.com/office/spreadsheetml/2009/9/ac" r="14" x14ac:dyDescent="0.2">
      <c r="A14" s="335" t="str">
        <f>IF(ISBLANK(Regressions!A24), " ", Regressions!A24)</f>
        <v>Sudan</v>
      </c>
      <c r="B14" s="336">
        <f>IF(ISBLANK(Regressions!B24), " ", Regressions!B24)</f>
        <v>2010</v>
      </c>
      <c r="C14" s="341" t="str">
        <f>IF(ISBLANK(Regressions!C24), " ", Regressions!C24)</f>
        <v>National</v>
      </c>
      <c r="D14" s="337">
        <f>IF(ISBLANK(Regressions!D24), " ", Regressions!D24)</f>
        <v>11155941</v>
      </c>
      <c r="E14" s="215" t="e">
        <f>IF(ISNUMBER(Regressions!E24),ROUND(Regressions!E24, 1), NA())</f>
        <v>#N/A</v>
      </c>
      <c r="F14" s="338">
        <f>IF(ISNUMBER(Regressions!F24),ROUND(Regressions!F24, 1), NA())</f>
        <v>90.8</v>
      </c>
      <c r="G14" s="237" t="e">
        <f>IF(ISNUMBER(Regressions!G24),ROUND(Regressions!G24, 1), NA())</f>
        <v>#N/A</v>
      </c>
      <c r="H14" s="339" t="e">
        <f>IF(ISNUMBER(Regressions!H24),ROUND(Regressions!H24, 1), NA())</f>
        <v>#N/A</v>
      </c>
      <c r="I14" s="238">
        <f>IF(ISNUMBER(Regressions!I24),ROUND(Regressions!I24, 1), NA())</f>
        <v>9.1999999999999993</v>
      </c>
      <c r="J14" s="340">
        <f>IF(ISNUMBER(Regressions!K24),ROUND(Regressions!K24, 1), NA())</f>
        <v>79.400000000000006</v>
      </c>
      <c r="K14" s="338" t="e">
        <f>IF(ISNUMBER(Regressions!L24),ROUND(Regressions!L24, 1), NA())</f>
        <v>#N/A</v>
      </c>
      <c r="L14" s="239" t="e">
        <f>IF(ISNUMBER(Regressions!M24),ROUND(Regressions!M24, 1), NA())</f>
        <v>#N/A</v>
      </c>
      <c r="M14" s="339" t="e">
        <f>IF(ISNUMBER(Regressions!N24),ROUND(Regressions!N24, 1), NA())</f>
        <v>#N/A</v>
      </c>
      <c r="N14" s="238" t="e">
        <f>IF(ISNUMBER(Regressions!O24),ROUND(Regressions!O24, 1), NA())</f>
        <v>#N/A</v>
      </c>
      <c r="O14" s="340">
        <f>IF(ISNUMBER(Regressions!Q24),ROUND(Regressions!Q24, 1), NA())</f>
        <v>29.9</v>
      </c>
      <c r="P14" s="338">
        <f>IF(ISNUMBER(Regressions!R24),ROUND(Regressions!R24, 1), NA())</f>
        <v>25</v>
      </c>
      <c r="Q14" s="216" t="e">
        <f>IF(ISNUMBER(Regressions!S24),ROUND(Regressions!S24, 1), NA())</f>
        <v>#N/A</v>
      </c>
      <c r="R14" s="339" t="e">
        <f>IF(ISNUMBER(Regressions!T24),ROUND(Regressions!T24, 1), NA())</f>
        <v>#N/A</v>
      </c>
      <c r="S14" s="238">
        <f>IF(ISNUMBER(Regressions!U24),ROUND(Regressions!U24, 1), NA())</f>
        <v>75</v>
      </c>
    </row>
    <row xmlns:x14ac="http://schemas.microsoft.com/office/spreadsheetml/2009/9/ac" r="15" x14ac:dyDescent="0.2">
      <c r="A15" s="335" t="str">
        <f>IF(ISBLANK(Regressions!A25), " ", Regressions!A25)</f>
        <v>Sudan</v>
      </c>
      <c r="B15" s="336">
        <f>IF(ISBLANK(Regressions!B25), " ", Regressions!B25)</f>
        <v>2011</v>
      </c>
      <c r="C15" s="341" t="str">
        <f>IF(ISBLANK(Regressions!C25), " ", Regressions!C25)</f>
        <v>National</v>
      </c>
      <c r="D15" s="337">
        <f>IF(ISBLANK(Regressions!D25), " ", Regressions!D25)</f>
        <v>11356545</v>
      </c>
      <c r="E15" s="215" t="e">
        <f>IF(ISNUMBER(Regressions!E25),ROUND(Regressions!E25, 1), NA())</f>
        <v>#N/A</v>
      </c>
      <c r="F15" s="338">
        <f>IF(ISNUMBER(Regressions!F25),ROUND(Regressions!F25, 1), NA())</f>
        <v>90.8</v>
      </c>
      <c r="G15" s="237" t="e">
        <f>IF(ISNUMBER(Regressions!G25),ROUND(Regressions!G25, 1), NA())</f>
        <v>#N/A</v>
      </c>
      <c r="H15" s="339" t="e">
        <f>IF(ISNUMBER(Regressions!H25),ROUND(Regressions!H25, 1), NA())</f>
        <v>#N/A</v>
      </c>
      <c r="I15" s="238">
        <f>IF(ISNUMBER(Regressions!I25),ROUND(Regressions!I25, 1), NA())</f>
        <v>9.1999999999999993</v>
      </c>
      <c r="J15" s="340">
        <f>IF(ISNUMBER(Regressions!K25),ROUND(Regressions!K25, 1), NA())</f>
        <v>79.400000000000006</v>
      </c>
      <c r="K15" s="338" t="e">
        <f>IF(ISNUMBER(Regressions!L25),ROUND(Regressions!L25, 1), NA())</f>
        <v>#N/A</v>
      </c>
      <c r="L15" s="239" t="e">
        <f>IF(ISNUMBER(Regressions!M25),ROUND(Regressions!M25, 1), NA())</f>
        <v>#N/A</v>
      </c>
      <c r="M15" s="339" t="e">
        <f>IF(ISNUMBER(Regressions!N25),ROUND(Regressions!N25, 1), NA())</f>
        <v>#N/A</v>
      </c>
      <c r="N15" s="238" t="e">
        <f>IF(ISNUMBER(Regressions!O25),ROUND(Regressions!O25, 1), NA())</f>
        <v>#N/A</v>
      </c>
      <c r="O15" s="340">
        <f>IF(ISNUMBER(Regressions!Q25),ROUND(Regressions!Q25, 1), NA())</f>
        <v>29.9</v>
      </c>
      <c r="P15" s="338">
        <f>IF(ISNUMBER(Regressions!R25),ROUND(Regressions!R25, 1), NA())</f>
        <v>25</v>
      </c>
      <c r="Q15" s="216" t="e">
        <f>IF(ISNUMBER(Regressions!S25),ROUND(Regressions!S25, 1), NA())</f>
        <v>#N/A</v>
      </c>
      <c r="R15" s="339" t="e">
        <f>IF(ISNUMBER(Regressions!T25),ROUND(Regressions!T25, 1), NA())</f>
        <v>#N/A</v>
      </c>
      <c r="S15" s="238">
        <f>IF(ISNUMBER(Regressions!U25),ROUND(Regressions!U25, 1), NA())</f>
        <v>75</v>
      </c>
    </row>
    <row xmlns:x14ac="http://schemas.microsoft.com/office/spreadsheetml/2009/9/ac" r="16" x14ac:dyDescent="0.2">
      <c r="A16" s="335" t="str">
        <f>IF(ISBLANK(Regressions!A26), " ", Regressions!A26)</f>
        <v>Sudan</v>
      </c>
      <c r="B16" s="336">
        <f>IF(ISBLANK(Regressions!B26), " ", Regressions!B26)</f>
        <v>2012</v>
      </c>
      <c r="C16" s="341" t="str">
        <f>IF(ISBLANK(Regressions!C26), " ", Regressions!C26)</f>
        <v>National</v>
      </c>
      <c r="D16" s="337">
        <f>IF(ISBLANK(Regressions!D26), " ", Regressions!D26)</f>
        <v>11598098</v>
      </c>
      <c r="E16" s="215" t="e">
        <f>IF(ISNUMBER(Regressions!E26),ROUND(Regressions!E26, 1), NA())</f>
        <v>#N/A</v>
      </c>
      <c r="F16" s="338">
        <f>IF(ISNUMBER(Regressions!F26),ROUND(Regressions!F26, 1), NA())</f>
        <v>88</v>
      </c>
      <c r="G16" s="237" t="e">
        <f>IF(ISNUMBER(Regressions!G26),ROUND(Regressions!G26, 1), NA())</f>
        <v>#N/A</v>
      </c>
      <c r="H16" s="339" t="e">
        <f>IF(ISNUMBER(Regressions!H26),ROUND(Regressions!H26, 1), NA())</f>
        <v>#N/A</v>
      </c>
      <c r="I16" s="238">
        <f>IF(ISNUMBER(Regressions!I26),ROUND(Regressions!I26, 1), NA())</f>
        <v>12</v>
      </c>
      <c r="J16" s="340">
        <f>IF(ISNUMBER(Regressions!K26),ROUND(Regressions!K26, 1), NA())</f>
        <v>79.400000000000006</v>
      </c>
      <c r="K16" s="338">
        <f>IF(ISNUMBER(Regressions!L26),ROUND(Regressions!L26, 1), NA())</f>
        <v>62</v>
      </c>
      <c r="L16" s="239" t="e">
        <f>IF(ISNUMBER(Regressions!M26),ROUND(Regressions!M26, 1), NA())</f>
        <v>#N/A</v>
      </c>
      <c r="M16" s="339" t="e">
        <f>IF(ISNUMBER(Regressions!N26),ROUND(Regressions!N26, 1), NA())</f>
        <v>#N/A</v>
      </c>
      <c r="N16" s="238">
        <f>IF(ISNUMBER(Regressions!O26),ROUND(Regressions!O26, 1), NA())</f>
        <v>38</v>
      </c>
      <c r="O16" s="340">
        <f>IF(ISNUMBER(Regressions!Q26),ROUND(Regressions!Q26, 1), NA())</f>
        <v>29.9</v>
      </c>
      <c r="P16" s="338">
        <f>IF(ISNUMBER(Regressions!R26),ROUND(Regressions!R26, 1), NA())</f>
        <v>25</v>
      </c>
      <c r="Q16" s="216" t="e">
        <f>IF(ISNUMBER(Regressions!S26),ROUND(Regressions!S26, 1), NA())</f>
        <v>#N/A</v>
      </c>
      <c r="R16" s="339" t="e">
        <f>IF(ISNUMBER(Regressions!T26),ROUND(Regressions!T26, 1), NA())</f>
        <v>#N/A</v>
      </c>
      <c r="S16" s="238">
        <f>IF(ISNUMBER(Regressions!U26),ROUND(Regressions!U26, 1), NA())</f>
        <v>75</v>
      </c>
    </row>
    <row xmlns:x14ac="http://schemas.microsoft.com/office/spreadsheetml/2009/9/ac" r="17" x14ac:dyDescent="0.2">
      <c r="A17" s="335" t="str">
        <f>IF(ISBLANK(Regressions!A27), " ", Regressions!A27)</f>
        <v>Sudan</v>
      </c>
      <c r="B17" s="336">
        <f>IF(ISBLANK(Regressions!B27), " ", Regressions!B27)</f>
        <v>2013</v>
      </c>
      <c r="C17" s="341" t="str">
        <f>IF(ISBLANK(Regressions!C27), " ", Regressions!C27)</f>
        <v>National</v>
      </c>
      <c r="D17" s="337">
        <f>IF(ISBLANK(Regressions!D27), " ", Regressions!D27)</f>
        <v>11886966</v>
      </c>
      <c r="E17" s="215" t="e">
        <f>IF(ISNUMBER(Regressions!E27),ROUND(Regressions!E27, 1), NA())</f>
        <v>#N/A</v>
      </c>
      <c r="F17" s="338">
        <f>IF(ISNUMBER(Regressions!F27),ROUND(Regressions!F27, 1), NA())</f>
        <v>85.2</v>
      </c>
      <c r="G17" s="237" t="e">
        <f>IF(ISNUMBER(Regressions!G27),ROUND(Regressions!G27, 1), NA())</f>
        <v>#N/A</v>
      </c>
      <c r="H17" s="339" t="e">
        <f>IF(ISNUMBER(Regressions!H27),ROUND(Regressions!H27, 1), NA())</f>
        <v>#N/A</v>
      </c>
      <c r="I17" s="238">
        <f>IF(ISNUMBER(Regressions!I27),ROUND(Regressions!I27, 1), NA())</f>
        <v>14.8</v>
      </c>
      <c r="J17" s="340">
        <f>IF(ISNUMBER(Regressions!K27),ROUND(Regressions!K27, 1), NA())</f>
        <v>79.400000000000006</v>
      </c>
      <c r="K17" s="338">
        <f>IF(ISNUMBER(Regressions!L27),ROUND(Regressions!L27, 1), NA())</f>
        <v>62</v>
      </c>
      <c r="L17" s="239" t="e">
        <f>IF(ISNUMBER(Regressions!M27),ROUND(Regressions!M27, 1), NA())</f>
        <v>#N/A</v>
      </c>
      <c r="M17" s="339" t="e">
        <f>IF(ISNUMBER(Regressions!N27),ROUND(Regressions!N27, 1), NA())</f>
        <v>#N/A</v>
      </c>
      <c r="N17" s="238">
        <f>IF(ISNUMBER(Regressions!O27),ROUND(Regressions!O27, 1), NA())</f>
        <v>38</v>
      </c>
      <c r="O17" s="340">
        <f>IF(ISNUMBER(Regressions!Q27),ROUND(Regressions!Q27, 1), NA())</f>
        <v>29.9</v>
      </c>
      <c r="P17" s="338">
        <f>IF(ISNUMBER(Regressions!R27),ROUND(Regressions!R27, 1), NA())</f>
        <v>25</v>
      </c>
      <c r="Q17" s="216" t="e">
        <f>IF(ISNUMBER(Regressions!S27),ROUND(Regressions!S27, 1), NA())</f>
        <v>#N/A</v>
      </c>
      <c r="R17" s="339" t="e">
        <f>IF(ISNUMBER(Regressions!T27),ROUND(Regressions!T27, 1), NA())</f>
        <v>#N/A</v>
      </c>
      <c r="S17" s="238">
        <f>IF(ISNUMBER(Regressions!U27),ROUND(Regressions!U27, 1), NA())</f>
        <v>75</v>
      </c>
    </row>
    <row xmlns:x14ac="http://schemas.microsoft.com/office/spreadsheetml/2009/9/ac" r="18" x14ac:dyDescent="0.2">
      <c r="A18" s="335" t="str">
        <f>IF(ISBLANK(Regressions!A28), " ", Regressions!A28)</f>
        <v>Sudan</v>
      </c>
      <c r="B18" s="336">
        <f>IF(ISBLANK(Regressions!B28), " ", Regressions!B28)</f>
        <v>2014</v>
      </c>
      <c r="C18" s="341" t="str">
        <f>IF(ISBLANK(Regressions!C28), " ", Regressions!C28)</f>
        <v>National</v>
      </c>
      <c r="D18" s="337">
        <f>IF(ISBLANK(Regressions!D28), " ", Regressions!D28)</f>
        <v>12200159</v>
      </c>
      <c r="E18" s="215" t="e">
        <f>IF(ISNUMBER(Regressions!E28),ROUND(Regressions!E28, 1), NA())</f>
        <v>#N/A</v>
      </c>
      <c r="F18" s="338">
        <f>IF(ISNUMBER(Regressions!F28),ROUND(Regressions!F28, 1), NA())</f>
        <v>82.4</v>
      </c>
      <c r="G18" s="237" t="e">
        <f>IF(ISNUMBER(Regressions!G28),ROUND(Regressions!G28, 1), NA())</f>
        <v>#N/A</v>
      </c>
      <c r="H18" s="339" t="e">
        <f>IF(ISNUMBER(Regressions!H28),ROUND(Regressions!H28, 1), NA())</f>
        <v>#N/A</v>
      </c>
      <c r="I18" s="238">
        <f>IF(ISNUMBER(Regressions!I28),ROUND(Regressions!I28, 1), NA())</f>
        <v>17.600000000000001</v>
      </c>
      <c r="J18" s="340">
        <f>IF(ISNUMBER(Regressions!K28),ROUND(Regressions!K28, 1), NA())</f>
        <v>79.400000000000006</v>
      </c>
      <c r="K18" s="338">
        <f>IF(ISNUMBER(Regressions!L28),ROUND(Regressions!L28, 1), NA())</f>
        <v>62</v>
      </c>
      <c r="L18" s="239" t="e">
        <f>IF(ISNUMBER(Regressions!M28),ROUND(Regressions!M28, 1), NA())</f>
        <v>#N/A</v>
      </c>
      <c r="M18" s="339" t="e">
        <f>IF(ISNUMBER(Regressions!N28),ROUND(Regressions!N28, 1), NA())</f>
        <v>#N/A</v>
      </c>
      <c r="N18" s="238">
        <f>IF(ISNUMBER(Regressions!O28),ROUND(Regressions!O28, 1), NA())</f>
        <v>38</v>
      </c>
      <c r="O18" s="340">
        <f>IF(ISNUMBER(Regressions!Q28),ROUND(Regressions!Q28, 1), NA())</f>
        <v>29.9</v>
      </c>
      <c r="P18" s="338">
        <f>IF(ISNUMBER(Regressions!R28),ROUND(Regressions!R28, 1), NA())</f>
        <v>25</v>
      </c>
      <c r="Q18" s="216" t="e">
        <f>IF(ISNUMBER(Regressions!S28),ROUND(Regressions!S28, 1), NA())</f>
        <v>#N/A</v>
      </c>
      <c r="R18" s="339" t="e">
        <f>IF(ISNUMBER(Regressions!T28),ROUND(Regressions!T28, 1), NA())</f>
        <v>#N/A</v>
      </c>
      <c r="S18" s="238">
        <f>IF(ISNUMBER(Regressions!U28),ROUND(Regressions!U28, 1), NA())</f>
        <v>75</v>
      </c>
    </row>
    <row xmlns:x14ac="http://schemas.microsoft.com/office/spreadsheetml/2009/9/ac" r="19" x14ac:dyDescent="0.2">
      <c r="A19" s="335" t="str">
        <f>IF(ISBLANK(Regressions!A29), " ", Regressions!A29)</f>
        <v>Sudan</v>
      </c>
      <c r="B19" s="336">
        <f>IF(ISBLANK(Regressions!B29), " ", Regressions!B29)</f>
        <v>2015</v>
      </c>
      <c r="C19" s="341" t="str">
        <f>IF(ISBLANK(Regressions!C29), " ", Regressions!C29)</f>
        <v>National</v>
      </c>
      <c r="D19" s="337">
        <f>IF(ISBLANK(Regressions!D29), " ", Regressions!D29)</f>
        <v>12556908</v>
      </c>
      <c r="E19" s="215" t="e">
        <f>IF(ISNUMBER(Regressions!E29),ROUND(Regressions!E29, 1), NA())</f>
        <v>#N/A</v>
      </c>
      <c r="F19" s="338">
        <f>IF(ISNUMBER(Regressions!F29),ROUND(Regressions!F29, 1), NA())</f>
        <v>79.7</v>
      </c>
      <c r="G19" s="237" t="e">
        <f>IF(ISNUMBER(Regressions!G29),ROUND(Regressions!G29, 1), NA())</f>
        <v>#N/A</v>
      </c>
      <c r="H19" s="339" t="e">
        <f>IF(ISNUMBER(Regressions!H29),ROUND(Regressions!H29, 1), NA())</f>
        <v>#N/A</v>
      </c>
      <c r="I19" s="238">
        <f>IF(ISNUMBER(Regressions!I29),ROUND(Regressions!I29, 1), NA())</f>
        <v>20.3</v>
      </c>
      <c r="J19" s="340">
        <f>IF(ISNUMBER(Regressions!K29),ROUND(Regressions!K29, 1), NA())</f>
        <v>79.400000000000006</v>
      </c>
      <c r="K19" s="338">
        <f>IF(ISNUMBER(Regressions!L29),ROUND(Regressions!L29, 1), NA())</f>
        <v>62</v>
      </c>
      <c r="L19" s="239" t="e">
        <f>IF(ISNUMBER(Regressions!M29),ROUND(Regressions!M29, 1), NA())</f>
        <v>#N/A</v>
      </c>
      <c r="M19" s="339" t="e">
        <f>IF(ISNUMBER(Regressions!N29),ROUND(Regressions!N29, 1), NA())</f>
        <v>#N/A</v>
      </c>
      <c r="N19" s="238">
        <f>IF(ISNUMBER(Regressions!O29),ROUND(Regressions!O29, 1), NA())</f>
        <v>38</v>
      </c>
      <c r="O19" s="340">
        <f>IF(ISNUMBER(Regressions!Q29),ROUND(Regressions!Q29, 1), NA())</f>
        <v>32.4</v>
      </c>
      <c r="P19" s="338">
        <f>IF(ISNUMBER(Regressions!R29),ROUND(Regressions!R29, 1), NA())</f>
        <v>25</v>
      </c>
      <c r="Q19" s="216" t="e">
        <f>IF(ISNUMBER(Regressions!S29),ROUND(Regressions!S29, 1), NA())</f>
        <v>#N/A</v>
      </c>
      <c r="R19" s="339" t="e">
        <f>IF(ISNUMBER(Regressions!T29),ROUND(Regressions!T29, 1), NA())</f>
        <v>#N/A</v>
      </c>
      <c r="S19" s="238">
        <f>IF(ISNUMBER(Regressions!U29),ROUND(Regressions!U29, 1), NA())</f>
        <v>75</v>
      </c>
    </row>
    <row xmlns:x14ac="http://schemas.microsoft.com/office/spreadsheetml/2009/9/ac" r="20" x14ac:dyDescent="0.2">
      <c r="A20" s="335" t="str">
        <f>IF(ISBLANK(Regressions!A30), " ", Regressions!A30)</f>
        <v>Sudan</v>
      </c>
      <c r="B20" s="336">
        <f>IF(ISBLANK(Regressions!B30), " ", Regressions!B30)</f>
        <v>2016</v>
      </c>
      <c r="C20" s="341" t="str">
        <f>IF(ISBLANK(Regressions!C30), " ", Regressions!C30)</f>
        <v>National</v>
      </c>
      <c r="D20" s="337">
        <f>IF(ISBLANK(Regressions!D30), " ", Regressions!D30)</f>
        <v>12898324</v>
      </c>
      <c r="E20" s="215">
        <f>IF(ISNUMBER(Regressions!E30),ROUND(Regressions!E30, 1), NA())</f>
        <v>82.4</v>
      </c>
      <c r="F20" s="338">
        <f>IF(ISNUMBER(Regressions!F30),ROUND(Regressions!F30, 1), NA())</f>
        <v>76.900000000000006</v>
      </c>
      <c r="G20" s="237">
        <f>IF(ISNUMBER(Regressions!G30),ROUND(Regressions!G30, 1), NA())</f>
        <v>43.5</v>
      </c>
      <c r="H20" s="339">
        <f>IF(ISNUMBER(Regressions!H30),ROUND(Regressions!H30, 1), NA())</f>
        <v>33.4</v>
      </c>
      <c r="I20" s="238">
        <f>IF(ISNUMBER(Regressions!I30),ROUND(Regressions!I30, 1), NA())</f>
        <v>23.1</v>
      </c>
      <c r="J20" s="340">
        <f>IF(ISNUMBER(Regressions!K30),ROUND(Regressions!K30, 1), NA())</f>
        <v>79.400000000000006</v>
      </c>
      <c r="K20" s="338">
        <f>IF(ISNUMBER(Regressions!L30),ROUND(Regressions!L30, 1), NA())</f>
        <v>62</v>
      </c>
      <c r="L20" s="239" t="e">
        <f>IF(ISNUMBER(Regressions!M30),ROUND(Regressions!M30, 1), NA())</f>
        <v>#N/A</v>
      </c>
      <c r="M20" s="339" t="e">
        <f>IF(ISNUMBER(Regressions!N30),ROUND(Regressions!N30, 1), NA())</f>
        <v>#N/A</v>
      </c>
      <c r="N20" s="238">
        <f>IF(ISNUMBER(Regressions!O30),ROUND(Regressions!O30, 1), NA())</f>
        <v>38</v>
      </c>
      <c r="O20" s="340">
        <f>IF(ISNUMBER(Regressions!Q30),ROUND(Regressions!Q30, 1), NA())</f>
        <v>34.799999999999997</v>
      </c>
      <c r="P20" s="338">
        <f>IF(ISNUMBER(Regressions!R30),ROUND(Regressions!R30, 1), NA())</f>
        <v>25</v>
      </c>
      <c r="Q20" s="216">
        <f>IF(ISNUMBER(Regressions!S30),ROUND(Regressions!S30, 1), NA())</f>
        <v>7.6</v>
      </c>
      <c r="R20" s="339">
        <f>IF(ISNUMBER(Regressions!T30),ROUND(Regressions!T30, 1), NA())</f>
        <v>17.399999999999999</v>
      </c>
      <c r="S20" s="238">
        <f>IF(ISNUMBER(Regressions!U30),ROUND(Regressions!U30, 1), NA())</f>
        <v>75</v>
      </c>
    </row>
    <row xmlns:x14ac="http://schemas.microsoft.com/office/spreadsheetml/2009/9/ac" r="21" x14ac:dyDescent="0.2">
      <c r="A21" s="335" t="str">
        <f>IF(ISBLANK(Regressions!A31), " ", Regressions!A31)</f>
        <v>Sudan</v>
      </c>
      <c r="B21" s="336">
        <f>IF(ISBLANK(Regressions!B31), " ", Regressions!B31)</f>
        <v>2017</v>
      </c>
      <c r="C21" s="341" t="str">
        <f>IF(ISBLANK(Regressions!C31), " ", Regressions!C31)</f>
        <v>National</v>
      </c>
      <c r="D21" s="337">
        <f>IF(ISBLANK(Regressions!D31), " ", Regressions!D31)</f>
        <v>13227203</v>
      </c>
      <c r="E21" s="215">
        <f>IF(ISNUMBER(Regressions!E31),ROUND(Regressions!E31, 1), NA())</f>
        <v>82.4</v>
      </c>
      <c r="F21" s="338">
        <f>IF(ISNUMBER(Regressions!F31),ROUND(Regressions!F31, 1), NA())</f>
        <v>74.099999999999994</v>
      </c>
      <c r="G21" s="237">
        <f>IF(ISNUMBER(Regressions!G31),ROUND(Regressions!G31, 1), NA())</f>
        <v>43.5</v>
      </c>
      <c r="H21" s="339">
        <f>IF(ISNUMBER(Regressions!H31),ROUND(Regressions!H31, 1), NA())</f>
        <v>30.7</v>
      </c>
      <c r="I21" s="238">
        <f>IF(ISNUMBER(Regressions!I31),ROUND(Regressions!I31, 1), NA())</f>
        <v>25.9</v>
      </c>
      <c r="J21" s="340">
        <f>IF(ISNUMBER(Regressions!K31),ROUND(Regressions!K31, 1), NA())</f>
        <v>79.400000000000006</v>
      </c>
      <c r="K21" s="338">
        <f>IF(ISNUMBER(Regressions!L31),ROUND(Regressions!L31, 1), NA())</f>
        <v>62</v>
      </c>
      <c r="L21" s="239" t="e">
        <f>IF(ISNUMBER(Regressions!M31),ROUND(Regressions!M31, 1), NA())</f>
        <v>#N/A</v>
      </c>
      <c r="M21" s="339" t="e">
        <f>IF(ISNUMBER(Regressions!N31),ROUND(Regressions!N31, 1), NA())</f>
        <v>#N/A</v>
      </c>
      <c r="N21" s="238">
        <f>IF(ISNUMBER(Regressions!O31),ROUND(Regressions!O31, 1), NA())</f>
        <v>38</v>
      </c>
      <c r="O21" s="340">
        <f>IF(ISNUMBER(Regressions!Q31),ROUND(Regressions!Q31, 1), NA())</f>
        <v>37.299999999999997</v>
      </c>
      <c r="P21" s="338">
        <f>IF(ISNUMBER(Regressions!R31),ROUND(Regressions!R31, 1), NA())</f>
        <v>25</v>
      </c>
      <c r="Q21" s="216">
        <f>IF(ISNUMBER(Regressions!S31),ROUND(Regressions!S31, 1), NA())</f>
        <v>7.6</v>
      </c>
      <c r="R21" s="339">
        <f>IF(ISNUMBER(Regressions!T31),ROUND(Regressions!T31, 1), NA())</f>
        <v>17.5</v>
      </c>
      <c r="S21" s="238">
        <f>IF(ISNUMBER(Regressions!U31),ROUND(Regressions!U31, 1), NA())</f>
        <v>75</v>
      </c>
    </row>
    <row xmlns:x14ac="http://schemas.microsoft.com/office/spreadsheetml/2009/9/ac" r="22" x14ac:dyDescent="0.2">
      <c r="A22" s="335" t="str">
        <f>IF(ISBLANK(Regressions!A32), " ", Regressions!A32)</f>
        <v>Sudan</v>
      </c>
      <c r="B22" s="336">
        <f>IF(ISBLANK(Regressions!B32), " ", Regressions!B32)</f>
        <v>2018</v>
      </c>
      <c r="C22" s="341" t="str">
        <f>IF(ISBLANK(Regressions!C32), " ", Regressions!C32)</f>
        <v>National</v>
      </c>
      <c r="D22" s="337">
        <f>IF(ISBLANK(Regressions!D32), " ", Regressions!D32)</f>
        <v>13578404</v>
      </c>
      <c r="E22" s="215">
        <f>IF(ISNUMBER(Regressions!E32),ROUND(Regressions!E32, 1), NA())</f>
        <v>82.4</v>
      </c>
      <c r="F22" s="338">
        <f>IF(ISNUMBER(Regressions!F32),ROUND(Regressions!F32, 1), NA())</f>
        <v>71.400000000000006</v>
      </c>
      <c r="G22" s="237">
        <f>IF(ISNUMBER(Regressions!G32),ROUND(Regressions!G32, 1), NA())</f>
        <v>43.5</v>
      </c>
      <c r="H22" s="339">
        <f>IF(ISNUMBER(Regressions!H32),ROUND(Regressions!H32, 1), NA())</f>
        <v>27.9</v>
      </c>
      <c r="I22" s="238">
        <f>IF(ISNUMBER(Regressions!I32),ROUND(Regressions!I32, 1), NA())</f>
        <v>28.6</v>
      </c>
      <c r="J22" s="340">
        <f>IF(ISNUMBER(Regressions!K32),ROUND(Regressions!K32, 1), NA())</f>
        <v>79.400000000000006</v>
      </c>
      <c r="K22" s="338">
        <f>IF(ISNUMBER(Regressions!L32),ROUND(Regressions!L32, 1), NA())</f>
        <v>62</v>
      </c>
      <c r="L22" s="239" t="e">
        <f>IF(ISNUMBER(Regressions!M32),ROUND(Regressions!M32, 1), NA())</f>
        <v>#N/A</v>
      </c>
      <c r="M22" s="339" t="e">
        <f>IF(ISNUMBER(Regressions!N32),ROUND(Regressions!N32, 1), NA())</f>
        <v>#N/A</v>
      </c>
      <c r="N22" s="238">
        <f>IF(ISNUMBER(Regressions!O32),ROUND(Regressions!O32, 1), NA())</f>
        <v>38</v>
      </c>
      <c r="O22" s="340">
        <f>IF(ISNUMBER(Regressions!Q32),ROUND(Regressions!Q32, 1), NA())</f>
        <v>39.700000000000003</v>
      </c>
      <c r="P22" s="338">
        <f>IF(ISNUMBER(Regressions!R32),ROUND(Regressions!R32, 1), NA())</f>
        <v>25</v>
      </c>
      <c r="Q22" s="216">
        <f>IF(ISNUMBER(Regressions!S32),ROUND(Regressions!S32, 1), NA())</f>
        <v>7.6</v>
      </c>
      <c r="R22" s="339">
        <f>IF(ISNUMBER(Regressions!T32),ROUND(Regressions!T32, 1), NA())</f>
        <v>17.5</v>
      </c>
      <c r="S22" s="238">
        <f>IF(ISNUMBER(Regressions!U32),ROUND(Regressions!U32, 1), NA())</f>
        <v>75</v>
      </c>
    </row>
    <row xmlns:x14ac="http://schemas.microsoft.com/office/spreadsheetml/2009/9/ac" r="23" x14ac:dyDescent="0.2">
      <c r="A23" s="335" t="str">
        <f>IF(ISBLANK(Regressions!A33), " ", Regressions!A33)</f>
        <v>Sudan</v>
      </c>
      <c r="B23" s="336">
        <f>IF(ISBLANK(Regressions!B33), " ", Regressions!B33)</f>
        <v>2019</v>
      </c>
      <c r="C23" s="341" t="str">
        <f>IF(ISBLANK(Regressions!C33), " ", Regressions!C33)</f>
        <v>National</v>
      </c>
      <c r="D23" s="337">
        <f>IF(ISBLANK(Regressions!D33), " ", Regressions!D33)</f>
        <v>13898316</v>
      </c>
      <c r="E23" s="215">
        <f>IF(ISNUMBER(Regressions!E33),ROUND(Regressions!E33, 1), NA())</f>
        <v>82.4</v>
      </c>
      <c r="F23" s="338">
        <f>IF(ISNUMBER(Regressions!F33),ROUND(Regressions!F33, 1), NA())</f>
        <v>68.599999999999994</v>
      </c>
      <c r="G23" s="237">
        <f>IF(ISNUMBER(Regressions!G33),ROUND(Regressions!G33, 1), NA())</f>
        <v>43.5</v>
      </c>
      <c r="H23" s="339">
        <f>IF(ISNUMBER(Regressions!H33),ROUND(Regressions!H33, 1), NA())</f>
        <v>25.1</v>
      </c>
      <c r="I23" s="238">
        <f>IF(ISNUMBER(Regressions!I33),ROUND(Regressions!I33, 1), NA())</f>
        <v>31.4</v>
      </c>
      <c r="J23" s="340">
        <f>IF(ISNUMBER(Regressions!K33),ROUND(Regressions!K33, 1), NA())</f>
        <v>79.400000000000006</v>
      </c>
      <c r="K23" s="338">
        <f>IF(ISNUMBER(Regressions!L33),ROUND(Regressions!L33, 1), NA())</f>
        <v>62</v>
      </c>
      <c r="L23" s="239" t="e">
        <f>IF(ISNUMBER(Regressions!M33),ROUND(Regressions!M33, 1), NA())</f>
        <v>#N/A</v>
      </c>
      <c r="M23" s="339" t="e">
        <f>IF(ISNUMBER(Regressions!N33),ROUND(Regressions!N33, 1), NA())</f>
        <v>#N/A</v>
      </c>
      <c r="N23" s="238">
        <f>IF(ISNUMBER(Regressions!O33),ROUND(Regressions!O33, 1), NA())</f>
        <v>38</v>
      </c>
      <c r="O23" s="340">
        <f>IF(ISNUMBER(Regressions!Q33),ROUND(Regressions!Q33, 1), NA())</f>
        <v>42.2</v>
      </c>
      <c r="P23" s="338">
        <f>IF(ISNUMBER(Regressions!R33),ROUND(Regressions!R33, 1), NA())</f>
        <v>25.1</v>
      </c>
      <c r="Q23" s="216">
        <f>IF(ISNUMBER(Regressions!S33),ROUND(Regressions!S33, 1), NA())</f>
        <v>7.6</v>
      </c>
      <c r="R23" s="339">
        <f>IF(ISNUMBER(Regressions!T33),ROUND(Regressions!T33, 1), NA())</f>
        <v>17.5</v>
      </c>
      <c r="S23" s="238">
        <f>IF(ISNUMBER(Regressions!U33),ROUND(Regressions!U33, 1), NA())</f>
        <v>74.900000000000006</v>
      </c>
    </row>
    <row xmlns:x14ac="http://schemas.microsoft.com/office/spreadsheetml/2009/9/ac" r="24" x14ac:dyDescent="0.2">
      <c r="A24" s="335" t="str">
        <f>IF(ISBLANK(Regressions!A34), " ", Regressions!A34)</f>
        <v>Sudan</v>
      </c>
      <c r="B24" s="336">
        <f>IF(ISBLANK(Regressions!B34), " ", Regressions!B34)</f>
        <v>2020</v>
      </c>
      <c r="C24" s="341" t="str">
        <f>IF(ISBLANK(Regressions!C34), " ", Regressions!C34)</f>
        <v>National</v>
      </c>
      <c r="D24" s="337">
        <f>IF(ISBLANK(Regressions!D34), " ", Regressions!D34)</f>
        <v>15212726</v>
      </c>
      <c r="E24" s="215">
        <f>IF(ISNUMBER(Regressions!E34),ROUND(Regressions!E34, 1), NA())</f>
        <v>82.4</v>
      </c>
      <c r="F24" s="338">
        <f>IF(ISNUMBER(Regressions!F34),ROUND(Regressions!F34, 1), NA())</f>
        <v>65.8</v>
      </c>
      <c r="G24" s="237">
        <f>IF(ISNUMBER(Regressions!G34),ROUND(Regressions!G34, 1), NA())</f>
        <v>43.5</v>
      </c>
      <c r="H24" s="339">
        <f>IF(ISNUMBER(Regressions!H34),ROUND(Regressions!H34, 1), NA())</f>
        <v>22.3</v>
      </c>
      <c r="I24" s="238">
        <f>IF(ISNUMBER(Regressions!I34),ROUND(Regressions!I34, 1), NA())</f>
        <v>34.200000000000003</v>
      </c>
      <c r="J24" s="340">
        <f>IF(ISNUMBER(Regressions!K34),ROUND(Regressions!K34, 1), NA())</f>
        <v>79.400000000000006</v>
      </c>
      <c r="K24" s="338">
        <f>IF(ISNUMBER(Regressions!L34),ROUND(Regressions!L34, 1), NA())</f>
        <v>62</v>
      </c>
      <c r="L24" s="239" t="e">
        <f>IF(ISNUMBER(Regressions!M34),ROUND(Regressions!M34, 1), NA())</f>
        <v>#N/A</v>
      </c>
      <c r="M24" s="339" t="e">
        <f>IF(ISNUMBER(Regressions!N34),ROUND(Regressions!N34, 1), NA())</f>
        <v>#N/A</v>
      </c>
      <c r="N24" s="238">
        <f>IF(ISNUMBER(Regressions!O34),ROUND(Regressions!O34, 1), NA())</f>
        <v>38</v>
      </c>
      <c r="O24" s="340">
        <f>IF(ISNUMBER(Regressions!Q34),ROUND(Regressions!Q34, 1), NA())</f>
        <v>44.7</v>
      </c>
      <c r="P24" s="338">
        <f>IF(ISNUMBER(Regressions!R34),ROUND(Regressions!R34, 1), NA())</f>
        <v>25.1</v>
      </c>
      <c r="Q24" s="216">
        <f>IF(ISNUMBER(Regressions!S34),ROUND(Regressions!S34, 1), NA())</f>
        <v>7.6</v>
      </c>
      <c r="R24" s="339">
        <f>IF(ISNUMBER(Regressions!T34),ROUND(Regressions!T34, 1), NA())</f>
        <v>17.5</v>
      </c>
      <c r="S24" s="238">
        <f>IF(ISNUMBER(Regressions!U34),ROUND(Regressions!U34, 1), NA())</f>
        <v>74.900000000000006</v>
      </c>
    </row>
    <row xmlns:x14ac="http://schemas.microsoft.com/office/spreadsheetml/2009/9/ac" r="25" x14ac:dyDescent="0.2">
      <c r="A25" s="391" t="str">
        <f>IF(ISBLANK(Regressions!A35), " ", Regressions!A35)</f>
        <v>Sudan</v>
      </c>
      <c r="B25" s="392">
        <f>IF(ISBLANK(Regressions!B35), " ", Regressions!B35)</f>
        <v>2021</v>
      </c>
      <c r="C25" s="393" t="str">
        <f>IF(ISBLANK(Regressions!C35), " ", Regressions!C35)</f>
        <v>National</v>
      </c>
      <c r="D25" s="394">
        <f>IF(ISBLANK(Regressions!D35), " ", Regressions!D35)</f>
        <v>15624133</v>
      </c>
      <c r="E25" s="397">
        <f>IF(ISNUMBER(Regressions!E35),ROUND(Regressions!E35, 1), NA())</f>
        <v>82.4</v>
      </c>
      <c r="F25" s="395">
        <f>IF(ISNUMBER(Regressions!F35),ROUND(Regressions!F35, 1), NA())</f>
        <v>63</v>
      </c>
      <c r="G25" s="398">
        <f>IF(ISNUMBER(Regressions!G35),ROUND(Regressions!G35, 1), NA())</f>
        <v>43.5</v>
      </c>
      <c r="H25" s="396">
        <f>IF(ISNUMBER(Regressions!H35),ROUND(Regressions!H35, 1), NA())</f>
        <v>19.600000000000001</v>
      </c>
      <c r="I25" s="399">
        <f>IF(ISNUMBER(Regressions!I35),ROUND(Regressions!I35, 1), NA())</f>
        <v>37</v>
      </c>
      <c r="J25" s="397">
        <f>IF(ISNUMBER(Regressions!K35),ROUND(Regressions!K35, 1), NA())</f>
        <v>79.400000000000006</v>
      </c>
      <c r="K25" s="395" t="e">
        <f>IF(ISNUMBER(Regressions!L35),ROUND(Regressions!L35, 1), NA())</f>
        <v>#N/A</v>
      </c>
      <c r="L25" s="400" t="e">
        <f>IF(ISNUMBER(Regressions!M35),ROUND(Regressions!M35, 1), NA())</f>
        <v>#N/A</v>
      </c>
      <c r="M25" s="396" t="e">
        <f>IF(ISNUMBER(Regressions!N35),ROUND(Regressions!N35, 1), NA())</f>
        <v>#N/A</v>
      </c>
      <c r="N25" s="399" t="e">
        <f>IF(ISNUMBER(Regressions!O35),ROUND(Regressions!O35, 1), NA())</f>
        <v>#N/A</v>
      </c>
      <c r="O25" s="397">
        <f>IF(ISNUMBER(Regressions!Q35),ROUND(Regressions!Q35, 1), NA())</f>
        <v>47.1</v>
      </c>
      <c r="P25" s="395">
        <f>IF(ISNUMBER(Regressions!R35),ROUND(Regressions!R35, 1), NA())</f>
        <v>25.1</v>
      </c>
      <c r="Q25" s="401">
        <f>IF(ISNUMBER(Regressions!S35),ROUND(Regressions!S35, 1), NA())</f>
        <v>7.6</v>
      </c>
      <c r="R25" s="396">
        <f>IF(ISNUMBER(Regressions!T35),ROUND(Regressions!T35, 1), NA())</f>
        <v>17.5</v>
      </c>
      <c r="S25" s="399">
        <f>IF(ISNUMBER(Regressions!U35),ROUND(Regressions!U35, 1), NA())</f>
        <v>74.900000000000006</v>
      </c>
      <c r="T25" s="390"/>
      <c r="U25" s="390"/>
      <c r="V25" s="390"/>
      <c r="W25" s="390"/>
      <c r="X25" s="390"/>
      <c r="Y25" s="390"/>
      <c r="Z25" s="390"/>
      <c r="AA25" s="390"/>
      <c r="AB25" s="390"/>
      <c r="AC25" s="390"/>
    </row>
    <row xmlns:x14ac="http://schemas.microsoft.com/office/spreadsheetml/2009/9/ac" r="26" x14ac:dyDescent="0.2">
      <c r="A26" s="335" t="str">
        <f>IF(ISBLANK(Regressions!A36), " ", Regressions!A36)</f>
        <v>Sudan</v>
      </c>
      <c r="B26" s="336">
        <f>IF(ISBLANK(Regressions!B36), " ", Regressions!B36)</f>
        <v>2022</v>
      </c>
      <c r="C26" s="341" t="str">
        <f>IF(ISBLANK(Regressions!C36), " ", Regressions!C36)</f>
        <v>National</v>
      </c>
      <c r="D26" s="337">
        <f>IF(ISBLANK(Regressions!D36), " ", Regressions!D36)</f>
        <v>16052848</v>
      </c>
      <c r="E26" s="215">
        <f>IF(ISNUMBER(Regressions!E36),ROUND(Regressions!E36, 1), NA())</f>
        <v>82.4</v>
      </c>
      <c r="F26" s="338">
        <f>IF(ISNUMBER(Regressions!F36),ROUND(Regressions!F36, 1), NA())</f>
        <v>60.3</v>
      </c>
      <c r="G26" s="237">
        <f>IF(ISNUMBER(Regressions!G36),ROUND(Regressions!G36, 1), NA())</f>
        <v>43.5</v>
      </c>
      <c r="H26" s="339">
        <f>IF(ISNUMBER(Regressions!H36),ROUND(Regressions!H36, 1), NA())</f>
        <v>16.8</v>
      </c>
      <c r="I26" s="238">
        <f>IF(ISNUMBER(Regressions!I36),ROUND(Regressions!I36, 1), NA())</f>
        <v>39.700000000000003</v>
      </c>
      <c r="J26" s="340">
        <f>IF(ISNUMBER(Regressions!K36),ROUND(Regressions!K36, 1), NA())</f>
        <v>79.400000000000006</v>
      </c>
      <c r="K26" s="338" t="e">
        <f>IF(ISNUMBER(Regressions!L36),ROUND(Regressions!L36, 1), NA())</f>
        <v>#N/A</v>
      </c>
      <c r="L26" s="239" t="e">
        <f>IF(ISNUMBER(Regressions!M36),ROUND(Regressions!M36, 1), NA())</f>
        <v>#N/A</v>
      </c>
      <c r="M26" s="339" t="e">
        <f>IF(ISNUMBER(Regressions!N36),ROUND(Regressions!N36, 1), NA())</f>
        <v>#N/A</v>
      </c>
      <c r="N26" s="238" t="e">
        <f>IF(ISNUMBER(Regressions!O36),ROUND(Regressions!O36, 1), NA())</f>
        <v>#N/A</v>
      </c>
      <c r="O26" s="340">
        <f>IF(ISNUMBER(Regressions!Q36),ROUND(Regressions!Q36, 1), NA())</f>
        <v>49.6</v>
      </c>
      <c r="P26" s="338">
        <f>IF(ISNUMBER(Regressions!R36),ROUND(Regressions!R36, 1), NA())</f>
        <v>25.1</v>
      </c>
      <c r="Q26" s="216">
        <f>IF(ISNUMBER(Regressions!S36),ROUND(Regressions!S36, 1), NA())</f>
        <v>7.6</v>
      </c>
      <c r="R26" s="339">
        <f>IF(ISNUMBER(Regressions!T36),ROUND(Regressions!T36, 1), NA())</f>
        <v>17.600000000000001</v>
      </c>
      <c r="S26" s="238">
        <f>IF(ISNUMBER(Regressions!U36),ROUND(Regressions!U36, 1), NA())</f>
        <v>74.900000000000006</v>
      </c>
    </row>
    <row xmlns:x14ac="http://schemas.microsoft.com/office/spreadsheetml/2009/9/ac" r="27" x14ac:dyDescent="0.2">
      <c r="A27" s="342" t="str">
        <f>IF(ISBLANK(Regressions!A37), " ", Regressions!A37)</f>
        <v>Sudan</v>
      </c>
      <c r="B27" s="343">
        <f>IF(ISBLANK(Regressions!B37), " ", Regressions!B37)</f>
        <v>2023</v>
      </c>
      <c r="C27" s="344" t="str">
        <f>IF(ISBLANK(Regressions!C37), " ", Regressions!C37)</f>
        <v>National</v>
      </c>
      <c r="D27" s="345">
        <f>IF(ISBLANK(Regressions!D37), " ", Regressions!D37)</f>
        <v>15205322</v>
      </c>
      <c r="E27" s="346">
        <f>IF(ISNUMBER(Regressions!E37),ROUND(Regressions!E37, 1), NA())</f>
        <v>82.4</v>
      </c>
      <c r="F27" s="347">
        <f>IF(ISNUMBER(Regressions!F37),ROUND(Regressions!F37, 1), NA())</f>
        <v>60.3</v>
      </c>
      <c r="G27" s="348">
        <f>IF(ISNUMBER(Regressions!G37),ROUND(Regressions!G37, 1), NA())</f>
        <v>43.5</v>
      </c>
      <c r="H27" s="349">
        <f>IF(ISNUMBER(Regressions!H37),ROUND(Regressions!H37, 1), NA())</f>
        <v>16.8</v>
      </c>
      <c r="I27" s="350">
        <f>IF(ISNUMBER(Regressions!I37),ROUND(Regressions!I37, 1), NA())</f>
        <v>39.700000000000003</v>
      </c>
      <c r="J27" s="351" t="e">
        <f>IF(ISNUMBER(Regressions!K37),ROUND(Regressions!K37, 1), NA())</f>
        <v>#N/A</v>
      </c>
      <c r="K27" s="347" t="e">
        <f>IF(ISNUMBER(Regressions!L37),ROUND(Regressions!L37, 1), NA())</f>
        <v>#N/A</v>
      </c>
      <c r="L27" s="352" t="e">
        <f>IF(ISNUMBER(Regressions!M37),ROUND(Regressions!M37, 1), NA())</f>
        <v>#N/A</v>
      </c>
      <c r="M27" s="349" t="e">
        <f>IF(ISNUMBER(Regressions!N37),ROUND(Regressions!N37, 1), NA())</f>
        <v>#N/A</v>
      </c>
      <c r="N27" s="350" t="e">
        <f>IF(ISNUMBER(Regressions!O37),ROUND(Regressions!O37, 1), NA())</f>
        <v>#N/A</v>
      </c>
      <c r="O27" s="351">
        <f>IF(ISNUMBER(Regressions!Q37),ROUND(Regressions!Q37, 1), NA())</f>
        <v>49.6</v>
      </c>
      <c r="P27" s="347">
        <f>IF(ISNUMBER(Regressions!R37),ROUND(Regressions!R37, 1), NA())</f>
        <v>25.1</v>
      </c>
      <c r="Q27" s="353">
        <f>IF(ISNUMBER(Regressions!S37),ROUND(Regressions!S37, 1), NA())</f>
        <v>7.6</v>
      </c>
      <c r="R27" s="349">
        <f>IF(ISNUMBER(Regressions!T37),ROUND(Regressions!T37, 1), NA())</f>
        <v>17.600000000000001</v>
      </c>
      <c r="S27" s="350">
        <f>IF(ISNUMBER(Regressions!U37),ROUND(Regressions!U37, 1), NA())</f>
        <v>74.900000000000006</v>
      </c>
    </row>
    <row xmlns:x14ac="http://schemas.microsoft.com/office/spreadsheetml/2009/9/ac" r="28" hidden="true" x14ac:dyDescent="0.2">
      <c r="A28" s="335" t="str">
        <f>IF(ISBLANK(Regressions!A38), " ", Regressions!A38)</f>
        <v>Sudan</v>
      </c>
      <c r="B28" s="336">
        <f>IF(ISBLANK(Regressions!B38), " ", Regressions!B38)</f>
        <v>2024</v>
      </c>
      <c r="C28" s="341" t="str">
        <f>IF(ISBLANK(Regressions!C38), " ", Regressions!C38)</f>
        <v>National</v>
      </c>
      <c r="D28" s="337" t="str">
        <f>IF(ISBLANK(Regressions!D38), " ", Regressions!D38)</f>
        <v> </v>
      </c>
      <c r="E28" s="215" t="e">
        <f>IF(ISNUMBER(Regressions!E38),ROUND(Regressions!E38, 1), NA())</f>
        <v>#N/A</v>
      </c>
      <c r="F28" s="338" t="e">
        <f>IF(ISNUMBER(Regressions!F38),ROUND(Regressions!F38, 1), NA())</f>
        <v>#N/A</v>
      </c>
      <c r="G28" s="237" t="e">
        <f>IF(ISNUMBER(Regressions!G38),ROUND(Regressions!G38, 1), NA())</f>
        <v>#N/A</v>
      </c>
      <c r="H28" s="339" t="e">
        <f>IF(ISNUMBER(Regressions!H38),ROUND(Regressions!H38, 1), NA())</f>
        <v>#N/A</v>
      </c>
      <c r="I28" s="238" t="e">
        <f>IF(ISNUMBER(Regressions!I38),ROUND(Regressions!I38, 1), NA())</f>
        <v>#N/A</v>
      </c>
      <c r="J28" s="340" t="e">
        <f>IF(ISNUMBER(Regressions!K38),ROUND(Regressions!K38, 1), NA())</f>
        <v>#N/A</v>
      </c>
      <c r="K28" s="338" t="e">
        <f>IF(ISNUMBER(Regressions!L38),ROUND(Regressions!L38, 1), NA())</f>
        <v>#N/A</v>
      </c>
      <c r="L28" s="239" t="e">
        <f>IF(ISNUMBER(Regressions!M38),ROUND(Regressions!M38, 1), NA())</f>
        <v>#N/A</v>
      </c>
      <c r="M28" s="339" t="e">
        <f>IF(ISNUMBER(Regressions!N38),ROUND(Regressions!N38, 1), NA())</f>
        <v>#N/A</v>
      </c>
      <c r="N28" s="238" t="e">
        <f>IF(ISNUMBER(Regressions!O38),ROUND(Regressions!O38, 1), NA())</f>
        <v>#N/A</v>
      </c>
      <c r="O28" s="340" t="e">
        <f>IF(ISNUMBER(Regressions!Q38),ROUND(Regressions!Q38, 1), NA())</f>
        <v>#N/A</v>
      </c>
      <c r="P28" s="338" t="e">
        <f>IF(ISNUMBER(Regressions!R38),ROUND(Regressions!R38, 1), NA())</f>
        <v>#N/A</v>
      </c>
      <c r="Q28" s="216" t="e">
        <f>IF(ISNUMBER(Regressions!S38),ROUND(Regressions!S38, 1), NA())</f>
        <v>#N/A</v>
      </c>
      <c r="R28" s="339" t="e">
        <f>IF(ISNUMBER(Regressions!T38),ROUND(Regressions!T38, 1), NA())</f>
        <v>#N/A</v>
      </c>
      <c r="S28" s="238" t="e">
        <f>IF(ISNUMBER(Regressions!U38),ROUND(Regressions!U38, 1), NA())</f>
        <v>#N/A</v>
      </c>
    </row>
    <row xmlns:x14ac="http://schemas.microsoft.com/office/spreadsheetml/2009/9/ac" r="29" hidden="true" x14ac:dyDescent="0.2">
      <c r="A29" s="335" t="str">
        <f>IF(ISBLANK(Regressions!A39), " ", Regressions!A39)</f>
        <v>Sudan</v>
      </c>
      <c r="B29" s="336">
        <f>IF(ISBLANK(Regressions!B39), " ", Regressions!B39)</f>
        <v>2025</v>
      </c>
      <c r="C29" s="341" t="str">
        <f>IF(ISBLANK(Regressions!C39), " ", Regressions!C39)</f>
        <v>National</v>
      </c>
      <c r="D29" s="337" t="str">
        <f>IF(ISBLANK(Regressions!D39), " ", Regressions!D39)</f>
        <v> </v>
      </c>
      <c r="E29" s="215" t="e">
        <f>IF(ISNUMBER(Regressions!E39),ROUND(Regressions!E39, 1), NA())</f>
        <v>#N/A</v>
      </c>
      <c r="F29" s="338" t="e">
        <f>IF(ISNUMBER(Regressions!F39),ROUND(Regressions!F39, 1), NA())</f>
        <v>#N/A</v>
      </c>
      <c r="G29" s="237" t="e">
        <f>IF(ISNUMBER(Regressions!G39),ROUND(Regressions!G39, 1), NA())</f>
        <v>#N/A</v>
      </c>
      <c r="H29" s="339" t="e">
        <f>IF(ISNUMBER(Regressions!H39),ROUND(Regressions!H39, 1), NA())</f>
        <v>#N/A</v>
      </c>
      <c r="I29" s="238" t="e">
        <f>IF(ISNUMBER(Regressions!I39),ROUND(Regressions!I39, 1), NA())</f>
        <v>#N/A</v>
      </c>
      <c r="J29" s="340" t="e">
        <f>IF(ISNUMBER(Regressions!K39),ROUND(Regressions!K39, 1), NA())</f>
        <v>#N/A</v>
      </c>
      <c r="K29" s="338" t="e">
        <f>IF(ISNUMBER(Regressions!L39),ROUND(Regressions!L39, 1), NA())</f>
        <v>#N/A</v>
      </c>
      <c r="L29" s="239" t="e">
        <f>IF(ISNUMBER(Regressions!M39),ROUND(Regressions!M39, 1), NA())</f>
        <v>#N/A</v>
      </c>
      <c r="M29" s="339" t="e">
        <f>IF(ISNUMBER(Regressions!N39),ROUND(Regressions!N39, 1), NA())</f>
        <v>#N/A</v>
      </c>
      <c r="N29" s="238" t="e">
        <f>IF(ISNUMBER(Regressions!O39),ROUND(Regressions!O39, 1), NA())</f>
        <v>#N/A</v>
      </c>
      <c r="O29" s="340" t="e">
        <f>IF(ISNUMBER(Regressions!Q39),ROUND(Regressions!Q39, 1), NA())</f>
        <v>#N/A</v>
      </c>
      <c r="P29" s="338" t="e">
        <f>IF(ISNUMBER(Regressions!R39),ROUND(Regressions!R39, 1), NA())</f>
        <v>#N/A</v>
      </c>
      <c r="Q29" s="216" t="e">
        <f>IF(ISNUMBER(Regressions!S39),ROUND(Regressions!S39, 1), NA())</f>
        <v>#N/A</v>
      </c>
      <c r="R29" s="339" t="e">
        <f>IF(ISNUMBER(Regressions!T39),ROUND(Regressions!T39, 1), NA())</f>
        <v>#N/A</v>
      </c>
      <c r="S29" s="238" t="e">
        <f>IF(ISNUMBER(Regressions!U39),ROUND(Regressions!U39, 1), NA())</f>
        <v>#N/A</v>
      </c>
    </row>
    <row xmlns:x14ac="http://schemas.microsoft.com/office/spreadsheetml/2009/9/ac" r="30" hidden="true" x14ac:dyDescent="0.2">
      <c r="A30" s="335" t="str">
        <f>IF(ISBLANK(Regressions!A40), " ", Regressions!A40)</f>
        <v>Sudan</v>
      </c>
      <c r="B30" s="336">
        <f>IF(ISBLANK(Regressions!B40), " ", Regressions!B40)</f>
        <v>2026</v>
      </c>
      <c r="C30" s="341" t="str">
        <f>IF(ISBLANK(Regressions!C40), " ", Regressions!C40)</f>
        <v>National</v>
      </c>
      <c r="D30" s="337" t="str">
        <f>IF(ISBLANK(Regressions!D40), " ", Regressions!D40)</f>
        <v> </v>
      </c>
      <c r="E30" s="215" t="e">
        <f>IF(ISNUMBER(Regressions!E40),ROUND(Regressions!E40, 1), NA())</f>
        <v>#N/A</v>
      </c>
      <c r="F30" s="338" t="e">
        <f>IF(ISNUMBER(Regressions!F40),ROUND(Regressions!F40, 1), NA())</f>
        <v>#N/A</v>
      </c>
      <c r="G30" s="237" t="e">
        <f>IF(ISNUMBER(Regressions!G40),ROUND(Regressions!G40, 1), NA())</f>
        <v>#N/A</v>
      </c>
      <c r="H30" s="339" t="e">
        <f>IF(ISNUMBER(Regressions!H40),ROUND(Regressions!H40, 1), NA())</f>
        <v>#N/A</v>
      </c>
      <c r="I30" s="238" t="e">
        <f>IF(ISNUMBER(Regressions!I40),ROUND(Regressions!I40, 1), NA())</f>
        <v>#N/A</v>
      </c>
      <c r="J30" s="340" t="e">
        <f>IF(ISNUMBER(Regressions!K40),ROUND(Regressions!K40, 1), NA())</f>
        <v>#N/A</v>
      </c>
      <c r="K30" s="338" t="e">
        <f>IF(ISNUMBER(Regressions!L40),ROUND(Regressions!L40, 1), NA())</f>
        <v>#N/A</v>
      </c>
      <c r="L30" s="239" t="e">
        <f>IF(ISNUMBER(Regressions!M40),ROUND(Regressions!M40, 1), NA())</f>
        <v>#N/A</v>
      </c>
      <c r="M30" s="339" t="e">
        <f>IF(ISNUMBER(Regressions!N40),ROUND(Regressions!N40, 1), NA())</f>
        <v>#N/A</v>
      </c>
      <c r="N30" s="238" t="e">
        <f>IF(ISNUMBER(Regressions!O40),ROUND(Regressions!O40, 1), NA())</f>
        <v>#N/A</v>
      </c>
      <c r="O30" s="340" t="e">
        <f>IF(ISNUMBER(Regressions!Q40),ROUND(Regressions!Q40, 1), NA())</f>
        <v>#N/A</v>
      </c>
      <c r="P30" s="338" t="e">
        <f>IF(ISNUMBER(Regressions!R40),ROUND(Regressions!R40, 1), NA())</f>
        <v>#N/A</v>
      </c>
      <c r="Q30" s="216" t="e">
        <f>IF(ISNUMBER(Regressions!S40),ROUND(Regressions!S40, 1), NA())</f>
        <v>#N/A</v>
      </c>
      <c r="R30" s="339" t="e">
        <f>IF(ISNUMBER(Regressions!T40),ROUND(Regressions!T40, 1), NA())</f>
        <v>#N/A</v>
      </c>
      <c r="S30" s="238" t="e">
        <f>IF(ISNUMBER(Regressions!U40),ROUND(Regressions!U40, 1), NA())</f>
        <v>#N/A</v>
      </c>
    </row>
    <row xmlns:x14ac="http://schemas.microsoft.com/office/spreadsheetml/2009/9/ac" r="31" hidden="true" x14ac:dyDescent="0.2">
      <c r="A31" s="335" t="str">
        <f>IF(ISBLANK(Regressions!A41), " ", Regressions!A41)</f>
        <v>Sudan</v>
      </c>
      <c r="B31" s="336">
        <f>IF(ISBLANK(Regressions!B41), " ", Regressions!B41)</f>
        <v>2027</v>
      </c>
      <c r="C31" s="341" t="str">
        <f>IF(ISBLANK(Regressions!C41), " ", Regressions!C41)</f>
        <v>National</v>
      </c>
      <c r="D31" s="337" t="str">
        <f>IF(ISBLANK(Regressions!D41), " ", Regressions!D41)</f>
        <v> </v>
      </c>
      <c r="E31" s="215" t="e">
        <f>IF(ISNUMBER(Regressions!E41),ROUND(Regressions!E41, 1), NA())</f>
        <v>#N/A</v>
      </c>
      <c r="F31" s="338" t="e">
        <f>IF(ISNUMBER(Regressions!F41),ROUND(Regressions!F41, 1), NA())</f>
        <v>#N/A</v>
      </c>
      <c r="G31" s="237" t="e">
        <f>IF(ISNUMBER(Regressions!G41),ROUND(Regressions!G41, 1), NA())</f>
        <v>#N/A</v>
      </c>
      <c r="H31" s="339" t="e">
        <f>IF(ISNUMBER(Regressions!H41),ROUND(Regressions!H41, 1), NA())</f>
        <v>#N/A</v>
      </c>
      <c r="I31" s="238" t="e">
        <f>IF(ISNUMBER(Regressions!I41),ROUND(Regressions!I41, 1), NA())</f>
        <v>#N/A</v>
      </c>
      <c r="J31" s="340" t="e">
        <f>IF(ISNUMBER(Regressions!K41),ROUND(Regressions!K41, 1), NA())</f>
        <v>#N/A</v>
      </c>
      <c r="K31" s="338" t="e">
        <f>IF(ISNUMBER(Regressions!L41),ROUND(Regressions!L41, 1), NA())</f>
        <v>#N/A</v>
      </c>
      <c r="L31" s="239" t="e">
        <f>IF(ISNUMBER(Regressions!M41),ROUND(Regressions!M41, 1), NA())</f>
        <v>#N/A</v>
      </c>
      <c r="M31" s="339" t="e">
        <f>IF(ISNUMBER(Regressions!N41),ROUND(Regressions!N41, 1), NA())</f>
        <v>#N/A</v>
      </c>
      <c r="N31" s="238" t="e">
        <f>IF(ISNUMBER(Regressions!O41),ROUND(Regressions!O41, 1), NA())</f>
        <v>#N/A</v>
      </c>
      <c r="O31" s="340" t="e">
        <f>IF(ISNUMBER(Regressions!Q41),ROUND(Regressions!Q41, 1), NA())</f>
        <v>#N/A</v>
      </c>
      <c r="P31" s="338" t="e">
        <f>IF(ISNUMBER(Regressions!R41),ROUND(Regressions!R41, 1), NA())</f>
        <v>#N/A</v>
      </c>
      <c r="Q31" s="216" t="e">
        <f>IF(ISNUMBER(Regressions!S41),ROUND(Regressions!S41, 1), NA())</f>
        <v>#N/A</v>
      </c>
      <c r="R31" s="339" t="e">
        <f>IF(ISNUMBER(Regressions!T41),ROUND(Regressions!T41, 1), NA())</f>
        <v>#N/A</v>
      </c>
      <c r="S31" s="238" t="e">
        <f>IF(ISNUMBER(Regressions!U41),ROUND(Regressions!U41, 1), NA())</f>
        <v>#N/A</v>
      </c>
    </row>
    <row xmlns:x14ac="http://schemas.microsoft.com/office/spreadsheetml/2009/9/ac" r="32" hidden="true" x14ac:dyDescent="0.2">
      <c r="A32" s="335" t="str">
        <f>IF(ISBLANK(Regressions!A42), " ", Regressions!A42)</f>
        <v>Sudan</v>
      </c>
      <c r="B32" s="336">
        <f>IF(ISBLANK(Regressions!B42), " ", Regressions!B42)</f>
        <v>2028</v>
      </c>
      <c r="C32" s="341" t="str">
        <f>IF(ISBLANK(Regressions!C42), " ", Regressions!C42)</f>
        <v>National</v>
      </c>
      <c r="D32" s="337" t="str">
        <f>IF(ISBLANK(Regressions!D42), " ", Regressions!D42)</f>
        <v> </v>
      </c>
      <c r="E32" s="215" t="e">
        <f>IF(ISNUMBER(Regressions!E42),ROUND(Regressions!E42, 1), NA())</f>
        <v>#N/A</v>
      </c>
      <c r="F32" s="338" t="e">
        <f>IF(ISNUMBER(Regressions!F42),ROUND(Regressions!F42, 1), NA())</f>
        <v>#N/A</v>
      </c>
      <c r="G32" s="237" t="e">
        <f>IF(ISNUMBER(Regressions!G42),ROUND(Regressions!G42, 1), NA())</f>
        <v>#N/A</v>
      </c>
      <c r="H32" s="339" t="e">
        <f>IF(ISNUMBER(Regressions!H42),ROUND(Regressions!H42, 1), NA())</f>
        <v>#N/A</v>
      </c>
      <c r="I32" s="238" t="e">
        <f>IF(ISNUMBER(Regressions!I42),ROUND(Regressions!I42, 1), NA())</f>
        <v>#N/A</v>
      </c>
      <c r="J32" s="340" t="e">
        <f>IF(ISNUMBER(Regressions!K42),ROUND(Regressions!K42, 1), NA())</f>
        <v>#N/A</v>
      </c>
      <c r="K32" s="338" t="e">
        <f>IF(ISNUMBER(Regressions!L42),ROUND(Regressions!L42, 1), NA())</f>
        <v>#N/A</v>
      </c>
      <c r="L32" s="239" t="e">
        <f>IF(ISNUMBER(Regressions!M42),ROUND(Regressions!M42, 1), NA())</f>
        <v>#N/A</v>
      </c>
      <c r="M32" s="339" t="e">
        <f>IF(ISNUMBER(Regressions!N42),ROUND(Regressions!N42, 1), NA())</f>
        <v>#N/A</v>
      </c>
      <c r="N32" s="238" t="e">
        <f>IF(ISNUMBER(Regressions!O42),ROUND(Regressions!O42, 1), NA())</f>
        <v>#N/A</v>
      </c>
      <c r="O32" s="340" t="e">
        <f>IF(ISNUMBER(Regressions!Q42),ROUND(Regressions!Q42, 1), NA())</f>
        <v>#N/A</v>
      </c>
      <c r="P32" s="338" t="e">
        <f>IF(ISNUMBER(Regressions!R42),ROUND(Regressions!R42, 1), NA())</f>
        <v>#N/A</v>
      </c>
      <c r="Q32" s="216" t="e">
        <f>IF(ISNUMBER(Regressions!S42),ROUND(Regressions!S42, 1), NA())</f>
        <v>#N/A</v>
      </c>
      <c r="R32" s="339" t="e">
        <f>IF(ISNUMBER(Regressions!T42),ROUND(Regressions!T42, 1), NA())</f>
        <v>#N/A</v>
      </c>
      <c r="S32" s="238" t="e">
        <f>IF(ISNUMBER(Regressions!U42),ROUND(Regressions!U42, 1), NA())</f>
        <v>#N/A</v>
      </c>
    </row>
    <row xmlns:x14ac="http://schemas.microsoft.com/office/spreadsheetml/2009/9/ac" r="33" hidden="true" x14ac:dyDescent="0.2">
      <c r="A33" s="335" t="str">
        <f>IF(ISBLANK(Regressions!A43), " ", Regressions!A43)</f>
        <v>Sudan</v>
      </c>
      <c r="B33" s="336">
        <f>IF(ISBLANK(Regressions!B43), " ", Regressions!B43)</f>
        <v>2029</v>
      </c>
      <c r="C33" s="341" t="str">
        <f>IF(ISBLANK(Regressions!C43), " ", Regressions!C43)</f>
        <v>National</v>
      </c>
      <c r="D33" s="337" t="str">
        <f>IF(ISBLANK(Regressions!D43), " ", Regressions!D43)</f>
        <v> </v>
      </c>
      <c r="E33" s="215" t="e">
        <f>IF(ISNUMBER(Regressions!E43),ROUND(Regressions!E43, 1), NA())</f>
        <v>#N/A</v>
      </c>
      <c r="F33" s="338" t="e">
        <f>IF(ISNUMBER(Regressions!F43),ROUND(Regressions!F43, 1), NA())</f>
        <v>#N/A</v>
      </c>
      <c r="G33" s="237" t="e">
        <f>IF(ISNUMBER(Regressions!G43),ROUND(Regressions!G43, 1), NA())</f>
        <v>#N/A</v>
      </c>
      <c r="H33" s="339" t="e">
        <f>IF(ISNUMBER(Regressions!H43),ROUND(Regressions!H43, 1), NA())</f>
        <v>#N/A</v>
      </c>
      <c r="I33" s="238" t="e">
        <f>IF(ISNUMBER(Regressions!I43),ROUND(Regressions!I43, 1), NA())</f>
        <v>#N/A</v>
      </c>
      <c r="J33" s="340" t="e">
        <f>IF(ISNUMBER(Regressions!K43),ROUND(Regressions!K43, 1), NA())</f>
        <v>#N/A</v>
      </c>
      <c r="K33" s="338" t="e">
        <f>IF(ISNUMBER(Regressions!L43),ROUND(Regressions!L43, 1), NA())</f>
        <v>#N/A</v>
      </c>
      <c r="L33" s="239" t="e">
        <f>IF(ISNUMBER(Regressions!M43),ROUND(Regressions!M43, 1), NA())</f>
        <v>#N/A</v>
      </c>
      <c r="M33" s="339" t="e">
        <f>IF(ISNUMBER(Regressions!N43),ROUND(Regressions!N43, 1), NA())</f>
        <v>#N/A</v>
      </c>
      <c r="N33" s="238" t="e">
        <f>IF(ISNUMBER(Regressions!O43),ROUND(Regressions!O43, 1), NA())</f>
        <v>#N/A</v>
      </c>
      <c r="O33" s="340" t="e">
        <f>IF(ISNUMBER(Regressions!Q43),ROUND(Regressions!Q43, 1), NA())</f>
        <v>#N/A</v>
      </c>
      <c r="P33" s="338" t="e">
        <f>IF(ISNUMBER(Regressions!R43),ROUND(Regressions!R43, 1), NA())</f>
        <v>#N/A</v>
      </c>
      <c r="Q33" s="216" t="e">
        <f>IF(ISNUMBER(Regressions!S43),ROUND(Regressions!S43, 1), NA())</f>
        <v>#N/A</v>
      </c>
      <c r="R33" s="339" t="e">
        <f>IF(ISNUMBER(Regressions!T43),ROUND(Regressions!T43, 1), NA())</f>
        <v>#N/A</v>
      </c>
      <c r="S33" s="238" t="e">
        <f>IF(ISNUMBER(Regressions!U43),ROUND(Regressions!U43, 1), NA())</f>
        <v>#N/A</v>
      </c>
    </row>
    <row xmlns:x14ac="http://schemas.microsoft.com/office/spreadsheetml/2009/9/ac" r="34" hidden="true" x14ac:dyDescent="0.2">
      <c r="A34" s="335" t="str">
        <f>IF(ISBLANK(Regressions!A44), " ", Regressions!A44)</f>
        <v>Sudan</v>
      </c>
      <c r="B34" s="336">
        <f>IF(ISBLANK(Regressions!B44), " ", Regressions!B44)</f>
        <v>2030</v>
      </c>
      <c r="C34" s="341" t="str">
        <f>IF(ISBLANK(Regressions!C44), " ", Regressions!C44)</f>
        <v>National</v>
      </c>
      <c r="D34" s="337" t="str">
        <f>IF(ISBLANK(Regressions!D44), " ", Regressions!D44)</f>
        <v> </v>
      </c>
      <c r="E34" s="215" t="e">
        <f>IF(ISNUMBER(Regressions!E44),ROUND(Regressions!E44, 1), NA())</f>
        <v>#N/A</v>
      </c>
      <c r="F34" s="338" t="e">
        <f>IF(ISNUMBER(Regressions!F44),ROUND(Regressions!F44, 1), NA())</f>
        <v>#N/A</v>
      </c>
      <c r="G34" s="237" t="e">
        <f>IF(ISNUMBER(Regressions!G44),ROUND(Regressions!G44, 1), NA())</f>
        <v>#N/A</v>
      </c>
      <c r="H34" s="339" t="e">
        <f>IF(ISNUMBER(Regressions!H44),ROUND(Regressions!H44, 1), NA())</f>
        <v>#N/A</v>
      </c>
      <c r="I34" s="238" t="e">
        <f>IF(ISNUMBER(Regressions!I44),ROUND(Regressions!I44, 1), NA())</f>
        <v>#N/A</v>
      </c>
      <c r="J34" s="340" t="e">
        <f>IF(ISNUMBER(Regressions!K44),ROUND(Regressions!K44, 1), NA())</f>
        <v>#N/A</v>
      </c>
      <c r="K34" s="338" t="e">
        <f>IF(ISNUMBER(Regressions!L44),ROUND(Regressions!L44, 1), NA())</f>
        <v>#N/A</v>
      </c>
      <c r="L34" s="239" t="e">
        <f>IF(ISNUMBER(Regressions!M44),ROUND(Regressions!M44, 1), NA())</f>
        <v>#N/A</v>
      </c>
      <c r="M34" s="339" t="e">
        <f>IF(ISNUMBER(Regressions!N44),ROUND(Regressions!N44, 1), NA())</f>
        <v>#N/A</v>
      </c>
      <c r="N34" s="238" t="e">
        <f>IF(ISNUMBER(Regressions!O44),ROUND(Regressions!O44, 1), NA())</f>
        <v>#N/A</v>
      </c>
      <c r="O34" s="340" t="e">
        <f>IF(ISNUMBER(Regressions!Q44),ROUND(Regressions!Q44, 1), NA())</f>
        <v>#N/A</v>
      </c>
      <c r="P34" s="338" t="e">
        <f>IF(ISNUMBER(Regressions!R44),ROUND(Regressions!R44, 1), NA())</f>
        <v>#N/A</v>
      </c>
      <c r="Q34" s="216" t="e">
        <f>IF(ISNUMBER(Regressions!S44),ROUND(Regressions!S44, 1), NA())</f>
        <v>#N/A</v>
      </c>
      <c r="R34" s="339" t="e">
        <f>IF(ISNUMBER(Regressions!T44),ROUND(Regressions!T44, 1), NA())</f>
        <v>#N/A</v>
      </c>
      <c r="S34" s="238" t="e">
        <f>IF(ISNUMBER(Regressions!U44),ROUND(Regressions!U44, 1), NA())</f>
        <v>#N/A</v>
      </c>
    </row>
    <row xmlns:x14ac="http://schemas.microsoft.com/office/spreadsheetml/2009/9/ac" r="35" x14ac:dyDescent="0.2">
      <c r="A35" s="335" t="str">
        <f>IF(ISBLANK(Regressions!A45), " ", Regressions!A45)</f>
        <v>Sudan</v>
      </c>
      <c r="B35" s="336">
        <f>IF(ISBLANK(Regressions!B45), " ", Regressions!B45)</f>
        <v>2000</v>
      </c>
      <c r="C35" s="341" t="str">
        <f>IF(ISBLANK(Regressions!C45), " ", Regressions!C45)</f>
        <v>Urban</v>
      </c>
      <c r="D35" s="337">
        <f>IF(ISBLANK(Regressions!D45), " ", Regressions!D45)</f>
        <v>3102982.2176545341</v>
      </c>
      <c r="E35" s="215" t="e">
        <f>IF(ISNUMBER(Regressions!E45),ROUND(Regressions!E45, 1), NA())</f>
        <v>#N/A</v>
      </c>
      <c r="F35" s="338" t="e">
        <f>IF(ISNUMBER(Regressions!F45),ROUND(Regressions!F45, 1), NA())</f>
        <v>#N/A</v>
      </c>
      <c r="G35" s="237" t="e">
        <f>IF(ISNUMBER(Regressions!G45),ROUND(Regressions!G45, 1), NA())</f>
        <v>#N/A</v>
      </c>
      <c r="H35" s="339" t="e">
        <f>IF(ISNUMBER(Regressions!H45),ROUND(Regressions!H45, 1), NA())</f>
        <v>#N/A</v>
      </c>
      <c r="I35" s="238" t="e">
        <f>IF(ISNUMBER(Regressions!I45),ROUND(Regressions!I45, 1), NA())</f>
        <v>#N/A</v>
      </c>
      <c r="J35" s="340" t="e">
        <f>IF(ISNUMBER(Regressions!K45),ROUND(Regressions!K45, 1), NA())</f>
        <v>#N/A</v>
      </c>
      <c r="K35" s="338" t="e">
        <f>IF(ISNUMBER(Regressions!L45),ROUND(Regressions!L45, 1), NA())</f>
        <v>#N/A</v>
      </c>
      <c r="L35" s="239" t="e">
        <f>IF(ISNUMBER(Regressions!M45),ROUND(Regressions!M45, 1), NA())</f>
        <v>#N/A</v>
      </c>
      <c r="M35" s="339" t="e">
        <f>IF(ISNUMBER(Regressions!N45),ROUND(Regressions!N45, 1), NA())</f>
        <v>#N/A</v>
      </c>
      <c r="N35" s="238" t="e">
        <f>IF(ISNUMBER(Regressions!O45),ROUND(Regressions!O45, 1), NA())</f>
        <v>#N/A</v>
      </c>
      <c r="O35" s="340" t="e">
        <f>IF(ISNUMBER(Regressions!Q45),ROUND(Regressions!Q45, 1), NA())</f>
        <v>#N/A</v>
      </c>
      <c r="P35" s="338" t="e">
        <f>IF(ISNUMBER(Regressions!R45),ROUND(Regressions!R45, 1), NA())</f>
        <v>#N/A</v>
      </c>
      <c r="Q35" s="216" t="e">
        <f>IF(ISNUMBER(Regressions!S45),ROUND(Regressions!S45, 1), NA())</f>
        <v>#N/A</v>
      </c>
      <c r="R35" s="339" t="e">
        <f>IF(ISNUMBER(Regressions!T45),ROUND(Regressions!T45, 1), NA())</f>
        <v>#N/A</v>
      </c>
      <c r="S35" s="238" t="e">
        <f>IF(ISNUMBER(Regressions!U45),ROUND(Regressions!U45, 1), NA())</f>
        <v>#N/A</v>
      </c>
    </row>
    <row xmlns:x14ac="http://schemas.microsoft.com/office/spreadsheetml/2009/9/ac" r="36" x14ac:dyDescent="0.2">
      <c r="A36" s="335" t="str">
        <f>IF(ISBLANK(Regressions!A46), " ", Regressions!A46)</f>
        <v>Sudan</v>
      </c>
      <c r="B36" s="336">
        <f>IF(ISBLANK(Regressions!B46), " ", Regressions!B46)</f>
        <v>2001</v>
      </c>
      <c r="C36" s="341" t="str">
        <f>IF(ISBLANK(Regressions!C46), " ", Regressions!C46)</f>
        <v>Urban</v>
      </c>
      <c r="D36" s="337">
        <f>IF(ISBLANK(Regressions!D46), " ", Regressions!D46)</f>
        <v>3154476.0302146152</v>
      </c>
      <c r="E36" s="215" t="e">
        <f>IF(ISNUMBER(Regressions!E46),ROUND(Regressions!E46, 1), NA())</f>
        <v>#N/A</v>
      </c>
      <c r="F36" s="338" t="e">
        <f>IF(ISNUMBER(Regressions!F46),ROUND(Regressions!F46, 1), NA())</f>
        <v>#N/A</v>
      </c>
      <c r="G36" s="237" t="e">
        <f>IF(ISNUMBER(Regressions!G46),ROUND(Regressions!G46, 1), NA())</f>
        <v>#N/A</v>
      </c>
      <c r="H36" s="339" t="e">
        <f>IF(ISNUMBER(Regressions!H46),ROUND(Regressions!H46, 1), NA())</f>
        <v>#N/A</v>
      </c>
      <c r="I36" s="238" t="e">
        <f>IF(ISNUMBER(Regressions!I46),ROUND(Regressions!I46, 1), NA())</f>
        <v>#N/A</v>
      </c>
      <c r="J36" s="340" t="e">
        <f>IF(ISNUMBER(Regressions!K46),ROUND(Regressions!K46, 1), NA())</f>
        <v>#N/A</v>
      </c>
      <c r="K36" s="338" t="e">
        <f>IF(ISNUMBER(Regressions!L46),ROUND(Regressions!L46, 1), NA())</f>
        <v>#N/A</v>
      </c>
      <c r="L36" s="239" t="e">
        <f>IF(ISNUMBER(Regressions!M46),ROUND(Regressions!M46, 1), NA())</f>
        <v>#N/A</v>
      </c>
      <c r="M36" s="339" t="e">
        <f>IF(ISNUMBER(Regressions!N46),ROUND(Regressions!N46, 1), NA())</f>
        <v>#N/A</v>
      </c>
      <c r="N36" s="238" t="e">
        <f>IF(ISNUMBER(Regressions!O46),ROUND(Regressions!O46, 1), NA())</f>
        <v>#N/A</v>
      </c>
      <c r="O36" s="340" t="e">
        <f>IF(ISNUMBER(Regressions!Q46),ROUND(Regressions!Q46, 1), NA())</f>
        <v>#N/A</v>
      </c>
      <c r="P36" s="338" t="e">
        <f>IF(ISNUMBER(Regressions!R46),ROUND(Regressions!R46, 1), NA())</f>
        <v>#N/A</v>
      </c>
      <c r="Q36" s="216" t="e">
        <f>IF(ISNUMBER(Regressions!S46),ROUND(Regressions!S46, 1), NA())</f>
        <v>#N/A</v>
      </c>
      <c r="R36" s="339" t="e">
        <f>IF(ISNUMBER(Regressions!T46),ROUND(Regressions!T46, 1), NA())</f>
        <v>#N/A</v>
      </c>
      <c r="S36" s="238" t="e">
        <f>IF(ISNUMBER(Regressions!U46),ROUND(Regressions!U46, 1), NA())</f>
        <v>#N/A</v>
      </c>
    </row>
    <row xmlns:x14ac="http://schemas.microsoft.com/office/spreadsheetml/2009/9/ac" r="37" x14ac:dyDescent="0.2">
      <c r="A37" s="335" t="str">
        <f>IF(ISBLANK(Regressions!A47), " ", Regressions!A47)</f>
        <v>Sudan</v>
      </c>
      <c r="B37" s="336">
        <f>IF(ISBLANK(Regressions!B47), " ", Regressions!B47)</f>
        <v>2002</v>
      </c>
      <c r="C37" s="341" t="str">
        <f>IF(ISBLANK(Regressions!C47), " ", Regressions!C47)</f>
        <v>Urban</v>
      </c>
      <c r="D37" s="337">
        <f>IF(ISBLANK(Regressions!D47), " ", Regressions!D47)</f>
        <v>3201741.4467463312</v>
      </c>
      <c r="E37" s="215" t="e">
        <f>IF(ISNUMBER(Regressions!E47),ROUND(Regressions!E47, 1), NA())</f>
        <v>#N/A</v>
      </c>
      <c r="F37" s="338" t="e">
        <f>IF(ISNUMBER(Regressions!F47),ROUND(Regressions!F47, 1), NA())</f>
        <v>#N/A</v>
      </c>
      <c r="G37" s="237" t="e">
        <f>IF(ISNUMBER(Regressions!G47),ROUND(Regressions!G47, 1), NA())</f>
        <v>#N/A</v>
      </c>
      <c r="H37" s="339" t="e">
        <f>IF(ISNUMBER(Regressions!H47),ROUND(Regressions!H47, 1), NA())</f>
        <v>#N/A</v>
      </c>
      <c r="I37" s="238" t="e">
        <f>IF(ISNUMBER(Regressions!I47),ROUND(Regressions!I47, 1), NA())</f>
        <v>#N/A</v>
      </c>
      <c r="J37" s="340" t="e">
        <f>IF(ISNUMBER(Regressions!K47),ROUND(Regressions!K47, 1), NA())</f>
        <v>#N/A</v>
      </c>
      <c r="K37" s="338" t="e">
        <f>IF(ISNUMBER(Regressions!L47),ROUND(Regressions!L47, 1), NA())</f>
        <v>#N/A</v>
      </c>
      <c r="L37" s="239" t="e">
        <f>IF(ISNUMBER(Regressions!M47),ROUND(Regressions!M47, 1), NA())</f>
        <v>#N/A</v>
      </c>
      <c r="M37" s="339" t="e">
        <f>IF(ISNUMBER(Regressions!N47),ROUND(Regressions!N47, 1), NA())</f>
        <v>#N/A</v>
      </c>
      <c r="N37" s="238" t="e">
        <f>IF(ISNUMBER(Regressions!O47),ROUND(Regressions!O47, 1), NA())</f>
        <v>#N/A</v>
      </c>
      <c r="O37" s="340" t="e">
        <f>IF(ISNUMBER(Regressions!Q47),ROUND(Regressions!Q47, 1), NA())</f>
        <v>#N/A</v>
      </c>
      <c r="P37" s="338" t="e">
        <f>IF(ISNUMBER(Regressions!R47),ROUND(Regressions!R47, 1), NA())</f>
        <v>#N/A</v>
      </c>
      <c r="Q37" s="216" t="e">
        <f>IF(ISNUMBER(Regressions!S47),ROUND(Regressions!S47, 1), NA())</f>
        <v>#N/A</v>
      </c>
      <c r="R37" s="339" t="e">
        <f>IF(ISNUMBER(Regressions!T47),ROUND(Regressions!T47, 1), NA())</f>
        <v>#N/A</v>
      </c>
      <c r="S37" s="238" t="e">
        <f>IF(ISNUMBER(Regressions!U47),ROUND(Regressions!U47, 1), NA())</f>
        <v>#N/A</v>
      </c>
    </row>
    <row xmlns:x14ac="http://schemas.microsoft.com/office/spreadsheetml/2009/9/ac" r="38" x14ac:dyDescent="0.2">
      <c r="A38" s="335" t="str">
        <f>IF(ISBLANK(Regressions!A48), " ", Regressions!A48)</f>
        <v>Sudan</v>
      </c>
      <c r="B38" s="336">
        <f>IF(ISBLANK(Regressions!B48), " ", Regressions!B48)</f>
        <v>2003</v>
      </c>
      <c r="C38" s="341" t="str">
        <f>IF(ISBLANK(Regressions!C48), " ", Regressions!C48)</f>
        <v>Urban</v>
      </c>
      <c r="D38" s="337">
        <f>IF(ISBLANK(Regressions!D48), " ", Regressions!D48)</f>
        <v>3249287.7965126042</v>
      </c>
      <c r="E38" s="215" t="e">
        <f>IF(ISNUMBER(Regressions!E48),ROUND(Regressions!E48, 1), NA())</f>
        <v>#N/A</v>
      </c>
      <c r="F38" s="338" t="e">
        <f>IF(ISNUMBER(Regressions!F48),ROUND(Regressions!F48, 1), NA())</f>
        <v>#N/A</v>
      </c>
      <c r="G38" s="237" t="e">
        <f>IF(ISNUMBER(Regressions!G48),ROUND(Regressions!G48, 1), NA())</f>
        <v>#N/A</v>
      </c>
      <c r="H38" s="339" t="e">
        <f>IF(ISNUMBER(Regressions!H48),ROUND(Regressions!H48, 1), NA())</f>
        <v>#N/A</v>
      </c>
      <c r="I38" s="238" t="e">
        <f>IF(ISNUMBER(Regressions!I48),ROUND(Regressions!I48, 1), NA())</f>
        <v>#N/A</v>
      </c>
      <c r="J38" s="340" t="e">
        <f>IF(ISNUMBER(Regressions!K48),ROUND(Regressions!K48, 1), NA())</f>
        <v>#N/A</v>
      </c>
      <c r="K38" s="338" t="e">
        <f>IF(ISNUMBER(Regressions!L48),ROUND(Regressions!L48, 1), NA())</f>
        <v>#N/A</v>
      </c>
      <c r="L38" s="239" t="e">
        <f>IF(ISNUMBER(Regressions!M48),ROUND(Regressions!M48, 1), NA())</f>
        <v>#N/A</v>
      </c>
      <c r="M38" s="339" t="e">
        <f>IF(ISNUMBER(Regressions!N48),ROUND(Regressions!N48, 1), NA())</f>
        <v>#N/A</v>
      </c>
      <c r="N38" s="238" t="e">
        <f>IF(ISNUMBER(Regressions!O48),ROUND(Regressions!O48, 1), NA())</f>
        <v>#N/A</v>
      </c>
      <c r="O38" s="340" t="e">
        <f>IF(ISNUMBER(Regressions!Q48),ROUND(Regressions!Q48, 1), NA())</f>
        <v>#N/A</v>
      </c>
      <c r="P38" s="338" t="e">
        <f>IF(ISNUMBER(Regressions!R48),ROUND(Regressions!R48, 1), NA())</f>
        <v>#N/A</v>
      </c>
      <c r="Q38" s="216" t="e">
        <f>IF(ISNUMBER(Regressions!S48),ROUND(Regressions!S48, 1), NA())</f>
        <v>#N/A</v>
      </c>
      <c r="R38" s="339" t="e">
        <f>IF(ISNUMBER(Regressions!T48),ROUND(Regressions!T48, 1), NA())</f>
        <v>#N/A</v>
      </c>
      <c r="S38" s="238" t="e">
        <f>IF(ISNUMBER(Regressions!U48),ROUND(Regressions!U48, 1), NA())</f>
        <v>#N/A</v>
      </c>
    </row>
    <row xmlns:x14ac="http://schemas.microsoft.com/office/spreadsheetml/2009/9/ac" r="39" x14ac:dyDescent="0.2">
      <c r="A39" s="335" t="str">
        <f>IF(ISBLANK(Regressions!A49), " ", Regressions!A49)</f>
        <v>Sudan</v>
      </c>
      <c r="B39" s="336">
        <f>IF(ISBLANK(Regressions!B49), " ", Regressions!B49)</f>
        <v>2004</v>
      </c>
      <c r="C39" s="341" t="str">
        <f>IF(ISBLANK(Regressions!C49), " ", Regressions!C49)</f>
        <v>Urban</v>
      </c>
      <c r="D39" s="337">
        <f>IF(ISBLANK(Regressions!D49), " ", Regressions!D49)</f>
        <v>3301551.278753052</v>
      </c>
      <c r="E39" s="215" t="e">
        <f>IF(ISNUMBER(Regressions!E49),ROUND(Regressions!E49, 1), NA())</f>
        <v>#N/A</v>
      </c>
      <c r="F39" s="338" t="e">
        <f>IF(ISNUMBER(Regressions!F49),ROUND(Regressions!F49, 1), NA())</f>
        <v>#N/A</v>
      </c>
      <c r="G39" s="237" t="e">
        <f>IF(ISNUMBER(Regressions!G49),ROUND(Regressions!G49, 1), NA())</f>
        <v>#N/A</v>
      </c>
      <c r="H39" s="339" t="e">
        <f>IF(ISNUMBER(Regressions!H49),ROUND(Regressions!H49, 1), NA())</f>
        <v>#N/A</v>
      </c>
      <c r="I39" s="238" t="e">
        <f>IF(ISNUMBER(Regressions!I49),ROUND(Regressions!I49, 1), NA())</f>
        <v>#N/A</v>
      </c>
      <c r="J39" s="340" t="e">
        <f>IF(ISNUMBER(Regressions!K49),ROUND(Regressions!K49, 1), NA())</f>
        <v>#N/A</v>
      </c>
      <c r="K39" s="338" t="e">
        <f>IF(ISNUMBER(Regressions!L49),ROUND(Regressions!L49, 1), NA())</f>
        <v>#N/A</v>
      </c>
      <c r="L39" s="239" t="e">
        <f>IF(ISNUMBER(Regressions!M49),ROUND(Regressions!M49, 1), NA())</f>
        <v>#N/A</v>
      </c>
      <c r="M39" s="339" t="e">
        <f>IF(ISNUMBER(Regressions!N49),ROUND(Regressions!N49, 1), NA())</f>
        <v>#N/A</v>
      </c>
      <c r="N39" s="238" t="e">
        <f>IF(ISNUMBER(Regressions!O49),ROUND(Regressions!O49, 1), NA())</f>
        <v>#N/A</v>
      </c>
      <c r="O39" s="340" t="e">
        <f>IF(ISNUMBER(Regressions!Q49),ROUND(Regressions!Q49, 1), NA())</f>
        <v>#N/A</v>
      </c>
      <c r="P39" s="338" t="e">
        <f>IF(ISNUMBER(Regressions!R49),ROUND(Regressions!R49, 1), NA())</f>
        <v>#N/A</v>
      </c>
      <c r="Q39" s="216" t="e">
        <f>IF(ISNUMBER(Regressions!S49),ROUND(Regressions!S49, 1), NA())</f>
        <v>#N/A</v>
      </c>
      <c r="R39" s="339" t="e">
        <f>IF(ISNUMBER(Regressions!T49),ROUND(Regressions!T49, 1), NA())</f>
        <v>#N/A</v>
      </c>
      <c r="S39" s="238" t="e">
        <f>IF(ISNUMBER(Regressions!U49),ROUND(Regressions!U49, 1), NA())</f>
        <v>#N/A</v>
      </c>
    </row>
    <row xmlns:x14ac="http://schemas.microsoft.com/office/spreadsheetml/2009/9/ac" r="40" x14ac:dyDescent="0.2">
      <c r="A40" s="335" t="str">
        <f>IF(ISBLANK(Regressions!A50), " ", Regressions!A50)</f>
        <v>Sudan</v>
      </c>
      <c r="B40" s="336">
        <f>IF(ISBLANK(Regressions!B50), " ", Regressions!B50)</f>
        <v>2005</v>
      </c>
      <c r="C40" s="341" t="str">
        <f>IF(ISBLANK(Regressions!C50), " ", Regressions!C50)</f>
        <v>Urban</v>
      </c>
      <c r="D40" s="337">
        <f>IF(ISBLANK(Regressions!D50), " ", Regressions!D50)</f>
        <v>3360180.251440315</v>
      </c>
      <c r="E40" s="215" t="e">
        <f>IF(ISNUMBER(Regressions!E50),ROUND(Regressions!E50, 1), NA())</f>
        <v>#N/A</v>
      </c>
      <c r="F40" s="338" t="e">
        <f>IF(ISNUMBER(Regressions!F50),ROUND(Regressions!F50, 1), NA())</f>
        <v>#N/A</v>
      </c>
      <c r="G40" s="237" t="e">
        <f>IF(ISNUMBER(Regressions!G50),ROUND(Regressions!G50, 1), NA())</f>
        <v>#N/A</v>
      </c>
      <c r="H40" s="339" t="e">
        <f>IF(ISNUMBER(Regressions!H50),ROUND(Regressions!H50, 1), NA())</f>
        <v>#N/A</v>
      </c>
      <c r="I40" s="238" t="e">
        <f>IF(ISNUMBER(Regressions!I50),ROUND(Regressions!I50, 1), NA())</f>
        <v>#N/A</v>
      </c>
      <c r="J40" s="340" t="e">
        <f>IF(ISNUMBER(Regressions!K50),ROUND(Regressions!K50, 1), NA())</f>
        <v>#N/A</v>
      </c>
      <c r="K40" s="338" t="e">
        <f>IF(ISNUMBER(Regressions!L50),ROUND(Regressions!L50, 1), NA())</f>
        <v>#N/A</v>
      </c>
      <c r="L40" s="239" t="e">
        <f>IF(ISNUMBER(Regressions!M50),ROUND(Regressions!M50, 1), NA())</f>
        <v>#N/A</v>
      </c>
      <c r="M40" s="339" t="e">
        <f>IF(ISNUMBER(Regressions!N50),ROUND(Regressions!N50, 1), NA())</f>
        <v>#N/A</v>
      </c>
      <c r="N40" s="238" t="e">
        <f>IF(ISNUMBER(Regressions!O50),ROUND(Regressions!O50, 1), NA())</f>
        <v>#N/A</v>
      </c>
      <c r="O40" s="340" t="e">
        <f>IF(ISNUMBER(Regressions!Q50),ROUND(Regressions!Q50, 1), NA())</f>
        <v>#N/A</v>
      </c>
      <c r="P40" s="338" t="e">
        <f>IF(ISNUMBER(Regressions!R50),ROUND(Regressions!R50, 1), NA())</f>
        <v>#N/A</v>
      </c>
      <c r="Q40" s="216" t="e">
        <f>IF(ISNUMBER(Regressions!S50),ROUND(Regressions!S50, 1), NA())</f>
        <v>#N/A</v>
      </c>
      <c r="R40" s="339" t="e">
        <f>IF(ISNUMBER(Regressions!T50),ROUND(Regressions!T50, 1), NA())</f>
        <v>#N/A</v>
      </c>
      <c r="S40" s="238" t="e">
        <f>IF(ISNUMBER(Regressions!U50),ROUND(Regressions!U50, 1), NA())</f>
        <v>#N/A</v>
      </c>
    </row>
    <row xmlns:x14ac="http://schemas.microsoft.com/office/spreadsheetml/2009/9/ac" r="41" x14ac:dyDescent="0.2">
      <c r="A41" s="335" t="str">
        <f>IF(ISBLANK(Regressions!A51), " ", Regressions!A51)</f>
        <v>Sudan</v>
      </c>
      <c r="B41" s="336">
        <f>IF(ISBLANK(Regressions!B51), " ", Regressions!B51)</f>
        <v>2006</v>
      </c>
      <c r="C41" s="341" t="str">
        <f>IF(ISBLANK(Regressions!C51), " ", Regressions!C51)</f>
        <v>Urban</v>
      </c>
      <c r="D41" s="337">
        <f>IF(ISBLANK(Regressions!D51), " ", Regressions!D51)</f>
        <v>3423115.788567123</v>
      </c>
      <c r="E41" s="215" t="e">
        <f>IF(ISNUMBER(Regressions!E51),ROUND(Regressions!E51, 1), NA())</f>
        <v>#N/A</v>
      </c>
      <c r="F41" s="338" t="e">
        <f>IF(ISNUMBER(Regressions!F51),ROUND(Regressions!F51, 1), NA())</f>
        <v>#N/A</v>
      </c>
      <c r="G41" s="237" t="e">
        <f>IF(ISNUMBER(Regressions!G51),ROUND(Regressions!G51, 1), NA())</f>
        <v>#N/A</v>
      </c>
      <c r="H41" s="339" t="e">
        <f>IF(ISNUMBER(Regressions!H51),ROUND(Regressions!H51, 1), NA())</f>
        <v>#N/A</v>
      </c>
      <c r="I41" s="238" t="e">
        <f>IF(ISNUMBER(Regressions!I51),ROUND(Regressions!I51, 1), NA())</f>
        <v>#N/A</v>
      </c>
      <c r="J41" s="340" t="e">
        <f>IF(ISNUMBER(Regressions!K51),ROUND(Regressions!K51, 1), NA())</f>
        <v>#N/A</v>
      </c>
      <c r="K41" s="338" t="e">
        <f>IF(ISNUMBER(Regressions!L51),ROUND(Regressions!L51, 1), NA())</f>
        <v>#N/A</v>
      </c>
      <c r="L41" s="239" t="e">
        <f>IF(ISNUMBER(Regressions!M51),ROUND(Regressions!M51, 1), NA())</f>
        <v>#N/A</v>
      </c>
      <c r="M41" s="339" t="e">
        <f>IF(ISNUMBER(Regressions!N51),ROUND(Regressions!N51, 1), NA())</f>
        <v>#N/A</v>
      </c>
      <c r="N41" s="238" t="e">
        <f>IF(ISNUMBER(Regressions!O51),ROUND(Regressions!O51, 1), NA())</f>
        <v>#N/A</v>
      </c>
      <c r="O41" s="340" t="e">
        <f>IF(ISNUMBER(Regressions!Q51),ROUND(Regressions!Q51, 1), NA())</f>
        <v>#N/A</v>
      </c>
      <c r="P41" s="338" t="e">
        <f>IF(ISNUMBER(Regressions!R51),ROUND(Regressions!R51, 1), NA())</f>
        <v>#N/A</v>
      </c>
      <c r="Q41" s="216" t="e">
        <f>IF(ISNUMBER(Regressions!S51),ROUND(Regressions!S51, 1), NA())</f>
        <v>#N/A</v>
      </c>
      <c r="R41" s="339" t="e">
        <f>IF(ISNUMBER(Regressions!T51),ROUND(Regressions!T51, 1), NA())</f>
        <v>#N/A</v>
      </c>
      <c r="S41" s="238" t="e">
        <f>IF(ISNUMBER(Regressions!U51),ROUND(Regressions!U51, 1), NA())</f>
        <v>#N/A</v>
      </c>
    </row>
    <row xmlns:x14ac="http://schemas.microsoft.com/office/spreadsheetml/2009/9/ac" r="42" x14ac:dyDescent="0.2">
      <c r="A42" s="335" t="str">
        <f>IF(ISBLANK(Regressions!A52), " ", Regressions!A52)</f>
        <v>Sudan</v>
      </c>
      <c r="B42" s="336">
        <f>IF(ISBLANK(Regressions!B52), " ", Regressions!B52)</f>
        <v>2007</v>
      </c>
      <c r="C42" s="341" t="str">
        <f>IF(ISBLANK(Regressions!C52), " ", Regressions!C52)</f>
        <v>Urban</v>
      </c>
      <c r="D42" s="337">
        <f>IF(ISBLANK(Regressions!D52), " ", Regressions!D52)</f>
        <v>3485803.2463788991</v>
      </c>
      <c r="E42" s="215" t="e">
        <f>IF(ISNUMBER(Regressions!E52),ROUND(Regressions!E52, 1), NA())</f>
        <v>#N/A</v>
      </c>
      <c r="F42" s="338" t="e">
        <f>IF(ISNUMBER(Regressions!F52),ROUND(Regressions!F52, 1), NA())</f>
        <v>#N/A</v>
      </c>
      <c r="G42" s="237" t="e">
        <f>IF(ISNUMBER(Regressions!G52),ROUND(Regressions!G52, 1), NA())</f>
        <v>#N/A</v>
      </c>
      <c r="H42" s="339" t="e">
        <f>IF(ISNUMBER(Regressions!H52),ROUND(Regressions!H52, 1), NA())</f>
        <v>#N/A</v>
      </c>
      <c r="I42" s="238" t="e">
        <f>IF(ISNUMBER(Regressions!I52),ROUND(Regressions!I52, 1), NA())</f>
        <v>#N/A</v>
      </c>
      <c r="J42" s="340" t="e">
        <f>IF(ISNUMBER(Regressions!K52),ROUND(Regressions!K52, 1), NA())</f>
        <v>#N/A</v>
      </c>
      <c r="K42" s="338" t="e">
        <f>IF(ISNUMBER(Regressions!L52),ROUND(Regressions!L52, 1), NA())</f>
        <v>#N/A</v>
      </c>
      <c r="L42" s="239" t="e">
        <f>IF(ISNUMBER(Regressions!M52),ROUND(Regressions!M52, 1), NA())</f>
        <v>#N/A</v>
      </c>
      <c r="M42" s="339" t="e">
        <f>IF(ISNUMBER(Regressions!N52),ROUND(Regressions!N52, 1), NA())</f>
        <v>#N/A</v>
      </c>
      <c r="N42" s="238" t="e">
        <f>IF(ISNUMBER(Regressions!O52),ROUND(Regressions!O52, 1), NA())</f>
        <v>#N/A</v>
      </c>
      <c r="O42" s="340" t="e">
        <f>IF(ISNUMBER(Regressions!Q52),ROUND(Regressions!Q52, 1), NA())</f>
        <v>#N/A</v>
      </c>
      <c r="P42" s="338" t="e">
        <f>IF(ISNUMBER(Regressions!R52),ROUND(Regressions!R52, 1), NA())</f>
        <v>#N/A</v>
      </c>
      <c r="Q42" s="216" t="e">
        <f>IF(ISNUMBER(Regressions!S52),ROUND(Regressions!S52, 1), NA())</f>
        <v>#N/A</v>
      </c>
      <c r="R42" s="339" t="e">
        <f>IF(ISNUMBER(Regressions!T52),ROUND(Regressions!T52, 1), NA())</f>
        <v>#N/A</v>
      </c>
      <c r="S42" s="238" t="e">
        <f>IF(ISNUMBER(Regressions!U52),ROUND(Regressions!U52, 1), NA())</f>
        <v>#N/A</v>
      </c>
    </row>
    <row xmlns:x14ac="http://schemas.microsoft.com/office/spreadsheetml/2009/9/ac" r="43" x14ac:dyDescent="0.2">
      <c r="A43" s="335" t="str">
        <f>IF(ISBLANK(Regressions!A53), " ", Regressions!A53)</f>
        <v>Sudan</v>
      </c>
      <c r="B43" s="336">
        <f>IF(ISBLANK(Regressions!B53), " ", Regressions!B53)</f>
        <v>2008</v>
      </c>
      <c r="C43" s="341" t="str">
        <f>IF(ISBLANK(Regressions!C53), " ", Regressions!C53)</f>
        <v>Urban</v>
      </c>
      <c r="D43" s="337">
        <f>IF(ISBLANK(Regressions!D53), " ", Regressions!D53)</f>
        <v>3551438.8539507291</v>
      </c>
      <c r="E43" s="215" t="e">
        <f>IF(ISNUMBER(Regressions!E53),ROUND(Regressions!E53, 1), NA())</f>
        <v>#N/A</v>
      </c>
      <c r="F43" s="338" t="e">
        <f>IF(ISNUMBER(Regressions!F53),ROUND(Regressions!F53, 1), NA())</f>
        <v>#N/A</v>
      </c>
      <c r="G43" s="237" t="e">
        <f>IF(ISNUMBER(Regressions!G53),ROUND(Regressions!G53, 1), NA())</f>
        <v>#N/A</v>
      </c>
      <c r="H43" s="339" t="e">
        <f>IF(ISNUMBER(Regressions!H53),ROUND(Regressions!H53, 1), NA())</f>
        <v>#N/A</v>
      </c>
      <c r="I43" s="238" t="e">
        <f>IF(ISNUMBER(Regressions!I53),ROUND(Regressions!I53, 1), NA())</f>
        <v>#N/A</v>
      </c>
      <c r="J43" s="340" t="e">
        <f>IF(ISNUMBER(Regressions!K53),ROUND(Regressions!K53, 1), NA())</f>
        <v>#N/A</v>
      </c>
      <c r="K43" s="338" t="e">
        <f>IF(ISNUMBER(Regressions!L53),ROUND(Regressions!L53, 1), NA())</f>
        <v>#N/A</v>
      </c>
      <c r="L43" s="239" t="e">
        <f>IF(ISNUMBER(Regressions!M53),ROUND(Regressions!M53, 1), NA())</f>
        <v>#N/A</v>
      </c>
      <c r="M43" s="339" t="e">
        <f>IF(ISNUMBER(Regressions!N53),ROUND(Regressions!N53, 1), NA())</f>
        <v>#N/A</v>
      </c>
      <c r="N43" s="238" t="e">
        <f>IF(ISNUMBER(Regressions!O53),ROUND(Regressions!O53, 1), NA())</f>
        <v>#N/A</v>
      </c>
      <c r="O43" s="340" t="e">
        <f>IF(ISNUMBER(Regressions!Q53),ROUND(Regressions!Q53, 1), NA())</f>
        <v>#N/A</v>
      </c>
      <c r="P43" s="338" t="e">
        <f>IF(ISNUMBER(Regressions!R53),ROUND(Regressions!R53, 1), NA())</f>
        <v>#N/A</v>
      </c>
      <c r="Q43" s="216" t="e">
        <f>IF(ISNUMBER(Regressions!S53),ROUND(Regressions!S53, 1), NA())</f>
        <v>#N/A</v>
      </c>
      <c r="R43" s="339" t="e">
        <f>IF(ISNUMBER(Regressions!T53),ROUND(Regressions!T53, 1), NA())</f>
        <v>#N/A</v>
      </c>
      <c r="S43" s="238" t="e">
        <f>IF(ISNUMBER(Regressions!U53),ROUND(Regressions!U53, 1), NA())</f>
        <v>#N/A</v>
      </c>
    </row>
    <row xmlns:x14ac="http://schemas.microsoft.com/office/spreadsheetml/2009/9/ac" r="44" x14ac:dyDescent="0.2">
      <c r="A44" s="335" t="str">
        <f>IF(ISBLANK(Regressions!A54), " ", Regressions!A54)</f>
        <v>Sudan</v>
      </c>
      <c r="B44" s="336">
        <f>IF(ISBLANK(Regressions!B54), " ", Regressions!B54)</f>
        <v>2009</v>
      </c>
      <c r="C44" s="341" t="str">
        <f>IF(ISBLANK(Regressions!C54), " ", Regressions!C54)</f>
        <v>Urban</v>
      </c>
      <c r="D44" s="337">
        <f>IF(ISBLANK(Regressions!D54), " ", Regressions!D54)</f>
        <v>3618513.5470170211</v>
      </c>
      <c r="E44" s="215" t="e">
        <f>IF(ISNUMBER(Regressions!E54),ROUND(Regressions!E54, 1), NA())</f>
        <v>#N/A</v>
      </c>
      <c r="F44" s="338" t="e">
        <f>IF(ISNUMBER(Regressions!F54),ROUND(Regressions!F54, 1), NA())</f>
        <v>#N/A</v>
      </c>
      <c r="G44" s="237" t="e">
        <f>IF(ISNUMBER(Regressions!G54),ROUND(Regressions!G54, 1), NA())</f>
        <v>#N/A</v>
      </c>
      <c r="H44" s="339" t="e">
        <f>IF(ISNUMBER(Regressions!H54),ROUND(Regressions!H54, 1), NA())</f>
        <v>#N/A</v>
      </c>
      <c r="I44" s="238" t="e">
        <f>IF(ISNUMBER(Regressions!I54),ROUND(Regressions!I54, 1), NA())</f>
        <v>#N/A</v>
      </c>
      <c r="J44" s="340" t="e">
        <f>IF(ISNUMBER(Regressions!K54),ROUND(Regressions!K54, 1), NA())</f>
        <v>#N/A</v>
      </c>
      <c r="K44" s="338" t="e">
        <f>IF(ISNUMBER(Regressions!L54),ROUND(Regressions!L54, 1), NA())</f>
        <v>#N/A</v>
      </c>
      <c r="L44" s="239" t="e">
        <f>IF(ISNUMBER(Regressions!M54),ROUND(Regressions!M54, 1), NA())</f>
        <v>#N/A</v>
      </c>
      <c r="M44" s="339" t="e">
        <f>IF(ISNUMBER(Regressions!N54),ROUND(Regressions!N54, 1), NA())</f>
        <v>#N/A</v>
      </c>
      <c r="N44" s="238" t="e">
        <f>IF(ISNUMBER(Regressions!O54),ROUND(Regressions!O54, 1), NA())</f>
        <v>#N/A</v>
      </c>
      <c r="O44" s="340" t="e">
        <f>IF(ISNUMBER(Regressions!Q54),ROUND(Regressions!Q54, 1), NA())</f>
        <v>#N/A</v>
      </c>
      <c r="P44" s="338" t="e">
        <f>IF(ISNUMBER(Regressions!R54),ROUND(Regressions!R54, 1), NA())</f>
        <v>#N/A</v>
      </c>
      <c r="Q44" s="216" t="e">
        <f>IF(ISNUMBER(Regressions!S54),ROUND(Regressions!S54, 1), NA())</f>
        <v>#N/A</v>
      </c>
      <c r="R44" s="339" t="e">
        <f>IF(ISNUMBER(Regressions!T54),ROUND(Regressions!T54, 1), NA())</f>
        <v>#N/A</v>
      </c>
      <c r="S44" s="238" t="e">
        <f>IF(ISNUMBER(Regressions!U54),ROUND(Regressions!U54, 1), NA())</f>
        <v>#N/A</v>
      </c>
    </row>
    <row xmlns:x14ac="http://schemas.microsoft.com/office/spreadsheetml/2009/9/ac" r="45" x14ac:dyDescent="0.2">
      <c r="A45" s="335" t="str">
        <f>IF(ISBLANK(Regressions!A55), " ", Regressions!A55)</f>
        <v>Sudan</v>
      </c>
      <c r="B45" s="336">
        <f>IF(ISBLANK(Regressions!B55), " ", Regressions!B55)</f>
        <v>2010</v>
      </c>
      <c r="C45" s="341" t="str">
        <f>IF(ISBLANK(Regressions!C55), " ", Regressions!C55)</f>
        <v>Urban</v>
      </c>
      <c r="D45" s="337">
        <f>IF(ISBLANK(Regressions!D55), " ", Regressions!D55)</f>
        <v>3691389.3957940289</v>
      </c>
      <c r="E45" s="215" t="e">
        <f>IF(ISNUMBER(Regressions!E55),ROUND(Regressions!E55, 1), NA())</f>
        <v>#N/A</v>
      </c>
      <c r="F45" s="338" t="e">
        <f>IF(ISNUMBER(Regressions!F55),ROUND(Regressions!F55, 1), NA())</f>
        <v>#N/A</v>
      </c>
      <c r="G45" s="237" t="e">
        <f>IF(ISNUMBER(Regressions!G55),ROUND(Regressions!G55, 1), NA())</f>
        <v>#N/A</v>
      </c>
      <c r="H45" s="339" t="e">
        <f>IF(ISNUMBER(Regressions!H55),ROUND(Regressions!H55, 1), NA())</f>
        <v>#N/A</v>
      </c>
      <c r="I45" s="238" t="e">
        <f>IF(ISNUMBER(Regressions!I55),ROUND(Regressions!I55, 1), NA())</f>
        <v>#N/A</v>
      </c>
      <c r="J45" s="340" t="e">
        <f>IF(ISNUMBER(Regressions!K55),ROUND(Regressions!K55, 1), NA())</f>
        <v>#N/A</v>
      </c>
      <c r="K45" s="338" t="e">
        <f>IF(ISNUMBER(Regressions!L55),ROUND(Regressions!L55, 1), NA())</f>
        <v>#N/A</v>
      </c>
      <c r="L45" s="239" t="e">
        <f>IF(ISNUMBER(Regressions!M55),ROUND(Regressions!M55, 1), NA())</f>
        <v>#N/A</v>
      </c>
      <c r="M45" s="339" t="e">
        <f>IF(ISNUMBER(Regressions!N55),ROUND(Regressions!N55, 1), NA())</f>
        <v>#N/A</v>
      </c>
      <c r="N45" s="238" t="e">
        <f>IF(ISNUMBER(Regressions!O55),ROUND(Regressions!O55, 1), NA())</f>
        <v>#N/A</v>
      </c>
      <c r="O45" s="340" t="e">
        <f>IF(ISNUMBER(Regressions!Q55),ROUND(Regressions!Q55, 1), NA())</f>
        <v>#N/A</v>
      </c>
      <c r="P45" s="338" t="e">
        <f>IF(ISNUMBER(Regressions!R55),ROUND(Regressions!R55, 1), NA())</f>
        <v>#N/A</v>
      </c>
      <c r="Q45" s="216" t="e">
        <f>IF(ISNUMBER(Regressions!S55),ROUND(Regressions!S55, 1), NA())</f>
        <v>#N/A</v>
      </c>
      <c r="R45" s="339" t="e">
        <f>IF(ISNUMBER(Regressions!T55),ROUND(Regressions!T55, 1), NA())</f>
        <v>#N/A</v>
      </c>
      <c r="S45" s="238" t="e">
        <f>IF(ISNUMBER(Regressions!U55),ROUND(Regressions!U55, 1), NA())</f>
        <v>#N/A</v>
      </c>
    </row>
    <row xmlns:x14ac="http://schemas.microsoft.com/office/spreadsheetml/2009/9/ac" r="46" x14ac:dyDescent="0.2">
      <c r="A46" s="335" t="str">
        <f>IF(ISBLANK(Regressions!A56), " ", Regressions!A56)</f>
        <v>Sudan</v>
      </c>
      <c r="B46" s="336">
        <f>IF(ISBLANK(Regressions!B56), " ", Regressions!B56)</f>
        <v>2011</v>
      </c>
      <c r="C46" s="341" t="str">
        <f>IF(ISBLANK(Regressions!C56), " ", Regressions!C56)</f>
        <v>Urban</v>
      </c>
      <c r="D46" s="337">
        <f>IF(ISBLANK(Regressions!D56), " ", Regressions!D56)</f>
        <v>3771167.981327821</v>
      </c>
      <c r="E46" s="215" t="e">
        <f>IF(ISNUMBER(Regressions!E56),ROUND(Regressions!E56, 1), NA())</f>
        <v>#N/A</v>
      </c>
      <c r="F46" s="338" t="e">
        <f>IF(ISNUMBER(Regressions!F56),ROUND(Regressions!F56, 1), NA())</f>
        <v>#N/A</v>
      </c>
      <c r="G46" s="237" t="e">
        <f>IF(ISNUMBER(Regressions!G56),ROUND(Regressions!G56, 1), NA())</f>
        <v>#N/A</v>
      </c>
      <c r="H46" s="339" t="e">
        <f>IF(ISNUMBER(Regressions!H56),ROUND(Regressions!H56, 1), NA())</f>
        <v>#N/A</v>
      </c>
      <c r="I46" s="238" t="e">
        <f>IF(ISNUMBER(Regressions!I56),ROUND(Regressions!I56, 1), NA())</f>
        <v>#N/A</v>
      </c>
      <c r="J46" s="340" t="e">
        <f>IF(ISNUMBER(Regressions!K56),ROUND(Regressions!K56, 1), NA())</f>
        <v>#N/A</v>
      </c>
      <c r="K46" s="338" t="e">
        <f>IF(ISNUMBER(Regressions!L56),ROUND(Regressions!L56, 1), NA())</f>
        <v>#N/A</v>
      </c>
      <c r="L46" s="239" t="e">
        <f>IF(ISNUMBER(Regressions!M56),ROUND(Regressions!M56, 1), NA())</f>
        <v>#N/A</v>
      </c>
      <c r="M46" s="339" t="e">
        <f>IF(ISNUMBER(Regressions!N56),ROUND(Regressions!N56, 1), NA())</f>
        <v>#N/A</v>
      </c>
      <c r="N46" s="238" t="e">
        <f>IF(ISNUMBER(Regressions!O56),ROUND(Regressions!O56, 1), NA())</f>
        <v>#N/A</v>
      </c>
      <c r="O46" s="340" t="e">
        <f>IF(ISNUMBER(Regressions!Q56),ROUND(Regressions!Q56, 1), NA())</f>
        <v>#N/A</v>
      </c>
      <c r="P46" s="338" t="e">
        <f>IF(ISNUMBER(Regressions!R56),ROUND(Regressions!R56, 1), NA())</f>
        <v>#N/A</v>
      </c>
      <c r="Q46" s="216" t="e">
        <f>IF(ISNUMBER(Regressions!S56),ROUND(Regressions!S56, 1), NA())</f>
        <v>#N/A</v>
      </c>
      <c r="R46" s="339" t="e">
        <f>IF(ISNUMBER(Regressions!T56),ROUND(Regressions!T56, 1), NA())</f>
        <v>#N/A</v>
      </c>
      <c r="S46" s="238" t="e">
        <f>IF(ISNUMBER(Regressions!U56),ROUND(Regressions!U56, 1), NA())</f>
        <v>#N/A</v>
      </c>
    </row>
    <row xmlns:x14ac="http://schemas.microsoft.com/office/spreadsheetml/2009/9/ac" r="47" x14ac:dyDescent="0.2">
      <c r="A47" s="335" t="str">
        <f>IF(ISBLANK(Regressions!A57), " ", Regressions!A57)</f>
        <v>Sudan</v>
      </c>
      <c r="B47" s="336">
        <f>IF(ISBLANK(Regressions!B57), " ", Regressions!B57)</f>
        <v>2012</v>
      </c>
      <c r="C47" s="341" t="str">
        <f>IF(ISBLANK(Regressions!C57), " ", Regressions!C57)</f>
        <v>Urban</v>
      </c>
      <c r="D47" s="337">
        <f>IF(ISBLANK(Regressions!D57), " ", Regressions!D57)</f>
        <v>3867501.8369480888</v>
      </c>
      <c r="E47" s="215" t="e">
        <f>IF(ISNUMBER(Regressions!E57),ROUND(Regressions!E57, 1), NA())</f>
        <v>#N/A</v>
      </c>
      <c r="F47" s="338" t="e">
        <f>IF(ISNUMBER(Regressions!F57),ROUND(Regressions!F57, 1), NA())</f>
        <v>#N/A</v>
      </c>
      <c r="G47" s="237" t="e">
        <f>IF(ISNUMBER(Regressions!G57),ROUND(Regressions!G57, 1), NA())</f>
        <v>#N/A</v>
      </c>
      <c r="H47" s="339" t="e">
        <f>IF(ISNUMBER(Regressions!H57),ROUND(Regressions!H57, 1), NA())</f>
        <v>#N/A</v>
      </c>
      <c r="I47" s="238" t="e">
        <f>IF(ISNUMBER(Regressions!I57),ROUND(Regressions!I57, 1), NA())</f>
        <v>#N/A</v>
      </c>
      <c r="J47" s="340" t="e">
        <f>IF(ISNUMBER(Regressions!K57),ROUND(Regressions!K57, 1), NA())</f>
        <v>#N/A</v>
      </c>
      <c r="K47" s="338" t="e">
        <f>IF(ISNUMBER(Regressions!L57),ROUND(Regressions!L57, 1), NA())</f>
        <v>#N/A</v>
      </c>
      <c r="L47" s="239" t="e">
        <f>IF(ISNUMBER(Regressions!M57),ROUND(Regressions!M57, 1), NA())</f>
        <v>#N/A</v>
      </c>
      <c r="M47" s="339" t="e">
        <f>IF(ISNUMBER(Regressions!N57),ROUND(Regressions!N57, 1), NA())</f>
        <v>#N/A</v>
      </c>
      <c r="N47" s="238" t="e">
        <f>IF(ISNUMBER(Regressions!O57),ROUND(Regressions!O57, 1), NA())</f>
        <v>#N/A</v>
      </c>
      <c r="O47" s="340" t="e">
        <f>IF(ISNUMBER(Regressions!Q57),ROUND(Regressions!Q57, 1), NA())</f>
        <v>#N/A</v>
      </c>
      <c r="P47" s="338" t="e">
        <f>IF(ISNUMBER(Regressions!R57),ROUND(Regressions!R57, 1), NA())</f>
        <v>#N/A</v>
      </c>
      <c r="Q47" s="216" t="e">
        <f>IF(ISNUMBER(Regressions!S57),ROUND(Regressions!S57, 1), NA())</f>
        <v>#N/A</v>
      </c>
      <c r="R47" s="339" t="e">
        <f>IF(ISNUMBER(Regressions!T57),ROUND(Regressions!T57, 1), NA())</f>
        <v>#N/A</v>
      </c>
      <c r="S47" s="238" t="e">
        <f>IF(ISNUMBER(Regressions!U57),ROUND(Regressions!U57, 1), NA())</f>
        <v>#N/A</v>
      </c>
    </row>
    <row xmlns:x14ac="http://schemas.microsoft.com/office/spreadsheetml/2009/9/ac" r="48" x14ac:dyDescent="0.2">
      <c r="A48" s="335" t="str">
        <f>IF(ISBLANK(Regressions!A58), " ", Regressions!A58)</f>
        <v>Sudan</v>
      </c>
      <c r="B48" s="336">
        <f>IF(ISBLANK(Regressions!B58), " ", Regressions!B58)</f>
        <v>2013</v>
      </c>
      <c r="C48" s="341" t="str">
        <f>IF(ISBLANK(Regressions!C58), " ", Regressions!C58)</f>
        <v>Urban</v>
      </c>
      <c r="D48" s="337">
        <f>IF(ISBLANK(Regressions!D58), " ", Regressions!D58)</f>
        <v>3982965.6939923861</v>
      </c>
      <c r="E48" s="215" t="e">
        <f>IF(ISNUMBER(Regressions!E58),ROUND(Regressions!E58, 1), NA())</f>
        <v>#N/A</v>
      </c>
      <c r="F48" s="338" t="e">
        <f>IF(ISNUMBER(Regressions!F58),ROUND(Regressions!F58, 1), NA())</f>
        <v>#N/A</v>
      </c>
      <c r="G48" s="237" t="e">
        <f>IF(ISNUMBER(Regressions!G58),ROUND(Regressions!G58, 1), NA())</f>
        <v>#N/A</v>
      </c>
      <c r="H48" s="339" t="e">
        <f>IF(ISNUMBER(Regressions!H58),ROUND(Regressions!H58, 1), NA())</f>
        <v>#N/A</v>
      </c>
      <c r="I48" s="238" t="e">
        <f>IF(ISNUMBER(Regressions!I58),ROUND(Regressions!I58, 1), NA())</f>
        <v>#N/A</v>
      </c>
      <c r="J48" s="340" t="e">
        <f>IF(ISNUMBER(Regressions!K58),ROUND(Regressions!K58, 1), NA())</f>
        <v>#N/A</v>
      </c>
      <c r="K48" s="338" t="e">
        <f>IF(ISNUMBER(Regressions!L58),ROUND(Regressions!L58, 1), NA())</f>
        <v>#N/A</v>
      </c>
      <c r="L48" s="239" t="e">
        <f>IF(ISNUMBER(Regressions!M58),ROUND(Regressions!M58, 1), NA())</f>
        <v>#N/A</v>
      </c>
      <c r="M48" s="339" t="e">
        <f>IF(ISNUMBER(Regressions!N58),ROUND(Regressions!N58, 1), NA())</f>
        <v>#N/A</v>
      </c>
      <c r="N48" s="238" t="e">
        <f>IF(ISNUMBER(Regressions!O58),ROUND(Regressions!O58, 1), NA())</f>
        <v>#N/A</v>
      </c>
      <c r="O48" s="340" t="e">
        <f>IF(ISNUMBER(Regressions!Q58),ROUND(Regressions!Q58, 1), NA())</f>
        <v>#N/A</v>
      </c>
      <c r="P48" s="338" t="e">
        <f>IF(ISNUMBER(Regressions!R58),ROUND(Regressions!R58, 1), NA())</f>
        <v>#N/A</v>
      </c>
      <c r="Q48" s="216" t="e">
        <f>IF(ISNUMBER(Regressions!S58),ROUND(Regressions!S58, 1), NA())</f>
        <v>#N/A</v>
      </c>
      <c r="R48" s="339" t="e">
        <f>IF(ISNUMBER(Regressions!T58),ROUND(Regressions!T58, 1), NA())</f>
        <v>#N/A</v>
      </c>
      <c r="S48" s="238" t="e">
        <f>IF(ISNUMBER(Regressions!U58),ROUND(Regressions!U58, 1), NA())</f>
        <v>#N/A</v>
      </c>
    </row>
    <row xmlns:x14ac="http://schemas.microsoft.com/office/spreadsheetml/2009/9/ac" r="49" x14ac:dyDescent="0.2">
      <c r="A49" s="335" t="str">
        <f>IF(ISBLANK(Regressions!A59), " ", Regressions!A59)</f>
        <v>Sudan</v>
      </c>
      <c r="B49" s="336">
        <f>IF(ISBLANK(Regressions!B59), " ", Regressions!B59)</f>
        <v>2014</v>
      </c>
      <c r="C49" s="341" t="str">
        <f>IF(ISBLANK(Regressions!C59), " ", Regressions!C59)</f>
        <v>Urban</v>
      </c>
      <c r="D49" s="337">
        <f>IF(ISBLANK(Regressions!D59), " ", Regressions!D59)</f>
        <v>4110111.4649837879</v>
      </c>
      <c r="E49" s="215" t="e">
        <f>IF(ISNUMBER(Regressions!E59),ROUND(Regressions!E59, 1), NA())</f>
        <v>#N/A</v>
      </c>
      <c r="F49" s="338" t="e">
        <f>IF(ISNUMBER(Regressions!F59),ROUND(Regressions!F59, 1), NA())</f>
        <v>#N/A</v>
      </c>
      <c r="G49" s="237" t="e">
        <f>IF(ISNUMBER(Regressions!G59),ROUND(Regressions!G59, 1), NA())</f>
        <v>#N/A</v>
      </c>
      <c r="H49" s="339" t="e">
        <f>IF(ISNUMBER(Regressions!H59),ROUND(Regressions!H59, 1), NA())</f>
        <v>#N/A</v>
      </c>
      <c r="I49" s="238" t="e">
        <f>IF(ISNUMBER(Regressions!I59),ROUND(Regressions!I59, 1), NA())</f>
        <v>#N/A</v>
      </c>
      <c r="J49" s="340" t="e">
        <f>IF(ISNUMBER(Regressions!K59),ROUND(Regressions!K59, 1), NA())</f>
        <v>#N/A</v>
      </c>
      <c r="K49" s="338" t="e">
        <f>IF(ISNUMBER(Regressions!L59),ROUND(Regressions!L59, 1), NA())</f>
        <v>#N/A</v>
      </c>
      <c r="L49" s="239" t="e">
        <f>IF(ISNUMBER(Regressions!M59),ROUND(Regressions!M59, 1), NA())</f>
        <v>#N/A</v>
      </c>
      <c r="M49" s="339" t="e">
        <f>IF(ISNUMBER(Regressions!N59),ROUND(Regressions!N59, 1), NA())</f>
        <v>#N/A</v>
      </c>
      <c r="N49" s="238" t="e">
        <f>IF(ISNUMBER(Regressions!O59),ROUND(Regressions!O59, 1), NA())</f>
        <v>#N/A</v>
      </c>
      <c r="O49" s="340" t="e">
        <f>IF(ISNUMBER(Regressions!Q59),ROUND(Regressions!Q59, 1), NA())</f>
        <v>#N/A</v>
      </c>
      <c r="P49" s="338" t="e">
        <f>IF(ISNUMBER(Regressions!R59),ROUND(Regressions!R59, 1), NA())</f>
        <v>#N/A</v>
      </c>
      <c r="Q49" s="216" t="e">
        <f>IF(ISNUMBER(Regressions!S59),ROUND(Regressions!S59, 1), NA())</f>
        <v>#N/A</v>
      </c>
      <c r="R49" s="339" t="e">
        <f>IF(ISNUMBER(Regressions!T59),ROUND(Regressions!T59, 1), NA())</f>
        <v>#N/A</v>
      </c>
      <c r="S49" s="238" t="e">
        <f>IF(ISNUMBER(Regressions!U59),ROUND(Regressions!U59, 1), NA())</f>
        <v>#N/A</v>
      </c>
    </row>
    <row xmlns:x14ac="http://schemas.microsoft.com/office/spreadsheetml/2009/9/ac" r="50" x14ac:dyDescent="0.2">
      <c r="A50" s="335" t="str">
        <f>IF(ISBLANK(Regressions!A60), " ", Regressions!A60)</f>
        <v>Sudan</v>
      </c>
      <c r="B50" s="336">
        <f>IF(ISBLANK(Regressions!B60), " ", Regressions!B60)</f>
        <v>2015</v>
      </c>
      <c r="C50" s="341" t="str">
        <f>IF(ISBLANK(Regressions!C60), " ", Regressions!C60)</f>
        <v>Urban</v>
      </c>
      <c r="D50" s="337">
        <f>IF(ISBLANK(Regressions!D60), " ", Regressions!D60)</f>
        <v>4256038.5239781188</v>
      </c>
      <c r="E50" s="215" t="e">
        <f>IF(ISNUMBER(Regressions!E60),ROUND(Regressions!E60, 1), NA())</f>
        <v>#N/A</v>
      </c>
      <c r="F50" s="338" t="e">
        <f>IF(ISNUMBER(Regressions!F60),ROUND(Regressions!F60, 1), NA())</f>
        <v>#N/A</v>
      </c>
      <c r="G50" s="237" t="e">
        <f>IF(ISNUMBER(Regressions!G60),ROUND(Regressions!G60, 1), NA())</f>
        <v>#N/A</v>
      </c>
      <c r="H50" s="339" t="e">
        <f>IF(ISNUMBER(Regressions!H60),ROUND(Regressions!H60, 1), NA())</f>
        <v>#N/A</v>
      </c>
      <c r="I50" s="238" t="e">
        <f>IF(ISNUMBER(Regressions!I60),ROUND(Regressions!I60, 1), NA())</f>
        <v>#N/A</v>
      </c>
      <c r="J50" s="340" t="e">
        <f>IF(ISNUMBER(Regressions!K60),ROUND(Regressions!K60, 1), NA())</f>
        <v>#N/A</v>
      </c>
      <c r="K50" s="338" t="e">
        <f>IF(ISNUMBER(Regressions!L60),ROUND(Regressions!L60, 1), NA())</f>
        <v>#N/A</v>
      </c>
      <c r="L50" s="239" t="e">
        <f>IF(ISNUMBER(Regressions!M60),ROUND(Regressions!M60, 1), NA())</f>
        <v>#N/A</v>
      </c>
      <c r="M50" s="339" t="e">
        <f>IF(ISNUMBER(Regressions!N60),ROUND(Regressions!N60, 1), NA())</f>
        <v>#N/A</v>
      </c>
      <c r="N50" s="238" t="e">
        <f>IF(ISNUMBER(Regressions!O60),ROUND(Regressions!O60, 1), NA())</f>
        <v>#N/A</v>
      </c>
      <c r="O50" s="340" t="e">
        <f>IF(ISNUMBER(Regressions!Q60),ROUND(Regressions!Q60, 1), NA())</f>
        <v>#N/A</v>
      </c>
      <c r="P50" s="338" t="e">
        <f>IF(ISNUMBER(Regressions!R60),ROUND(Regressions!R60, 1), NA())</f>
        <v>#N/A</v>
      </c>
      <c r="Q50" s="216" t="e">
        <f>IF(ISNUMBER(Regressions!S60),ROUND(Regressions!S60, 1), NA())</f>
        <v>#N/A</v>
      </c>
      <c r="R50" s="339" t="e">
        <f>IF(ISNUMBER(Regressions!T60),ROUND(Regressions!T60, 1), NA())</f>
        <v>#N/A</v>
      </c>
      <c r="S50" s="238" t="e">
        <f>IF(ISNUMBER(Regressions!U60),ROUND(Regressions!U60, 1), NA())</f>
        <v>#N/A</v>
      </c>
    </row>
    <row xmlns:x14ac="http://schemas.microsoft.com/office/spreadsheetml/2009/9/ac" r="51" x14ac:dyDescent="0.2">
      <c r="A51" s="335" t="str">
        <f>IF(ISBLANK(Regressions!A61), " ", Regressions!A61)</f>
        <v>Sudan</v>
      </c>
      <c r="B51" s="336">
        <f>IF(ISBLANK(Regressions!B61), " ", Regressions!B61)</f>
        <v>2016</v>
      </c>
      <c r="C51" s="341" t="str">
        <f>IF(ISBLANK(Regressions!C61), " ", Regressions!C61)</f>
        <v>Urban</v>
      </c>
      <c r="D51" s="337">
        <f>IF(ISBLANK(Regressions!D61), " ", Regressions!D61)</f>
        <v>4401036.923418426</v>
      </c>
      <c r="E51" s="215">
        <f>IF(ISNUMBER(Regressions!E61),ROUND(Regressions!E61, 1), NA())</f>
        <v>95.5</v>
      </c>
      <c r="F51" s="338">
        <f>IF(ISNUMBER(Regressions!F61),ROUND(Regressions!F61, 1), NA())</f>
        <v>82.3</v>
      </c>
      <c r="G51" s="237">
        <f>IF(ISNUMBER(Regressions!G61),ROUND(Regressions!G61, 1), NA())</f>
        <v>61.1</v>
      </c>
      <c r="H51" s="339">
        <f>IF(ISNUMBER(Regressions!H61),ROUND(Regressions!H61, 1), NA())</f>
        <v>21.2</v>
      </c>
      <c r="I51" s="238">
        <f>IF(ISNUMBER(Regressions!I61),ROUND(Regressions!I61, 1), NA())</f>
        <v>17.7</v>
      </c>
      <c r="J51" s="340" t="e">
        <f>IF(ISNUMBER(Regressions!K61),ROUND(Regressions!K61, 1), NA())</f>
        <v>#N/A</v>
      </c>
      <c r="K51" s="338" t="e">
        <f>IF(ISNUMBER(Regressions!L61),ROUND(Regressions!L61, 1), NA())</f>
        <v>#N/A</v>
      </c>
      <c r="L51" s="239" t="e">
        <f>IF(ISNUMBER(Regressions!M61),ROUND(Regressions!M61, 1), NA())</f>
        <v>#N/A</v>
      </c>
      <c r="M51" s="339" t="e">
        <f>IF(ISNUMBER(Regressions!N61),ROUND(Regressions!N61, 1), NA())</f>
        <v>#N/A</v>
      </c>
      <c r="N51" s="238" t="e">
        <f>IF(ISNUMBER(Regressions!O61),ROUND(Regressions!O61, 1), NA())</f>
        <v>#N/A</v>
      </c>
      <c r="O51" s="340">
        <f>IF(ISNUMBER(Regressions!Q61),ROUND(Regressions!Q61, 1), NA())</f>
        <v>52.7</v>
      </c>
      <c r="P51" s="338">
        <f>IF(ISNUMBER(Regressions!R61),ROUND(Regressions!R61, 1), NA())</f>
        <v>38.299999999999997</v>
      </c>
      <c r="Q51" s="216">
        <f>IF(ISNUMBER(Regressions!S61),ROUND(Regressions!S61, 1), NA())</f>
        <v>15.4</v>
      </c>
      <c r="R51" s="339">
        <f>IF(ISNUMBER(Regressions!T61),ROUND(Regressions!T61, 1), NA())</f>
        <v>22.9</v>
      </c>
      <c r="S51" s="238">
        <f>IF(ISNUMBER(Regressions!U61),ROUND(Regressions!U61, 1), NA())</f>
        <v>61.7</v>
      </c>
    </row>
    <row xmlns:x14ac="http://schemas.microsoft.com/office/spreadsheetml/2009/9/ac" r="52" x14ac:dyDescent="0.2">
      <c r="A52" s="335" t="str">
        <f>IF(ISBLANK(Regressions!A62), " ", Regressions!A62)</f>
        <v>Sudan</v>
      </c>
      <c r="B52" s="336">
        <f>IF(ISBLANK(Regressions!B62), " ", Regressions!B62)</f>
        <v>2017</v>
      </c>
      <c r="C52" s="341" t="str">
        <f>IF(ISBLANK(Regressions!C62), " ", Regressions!C62)</f>
        <v>Urban</v>
      </c>
      <c r="D52" s="337">
        <f>IF(ISBLANK(Regressions!D62), " ", Regressions!D62)</f>
        <v>4546189.5298182303</v>
      </c>
      <c r="E52" s="215">
        <f>IF(ISNUMBER(Regressions!E62),ROUND(Regressions!E62, 1), NA())</f>
        <v>95.5</v>
      </c>
      <c r="F52" s="338">
        <f>IF(ISNUMBER(Regressions!F62),ROUND(Regressions!F62, 1), NA())</f>
        <v>82.3</v>
      </c>
      <c r="G52" s="237">
        <f>IF(ISNUMBER(Regressions!G62),ROUND(Regressions!G62, 1), NA())</f>
        <v>61.1</v>
      </c>
      <c r="H52" s="339">
        <f>IF(ISNUMBER(Regressions!H62),ROUND(Regressions!H62, 1), NA())</f>
        <v>21.2</v>
      </c>
      <c r="I52" s="238">
        <f>IF(ISNUMBER(Regressions!I62),ROUND(Regressions!I62, 1), NA())</f>
        <v>17.7</v>
      </c>
      <c r="J52" s="340" t="e">
        <f>IF(ISNUMBER(Regressions!K62),ROUND(Regressions!K62, 1), NA())</f>
        <v>#N/A</v>
      </c>
      <c r="K52" s="338" t="e">
        <f>IF(ISNUMBER(Regressions!L62),ROUND(Regressions!L62, 1), NA())</f>
        <v>#N/A</v>
      </c>
      <c r="L52" s="239" t="e">
        <f>IF(ISNUMBER(Regressions!M62),ROUND(Regressions!M62, 1), NA())</f>
        <v>#N/A</v>
      </c>
      <c r="M52" s="339" t="e">
        <f>IF(ISNUMBER(Regressions!N62),ROUND(Regressions!N62, 1), NA())</f>
        <v>#N/A</v>
      </c>
      <c r="N52" s="238" t="e">
        <f>IF(ISNUMBER(Regressions!O62),ROUND(Regressions!O62, 1), NA())</f>
        <v>#N/A</v>
      </c>
      <c r="O52" s="340">
        <f>IF(ISNUMBER(Regressions!Q62),ROUND(Regressions!Q62, 1), NA())</f>
        <v>52.7</v>
      </c>
      <c r="P52" s="338">
        <f>IF(ISNUMBER(Regressions!R62),ROUND(Regressions!R62, 1), NA())</f>
        <v>38.299999999999997</v>
      </c>
      <c r="Q52" s="216">
        <f>IF(ISNUMBER(Regressions!S62),ROUND(Regressions!S62, 1), NA())</f>
        <v>15.4</v>
      </c>
      <c r="R52" s="339">
        <f>IF(ISNUMBER(Regressions!T62),ROUND(Regressions!T62, 1), NA())</f>
        <v>22.9</v>
      </c>
      <c r="S52" s="238">
        <f>IF(ISNUMBER(Regressions!U62),ROUND(Regressions!U62, 1), NA())</f>
        <v>61.7</v>
      </c>
    </row>
    <row xmlns:x14ac="http://schemas.microsoft.com/office/spreadsheetml/2009/9/ac" r="53" x14ac:dyDescent="0.2">
      <c r="A53" s="335" t="str">
        <f>IF(ISBLANK(Regressions!A63), " ", Regressions!A63)</f>
        <v>Sudan</v>
      </c>
      <c r="B53" s="336">
        <f>IF(ISBLANK(Regressions!B63), " ", Regressions!B63)</f>
        <v>2018</v>
      </c>
      <c r="C53" s="341" t="str">
        <f>IF(ISBLANK(Regressions!C63), " ", Regressions!C63)</f>
        <v>Urban</v>
      </c>
      <c r="D53" s="337">
        <f>IF(ISBLANK(Regressions!D63), " ", Regressions!D63)</f>
        <v>4703830.4816271979</v>
      </c>
      <c r="E53" s="215">
        <f>IF(ISNUMBER(Regressions!E63),ROUND(Regressions!E63, 1), NA())</f>
        <v>95.5</v>
      </c>
      <c r="F53" s="338">
        <f>IF(ISNUMBER(Regressions!F63),ROUND(Regressions!F63, 1), NA())</f>
        <v>82.3</v>
      </c>
      <c r="G53" s="237">
        <f>IF(ISNUMBER(Regressions!G63),ROUND(Regressions!G63, 1), NA())</f>
        <v>61.1</v>
      </c>
      <c r="H53" s="339">
        <f>IF(ISNUMBER(Regressions!H63),ROUND(Regressions!H63, 1), NA())</f>
        <v>21.2</v>
      </c>
      <c r="I53" s="238">
        <f>IF(ISNUMBER(Regressions!I63),ROUND(Regressions!I63, 1), NA())</f>
        <v>17.7</v>
      </c>
      <c r="J53" s="340" t="e">
        <f>IF(ISNUMBER(Regressions!K63),ROUND(Regressions!K63, 1), NA())</f>
        <v>#N/A</v>
      </c>
      <c r="K53" s="338" t="e">
        <f>IF(ISNUMBER(Regressions!L63),ROUND(Regressions!L63, 1), NA())</f>
        <v>#N/A</v>
      </c>
      <c r="L53" s="239" t="e">
        <f>IF(ISNUMBER(Regressions!M63),ROUND(Regressions!M63, 1), NA())</f>
        <v>#N/A</v>
      </c>
      <c r="M53" s="339" t="e">
        <f>IF(ISNUMBER(Regressions!N63),ROUND(Regressions!N63, 1), NA())</f>
        <v>#N/A</v>
      </c>
      <c r="N53" s="238" t="e">
        <f>IF(ISNUMBER(Regressions!O63),ROUND(Regressions!O63, 1), NA())</f>
        <v>#N/A</v>
      </c>
      <c r="O53" s="340">
        <f>IF(ISNUMBER(Regressions!Q63),ROUND(Regressions!Q63, 1), NA())</f>
        <v>52.7</v>
      </c>
      <c r="P53" s="338">
        <f>IF(ISNUMBER(Regressions!R63),ROUND(Regressions!R63, 1), NA())</f>
        <v>38.299999999999997</v>
      </c>
      <c r="Q53" s="216">
        <f>IF(ISNUMBER(Regressions!S63),ROUND(Regressions!S63, 1), NA())</f>
        <v>15.4</v>
      </c>
      <c r="R53" s="339">
        <f>IF(ISNUMBER(Regressions!T63),ROUND(Regressions!T63, 1), NA())</f>
        <v>22.9</v>
      </c>
      <c r="S53" s="238">
        <f>IF(ISNUMBER(Regressions!U63),ROUND(Regressions!U63, 1), NA())</f>
        <v>61.7</v>
      </c>
    </row>
    <row xmlns:x14ac="http://schemas.microsoft.com/office/spreadsheetml/2009/9/ac" r="54" x14ac:dyDescent="0.2">
      <c r="A54" s="335" t="str">
        <f>IF(ISBLANK(Regressions!A64), " ", Regressions!A64)</f>
        <v>Sudan</v>
      </c>
      <c r="B54" s="336">
        <f>IF(ISBLANK(Regressions!B64), " ", Regressions!B64)</f>
        <v>2019</v>
      </c>
      <c r="C54" s="341" t="str">
        <f>IF(ISBLANK(Regressions!C64), " ", Regressions!C64)</f>
        <v>Urban</v>
      </c>
      <c r="D54" s="337">
        <f>IF(ISBLANK(Regressions!D64), " ", Regressions!D64)</f>
        <v>4855515.7922785953</v>
      </c>
      <c r="E54" s="215">
        <f>IF(ISNUMBER(Regressions!E64),ROUND(Regressions!E64, 1), NA())</f>
        <v>95.5</v>
      </c>
      <c r="F54" s="338">
        <f>IF(ISNUMBER(Regressions!F64),ROUND(Regressions!F64, 1), NA())</f>
        <v>82.3</v>
      </c>
      <c r="G54" s="237">
        <f>IF(ISNUMBER(Regressions!G64),ROUND(Regressions!G64, 1), NA())</f>
        <v>61.1</v>
      </c>
      <c r="H54" s="339">
        <f>IF(ISNUMBER(Regressions!H64),ROUND(Regressions!H64, 1), NA())</f>
        <v>21.2</v>
      </c>
      <c r="I54" s="238">
        <f>IF(ISNUMBER(Regressions!I64),ROUND(Regressions!I64, 1), NA())</f>
        <v>17.7</v>
      </c>
      <c r="J54" s="340" t="e">
        <f>IF(ISNUMBER(Regressions!K64),ROUND(Regressions!K64, 1), NA())</f>
        <v>#N/A</v>
      </c>
      <c r="K54" s="338" t="e">
        <f>IF(ISNUMBER(Regressions!L64),ROUND(Regressions!L64, 1), NA())</f>
        <v>#N/A</v>
      </c>
      <c r="L54" s="239" t="e">
        <f>IF(ISNUMBER(Regressions!M64),ROUND(Regressions!M64, 1), NA())</f>
        <v>#N/A</v>
      </c>
      <c r="M54" s="339" t="e">
        <f>IF(ISNUMBER(Regressions!N64),ROUND(Regressions!N64, 1), NA())</f>
        <v>#N/A</v>
      </c>
      <c r="N54" s="238" t="e">
        <f>IF(ISNUMBER(Regressions!O64),ROUND(Regressions!O64, 1), NA())</f>
        <v>#N/A</v>
      </c>
      <c r="O54" s="340">
        <f>IF(ISNUMBER(Regressions!Q64),ROUND(Regressions!Q64, 1), NA())</f>
        <v>52.7</v>
      </c>
      <c r="P54" s="338">
        <f>IF(ISNUMBER(Regressions!R64),ROUND(Regressions!R64, 1), NA())</f>
        <v>38.299999999999997</v>
      </c>
      <c r="Q54" s="216">
        <f>IF(ISNUMBER(Regressions!S64),ROUND(Regressions!S64, 1), NA())</f>
        <v>15.4</v>
      </c>
      <c r="R54" s="339">
        <f>IF(ISNUMBER(Regressions!T64),ROUND(Regressions!T64, 1), NA())</f>
        <v>22.9</v>
      </c>
      <c r="S54" s="238">
        <f>IF(ISNUMBER(Regressions!U64),ROUND(Regressions!U64, 1), NA())</f>
        <v>61.7</v>
      </c>
    </row>
    <row xmlns:x14ac="http://schemas.microsoft.com/office/spreadsheetml/2009/9/ac" r="55" ht="13.5" customHeight="true" x14ac:dyDescent="0.2">
      <c r="A55" s="335" t="str">
        <f>IF(ISBLANK(Regressions!A65), " ", Regressions!A65)</f>
        <v>Sudan</v>
      </c>
      <c r="B55" s="336">
        <f>IF(ISBLANK(Regressions!B65), " ", Regressions!B65)</f>
        <v>2020</v>
      </c>
      <c r="C55" s="341" t="str">
        <f>IF(ISBLANK(Regressions!C65), " ", Regressions!C65)</f>
        <v>Urban</v>
      </c>
      <c r="D55" s="337">
        <f>IF(ISBLANK(Regressions!D65), " ", Regressions!D65)</f>
        <v>5362942.0460820002</v>
      </c>
      <c r="E55" s="215">
        <f>IF(ISNUMBER(Regressions!E65),ROUND(Regressions!E65, 1), NA())</f>
        <v>95.5</v>
      </c>
      <c r="F55" s="338">
        <f>IF(ISNUMBER(Regressions!F65),ROUND(Regressions!F65, 1), NA())</f>
        <v>82.3</v>
      </c>
      <c r="G55" s="237">
        <f>IF(ISNUMBER(Regressions!G65),ROUND(Regressions!G65, 1), NA())</f>
        <v>61.1</v>
      </c>
      <c r="H55" s="339">
        <f>IF(ISNUMBER(Regressions!H65),ROUND(Regressions!H65, 1), NA())</f>
        <v>21.2</v>
      </c>
      <c r="I55" s="238">
        <f>IF(ISNUMBER(Regressions!I65),ROUND(Regressions!I65, 1), NA())</f>
        <v>17.7</v>
      </c>
      <c r="J55" s="340" t="e">
        <f>IF(ISNUMBER(Regressions!K65),ROUND(Regressions!K65, 1), NA())</f>
        <v>#N/A</v>
      </c>
      <c r="K55" s="338" t="e">
        <f>IF(ISNUMBER(Regressions!L65),ROUND(Regressions!L65, 1), NA())</f>
        <v>#N/A</v>
      </c>
      <c r="L55" s="239" t="e">
        <f>IF(ISNUMBER(Regressions!M65),ROUND(Regressions!M65, 1), NA())</f>
        <v>#N/A</v>
      </c>
      <c r="M55" s="339" t="e">
        <f>IF(ISNUMBER(Regressions!N65),ROUND(Regressions!N65, 1), NA())</f>
        <v>#N/A</v>
      </c>
      <c r="N55" s="238" t="e">
        <f>IF(ISNUMBER(Regressions!O65),ROUND(Regressions!O65, 1), NA())</f>
        <v>#N/A</v>
      </c>
      <c r="O55" s="340">
        <f>IF(ISNUMBER(Regressions!Q65),ROUND(Regressions!Q65, 1), NA())</f>
        <v>52.7</v>
      </c>
      <c r="P55" s="338">
        <f>IF(ISNUMBER(Regressions!R65),ROUND(Regressions!R65, 1), NA())</f>
        <v>38.299999999999997</v>
      </c>
      <c r="Q55" s="216">
        <f>IF(ISNUMBER(Regressions!S65),ROUND(Regressions!S65, 1), NA())</f>
        <v>15.4</v>
      </c>
      <c r="R55" s="339">
        <f>IF(ISNUMBER(Regressions!T65),ROUND(Regressions!T65, 1), NA())</f>
        <v>22.9</v>
      </c>
      <c r="S55" s="238">
        <f>IF(ISNUMBER(Regressions!U65),ROUND(Regressions!U65, 1), NA())</f>
        <v>61.7</v>
      </c>
    </row>
    <row xmlns:x14ac="http://schemas.microsoft.com/office/spreadsheetml/2009/9/ac" r="56" x14ac:dyDescent="0.2">
      <c r="A56" s="391" t="str">
        <f>IF(ISBLANK(Regressions!A66), " ", Regressions!A66)</f>
        <v>Sudan</v>
      </c>
      <c r="B56" s="392">
        <f>IF(ISBLANK(Regressions!B66), " ", Regressions!B66)</f>
        <v>2021</v>
      </c>
      <c r="C56" s="393" t="str">
        <f>IF(ISBLANK(Regressions!C66), " ", Regressions!C66)</f>
        <v>Urban</v>
      </c>
      <c r="D56" s="394">
        <f>IF(ISBLANK(Regressions!D66), " ", Regressions!D66)</f>
        <v>5561097.4250527574</v>
      </c>
      <c r="E56" s="397">
        <f>IF(ISNUMBER(Regressions!E66),ROUND(Regressions!E66, 1), NA())</f>
        <v>95.5</v>
      </c>
      <c r="F56" s="395">
        <f>IF(ISNUMBER(Regressions!F66),ROUND(Regressions!F66, 1), NA())</f>
        <v>82.3</v>
      </c>
      <c r="G56" s="398">
        <f>IF(ISNUMBER(Regressions!G66),ROUND(Regressions!G66, 1), NA())</f>
        <v>61.1</v>
      </c>
      <c r="H56" s="396">
        <f>IF(ISNUMBER(Regressions!H66),ROUND(Regressions!H66, 1), NA())</f>
        <v>21.2</v>
      </c>
      <c r="I56" s="399">
        <f>IF(ISNUMBER(Regressions!I66),ROUND(Regressions!I66, 1), NA())</f>
        <v>17.7</v>
      </c>
      <c r="J56" s="397" t="e">
        <f>IF(ISNUMBER(Regressions!K66),ROUND(Regressions!K66, 1), NA())</f>
        <v>#N/A</v>
      </c>
      <c r="K56" s="395" t="e">
        <f>IF(ISNUMBER(Regressions!L66),ROUND(Regressions!L66, 1), NA())</f>
        <v>#N/A</v>
      </c>
      <c r="L56" s="400" t="e">
        <f>IF(ISNUMBER(Regressions!M66),ROUND(Regressions!M66, 1), NA())</f>
        <v>#N/A</v>
      </c>
      <c r="M56" s="396" t="e">
        <f>IF(ISNUMBER(Regressions!N66),ROUND(Regressions!N66, 1), NA())</f>
        <v>#N/A</v>
      </c>
      <c r="N56" s="399" t="e">
        <f>IF(ISNUMBER(Regressions!O66),ROUND(Regressions!O66, 1), NA())</f>
        <v>#N/A</v>
      </c>
      <c r="O56" s="397">
        <f>IF(ISNUMBER(Regressions!Q66),ROUND(Regressions!Q66, 1), NA())</f>
        <v>52.7</v>
      </c>
      <c r="P56" s="395">
        <f>IF(ISNUMBER(Regressions!R66),ROUND(Regressions!R66, 1), NA())</f>
        <v>38.299999999999997</v>
      </c>
      <c r="Q56" s="401">
        <f>IF(ISNUMBER(Regressions!S66),ROUND(Regressions!S66, 1), NA())</f>
        <v>15.4</v>
      </c>
      <c r="R56" s="396">
        <f>IF(ISNUMBER(Regressions!T66),ROUND(Regressions!T66, 1), NA())</f>
        <v>22.9</v>
      </c>
      <c r="S56" s="399">
        <f>IF(ISNUMBER(Regressions!U66),ROUND(Regressions!U66, 1), NA())</f>
        <v>61.7</v>
      </c>
      <c r="T56" s="390"/>
      <c r="U56" s="390"/>
      <c r="V56" s="390"/>
      <c r="W56" s="390"/>
      <c r="X56" s="390"/>
      <c r="Y56" s="390"/>
      <c r="Z56" s="390"/>
      <c r="AA56" s="390"/>
      <c r="AB56" s="390"/>
      <c r="AC56" s="390"/>
    </row>
    <row xmlns:x14ac="http://schemas.microsoft.com/office/spreadsheetml/2009/9/ac" r="57" x14ac:dyDescent="0.2">
      <c r="A57" s="335" t="str">
        <f>IF(ISBLANK(Regressions!A67), " ", Regressions!A67)</f>
        <v>Sudan</v>
      </c>
      <c r="B57" s="336">
        <f>IF(ISBLANK(Regressions!B67), " ", Regressions!B67)</f>
        <v>2022</v>
      </c>
      <c r="C57" s="341" t="str">
        <f>IF(ISBLANK(Regressions!C67), " ", Regressions!C67)</f>
        <v>Urban</v>
      </c>
      <c r="D57" s="337">
        <f>IF(ISBLANK(Regressions!D67), " ", Regressions!D67)</f>
        <v>5771962.232635498</v>
      </c>
      <c r="E57" s="215">
        <f>IF(ISNUMBER(Regressions!E67),ROUND(Regressions!E67, 1), NA())</f>
        <v>95.5</v>
      </c>
      <c r="F57" s="338">
        <f>IF(ISNUMBER(Regressions!F67),ROUND(Regressions!F67, 1), NA())</f>
        <v>82.3</v>
      </c>
      <c r="G57" s="237">
        <f>IF(ISNUMBER(Regressions!G67),ROUND(Regressions!G67, 1), NA())</f>
        <v>61.1</v>
      </c>
      <c r="H57" s="339">
        <f>IF(ISNUMBER(Regressions!H67),ROUND(Regressions!H67, 1), NA())</f>
        <v>21.2</v>
      </c>
      <c r="I57" s="238">
        <f>IF(ISNUMBER(Regressions!I67),ROUND(Regressions!I67, 1), NA())</f>
        <v>17.7</v>
      </c>
      <c r="J57" s="340" t="e">
        <f>IF(ISNUMBER(Regressions!K67),ROUND(Regressions!K67, 1), NA())</f>
        <v>#N/A</v>
      </c>
      <c r="K57" s="338" t="e">
        <f>IF(ISNUMBER(Regressions!L67),ROUND(Regressions!L67, 1), NA())</f>
        <v>#N/A</v>
      </c>
      <c r="L57" s="239" t="e">
        <f>IF(ISNUMBER(Regressions!M67),ROUND(Regressions!M67, 1), NA())</f>
        <v>#N/A</v>
      </c>
      <c r="M57" s="339" t="e">
        <f>IF(ISNUMBER(Regressions!N67),ROUND(Regressions!N67, 1), NA())</f>
        <v>#N/A</v>
      </c>
      <c r="N57" s="238" t="e">
        <f>IF(ISNUMBER(Regressions!O67),ROUND(Regressions!O67, 1), NA())</f>
        <v>#N/A</v>
      </c>
      <c r="O57" s="340">
        <f>IF(ISNUMBER(Regressions!Q67),ROUND(Regressions!Q67, 1), NA())</f>
        <v>52.7</v>
      </c>
      <c r="P57" s="338">
        <f>IF(ISNUMBER(Regressions!R67),ROUND(Regressions!R67, 1), NA())</f>
        <v>38.299999999999997</v>
      </c>
      <c r="Q57" s="216">
        <f>IF(ISNUMBER(Regressions!S67),ROUND(Regressions!S67, 1), NA())</f>
        <v>15.4</v>
      </c>
      <c r="R57" s="339">
        <f>IF(ISNUMBER(Regressions!T67),ROUND(Regressions!T67, 1), NA())</f>
        <v>22.9</v>
      </c>
      <c r="S57" s="238">
        <f>IF(ISNUMBER(Regressions!U67),ROUND(Regressions!U67, 1), NA())</f>
        <v>61.7</v>
      </c>
    </row>
    <row xmlns:x14ac="http://schemas.microsoft.com/office/spreadsheetml/2009/9/ac" r="58" x14ac:dyDescent="0.2">
      <c r="A58" s="342" t="str">
        <f>IF(ISBLANK(Regressions!A68), " ", Regressions!A68)</f>
        <v>Sudan</v>
      </c>
      <c r="B58" s="343">
        <f>IF(ISBLANK(Regressions!B68), " ", Regressions!B68)</f>
        <v>2023</v>
      </c>
      <c r="C58" s="344" t="str">
        <f>IF(ISBLANK(Regressions!C68), " ", Regressions!C68)</f>
        <v>Urban</v>
      </c>
      <c r="D58" s="345">
        <f>IF(ISBLANK(Regressions!D68), " ", Regressions!D68)</f>
        <v>5525917.977390823</v>
      </c>
      <c r="E58" s="346">
        <f>IF(ISNUMBER(Regressions!E68),ROUND(Regressions!E68, 1), NA())</f>
        <v>95.5</v>
      </c>
      <c r="F58" s="347">
        <f>IF(ISNUMBER(Regressions!F68),ROUND(Regressions!F68, 1), NA())</f>
        <v>82.3</v>
      </c>
      <c r="G58" s="348">
        <f>IF(ISNUMBER(Regressions!G68),ROUND(Regressions!G68, 1), NA())</f>
        <v>61.1</v>
      </c>
      <c r="H58" s="349">
        <f>IF(ISNUMBER(Regressions!H68),ROUND(Regressions!H68, 1), NA())</f>
        <v>21.2</v>
      </c>
      <c r="I58" s="350">
        <f>IF(ISNUMBER(Regressions!I68),ROUND(Regressions!I68, 1), NA())</f>
        <v>17.7</v>
      </c>
      <c r="J58" s="351" t="e">
        <f>IF(ISNUMBER(Regressions!K68),ROUND(Regressions!K68, 1), NA())</f>
        <v>#N/A</v>
      </c>
      <c r="K58" s="347" t="e">
        <f>IF(ISNUMBER(Regressions!L68),ROUND(Regressions!L68, 1), NA())</f>
        <v>#N/A</v>
      </c>
      <c r="L58" s="352" t="e">
        <f>IF(ISNUMBER(Regressions!M68),ROUND(Regressions!M68, 1), NA())</f>
        <v>#N/A</v>
      </c>
      <c r="M58" s="349" t="e">
        <f>IF(ISNUMBER(Regressions!N68),ROUND(Regressions!N68, 1), NA())</f>
        <v>#N/A</v>
      </c>
      <c r="N58" s="350" t="e">
        <f>IF(ISNUMBER(Regressions!O68),ROUND(Regressions!O68, 1), NA())</f>
        <v>#N/A</v>
      </c>
      <c r="O58" s="351">
        <f>IF(ISNUMBER(Regressions!Q68),ROUND(Regressions!Q68, 1), NA())</f>
        <v>52.7</v>
      </c>
      <c r="P58" s="347">
        <f>IF(ISNUMBER(Regressions!R68),ROUND(Regressions!R68, 1), NA())</f>
        <v>38.299999999999997</v>
      </c>
      <c r="Q58" s="353">
        <f>IF(ISNUMBER(Regressions!S68),ROUND(Regressions!S68, 1), NA())</f>
        <v>15.4</v>
      </c>
      <c r="R58" s="349">
        <f>IF(ISNUMBER(Regressions!T68),ROUND(Regressions!T68, 1), NA())</f>
        <v>22.9</v>
      </c>
      <c r="S58" s="350">
        <f>IF(ISNUMBER(Regressions!U68),ROUND(Regressions!U68, 1), NA())</f>
        <v>61.7</v>
      </c>
    </row>
    <row xmlns:x14ac="http://schemas.microsoft.com/office/spreadsheetml/2009/9/ac" r="59" hidden="true" x14ac:dyDescent="0.2">
      <c r="A59" s="335" t="str">
        <f>IF(ISBLANK(Regressions!A69), " ", Regressions!A69)</f>
        <v>Sudan</v>
      </c>
      <c r="B59" s="336">
        <f>IF(ISBLANK(Regressions!B69), " ", Regressions!B69)</f>
        <v>2024</v>
      </c>
      <c r="C59" s="341" t="str">
        <f>IF(ISBLANK(Regressions!C69), " ", Regressions!C69)</f>
        <v>Urban</v>
      </c>
      <c r="D59" s="337" t="str">
        <f>IF(ISBLANK(Regressions!D69), " ", Regressions!D69)</f>
        <v> </v>
      </c>
      <c r="E59" s="215" t="e">
        <f>IF(ISNUMBER(Regressions!E69),ROUND(Regressions!E69, 1), NA())</f>
        <v>#N/A</v>
      </c>
      <c r="F59" s="338" t="e">
        <f>IF(ISNUMBER(Regressions!F69),ROUND(Regressions!F69, 1), NA())</f>
        <v>#N/A</v>
      </c>
      <c r="G59" s="237" t="e">
        <f>IF(ISNUMBER(Regressions!G69),ROUND(Regressions!G69, 1), NA())</f>
        <v>#N/A</v>
      </c>
      <c r="H59" s="339" t="e">
        <f>IF(ISNUMBER(Regressions!H69),ROUND(Regressions!H69, 1), NA())</f>
        <v>#N/A</v>
      </c>
      <c r="I59" s="238" t="e">
        <f>IF(ISNUMBER(Regressions!I69),ROUND(Regressions!I69, 1), NA())</f>
        <v>#N/A</v>
      </c>
      <c r="J59" s="340" t="e">
        <f>IF(ISNUMBER(Regressions!K69),ROUND(Regressions!K69, 1), NA())</f>
        <v>#N/A</v>
      </c>
      <c r="K59" s="338" t="e">
        <f>IF(ISNUMBER(Regressions!L69),ROUND(Regressions!L69, 1), NA())</f>
        <v>#N/A</v>
      </c>
      <c r="L59" s="239" t="e">
        <f>IF(ISNUMBER(Regressions!M69),ROUND(Regressions!M69, 1), NA())</f>
        <v>#N/A</v>
      </c>
      <c r="M59" s="339" t="e">
        <f>IF(ISNUMBER(Regressions!N69),ROUND(Regressions!N69, 1), NA())</f>
        <v>#N/A</v>
      </c>
      <c r="N59" s="238" t="e">
        <f>IF(ISNUMBER(Regressions!O69),ROUND(Regressions!O69, 1), NA())</f>
        <v>#N/A</v>
      </c>
      <c r="O59" s="340" t="e">
        <f>IF(ISNUMBER(Regressions!Q69),ROUND(Regressions!Q69, 1), NA())</f>
        <v>#N/A</v>
      </c>
      <c r="P59" s="338" t="e">
        <f>IF(ISNUMBER(Regressions!R69),ROUND(Regressions!R69, 1), NA())</f>
        <v>#N/A</v>
      </c>
      <c r="Q59" s="216" t="e">
        <f>IF(ISNUMBER(Regressions!S69),ROUND(Regressions!S69, 1), NA())</f>
        <v>#N/A</v>
      </c>
      <c r="R59" s="339" t="e">
        <f>IF(ISNUMBER(Regressions!T69),ROUND(Regressions!T69, 1), NA())</f>
        <v>#N/A</v>
      </c>
      <c r="S59" s="238" t="e">
        <f>IF(ISNUMBER(Regressions!U69),ROUND(Regressions!U69, 1), NA())</f>
        <v>#N/A</v>
      </c>
    </row>
    <row xmlns:x14ac="http://schemas.microsoft.com/office/spreadsheetml/2009/9/ac" r="60" hidden="true" x14ac:dyDescent="0.2">
      <c r="A60" s="335" t="str">
        <f>IF(ISBLANK(Regressions!A70), " ", Regressions!A70)</f>
        <v>Sudan</v>
      </c>
      <c r="B60" s="336">
        <f>IF(ISBLANK(Regressions!B70), " ", Regressions!B70)</f>
        <v>2025</v>
      </c>
      <c r="C60" s="341" t="str">
        <f>IF(ISBLANK(Regressions!C70), " ", Regressions!C70)</f>
        <v>Urban</v>
      </c>
      <c r="D60" s="337" t="str">
        <f>IF(ISBLANK(Regressions!D70), " ", Regressions!D70)</f>
        <v> </v>
      </c>
      <c r="E60" s="215" t="e">
        <f>IF(ISNUMBER(Regressions!E70),ROUND(Regressions!E70, 1), NA())</f>
        <v>#N/A</v>
      </c>
      <c r="F60" s="338" t="e">
        <f>IF(ISNUMBER(Regressions!F70),ROUND(Regressions!F70, 1), NA())</f>
        <v>#N/A</v>
      </c>
      <c r="G60" s="237" t="e">
        <f>IF(ISNUMBER(Regressions!G70),ROUND(Regressions!G70, 1), NA())</f>
        <v>#N/A</v>
      </c>
      <c r="H60" s="339" t="e">
        <f>IF(ISNUMBER(Regressions!H70),ROUND(Regressions!H70, 1), NA())</f>
        <v>#N/A</v>
      </c>
      <c r="I60" s="238" t="e">
        <f>IF(ISNUMBER(Regressions!I70),ROUND(Regressions!I70, 1), NA())</f>
        <v>#N/A</v>
      </c>
      <c r="J60" s="340" t="e">
        <f>IF(ISNUMBER(Regressions!K70),ROUND(Regressions!K70, 1), NA())</f>
        <v>#N/A</v>
      </c>
      <c r="K60" s="338" t="e">
        <f>IF(ISNUMBER(Regressions!L70),ROUND(Regressions!L70, 1), NA())</f>
        <v>#N/A</v>
      </c>
      <c r="L60" s="239" t="e">
        <f>IF(ISNUMBER(Regressions!M70),ROUND(Regressions!M70, 1), NA())</f>
        <v>#N/A</v>
      </c>
      <c r="M60" s="339" t="e">
        <f>IF(ISNUMBER(Regressions!N70),ROUND(Regressions!N70, 1), NA())</f>
        <v>#N/A</v>
      </c>
      <c r="N60" s="238" t="e">
        <f>IF(ISNUMBER(Regressions!O70),ROUND(Regressions!O70, 1), NA())</f>
        <v>#N/A</v>
      </c>
      <c r="O60" s="340" t="e">
        <f>IF(ISNUMBER(Regressions!Q70),ROUND(Regressions!Q70, 1), NA())</f>
        <v>#N/A</v>
      </c>
      <c r="P60" s="338" t="e">
        <f>IF(ISNUMBER(Regressions!R70),ROUND(Regressions!R70, 1), NA())</f>
        <v>#N/A</v>
      </c>
      <c r="Q60" s="216" t="e">
        <f>IF(ISNUMBER(Regressions!S70),ROUND(Regressions!S70, 1), NA())</f>
        <v>#N/A</v>
      </c>
      <c r="R60" s="339" t="e">
        <f>IF(ISNUMBER(Regressions!T70),ROUND(Regressions!T70, 1), NA())</f>
        <v>#N/A</v>
      </c>
      <c r="S60" s="238" t="e">
        <f>IF(ISNUMBER(Regressions!U70),ROUND(Regressions!U70, 1), NA())</f>
        <v>#N/A</v>
      </c>
    </row>
    <row xmlns:x14ac="http://schemas.microsoft.com/office/spreadsheetml/2009/9/ac" r="61" hidden="true" x14ac:dyDescent="0.2">
      <c r="A61" s="335" t="str">
        <f>IF(ISBLANK(Regressions!A71), " ", Regressions!A71)</f>
        <v>Sudan</v>
      </c>
      <c r="B61" s="336">
        <f>IF(ISBLANK(Regressions!B71), " ", Regressions!B71)</f>
        <v>2026</v>
      </c>
      <c r="C61" s="341" t="str">
        <f>IF(ISBLANK(Regressions!C71), " ", Regressions!C71)</f>
        <v>Urban</v>
      </c>
      <c r="D61" s="337" t="str">
        <f>IF(ISBLANK(Regressions!D71), " ", Regressions!D71)</f>
        <v> </v>
      </c>
      <c r="E61" s="215" t="e">
        <f>IF(ISNUMBER(Regressions!E71),ROUND(Regressions!E71, 1), NA())</f>
        <v>#N/A</v>
      </c>
      <c r="F61" s="338" t="e">
        <f>IF(ISNUMBER(Regressions!F71),ROUND(Regressions!F71, 1), NA())</f>
        <v>#N/A</v>
      </c>
      <c r="G61" s="237" t="e">
        <f>IF(ISNUMBER(Regressions!G71),ROUND(Regressions!G71, 1), NA())</f>
        <v>#N/A</v>
      </c>
      <c r="H61" s="339" t="e">
        <f>IF(ISNUMBER(Regressions!H71),ROUND(Regressions!H71, 1), NA())</f>
        <v>#N/A</v>
      </c>
      <c r="I61" s="238" t="e">
        <f>IF(ISNUMBER(Regressions!I71),ROUND(Regressions!I71, 1), NA())</f>
        <v>#N/A</v>
      </c>
      <c r="J61" s="340" t="e">
        <f>IF(ISNUMBER(Regressions!K71),ROUND(Regressions!K71, 1), NA())</f>
        <v>#N/A</v>
      </c>
      <c r="K61" s="338" t="e">
        <f>IF(ISNUMBER(Regressions!L71),ROUND(Regressions!L71, 1), NA())</f>
        <v>#N/A</v>
      </c>
      <c r="L61" s="239" t="e">
        <f>IF(ISNUMBER(Regressions!M71),ROUND(Regressions!M71, 1), NA())</f>
        <v>#N/A</v>
      </c>
      <c r="M61" s="339" t="e">
        <f>IF(ISNUMBER(Regressions!N71),ROUND(Regressions!N71, 1), NA())</f>
        <v>#N/A</v>
      </c>
      <c r="N61" s="238" t="e">
        <f>IF(ISNUMBER(Regressions!O71),ROUND(Regressions!O71, 1), NA())</f>
        <v>#N/A</v>
      </c>
      <c r="O61" s="340" t="e">
        <f>IF(ISNUMBER(Regressions!Q71),ROUND(Regressions!Q71, 1), NA())</f>
        <v>#N/A</v>
      </c>
      <c r="P61" s="338" t="e">
        <f>IF(ISNUMBER(Regressions!R71),ROUND(Regressions!R71, 1), NA())</f>
        <v>#N/A</v>
      </c>
      <c r="Q61" s="216" t="e">
        <f>IF(ISNUMBER(Regressions!S71),ROUND(Regressions!S71, 1), NA())</f>
        <v>#N/A</v>
      </c>
      <c r="R61" s="339" t="e">
        <f>IF(ISNUMBER(Regressions!T71),ROUND(Regressions!T71, 1), NA())</f>
        <v>#N/A</v>
      </c>
      <c r="S61" s="238" t="e">
        <f>IF(ISNUMBER(Regressions!U71),ROUND(Regressions!U71, 1), NA())</f>
        <v>#N/A</v>
      </c>
    </row>
    <row xmlns:x14ac="http://schemas.microsoft.com/office/spreadsheetml/2009/9/ac" r="62" hidden="true" x14ac:dyDescent="0.2">
      <c r="A62" s="335" t="str">
        <f>IF(ISBLANK(Regressions!A72), " ", Regressions!A72)</f>
        <v>Sudan</v>
      </c>
      <c r="B62" s="336">
        <f>IF(ISBLANK(Regressions!B72), " ", Regressions!B72)</f>
        <v>2027</v>
      </c>
      <c r="C62" s="341" t="str">
        <f>IF(ISBLANK(Regressions!C72), " ", Regressions!C72)</f>
        <v>Urban</v>
      </c>
      <c r="D62" s="337" t="str">
        <f>IF(ISBLANK(Regressions!D72), " ", Regressions!D72)</f>
        <v> </v>
      </c>
      <c r="E62" s="215" t="e">
        <f>IF(ISNUMBER(Regressions!E72),ROUND(Regressions!E72, 1), NA())</f>
        <v>#N/A</v>
      </c>
      <c r="F62" s="338" t="e">
        <f>IF(ISNUMBER(Regressions!F72),ROUND(Regressions!F72, 1), NA())</f>
        <v>#N/A</v>
      </c>
      <c r="G62" s="237" t="e">
        <f>IF(ISNUMBER(Regressions!G72),ROUND(Regressions!G72, 1), NA())</f>
        <v>#N/A</v>
      </c>
      <c r="H62" s="339" t="e">
        <f>IF(ISNUMBER(Regressions!H72),ROUND(Regressions!H72, 1), NA())</f>
        <v>#N/A</v>
      </c>
      <c r="I62" s="238" t="e">
        <f>IF(ISNUMBER(Regressions!I72),ROUND(Regressions!I72, 1), NA())</f>
        <v>#N/A</v>
      </c>
      <c r="J62" s="340" t="e">
        <f>IF(ISNUMBER(Regressions!K72),ROUND(Regressions!K72, 1), NA())</f>
        <v>#N/A</v>
      </c>
      <c r="K62" s="338" t="e">
        <f>IF(ISNUMBER(Regressions!L72),ROUND(Regressions!L72, 1), NA())</f>
        <v>#N/A</v>
      </c>
      <c r="L62" s="239" t="e">
        <f>IF(ISNUMBER(Regressions!M72),ROUND(Regressions!M72, 1), NA())</f>
        <v>#N/A</v>
      </c>
      <c r="M62" s="339" t="e">
        <f>IF(ISNUMBER(Regressions!N72),ROUND(Regressions!N72, 1), NA())</f>
        <v>#N/A</v>
      </c>
      <c r="N62" s="238" t="e">
        <f>IF(ISNUMBER(Regressions!O72),ROUND(Regressions!O72, 1), NA())</f>
        <v>#N/A</v>
      </c>
      <c r="O62" s="340" t="e">
        <f>IF(ISNUMBER(Regressions!Q72),ROUND(Regressions!Q72, 1), NA())</f>
        <v>#N/A</v>
      </c>
      <c r="P62" s="338" t="e">
        <f>IF(ISNUMBER(Regressions!R72),ROUND(Regressions!R72, 1), NA())</f>
        <v>#N/A</v>
      </c>
      <c r="Q62" s="216" t="e">
        <f>IF(ISNUMBER(Regressions!S72),ROUND(Regressions!S72, 1), NA())</f>
        <v>#N/A</v>
      </c>
      <c r="R62" s="339" t="e">
        <f>IF(ISNUMBER(Regressions!T72),ROUND(Regressions!T72, 1), NA())</f>
        <v>#N/A</v>
      </c>
      <c r="S62" s="238" t="e">
        <f>IF(ISNUMBER(Regressions!U72),ROUND(Regressions!U72, 1), NA())</f>
        <v>#N/A</v>
      </c>
    </row>
    <row xmlns:x14ac="http://schemas.microsoft.com/office/spreadsheetml/2009/9/ac" r="63" hidden="true" x14ac:dyDescent="0.2">
      <c r="A63" s="335" t="str">
        <f>IF(ISBLANK(Regressions!A73), " ", Regressions!A73)</f>
        <v>Sudan</v>
      </c>
      <c r="B63" s="336">
        <f>IF(ISBLANK(Regressions!B73), " ", Regressions!B73)</f>
        <v>2028</v>
      </c>
      <c r="C63" s="341" t="str">
        <f>IF(ISBLANK(Regressions!C73), " ", Regressions!C73)</f>
        <v>Urban</v>
      </c>
      <c r="D63" s="337" t="str">
        <f>IF(ISBLANK(Regressions!D73), " ", Regressions!D73)</f>
        <v> </v>
      </c>
      <c r="E63" s="215" t="e">
        <f>IF(ISNUMBER(Regressions!E73),ROUND(Regressions!E73, 1), NA())</f>
        <v>#N/A</v>
      </c>
      <c r="F63" s="338" t="e">
        <f>IF(ISNUMBER(Regressions!F73),ROUND(Regressions!F73, 1), NA())</f>
        <v>#N/A</v>
      </c>
      <c r="G63" s="237" t="e">
        <f>IF(ISNUMBER(Regressions!G73),ROUND(Regressions!G73, 1), NA())</f>
        <v>#N/A</v>
      </c>
      <c r="H63" s="339" t="e">
        <f>IF(ISNUMBER(Regressions!H73),ROUND(Regressions!H73, 1), NA())</f>
        <v>#N/A</v>
      </c>
      <c r="I63" s="238" t="e">
        <f>IF(ISNUMBER(Regressions!I73),ROUND(Regressions!I73, 1), NA())</f>
        <v>#N/A</v>
      </c>
      <c r="J63" s="340" t="e">
        <f>IF(ISNUMBER(Regressions!K73),ROUND(Regressions!K73, 1), NA())</f>
        <v>#N/A</v>
      </c>
      <c r="K63" s="338" t="e">
        <f>IF(ISNUMBER(Regressions!L73),ROUND(Regressions!L73, 1), NA())</f>
        <v>#N/A</v>
      </c>
      <c r="L63" s="239" t="e">
        <f>IF(ISNUMBER(Regressions!M73),ROUND(Regressions!M73, 1), NA())</f>
        <v>#N/A</v>
      </c>
      <c r="M63" s="339" t="e">
        <f>IF(ISNUMBER(Regressions!N73),ROUND(Regressions!N73, 1), NA())</f>
        <v>#N/A</v>
      </c>
      <c r="N63" s="238" t="e">
        <f>IF(ISNUMBER(Regressions!O73),ROUND(Regressions!O73, 1), NA())</f>
        <v>#N/A</v>
      </c>
      <c r="O63" s="340" t="e">
        <f>IF(ISNUMBER(Regressions!Q73),ROUND(Regressions!Q73, 1), NA())</f>
        <v>#N/A</v>
      </c>
      <c r="P63" s="338" t="e">
        <f>IF(ISNUMBER(Regressions!R73),ROUND(Regressions!R73, 1), NA())</f>
        <v>#N/A</v>
      </c>
      <c r="Q63" s="216" t="e">
        <f>IF(ISNUMBER(Regressions!S73),ROUND(Regressions!S73, 1), NA())</f>
        <v>#N/A</v>
      </c>
      <c r="R63" s="339" t="e">
        <f>IF(ISNUMBER(Regressions!T73),ROUND(Regressions!T73, 1), NA())</f>
        <v>#N/A</v>
      </c>
      <c r="S63" s="238" t="e">
        <f>IF(ISNUMBER(Regressions!U73),ROUND(Regressions!U73, 1), NA())</f>
        <v>#N/A</v>
      </c>
    </row>
    <row xmlns:x14ac="http://schemas.microsoft.com/office/spreadsheetml/2009/9/ac" r="64" hidden="true" x14ac:dyDescent="0.2">
      <c r="A64" s="335" t="str">
        <f>IF(ISBLANK(Regressions!A74), " ", Regressions!A74)</f>
        <v>Sudan</v>
      </c>
      <c r="B64" s="336">
        <f>IF(ISBLANK(Regressions!B74), " ", Regressions!B74)</f>
        <v>2029</v>
      </c>
      <c r="C64" s="341" t="str">
        <f>IF(ISBLANK(Regressions!C74), " ", Regressions!C74)</f>
        <v>Urban</v>
      </c>
      <c r="D64" s="337" t="str">
        <f>IF(ISBLANK(Regressions!D74), " ", Regressions!D74)</f>
        <v> </v>
      </c>
      <c r="E64" s="215" t="e">
        <f>IF(ISNUMBER(Regressions!E74),ROUND(Regressions!E74, 1), NA())</f>
        <v>#N/A</v>
      </c>
      <c r="F64" s="338" t="e">
        <f>IF(ISNUMBER(Regressions!F74),ROUND(Regressions!F74, 1), NA())</f>
        <v>#N/A</v>
      </c>
      <c r="G64" s="237" t="e">
        <f>IF(ISNUMBER(Regressions!G74),ROUND(Regressions!G74, 1), NA())</f>
        <v>#N/A</v>
      </c>
      <c r="H64" s="339" t="e">
        <f>IF(ISNUMBER(Regressions!H74),ROUND(Regressions!H74, 1), NA())</f>
        <v>#N/A</v>
      </c>
      <c r="I64" s="238" t="e">
        <f>IF(ISNUMBER(Regressions!I74),ROUND(Regressions!I74, 1), NA())</f>
        <v>#N/A</v>
      </c>
      <c r="J64" s="340" t="e">
        <f>IF(ISNUMBER(Regressions!K74),ROUND(Regressions!K74, 1), NA())</f>
        <v>#N/A</v>
      </c>
      <c r="K64" s="338" t="e">
        <f>IF(ISNUMBER(Regressions!L74),ROUND(Regressions!L74, 1), NA())</f>
        <v>#N/A</v>
      </c>
      <c r="L64" s="239" t="e">
        <f>IF(ISNUMBER(Regressions!M74),ROUND(Regressions!M74, 1), NA())</f>
        <v>#N/A</v>
      </c>
      <c r="M64" s="339" t="e">
        <f>IF(ISNUMBER(Regressions!N74),ROUND(Regressions!N74, 1), NA())</f>
        <v>#N/A</v>
      </c>
      <c r="N64" s="238" t="e">
        <f>IF(ISNUMBER(Regressions!O74),ROUND(Regressions!O74, 1), NA())</f>
        <v>#N/A</v>
      </c>
      <c r="O64" s="340" t="e">
        <f>IF(ISNUMBER(Regressions!Q74),ROUND(Regressions!Q74, 1), NA())</f>
        <v>#N/A</v>
      </c>
      <c r="P64" s="338" t="e">
        <f>IF(ISNUMBER(Regressions!R74),ROUND(Regressions!R74, 1), NA())</f>
        <v>#N/A</v>
      </c>
      <c r="Q64" s="216" t="e">
        <f>IF(ISNUMBER(Regressions!S74),ROUND(Regressions!S74, 1), NA())</f>
        <v>#N/A</v>
      </c>
      <c r="R64" s="339" t="e">
        <f>IF(ISNUMBER(Regressions!T74),ROUND(Regressions!T74, 1), NA())</f>
        <v>#N/A</v>
      </c>
      <c r="S64" s="238" t="e">
        <f>IF(ISNUMBER(Regressions!U74),ROUND(Regressions!U74, 1), NA())</f>
        <v>#N/A</v>
      </c>
    </row>
    <row xmlns:x14ac="http://schemas.microsoft.com/office/spreadsheetml/2009/9/ac" r="65" hidden="true" x14ac:dyDescent="0.2">
      <c r="A65" s="335" t="str">
        <f>IF(ISBLANK(Regressions!A75), " ", Regressions!A75)</f>
        <v>Sudan</v>
      </c>
      <c r="B65" s="336">
        <f>IF(ISBLANK(Regressions!B75), " ", Regressions!B75)</f>
        <v>2030</v>
      </c>
      <c r="C65" s="341" t="str">
        <f>IF(ISBLANK(Regressions!C75), " ", Regressions!C75)</f>
        <v>Urban</v>
      </c>
      <c r="D65" s="337" t="str">
        <f>IF(ISBLANK(Regressions!D75), " ", Regressions!D75)</f>
        <v> </v>
      </c>
      <c r="E65" s="215" t="e">
        <f>IF(ISNUMBER(Regressions!E75),ROUND(Regressions!E75, 1), NA())</f>
        <v>#N/A</v>
      </c>
      <c r="F65" s="338" t="e">
        <f>IF(ISNUMBER(Regressions!F75),ROUND(Regressions!F75, 1), NA())</f>
        <v>#N/A</v>
      </c>
      <c r="G65" s="237" t="e">
        <f>IF(ISNUMBER(Regressions!G75),ROUND(Regressions!G75, 1), NA())</f>
        <v>#N/A</v>
      </c>
      <c r="H65" s="339" t="e">
        <f>IF(ISNUMBER(Regressions!H75),ROUND(Regressions!H75, 1), NA())</f>
        <v>#N/A</v>
      </c>
      <c r="I65" s="238" t="e">
        <f>IF(ISNUMBER(Regressions!I75),ROUND(Regressions!I75, 1), NA())</f>
        <v>#N/A</v>
      </c>
      <c r="J65" s="340" t="e">
        <f>IF(ISNUMBER(Regressions!K75),ROUND(Regressions!K75, 1), NA())</f>
        <v>#N/A</v>
      </c>
      <c r="K65" s="338" t="e">
        <f>IF(ISNUMBER(Regressions!L75),ROUND(Regressions!L75, 1), NA())</f>
        <v>#N/A</v>
      </c>
      <c r="L65" s="239" t="e">
        <f>IF(ISNUMBER(Regressions!M75),ROUND(Regressions!M75, 1), NA())</f>
        <v>#N/A</v>
      </c>
      <c r="M65" s="339" t="e">
        <f>IF(ISNUMBER(Regressions!N75),ROUND(Regressions!N75, 1), NA())</f>
        <v>#N/A</v>
      </c>
      <c r="N65" s="238" t="e">
        <f>IF(ISNUMBER(Regressions!O75),ROUND(Regressions!O75, 1), NA())</f>
        <v>#N/A</v>
      </c>
      <c r="O65" s="340" t="e">
        <f>IF(ISNUMBER(Regressions!Q75),ROUND(Regressions!Q75, 1), NA())</f>
        <v>#N/A</v>
      </c>
      <c r="P65" s="338" t="e">
        <f>IF(ISNUMBER(Regressions!R75),ROUND(Regressions!R75, 1), NA())</f>
        <v>#N/A</v>
      </c>
      <c r="Q65" s="216" t="e">
        <f>IF(ISNUMBER(Regressions!S75),ROUND(Regressions!S75, 1), NA())</f>
        <v>#N/A</v>
      </c>
      <c r="R65" s="339" t="e">
        <f>IF(ISNUMBER(Regressions!T75),ROUND(Regressions!T75, 1), NA())</f>
        <v>#N/A</v>
      </c>
      <c r="S65" s="238" t="e">
        <f>IF(ISNUMBER(Regressions!U75),ROUND(Regressions!U75, 1), NA())</f>
        <v>#N/A</v>
      </c>
    </row>
    <row xmlns:x14ac="http://schemas.microsoft.com/office/spreadsheetml/2009/9/ac" r="66" x14ac:dyDescent="0.2">
      <c r="A66" s="335" t="str">
        <f>IF(ISBLANK(Regressions!A76), " ", Regressions!A76)</f>
        <v>Sudan</v>
      </c>
      <c r="B66" s="336">
        <f>IF(ISBLANK(Regressions!B76), " ", Regressions!B76)</f>
        <v>2000</v>
      </c>
      <c r="C66" s="341" t="str">
        <f>IF(ISBLANK(Regressions!C76), " ", Regressions!C76)</f>
        <v>Rural</v>
      </c>
      <c r="D66" s="337">
        <f>IF(ISBLANK(Regressions!D76), " ", Regressions!D76)</f>
        <v>6446124.7823454663</v>
      </c>
      <c r="E66" s="215" t="e">
        <f>IF(ISNUMBER(Regressions!E76),ROUND(Regressions!E76, 1), NA())</f>
        <v>#N/A</v>
      </c>
      <c r="F66" s="338" t="e">
        <f>IF(ISNUMBER(Regressions!F76),ROUND(Regressions!F76, 1), NA())</f>
        <v>#N/A</v>
      </c>
      <c r="G66" s="237" t="e">
        <f>IF(ISNUMBER(Regressions!G76),ROUND(Regressions!G76, 1), NA())</f>
        <v>#N/A</v>
      </c>
      <c r="H66" s="339" t="e">
        <f>IF(ISNUMBER(Regressions!H76),ROUND(Regressions!H76, 1), NA())</f>
        <v>#N/A</v>
      </c>
      <c r="I66" s="238" t="e">
        <f>IF(ISNUMBER(Regressions!I76),ROUND(Regressions!I76, 1), NA())</f>
        <v>#N/A</v>
      </c>
      <c r="J66" s="340" t="e">
        <f>IF(ISNUMBER(Regressions!K76),ROUND(Regressions!K76, 1), NA())</f>
        <v>#N/A</v>
      </c>
      <c r="K66" s="338" t="e">
        <f>IF(ISNUMBER(Regressions!L76),ROUND(Regressions!L76, 1), NA())</f>
        <v>#N/A</v>
      </c>
      <c r="L66" s="239" t="e">
        <f>IF(ISNUMBER(Regressions!M76),ROUND(Regressions!M76, 1), NA())</f>
        <v>#N/A</v>
      </c>
      <c r="M66" s="339" t="e">
        <f>IF(ISNUMBER(Regressions!N76),ROUND(Regressions!N76, 1), NA())</f>
        <v>#N/A</v>
      </c>
      <c r="N66" s="238" t="e">
        <f>IF(ISNUMBER(Regressions!O76),ROUND(Regressions!O76, 1), NA())</f>
        <v>#N/A</v>
      </c>
      <c r="O66" s="340" t="e">
        <f>IF(ISNUMBER(Regressions!Q76),ROUND(Regressions!Q76, 1), NA())</f>
        <v>#N/A</v>
      </c>
      <c r="P66" s="338" t="e">
        <f>IF(ISNUMBER(Regressions!R76),ROUND(Regressions!R76, 1), NA())</f>
        <v>#N/A</v>
      </c>
      <c r="Q66" s="216" t="e">
        <f>IF(ISNUMBER(Regressions!S76),ROUND(Regressions!S76, 1), NA())</f>
        <v>#N/A</v>
      </c>
      <c r="R66" s="339" t="e">
        <f>IF(ISNUMBER(Regressions!T76),ROUND(Regressions!T76, 1), NA())</f>
        <v>#N/A</v>
      </c>
      <c r="S66" s="238" t="e">
        <f>IF(ISNUMBER(Regressions!U76),ROUND(Regressions!U76, 1), NA())</f>
        <v>#N/A</v>
      </c>
    </row>
    <row xmlns:x14ac="http://schemas.microsoft.com/office/spreadsheetml/2009/9/ac" r="67" x14ac:dyDescent="0.2">
      <c r="A67" s="335" t="str">
        <f>IF(ISBLANK(Regressions!A77), " ", Regressions!A77)</f>
        <v>Sudan</v>
      </c>
      <c r="B67" s="336">
        <f>IF(ISBLANK(Regressions!B77), " ", Regressions!B77)</f>
        <v>2001</v>
      </c>
      <c r="C67" s="341" t="str">
        <f>IF(ISBLANK(Regressions!C77), " ", Regressions!C77)</f>
        <v>Rural</v>
      </c>
      <c r="D67" s="337">
        <f>IF(ISBLANK(Regressions!D77), " ", Regressions!D77)</f>
        <v>6537289.9697853848</v>
      </c>
      <c r="E67" s="215" t="e">
        <f>IF(ISNUMBER(Regressions!E77),ROUND(Regressions!E77, 1), NA())</f>
        <v>#N/A</v>
      </c>
      <c r="F67" s="338" t="e">
        <f>IF(ISNUMBER(Regressions!F77),ROUND(Regressions!F77, 1), NA())</f>
        <v>#N/A</v>
      </c>
      <c r="G67" s="237" t="e">
        <f>IF(ISNUMBER(Regressions!G77),ROUND(Regressions!G77, 1), NA())</f>
        <v>#N/A</v>
      </c>
      <c r="H67" s="339" t="e">
        <f>IF(ISNUMBER(Regressions!H77),ROUND(Regressions!H77, 1), NA())</f>
        <v>#N/A</v>
      </c>
      <c r="I67" s="238" t="e">
        <f>IF(ISNUMBER(Regressions!I77),ROUND(Regressions!I77, 1), NA())</f>
        <v>#N/A</v>
      </c>
      <c r="J67" s="340" t="e">
        <f>IF(ISNUMBER(Regressions!K77),ROUND(Regressions!K77, 1), NA())</f>
        <v>#N/A</v>
      </c>
      <c r="K67" s="338" t="e">
        <f>IF(ISNUMBER(Regressions!L77),ROUND(Regressions!L77, 1), NA())</f>
        <v>#N/A</v>
      </c>
      <c r="L67" s="239" t="e">
        <f>IF(ISNUMBER(Regressions!M77),ROUND(Regressions!M77, 1), NA())</f>
        <v>#N/A</v>
      </c>
      <c r="M67" s="339" t="e">
        <f>IF(ISNUMBER(Regressions!N77),ROUND(Regressions!N77, 1), NA())</f>
        <v>#N/A</v>
      </c>
      <c r="N67" s="238" t="e">
        <f>IF(ISNUMBER(Regressions!O77),ROUND(Regressions!O77, 1), NA())</f>
        <v>#N/A</v>
      </c>
      <c r="O67" s="340" t="e">
        <f>IF(ISNUMBER(Regressions!Q77),ROUND(Regressions!Q77, 1), NA())</f>
        <v>#N/A</v>
      </c>
      <c r="P67" s="338" t="e">
        <f>IF(ISNUMBER(Regressions!R77),ROUND(Regressions!R77, 1), NA())</f>
        <v>#N/A</v>
      </c>
      <c r="Q67" s="216" t="e">
        <f>IF(ISNUMBER(Regressions!S77),ROUND(Regressions!S77, 1), NA())</f>
        <v>#N/A</v>
      </c>
      <c r="R67" s="339" t="e">
        <f>IF(ISNUMBER(Regressions!T77),ROUND(Regressions!T77, 1), NA())</f>
        <v>#N/A</v>
      </c>
      <c r="S67" s="238" t="e">
        <f>IF(ISNUMBER(Regressions!U77),ROUND(Regressions!U77, 1), NA())</f>
        <v>#N/A</v>
      </c>
    </row>
    <row xmlns:x14ac="http://schemas.microsoft.com/office/spreadsheetml/2009/9/ac" r="68" x14ac:dyDescent="0.2">
      <c r="A68" s="335" t="str">
        <f>IF(ISBLANK(Regressions!A78), " ", Regressions!A78)</f>
        <v>Sudan</v>
      </c>
      <c r="B68" s="336">
        <f>IF(ISBLANK(Regressions!B78), " ", Regressions!B78)</f>
        <v>2002</v>
      </c>
      <c r="C68" s="341" t="str">
        <f>IF(ISBLANK(Regressions!C78), " ", Regressions!C78)</f>
        <v>Rural</v>
      </c>
      <c r="D68" s="337">
        <f>IF(ISBLANK(Regressions!D78), " ", Regressions!D78)</f>
        <v>6619249.5532536693</v>
      </c>
      <c r="E68" s="215" t="e">
        <f>IF(ISNUMBER(Regressions!E78),ROUND(Regressions!E78, 1), NA())</f>
        <v>#N/A</v>
      </c>
      <c r="F68" s="338" t="e">
        <f>IF(ISNUMBER(Regressions!F78),ROUND(Regressions!F78, 1), NA())</f>
        <v>#N/A</v>
      </c>
      <c r="G68" s="237" t="e">
        <f>IF(ISNUMBER(Regressions!G78),ROUND(Regressions!G78, 1), NA())</f>
        <v>#N/A</v>
      </c>
      <c r="H68" s="339" t="e">
        <f>IF(ISNUMBER(Regressions!H78),ROUND(Regressions!H78, 1), NA())</f>
        <v>#N/A</v>
      </c>
      <c r="I68" s="238" t="e">
        <f>IF(ISNUMBER(Regressions!I78),ROUND(Regressions!I78, 1), NA())</f>
        <v>#N/A</v>
      </c>
      <c r="J68" s="340" t="e">
        <f>IF(ISNUMBER(Regressions!K78),ROUND(Regressions!K78, 1), NA())</f>
        <v>#N/A</v>
      </c>
      <c r="K68" s="338" t="e">
        <f>IF(ISNUMBER(Regressions!L78),ROUND(Regressions!L78, 1), NA())</f>
        <v>#N/A</v>
      </c>
      <c r="L68" s="239" t="e">
        <f>IF(ISNUMBER(Regressions!M78),ROUND(Regressions!M78, 1), NA())</f>
        <v>#N/A</v>
      </c>
      <c r="M68" s="339" t="e">
        <f>IF(ISNUMBER(Regressions!N78),ROUND(Regressions!N78, 1), NA())</f>
        <v>#N/A</v>
      </c>
      <c r="N68" s="238" t="e">
        <f>IF(ISNUMBER(Regressions!O78),ROUND(Regressions!O78, 1), NA())</f>
        <v>#N/A</v>
      </c>
      <c r="O68" s="340" t="e">
        <f>IF(ISNUMBER(Regressions!Q78),ROUND(Regressions!Q78, 1), NA())</f>
        <v>#N/A</v>
      </c>
      <c r="P68" s="338" t="e">
        <f>IF(ISNUMBER(Regressions!R78),ROUND(Regressions!R78, 1), NA())</f>
        <v>#N/A</v>
      </c>
      <c r="Q68" s="216" t="e">
        <f>IF(ISNUMBER(Regressions!S78),ROUND(Regressions!S78, 1), NA())</f>
        <v>#N/A</v>
      </c>
      <c r="R68" s="339" t="e">
        <f>IF(ISNUMBER(Regressions!T78),ROUND(Regressions!T78, 1), NA())</f>
        <v>#N/A</v>
      </c>
      <c r="S68" s="238" t="e">
        <f>IF(ISNUMBER(Regressions!U78),ROUND(Regressions!U78, 1), NA())</f>
        <v>#N/A</v>
      </c>
    </row>
    <row xmlns:x14ac="http://schemas.microsoft.com/office/spreadsheetml/2009/9/ac" r="69" x14ac:dyDescent="0.2">
      <c r="A69" s="335" t="str">
        <f>IF(ISBLANK(Regressions!A79), " ", Regressions!A79)</f>
        <v>Sudan</v>
      </c>
      <c r="B69" s="336">
        <f>IF(ISBLANK(Regressions!B79), " ", Regressions!B79)</f>
        <v>2003</v>
      </c>
      <c r="C69" s="341" t="str">
        <f>IF(ISBLANK(Regressions!C79), " ", Regressions!C79)</f>
        <v>Rural</v>
      </c>
      <c r="D69" s="337">
        <f>IF(ISBLANK(Regressions!D79), " ", Regressions!D79)</f>
        <v>6701370.2034873962</v>
      </c>
      <c r="E69" s="215" t="e">
        <f>IF(ISNUMBER(Regressions!E79),ROUND(Regressions!E79, 1), NA())</f>
        <v>#N/A</v>
      </c>
      <c r="F69" s="338" t="e">
        <f>IF(ISNUMBER(Regressions!F79),ROUND(Regressions!F79, 1), NA())</f>
        <v>#N/A</v>
      </c>
      <c r="G69" s="237" t="e">
        <f>IF(ISNUMBER(Regressions!G79),ROUND(Regressions!G79, 1), NA())</f>
        <v>#N/A</v>
      </c>
      <c r="H69" s="339" t="e">
        <f>IF(ISNUMBER(Regressions!H79),ROUND(Regressions!H79, 1), NA())</f>
        <v>#N/A</v>
      </c>
      <c r="I69" s="238" t="e">
        <f>IF(ISNUMBER(Regressions!I79),ROUND(Regressions!I79, 1), NA())</f>
        <v>#N/A</v>
      </c>
      <c r="J69" s="340" t="e">
        <f>IF(ISNUMBER(Regressions!K79),ROUND(Regressions!K79, 1), NA())</f>
        <v>#N/A</v>
      </c>
      <c r="K69" s="338" t="e">
        <f>IF(ISNUMBER(Regressions!L79),ROUND(Regressions!L79, 1), NA())</f>
        <v>#N/A</v>
      </c>
      <c r="L69" s="239" t="e">
        <f>IF(ISNUMBER(Regressions!M79),ROUND(Regressions!M79, 1), NA())</f>
        <v>#N/A</v>
      </c>
      <c r="M69" s="339" t="e">
        <f>IF(ISNUMBER(Regressions!N79),ROUND(Regressions!N79, 1), NA())</f>
        <v>#N/A</v>
      </c>
      <c r="N69" s="238" t="e">
        <f>IF(ISNUMBER(Regressions!O79),ROUND(Regressions!O79, 1), NA())</f>
        <v>#N/A</v>
      </c>
      <c r="O69" s="340" t="e">
        <f>IF(ISNUMBER(Regressions!Q79),ROUND(Regressions!Q79, 1), NA())</f>
        <v>#N/A</v>
      </c>
      <c r="P69" s="338" t="e">
        <f>IF(ISNUMBER(Regressions!R79),ROUND(Regressions!R79, 1), NA())</f>
        <v>#N/A</v>
      </c>
      <c r="Q69" s="216" t="e">
        <f>IF(ISNUMBER(Regressions!S79),ROUND(Regressions!S79, 1), NA())</f>
        <v>#N/A</v>
      </c>
      <c r="R69" s="339" t="e">
        <f>IF(ISNUMBER(Regressions!T79),ROUND(Regressions!T79, 1), NA())</f>
        <v>#N/A</v>
      </c>
      <c r="S69" s="238" t="e">
        <f>IF(ISNUMBER(Regressions!U79),ROUND(Regressions!U79, 1), NA())</f>
        <v>#N/A</v>
      </c>
    </row>
    <row xmlns:x14ac="http://schemas.microsoft.com/office/spreadsheetml/2009/9/ac" r="70" x14ac:dyDescent="0.2">
      <c r="A70" s="335" t="str">
        <f>IF(ISBLANK(Regressions!A80), " ", Regressions!A80)</f>
        <v>Sudan</v>
      </c>
      <c r="B70" s="336">
        <f>IF(ISBLANK(Regressions!B80), " ", Regressions!B80)</f>
        <v>2004</v>
      </c>
      <c r="C70" s="341" t="str">
        <f>IF(ISBLANK(Regressions!C80), " ", Regressions!C80)</f>
        <v>Rural</v>
      </c>
      <c r="D70" s="337">
        <f>IF(ISBLANK(Regressions!D80), " ", Regressions!D80)</f>
        <v>6792774.7212469475</v>
      </c>
      <c r="E70" s="215" t="e">
        <f>IF(ISNUMBER(Regressions!E80),ROUND(Regressions!E80, 1), NA())</f>
        <v>#N/A</v>
      </c>
      <c r="F70" s="338" t="e">
        <f>IF(ISNUMBER(Regressions!F80),ROUND(Regressions!F80, 1), NA())</f>
        <v>#N/A</v>
      </c>
      <c r="G70" s="237" t="e">
        <f>IF(ISNUMBER(Regressions!G80),ROUND(Regressions!G80, 1), NA())</f>
        <v>#N/A</v>
      </c>
      <c r="H70" s="339" t="e">
        <f>IF(ISNUMBER(Regressions!H80),ROUND(Regressions!H80, 1), NA())</f>
        <v>#N/A</v>
      </c>
      <c r="I70" s="238" t="e">
        <f>IF(ISNUMBER(Regressions!I80),ROUND(Regressions!I80, 1), NA())</f>
        <v>#N/A</v>
      </c>
      <c r="J70" s="340" t="e">
        <f>IF(ISNUMBER(Regressions!K80),ROUND(Regressions!K80, 1), NA())</f>
        <v>#N/A</v>
      </c>
      <c r="K70" s="338" t="e">
        <f>IF(ISNUMBER(Regressions!L80),ROUND(Regressions!L80, 1), NA())</f>
        <v>#N/A</v>
      </c>
      <c r="L70" s="239" t="e">
        <f>IF(ISNUMBER(Regressions!M80),ROUND(Regressions!M80, 1), NA())</f>
        <v>#N/A</v>
      </c>
      <c r="M70" s="339" t="e">
        <f>IF(ISNUMBER(Regressions!N80),ROUND(Regressions!N80, 1), NA())</f>
        <v>#N/A</v>
      </c>
      <c r="N70" s="238" t="e">
        <f>IF(ISNUMBER(Regressions!O80),ROUND(Regressions!O80, 1), NA())</f>
        <v>#N/A</v>
      </c>
      <c r="O70" s="340" t="e">
        <f>IF(ISNUMBER(Regressions!Q80),ROUND(Regressions!Q80, 1), NA())</f>
        <v>#N/A</v>
      </c>
      <c r="P70" s="338" t="e">
        <f>IF(ISNUMBER(Regressions!R80),ROUND(Regressions!R80, 1), NA())</f>
        <v>#N/A</v>
      </c>
      <c r="Q70" s="216" t="e">
        <f>IF(ISNUMBER(Regressions!S80),ROUND(Regressions!S80, 1), NA())</f>
        <v>#N/A</v>
      </c>
      <c r="R70" s="339" t="e">
        <f>IF(ISNUMBER(Regressions!T80),ROUND(Regressions!T80, 1), NA())</f>
        <v>#N/A</v>
      </c>
      <c r="S70" s="238" t="e">
        <f>IF(ISNUMBER(Regressions!U80),ROUND(Regressions!U80, 1), NA())</f>
        <v>#N/A</v>
      </c>
    </row>
    <row xmlns:x14ac="http://schemas.microsoft.com/office/spreadsheetml/2009/9/ac" r="71" x14ac:dyDescent="0.2">
      <c r="A71" s="335" t="str">
        <f>IF(ISBLANK(Regressions!A81), " ", Regressions!A81)</f>
        <v>Sudan</v>
      </c>
      <c r="B71" s="336">
        <f>IF(ISBLANK(Regressions!B81), " ", Regressions!B81)</f>
        <v>2005</v>
      </c>
      <c r="C71" s="341" t="str">
        <f>IF(ISBLANK(Regressions!C81), " ", Regressions!C81)</f>
        <v>Rural</v>
      </c>
      <c r="D71" s="337">
        <f>IF(ISBLANK(Regressions!D81), " ", Regressions!D81)</f>
        <v>6896780.7485596836</v>
      </c>
      <c r="E71" s="215" t="e">
        <f>IF(ISNUMBER(Regressions!E81),ROUND(Regressions!E81, 1), NA())</f>
        <v>#N/A</v>
      </c>
      <c r="F71" s="338" t="e">
        <f>IF(ISNUMBER(Regressions!F81),ROUND(Regressions!F81, 1), NA())</f>
        <v>#N/A</v>
      </c>
      <c r="G71" s="237" t="e">
        <f>IF(ISNUMBER(Regressions!G81),ROUND(Regressions!G81, 1), NA())</f>
        <v>#N/A</v>
      </c>
      <c r="H71" s="339" t="e">
        <f>IF(ISNUMBER(Regressions!H81),ROUND(Regressions!H81, 1), NA())</f>
        <v>#N/A</v>
      </c>
      <c r="I71" s="238" t="e">
        <f>IF(ISNUMBER(Regressions!I81),ROUND(Regressions!I81, 1), NA())</f>
        <v>#N/A</v>
      </c>
      <c r="J71" s="340" t="e">
        <f>IF(ISNUMBER(Regressions!K81),ROUND(Regressions!K81, 1), NA())</f>
        <v>#N/A</v>
      </c>
      <c r="K71" s="338" t="e">
        <f>IF(ISNUMBER(Regressions!L81),ROUND(Regressions!L81, 1), NA())</f>
        <v>#N/A</v>
      </c>
      <c r="L71" s="239" t="e">
        <f>IF(ISNUMBER(Regressions!M81),ROUND(Regressions!M81, 1), NA())</f>
        <v>#N/A</v>
      </c>
      <c r="M71" s="339" t="e">
        <f>IF(ISNUMBER(Regressions!N81),ROUND(Regressions!N81, 1), NA())</f>
        <v>#N/A</v>
      </c>
      <c r="N71" s="238" t="e">
        <f>IF(ISNUMBER(Regressions!O81),ROUND(Regressions!O81, 1), NA())</f>
        <v>#N/A</v>
      </c>
      <c r="O71" s="340" t="e">
        <f>IF(ISNUMBER(Regressions!Q81),ROUND(Regressions!Q81, 1), NA())</f>
        <v>#N/A</v>
      </c>
      <c r="P71" s="338" t="e">
        <f>IF(ISNUMBER(Regressions!R81),ROUND(Regressions!R81, 1), NA())</f>
        <v>#N/A</v>
      </c>
      <c r="Q71" s="216" t="e">
        <f>IF(ISNUMBER(Regressions!S81),ROUND(Regressions!S81, 1), NA())</f>
        <v>#N/A</v>
      </c>
      <c r="R71" s="339" t="e">
        <f>IF(ISNUMBER(Regressions!T81),ROUND(Regressions!T81, 1), NA())</f>
        <v>#N/A</v>
      </c>
      <c r="S71" s="238" t="e">
        <f>IF(ISNUMBER(Regressions!U81),ROUND(Regressions!U81, 1), NA())</f>
        <v>#N/A</v>
      </c>
    </row>
    <row xmlns:x14ac="http://schemas.microsoft.com/office/spreadsheetml/2009/9/ac" r="72" x14ac:dyDescent="0.2">
      <c r="A72" s="335" t="str">
        <f>IF(ISBLANK(Regressions!A82), " ", Regressions!A82)</f>
        <v>Sudan</v>
      </c>
      <c r="B72" s="336">
        <f>IF(ISBLANK(Regressions!B82), " ", Regressions!B82)</f>
        <v>2006</v>
      </c>
      <c r="C72" s="341" t="str">
        <f>IF(ISBLANK(Regressions!C82), " ", Regressions!C82)</f>
        <v>Rural</v>
      </c>
      <c r="D72" s="337">
        <f>IF(ISBLANK(Regressions!D82), " ", Regressions!D82)</f>
        <v>7009078.211432877</v>
      </c>
      <c r="E72" s="215" t="e">
        <f>IF(ISNUMBER(Regressions!E82),ROUND(Regressions!E82, 1), NA())</f>
        <v>#N/A</v>
      </c>
      <c r="F72" s="338" t="e">
        <f>IF(ISNUMBER(Regressions!F82),ROUND(Regressions!F82, 1), NA())</f>
        <v>#N/A</v>
      </c>
      <c r="G72" s="237" t="e">
        <f>IF(ISNUMBER(Regressions!G82),ROUND(Regressions!G82, 1), NA())</f>
        <v>#N/A</v>
      </c>
      <c r="H72" s="339" t="e">
        <f>IF(ISNUMBER(Regressions!H82),ROUND(Regressions!H82, 1), NA())</f>
        <v>#N/A</v>
      </c>
      <c r="I72" s="238" t="e">
        <f>IF(ISNUMBER(Regressions!I82),ROUND(Regressions!I82, 1), NA())</f>
        <v>#N/A</v>
      </c>
      <c r="J72" s="340" t="e">
        <f>IF(ISNUMBER(Regressions!K82),ROUND(Regressions!K82, 1), NA())</f>
        <v>#N/A</v>
      </c>
      <c r="K72" s="338" t="e">
        <f>IF(ISNUMBER(Regressions!L82),ROUND(Regressions!L82, 1), NA())</f>
        <v>#N/A</v>
      </c>
      <c r="L72" s="239" t="e">
        <f>IF(ISNUMBER(Regressions!M82),ROUND(Regressions!M82, 1), NA())</f>
        <v>#N/A</v>
      </c>
      <c r="M72" s="339" t="e">
        <f>IF(ISNUMBER(Regressions!N82),ROUND(Regressions!N82, 1), NA())</f>
        <v>#N/A</v>
      </c>
      <c r="N72" s="238" t="e">
        <f>IF(ISNUMBER(Regressions!O82),ROUND(Regressions!O82, 1), NA())</f>
        <v>#N/A</v>
      </c>
      <c r="O72" s="340" t="e">
        <f>IF(ISNUMBER(Regressions!Q82),ROUND(Regressions!Q82, 1), NA())</f>
        <v>#N/A</v>
      </c>
      <c r="P72" s="338" t="e">
        <f>IF(ISNUMBER(Regressions!R82),ROUND(Regressions!R82, 1), NA())</f>
        <v>#N/A</v>
      </c>
      <c r="Q72" s="216" t="e">
        <f>IF(ISNUMBER(Regressions!S82),ROUND(Regressions!S82, 1), NA())</f>
        <v>#N/A</v>
      </c>
      <c r="R72" s="339" t="e">
        <f>IF(ISNUMBER(Regressions!T82),ROUND(Regressions!T82, 1), NA())</f>
        <v>#N/A</v>
      </c>
      <c r="S72" s="238" t="e">
        <f>IF(ISNUMBER(Regressions!U82),ROUND(Regressions!U82, 1), NA())</f>
        <v>#N/A</v>
      </c>
    </row>
    <row xmlns:x14ac="http://schemas.microsoft.com/office/spreadsheetml/2009/9/ac" r="73" x14ac:dyDescent="0.2">
      <c r="A73" s="335" t="str">
        <f>IF(ISBLANK(Regressions!A83), " ", Regressions!A83)</f>
        <v>Sudan</v>
      </c>
      <c r="B73" s="336">
        <f>IF(ISBLANK(Regressions!B83), " ", Regressions!B83)</f>
        <v>2007</v>
      </c>
      <c r="C73" s="341" t="str">
        <f>IF(ISBLANK(Regressions!C83), " ", Regressions!C83)</f>
        <v>Rural</v>
      </c>
      <c r="D73" s="337">
        <f>IF(ISBLANK(Regressions!D83), " ", Regressions!D83)</f>
        <v>7120303.7536211014</v>
      </c>
      <c r="E73" s="215" t="e">
        <f>IF(ISNUMBER(Regressions!E83),ROUND(Regressions!E83, 1), NA())</f>
        <v>#N/A</v>
      </c>
      <c r="F73" s="338" t="e">
        <f>IF(ISNUMBER(Regressions!F83),ROUND(Regressions!F83, 1), NA())</f>
        <v>#N/A</v>
      </c>
      <c r="G73" s="237" t="e">
        <f>IF(ISNUMBER(Regressions!G83),ROUND(Regressions!G83, 1), NA())</f>
        <v>#N/A</v>
      </c>
      <c r="H73" s="339" t="e">
        <f>IF(ISNUMBER(Regressions!H83),ROUND(Regressions!H83, 1), NA())</f>
        <v>#N/A</v>
      </c>
      <c r="I73" s="238" t="e">
        <f>IF(ISNUMBER(Regressions!I83),ROUND(Regressions!I83, 1), NA())</f>
        <v>#N/A</v>
      </c>
      <c r="J73" s="340" t="e">
        <f>IF(ISNUMBER(Regressions!K83),ROUND(Regressions!K83, 1), NA())</f>
        <v>#N/A</v>
      </c>
      <c r="K73" s="338" t="e">
        <f>IF(ISNUMBER(Regressions!L83),ROUND(Regressions!L83, 1), NA())</f>
        <v>#N/A</v>
      </c>
      <c r="L73" s="239" t="e">
        <f>IF(ISNUMBER(Regressions!M83),ROUND(Regressions!M83, 1), NA())</f>
        <v>#N/A</v>
      </c>
      <c r="M73" s="339" t="e">
        <f>IF(ISNUMBER(Regressions!N83),ROUND(Regressions!N83, 1), NA())</f>
        <v>#N/A</v>
      </c>
      <c r="N73" s="238" t="e">
        <f>IF(ISNUMBER(Regressions!O83),ROUND(Regressions!O83, 1), NA())</f>
        <v>#N/A</v>
      </c>
      <c r="O73" s="340" t="e">
        <f>IF(ISNUMBER(Regressions!Q83),ROUND(Regressions!Q83, 1), NA())</f>
        <v>#N/A</v>
      </c>
      <c r="P73" s="338" t="e">
        <f>IF(ISNUMBER(Regressions!R83),ROUND(Regressions!R83, 1), NA())</f>
        <v>#N/A</v>
      </c>
      <c r="Q73" s="216" t="e">
        <f>IF(ISNUMBER(Regressions!S83),ROUND(Regressions!S83, 1), NA())</f>
        <v>#N/A</v>
      </c>
      <c r="R73" s="339" t="e">
        <f>IF(ISNUMBER(Regressions!T83),ROUND(Regressions!T83, 1), NA())</f>
        <v>#N/A</v>
      </c>
      <c r="S73" s="238" t="e">
        <f>IF(ISNUMBER(Regressions!U83),ROUND(Regressions!U83, 1), NA())</f>
        <v>#N/A</v>
      </c>
    </row>
    <row xmlns:x14ac="http://schemas.microsoft.com/office/spreadsheetml/2009/9/ac" r="74" x14ac:dyDescent="0.2">
      <c r="A74" s="335" t="str">
        <f>IF(ISBLANK(Regressions!A84), " ", Regressions!A84)</f>
        <v>Sudan</v>
      </c>
      <c r="B74" s="336">
        <f>IF(ISBLANK(Regressions!B84), " ", Regressions!B84)</f>
        <v>2008</v>
      </c>
      <c r="C74" s="341" t="str">
        <f>IF(ISBLANK(Regressions!C84), " ", Regressions!C84)</f>
        <v>Rural</v>
      </c>
      <c r="D74" s="337">
        <f>IF(ISBLANK(Regressions!D84), " ", Regressions!D84)</f>
        <v>7236978.1460492713</v>
      </c>
      <c r="E74" s="215" t="e">
        <f>IF(ISNUMBER(Regressions!E84),ROUND(Regressions!E84, 1), NA())</f>
        <v>#N/A</v>
      </c>
      <c r="F74" s="338" t="e">
        <f>IF(ISNUMBER(Regressions!F84),ROUND(Regressions!F84, 1), NA())</f>
        <v>#N/A</v>
      </c>
      <c r="G74" s="237" t="e">
        <f>IF(ISNUMBER(Regressions!G84),ROUND(Regressions!G84, 1), NA())</f>
        <v>#N/A</v>
      </c>
      <c r="H74" s="339" t="e">
        <f>IF(ISNUMBER(Regressions!H84),ROUND(Regressions!H84, 1), NA())</f>
        <v>#N/A</v>
      </c>
      <c r="I74" s="238" t="e">
        <f>IF(ISNUMBER(Regressions!I84),ROUND(Regressions!I84, 1), NA())</f>
        <v>#N/A</v>
      </c>
      <c r="J74" s="340" t="e">
        <f>IF(ISNUMBER(Regressions!K84),ROUND(Regressions!K84, 1), NA())</f>
        <v>#N/A</v>
      </c>
      <c r="K74" s="338" t="e">
        <f>IF(ISNUMBER(Regressions!L84),ROUND(Regressions!L84, 1), NA())</f>
        <v>#N/A</v>
      </c>
      <c r="L74" s="239" t="e">
        <f>IF(ISNUMBER(Regressions!M84),ROUND(Regressions!M84, 1), NA())</f>
        <v>#N/A</v>
      </c>
      <c r="M74" s="339" t="e">
        <f>IF(ISNUMBER(Regressions!N84),ROUND(Regressions!N84, 1), NA())</f>
        <v>#N/A</v>
      </c>
      <c r="N74" s="238" t="e">
        <f>IF(ISNUMBER(Regressions!O84),ROUND(Regressions!O84, 1), NA())</f>
        <v>#N/A</v>
      </c>
      <c r="O74" s="340" t="e">
        <f>IF(ISNUMBER(Regressions!Q84),ROUND(Regressions!Q84, 1), NA())</f>
        <v>#N/A</v>
      </c>
      <c r="P74" s="338" t="e">
        <f>IF(ISNUMBER(Regressions!R84),ROUND(Regressions!R84, 1), NA())</f>
        <v>#N/A</v>
      </c>
      <c r="Q74" s="216" t="e">
        <f>IF(ISNUMBER(Regressions!S84),ROUND(Regressions!S84, 1), NA())</f>
        <v>#N/A</v>
      </c>
      <c r="R74" s="339" t="e">
        <f>IF(ISNUMBER(Regressions!T84),ROUND(Regressions!T84, 1), NA())</f>
        <v>#N/A</v>
      </c>
      <c r="S74" s="238" t="e">
        <f>IF(ISNUMBER(Regressions!U84),ROUND(Regressions!U84, 1), NA())</f>
        <v>#N/A</v>
      </c>
    </row>
    <row xmlns:x14ac="http://schemas.microsoft.com/office/spreadsheetml/2009/9/ac" r="75" x14ac:dyDescent="0.2">
      <c r="A75" s="335" t="str">
        <f>IF(ISBLANK(Regressions!A85), " ", Regressions!A85)</f>
        <v>Sudan</v>
      </c>
      <c r="B75" s="336">
        <f>IF(ISBLANK(Regressions!B85), " ", Regressions!B85)</f>
        <v>2009</v>
      </c>
      <c r="C75" s="341" t="str">
        <f>IF(ISBLANK(Regressions!C85), " ", Regressions!C85)</f>
        <v>Rural</v>
      </c>
      <c r="D75" s="337">
        <f>IF(ISBLANK(Regressions!D85), " ", Regressions!D85)</f>
        <v>7349005.452982978</v>
      </c>
      <c r="E75" s="215" t="e">
        <f>IF(ISNUMBER(Regressions!E85),ROUND(Regressions!E85, 1), NA())</f>
        <v>#N/A</v>
      </c>
      <c r="F75" s="338" t="e">
        <f>IF(ISNUMBER(Regressions!F85),ROUND(Regressions!F85, 1), NA())</f>
        <v>#N/A</v>
      </c>
      <c r="G75" s="237" t="e">
        <f>IF(ISNUMBER(Regressions!G85),ROUND(Regressions!G85, 1), NA())</f>
        <v>#N/A</v>
      </c>
      <c r="H75" s="339" t="e">
        <f>IF(ISNUMBER(Regressions!H85),ROUND(Regressions!H85, 1), NA())</f>
        <v>#N/A</v>
      </c>
      <c r="I75" s="238" t="e">
        <f>IF(ISNUMBER(Regressions!I85),ROUND(Regressions!I85, 1), NA())</f>
        <v>#N/A</v>
      </c>
      <c r="J75" s="340" t="e">
        <f>IF(ISNUMBER(Regressions!K85),ROUND(Regressions!K85, 1), NA())</f>
        <v>#N/A</v>
      </c>
      <c r="K75" s="338" t="e">
        <f>IF(ISNUMBER(Regressions!L85),ROUND(Regressions!L85, 1), NA())</f>
        <v>#N/A</v>
      </c>
      <c r="L75" s="239" t="e">
        <f>IF(ISNUMBER(Regressions!M85),ROUND(Regressions!M85, 1), NA())</f>
        <v>#N/A</v>
      </c>
      <c r="M75" s="339" t="e">
        <f>IF(ISNUMBER(Regressions!N85),ROUND(Regressions!N85, 1), NA())</f>
        <v>#N/A</v>
      </c>
      <c r="N75" s="238" t="e">
        <f>IF(ISNUMBER(Regressions!O85),ROUND(Regressions!O85, 1), NA())</f>
        <v>#N/A</v>
      </c>
      <c r="O75" s="340" t="e">
        <f>IF(ISNUMBER(Regressions!Q85),ROUND(Regressions!Q85, 1), NA())</f>
        <v>#N/A</v>
      </c>
      <c r="P75" s="338" t="e">
        <f>IF(ISNUMBER(Regressions!R85),ROUND(Regressions!R85, 1), NA())</f>
        <v>#N/A</v>
      </c>
      <c r="Q75" s="216" t="e">
        <f>IF(ISNUMBER(Regressions!S85),ROUND(Regressions!S85, 1), NA())</f>
        <v>#N/A</v>
      </c>
      <c r="R75" s="339" t="e">
        <f>IF(ISNUMBER(Regressions!T85),ROUND(Regressions!T85, 1), NA())</f>
        <v>#N/A</v>
      </c>
      <c r="S75" s="238" t="e">
        <f>IF(ISNUMBER(Regressions!U85),ROUND(Regressions!U85, 1), NA())</f>
        <v>#N/A</v>
      </c>
    </row>
    <row xmlns:x14ac="http://schemas.microsoft.com/office/spreadsheetml/2009/9/ac" r="76" x14ac:dyDescent="0.2">
      <c r="A76" s="335" t="str">
        <f>IF(ISBLANK(Regressions!A86), " ", Regressions!A86)</f>
        <v>Sudan</v>
      </c>
      <c r="B76" s="336">
        <f>IF(ISBLANK(Regressions!B86), " ", Regressions!B86)</f>
        <v>2010</v>
      </c>
      <c r="C76" s="341" t="str">
        <f>IF(ISBLANK(Regressions!C86), " ", Regressions!C86)</f>
        <v>Rural</v>
      </c>
      <c r="D76" s="337">
        <f>IF(ISBLANK(Regressions!D86), " ", Regressions!D86)</f>
        <v>7464551.6042059716</v>
      </c>
      <c r="E76" s="215" t="e">
        <f>IF(ISNUMBER(Regressions!E86),ROUND(Regressions!E86, 1), NA())</f>
        <v>#N/A</v>
      </c>
      <c r="F76" s="338" t="e">
        <f>IF(ISNUMBER(Regressions!F86),ROUND(Regressions!F86, 1), NA())</f>
        <v>#N/A</v>
      </c>
      <c r="G76" s="237" t="e">
        <f>IF(ISNUMBER(Regressions!G86),ROUND(Regressions!G86, 1), NA())</f>
        <v>#N/A</v>
      </c>
      <c r="H76" s="339" t="e">
        <f>IF(ISNUMBER(Regressions!H86),ROUND(Regressions!H86, 1), NA())</f>
        <v>#N/A</v>
      </c>
      <c r="I76" s="238" t="e">
        <f>IF(ISNUMBER(Regressions!I86),ROUND(Regressions!I86, 1), NA())</f>
        <v>#N/A</v>
      </c>
      <c r="J76" s="340" t="e">
        <f>IF(ISNUMBER(Regressions!K86),ROUND(Regressions!K86, 1), NA())</f>
        <v>#N/A</v>
      </c>
      <c r="K76" s="338" t="e">
        <f>IF(ISNUMBER(Regressions!L86),ROUND(Regressions!L86, 1), NA())</f>
        <v>#N/A</v>
      </c>
      <c r="L76" s="239" t="e">
        <f>IF(ISNUMBER(Regressions!M86),ROUND(Regressions!M86, 1), NA())</f>
        <v>#N/A</v>
      </c>
      <c r="M76" s="339" t="e">
        <f>IF(ISNUMBER(Regressions!N86),ROUND(Regressions!N86, 1), NA())</f>
        <v>#N/A</v>
      </c>
      <c r="N76" s="238" t="e">
        <f>IF(ISNUMBER(Regressions!O86),ROUND(Regressions!O86, 1), NA())</f>
        <v>#N/A</v>
      </c>
      <c r="O76" s="340" t="e">
        <f>IF(ISNUMBER(Regressions!Q86),ROUND(Regressions!Q86, 1), NA())</f>
        <v>#N/A</v>
      </c>
      <c r="P76" s="338" t="e">
        <f>IF(ISNUMBER(Regressions!R86),ROUND(Regressions!R86, 1), NA())</f>
        <v>#N/A</v>
      </c>
      <c r="Q76" s="216" t="e">
        <f>IF(ISNUMBER(Regressions!S86),ROUND(Regressions!S86, 1), NA())</f>
        <v>#N/A</v>
      </c>
      <c r="R76" s="339" t="e">
        <f>IF(ISNUMBER(Regressions!T86),ROUND(Regressions!T86, 1), NA())</f>
        <v>#N/A</v>
      </c>
      <c r="S76" s="238" t="e">
        <f>IF(ISNUMBER(Regressions!U86),ROUND(Regressions!U86, 1), NA())</f>
        <v>#N/A</v>
      </c>
    </row>
    <row xmlns:x14ac="http://schemas.microsoft.com/office/spreadsheetml/2009/9/ac" r="77" x14ac:dyDescent="0.2">
      <c r="A77" s="335" t="str">
        <f>IF(ISBLANK(Regressions!A87), " ", Regressions!A87)</f>
        <v>Sudan</v>
      </c>
      <c r="B77" s="336">
        <f>IF(ISBLANK(Regressions!B87), " ", Regressions!B87)</f>
        <v>2011</v>
      </c>
      <c r="C77" s="341" t="str">
        <f>IF(ISBLANK(Regressions!C87), " ", Regressions!C87)</f>
        <v>Rural</v>
      </c>
      <c r="D77" s="337">
        <f>IF(ISBLANK(Regressions!D87), " ", Regressions!D87)</f>
        <v>7585377.0186721804</v>
      </c>
      <c r="E77" s="215" t="e">
        <f>IF(ISNUMBER(Regressions!E87),ROUND(Regressions!E87, 1), NA())</f>
        <v>#N/A</v>
      </c>
      <c r="F77" s="338" t="e">
        <f>IF(ISNUMBER(Regressions!F87),ROUND(Regressions!F87, 1), NA())</f>
        <v>#N/A</v>
      </c>
      <c r="G77" s="237" t="e">
        <f>IF(ISNUMBER(Regressions!G87),ROUND(Regressions!G87, 1), NA())</f>
        <v>#N/A</v>
      </c>
      <c r="H77" s="339" t="e">
        <f>IF(ISNUMBER(Regressions!H87),ROUND(Regressions!H87, 1), NA())</f>
        <v>#N/A</v>
      </c>
      <c r="I77" s="238" t="e">
        <f>IF(ISNUMBER(Regressions!I87),ROUND(Regressions!I87, 1), NA())</f>
        <v>#N/A</v>
      </c>
      <c r="J77" s="340" t="e">
        <f>IF(ISNUMBER(Regressions!K87),ROUND(Regressions!K87, 1), NA())</f>
        <v>#N/A</v>
      </c>
      <c r="K77" s="338" t="e">
        <f>IF(ISNUMBER(Regressions!L87),ROUND(Regressions!L87, 1), NA())</f>
        <v>#N/A</v>
      </c>
      <c r="L77" s="239" t="e">
        <f>IF(ISNUMBER(Regressions!M87),ROUND(Regressions!M87, 1), NA())</f>
        <v>#N/A</v>
      </c>
      <c r="M77" s="339" t="e">
        <f>IF(ISNUMBER(Regressions!N87),ROUND(Regressions!N87, 1), NA())</f>
        <v>#N/A</v>
      </c>
      <c r="N77" s="238" t="e">
        <f>IF(ISNUMBER(Regressions!O87),ROUND(Regressions!O87, 1), NA())</f>
        <v>#N/A</v>
      </c>
      <c r="O77" s="340" t="e">
        <f>IF(ISNUMBER(Regressions!Q87),ROUND(Regressions!Q87, 1), NA())</f>
        <v>#N/A</v>
      </c>
      <c r="P77" s="338" t="e">
        <f>IF(ISNUMBER(Regressions!R87),ROUND(Regressions!R87, 1), NA())</f>
        <v>#N/A</v>
      </c>
      <c r="Q77" s="216" t="e">
        <f>IF(ISNUMBER(Regressions!S87),ROUND(Regressions!S87, 1), NA())</f>
        <v>#N/A</v>
      </c>
      <c r="R77" s="339" t="e">
        <f>IF(ISNUMBER(Regressions!T87),ROUND(Regressions!T87, 1), NA())</f>
        <v>#N/A</v>
      </c>
      <c r="S77" s="238" t="e">
        <f>IF(ISNUMBER(Regressions!U87),ROUND(Regressions!U87, 1), NA())</f>
        <v>#N/A</v>
      </c>
    </row>
    <row xmlns:x14ac="http://schemas.microsoft.com/office/spreadsheetml/2009/9/ac" r="78" x14ac:dyDescent="0.2">
      <c r="A78" s="335" t="str">
        <f>IF(ISBLANK(Regressions!A88), " ", Regressions!A88)</f>
        <v>Sudan</v>
      </c>
      <c r="B78" s="336">
        <f>IF(ISBLANK(Regressions!B88), " ", Regressions!B88)</f>
        <v>2012</v>
      </c>
      <c r="C78" s="341" t="str">
        <f>IF(ISBLANK(Regressions!C88), " ", Regressions!C88)</f>
        <v>Rural</v>
      </c>
      <c r="D78" s="337">
        <f>IF(ISBLANK(Regressions!D88), " ", Regressions!D88)</f>
        <v>7730596.1630519098</v>
      </c>
      <c r="E78" s="215" t="e">
        <f>IF(ISNUMBER(Regressions!E88),ROUND(Regressions!E88, 1), NA())</f>
        <v>#N/A</v>
      </c>
      <c r="F78" s="338" t="e">
        <f>IF(ISNUMBER(Regressions!F88),ROUND(Regressions!F88, 1), NA())</f>
        <v>#N/A</v>
      </c>
      <c r="G78" s="237" t="e">
        <f>IF(ISNUMBER(Regressions!G88),ROUND(Regressions!G88, 1), NA())</f>
        <v>#N/A</v>
      </c>
      <c r="H78" s="339" t="e">
        <f>IF(ISNUMBER(Regressions!H88),ROUND(Regressions!H88, 1), NA())</f>
        <v>#N/A</v>
      </c>
      <c r="I78" s="238" t="e">
        <f>IF(ISNUMBER(Regressions!I88),ROUND(Regressions!I88, 1), NA())</f>
        <v>#N/A</v>
      </c>
      <c r="J78" s="340" t="e">
        <f>IF(ISNUMBER(Regressions!K88),ROUND(Regressions!K88, 1), NA())</f>
        <v>#N/A</v>
      </c>
      <c r="K78" s="338" t="e">
        <f>IF(ISNUMBER(Regressions!L88),ROUND(Regressions!L88, 1), NA())</f>
        <v>#N/A</v>
      </c>
      <c r="L78" s="239" t="e">
        <f>IF(ISNUMBER(Regressions!M88),ROUND(Regressions!M88, 1), NA())</f>
        <v>#N/A</v>
      </c>
      <c r="M78" s="339" t="e">
        <f>IF(ISNUMBER(Regressions!N88),ROUND(Regressions!N88, 1), NA())</f>
        <v>#N/A</v>
      </c>
      <c r="N78" s="238" t="e">
        <f>IF(ISNUMBER(Regressions!O88),ROUND(Regressions!O88, 1), NA())</f>
        <v>#N/A</v>
      </c>
      <c r="O78" s="340" t="e">
        <f>IF(ISNUMBER(Regressions!Q88),ROUND(Regressions!Q88, 1), NA())</f>
        <v>#N/A</v>
      </c>
      <c r="P78" s="338" t="e">
        <f>IF(ISNUMBER(Regressions!R88),ROUND(Regressions!R88, 1), NA())</f>
        <v>#N/A</v>
      </c>
      <c r="Q78" s="216" t="e">
        <f>IF(ISNUMBER(Regressions!S88),ROUND(Regressions!S88, 1), NA())</f>
        <v>#N/A</v>
      </c>
      <c r="R78" s="339" t="e">
        <f>IF(ISNUMBER(Regressions!T88),ROUND(Regressions!T88, 1), NA())</f>
        <v>#N/A</v>
      </c>
      <c r="S78" s="238" t="e">
        <f>IF(ISNUMBER(Regressions!U88),ROUND(Regressions!U88, 1), NA())</f>
        <v>#N/A</v>
      </c>
    </row>
    <row xmlns:x14ac="http://schemas.microsoft.com/office/spreadsheetml/2009/9/ac" r="79" x14ac:dyDescent="0.2">
      <c r="A79" s="335" t="str">
        <f>IF(ISBLANK(Regressions!A89), " ", Regressions!A89)</f>
        <v>Sudan</v>
      </c>
      <c r="B79" s="336">
        <f>IF(ISBLANK(Regressions!B89), " ", Regressions!B89)</f>
        <v>2013</v>
      </c>
      <c r="C79" s="341" t="str">
        <f>IF(ISBLANK(Regressions!C89), " ", Regressions!C89)</f>
        <v>Rural</v>
      </c>
      <c r="D79" s="337">
        <f>IF(ISBLANK(Regressions!D89), " ", Regressions!D89)</f>
        <v>7904000.3060076144</v>
      </c>
      <c r="E79" s="215" t="e">
        <f>IF(ISNUMBER(Regressions!E89),ROUND(Regressions!E89, 1), NA())</f>
        <v>#N/A</v>
      </c>
      <c r="F79" s="338" t="e">
        <f>IF(ISNUMBER(Regressions!F89),ROUND(Regressions!F89, 1), NA())</f>
        <v>#N/A</v>
      </c>
      <c r="G79" s="237" t="e">
        <f>IF(ISNUMBER(Regressions!G89),ROUND(Regressions!G89, 1), NA())</f>
        <v>#N/A</v>
      </c>
      <c r="H79" s="339" t="e">
        <f>IF(ISNUMBER(Regressions!H89),ROUND(Regressions!H89, 1), NA())</f>
        <v>#N/A</v>
      </c>
      <c r="I79" s="238" t="e">
        <f>IF(ISNUMBER(Regressions!I89),ROUND(Regressions!I89, 1), NA())</f>
        <v>#N/A</v>
      </c>
      <c r="J79" s="340" t="e">
        <f>IF(ISNUMBER(Regressions!K89),ROUND(Regressions!K89, 1), NA())</f>
        <v>#N/A</v>
      </c>
      <c r="K79" s="338" t="e">
        <f>IF(ISNUMBER(Regressions!L89),ROUND(Regressions!L89, 1), NA())</f>
        <v>#N/A</v>
      </c>
      <c r="L79" s="239" t="e">
        <f>IF(ISNUMBER(Regressions!M89),ROUND(Regressions!M89, 1), NA())</f>
        <v>#N/A</v>
      </c>
      <c r="M79" s="339" t="e">
        <f>IF(ISNUMBER(Regressions!N89),ROUND(Regressions!N89, 1), NA())</f>
        <v>#N/A</v>
      </c>
      <c r="N79" s="238" t="e">
        <f>IF(ISNUMBER(Regressions!O89),ROUND(Regressions!O89, 1), NA())</f>
        <v>#N/A</v>
      </c>
      <c r="O79" s="340" t="e">
        <f>IF(ISNUMBER(Regressions!Q89),ROUND(Regressions!Q89, 1), NA())</f>
        <v>#N/A</v>
      </c>
      <c r="P79" s="338" t="e">
        <f>IF(ISNUMBER(Regressions!R89),ROUND(Regressions!R89, 1), NA())</f>
        <v>#N/A</v>
      </c>
      <c r="Q79" s="216" t="e">
        <f>IF(ISNUMBER(Regressions!S89),ROUND(Regressions!S89, 1), NA())</f>
        <v>#N/A</v>
      </c>
      <c r="R79" s="339" t="e">
        <f>IF(ISNUMBER(Regressions!T89),ROUND(Regressions!T89, 1), NA())</f>
        <v>#N/A</v>
      </c>
      <c r="S79" s="238" t="e">
        <f>IF(ISNUMBER(Regressions!U89),ROUND(Regressions!U89, 1), NA())</f>
        <v>#N/A</v>
      </c>
    </row>
    <row xmlns:x14ac="http://schemas.microsoft.com/office/spreadsheetml/2009/9/ac" r="80" x14ac:dyDescent="0.2">
      <c r="A80" s="335" t="str">
        <f>IF(ISBLANK(Regressions!A90), " ", Regressions!A90)</f>
        <v>Sudan</v>
      </c>
      <c r="B80" s="336">
        <f>IF(ISBLANK(Regressions!B90), " ", Regressions!B90)</f>
        <v>2014</v>
      </c>
      <c r="C80" s="341" t="str">
        <f>IF(ISBLANK(Regressions!C90), " ", Regressions!C90)</f>
        <v>Rural</v>
      </c>
      <c r="D80" s="337">
        <f>IF(ISBLANK(Regressions!D90), " ", Regressions!D90)</f>
        <v>8090047.5350162126</v>
      </c>
      <c r="E80" s="215" t="e">
        <f>IF(ISNUMBER(Regressions!E90),ROUND(Regressions!E90, 1), NA())</f>
        <v>#N/A</v>
      </c>
      <c r="F80" s="338" t="e">
        <f>IF(ISNUMBER(Regressions!F90),ROUND(Regressions!F90, 1), NA())</f>
        <v>#N/A</v>
      </c>
      <c r="G80" s="237" t="e">
        <f>IF(ISNUMBER(Regressions!G90),ROUND(Regressions!G90, 1), NA())</f>
        <v>#N/A</v>
      </c>
      <c r="H80" s="339" t="e">
        <f>IF(ISNUMBER(Regressions!H90),ROUND(Regressions!H90, 1), NA())</f>
        <v>#N/A</v>
      </c>
      <c r="I80" s="238" t="e">
        <f>IF(ISNUMBER(Regressions!I90),ROUND(Regressions!I90, 1), NA())</f>
        <v>#N/A</v>
      </c>
      <c r="J80" s="340" t="e">
        <f>IF(ISNUMBER(Regressions!K90),ROUND(Regressions!K90, 1), NA())</f>
        <v>#N/A</v>
      </c>
      <c r="K80" s="338" t="e">
        <f>IF(ISNUMBER(Regressions!L90),ROUND(Regressions!L90, 1), NA())</f>
        <v>#N/A</v>
      </c>
      <c r="L80" s="239" t="e">
        <f>IF(ISNUMBER(Regressions!M90),ROUND(Regressions!M90, 1), NA())</f>
        <v>#N/A</v>
      </c>
      <c r="M80" s="339" t="e">
        <f>IF(ISNUMBER(Regressions!N90),ROUND(Regressions!N90, 1), NA())</f>
        <v>#N/A</v>
      </c>
      <c r="N80" s="238" t="e">
        <f>IF(ISNUMBER(Regressions!O90),ROUND(Regressions!O90, 1), NA())</f>
        <v>#N/A</v>
      </c>
      <c r="O80" s="340" t="e">
        <f>IF(ISNUMBER(Regressions!Q90),ROUND(Regressions!Q90, 1), NA())</f>
        <v>#N/A</v>
      </c>
      <c r="P80" s="338" t="e">
        <f>IF(ISNUMBER(Regressions!R90),ROUND(Regressions!R90, 1), NA())</f>
        <v>#N/A</v>
      </c>
      <c r="Q80" s="216" t="e">
        <f>IF(ISNUMBER(Regressions!S90),ROUND(Regressions!S90, 1), NA())</f>
        <v>#N/A</v>
      </c>
      <c r="R80" s="339" t="e">
        <f>IF(ISNUMBER(Regressions!T90),ROUND(Regressions!T90, 1), NA())</f>
        <v>#N/A</v>
      </c>
      <c r="S80" s="238" t="e">
        <f>IF(ISNUMBER(Regressions!U90),ROUND(Regressions!U90, 1), NA())</f>
        <v>#N/A</v>
      </c>
    </row>
    <row xmlns:x14ac="http://schemas.microsoft.com/office/spreadsheetml/2009/9/ac" r="81" x14ac:dyDescent="0.2">
      <c r="A81" s="335" t="str">
        <f>IF(ISBLANK(Regressions!A91), " ", Regressions!A91)</f>
        <v>Sudan</v>
      </c>
      <c r="B81" s="336">
        <f>IF(ISBLANK(Regressions!B91), " ", Regressions!B91)</f>
        <v>2015</v>
      </c>
      <c r="C81" s="341" t="str">
        <f>IF(ISBLANK(Regressions!C91), " ", Regressions!C91)</f>
        <v>Rural</v>
      </c>
      <c r="D81" s="337">
        <f>IF(ISBLANK(Regressions!D91), " ", Regressions!D91)</f>
        <v>8300869.4760218812</v>
      </c>
      <c r="E81" s="215" t="e">
        <f>IF(ISNUMBER(Regressions!E91),ROUND(Regressions!E91, 1), NA())</f>
        <v>#N/A</v>
      </c>
      <c r="F81" s="338" t="e">
        <f>IF(ISNUMBER(Regressions!F91),ROUND(Regressions!F91, 1), NA())</f>
        <v>#N/A</v>
      </c>
      <c r="G81" s="237" t="e">
        <f>IF(ISNUMBER(Regressions!G91),ROUND(Regressions!G91, 1), NA())</f>
        <v>#N/A</v>
      </c>
      <c r="H81" s="339" t="e">
        <f>IF(ISNUMBER(Regressions!H91),ROUND(Regressions!H91, 1), NA())</f>
        <v>#N/A</v>
      </c>
      <c r="I81" s="238" t="e">
        <f>IF(ISNUMBER(Regressions!I91),ROUND(Regressions!I91, 1), NA())</f>
        <v>#N/A</v>
      </c>
      <c r="J81" s="340" t="e">
        <f>IF(ISNUMBER(Regressions!K91),ROUND(Regressions!K91, 1), NA())</f>
        <v>#N/A</v>
      </c>
      <c r="K81" s="338" t="e">
        <f>IF(ISNUMBER(Regressions!L91),ROUND(Regressions!L91, 1), NA())</f>
        <v>#N/A</v>
      </c>
      <c r="L81" s="239" t="e">
        <f>IF(ISNUMBER(Regressions!M91),ROUND(Regressions!M91, 1), NA())</f>
        <v>#N/A</v>
      </c>
      <c r="M81" s="339" t="e">
        <f>IF(ISNUMBER(Regressions!N91),ROUND(Regressions!N91, 1), NA())</f>
        <v>#N/A</v>
      </c>
      <c r="N81" s="238" t="e">
        <f>IF(ISNUMBER(Regressions!O91),ROUND(Regressions!O91, 1), NA())</f>
        <v>#N/A</v>
      </c>
      <c r="O81" s="340" t="e">
        <f>IF(ISNUMBER(Regressions!Q91),ROUND(Regressions!Q91, 1), NA())</f>
        <v>#N/A</v>
      </c>
      <c r="P81" s="338" t="e">
        <f>IF(ISNUMBER(Regressions!R91),ROUND(Regressions!R91, 1), NA())</f>
        <v>#N/A</v>
      </c>
      <c r="Q81" s="216" t="e">
        <f>IF(ISNUMBER(Regressions!S91),ROUND(Regressions!S91, 1), NA())</f>
        <v>#N/A</v>
      </c>
      <c r="R81" s="339" t="e">
        <f>IF(ISNUMBER(Regressions!T91),ROUND(Regressions!T91, 1), NA())</f>
        <v>#N/A</v>
      </c>
      <c r="S81" s="238" t="e">
        <f>IF(ISNUMBER(Regressions!U91),ROUND(Regressions!U91, 1), NA())</f>
        <v>#N/A</v>
      </c>
    </row>
    <row xmlns:x14ac="http://schemas.microsoft.com/office/spreadsheetml/2009/9/ac" r="82" x14ac:dyDescent="0.2">
      <c r="A82" s="335" t="str">
        <f>IF(ISBLANK(Regressions!A92), " ", Regressions!A92)</f>
        <v>Sudan</v>
      </c>
      <c r="B82" s="336">
        <f>IF(ISBLANK(Regressions!B92), " ", Regressions!B92)</f>
        <v>2016</v>
      </c>
      <c r="C82" s="341" t="str">
        <f>IF(ISBLANK(Regressions!C92), " ", Regressions!C92)</f>
        <v>Rural</v>
      </c>
      <c r="D82" s="337">
        <f>IF(ISBLANK(Regressions!D92), " ", Regressions!D92)</f>
        <v>8497287.0765815731</v>
      </c>
      <c r="E82" s="215">
        <f>IF(ISNUMBER(Regressions!E92),ROUND(Regressions!E92, 1), NA())</f>
        <v>78.8</v>
      </c>
      <c r="F82" s="338">
        <f>IF(ISNUMBER(Regressions!F92),ROUND(Regressions!F92, 1), NA())</f>
        <v>61.2</v>
      </c>
      <c r="G82" s="237">
        <f>IF(ISNUMBER(Regressions!G92),ROUND(Regressions!G92, 1), NA())</f>
        <v>38.5</v>
      </c>
      <c r="H82" s="339">
        <f>IF(ISNUMBER(Regressions!H92),ROUND(Regressions!H92, 1), NA())</f>
        <v>22.7</v>
      </c>
      <c r="I82" s="238">
        <f>IF(ISNUMBER(Regressions!I92),ROUND(Regressions!I92, 1), NA())</f>
        <v>38.799999999999997</v>
      </c>
      <c r="J82" s="340" t="e">
        <f>IF(ISNUMBER(Regressions!K92),ROUND(Regressions!K92, 1), NA())</f>
        <v>#N/A</v>
      </c>
      <c r="K82" s="338" t="e">
        <f>IF(ISNUMBER(Regressions!L92),ROUND(Regressions!L92, 1), NA())</f>
        <v>#N/A</v>
      </c>
      <c r="L82" s="239" t="e">
        <f>IF(ISNUMBER(Regressions!M92),ROUND(Regressions!M92, 1), NA())</f>
        <v>#N/A</v>
      </c>
      <c r="M82" s="339" t="e">
        <f>IF(ISNUMBER(Regressions!N92),ROUND(Regressions!N92, 1), NA())</f>
        <v>#N/A</v>
      </c>
      <c r="N82" s="238" t="e">
        <f>IF(ISNUMBER(Regressions!O92),ROUND(Regressions!O92, 1), NA())</f>
        <v>#N/A</v>
      </c>
      <c r="O82" s="340">
        <f>IF(ISNUMBER(Regressions!Q92),ROUND(Regressions!Q92, 1), NA())</f>
        <v>42.3</v>
      </c>
      <c r="P82" s="338">
        <f>IF(ISNUMBER(Regressions!R92),ROUND(Regressions!R92, 1), NA())</f>
        <v>21.2</v>
      </c>
      <c r="Q82" s="216">
        <f>IF(ISNUMBER(Regressions!S92),ROUND(Regressions!S92, 1), NA())</f>
        <v>5.3</v>
      </c>
      <c r="R82" s="339">
        <f>IF(ISNUMBER(Regressions!T92),ROUND(Regressions!T92, 1), NA())</f>
        <v>16</v>
      </c>
      <c r="S82" s="238">
        <f>IF(ISNUMBER(Regressions!U92),ROUND(Regressions!U92, 1), NA())</f>
        <v>78.8</v>
      </c>
    </row>
    <row xmlns:x14ac="http://schemas.microsoft.com/office/spreadsheetml/2009/9/ac" r="83" x14ac:dyDescent="0.2">
      <c r="A83" s="335" t="str">
        <f>IF(ISBLANK(Regressions!A93), " ", Regressions!A93)</f>
        <v>Sudan</v>
      </c>
      <c r="B83" s="336">
        <f>IF(ISBLANK(Regressions!B93), " ", Regressions!B93)</f>
        <v>2017</v>
      </c>
      <c r="C83" s="341" t="str">
        <f>IF(ISBLANK(Regressions!C93), " ", Regressions!C93)</f>
        <v>Rural</v>
      </c>
      <c r="D83" s="337">
        <f>IF(ISBLANK(Regressions!D93), " ", Regressions!D93)</f>
        <v>8681013.4701817688</v>
      </c>
      <c r="E83" s="215">
        <f>IF(ISNUMBER(Regressions!E93),ROUND(Regressions!E93, 1), NA())</f>
        <v>78.8</v>
      </c>
      <c r="F83" s="338">
        <f>IF(ISNUMBER(Regressions!F93),ROUND(Regressions!F93, 1), NA())</f>
        <v>61.2</v>
      </c>
      <c r="G83" s="237">
        <f>IF(ISNUMBER(Regressions!G93),ROUND(Regressions!G93, 1), NA())</f>
        <v>38.5</v>
      </c>
      <c r="H83" s="339">
        <f>IF(ISNUMBER(Regressions!H93),ROUND(Regressions!H93, 1), NA())</f>
        <v>22.7</v>
      </c>
      <c r="I83" s="238">
        <f>IF(ISNUMBER(Regressions!I93),ROUND(Regressions!I93, 1), NA())</f>
        <v>38.799999999999997</v>
      </c>
      <c r="J83" s="340" t="e">
        <f>IF(ISNUMBER(Regressions!K93),ROUND(Regressions!K93, 1), NA())</f>
        <v>#N/A</v>
      </c>
      <c r="K83" s="338" t="e">
        <f>IF(ISNUMBER(Regressions!L93),ROUND(Regressions!L93, 1), NA())</f>
        <v>#N/A</v>
      </c>
      <c r="L83" s="239" t="e">
        <f>IF(ISNUMBER(Regressions!M93),ROUND(Regressions!M93, 1), NA())</f>
        <v>#N/A</v>
      </c>
      <c r="M83" s="339" t="e">
        <f>IF(ISNUMBER(Regressions!N93),ROUND(Regressions!N93, 1), NA())</f>
        <v>#N/A</v>
      </c>
      <c r="N83" s="238" t="e">
        <f>IF(ISNUMBER(Regressions!O93),ROUND(Regressions!O93, 1), NA())</f>
        <v>#N/A</v>
      </c>
      <c r="O83" s="340">
        <f>IF(ISNUMBER(Regressions!Q93),ROUND(Regressions!Q93, 1), NA())</f>
        <v>42.3</v>
      </c>
      <c r="P83" s="338">
        <f>IF(ISNUMBER(Regressions!R93),ROUND(Regressions!R93, 1), NA())</f>
        <v>21.2</v>
      </c>
      <c r="Q83" s="216">
        <f>IF(ISNUMBER(Regressions!S93),ROUND(Regressions!S93, 1), NA())</f>
        <v>5.3</v>
      </c>
      <c r="R83" s="339">
        <f>IF(ISNUMBER(Regressions!T93),ROUND(Regressions!T93, 1), NA())</f>
        <v>16</v>
      </c>
      <c r="S83" s="238">
        <f>IF(ISNUMBER(Regressions!U93),ROUND(Regressions!U93, 1), NA())</f>
        <v>78.8</v>
      </c>
    </row>
    <row xmlns:x14ac="http://schemas.microsoft.com/office/spreadsheetml/2009/9/ac" r="84" x14ac:dyDescent="0.2">
      <c r="A84" s="335" t="str">
        <f>IF(ISBLANK(Regressions!A94), " ", Regressions!A94)</f>
        <v>Sudan</v>
      </c>
      <c r="B84" s="336">
        <f>IF(ISBLANK(Regressions!B94), " ", Regressions!B94)</f>
        <v>2018</v>
      </c>
      <c r="C84" s="341" t="str">
        <f>IF(ISBLANK(Regressions!C94), " ", Regressions!C94)</f>
        <v>Rural</v>
      </c>
      <c r="D84" s="337">
        <f>IF(ISBLANK(Regressions!D94), " ", Regressions!D94)</f>
        <v>8874573.5183728021</v>
      </c>
      <c r="E84" s="215">
        <f>IF(ISNUMBER(Regressions!E94),ROUND(Regressions!E94, 1), NA())</f>
        <v>78.8</v>
      </c>
      <c r="F84" s="338">
        <f>IF(ISNUMBER(Regressions!F94),ROUND(Regressions!F94, 1), NA())</f>
        <v>61.2</v>
      </c>
      <c r="G84" s="237">
        <f>IF(ISNUMBER(Regressions!G94),ROUND(Regressions!G94, 1), NA())</f>
        <v>38.5</v>
      </c>
      <c r="H84" s="339">
        <f>IF(ISNUMBER(Regressions!H94),ROUND(Regressions!H94, 1), NA())</f>
        <v>22.7</v>
      </c>
      <c r="I84" s="238">
        <f>IF(ISNUMBER(Regressions!I94),ROUND(Regressions!I94, 1), NA())</f>
        <v>38.799999999999997</v>
      </c>
      <c r="J84" s="340" t="e">
        <f>IF(ISNUMBER(Regressions!K94),ROUND(Regressions!K94, 1), NA())</f>
        <v>#N/A</v>
      </c>
      <c r="K84" s="338" t="e">
        <f>IF(ISNUMBER(Regressions!L94),ROUND(Regressions!L94, 1), NA())</f>
        <v>#N/A</v>
      </c>
      <c r="L84" s="239" t="e">
        <f>IF(ISNUMBER(Regressions!M94),ROUND(Regressions!M94, 1), NA())</f>
        <v>#N/A</v>
      </c>
      <c r="M84" s="339" t="e">
        <f>IF(ISNUMBER(Regressions!N94),ROUND(Regressions!N94, 1), NA())</f>
        <v>#N/A</v>
      </c>
      <c r="N84" s="238" t="e">
        <f>IF(ISNUMBER(Regressions!O94),ROUND(Regressions!O94, 1), NA())</f>
        <v>#N/A</v>
      </c>
      <c r="O84" s="340">
        <f>IF(ISNUMBER(Regressions!Q94),ROUND(Regressions!Q94, 1), NA())</f>
        <v>42.3</v>
      </c>
      <c r="P84" s="338">
        <f>IF(ISNUMBER(Regressions!R94),ROUND(Regressions!R94, 1), NA())</f>
        <v>21.2</v>
      </c>
      <c r="Q84" s="216">
        <f>IF(ISNUMBER(Regressions!S94),ROUND(Regressions!S94, 1), NA())</f>
        <v>5.3</v>
      </c>
      <c r="R84" s="339">
        <f>IF(ISNUMBER(Regressions!T94),ROUND(Regressions!T94, 1), NA())</f>
        <v>16</v>
      </c>
      <c r="S84" s="238">
        <f>IF(ISNUMBER(Regressions!U94),ROUND(Regressions!U94, 1), NA())</f>
        <v>78.8</v>
      </c>
    </row>
    <row xmlns:x14ac="http://schemas.microsoft.com/office/spreadsheetml/2009/9/ac" r="85" x14ac:dyDescent="0.2">
      <c r="A85" s="335" t="str">
        <f>IF(ISBLANK(Regressions!A95), " ", Regressions!A95)</f>
        <v>Sudan</v>
      </c>
      <c r="B85" s="336">
        <f>IF(ISBLANK(Regressions!B95), " ", Regressions!B95)</f>
        <v>2019</v>
      </c>
      <c r="C85" s="341" t="str">
        <f>IF(ISBLANK(Regressions!C95), " ", Regressions!C95)</f>
        <v>Rural</v>
      </c>
      <c r="D85" s="337">
        <f>IF(ISBLANK(Regressions!D95), " ", Regressions!D95)</f>
        <v>9042800.2077214047</v>
      </c>
      <c r="E85" s="215">
        <f>IF(ISNUMBER(Regressions!E95),ROUND(Regressions!E95, 1), NA())</f>
        <v>78.8</v>
      </c>
      <c r="F85" s="338">
        <f>IF(ISNUMBER(Regressions!F95),ROUND(Regressions!F95, 1), NA())</f>
        <v>61.2</v>
      </c>
      <c r="G85" s="237">
        <f>IF(ISNUMBER(Regressions!G95),ROUND(Regressions!G95, 1), NA())</f>
        <v>38.5</v>
      </c>
      <c r="H85" s="339">
        <f>IF(ISNUMBER(Regressions!H95),ROUND(Regressions!H95, 1), NA())</f>
        <v>22.7</v>
      </c>
      <c r="I85" s="238">
        <f>IF(ISNUMBER(Regressions!I95),ROUND(Regressions!I95, 1), NA())</f>
        <v>38.799999999999997</v>
      </c>
      <c r="J85" s="340" t="e">
        <f>IF(ISNUMBER(Regressions!K95),ROUND(Regressions!K95, 1), NA())</f>
        <v>#N/A</v>
      </c>
      <c r="K85" s="338" t="e">
        <f>IF(ISNUMBER(Regressions!L95),ROUND(Regressions!L95, 1), NA())</f>
        <v>#N/A</v>
      </c>
      <c r="L85" s="239" t="e">
        <f>IF(ISNUMBER(Regressions!M95),ROUND(Regressions!M95, 1), NA())</f>
        <v>#N/A</v>
      </c>
      <c r="M85" s="339" t="e">
        <f>IF(ISNUMBER(Regressions!N95),ROUND(Regressions!N95, 1), NA())</f>
        <v>#N/A</v>
      </c>
      <c r="N85" s="238" t="e">
        <f>IF(ISNUMBER(Regressions!O95),ROUND(Regressions!O95, 1), NA())</f>
        <v>#N/A</v>
      </c>
      <c r="O85" s="340">
        <f>IF(ISNUMBER(Regressions!Q95),ROUND(Regressions!Q95, 1), NA())</f>
        <v>42.3</v>
      </c>
      <c r="P85" s="338">
        <f>IF(ISNUMBER(Regressions!R95),ROUND(Regressions!R95, 1), NA())</f>
        <v>21.2</v>
      </c>
      <c r="Q85" s="216">
        <f>IF(ISNUMBER(Regressions!S95),ROUND(Regressions!S95, 1), NA())</f>
        <v>5.3</v>
      </c>
      <c r="R85" s="339">
        <f>IF(ISNUMBER(Regressions!T95),ROUND(Regressions!T95, 1), NA())</f>
        <v>16</v>
      </c>
      <c r="S85" s="238">
        <f>IF(ISNUMBER(Regressions!U95),ROUND(Regressions!U95, 1), NA())</f>
        <v>78.8</v>
      </c>
    </row>
    <row xmlns:x14ac="http://schemas.microsoft.com/office/spreadsheetml/2009/9/ac" r="86" x14ac:dyDescent="0.2">
      <c r="A86" s="335" t="str">
        <f>IF(ISBLANK(Regressions!A96), " ", Regressions!A96)</f>
        <v>Sudan</v>
      </c>
      <c r="B86" s="336">
        <f>IF(ISBLANK(Regressions!B96), " ", Regressions!B96)</f>
        <v>2020</v>
      </c>
      <c r="C86" s="341" t="str">
        <f>IF(ISBLANK(Regressions!C96), " ", Regressions!C96)</f>
        <v>Rural</v>
      </c>
      <c r="D86" s="337">
        <f>IF(ISBLANK(Regressions!D96), " ", Regressions!D96)</f>
        <v>9849783.9539179988</v>
      </c>
      <c r="E86" s="215">
        <f>IF(ISNUMBER(Regressions!E96),ROUND(Regressions!E96, 1), NA())</f>
        <v>78.8</v>
      </c>
      <c r="F86" s="338">
        <f>IF(ISNUMBER(Regressions!F96),ROUND(Regressions!F96, 1), NA())</f>
        <v>61.2</v>
      </c>
      <c r="G86" s="237">
        <f>IF(ISNUMBER(Regressions!G96),ROUND(Regressions!G96, 1), NA())</f>
        <v>38.5</v>
      </c>
      <c r="H86" s="339">
        <f>IF(ISNUMBER(Regressions!H96),ROUND(Regressions!H96, 1), NA())</f>
        <v>22.7</v>
      </c>
      <c r="I86" s="238">
        <f>IF(ISNUMBER(Regressions!I96),ROUND(Regressions!I96, 1), NA())</f>
        <v>38.799999999999997</v>
      </c>
      <c r="J86" s="340" t="e">
        <f>IF(ISNUMBER(Regressions!K96),ROUND(Regressions!K96, 1), NA())</f>
        <v>#N/A</v>
      </c>
      <c r="K86" s="338" t="e">
        <f>IF(ISNUMBER(Regressions!L96),ROUND(Regressions!L96, 1), NA())</f>
        <v>#N/A</v>
      </c>
      <c r="L86" s="239" t="e">
        <f>IF(ISNUMBER(Regressions!M96),ROUND(Regressions!M96, 1), NA())</f>
        <v>#N/A</v>
      </c>
      <c r="M86" s="339" t="e">
        <f>IF(ISNUMBER(Regressions!N96),ROUND(Regressions!N96, 1), NA())</f>
        <v>#N/A</v>
      </c>
      <c r="N86" s="238" t="e">
        <f>IF(ISNUMBER(Regressions!O96),ROUND(Regressions!O96, 1), NA())</f>
        <v>#N/A</v>
      </c>
      <c r="O86" s="340">
        <f>IF(ISNUMBER(Regressions!Q96),ROUND(Regressions!Q96, 1), NA())</f>
        <v>42.3</v>
      </c>
      <c r="P86" s="338">
        <f>IF(ISNUMBER(Regressions!R96),ROUND(Regressions!R96, 1), NA())</f>
        <v>21.2</v>
      </c>
      <c r="Q86" s="216">
        <f>IF(ISNUMBER(Regressions!S96),ROUND(Regressions!S96, 1), NA())</f>
        <v>5.3</v>
      </c>
      <c r="R86" s="339">
        <f>IF(ISNUMBER(Regressions!T96),ROUND(Regressions!T96, 1), NA())</f>
        <v>16</v>
      </c>
      <c r="S86" s="238">
        <f>IF(ISNUMBER(Regressions!U96),ROUND(Regressions!U96, 1), NA())</f>
        <v>78.8</v>
      </c>
    </row>
    <row xmlns:x14ac="http://schemas.microsoft.com/office/spreadsheetml/2009/9/ac" r="87" x14ac:dyDescent="0.2">
      <c r="A87" s="391" t="str">
        <f>IF(ISBLANK(Regressions!A97), " ", Regressions!A97)</f>
        <v>Sudan</v>
      </c>
      <c r="B87" s="392">
        <f>IF(ISBLANK(Regressions!B97), " ", Regressions!B97)</f>
        <v>2021</v>
      </c>
      <c r="C87" s="393" t="str">
        <f>IF(ISBLANK(Regressions!C97), " ", Regressions!C97)</f>
        <v>Rural</v>
      </c>
      <c r="D87" s="394">
        <f>IF(ISBLANK(Regressions!D97), " ", Regressions!D97)</f>
        <v>10063035.57494724</v>
      </c>
      <c r="E87" s="397">
        <f>IF(ISNUMBER(Regressions!E97),ROUND(Regressions!E97, 1), NA())</f>
        <v>78.8</v>
      </c>
      <c r="F87" s="395">
        <f>IF(ISNUMBER(Regressions!F97),ROUND(Regressions!F97, 1), NA())</f>
        <v>61.2</v>
      </c>
      <c r="G87" s="398">
        <f>IF(ISNUMBER(Regressions!G97),ROUND(Regressions!G97, 1), NA())</f>
        <v>38.5</v>
      </c>
      <c r="H87" s="396">
        <f>IF(ISNUMBER(Regressions!H97),ROUND(Regressions!H97, 1), NA())</f>
        <v>22.7</v>
      </c>
      <c r="I87" s="399">
        <f>IF(ISNUMBER(Regressions!I97),ROUND(Regressions!I97, 1), NA())</f>
        <v>38.799999999999997</v>
      </c>
      <c r="J87" s="397" t="e">
        <f>IF(ISNUMBER(Regressions!K97),ROUND(Regressions!K97, 1), NA())</f>
        <v>#N/A</v>
      </c>
      <c r="K87" s="395" t="e">
        <f>IF(ISNUMBER(Regressions!L97),ROUND(Regressions!L97, 1), NA())</f>
        <v>#N/A</v>
      </c>
      <c r="L87" s="400" t="e">
        <f>IF(ISNUMBER(Regressions!M97),ROUND(Regressions!M97, 1), NA())</f>
        <v>#N/A</v>
      </c>
      <c r="M87" s="396" t="e">
        <f>IF(ISNUMBER(Regressions!N97),ROUND(Regressions!N97, 1), NA())</f>
        <v>#N/A</v>
      </c>
      <c r="N87" s="399" t="e">
        <f>IF(ISNUMBER(Regressions!O97),ROUND(Regressions!O97, 1), NA())</f>
        <v>#N/A</v>
      </c>
      <c r="O87" s="397">
        <f>IF(ISNUMBER(Regressions!Q97),ROUND(Regressions!Q97, 1), NA())</f>
        <v>42.3</v>
      </c>
      <c r="P87" s="395">
        <f>IF(ISNUMBER(Regressions!R97),ROUND(Regressions!R97, 1), NA())</f>
        <v>21.2</v>
      </c>
      <c r="Q87" s="401">
        <f>IF(ISNUMBER(Regressions!S97),ROUND(Regressions!S97, 1), NA())</f>
        <v>5.3</v>
      </c>
      <c r="R87" s="396">
        <f>IF(ISNUMBER(Regressions!T97),ROUND(Regressions!T97, 1), NA())</f>
        <v>16</v>
      </c>
      <c r="S87" s="399">
        <f>IF(ISNUMBER(Regressions!U97),ROUND(Regressions!U97, 1), NA())</f>
        <v>78.8</v>
      </c>
      <c r="T87" s="390"/>
      <c r="U87" s="390"/>
      <c r="V87" s="390"/>
      <c r="W87" s="390"/>
      <c r="X87" s="390"/>
      <c r="Y87" s="390"/>
      <c r="Z87" s="390"/>
      <c r="AA87" s="390"/>
      <c r="AB87" s="390"/>
      <c r="AC87" s="390"/>
    </row>
    <row xmlns:x14ac="http://schemas.microsoft.com/office/spreadsheetml/2009/9/ac" r="88" x14ac:dyDescent="0.2">
      <c r="A88" s="335" t="str">
        <f>IF(ISBLANK(Regressions!A98), " ", Regressions!A98)</f>
        <v>Sudan</v>
      </c>
      <c r="B88" s="336">
        <f>IF(ISBLANK(Regressions!B98), " ", Regressions!B98)</f>
        <v>2022</v>
      </c>
      <c r="C88" s="341" t="str">
        <f>IF(ISBLANK(Regressions!C98), " ", Regressions!C98)</f>
        <v>Rural</v>
      </c>
      <c r="D88" s="337">
        <f>IF(ISBLANK(Regressions!D98), " ", Regressions!D98)</f>
        <v>10280885.7673645</v>
      </c>
      <c r="E88" s="215">
        <f>IF(ISNUMBER(Regressions!E98),ROUND(Regressions!E98, 1), NA())</f>
        <v>78.8</v>
      </c>
      <c r="F88" s="338">
        <f>IF(ISNUMBER(Regressions!F98),ROUND(Regressions!F98, 1), NA())</f>
        <v>61.2</v>
      </c>
      <c r="G88" s="237">
        <f>IF(ISNUMBER(Regressions!G98),ROUND(Regressions!G98, 1), NA())</f>
        <v>38.5</v>
      </c>
      <c r="H88" s="339">
        <f>IF(ISNUMBER(Regressions!H98),ROUND(Regressions!H98, 1), NA())</f>
        <v>22.7</v>
      </c>
      <c r="I88" s="238">
        <f>IF(ISNUMBER(Regressions!I98),ROUND(Regressions!I98, 1), NA())</f>
        <v>38.799999999999997</v>
      </c>
      <c r="J88" s="340" t="e">
        <f>IF(ISNUMBER(Regressions!K98),ROUND(Regressions!K98, 1), NA())</f>
        <v>#N/A</v>
      </c>
      <c r="K88" s="338" t="e">
        <f>IF(ISNUMBER(Regressions!L98),ROUND(Regressions!L98, 1), NA())</f>
        <v>#N/A</v>
      </c>
      <c r="L88" s="239" t="e">
        <f>IF(ISNUMBER(Regressions!M98),ROUND(Regressions!M98, 1), NA())</f>
        <v>#N/A</v>
      </c>
      <c r="M88" s="339" t="e">
        <f>IF(ISNUMBER(Regressions!N98),ROUND(Regressions!N98, 1), NA())</f>
        <v>#N/A</v>
      </c>
      <c r="N88" s="238" t="e">
        <f>IF(ISNUMBER(Regressions!O98),ROUND(Regressions!O98, 1), NA())</f>
        <v>#N/A</v>
      </c>
      <c r="O88" s="340">
        <f>IF(ISNUMBER(Regressions!Q98),ROUND(Regressions!Q98, 1), NA())</f>
        <v>42.3</v>
      </c>
      <c r="P88" s="338">
        <f>IF(ISNUMBER(Regressions!R98),ROUND(Regressions!R98, 1), NA())</f>
        <v>21.2</v>
      </c>
      <c r="Q88" s="216">
        <f>IF(ISNUMBER(Regressions!S98),ROUND(Regressions!S98, 1), NA())</f>
        <v>5.3</v>
      </c>
      <c r="R88" s="339">
        <f>IF(ISNUMBER(Regressions!T98),ROUND(Regressions!T98, 1), NA())</f>
        <v>16</v>
      </c>
      <c r="S88" s="238">
        <f>IF(ISNUMBER(Regressions!U98),ROUND(Regressions!U98, 1), NA())</f>
        <v>78.8</v>
      </c>
    </row>
    <row xmlns:x14ac="http://schemas.microsoft.com/office/spreadsheetml/2009/9/ac" r="89" x14ac:dyDescent="0.2">
      <c r="A89" s="342" t="str">
        <f>IF(ISBLANK(Regressions!A99), " ", Regressions!A99)</f>
        <v>Sudan</v>
      </c>
      <c r="B89" s="343">
        <f>IF(ISBLANK(Regressions!B99), " ", Regressions!B99)</f>
        <v>2023</v>
      </c>
      <c r="C89" s="344" t="str">
        <f>IF(ISBLANK(Regressions!C99), " ", Regressions!C99)</f>
        <v>Rural</v>
      </c>
      <c r="D89" s="345">
        <f>IF(ISBLANK(Regressions!D99), " ", Regressions!D99)</f>
        <v>9679404.0226091761</v>
      </c>
      <c r="E89" s="346">
        <f>IF(ISNUMBER(Regressions!E99),ROUND(Regressions!E99, 1), NA())</f>
        <v>78.8</v>
      </c>
      <c r="F89" s="347">
        <f>IF(ISNUMBER(Regressions!F99),ROUND(Regressions!F99, 1), NA())</f>
        <v>61.2</v>
      </c>
      <c r="G89" s="348">
        <f>IF(ISNUMBER(Regressions!G99),ROUND(Regressions!G99, 1), NA())</f>
        <v>38.5</v>
      </c>
      <c r="H89" s="349">
        <f>IF(ISNUMBER(Regressions!H99),ROUND(Regressions!H99, 1), NA())</f>
        <v>22.7</v>
      </c>
      <c r="I89" s="350">
        <f>IF(ISNUMBER(Regressions!I99),ROUND(Regressions!I99, 1), NA())</f>
        <v>38.799999999999997</v>
      </c>
      <c r="J89" s="351" t="e">
        <f>IF(ISNUMBER(Regressions!K99),ROUND(Regressions!K99, 1), NA())</f>
        <v>#N/A</v>
      </c>
      <c r="K89" s="347" t="e">
        <f>IF(ISNUMBER(Regressions!L99),ROUND(Regressions!L99, 1), NA())</f>
        <v>#N/A</v>
      </c>
      <c r="L89" s="352" t="e">
        <f>IF(ISNUMBER(Regressions!M99),ROUND(Regressions!M99, 1), NA())</f>
        <v>#N/A</v>
      </c>
      <c r="M89" s="349" t="e">
        <f>IF(ISNUMBER(Regressions!N99),ROUND(Regressions!N99, 1), NA())</f>
        <v>#N/A</v>
      </c>
      <c r="N89" s="350" t="e">
        <f>IF(ISNUMBER(Regressions!O99),ROUND(Regressions!O99, 1), NA())</f>
        <v>#N/A</v>
      </c>
      <c r="O89" s="351">
        <f>IF(ISNUMBER(Regressions!Q99),ROUND(Regressions!Q99, 1), NA())</f>
        <v>42.3</v>
      </c>
      <c r="P89" s="347">
        <f>IF(ISNUMBER(Regressions!R99),ROUND(Regressions!R99, 1), NA())</f>
        <v>21.2</v>
      </c>
      <c r="Q89" s="353">
        <f>IF(ISNUMBER(Regressions!S99),ROUND(Regressions!S99, 1), NA())</f>
        <v>5.3</v>
      </c>
      <c r="R89" s="349">
        <f>IF(ISNUMBER(Regressions!T99),ROUND(Regressions!T99, 1), NA())</f>
        <v>16</v>
      </c>
      <c r="S89" s="350">
        <f>IF(ISNUMBER(Regressions!U99),ROUND(Regressions!U99, 1), NA())</f>
        <v>78.8</v>
      </c>
    </row>
    <row xmlns:x14ac="http://schemas.microsoft.com/office/spreadsheetml/2009/9/ac" r="90" hidden="true" x14ac:dyDescent="0.2">
      <c r="A90" s="335" t="str">
        <f>IF(ISBLANK(Regressions!A100), " ", Regressions!A100)</f>
        <v>Sudan</v>
      </c>
      <c r="B90" s="336">
        <f>IF(ISBLANK(Regressions!B100), " ", Regressions!B100)</f>
        <v>2024</v>
      </c>
      <c r="C90" s="341" t="str">
        <f>IF(ISBLANK(Regressions!C100), " ", Regressions!C100)</f>
        <v>Rural</v>
      </c>
      <c r="D90" s="337" t="str">
        <f>IF(ISBLANK(Regressions!D100), " ", Regressions!D100)</f>
        <v> </v>
      </c>
      <c r="E90" s="215" t="e">
        <f>IF(ISNUMBER(Regressions!E100),ROUND(Regressions!E100, 1), NA())</f>
        <v>#N/A</v>
      </c>
      <c r="F90" s="338" t="e">
        <f>IF(ISNUMBER(Regressions!F100),ROUND(Regressions!F100, 1), NA())</f>
        <v>#N/A</v>
      </c>
      <c r="G90" s="237" t="e">
        <f>IF(ISNUMBER(Regressions!G100),ROUND(Regressions!G100, 1), NA())</f>
        <v>#N/A</v>
      </c>
      <c r="H90" s="339" t="e">
        <f>IF(ISNUMBER(Regressions!H100),ROUND(Regressions!H100, 1), NA())</f>
        <v>#N/A</v>
      </c>
      <c r="I90" s="238" t="e">
        <f>IF(ISNUMBER(Regressions!I100),ROUND(Regressions!I100, 1), NA())</f>
        <v>#N/A</v>
      </c>
      <c r="J90" s="340" t="e">
        <f>IF(ISNUMBER(Regressions!K100),ROUND(Regressions!K100, 1), NA())</f>
        <v>#N/A</v>
      </c>
      <c r="K90" s="338" t="e">
        <f>IF(ISNUMBER(Regressions!L100),ROUND(Regressions!L100, 1), NA())</f>
        <v>#N/A</v>
      </c>
      <c r="L90" s="239" t="e">
        <f>IF(ISNUMBER(Regressions!M100),ROUND(Regressions!M100, 1), NA())</f>
        <v>#N/A</v>
      </c>
      <c r="M90" s="339" t="e">
        <f>IF(ISNUMBER(Regressions!N100),ROUND(Regressions!N100, 1), NA())</f>
        <v>#N/A</v>
      </c>
      <c r="N90" s="238" t="e">
        <f>IF(ISNUMBER(Regressions!O100),ROUND(Regressions!O100, 1), NA())</f>
        <v>#N/A</v>
      </c>
      <c r="O90" s="340" t="e">
        <f>IF(ISNUMBER(Regressions!Q100),ROUND(Regressions!Q100, 1), NA())</f>
        <v>#N/A</v>
      </c>
      <c r="P90" s="338" t="e">
        <f>IF(ISNUMBER(Regressions!R100),ROUND(Regressions!R100, 1), NA())</f>
        <v>#N/A</v>
      </c>
      <c r="Q90" s="216" t="e">
        <f>IF(ISNUMBER(Regressions!S100),ROUND(Regressions!S100, 1), NA())</f>
        <v>#N/A</v>
      </c>
      <c r="R90" s="339" t="e">
        <f>IF(ISNUMBER(Regressions!T100),ROUND(Regressions!T100, 1), NA())</f>
        <v>#N/A</v>
      </c>
      <c r="S90" s="238" t="e">
        <f>IF(ISNUMBER(Regressions!U100),ROUND(Regressions!U100, 1), NA())</f>
        <v>#N/A</v>
      </c>
    </row>
    <row xmlns:x14ac="http://schemas.microsoft.com/office/spreadsheetml/2009/9/ac" r="91" hidden="true" x14ac:dyDescent="0.2">
      <c r="A91" s="335" t="str">
        <f>IF(ISBLANK(Regressions!A101), " ", Regressions!A101)</f>
        <v>Sudan</v>
      </c>
      <c r="B91" s="336">
        <f>IF(ISBLANK(Regressions!B101), " ", Regressions!B101)</f>
        <v>2025</v>
      </c>
      <c r="C91" s="341" t="str">
        <f>IF(ISBLANK(Regressions!C101), " ", Regressions!C101)</f>
        <v>Rural</v>
      </c>
      <c r="D91" s="337" t="str">
        <f>IF(ISBLANK(Regressions!D101), " ", Regressions!D101)</f>
        <v> </v>
      </c>
      <c r="E91" s="215" t="e">
        <f>IF(ISNUMBER(Regressions!E101),ROUND(Regressions!E101, 1), NA())</f>
        <v>#N/A</v>
      </c>
      <c r="F91" s="338" t="e">
        <f>IF(ISNUMBER(Regressions!F101),ROUND(Regressions!F101, 1), NA())</f>
        <v>#N/A</v>
      </c>
      <c r="G91" s="237" t="e">
        <f>IF(ISNUMBER(Regressions!G101),ROUND(Regressions!G101, 1), NA())</f>
        <v>#N/A</v>
      </c>
      <c r="H91" s="339" t="e">
        <f>IF(ISNUMBER(Regressions!H101),ROUND(Regressions!H101, 1), NA())</f>
        <v>#N/A</v>
      </c>
      <c r="I91" s="238" t="e">
        <f>IF(ISNUMBER(Regressions!I101),ROUND(Regressions!I101, 1), NA())</f>
        <v>#N/A</v>
      </c>
      <c r="J91" s="340" t="e">
        <f>IF(ISNUMBER(Regressions!K101),ROUND(Regressions!K101, 1), NA())</f>
        <v>#N/A</v>
      </c>
      <c r="K91" s="338" t="e">
        <f>IF(ISNUMBER(Regressions!L101),ROUND(Regressions!L101, 1), NA())</f>
        <v>#N/A</v>
      </c>
      <c r="L91" s="239" t="e">
        <f>IF(ISNUMBER(Regressions!M101),ROUND(Regressions!M101, 1), NA())</f>
        <v>#N/A</v>
      </c>
      <c r="M91" s="339" t="e">
        <f>IF(ISNUMBER(Regressions!N101),ROUND(Regressions!N101, 1), NA())</f>
        <v>#N/A</v>
      </c>
      <c r="N91" s="238" t="e">
        <f>IF(ISNUMBER(Regressions!O101),ROUND(Regressions!O101, 1), NA())</f>
        <v>#N/A</v>
      </c>
      <c r="O91" s="340" t="e">
        <f>IF(ISNUMBER(Regressions!Q101),ROUND(Regressions!Q101, 1), NA())</f>
        <v>#N/A</v>
      </c>
      <c r="P91" s="338" t="e">
        <f>IF(ISNUMBER(Regressions!R101),ROUND(Regressions!R101, 1), NA())</f>
        <v>#N/A</v>
      </c>
      <c r="Q91" s="216" t="e">
        <f>IF(ISNUMBER(Regressions!S101),ROUND(Regressions!S101, 1), NA())</f>
        <v>#N/A</v>
      </c>
      <c r="R91" s="339" t="e">
        <f>IF(ISNUMBER(Regressions!T101),ROUND(Regressions!T101, 1), NA())</f>
        <v>#N/A</v>
      </c>
      <c r="S91" s="238" t="e">
        <f>IF(ISNUMBER(Regressions!U101),ROUND(Regressions!U101, 1), NA())</f>
        <v>#N/A</v>
      </c>
    </row>
    <row xmlns:x14ac="http://schemas.microsoft.com/office/spreadsheetml/2009/9/ac" r="92" hidden="true" x14ac:dyDescent="0.2">
      <c r="A92" s="335" t="str">
        <f>IF(ISBLANK(Regressions!A102), " ", Regressions!A102)</f>
        <v>Sudan</v>
      </c>
      <c r="B92" s="336">
        <f>IF(ISBLANK(Regressions!B102), " ", Regressions!B102)</f>
        <v>2026</v>
      </c>
      <c r="C92" s="341" t="str">
        <f>IF(ISBLANK(Regressions!C102), " ", Regressions!C102)</f>
        <v>Rural</v>
      </c>
      <c r="D92" s="337" t="str">
        <f>IF(ISBLANK(Regressions!D102), " ", Regressions!D102)</f>
        <v> </v>
      </c>
      <c r="E92" s="215" t="e">
        <f>IF(ISNUMBER(Regressions!E102),ROUND(Regressions!E102, 1), NA())</f>
        <v>#N/A</v>
      </c>
      <c r="F92" s="338" t="e">
        <f>IF(ISNUMBER(Regressions!F102),ROUND(Regressions!F102, 1), NA())</f>
        <v>#N/A</v>
      </c>
      <c r="G92" s="237" t="e">
        <f>IF(ISNUMBER(Regressions!G102),ROUND(Regressions!G102, 1), NA())</f>
        <v>#N/A</v>
      </c>
      <c r="H92" s="339" t="e">
        <f>IF(ISNUMBER(Regressions!H102),ROUND(Regressions!H102, 1), NA())</f>
        <v>#N/A</v>
      </c>
      <c r="I92" s="238" t="e">
        <f>IF(ISNUMBER(Regressions!I102),ROUND(Regressions!I102, 1), NA())</f>
        <v>#N/A</v>
      </c>
      <c r="J92" s="340" t="e">
        <f>IF(ISNUMBER(Regressions!K102),ROUND(Regressions!K102, 1), NA())</f>
        <v>#N/A</v>
      </c>
      <c r="K92" s="338" t="e">
        <f>IF(ISNUMBER(Regressions!L102),ROUND(Regressions!L102, 1), NA())</f>
        <v>#N/A</v>
      </c>
      <c r="L92" s="239" t="e">
        <f>IF(ISNUMBER(Regressions!M102),ROUND(Regressions!M102, 1), NA())</f>
        <v>#N/A</v>
      </c>
      <c r="M92" s="339" t="e">
        <f>IF(ISNUMBER(Regressions!N102),ROUND(Regressions!N102, 1), NA())</f>
        <v>#N/A</v>
      </c>
      <c r="N92" s="238" t="e">
        <f>IF(ISNUMBER(Regressions!O102),ROUND(Regressions!O102, 1), NA())</f>
        <v>#N/A</v>
      </c>
      <c r="O92" s="340" t="e">
        <f>IF(ISNUMBER(Regressions!Q102),ROUND(Regressions!Q102, 1), NA())</f>
        <v>#N/A</v>
      </c>
      <c r="P92" s="338" t="e">
        <f>IF(ISNUMBER(Regressions!R102),ROUND(Regressions!R102, 1), NA())</f>
        <v>#N/A</v>
      </c>
      <c r="Q92" s="216" t="e">
        <f>IF(ISNUMBER(Regressions!S102),ROUND(Regressions!S102, 1), NA())</f>
        <v>#N/A</v>
      </c>
      <c r="R92" s="339" t="e">
        <f>IF(ISNUMBER(Regressions!T102),ROUND(Regressions!T102, 1), NA())</f>
        <v>#N/A</v>
      </c>
      <c r="S92" s="238" t="e">
        <f>IF(ISNUMBER(Regressions!U102),ROUND(Regressions!U102, 1), NA())</f>
        <v>#N/A</v>
      </c>
    </row>
    <row xmlns:x14ac="http://schemas.microsoft.com/office/spreadsheetml/2009/9/ac" r="93" hidden="true" x14ac:dyDescent="0.2">
      <c r="A93" s="335" t="str">
        <f>IF(ISBLANK(Regressions!A103), " ", Regressions!A103)</f>
        <v>Sudan</v>
      </c>
      <c r="B93" s="336">
        <f>IF(ISBLANK(Regressions!B103), " ", Regressions!B103)</f>
        <v>2027</v>
      </c>
      <c r="C93" s="341" t="str">
        <f>IF(ISBLANK(Regressions!C103), " ", Regressions!C103)</f>
        <v>Rural</v>
      </c>
      <c r="D93" s="337" t="str">
        <f>IF(ISBLANK(Regressions!D103), " ", Regressions!D103)</f>
        <v> </v>
      </c>
      <c r="E93" s="215" t="e">
        <f>IF(ISNUMBER(Regressions!E103),ROUND(Regressions!E103, 1), NA())</f>
        <v>#N/A</v>
      </c>
      <c r="F93" s="338" t="e">
        <f>IF(ISNUMBER(Regressions!F103),ROUND(Regressions!F103, 1), NA())</f>
        <v>#N/A</v>
      </c>
      <c r="G93" s="237" t="e">
        <f>IF(ISNUMBER(Regressions!G103),ROUND(Regressions!G103, 1), NA())</f>
        <v>#N/A</v>
      </c>
      <c r="H93" s="339" t="e">
        <f>IF(ISNUMBER(Regressions!H103),ROUND(Regressions!H103, 1), NA())</f>
        <v>#N/A</v>
      </c>
      <c r="I93" s="238" t="e">
        <f>IF(ISNUMBER(Regressions!I103),ROUND(Regressions!I103, 1), NA())</f>
        <v>#N/A</v>
      </c>
      <c r="J93" s="340" t="e">
        <f>IF(ISNUMBER(Regressions!K103),ROUND(Regressions!K103, 1), NA())</f>
        <v>#N/A</v>
      </c>
      <c r="K93" s="338" t="e">
        <f>IF(ISNUMBER(Regressions!L103),ROUND(Regressions!L103, 1), NA())</f>
        <v>#N/A</v>
      </c>
      <c r="L93" s="239" t="e">
        <f>IF(ISNUMBER(Regressions!M103),ROUND(Regressions!M103, 1), NA())</f>
        <v>#N/A</v>
      </c>
      <c r="M93" s="339" t="e">
        <f>IF(ISNUMBER(Regressions!N103),ROUND(Regressions!N103, 1), NA())</f>
        <v>#N/A</v>
      </c>
      <c r="N93" s="238" t="e">
        <f>IF(ISNUMBER(Regressions!O103),ROUND(Regressions!O103, 1), NA())</f>
        <v>#N/A</v>
      </c>
      <c r="O93" s="340" t="e">
        <f>IF(ISNUMBER(Regressions!Q103),ROUND(Regressions!Q103, 1), NA())</f>
        <v>#N/A</v>
      </c>
      <c r="P93" s="338" t="e">
        <f>IF(ISNUMBER(Regressions!R103),ROUND(Regressions!R103, 1), NA())</f>
        <v>#N/A</v>
      </c>
      <c r="Q93" s="216" t="e">
        <f>IF(ISNUMBER(Regressions!S103),ROUND(Regressions!S103, 1), NA())</f>
        <v>#N/A</v>
      </c>
      <c r="R93" s="339" t="e">
        <f>IF(ISNUMBER(Regressions!T103),ROUND(Regressions!T103, 1), NA())</f>
        <v>#N/A</v>
      </c>
      <c r="S93" s="238" t="e">
        <f>IF(ISNUMBER(Regressions!U103),ROUND(Regressions!U103, 1), NA())</f>
        <v>#N/A</v>
      </c>
    </row>
    <row xmlns:x14ac="http://schemas.microsoft.com/office/spreadsheetml/2009/9/ac" r="94" hidden="true" x14ac:dyDescent="0.2">
      <c r="A94" s="335" t="str">
        <f>IF(ISBLANK(Regressions!A104), " ", Regressions!A104)</f>
        <v>Sudan</v>
      </c>
      <c r="B94" s="336">
        <f>IF(ISBLANK(Regressions!B104), " ", Regressions!B104)</f>
        <v>2028</v>
      </c>
      <c r="C94" s="341" t="str">
        <f>IF(ISBLANK(Regressions!C104), " ", Regressions!C104)</f>
        <v>Rural</v>
      </c>
      <c r="D94" s="337" t="str">
        <f>IF(ISBLANK(Regressions!D104), " ", Regressions!D104)</f>
        <v> </v>
      </c>
      <c r="E94" s="215" t="e">
        <f>IF(ISNUMBER(Regressions!E104),ROUND(Regressions!E104, 1), NA())</f>
        <v>#N/A</v>
      </c>
      <c r="F94" s="338" t="e">
        <f>IF(ISNUMBER(Regressions!F104),ROUND(Regressions!F104, 1), NA())</f>
        <v>#N/A</v>
      </c>
      <c r="G94" s="237" t="e">
        <f>IF(ISNUMBER(Regressions!G104),ROUND(Regressions!G104, 1), NA())</f>
        <v>#N/A</v>
      </c>
      <c r="H94" s="339" t="e">
        <f>IF(ISNUMBER(Regressions!H104),ROUND(Regressions!H104, 1), NA())</f>
        <v>#N/A</v>
      </c>
      <c r="I94" s="238" t="e">
        <f>IF(ISNUMBER(Regressions!I104),ROUND(Regressions!I104, 1), NA())</f>
        <v>#N/A</v>
      </c>
      <c r="J94" s="340" t="e">
        <f>IF(ISNUMBER(Regressions!K104),ROUND(Regressions!K104, 1), NA())</f>
        <v>#N/A</v>
      </c>
      <c r="K94" s="338" t="e">
        <f>IF(ISNUMBER(Regressions!L104),ROUND(Regressions!L104, 1), NA())</f>
        <v>#N/A</v>
      </c>
      <c r="L94" s="239" t="e">
        <f>IF(ISNUMBER(Regressions!M104),ROUND(Regressions!M104, 1), NA())</f>
        <v>#N/A</v>
      </c>
      <c r="M94" s="339" t="e">
        <f>IF(ISNUMBER(Regressions!N104),ROUND(Regressions!N104, 1), NA())</f>
        <v>#N/A</v>
      </c>
      <c r="N94" s="238" t="e">
        <f>IF(ISNUMBER(Regressions!O104),ROUND(Regressions!O104, 1), NA())</f>
        <v>#N/A</v>
      </c>
      <c r="O94" s="340" t="e">
        <f>IF(ISNUMBER(Regressions!Q104),ROUND(Regressions!Q104, 1), NA())</f>
        <v>#N/A</v>
      </c>
      <c r="P94" s="338" t="e">
        <f>IF(ISNUMBER(Regressions!R104),ROUND(Regressions!R104, 1), NA())</f>
        <v>#N/A</v>
      </c>
      <c r="Q94" s="216" t="e">
        <f>IF(ISNUMBER(Regressions!S104),ROUND(Regressions!S104, 1), NA())</f>
        <v>#N/A</v>
      </c>
      <c r="R94" s="339" t="e">
        <f>IF(ISNUMBER(Regressions!T104),ROUND(Regressions!T104, 1), NA())</f>
        <v>#N/A</v>
      </c>
      <c r="S94" s="238" t="e">
        <f>IF(ISNUMBER(Regressions!U104),ROUND(Regressions!U104, 1), NA())</f>
        <v>#N/A</v>
      </c>
    </row>
    <row xmlns:x14ac="http://schemas.microsoft.com/office/spreadsheetml/2009/9/ac" r="95" hidden="true" x14ac:dyDescent="0.2">
      <c r="A95" s="335" t="str">
        <f>IF(ISBLANK(Regressions!A105), " ", Regressions!A105)</f>
        <v>Sudan</v>
      </c>
      <c r="B95" s="336">
        <f>IF(ISBLANK(Regressions!B105), " ", Regressions!B105)</f>
        <v>2029</v>
      </c>
      <c r="C95" s="341" t="str">
        <f>IF(ISBLANK(Regressions!C105), " ", Regressions!C105)</f>
        <v>Rural</v>
      </c>
      <c r="D95" s="337" t="str">
        <f>IF(ISBLANK(Regressions!D105), " ", Regressions!D105)</f>
        <v> </v>
      </c>
      <c r="E95" s="215" t="e">
        <f>IF(ISNUMBER(Regressions!E105),ROUND(Regressions!E105, 1), NA())</f>
        <v>#N/A</v>
      </c>
      <c r="F95" s="338" t="e">
        <f>IF(ISNUMBER(Regressions!F105),ROUND(Regressions!F105, 1), NA())</f>
        <v>#N/A</v>
      </c>
      <c r="G95" s="237" t="e">
        <f>IF(ISNUMBER(Regressions!G105),ROUND(Regressions!G105, 1), NA())</f>
        <v>#N/A</v>
      </c>
      <c r="H95" s="339" t="e">
        <f>IF(ISNUMBER(Regressions!H105),ROUND(Regressions!H105, 1), NA())</f>
        <v>#N/A</v>
      </c>
      <c r="I95" s="238" t="e">
        <f>IF(ISNUMBER(Regressions!I105),ROUND(Regressions!I105, 1), NA())</f>
        <v>#N/A</v>
      </c>
      <c r="J95" s="340" t="e">
        <f>IF(ISNUMBER(Regressions!K105),ROUND(Regressions!K105, 1), NA())</f>
        <v>#N/A</v>
      </c>
      <c r="K95" s="338" t="e">
        <f>IF(ISNUMBER(Regressions!L105),ROUND(Regressions!L105, 1), NA())</f>
        <v>#N/A</v>
      </c>
      <c r="L95" s="239" t="e">
        <f>IF(ISNUMBER(Regressions!M105),ROUND(Regressions!M105, 1), NA())</f>
        <v>#N/A</v>
      </c>
      <c r="M95" s="339" t="e">
        <f>IF(ISNUMBER(Regressions!N105),ROUND(Regressions!N105, 1), NA())</f>
        <v>#N/A</v>
      </c>
      <c r="N95" s="238" t="e">
        <f>IF(ISNUMBER(Regressions!O105),ROUND(Regressions!O105, 1), NA())</f>
        <v>#N/A</v>
      </c>
      <c r="O95" s="340" t="e">
        <f>IF(ISNUMBER(Regressions!Q105),ROUND(Regressions!Q105, 1), NA())</f>
        <v>#N/A</v>
      </c>
      <c r="P95" s="338" t="e">
        <f>IF(ISNUMBER(Regressions!R105),ROUND(Regressions!R105, 1), NA())</f>
        <v>#N/A</v>
      </c>
      <c r="Q95" s="216" t="e">
        <f>IF(ISNUMBER(Regressions!S105),ROUND(Regressions!S105, 1), NA())</f>
        <v>#N/A</v>
      </c>
      <c r="R95" s="339" t="e">
        <f>IF(ISNUMBER(Regressions!T105),ROUND(Regressions!T105, 1), NA())</f>
        <v>#N/A</v>
      </c>
      <c r="S95" s="238" t="e">
        <f>IF(ISNUMBER(Regressions!U105),ROUND(Regressions!U105, 1), NA())</f>
        <v>#N/A</v>
      </c>
    </row>
    <row xmlns:x14ac="http://schemas.microsoft.com/office/spreadsheetml/2009/9/ac" r="96" hidden="true" x14ac:dyDescent="0.2">
      <c r="A96" s="335" t="str">
        <f>IF(ISBLANK(Regressions!A106), " ", Regressions!A106)</f>
        <v>Sudan</v>
      </c>
      <c r="B96" s="336">
        <f>IF(ISBLANK(Regressions!B106), " ", Regressions!B106)</f>
        <v>2030</v>
      </c>
      <c r="C96" s="341" t="str">
        <f>IF(ISBLANK(Regressions!C106), " ", Regressions!C106)</f>
        <v>Rural</v>
      </c>
      <c r="D96" s="337" t="str">
        <f>IF(ISBLANK(Regressions!D106), " ", Regressions!D106)</f>
        <v> </v>
      </c>
      <c r="E96" s="215" t="e">
        <f>IF(ISNUMBER(Regressions!E106),ROUND(Regressions!E106, 1), NA())</f>
        <v>#N/A</v>
      </c>
      <c r="F96" s="338" t="e">
        <f>IF(ISNUMBER(Regressions!F106),ROUND(Regressions!F106, 1), NA())</f>
        <v>#N/A</v>
      </c>
      <c r="G96" s="237" t="e">
        <f>IF(ISNUMBER(Regressions!G106),ROUND(Regressions!G106, 1), NA())</f>
        <v>#N/A</v>
      </c>
      <c r="H96" s="339" t="e">
        <f>IF(ISNUMBER(Regressions!H106),ROUND(Regressions!H106, 1), NA())</f>
        <v>#N/A</v>
      </c>
      <c r="I96" s="238" t="e">
        <f>IF(ISNUMBER(Regressions!I106),ROUND(Regressions!I106, 1), NA())</f>
        <v>#N/A</v>
      </c>
      <c r="J96" s="340" t="e">
        <f>IF(ISNUMBER(Regressions!K106),ROUND(Regressions!K106, 1), NA())</f>
        <v>#N/A</v>
      </c>
      <c r="K96" s="338" t="e">
        <f>IF(ISNUMBER(Regressions!L106),ROUND(Regressions!L106, 1), NA())</f>
        <v>#N/A</v>
      </c>
      <c r="L96" s="239" t="e">
        <f>IF(ISNUMBER(Regressions!M106),ROUND(Regressions!M106, 1), NA())</f>
        <v>#N/A</v>
      </c>
      <c r="M96" s="339" t="e">
        <f>IF(ISNUMBER(Regressions!N106),ROUND(Regressions!N106, 1), NA())</f>
        <v>#N/A</v>
      </c>
      <c r="N96" s="238" t="e">
        <f>IF(ISNUMBER(Regressions!O106),ROUND(Regressions!O106, 1), NA())</f>
        <v>#N/A</v>
      </c>
      <c r="O96" s="340" t="e">
        <f>IF(ISNUMBER(Regressions!Q106),ROUND(Regressions!Q106, 1), NA())</f>
        <v>#N/A</v>
      </c>
      <c r="P96" s="338" t="e">
        <f>IF(ISNUMBER(Regressions!R106),ROUND(Regressions!R106, 1), NA())</f>
        <v>#N/A</v>
      </c>
      <c r="Q96" s="216" t="e">
        <f>IF(ISNUMBER(Regressions!S106),ROUND(Regressions!S106, 1), NA())</f>
        <v>#N/A</v>
      </c>
      <c r="R96" s="339" t="e">
        <f>IF(ISNUMBER(Regressions!T106),ROUND(Regressions!T106, 1), NA())</f>
        <v>#N/A</v>
      </c>
      <c r="S96" s="238" t="e">
        <f>IF(ISNUMBER(Regressions!U106),ROUND(Regressions!U106, 1), NA())</f>
        <v>#N/A</v>
      </c>
    </row>
    <row xmlns:x14ac="http://schemas.microsoft.com/office/spreadsheetml/2009/9/ac" r="97" x14ac:dyDescent="0.2">
      <c r="A97" s="335" t="str">
        <f>IF(ISBLANK(Regressions!A107), " ", Regressions!A107)</f>
        <v>Sudan</v>
      </c>
      <c r="B97" s="336">
        <f>IF(ISBLANK(Regressions!B107), " ", Regressions!B107)</f>
        <v>2000</v>
      </c>
      <c r="C97" s="341" t="str">
        <f>IF(ISBLANK(Regressions!C107), " ", Regressions!C107)</f>
        <v>Pre-primary</v>
      </c>
      <c r="D97" s="337">
        <f>IF(ISBLANK(Regressions!D107), " ", Regressions!D107)</f>
        <v>1614704</v>
      </c>
      <c r="E97" s="215" t="e">
        <f>IF(ISNUMBER(Regressions!E107),ROUND(Regressions!E107, 1), NA())</f>
        <v>#N/A</v>
      </c>
      <c r="F97" s="338" t="e">
        <f>IF(ISNUMBER(Regressions!F107),ROUND(Regressions!F107, 1), NA())</f>
        <v>#N/A</v>
      </c>
      <c r="G97" s="237" t="e">
        <f>IF(ISNUMBER(Regressions!G107),ROUND(Regressions!G107, 1), NA())</f>
        <v>#N/A</v>
      </c>
      <c r="H97" s="339" t="e">
        <f>IF(ISNUMBER(Regressions!H107),ROUND(Regressions!H107, 1), NA())</f>
        <v>#N/A</v>
      </c>
      <c r="I97" s="238" t="e">
        <f>IF(ISNUMBER(Regressions!I107),ROUND(Regressions!I107, 1), NA())</f>
        <v>#N/A</v>
      </c>
      <c r="J97" s="340" t="e">
        <f>IF(ISNUMBER(Regressions!K107),ROUND(Regressions!K107, 1), NA())</f>
        <v>#N/A</v>
      </c>
      <c r="K97" s="338" t="e">
        <f>IF(ISNUMBER(Regressions!L107),ROUND(Regressions!L107, 1), NA())</f>
        <v>#N/A</v>
      </c>
      <c r="L97" s="239" t="e">
        <f>IF(ISNUMBER(Regressions!M107),ROUND(Regressions!M107, 1), NA())</f>
        <v>#N/A</v>
      </c>
      <c r="M97" s="339" t="e">
        <f>IF(ISNUMBER(Regressions!N107),ROUND(Regressions!N107, 1), NA())</f>
        <v>#N/A</v>
      </c>
      <c r="N97" s="238" t="e">
        <f>IF(ISNUMBER(Regressions!O107),ROUND(Regressions!O107, 1), NA())</f>
        <v>#N/A</v>
      </c>
      <c r="O97" s="340" t="e">
        <f>IF(ISNUMBER(Regressions!Q107),ROUND(Regressions!Q107, 1), NA())</f>
        <v>#N/A</v>
      </c>
      <c r="P97" s="338" t="e">
        <f>IF(ISNUMBER(Regressions!R107),ROUND(Regressions!R107, 1), NA())</f>
        <v>#N/A</v>
      </c>
      <c r="Q97" s="216" t="e">
        <f>IF(ISNUMBER(Regressions!S107),ROUND(Regressions!S107, 1), NA())</f>
        <v>#N/A</v>
      </c>
      <c r="R97" s="339" t="e">
        <f>IF(ISNUMBER(Regressions!T107),ROUND(Regressions!T107, 1), NA())</f>
        <v>#N/A</v>
      </c>
      <c r="S97" s="238" t="e">
        <f>IF(ISNUMBER(Regressions!U107),ROUND(Regressions!U107, 1), NA())</f>
        <v>#N/A</v>
      </c>
    </row>
    <row xmlns:x14ac="http://schemas.microsoft.com/office/spreadsheetml/2009/9/ac" r="98" x14ac:dyDescent="0.2">
      <c r="A98" s="335" t="str">
        <f>IF(ISBLANK(Regressions!A108), " ", Regressions!A108)</f>
        <v>Sudan</v>
      </c>
      <c r="B98" s="336">
        <f>IF(ISBLANK(Regressions!B108), " ", Regressions!B108)</f>
        <v>2001</v>
      </c>
      <c r="C98" s="341" t="str">
        <f>IF(ISBLANK(Regressions!C108), " ", Regressions!C108)</f>
        <v>Pre-primary</v>
      </c>
      <c r="D98" s="337">
        <f>IF(ISBLANK(Regressions!D108), " ", Regressions!D108)</f>
        <v>1635405</v>
      </c>
      <c r="E98" s="215" t="e">
        <f>IF(ISNUMBER(Regressions!E108),ROUND(Regressions!E108, 1), NA())</f>
        <v>#N/A</v>
      </c>
      <c r="F98" s="338" t="e">
        <f>IF(ISNUMBER(Regressions!F108),ROUND(Regressions!F108, 1), NA())</f>
        <v>#N/A</v>
      </c>
      <c r="G98" s="237" t="e">
        <f>IF(ISNUMBER(Regressions!G108),ROUND(Regressions!G108, 1), NA())</f>
        <v>#N/A</v>
      </c>
      <c r="H98" s="339" t="e">
        <f>IF(ISNUMBER(Regressions!H108),ROUND(Regressions!H108, 1), NA())</f>
        <v>#N/A</v>
      </c>
      <c r="I98" s="238" t="e">
        <f>IF(ISNUMBER(Regressions!I108),ROUND(Regressions!I108, 1), NA())</f>
        <v>#N/A</v>
      </c>
      <c r="J98" s="340" t="e">
        <f>IF(ISNUMBER(Regressions!K108),ROUND(Regressions!K108, 1), NA())</f>
        <v>#N/A</v>
      </c>
      <c r="K98" s="338" t="e">
        <f>IF(ISNUMBER(Regressions!L108),ROUND(Regressions!L108, 1), NA())</f>
        <v>#N/A</v>
      </c>
      <c r="L98" s="239" t="e">
        <f>IF(ISNUMBER(Regressions!M108),ROUND(Regressions!M108, 1), NA())</f>
        <v>#N/A</v>
      </c>
      <c r="M98" s="339" t="e">
        <f>IF(ISNUMBER(Regressions!N108),ROUND(Regressions!N108, 1), NA())</f>
        <v>#N/A</v>
      </c>
      <c r="N98" s="238" t="e">
        <f>IF(ISNUMBER(Regressions!O108),ROUND(Regressions!O108, 1), NA())</f>
        <v>#N/A</v>
      </c>
      <c r="O98" s="340" t="e">
        <f>IF(ISNUMBER(Regressions!Q108),ROUND(Regressions!Q108, 1), NA())</f>
        <v>#N/A</v>
      </c>
      <c r="P98" s="338" t="e">
        <f>IF(ISNUMBER(Regressions!R108),ROUND(Regressions!R108, 1), NA())</f>
        <v>#N/A</v>
      </c>
      <c r="Q98" s="216" t="e">
        <f>IF(ISNUMBER(Regressions!S108),ROUND(Regressions!S108, 1), NA())</f>
        <v>#N/A</v>
      </c>
      <c r="R98" s="339" t="e">
        <f>IF(ISNUMBER(Regressions!T108),ROUND(Regressions!T108, 1), NA())</f>
        <v>#N/A</v>
      </c>
      <c r="S98" s="238" t="e">
        <f>IF(ISNUMBER(Regressions!U108),ROUND(Regressions!U108, 1), NA())</f>
        <v>#N/A</v>
      </c>
    </row>
    <row xmlns:x14ac="http://schemas.microsoft.com/office/spreadsheetml/2009/9/ac" r="99" x14ac:dyDescent="0.2">
      <c r="A99" s="335" t="str">
        <f>IF(ISBLANK(Regressions!A109), " ", Regressions!A109)</f>
        <v>Sudan</v>
      </c>
      <c r="B99" s="336">
        <f>IF(ISBLANK(Regressions!B109), " ", Regressions!B109)</f>
        <v>2002</v>
      </c>
      <c r="C99" s="341" t="str">
        <f>IF(ISBLANK(Regressions!C109), " ", Regressions!C109)</f>
        <v>Pre-primary</v>
      </c>
      <c r="D99" s="337">
        <f>IF(ISBLANK(Regressions!D109), " ", Regressions!D109)</f>
        <v>1657081</v>
      </c>
      <c r="E99" s="215" t="e">
        <f>IF(ISNUMBER(Regressions!E109),ROUND(Regressions!E109, 1), NA())</f>
        <v>#N/A</v>
      </c>
      <c r="F99" s="338" t="e">
        <f>IF(ISNUMBER(Regressions!F109),ROUND(Regressions!F109, 1), NA())</f>
        <v>#N/A</v>
      </c>
      <c r="G99" s="237" t="e">
        <f>IF(ISNUMBER(Regressions!G109),ROUND(Regressions!G109, 1), NA())</f>
        <v>#N/A</v>
      </c>
      <c r="H99" s="339" t="e">
        <f>IF(ISNUMBER(Regressions!H109),ROUND(Regressions!H109, 1), NA())</f>
        <v>#N/A</v>
      </c>
      <c r="I99" s="238" t="e">
        <f>IF(ISNUMBER(Regressions!I109),ROUND(Regressions!I109, 1), NA())</f>
        <v>#N/A</v>
      </c>
      <c r="J99" s="340" t="e">
        <f>IF(ISNUMBER(Regressions!K109),ROUND(Regressions!K109, 1), NA())</f>
        <v>#N/A</v>
      </c>
      <c r="K99" s="338" t="e">
        <f>IF(ISNUMBER(Regressions!L109),ROUND(Regressions!L109, 1), NA())</f>
        <v>#N/A</v>
      </c>
      <c r="L99" s="239" t="e">
        <f>IF(ISNUMBER(Regressions!M109),ROUND(Regressions!M109, 1), NA())</f>
        <v>#N/A</v>
      </c>
      <c r="M99" s="339" t="e">
        <f>IF(ISNUMBER(Regressions!N109),ROUND(Regressions!N109, 1), NA())</f>
        <v>#N/A</v>
      </c>
      <c r="N99" s="238" t="e">
        <f>IF(ISNUMBER(Regressions!O109),ROUND(Regressions!O109, 1), NA())</f>
        <v>#N/A</v>
      </c>
      <c r="O99" s="340" t="e">
        <f>IF(ISNUMBER(Regressions!Q109),ROUND(Regressions!Q109, 1), NA())</f>
        <v>#N/A</v>
      </c>
      <c r="P99" s="338" t="e">
        <f>IF(ISNUMBER(Regressions!R109),ROUND(Regressions!R109, 1), NA())</f>
        <v>#N/A</v>
      </c>
      <c r="Q99" s="216" t="e">
        <f>IF(ISNUMBER(Regressions!S109),ROUND(Regressions!S109, 1), NA())</f>
        <v>#N/A</v>
      </c>
      <c r="R99" s="339" t="e">
        <f>IF(ISNUMBER(Regressions!T109),ROUND(Regressions!T109, 1), NA())</f>
        <v>#N/A</v>
      </c>
      <c r="S99" s="238" t="e">
        <f>IF(ISNUMBER(Regressions!U109),ROUND(Regressions!U109, 1), NA())</f>
        <v>#N/A</v>
      </c>
    </row>
    <row xmlns:x14ac="http://schemas.microsoft.com/office/spreadsheetml/2009/9/ac" r="100" x14ac:dyDescent="0.2">
      <c r="A100" s="335" t="str">
        <f>IF(ISBLANK(Regressions!A110), " ", Regressions!A110)</f>
        <v>Sudan</v>
      </c>
      <c r="B100" s="336">
        <f>IF(ISBLANK(Regressions!B110), " ", Regressions!B110)</f>
        <v>2003</v>
      </c>
      <c r="C100" s="341" t="str">
        <f>IF(ISBLANK(Regressions!C110), " ", Regressions!C110)</f>
        <v>Pre-primary</v>
      </c>
      <c r="D100" s="337">
        <f>IF(ISBLANK(Regressions!D110), " ", Regressions!D110)</f>
        <v>1685196</v>
      </c>
      <c r="E100" s="215" t="e">
        <f>IF(ISNUMBER(Regressions!E110),ROUND(Regressions!E110, 1), NA())</f>
        <v>#N/A</v>
      </c>
      <c r="F100" s="338" t="e">
        <f>IF(ISNUMBER(Regressions!F110),ROUND(Regressions!F110, 1), NA())</f>
        <v>#N/A</v>
      </c>
      <c r="G100" s="237" t="e">
        <f>IF(ISNUMBER(Regressions!G110),ROUND(Regressions!G110, 1), NA())</f>
        <v>#N/A</v>
      </c>
      <c r="H100" s="339" t="e">
        <f>IF(ISNUMBER(Regressions!H110),ROUND(Regressions!H110, 1), NA())</f>
        <v>#N/A</v>
      </c>
      <c r="I100" s="238" t="e">
        <f>IF(ISNUMBER(Regressions!I110),ROUND(Regressions!I110, 1), NA())</f>
        <v>#N/A</v>
      </c>
      <c r="J100" s="340" t="e">
        <f>IF(ISNUMBER(Regressions!K110),ROUND(Regressions!K110, 1), NA())</f>
        <v>#N/A</v>
      </c>
      <c r="K100" s="338" t="e">
        <f>IF(ISNUMBER(Regressions!L110),ROUND(Regressions!L110, 1), NA())</f>
        <v>#N/A</v>
      </c>
      <c r="L100" s="239" t="e">
        <f>IF(ISNUMBER(Regressions!M110),ROUND(Regressions!M110, 1), NA())</f>
        <v>#N/A</v>
      </c>
      <c r="M100" s="339" t="e">
        <f>IF(ISNUMBER(Regressions!N110),ROUND(Regressions!N110, 1), NA())</f>
        <v>#N/A</v>
      </c>
      <c r="N100" s="238" t="e">
        <f>IF(ISNUMBER(Regressions!O110),ROUND(Regressions!O110, 1), NA())</f>
        <v>#N/A</v>
      </c>
      <c r="O100" s="340" t="e">
        <f>IF(ISNUMBER(Regressions!Q110),ROUND(Regressions!Q110, 1), NA())</f>
        <v>#N/A</v>
      </c>
      <c r="P100" s="338" t="e">
        <f>IF(ISNUMBER(Regressions!R110),ROUND(Regressions!R110, 1), NA())</f>
        <v>#N/A</v>
      </c>
      <c r="Q100" s="216" t="e">
        <f>IF(ISNUMBER(Regressions!S110),ROUND(Regressions!S110, 1), NA())</f>
        <v>#N/A</v>
      </c>
      <c r="R100" s="339" t="e">
        <f>IF(ISNUMBER(Regressions!T110),ROUND(Regressions!T110, 1), NA())</f>
        <v>#N/A</v>
      </c>
      <c r="S100" s="238" t="e">
        <f>IF(ISNUMBER(Regressions!U110),ROUND(Regressions!U110, 1), NA())</f>
        <v>#N/A</v>
      </c>
    </row>
    <row xmlns:x14ac="http://schemas.microsoft.com/office/spreadsheetml/2009/9/ac" r="101" x14ac:dyDescent="0.2">
      <c r="A101" s="335" t="str">
        <f>IF(ISBLANK(Regressions!A111), " ", Regressions!A111)</f>
        <v>Sudan</v>
      </c>
      <c r="B101" s="336">
        <f>IF(ISBLANK(Regressions!B111), " ", Regressions!B111)</f>
        <v>2004</v>
      </c>
      <c r="C101" s="341" t="str">
        <f>IF(ISBLANK(Regressions!C111), " ", Regressions!C111)</f>
        <v>Pre-primary</v>
      </c>
      <c r="D101" s="337">
        <f>IF(ISBLANK(Regressions!D111), " ", Regressions!D111)</f>
        <v>1727240</v>
      </c>
      <c r="E101" s="215" t="e">
        <f>IF(ISNUMBER(Regressions!E111),ROUND(Regressions!E111, 1), NA())</f>
        <v>#N/A</v>
      </c>
      <c r="F101" s="338" t="e">
        <f>IF(ISNUMBER(Regressions!F111),ROUND(Regressions!F111, 1), NA())</f>
        <v>#N/A</v>
      </c>
      <c r="G101" s="237" t="e">
        <f>IF(ISNUMBER(Regressions!G111),ROUND(Regressions!G111, 1), NA())</f>
        <v>#N/A</v>
      </c>
      <c r="H101" s="339" t="e">
        <f>IF(ISNUMBER(Regressions!H111),ROUND(Regressions!H111, 1), NA())</f>
        <v>#N/A</v>
      </c>
      <c r="I101" s="238" t="e">
        <f>IF(ISNUMBER(Regressions!I111),ROUND(Regressions!I111, 1), NA())</f>
        <v>#N/A</v>
      </c>
      <c r="J101" s="340" t="e">
        <f>IF(ISNUMBER(Regressions!K111),ROUND(Regressions!K111, 1), NA())</f>
        <v>#N/A</v>
      </c>
      <c r="K101" s="338" t="e">
        <f>IF(ISNUMBER(Regressions!L111),ROUND(Regressions!L111, 1), NA())</f>
        <v>#N/A</v>
      </c>
      <c r="L101" s="239" t="e">
        <f>IF(ISNUMBER(Regressions!M111),ROUND(Regressions!M111, 1), NA())</f>
        <v>#N/A</v>
      </c>
      <c r="M101" s="339" t="e">
        <f>IF(ISNUMBER(Regressions!N111),ROUND(Regressions!N111, 1), NA())</f>
        <v>#N/A</v>
      </c>
      <c r="N101" s="238" t="e">
        <f>IF(ISNUMBER(Regressions!O111),ROUND(Regressions!O111, 1), NA())</f>
        <v>#N/A</v>
      </c>
      <c r="O101" s="340" t="e">
        <f>IF(ISNUMBER(Regressions!Q111),ROUND(Regressions!Q111, 1), NA())</f>
        <v>#N/A</v>
      </c>
      <c r="P101" s="338" t="e">
        <f>IF(ISNUMBER(Regressions!R111),ROUND(Regressions!R111, 1), NA())</f>
        <v>#N/A</v>
      </c>
      <c r="Q101" s="216" t="e">
        <f>IF(ISNUMBER(Regressions!S111),ROUND(Regressions!S111, 1), NA())</f>
        <v>#N/A</v>
      </c>
      <c r="R101" s="339" t="e">
        <f>IF(ISNUMBER(Regressions!T111),ROUND(Regressions!T111, 1), NA())</f>
        <v>#N/A</v>
      </c>
      <c r="S101" s="238" t="e">
        <f>IF(ISNUMBER(Regressions!U111),ROUND(Regressions!U111, 1), NA())</f>
        <v>#N/A</v>
      </c>
    </row>
    <row xmlns:x14ac="http://schemas.microsoft.com/office/spreadsheetml/2009/9/ac" r="102" x14ac:dyDescent="0.2">
      <c r="A102" s="335" t="str">
        <f>IF(ISBLANK(Regressions!A112), " ", Regressions!A112)</f>
        <v>Sudan</v>
      </c>
      <c r="B102" s="336">
        <f>IF(ISBLANK(Regressions!B112), " ", Regressions!B112)</f>
        <v>2005</v>
      </c>
      <c r="C102" s="341" t="str">
        <f>IF(ISBLANK(Regressions!C112), " ", Regressions!C112)</f>
        <v>Pre-primary</v>
      </c>
      <c r="D102" s="337">
        <f>IF(ISBLANK(Regressions!D112), " ", Regressions!D112)</f>
        <v>1769155</v>
      </c>
      <c r="E102" s="215" t="e">
        <f>IF(ISNUMBER(Regressions!E112),ROUND(Regressions!E112, 1), NA())</f>
        <v>#N/A</v>
      </c>
      <c r="F102" s="338" t="e">
        <f>IF(ISNUMBER(Regressions!F112),ROUND(Regressions!F112, 1), NA())</f>
        <v>#N/A</v>
      </c>
      <c r="G102" s="237" t="e">
        <f>IF(ISNUMBER(Regressions!G112),ROUND(Regressions!G112, 1), NA())</f>
        <v>#N/A</v>
      </c>
      <c r="H102" s="339" t="e">
        <f>IF(ISNUMBER(Regressions!H112),ROUND(Regressions!H112, 1), NA())</f>
        <v>#N/A</v>
      </c>
      <c r="I102" s="238" t="e">
        <f>IF(ISNUMBER(Regressions!I112),ROUND(Regressions!I112, 1), NA())</f>
        <v>#N/A</v>
      </c>
      <c r="J102" s="340" t="e">
        <f>IF(ISNUMBER(Regressions!K112),ROUND(Regressions!K112, 1), NA())</f>
        <v>#N/A</v>
      </c>
      <c r="K102" s="338" t="e">
        <f>IF(ISNUMBER(Regressions!L112),ROUND(Regressions!L112, 1), NA())</f>
        <v>#N/A</v>
      </c>
      <c r="L102" s="239" t="e">
        <f>IF(ISNUMBER(Regressions!M112),ROUND(Regressions!M112, 1), NA())</f>
        <v>#N/A</v>
      </c>
      <c r="M102" s="339" t="e">
        <f>IF(ISNUMBER(Regressions!N112),ROUND(Regressions!N112, 1), NA())</f>
        <v>#N/A</v>
      </c>
      <c r="N102" s="238" t="e">
        <f>IF(ISNUMBER(Regressions!O112),ROUND(Regressions!O112, 1), NA())</f>
        <v>#N/A</v>
      </c>
      <c r="O102" s="340" t="e">
        <f>IF(ISNUMBER(Regressions!Q112),ROUND(Regressions!Q112, 1), NA())</f>
        <v>#N/A</v>
      </c>
      <c r="P102" s="338" t="e">
        <f>IF(ISNUMBER(Regressions!R112),ROUND(Regressions!R112, 1), NA())</f>
        <v>#N/A</v>
      </c>
      <c r="Q102" s="216" t="e">
        <f>IF(ISNUMBER(Regressions!S112),ROUND(Regressions!S112, 1), NA())</f>
        <v>#N/A</v>
      </c>
      <c r="R102" s="339" t="e">
        <f>IF(ISNUMBER(Regressions!T112),ROUND(Regressions!T112, 1), NA())</f>
        <v>#N/A</v>
      </c>
      <c r="S102" s="238" t="e">
        <f>IF(ISNUMBER(Regressions!U112),ROUND(Regressions!U112, 1), NA())</f>
        <v>#N/A</v>
      </c>
    </row>
    <row xmlns:x14ac="http://schemas.microsoft.com/office/spreadsheetml/2009/9/ac" r="103" x14ac:dyDescent="0.2">
      <c r="A103" s="335" t="str">
        <f>IF(ISBLANK(Regressions!A113), " ", Regressions!A113)</f>
        <v>Sudan</v>
      </c>
      <c r="B103" s="336">
        <f>IF(ISBLANK(Regressions!B113), " ", Regressions!B113)</f>
        <v>2006</v>
      </c>
      <c r="C103" s="341" t="str">
        <f>IF(ISBLANK(Regressions!C113), " ", Regressions!C113)</f>
        <v>Pre-primary</v>
      </c>
      <c r="D103" s="337">
        <f>IF(ISBLANK(Regressions!D113), " ", Regressions!D113)</f>
        <v>1807656</v>
      </c>
      <c r="E103" s="215" t="e">
        <f>IF(ISNUMBER(Regressions!E113),ROUND(Regressions!E113, 1), NA())</f>
        <v>#N/A</v>
      </c>
      <c r="F103" s="338" t="e">
        <f>IF(ISNUMBER(Regressions!F113),ROUND(Regressions!F113, 1), NA())</f>
        <v>#N/A</v>
      </c>
      <c r="G103" s="237" t="e">
        <f>IF(ISNUMBER(Regressions!G113),ROUND(Regressions!G113, 1), NA())</f>
        <v>#N/A</v>
      </c>
      <c r="H103" s="339" t="e">
        <f>IF(ISNUMBER(Regressions!H113),ROUND(Regressions!H113, 1), NA())</f>
        <v>#N/A</v>
      </c>
      <c r="I103" s="238" t="e">
        <f>IF(ISNUMBER(Regressions!I113),ROUND(Regressions!I113, 1), NA())</f>
        <v>#N/A</v>
      </c>
      <c r="J103" s="340" t="e">
        <f>IF(ISNUMBER(Regressions!K113),ROUND(Regressions!K113, 1), NA())</f>
        <v>#N/A</v>
      </c>
      <c r="K103" s="338" t="e">
        <f>IF(ISNUMBER(Regressions!L113),ROUND(Regressions!L113, 1), NA())</f>
        <v>#N/A</v>
      </c>
      <c r="L103" s="239" t="e">
        <f>IF(ISNUMBER(Regressions!M113),ROUND(Regressions!M113, 1), NA())</f>
        <v>#N/A</v>
      </c>
      <c r="M103" s="339" t="e">
        <f>IF(ISNUMBER(Regressions!N113),ROUND(Regressions!N113, 1), NA())</f>
        <v>#N/A</v>
      </c>
      <c r="N103" s="238" t="e">
        <f>IF(ISNUMBER(Regressions!O113),ROUND(Regressions!O113, 1), NA())</f>
        <v>#N/A</v>
      </c>
      <c r="O103" s="340" t="e">
        <f>IF(ISNUMBER(Regressions!Q113),ROUND(Regressions!Q113, 1), NA())</f>
        <v>#N/A</v>
      </c>
      <c r="P103" s="338" t="e">
        <f>IF(ISNUMBER(Regressions!R113),ROUND(Regressions!R113, 1), NA())</f>
        <v>#N/A</v>
      </c>
      <c r="Q103" s="216" t="e">
        <f>IF(ISNUMBER(Regressions!S113),ROUND(Regressions!S113, 1), NA())</f>
        <v>#N/A</v>
      </c>
      <c r="R103" s="339" t="e">
        <f>IF(ISNUMBER(Regressions!T113),ROUND(Regressions!T113, 1), NA())</f>
        <v>#N/A</v>
      </c>
      <c r="S103" s="238" t="e">
        <f>IF(ISNUMBER(Regressions!U113),ROUND(Regressions!U113, 1), NA())</f>
        <v>#N/A</v>
      </c>
    </row>
    <row xmlns:x14ac="http://schemas.microsoft.com/office/spreadsheetml/2009/9/ac" r="104" x14ac:dyDescent="0.2">
      <c r="A104" s="335" t="str">
        <f>IF(ISBLANK(Regressions!A114), " ", Regressions!A114)</f>
        <v>Sudan</v>
      </c>
      <c r="B104" s="336">
        <f>IF(ISBLANK(Regressions!B114), " ", Regressions!B114)</f>
        <v>2007</v>
      </c>
      <c r="C104" s="341" t="str">
        <f>IF(ISBLANK(Regressions!C114), " ", Regressions!C114)</f>
        <v>Pre-primary</v>
      </c>
      <c r="D104" s="337">
        <f>IF(ISBLANK(Regressions!D114), " ", Regressions!D114)</f>
        <v>1840783</v>
      </c>
      <c r="E104" s="215" t="e">
        <f>IF(ISNUMBER(Regressions!E114),ROUND(Regressions!E114, 1), NA())</f>
        <v>#N/A</v>
      </c>
      <c r="F104" s="338" t="e">
        <f>IF(ISNUMBER(Regressions!F114),ROUND(Regressions!F114, 1), NA())</f>
        <v>#N/A</v>
      </c>
      <c r="G104" s="237" t="e">
        <f>IF(ISNUMBER(Regressions!G114),ROUND(Regressions!G114, 1), NA())</f>
        <v>#N/A</v>
      </c>
      <c r="H104" s="339" t="e">
        <f>IF(ISNUMBER(Regressions!H114),ROUND(Regressions!H114, 1), NA())</f>
        <v>#N/A</v>
      </c>
      <c r="I104" s="238" t="e">
        <f>IF(ISNUMBER(Regressions!I114),ROUND(Regressions!I114, 1), NA())</f>
        <v>#N/A</v>
      </c>
      <c r="J104" s="340" t="e">
        <f>IF(ISNUMBER(Regressions!K114),ROUND(Regressions!K114, 1), NA())</f>
        <v>#N/A</v>
      </c>
      <c r="K104" s="338" t="e">
        <f>IF(ISNUMBER(Regressions!L114),ROUND(Regressions!L114, 1), NA())</f>
        <v>#N/A</v>
      </c>
      <c r="L104" s="239" t="e">
        <f>IF(ISNUMBER(Regressions!M114),ROUND(Regressions!M114, 1), NA())</f>
        <v>#N/A</v>
      </c>
      <c r="M104" s="339" t="e">
        <f>IF(ISNUMBER(Regressions!N114),ROUND(Regressions!N114, 1), NA())</f>
        <v>#N/A</v>
      </c>
      <c r="N104" s="238" t="e">
        <f>IF(ISNUMBER(Regressions!O114),ROUND(Regressions!O114, 1), NA())</f>
        <v>#N/A</v>
      </c>
      <c r="O104" s="340" t="e">
        <f>IF(ISNUMBER(Regressions!Q114),ROUND(Regressions!Q114, 1), NA())</f>
        <v>#N/A</v>
      </c>
      <c r="P104" s="338" t="e">
        <f>IF(ISNUMBER(Regressions!R114),ROUND(Regressions!R114, 1), NA())</f>
        <v>#N/A</v>
      </c>
      <c r="Q104" s="216" t="e">
        <f>IF(ISNUMBER(Regressions!S114),ROUND(Regressions!S114, 1), NA())</f>
        <v>#N/A</v>
      </c>
      <c r="R104" s="339" t="e">
        <f>IF(ISNUMBER(Regressions!T114),ROUND(Regressions!T114, 1), NA())</f>
        <v>#N/A</v>
      </c>
      <c r="S104" s="238" t="e">
        <f>IF(ISNUMBER(Regressions!U114),ROUND(Regressions!U114, 1), NA())</f>
        <v>#N/A</v>
      </c>
    </row>
    <row xmlns:x14ac="http://schemas.microsoft.com/office/spreadsheetml/2009/9/ac" r="105" x14ac:dyDescent="0.2">
      <c r="A105" s="335" t="str">
        <f>IF(ISBLANK(Regressions!A115), " ", Regressions!A115)</f>
        <v>Sudan</v>
      </c>
      <c r="B105" s="336">
        <f>IF(ISBLANK(Regressions!B115), " ", Regressions!B115)</f>
        <v>2008</v>
      </c>
      <c r="C105" s="341" t="str">
        <f>IF(ISBLANK(Regressions!C115), " ", Regressions!C115)</f>
        <v>Pre-primary</v>
      </c>
      <c r="D105" s="337">
        <f>IF(ISBLANK(Regressions!D115), " ", Regressions!D115)</f>
        <v>1864889</v>
      </c>
      <c r="E105" s="215" t="e">
        <f>IF(ISNUMBER(Regressions!E115),ROUND(Regressions!E115, 1), NA())</f>
        <v>#N/A</v>
      </c>
      <c r="F105" s="338" t="e">
        <f>IF(ISNUMBER(Regressions!F115),ROUND(Regressions!F115, 1), NA())</f>
        <v>#N/A</v>
      </c>
      <c r="G105" s="237" t="e">
        <f>IF(ISNUMBER(Regressions!G115),ROUND(Regressions!G115, 1), NA())</f>
        <v>#N/A</v>
      </c>
      <c r="H105" s="339" t="e">
        <f>IF(ISNUMBER(Regressions!H115),ROUND(Regressions!H115, 1), NA())</f>
        <v>#N/A</v>
      </c>
      <c r="I105" s="238" t="e">
        <f>IF(ISNUMBER(Regressions!I115),ROUND(Regressions!I115, 1), NA())</f>
        <v>#N/A</v>
      </c>
      <c r="J105" s="340" t="e">
        <f>IF(ISNUMBER(Regressions!K115),ROUND(Regressions!K115, 1), NA())</f>
        <v>#N/A</v>
      </c>
      <c r="K105" s="338" t="e">
        <f>IF(ISNUMBER(Regressions!L115),ROUND(Regressions!L115, 1), NA())</f>
        <v>#N/A</v>
      </c>
      <c r="L105" s="239" t="e">
        <f>IF(ISNUMBER(Regressions!M115),ROUND(Regressions!M115, 1), NA())</f>
        <v>#N/A</v>
      </c>
      <c r="M105" s="339" t="e">
        <f>IF(ISNUMBER(Regressions!N115),ROUND(Regressions!N115, 1), NA())</f>
        <v>#N/A</v>
      </c>
      <c r="N105" s="238" t="e">
        <f>IF(ISNUMBER(Regressions!O115),ROUND(Regressions!O115, 1), NA())</f>
        <v>#N/A</v>
      </c>
      <c r="O105" s="340" t="e">
        <f>IF(ISNUMBER(Regressions!Q115),ROUND(Regressions!Q115, 1), NA())</f>
        <v>#N/A</v>
      </c>
      <c r="P105" s="338" t="e">
        <f>IF(ISNUMBER(Regressions!R115),ROUND(Regressions!R115, 1), NA())</f>
        <v>#N/A</v>
      </c>
      <c r="Q105" s="216" t="e">
        <f>IF(ISNUMBER(Regressions!S115),ROUND(Regressions!S115, 1), NA())</f>
        <v>#N/A</v>
      </c>
      <c r="R105" s="339" t="e">
        <f>IF(ISNUMBER(Regressions!T115),ROUND(Regressions!T115, 1), NA())</f>
        <v>#N/A</v>
      </c>
      <c r="S105" s="238" t="e">
        <f>IF(ISNUMBER(Regressions!U115),ROUND(Regressions!U115, 1), NA())</f>
        <v>#N/A</v>
      </c>
    </row>
    <row xmlns:x14ac="http://schemas.microsoft.com/office/spreadsheetml/2009/9/ac" r="106" x14ac:dyDescent="0.2">
      <c r="A106" s="335" t="str">
        <f>IF(ISBLANK(Regressions!A116), " ", Regressions!A116)</f>
        <v>Sudan</v>
      </c>
      <c r="B106" s="336">
        <f>IF(ISBLANK(Regressions!B116), " ", Regressions!B116)</f>
        <v>2009</v>
      </c>
      <c r="C106" s="341" t="str">
        <f>IF(ISBLANK(Regressions!C116), " ", Regressions!C116)</f>
        <v>Pre-primary</v>
      </c>
      <c r="D106" s="337">
        <f>IF(ISBLANK(Regressions!D116), " ", Regressions!D116)</f>
        <v>1885834</v>
      </c>
      <c r="E106" s="215" t="e">
        <f>IF(ISNUMBER(Regressions!E116),ROUND(Regressions!E116, 1), NA())</f>
        <v>#N/A</v>
      </c>
      <c r="F106" s="338" t="e">
        <f>IF(ISNUMBER(Regressions!F116),ROUND(Regressions!F116, 1), NA())</f>
        <v>#N/A</v>
      </c>
      <c r="G106" s="237" t="e">
        <f>IF(ISNUMBER(Regressions!G116),ROUND(Regressions!G116, 1), NA())</f>
        <v>#N/A</v>
      </c>
      <c r="H106" s="339" t="e">
        <f>IF(ISNUMBER(Regressions!H116),ROUND(Regressions!H116, 1), NA())</f>
        <v>#N/A</v>
      </c>
      <c r="I106" s="238" t="e">
        <f>IF(ISNUMBER(Regressions!I116),ROUND(Regressions!I116, 1), NA())</f>
        <v>#N/A</v>
      </c>
      <c r="J106" s="340" t="e">
        <f>IF(ISNUMBER(Regressions!K116),ROUND(Regressions!K116, 1), NA())</f>
        <v>#N/A</v>
      </c>
      <c r="K106" s="338" t="e">
        <f>IF(ISNUMBER(Regressions!L116),ROUND(Regressions!L116, 1), NA())</f>
        <v>#N/A</v>
      </c>
      <c r="L106" s="239" t="e">
        <f>IF(ISNUMBER(Regressions!M116),ROUND(Regressions!M116, 1), NA())</f>
        <v>#N/A</v>
      </c>
      <c r="M106" s="339" t="e">
        <f>IF(ISNUMBER(Regressions!N116),ROUND(Regressions!N116, 1), NA())</f>
        <v>#N/A</v>
      </c>
      <c r="N106" s="238" t="e">
        <f>IF(ISNUMBER(Regressions!O116),ROUND(Regressions!O116, 1), NA())</f>
        <v>#N/A</v>
      </c>
      <c r="O106" s="340" t="e">
        <f>IF(ISNUMBER(Regressions!Q116),ROUND(Regressions!Q116, 1), NA())</f>
        <v>#N/A</v>
      </c>
      <c r="P106" s="338" t="e">
        <f>IF(ISNUMBER(Regressions!R116),ROUND(Regressions!R116, 1), NA())</f>
        <v>#N/A</v>
      </c>
      <c r="Q106" s="216" t="e">
        <f>IF(ISNUMBER(Regressions!S116),ROUND(Regressions!S116, 1), NA())</f>
        <v>#N/A</v>
      </c>
      <c r="R106" s="339" t="e">
        <f>IF(ISNUMBER(Regressions!T116),ROUND(Regressions!T116, 1), NA())</f>
        <v>#N/A</v>
      </c>
      <c r="S106" s="238" t="e">
        <f>IF(ISNUMBER(Regressions!U116),ROUND(Regressions!U116, 1), NA())</f>
        <v>#N/A</v>
      </c>
    </row>
    <row xmlns:x14ac="http://schemas.microsoft.com/office/spreadsheetml/2009/9/ac" r="107" x14ac:dyDescent="0.2">
      <c r="A107" s="335" t="str">
        <f>IF(ISBLANK(Regressions!A117), " ", Regressions!A117)</f>
        <v>Sudan</v>
      </c>
      <c r="B107" s="336">
        <f>IF(ISBLANK(Regressions!B117), " ", Regressions!B117)</f>
        <v>2010</v>
      </c>
      <c r="C107" s="341" t="str">
        <f>IF(ISBLANK(Regressions!C117), " ", Regressions!C117)</f>
        <v>Pre-primary</v>
      </c>
      <c r="D107" s="337">
        <f>IF(ISBLANK(Regressions!D117), " ", Regressions!D117)</f>
        <v>1913503</v>
      </c>
      <c r="E107" s="215" t="e">
        <f>IF(ISNUMBER(Regressions!E117),ROUND(Regressions!E117, 1), NA())</f>
        <v>#N/A</v>
      </c>
      <c r="F107" s="338" t="e">
        <f>IF(ISNUMBER(Regressions!F117),ROUND(Regressions!F117, 1), NA())</f>
        <v>#N/A</v>
      </c>
      <c r="G107" s="237" t="e">
        <f>IF(ISNUMBER(Regressions!G117),ROUND(Regressions!G117, 1), NA())</f>
        <v>#N/A</v>
      </c>
      <c r="H107" s="339" t="e">
        <f>IF(ISNUMBER(Regressions!H117),ROUND(Regressions!H117, 1), NA())</f>
        <v>#N/A</v>
      </c>
      <c r="I107" s="238" t="e">
        <f>IF(ISNUMBER(Regressions!I117),ROUND(Regressions!I117, 1), NA())</f>
        <v>#N/A</v>
      </c>
      <c r="J107" s="340" t="e">
        <f>IF(ISNUMBER(Regressions!K117),ROUND(Regressions!K117, 1), NA())</f>
        <v>#N/A</v>
      </c>
      <c r="K107" s="338" t="e">
        <f>IF(ISNUMBER(Regressions!L117),ROUND(Regressions!L117, 1), NA())</f>
        <v>#N/A</v>
      </c>
      <c r="L107" s="239" t="e">
        <f>IF(ISNUMBER(Regressions!M117),ROUND(Regressions!M117, 1), NA())</f>
        <v>#N/A</v>
      </c>
      <c r="M107" s="339" t="e">
        <f>IF(ISNUMBER(Regressions!N117),ROUND(Regressions!N117, 1), NA())</f>
        <v>#N/A</v>
      </c>
      <c r="N107" s="238" t="e">
        <f>IF(ISNUMBER(Regressions!O117),ROUND(Regressions!O117, 1), NA())</f>
        <v>#N/A</v>
      </c>
      <c r="O107" s="340" t="e">
        <f>IF(ISNUMBER(Regressions!Q117),ROUND(Regressions!Q117, 1), NA())</f>
        <v>#N/A</v>
      </c>
      <c r="P107" s="338" t="e">
        <f>IF(ISNUMBER(Regressions!R117),ROUND(Regressions!R117, 1), NA())</f>
        <v>#N/A</v>
      </c>
      <c r="Q107" s="216" t="e">
        <f>IF(ISNUMBER(Regressions!S117),ROUND(Regressions!S117, 1), NA())</f>
        <v>#N/A</v>
      </c>
      <c r="R107" s="339" t="e">
        <f>IF(ISNUMBER(Regressions!T117),ROUND(Regressions!T117, 1), NA())</f>
        <v>#N/A</v>
      </c>
      <c r="S107" s="238" t="e">
        <f>IF(ISNUMBER(Regressions!U117),ROUND(Regressions!U117, 1), NA())</f>
        <v>#N/A</v>
      </c>
    </row>
    <row xmlns:x14ac="http://schemas.microsoft.com/office/spreadsheetml/2009/9/ac" r="108" x14ac:dyDescent="0.2">
      <c r="A108" s="335" t="str">
        <f>IF(ISBLANK(Regressions!A118), " ", Regressions!A118)</f>
        <v>Sudan</v>
      </c>
      <c r="B108" s="336">
        <f>IF(ISBLANK(Regressions!B118), " ", Regressions!B118)</f>
        <v>2011</v>
      </c>
      <c r="C108" s="341" t="str">
        <f>IF(ISBLANK(Regressions!C118), " ", Regressions!C118)</f>
        <v>Pre-primary</v>
      </c>
      <c r="D108" s="337">
        <f>IF(ISBLANK(Regressions!D118), " ", Regressions!D118)</f>
        <v>1973887</v>
      </c>
      <c r="E108" s="215" t="e">
        <f>IF(ISNUMBER(Regressions!E118),ROUND(Regressions!E118, 1), NA())</f>
        <v>#N/A</v>
      </c>
      <c r="F108" s="338" t="e">
        <f>IF(ISNUMBER(Regressions!F118),ROUND(Regressions!F118, 1), NA())</f>
        <v>#N/A</v>
      </c>
      <c r="G108" s="237" t="e">
        <f>IF(ISNUMBER(Regressions!G118),ROUND(Regressions!G118, 1), NA())</f>
        <v>#N/A</v>
      </c>
      <c r="H108" s="339" t="e">
        <f>IF(ISNUMBER(Regressions!H118),ROUND(Regressions!H118, 1), NA())</f>
        <v>#N/A</v>
      </c>
      <c r="I108" s="238" t="e">
        <f>IF(ISNUMBER(Regressions!I118),ROUND(Regressions!I118, 1), NA())</f>
        <v>#N/A</v>
      </c>
      <c r="J108" s="340" t="e">
        <f>IF(ISNUMBER(Regressions!K118),ROUND(Regressions!K118, 1), NA())</f>
        <v>#N/A</v>
      </c>
      <c r="K108" s="338" t="e">
        <f>IF(ISNUMBER(Regressions!L118),ROUND(Regressions!L118, 1), NA())</f>
        <v>#N/A</v>
      </c>
      <c r="L108" s="239" t="e">
        <f>IF(ISNUMBER(Regressions!M118),ROUND(Regressions!M118, 1), NA())</f>
        <v>#N/A</v>
      </c>
      <c r="M108" s="339" t="e">
        <f>IF(ISNUMBER(Regressions!N118),ROUND(Regressions!N118, 1), NA())</f>
        <v>#N/A</v>
      </c>
      <c r="N108" s="238" t="e">
        <f>IF(ISNUMBER(Regressions!O118),ROUND(Regressions!O118, 1), NA())</f>
        <v>#N/A</v>
      </c>
      <c r="O108" s="340" t="e">
        <f>IF(ISNUMBER(Regressions!Q118),ROUND(Regressions!Q118, 1), NA())</f>
        <v>#N/A</v>
      </c>
      <c r="P108" s="338" t="e">
        <f>IF(ISNUMBER(Regressions!R118),ROUND(Regressions!R118, 1), NA())</f>
        <v>#N/A</v>
      </c>
      <c r="Q108" s="216" t="e">
        <f>IF(ISNUMBER(Regressions!S118),ROUND(Regressions!S118, 1), NA())</f>
        <v>#N/A</v>
      </c>
      <c r="R108" s="339" t="e">
        <f>IF(ISNUMBER(Regressions!T118),ROUND(Regressions!T118, 1), NA())</f>
        <v>#N/A</v>
      </c>
      <c r="S108" s="238" t="e">
        <f>IF(ISNUMBER(Regressions!U118),ROUND(Regressions!U118, 1), NA())</f>
        <v>#N/A</v>
      </c>
    </row>
    <row xmlns:x14ac="http://schemas.microsoft.com/office/spreadsheetml/2009/9/ac" r="109" x14ac:dyDescent="0.2">
      <c r="A109" s="335" t="str">
        <f>IF(ISBLANK(Regressions!A119), " ", Regressions!A119)</f>
        <v>Sudan</v>
      </c>
      <c r="B109" s="336">
        <f>IF(ISBLANK(Regressions!B119), " ", Regressions!B119)</f>
        <v>2012</v>
      </c>
      <c r="C109" s="341" t="str">
        <f>IF(ISBLANK(Regressions!C119), " ", Regressions!C119)</f>
        <v>Pre-primary</v>
      </c>
      <c r="D109" s="337">
        <f>IF(ISBLANK(Regressions!D119), " ", Regressions!D119)</f>
        <v>2065262</v>
      </c>
      <c r="E109" s="215" t="e">
        <f>IF(ISNUMBER(Regressions!E119),ROUND(Regressions!E119, 1), NA())</f>
        <v>#N/A</v>
      </c>
      <c r="F109" s="338" t="e">
        <f>IF(ISNUMBER(Regressions!F119),ROUND(Regressions!F119, 1), NA())</f>
        <v>#N/A</v>
      </c>
      <c r="G109" s="237" t="e">
        <f>IF(ISNUMBER(Regressions!G119),ROUND(Regressions!G119, 1), NA())</f>
        <v>#N/A</v>
      </c>
      <c r="H109" s="339" t="e">
        <f>IF(ISNUMBER(Regressions!H119),ROUND(Regressions!H119, 1), NA())</f>
        <v>#N/A</v>
      </c>
      <c r="I109" s="238" t="e">
        <f>IF(ISNUMBER(Regressions!I119),ROUND(Regressions!I119, 1), NA())</f>
        <v>#N/A</v>
      </c>
      <c r="J109" s="340" t="e">
        <f>IF(ISNUMBER(Regressions!K119),ROUND(Regressions!K119, 1), NA())</f>
        <v>#N/A</v>
      </c>
      <c r="K109" s="338" t="e">
        <f>IF(ISNUMBER(Regressions!L119),ROUND(Regressions!L119, 1), NA())</f>
        <v>#N/A</v>
      </c>
      <c r="L109" s="239" t="e">
        <f>IF(ISNUMBER(Regressions!M119),ROUND(Regressions!M119, 1), NA())</f>
        <v>#N/A</v>
      </c>
      <c r="M109" s="339" t="e">
        <f>IF(ISNUMBER(Regressions!N119),ROUND(Regressions!N119, 1), NA())</f>
        <v>#N/A</v>
      </c>
      <c r="N109" s="238" t="e">
        <f>IF(ISNUMBER(Regressions!O119),ROUND(Regressions!O119, 1), NA())</f>
        <v>#N/A</v>
      </c>
      <c r="O109" s="340" t="e">
        <f>IF(ISNUMBER(Regressions!Q119),ROUND(Regressions!Q119, 1), NA())</f>
        <v>#N/A</v>
      </c>
      <c r="P109" s="338" t="e">
        <f>IF(ISNUMBER(Regressions!R119),ROUND(Regressions!R119, 1), NA())</f>
        <v>#N/A</v>
      </c>
      <c r="Q109" s="216" t="e">
        <f>IF(ISNUMBER(Regressions!S119),ROUND(Regressions!S119, 1), NA())</f>
        <v>#N/A</v>
      </c>
      <c r="R109" s="339" t="e">
        <f>IF(ISNUMBER(Regressions!T119),ROUND(Regressions!T119, 1), NA())</f>
        <v>#N/A</v>
      </c>
      <c r="S109" s="238" t="e">
        <f>IF(ISNUMBER(Regressions!U119),ROUND(Regressions!U119, 1), NA())</f>
        <v>#N/A</v>
      </c>
    </row>
    <row xmlns:x14ac="http://schemas.microsoft.com/office/spreadsheetml/2009/9/ac" r="110" x14ac:dyDescent="0.2">
      <c r="A110" s="335" t="str">
        <f>IF(ISBLANK(Regressions!A120), " ", Regressions!A120)</f>
        <v>Sudan</v>
      </c>
      <c r="B110" s="336">
        <f>IF(ISBLANK(Regressions!B120), " ", Regressions!B120)</f>
        <v>2013</v>
      </c>
      <c r="C110" s="341" t="str">
        <f>IF(ISBLANK(Regressions!C120), " ", Regressions!C120)</f>
        <v>Pre-primary</v>
      </c>
      <c r="D110" s="337">
        <f>IF(ISBLANK(Regressions!D120), " ", Regressions!D120)</f>
        <v>2155302</v>
      </c>
      <c r="E110" s="215" t="e">
        <f>IF(ISNUMBER(Regressions!E120),ROUND(Regressions!E120, 1), NA())</f>
        <v>#N/A</v>
      </c>
      <c r="F110" s="338" t="e">
        <f>IF(ISNUMBER(Regressions!F120),ROUND(Regressions!F120, 1), NA())</f>
        <v>#N/A</v>
      </c>
      <c r="G110" s="237" t="e">
        <f>IF(ISNUMBER(Regressions!G120),ROUND(Regressions!G120, 1), NA())</f>
        <v>#N/A</v>
      </c>
      <c r="H110" s="339" t="e">
        <f>IF(ISNUMBER(Regressions!H120),ROUND(Regressions!H120, 1), NA())</f>
        <v>#N/A</v>
      </c>
      <c r="I110" s="238" t="e">
        <f>IF(ISNUMBER(Regressions!I120),ROUND(Regressions!I120, 1), NA())</f>
        <v>#N/A</v>
      </c>
      <c r="J110" s="340" t="e">
        <f>IF(ISNUMBER(Regressions!K120),ROUND(Regressions!K120, 1), NA())</f>
        <v>#N/A</v>
      </c>
      <c r="K110" s="338" t="e">
        <f>IF(ISNUMBER(Regressions!L120),ROUND(Regressions!L120, 1), NA())</f>
        <v>#N/A</v>
      </c>
      <c r="L110" s="239" t="e">
        <f>IF(ISNUMBER(Regressions!M120),ROUND(Regressions!M120, 1), NA())</f>
        <v>#N/A</v>
      </c>
      <c r="M110" s="339" t="e">
        <f>IF(ISNUMBER(Regressions!N120),ROUND(Regressions!N120, 1), NA())</f>
        <v>#N/A</v>
      </c>
      <c r="N110" s="238" t="e">
        <f>IF(ISNUMBER(Regressions!O120),ROUND(Regressions!O120, 1), NA())</f>
        <v>#N/A</v>
      </c>
      <c r="O110" s="340" t="e">
        <f>IF(ISNUMBER(Regressions!Q120),ROUND(Regressions!Q120, 1), NA())</f>
        <v>#N/A</v>
      </c>
      <c r="P110" s="338" t="e">
        <f>IF(ISNUMBER(Regressions!R120),ROUND(Regressions!R120, 1), NA())</f>
        <v>#N/A</v>
      </c>
      <c r="Q110" s="216" t="e">
        <f>IF(ISNUMBER(Regressions!S120),ROUND(Regressions!S120, 1), NA())</f>
        <v>#N/A</v>
      </c>
      <c r="R110" s="339" t="e">
        <f>IF(ISNUMBER(Regressions!T120),ROUND(Regressions!T120, 1), NA())</f>
        <v>#N/A</v>
      </c>
      <c r="S110" s="238" t="e">
        <f>IF(ISNUMBER(Regressions!U120),ROUND(Regressions!U120, 1), NA())</f>
        <v>#N/A</v>
      </c>
    </row>
    <row xmlns:x14ac="http://schemas.microsoft.com/office/spreadsheetml/2009/9/ac" r="111" x14ac:dyDescent="0.2">
      <c r="A111" s="335" t="str">
        <f>IF(ISBLANK(Regressions!A121), " ", Regressions!A121)</f>
        <v>Sudan</v>
      </c>
      <c r="B111" s="336">
        <f>IF(ISBLANK(Regressions!B121), " ", Regressions!B121)</f>
        <v>2014</v>
      </c>
      <c r="C111" s="341" t="str">
        <f>IF(ISBLANK(Regressions!C121), " ", Regressions!C121)</f>
        <v>Pre-primary</v>
      </c>
      <c r="D111" s="337">
        <f>IF(ISBLANK(Regressions!D121), " ", Regressions!D121)</f>
        <v>2231628</v>
      </c>
      <c r="E111" s="215" t="e">
        <f>IF(ISNUMBER(Regressions!E121),ROUND(Regressions!E121, 1), NA())</f>
        <v>#N/A</v>
      </c>
      <c r="F111" s="338" t="e">
        <f>IF(ISNUMBER(Regressions!F121),ROUND(Regressions!F121, 1), NA())</f>
        <v>#N/A</v>
      </c>
      <c r="G111" s="237" t="e">
        <f>IF(ISNUMBER(Regressions!G121),ROUND(Regressions!G121, 1), NA())</f>
        <v>#N/A</v>
      </c>
      <c r="H111" s="339" t="e">
        <f>IF(ISNUMBER(Regressions!H121),ROUND(Regressions!H121, 1), NA())</f>
        <v>#N/A</v>
      </c>
      <c r="I111" s="238" t="e">
        <f>IF(ISNUMBER(Regressions!I121),ROUND(Regressions!I121, 1), NA())</f>
        <v>#N/A</v>
      </c>
      <c r="J111" s="340" t="e">
        <f>IF(ISNUMBER(Regressions!K121),ROUND(Regressions!K121, 1), NA())</f>
        <v>#N/A</v>
      </c>
      <c r="K111" s="338" t="e">
        <f>IF(ISNUMBER(Regressions!L121),ROUND(Regressions!L121, 1), NA())</f>
        <v>#N/A</v>
      </c>
      <c r="L111" s="239" t="e">
        <f>IF(ISNUMBER(Regressions!M121),ROUND(Regressions!M121, 1), NA())</f>
        <v>#N/A</v>
      </c>
      <c r="M111" s="339" t="e">
        <f>IF(ISNUMBER(Regressions!N121),ROUND(Regressions!N121, 1), NA())</f>
        <v>#N/A</v>
      </c>
      <c r="N111" s="238" t="e">
        <f>IF(ISNUMBER(Regressions!O121),ROUND(Regressions!O121, 1), NA())</f>
        <v>#N/A</v>
      </c>
      <c r="O111" s="340" t="e">
        <f>IF(ISNUMBER(Regressions!Q121),ROUND(Regressions!Q121, 1), NA())</f>
        <v>#N/A</v>
      </c>
      <c r="P111" s="338" t="e">
        <f>IF(ISNUMBER(Regressions!R121),ROUND(Regressions!R121, 1), NA())</f>
        <v>#N/A</v>
      </c>
      <c r="Q111" s="216" t="e">
        <f>IF(ISNUMBER(Regressions!S121),ROUND(Regressions!S121, 1), NA())</f>
        <v>#N/A</v>
      </c>
      <c r="R111" s="339" t="e">
        <f>IF(ISNUMBER(Regressions!T121),ROUND(Regressions!T121, 1), NA())</f>
        <v>#N/A</v>
      </c>
      <c r="S111" s="238" t="e">
        <f>IF(ISNUMBER(Regressions!U121),ROUND(Regressions!U121, 1), NA())</f>
        <v>#N/A</v>
      </c>
    </row>
    <row xmlns:x14ac="http://schemas.microsoft.com/office/spreadsheetml/2009/9/ac" r="112" x14ac:dyDescent="0.2">
      <c r="A112" s="335" t="str">
        <f>IF(ISBLANK(Regressions!A122), " ", Regressions!A122)</f>
        <v>Sudan</v>
      </c>
      <c r="B112" s="336">
        <f>IF(ISBLANK(Regressions!B122), " ", Regressions!B122)</f>
        <v>2015</v>
      </c>
      <c r="C112" s="341" t="str">
        <f>IF(ISBLANK(Regressions!C122), " ", Regressions!C122)</f>
        <v>Pre-primary</v>
      </c>
      <c r="D112" s="337">
        <f>IF(ISBLANK(Regressions!D122), " ", Regressions!D122)</f>
        <v>2299832</v>
      </c>
      <c r="E112" s="215" t="e">
        <f>IF(ISNUMBER(Regressions!E122),ROUND(Regressions!E122, 1), NA())</f>
        <v>#N/A</v>
      </c>
      <c r="F112" s="338" t="e">
        <f>IF(ISNUMBER(Regressions!F122),ROUND(Regressions!F122, 1), NA())</f>
        <v>#N/A</v>
      </c>
      <c r="G112" s="237" t="e">
        <f>IF(ISNUMBER(Regressions!G122),ROUND(Regressions!G122, 1), NA())</f>
        <v>#N/A</v>
      </c>
      <c r="H112" s="339" t="e">
        <f>IF(ISNUMBER(Regressions!H122),ROUND(Regressions!H122, 1), NA())</f>
        <v>#N/A</v>
      </c>
      <c r="I112" s="238" t="e">
        <f>IF(ISNUMBER(Regressions!I122),ROUND(Regressions!I122, 1), NA())</f>
        <v>#N/A</v>
      </c>
      <c r="J112" s="340" t="e">
        <f>IF(ISNUMBER(Regressions!K122),ROUND(Regressions!K122, 1), NA())</f>
        <v>#N/A</v>
      </c>
      <c r="K112" s="338" t="e">
        <f>IF(ISNUMBER(Regressions!L122),ROUND(Regressions!L122, 1), NA())</f>
        <v>#N/A</v>
      </c>
      <c r="L112" s="239" t="e">
        <f>IF(ISNUMBER(Regressions!M122),ROUND(Regressions!M122, 1), NA())</f>
        <v>#N/A</v>
      </c>
      <c r="M112" s="339" t="e">
        <f>IF(ISNUMBER(Regressions!N122),ROUND(Regressions!N122, 1), NA())</f>
        <v>#N/A</v>
      </c>
      <c r="N112" s="238" t="e">
        <f>IF(ISNUMBER(Regressions!O122),ROUND(Regressions!O122, 1), NA())</f>
        <v>#N/A</v>
      </c>
      <c r="O112" s="340" t="e">
        <f>IF(ISNUMBER(Regressions!Q122),ROUND(Regressions!Q122, 1), NA())</f>
        <v>#N/A</v>
      </c>
      <c r="P112" s="338" t="e">
        <f>IF(ISNUMBER(Regressions!R122),ROUND(Regressions!R122, 1), NA())</f>
        <v>#N/A</v>
      </c>
      <c r="Q112" s="216" t="e">
        <f>IF(ISNUMBER(Regressions!S122),ROUND(Regressions!S122, 1), NA())</f>
        <v>#N/A</v>
      </c>
      <c r="R112" s="339" t="e">
        <f>IF(ISNUMBER(Regressions!T122),ROUND(Regressions!T122, 1), NA())</f>
        <v>#N/A</v>
      </c>
      <c r="S112" s="238" t="e">
        <f>IF(ISNUMBER(Regressions!U122),ROUND(Regressions!U122, 1), NA())</f>
        <v>#N/A</v>
      </c>
    </row>
    <row xmlns:x14ac="http://schemas.microsoft.com/office/spreadsheetml/2009/9/ac" r="113" x14ac:dyDescent="0.2">
      <c r="A113" s="335" t="str">
        <f>IF(ISBLANK(Regressions!A123), " ", Regressions!A123)</f>
        <v>Sudan</v>
      </c>
      <c r="B113" s="336">
        <f>IF(ISBLANK(Regressions!B123), " ", Regressions!B123)</f>
        <v>2016</v>
      </c>
      <c r="C113" s="341" t="str">
        <f>IF(ISBLANK(Regressions!C123), " ", Regressions!C123)</f>
        <v>Pre-primary</v>
      </c>
      <c r="D113" s="337">
        <f>IF(ISBLANK(Regressions!D123), " ", Regressions!D123)</f>
        <v>2343190</v>
      </c>
      <c r="E113" s="215" t="e">
        <f>IF(ISNUMBER(Regressions!E123),ROUND(Regressions!E123, 1), NA())</f>
        <v>#N/A</v>
      </c>
      <c r="F113" s="338" t="e">
        <f>IF(ISNUMBER(Regressions!F123),ROUND(Regressions!F123, 1), NA())</f>
        <v>#N/A</v>
      </c>
      <c r="G113" s="237" t="e">
        <f>IF(ISNUMBER(Regressions!G123),ROUND(Regressions!G123, 1), NA())</f>
        <v>#N/A</v>
      </c>
      <c r="H113" s="339" t="e">
        <f>IF(ISNUMBER(Regressions!H123),ROUND(Regressions!H123, 1), NA())</f>
        <v>#N/A</v>
      </c>
      <c r="I113" s="238" t="e">
        <f>IF(ISNUMBER(Regressions!I123),ROUND(Regressions!I123, 1), NA())</f>
        <v>#N/A</v>
      </c>
      <c r="J113" s="340" t="e">
        <f>IF(ISNUMBER(Regressions!K123),ROUND(Regressions!K123, 1), NA())</f>
        <v>#N/A</v>
      </c>
      <c r="K113" s="338" t="e">
        <f>IF(ISNUMBER(Regressions!L123),ROUND(Regressions!L123, 1), NA())</f>
        <v>#N/A</v>
      </c>
      <c r="L113" s="239" t="e">
        <f>IF(ISNUMBER(Regressions!M123),ROUND(Regressions!M123, 1), NA())</f>
        <v>#N/A</v>
      </c>
      <c r="M113" s="339" t="e">
        <f>IF(ISNUMBER(Regressions!N123),ROUND(Regressions!N123, 1), NA())</f>
        <v>#N/A</v>
      </c>
      <c r="N113" s="238" t="e">
        <f>IF(ISNUMBER(Regressions!O123),ROUND(Regressions!O123, 1), NA())</f>
        <v>#N/A</v>
      </c>
      <c r="O113" s="340" t="e">
        <f>IF(ISNUMBER(Regressions!Q123),ROUND(Regressions!Q123, 1), NA())</f>
        <v>#N/A</v>
      </c>
      <c r="P113" s="338" t="e">
        <f>IF(ISNUMBER(Regressions!R123),ROUND(Regressions!R123, 1), NA())</f>
        <v>#N/A</v>
      </c>
      <c r="Q113" s="216" t="e">
        <f>IF(ISNUMBER(Regressions!S123),ROUND(Regressions!S123, 1), NA())</f>
        <v>#N/A</v>
      </c>
      <c r="R113" s="339" t="e">
        <f>IF(ISNUMBER(Regressions!T123),ROUND(Regressions!T123, 1), NA())</f>
        <v>#N/A</v>
      </c>
      <c r="S113" s="238" t="e">
        <f>IF(ISNUMBER(Regressions!U123),ROUND(Regressions!U123, 1), NA())</f>
        <v>#N/A</v>
      </c>
    </row>
    <row xmlns:x14ac="http://schemas.microsoft.com/office/spreadsheetml/2009/9/ac" r="114" x14ac:dyDescent="0.2">
      <c r="A114" s="335" t="str">
        <f>IF(ISBLANK(Regressions!A124), " ", Regressions!A124)</f>
        <v>Sudan</v>
      </c>
      <c r="B114" s="336">
        <f>IF(ISBLANK(Regressions!B124), " ", Regressions!B124)</f>
        <v>2017</v>
      </c>
      <c r="C114" s="341" t="str">
        <f>IF(ISBLANK(Regressions!C124), " ", Regressions!C124)</f>
        <v>Pre-primary</v>
      </c>
      <c r="D114" s="337">
        <f>IF(ISBLANK(Regressions!D124), " ", Regressions!D124)</f>
        <v>2366439</v>
      </c>
      <c r="E114" s="215" t="e">
        <f>IF(ISNUMBER(Regressions!E124),ROUND(Regressions!E124, 1), NA())</f>
        <v>#N/A</v>
      </c>
      <c r="F114" s="338" t="e">
        <f>IF(ISNUMBER(Regressions!F124),ROUND(Regressions!F124, 1), NA())</f>
        <v>#N/A</v>
      </c>
      <c r="G114" s="237" t="e">
        <f>IF(ISNUMBER(Regressions!G124),ROUND(Regressions!G124, 1), NA())</f>
        <v>#N/A</v>
      </c>
      <c r="H114" s="339" t="e">
        <f>IF(ISNUMBER(Regressions!H124),ROUND(Regressions!H124, 1), NA())</f>
        <v>#N/A</v>
      </c>
      <c r="I114" s="238" t="e">
        <f>IF(ISNUMBER(Regressions!I124),ROUND(Regressions!I124, 1), NA())</f>
        <v>#N/A</v>
      </c>
      <c r="J114" s="340" t="e">
        <f>IF(ISNUMBER(Regressions!K124),ROUND(Regressions!K124, 1), NA())</f>
        <v>#N/A</v>
      </c>
      <c r="K114" s="338" t="e">
        <f>IF(ISNUMBER(Regressions!L124),ROUND(Regressions!L124, 1), NA())</f>
        <v>#N/A</v>
      </c>
      <c r="L114" s="239" t="e">
        <f>IF(ISNUMBER(Regressions!M124),ROUND(Regressions!M124, 1), NA())</f>
        <v>#N/A</v>
      </c>
      <c r="M114" s="339" t="e">
        <f>IF(ISNUMBER(Regressions!N124),ROUND(Regressions!N124, 1), NA())</f>
        <v>#N/A</v>
      </c>
      <c r="N114" s="238" t="e">
        <f>IF(ISNUMBER(Regressions!O124),ROUND(Regressions!O124, 1), NA())</f>
        <v>#N/A</v>
      </c>
      <c r="O114" s="340" t="e">
        <f>IF(ISNUMBER(Regressions!Q124),ROUND(Regressions!Q124, 1), NA())</f>
        <v>#N/A</v>
      </c>
      <c r="P114" s="338" t="e">
        <f>IF(ISNUMBER(Regressions!R124),ROUND(Regressions!R124, 1), NA())</f>
        <v>#N/A</v>
      </c>
      <c r="Q114" s="216" t="e">
        <f>IF(ISNUMBER(Regressions!S124),ROUND(Regressions!S124, 1), NA())</f>
        <v>#N/A</v>
      </c>
      <c r="R114" s="339" t="e">
        <f>IF(ISNUMBER(Regressions!T124),ROUND(Regressions!T124, 1), NA())</f>
        <v>#N/A</v>
      </c>
      <c r="S114" s="238" t="e">
        <f>IF(ISNUMBER(Regressions!U124),ROUND(Regressions!U124, 1), NA())</f>
        <v>#N/A</v>
      </c>
    </row>
    <row xmlns:x14ac="http://schemas.microsoft.com/office/spreadsheetml/2009/9/ac" r="115" x14ac:dyDescent="0.2">
      <c r="A115" s="335" t="str">
        <f>IF(ISBLANK(Regressions!A125), " ", Regressions!A125)</f>
        <v>Sudan</v>
      </c>
      <c r="B115" s="336">
        <f>IF(ISBLANK(Regressions!B125), " ", Regressions!B125)</f>
        <v>2018</v>
      </c>
      <c r="C115" s="341" t="str">
        <f>IF(ISBLANK(Regressions!C125), " ", Regressions!C125)</f>
        <v>Pre-primary</v>
      </c>
      <c r="D115" s="337">
        <f>IF(ISBLANK(Regressions!D125), " ", Regressions!D125)</f>
        <v>2414575</v>
      </c>
      <c r="E115" s="215" t="e">
        <f>IF(ISNUMBER(Regressions!E125),ROUND(Regressions!E125, 1), NA())</f>
        <v>#N/A</v>
      </c>
      <c r="F115" s="338" t="e">
        <f>IF(ISNUMBER(Regressions!F125),ROUND(Regressions!F125, 1), NA())</f>
        <v>#N/A</v>
      </c>
      <c r="G115" s="237" t="e">
        <f>IF(ISNUMBER(Regressions!G125),ROUND(Regressions!G125, 1), NA())</f>
        <v>#N/A</v>
      </c>
      <c r="H115" s="339" t="e">
        <f>IF(ISNUMBER(Regressions!H125),ROUND(Regressions!H125, 1), NA())</f>
        <v>#N/A</v>
      </c>
      <c r="I115" s="238" t="e">
        <f>IF(ISNUMBER(Regressions!I125),ROUND(Regressions!I125, 1), NA())</f>
        <v>#N/A</v>
      </c>
      <c r="J115" s="340" t="e">
        <f>IF(ISNUMBER(Regressions!K125),ROUND(Regressions!K125, 1), NA())</f>
        <v>#N/A</v>
      </c>
      <c r="K115" s="338" t="e">
        <f>IF(ISNUMBER(Regressions!L125),ROUND(Regressions!L125, 1), NA())</f>
        <v>#N/A</v>
      </c>
      <c r="L115" s="239" t="e">
        <f>IF(ISNUMBER(Regressions!M125),ROUND(Regressions!M125, 1), NA())</f>
        <v>#N/A</v>
      </c>
      <c r="M115" s="339" t="e">
        <f>IF(ISNUMBER(Regressions!N125),ROUND(Regressions!N125, 1), NA())</f>
        <v>#N/A</v>
      </c>
      <c r="N115" s="238" t="e">
        <f>IF(ISNUMBER(Regressions!O125),ROUND(Regressions!O125, 1), NA())</f>
        <v>#N/A</v>
      </c>
      <c r="O115" s="340" t="e">
        <f>IF(ISNUMBER(Regressions!Q125),ROUND(Regressions!Q125, 1), NA())</f>
        <v>#N/A</v>
      </c>
      <c r="P115" s="338" t="e">
        <f>IF(ISNUMBER(Regressions!R125),ROUND(Regressions!R125, 1), NA())</f>
        <v>#N/A</v>
      </c>
      <c r="Q115" s="216" t="e">
        <f>IF(ISNUMBER(Regressions!S125),ROUND(Regressions!S125, 1), NA())</f>
        <v>#N/A</v>
      </c>
      <c r="R115" s="339" t="e">
        <f>IF(ISNUMBER(Regressions!T125),ROUND(Regressions!T125, 1), NA())</f>
        <v>#N/A</v>
      </c>
      <c r="S115" s="238" t="e">
        <f>IF(ISNUMBER(Regressions!U125),ROUND(Regressions!U125, 1), NA())</f>
        <v>#N/A</v>
      </c>
    </row>
    <row xmlns:x14ac="http://schemas.microsoft.com/office/spreadsheetml/2009/9/ac" r="116" x14ac:dyDescent="0.2">
      <c r="A116" s="335" t="str">
        <f>IF(ISBLANK(Regressions!A126), " ", Regressions!A126)</f>
        <v>Sudan</v>
      </c>
      <c r="B116" s="336">
        <f>IF(ISBLANK(Regressions!B126), " ", Regressions!B126)</f>
        <v>2019</v>
      </c>
      <c r="C116" s="341" t="str">
        <f>IF(ISBLANK(Regressions!C126), " ", Regressions!C126)</f>
        <v>Pre-primary</v>
      </c>
      <c r="D116" s="337">
        <f>IF(ISBLANK(Regressions!D126), " ", Regressions!D126)</f>
        <v>2486714</v>
      </c>
      <c r="E116" s="215" t="e">
        <f>IF(ISNUMBER(Regressions!E126),ROUND(Regressions!E126, 1), NA())</f>
        <v>#N/A</v>
      </c>
      <c r="F116" s="338" t="e">
        <f>IF(ISNUMBER(Regressions!F126),ROUND(Regressions!F126, 1), NA())</f>
        <v>#N/A</v>
      </c>
      <c r="G116" s="237" t="e">
        <f>IF(ISNUMBER(Regressions!G126),ROUND(Regressions!G126, 1), NA())</f>
        <v>#N/A</v>
      </c>
      <c r="H116" s="339" t="e">
        <f>IF(ISNUMBER(Regressions!H126),ROUND(Regressions!H126, 1), NA())</f>
        <v>#N/A</v>
      </c>
      <c r="I116" s="238" t="e">
        <f>IF(ISNUMBER(Regressions!I126),ROUND(Regressions!I126, 1), NA())</f>
        <v>#N/A</v>
      </c>
      <c r="J116" s="340" t="e">
        <f>IF(ISNUMBER(Regressions!K126),ROUND(Regressions!K126, 1), NA())</f>
        <v>#N/A</v>
      </c>
      <c r="K116" s="338" t="e">
        <f>IF(ISNUMBER(Regressions!L126),ROUND(Regressions!L126, 1), NA())</f>
        <v>#N/A</v>
      </c>
      <c r="L116" s="239" t="e">
        <f>IF(ISNUMBER(Regressions!M126),ROUND(Regressions!M126, 1), NA())</f>
        <v>#N/A</v>
      </c>
      <c r="M116" s="339" t="e">
        <f>IF(ISNUMBER(Regressions!N126),ROUND(Regressions!N126, 1), NA())</f>
        <v>#N/A</v>
      </c>
      <c r="N116" s="238" t="e">
        <f>IF(ISNUMBER(Regressions!O126),ROUND(Regressions!O126, 1), NA())</f>
        <v>#N/A</v>
      </c>
      <c r="O116" s="340" t="e">
        <f>IF(ISNUMBER(Regressions!Q126),ROUND(Regressions!Q126, 1), NA())</f>
        <v>#N/A</v>
      </c>
      <c r="P116" s="338" t="e">
        <f>IF(ISNUMBER(Regressions!R126),ROUND(Regressions!R126, 1), NA())</f>
        <v>#N/A</v>
      </c>
      <c r="Q116" s="216" t="e">
        <f>IF(ISNUMBER(Regressions!S126),ROUND(Regressions!S126, 1), NA())</f>
        <v>#N/A</v>
      </c>
      <c r="R116" s="339" t="e">
        <f>IF(ISNUMBER(Regressions!T126),ROUND(Regressions!T126, 1), NA())</f>
        <v>#N/A</v>
      </c>
      <c r="S116" s="238" t="e">
        <f>IF(ISNUMBER(Regressions!U126),ROUND(Regressions!U126, 1), NA())</f>
        <v>#N/A</v>
      </c>
    </row>
    <row xmlns:x14ac="http://schemas.microsoft.com/office/spreadsheetml/2009/9/ac" r="117" x14ac:dyDescent="0.2">
      <c r="A117" s="335" t="str">
        <f>IF(ISBLANK(Regressions!A127), " ", Regressions!A127)</f>
        <v>Sudan</v>
      </c>
      <c r="B117" s="336">
        <f>IF(ISBLANK(Regressions!B127), " ", Regressions!B127)</f>
        <v>2020</v>
      </c>
      <c r="C117" s="341" t="str">
        <f>IF(ISBLANK(Regressions!C127), " ", Regressions!C127)</f>
        <v>Pre-primary</v>
      </c>
      <c r="D117" s="337">
        <f>IF(ISBLANK(Regressions!D127), " ", Regressions!D127)</f>
        <v>2567674</v>
      </c>
      <c r="E117" s="215" t="e">
        <f>IF(ISNUMBER(Regressions!E127),ROUND(Regressions!E127, 1), NA())</f>
        <v>#N/A</v>
      </c>
      <c r="F117" s="338" t="e">
        <f>IF(ISNUMBER(Regressions!F127),ROUND(Regressions!F127, 1), NA())</f>
        <v>#N/A</v>
      </c>
      <c r="G117" s="237" t="e">
        <f>IF(ISNUMBER(Regressions!G127),ROUND(Regressions!G127, 1), NA())</f>
        <v>#N/A</v>
      </c>
      <c r="H117" s="339" t="e">
        <f>IF(ISNUMBER(Regressions!H127),ROUND(Regressions!H127, 1), NA())</f>
        <v>#N/A</v>
      </c>
      <c r="I117" s="238" t="e">
        <f>IF(ISNUMBER(Regressions!I127),ROUND(Regressions!I127, 1), NA())</f>
        <v>#N/A</v>
      </c>
      <c r="J117" s="340" t="e">
        <f>IF(ISNUMBER(Regressions!K127),ROUND(Regressions!K127, 1), NA())</f>
        <v>#N/A</v>
      </c>
      <c r="K117" s="338" t="e">
        <f>IF(ISNUMBER(Regressions!L127),ROUND(Regressions!L127, 1), NA())</f>
        <v>#N/A</v>
      </c>
      <c r="L117" s="239" t="e">
        <f>IF(ISNUMBER(Regressions!M127),ROUND(Regressions!M127, 1), NA())</f>
        <v>#N/A</v>
      </c>
      <c r="M117" s="339" t="e">
        <f>IF(ISNUMBER(Regressions!N127),ROUND(Regressions!N127, 1), NA())</f>
        <v>#N/A</v>
      </c>
      <c r="N117" s="238" t="e">
        <f>IF(ISNUMBER(Regressions!O127),ROUND(Regressions!O127, 1), NA())</f>
        <v>#N/A</v>
      </c>
      <c r="O117" s="340" t="e">
        <f>IF(ISNUMBER(Regressions!Q127),ROUND(Regressions!Q127, 1), NA())</f>
        <v>#N/A</v>
      </c>
      <c r="P117" s="338" t="e">
        <f>IF(ISNUMBER(Regressions!R127),ROUND(Regressions!R127, 1), NA())</f>
        <v>#N/A</v>
      </c>
      <c r="Q117" s="216" t="e">
        <f>IF(ISNUMBER(Regressions!S127),ROUND(Regressions!S127, 1), NA())</f>
        <v>#N/A</v>
      </c>
      <c r="R117" s="339" t="e">
        <f>IF(ISNUMBER(Regressions!T127),ROUND(Regressions!T127, 1), NA())</f>
        <v>#N/A</v>
      </c>
      <c r="S117" s="238" t="e">
        <f>IF(ISNUMBER(Regressions!U127),ROUND(Regressions!U127, 1), NA())</f>
        <v>#N/A</v>
      </c>
    </row>
    <row xmlns:x14ac="http://schemas.microsoft.com/office/spreadsheetml/2009/9/ac" r="118" x14ac:dyDescent="0.2">
      <c r="A118" s="391" t="str">
        <f>IF(ISBLANK(Regressions!A128), " ", Regressions!A128)</f>
        <v>Sudan</v>
      </c>
      <c r="B118" s="392">
        <f>IF(ISBLANK(Regressions!B128), " ", Regressions!B128)</f>
        <v>2021</v>
      </c>
      <c r="C118" s="393" t="str">
        <f>IF(ISBLANK(Regressions!C128), " ", Regressions!C128)</f>
        <v>Pre-primary</v>
      </c>
      <c r="D118" s="394">
        <f>IF(ISBLANK(Regressions!D128), " ", Regressions!D128)</f>
        <v>2641368</v>
      </c>
      <c r="E118" s="397" t="e">
        <f>IF(ISNUMBER(Regressions!E128),ROUND(Regressions!E128, 1), NA())</f>
        <v>#N/A</v>
      </c>
      <c r="F118" s="395" t="e">
        <f>IF(ISNUMBER(Regressions!F128),ROUND(Regressions!F128, 1), NA())</f>
        <v>#N/A</v>
      </c>
      <c r="G118" s="398" t="e">
        <f>IF(ISNUMBER(Regressions!G128),ROUND(Regressions!G128, 1), NA())</f>
        <v>#N/A</v>
      </c>
      <c r="H118" s="396" t="e">
        <f>IF(ISNUMBER(Regressions!H128),ROUND(Regressions!H128, 1), NA())</f>
        <v>#N/A</v>
      </c>
      <c r="I118" s="399" t="e">
        <f>IF(ISNUMBER(Regressions!I128),ROUND(Regressions!I128, 1), NA())</f>
        <v>#N/A</v>
      </c>
      <c r="J118" s="397" t="e">
        <f>IF(ISNUMBER(Regressions!K128),ROUND(Regressions!K128, 1), NA())</f>
        <v>#N/A</v>
      </c>
      <c r="K118" s="395" t="e">
        <f>IF(ISNUMBER(Regressions!L128),ROUND(Regressions!L128, 1), NA())</f>
        <v>#N/A</v>
      </c>
      <c r="L118" s="400" t="e">
        <f>IF(ISNUMBER(Regressions!M128),ROUND(Regressions!M128, 1), NA())</f>
        <v>#N/A</v>
      </c>
      <c r="M118" s="396" t="e">
        <f>IF(ISNUMBER(Regressions!N128),ROUND(Regressions!N128, 1), NA())</f>
        <v>#N/A</v>
      </c>
      <c r="N118" s="399" t="e">
        <f>IF(ISNUMBER(Regressions!O128),ROUND(Regressions!O128, 1), NA())</f>
        <v>#N/A</v>
      </c>
      <c r="O118" s="397" t="e">
        <f>IF(ISNUMBER(Regressions!Q128),ROUND(Regressions!Q128, 1), NA())</f>
        <v>#N/A</v>
      </c>
      <c r="P118" s="395" t="e">
        <f>IF(ISNUMBER(Regressions!R128),ROUND(Regressions!R128, 1), NA())</f>
        <v>#N/A</v>
      </c>
      <c r="Q118" s="401" t="e">
        <f>IF(ISNUMBER(Regressions!S128),ROUND(Regressions!S128, 1), NA())</f>
        <v>#N/A</v>
      </c>
      <c r="R118" s="396" t="e">
        <f>IF(ISNUMBER(Regressions!T128),ROUND(Regressions!T128, 1), NA())</f>
        <v>#N/A</v>
      </c>
      <c r="S118" s="399" t="e">
        <f>IF(ISNUMBER(Regressions!U128),ROUND(Regressions!U128, 1), NA())</f>
        <v>#N/A</v>
      </c>
      <c r="T118" s="390"/>
      <c r="U118" s="390"/>
      <c r="V118" s="390"/>
      <c r="W118" s="390"/>
      <c r="X118" s="390"/>
      <c r="Y118" s="390"/>
      <c r="Z118" s="390"/>
      <c r="AA118" s="390"/>
      <c r="AB118" s="390"/>
      <c r="AC118" s="390"/>
    </row>
    <row xmlns:x14ac="http://schemas.microsoft.com/office/spreadsheetml/2009/9/ac" r="119" x14ac:dyDescent="0.2">
      <c r="A119" s="335" t="str">
        <f>IF(ISBLANK(Regressions!A129), " ", Regressions!A129)</f>
        <v>Sudan</v>
      </c>
      <c r="B119" s="336">
        <f>IF(ISBLANK(Regressions!B129), " ", Regressions!B129)</f>
        <v>2022</v>
      </c>
      <c r="C119" s="341" t="str">
        <f>IF(ISBLANK(Regressions!C129), " ", Regressions!C129)</f>
        <v>Pre-primary</v>
      </c>
      <c r="D119" s="337">
        <f>IF(ISBLANK(Regressions!D129), " ", Regressions!D129)</f>
        <v>2700272</v>
      </c>
      <c r="E119" s="215" t="e">
        <f>IF(ISNUMBER(Regressions!E129),ROUND(Regressions!E129, 1), NA())</f>
        <v>#N/A</v>
      </c>
      <c r="F119" s="338" t="e">
        <f>IF(ISNUMBER(Regressions!F129),ROUND(Regressions!F129, 1), NA())</f>
        <v>#N/A</v>
      </c>
      <c r="G119" s="237" t="e">
        <f>IF(ISNUMBER(Regressions!G129),ROUND(Regressions!G129, 1), NA())</f>
        <v>#N/A</v>
      </c>
      <c r="H119" s="339" t="e">
        <f>IF(ISNUMBER(Regressions!H129),ROUND(Regressions!H129, 1), NA())</f>
        <v>#N/A</v>
      </c>
      <c r="I119" s="238" t="e">
        <f>IF(ISNUMBER(Regressions!I129),ROUND(Regressions!I129, 1), NA())</f>
        <v>#N/A</v>
      </c>
      <c r="J119" s="340" t="e">
        <f>IF(ISNUMBER(Regressions!K129),ROUND(Regressions!K129, 1), NA())</f>
        <v>#N/A</v>
      </c>
      <c r="K119" s="338" t="e">
        <f>IF(ISNUMBER(Regressions!L129),ROUND(Regressions!L129, 1), NA())</f>
        <v>#N/A</v>
      </c>
      <c r="L119" s="239" t="e">
        <f>IF(ISNUMBER(Regressions!M129),ROUND(Regressions!M129, 1), NA())</f>
        <v>#N/A</v>
      </c>
      <c r="M119" s="339" t="e">
        <f>IF(ISNUMBER(Regressions!N129),ROUND(Regressions!N129, 1), NA())</f>
        <v>#N/A</v>
      </c>
      <c r="N119" s="238" t="e">
        <f>IF(ISNUMBER(Regressions!O129),ROUND(Regressions!O129, 1), NA())</f>
        <v>#N/A</v>
      </c>
      <c r="O119" s="340" t="e">
        <f>IF(ISNUMBER(Regressions!Q129),ROUND(Regressions!Q129, 1), NA())</f>
        <v>#N/A</v>
      </c>
      <c r="P119" s="338" t="e">
        <f>IF(ISNUMBER(Regressions!R129),ROUND(Regressions!R129, 1), NA())</f>
        <v>#N/A</v>
      </c>
      <c r="Q119" s="216" t="e">
        <f>IF(ISNUMBER(Regressions!S129),ROUND(Regressions!S129, 1), NA())</f>
        <v>#N/A</v>
      </c>
      <c r="R119" s="339" t="e">
        <f>IF(ISNUMBER(Regressions!T129),ROUND(Regressions!T129, 1), NA())</f>
        <v>#N/A</v>
      </c>
      <c r="S119" s="238" t="e">
        <f>IF(ISNUMBER(Regressions!U129),ROUND(Regressions!U129, 1), NA())</f>
        <v>#N/A</v>
      </c>
    </row>
    <row xmlns:x14ac="http://schemas.microsoft.com/office/spreadsheetml/2009/9/ac" r="120" x14ac:dyDescent="0.2">
      <c r="A120" s="342" t="str">
        <f>IF(ISBLANK(Regressions!A130), " ", Regressions!A130)</f>
        <v>Sudan</v>
      </c>
      <c r="B120" s="343">
        <f>IF(ISBLANK(Regressions!B130), " ", Regressions!B130)</f>
        <v>2023</v>
      </c>
      <c r="C120" s="344" t="str">
        <f>IF(ISBLANK(Regressions!C130), " ", Regressions!C130)</f>
        <v>Pre-primary</v>
      </c>
      <c r="D120" s="345">
        <f>IF(ISBLANK(Regressions!D130), " ", Regressions!D130)</f>
        <v>2680032</v>
      </c>
      <c r="E120" s="346" t="e">
        <f>IF(ISNUMBER(Regressions!E130),ROUND(Regressions!E130, 1), NA())</f>
        <v>#N/A</v>
      </c>
      <c r="F120" s="347" t="e">
        <f>IF(ISNUMBER(Regressions!F130),ROUND(Regressions!F130, 1), NA())</f>
        <v>#N/A</v>
      </c>
      <c r="G120" s="348" t="e">
        <f>IF(ISNUMBER(Regressions!G130),ROUND(Regressions!G130, 1), NA())</f>
        <v>#N/A</v>
      </c>
      <c r="H120" s="349" t="e">
        <f>IF(ISNUMBER(Regressions!H130),ROUND(Regressions!H130, 1), NA())</f>
        <v>#N/A</v>
      </c>
      <c r="I120" s="350" t="e">
        <f>IF(ISNUMBER(Regressions!I130),ROUND(Regressions!I130, 1), NA())</f>
        <v>#N/A</v>
      </c>
      <c r="J120" s="351" t="e">
        <f>IF(ISNUMBER(Regressions!K130),ROUND(Regressions!K130, 1), NA())</f>
        <v>#N/A</v>
      </c>
      <c r="K120" s="347" t="e">
        <f>IF(ISNUMBER(Regressions!L130),ROUND(Regressions!L130, 1), NA())</f>
        <v>#N/A</v>
      </c>
      <c r="L120" s="352" t="e">
        <f>IF(ISNUMBER(Regressions!M130),ROUND(Regressions!M130, 1), NA())</f>
        <v>#N/A</v>
      </c>
      <c r="M120" s="349" t="e">
        <f>IF(ISNUMBER(Regressions!N130),ROUND(Regressions!N130, 1), NA())</f>
        <v>#N/A</v>
      </c>
      <c r="N120" s="350" t="e">
        <f>IF(ISNUMBER(Regressions!O130),ROUND(Regressions!O130, 1), NA())</f>
        <v>#N/A</v>
      </c>
      <c r="O120" s="351" t="e">
        <f>IF(ISNUMBER(Regressions!Q130),ROUND(Regressions!Q130, 1), NA())</f>
        <v>#N/A</v>
      </c>
      <c r="P120" s="347" t="e">
        <f>IF(ISNUMBER(Regressions!R130),ROUND(Regressions!R130, 1), NA())</f>
        <v>#N/A</v>
      </c>
      <c r="Q120" s="353" t="e">
        <f>IF(ISNUMBER(Regressions!S130),ROUND(Regressions!S130, 1), NA())</f>
        <v>#N/A</v>
      </c>
      <c r="R120" s="349" t="e">
        <f>IF(ISNUMBER(Regressions!T130),ROUND(Regressions!T130, 1), NA())</f>
        <v>#N/A</v>
      </c>
      <c r="S120" s="350" t="e">
        <f>IF(ISNUMBER(Regressions!U130),ROUND(Regressions!U130, 1), NA())</f>
        <v>#N/A</v>
      </c>
    </row>
    <row xmlns:x14ac="http://schemas.microsoft.com/office/spreadsheetml/2009/9/ac" r="121" hidden="true" x14ac:dyDescent="0.2">
      <c r="A121" s="335" t="str">
        <f>IF(ISBLANK(Regressions!A131), " ", Regressions!A131)</f>
        <v>Sudan</v>
      </c>
      <c r="B121" s="336">
        <f>IF(ISBLANK(Regressions!B131), " ", Regressions!B131)</f>
        <v>2024</v>
      </c>
      <c r="C121" s="341" t="str">
        <f>IF(ISBLANK(Regressions!C131), " ", Regressions!C131)</f>
        <v>Pre-primary</v>
      </c>
      <c r="D121" s="337" t="str">
        <f>IF(ISBLANK(Regressions!D131), " ", Regressions!D131)</f>
        <v> </v>
      </c>
      <c r="E121" s="215" t="e">
        <f>IF(ISNUMBER(Regressions!E131),ROUND(Regressions!E131, 1), NA())</f>
        <v>#N/A</v>
      </c>
      <c r="F121" s="338" t="e">
        <f>IF(ISNUMBER(Regressions!F131),ROUND(Regressions!F131, 1), NA())</f>
        <v>#N/A</v>
      </c>
      <c r="G121" s="237" t="e">
        <f>IF(ISNUMBER(Regressions!G131),ROUND(Regressions!G131, 1), NA())</f>
        <v>#N/A</v>
      </c>
      <c r="H121" s="339" t="e">
        <f>IF(ISNUMBER(Regressions!H131),ROUND(Regressions!H131, 1), NA())</f>
        <v>#N/A</v>
      </c>
      <c r="I121" s="238" t="e">
        <f>IF(ISNUMBER(Regressions!I131),ROUND(Regressions!I131, 1), NA())</f>
        <v>#N/A</v>
      </c>
      <c r="J121" s="340" t="e">
        <f>IF(ISNUMBER(Regressions!K131),ROUND(Regressions!K131, 1), NA())</f>
        <v>#N/A</v>
      </c>
      <c r="K121" s="338" t="e">
        <f>IF(ISNUMBER(Regressions!L131),ROUND(Regressions!L131, 1), NA())</f>
        <v>#N/A</v>
      </c>
      <c r="L121" s="239" t="e">
        <f>IF(ISNUMBER(Regressions!M131),ROUND(Regressions!M131, 1), NA())</f>
        <v>#N/A</v>
      </c>
      <c r="M121" s="339" t="e">
        <f>IF(ISNUMBER(Regressions!N131),ROUND(Regressions!N131, 1), NA())</f>
        <v>#N/A</v>
      </c>
      <c r="N121" s="238" t="e">
        <f>IF(ISNUMBER(Regressions!O131),ROUND(Regressions!O131, 1), NA())</f>
        <v>#N/A</v>
      </c>
      <c r="O121" s="340" t="e">
        <f>IF(ISNUMBER(Regressions!Q131),ROUND(Regressions!Q131, 1), NA())</f>
        <v>#N/A</v>
      </c>
      <c r="P121" s="338" t="e">
        <f>IF(ISNUMBER(Regressions!R131),ROUND(Regressions!R131, 1), NA())</f>
        <v>#N/A</v>
      </c>
      <c r="Q121" s="216" t="e">
        <f>IF(ISNUMBER(Regressions!S131),ROUND(Regressions!S131, 1), NA())</f>
        <v>#N/A</v>
      </c>
      <c r="R121" s="339" t="e">
        <f>IF(ISNUMBER(Regressions!T131),ROUND(Regressions!T131, 1), NA())</f>
        <v>#N/A</v>
      </c>
      <c r="S121" s="238" t="e">
        <f>IF(ISNUMBER(Regressions!U131),ROUND(Regressions!U131, 1), NA())</f>
        <v>#N/A</v>
      </c>
    </row>
    <row xmlns:x14ac="http://schemas.microsoft.com/office/spreadsheetml/2009/9/ac" r="122" hidden="true" x14ac:dyDescent="0.2">
      <c r="A122" s="335" t="str">
        <f>IF(ISBLANK(Regressions!A132), " ", Regressions!A132)</f>
        <v>Sudan</v>
      </c>
      <c r="B122" s="336">
        <f>IF(ISBLANK(Regressions!B132), " ", Regressions!B132)</f>
        <v>2025</v>
      </c>
      <c r="C122" s="341" t="str">
        <f>IF(ISBLANK(Regressions!C132), " ", Regressions!C132)</f>
        <v>Pre-primary</v>
      </c>
      <c r="D122" s="337" t="str">
        <f>IF(ISBLANK(Regressions!D132), " ", Regressions!D132)</f>
        <v> </v>
      </c>
      <c r="E122" s="215" t="e">
        <f>IF(ISNUMBER(Regressions!E132),ROUND(Regressions!E132, 1), NA())</f>
        <v>#N/A</v>
      </c>
      <c r="F122" s="338" t="e">
        <f>IF(ISNUMBER(Regressions!F132),ROUND(Regressions!F132, 1), NA())</f>
        <v>#N/A</v>
      </c>
      <c r="G122" s="237" t="e">
        <f>IF(ISNUMBER(Regressions!G132),ROUND(Regressions!G132, 1), NA())</f>
        <v>#N/A</v>
      </c>
      <c r="H122" s="339" t="e">
        <f>IF(ISNUMBER(Regressions!H132),ROUND(Regressions!H132, 1), NA())</f>
        <v>#N/A</v>
      </c>
      <c r="I122" s="238" t="e">
        <f>IF(ISNUMBER(Regressions!I132),ROUND(Regressions!I132, 1), NA())</f>
        <v>#N/A</v>
      </c>
      <c r="J122" s="340" t="e">
        <f>IF(ISNUMBER(Regressions!K132),ROUND(Regressions!K132, 1), NA())</f>
        <v>#N/A</v>
      </c>
      <c r="K122" s="338" t="e">
        <f>IF(ISNUMBER(Regressions!L132),ROUND(Regressions!L132, 1), NA())</f>
        <v>#N/A</v>
      </c>
      <c r="L122" s="239" t="e">
        <f>IF(ISNUMBER(Regressions!M132),ROUND(Regressions!M132, 1), NA())</f>
        <v>#N/A</v>
      </c>
      <c r="M122" s="339" t="e">
        <f>IF(ISNUMBER(Regressions!N132),ROUND(Regressions!N132, 1), NA())</f>
        <v>#N/A</v>
      </c>
      <c r="N122" s="238" t="e">
        <f>IF(ISNUMBER(Regressions!O132),ROUND(Regressions!O132, 1), NA())</f>
        <v>#N/A</v>
      </c>
      <c r="O122" s="340" t="e">
        <f>IF(ISNUMBER(Regressions!Q132),ROUND(Regressions!Q132, 1), NA())</f>
        <v>#N/A</v>
      </c>
      <c r="P122" s="338" t="e">
        <f>IF(ISNUMBER(Regressions!R132),ROUND(Regressions!R132, 1), NA())</f>
        <v>#N/A</v>
      </c>
      <c r="Q122" s="216" t="e">
        <f>IF(ISNUMBER(Regressions!S132),ROUND(Regressions!S132, 1), NA())</f>
        <v>#N/A</v>
      </c>
      <c r="R122" s="339" t="e">
        <f>IF(ISNUMBER(Regressions!T132),ROUND(Regressions!T132, 1), NA())</f>
        <v>#N/A</v>
      </c>
      <c r="S122" s="238" t="e">
        <f>IF(ISNUMBER(Regressions!U132),ROUND(Regressions!U132, 1), NA())</f>
        <v>#N/A</v>
      </c>
    </row>
    <row xmlns:x14ac="http://schemas.microsoft.com/office/spreadsheetml/2009/9/ac" r="123" hidden="true" x14ac:dyDescent="0.2">
      <c r="A123" s="335" t="str">
        <f>IF(ISBLANK(Regressions!A133), " ", Regressions!A133)</f>
        <v>Sudan</v>
      </c>
      <c r="B123" s="336">
        <f>IF(ISBLANK(Regressions!B133), " ", Regressions!B133)</f>
        <v>2026</v>
      </c>
      <c r="C123" s="341" t="str">
        <f>IF(ISBLANK(Regressions!C133), " ", Regressions!C133)</f>
        <v>Pre-primary</v>
      </c>
      <c r="D123" s="337" t="str">
        <f>IF(ISBLANK(Regressions!D133), " ", Regressions!D133)</f>
        <v> </v>
      </c>
      <c r="E123" s="215" t="e">
        <f>IF(ISNUMBER(Regressions!E133),ROUND(Regressions!E133, 1), NA())</f>
        <v>#N/A</v>
      </c>
      <c r="F123" s="338" t="e">
        <f>IF(ISNUMBER(Regressions!F133),ROUND(Regressions!F133, 1), NA())</f>
        <v>#N/A</v>
      </c>
      <c r="G123" s="237" t="e">
        <f>IF(ISNUMBER(Regressions!G133),ROUND(Regressions!G133, 1), NA())</f>
        <v>#N/A</v>
      </c>
      <c r="H123" s="339" t="e">
        <f>IF(ISNUMBER(Regressions!H133),ROUND(Regressions!H133, 1), NA())</f>
        <v>#N/A</v>
      </c>
      <c r="I123" s="238" t="e">
        <f>IF(ISNUMBER(Regressions!I133),ROUND(Regressions!I133, 1), NA())</f>
        <v>#N/A</v>
      </c>
      <c r="J123" s="340" t="e">
        <f>IF(ISNUMBER(Regressions!K133),ROUND(Regressions!K133, 1), NA())</f>
        <v>#N/A</v>
      </c>
      <c r="K123" s="338" t="e">
        <f>IF(ISNUMBER(Regressions!L133),ROUND(Regressions!L133, 1), NA())</f>
        <v>#N/A</v>
      </c>
      <c r="L123" s="239" t="e">
        <f>IF(ISNUMBER(Regressions!M133),ROUND(Regressions!M133, 1), NA())</f>
        <v>#N/A</v>
      </c>
      <c r="M123" s="339" t="e">
        <f>IF(ISNUMBER(Regressions!N133),ROUND(Regressions!N133, 1), NA())</f>
        <v>#N/A</v>
      </c>
      <c r="N123" s="238" t="e">
        <f>IF(ISNUMBER(Regressions!O133),ROUND(Regressions!O133, 1), NA())</f>
        <v>#N/A</v>
      </c>
      <c r="O123" s="340" t="e">
        <f>IF(ISNUMBER(Regressions!Q133),ROUND(Regressions!Q133, 1), NA())</f>
        <v>#N/A</v>
      </c>
      <c r="P123" s="338" t="e">
        <f>IF(ISNUMBER(Regressions!R133),ROUND(Regressions!R133, 1), NA())</f>
        <v>#N/A</v>
      </c>
      <c r="Q123" s="216" t="e">
        <f>IF(ISNUMBER(Regressions!S133),ROUND(Regressions!S133, 1), NA())</f>
        <v>#N/A</v>
      </c>
      <c r="R123" s="339" t="e">
        <f>IF(ISNUMBER(Regressions!T133),ROUND(Regressions!T133, 1), NA())</f>
        <v>#N/A</v>
      </c>
      <c r="S123" s="238" t="e">
        <f>IF(ISNUMBER(Regressions!U133),ROUND(Regressions!U133, 1), NA())</f>
        <v>#N/A</v>
      </c>
    </row>
    <row xmlns:x14ac="http://schemas.microsoft.com/office/spreadsheetml/2009/9/ac" r="124" hidden="true" x14ac:dyDescent="0.2">
      <c r="A124" s="335" t="str">
        <f>IF(ISBLANK(Regressions!A134), " ", Regressions!A134)</f>
        <v>Sudan</v>
      </c>
      <c r="B124" s="336">
        <f>IF(ISBLANK(Regressions!B134), " ", Regressions!B134)</f>
        <v>2027</v>
      </c>
      <c r="C124" s="341" t="str">
        <f>IF(ISBLANK(Regressions!C134), " ", Regressions!C134)</f>
        <v>Pre-primary</v>
      </c>
      <c r="D124" s="337" t="str">
        <f>IF(ISBLANK(Regressions!D134), " ", Regressions!D134)</f>
        <v> </v>
      </c>
      <c r="E124" s="215" t="e">
        <f>IF(ISNUMBER(Regressions!E134),ROUND(Regressions!E134, 1), NA())</f>
        <v>#N/A</v>
      </c>
      <c r="F124" s="338" t="e">
        <f>IF(ISNUMBER(Regressions!F134),ROUND(Regressions!F134, 1), NA())</f>
        <v>#N/A</v>
      </c>
      <c r="G124" s="237" t="e">
        <f>IF(ISNUMBER(Regressions!G134),ROUND(Regressions!G134, 1), NA())</f>
        <v>#N/A</v>
      </c>
      <c r="H124" s="339" t="e">
        <f>IF(ISNUMBER(Regressions!H134),ROUND(Regressions!H134, 1), NA())</f>
        <v>#N/A</v>
      </c>
      <c r="I124" s="238" t="e">
        <f>IF(ISNUMBER(Regressions!I134),ROUND(Regressions!I134, 1), NA())</f>
        <v>#N/A</v>
      </c>
      <c r="J124" s="340" t="e">
        <f>IF(ISNUMBER(Regressions!K134),ROUND(Regressions!K134, 1), NA())</f>
        <v>#N/A</v>
      </c>
      <c r="K124" s="338" t="e">
        <f>IF(ISNUMBER(Regressions!L134),ROUND(Regressions!L134, 1), NA())</f>
        <v>#N/A</v>
      </c>
      <c r="L124" s="239" t="e">
        <f>IF(ISNUMBER(Regressions!M134),ROUND(Regressions!M134, 1), NA())</f>
        <v>#N/A</v>
      </c>
      <c r="M124" s="339" t="e">
        <f>IF(ISNUMBER(Regressions!N134),ROUND(Regressions!N134, 1), NA())</f>
        <v>#N/A</v>
      </c>
      <c r="N124" s="238" t="e">
        <f>IF(ISNUMBER(Regressions!O134),ROUND(Regressions!O134, 1), NA())</f>
        <v>#N/A</v>
      </c>
      <c r="O124" s="340" t="e">
        <f>IF(ISNUMBER(Regressions!Q134),ROUND(Regressions!Q134, 1), NA())</f>
        <v>#N/A</v>
      </c>
      <c r="P124" s="338" t="e">
        <f>IF(ISNUMBER(Regressions!R134),ROUND(Regressions!R134, 1), NA())</f>
        <v>#N/A</v>
      </c>
      <c r="Q124" s="216" t="e">
        <f>IF(ISNUMBER(Regressions!S134),ROUND(Regressions!S134, 1), NA())</f>
        <v>#N/A</v>
      </c>
      <c r="R124" s="339" t="e">
        <f>IF(ISNUMBER(Regressions!T134),ROUND(Regressions!T134, 1), NA())</f>
        <v>#N/A</v>
      </c>
      <c r="S124" s="238" t="e">
        <f>IF(ISNUMBER(Regressions!U134),ROUND(Regressions!U134, 1), NA())</f>
        <v>#N/A</v>
      </c>
    </row>
    <row xmlns:x14ac="http://schemas.microsoft.com/office/spreadsheetml/2009/9/ac" r="125" hidden="true" x14ac:dyDescent="0.2">
      <c r="A125" s="335" t="str">
        <f>IF(ISBLANK(Regressions!A135), " ", Regressions!A135)</f>
        <v>Sudan</v>
      </c>
      <c r="B125" s="336">
        <f>IF(ISBLANK(Regressions!B135), " ", Regressions!B135)</f>
        <v>2028</v>
      </c>
      <c r="C125" s="341" t="str">
        <f>IF(ISBLANK(Regressions!C135), " ", Regressions!C135)</f>
        <v>Pre-primary</v>
      </c>
      <c r="D125" s="337" t="str">
        <f>IF(ISBLANK(Regressions!D135), " ", Regressions!D135)</f>
        <v> </v>
      </c>
      <c r="E125" s="215" t="e">
        <f>IF(ISNUMBER(Regressions!E135),ROUND(Regressions!E135, 1), NA())</f>
        <v>#N/A</v>
      </c>
      <c r="F125" s="338" t="e">
        <f>IF(ISNUMBER(Regressions!F135),ROUND(Regressions!F135, 1), NA())</f>
        <v>#N/A</v>
      </c>
      <c r="G125" s="237" t="e">
        <f>IF(ISNUMBER(Regressions!G135),ROUND(Regressions!G135, 1), NA())</f>
        <v>#N/A</v>
      </c>
      <c r="H125" s="339" t="e">
        <f>IF(ISNUMBER(Regressions!H135),ROUND(Regressions!H135, 1), NA())</f>
        <v>#N/A</v>
      </c>
      <c r="I125" s="238" t="e">
        <f>IF(ISNUMBER(Regressions!I135),ROUND(Regressions!I135, 1), NA())</f>
        <v>#N/A</v>
      </c>
      <c r="J125" s="340" t="e">
        <f>IF(ISNUMBER(Regressions!K135),ROUND(Regressions!K135, 1), NA())</f>
        <v>#N/A</v>
      </c>
      <c r="K125" s="338" t="e">
        <f>IF(ISNUMBER(Regressions!L135),ROUND(Regressions!L135, 1), NA())</f>
        <v>#N/A</v>
      </c>
      <c r="L125" s="239" t="e">
        <f>IF(ISNUMBER(Regressions!M135),ROUND(Regressions!M135, 1), NA())</f>
        <v>#N/A</v>
      </c>
      <c r="M125" s="339" t="e">
        <f>IF(ISNUMBER(Regressions!N135),ROUND(Regressions!N135, 1), NA())</f>
        <v>#N/A</v>
      </c>
      <c r="N125" s="238" t="e">
        <f>IF(ISNUMBER(Regressions!O135),ROUND(Regressions!O135, 1), NA())</f>
        <v>#N/A</v>
      </c>
      <c r="O125" s="340" t="e">
        <f>IF(ISNUMBER(Regressions!Q135),ROUND(Regressions!Q135, 1), NA())</f>
        <v>#N/A</v>
      </c>
      <c r="P125" s="338" t="e">
        <f>IF(ISNUMBER(Regressions!R135),ROUND(Regressions!R135, 1), NA())</f>
        <v>#N/A</v>
      </c>
      <c r="Q125" s="216" t="e">
        <f>IF(ISNUMBER(Regressions!S135),ROUND(Regressions!S135, 1), NA())</f>
        <v>#N/A</v>
      </c>
      <c r="R125" s="339" t="e">
        <f>IF(ISNUMBER(Regressions!T135),ROUND(Regressions!T135, 1), NA())</f>
        <v>#N/A</v>
      </c>
      <c r="S125" s="238" t="e">
        <f>IF(ISNUMBER(Regressions!U135),ROUND(Regressions!U135, 1), NA())</f>
        <v>#N/A</v>
      </c>
    </row>
    <row xmlns:x14ac="http://schemas.microsoft.com/office/spreadsheetml/2009/9/ac" r="126" hidden="true" x14ac:dyDescent="0.2">
      <c r="A126" s="335" t="str">
        <f>IF(ISBLANK(Regressions!A136), " ", Regressions!A136)</f>
        <v>Sudan</v>
      </c>
      <c r="B126" s="336">
        <f>IF(ISBLANK(Regressions!B136), " ", Regressions!B136)</f>
        <v>2029</v>
      </c>
      <c r="C126" s="341" t="str">
        <f>IF(ISBLANK(Regressions!C136), " ", Regressions!C136)</f>
        <v>Pre-primary</v>
      </c>
      <c r="D126" s="337" t="str">
        <f>IF(ISBLANK(Regressions!D136), " ", Regressions!D136)</f>
        <v> </v>
      </c>
      <c r="E126" s="215" t="e">
        <f>IF(ISNUMBER(Regressions!E136),ROUND(Regressions!E136, 1), NA())</f>
        <v>#N/A</v>
      </c>
      <c r="F126" s="338" t="e">
        <f>IF(ISNUMBER(Regressions!F136),ROUND(Regressions!F136, 1), NA())</f>
        <v>#N/A</v>
      </c>
      <c r="G126" s="237" t="e">
        <f>IF(ISNUMBER(Regressions!G136),ROUND(Regressions!G136, 1), NA())</f>
        <v>#N/A</v>
      </c>
      <c r="H126" s="339" t="e">
        <f>IF(ISNUMBER(Regressions!H136),ROUND(Regressions!H136, 1), NA())</f>
        <v>#N/A</v>
      </c>
      <c r="I126" s="238" t="e">
        <f>IF(ISNUMBER(Regressions!I136),ROUND(Regressions!I136, 1), NA())</f>
        <v>#N/A</v>
      </c>
      <c r="J126" s="340" t="e">
        <f>IF(ISNUMBER(Regressions!K136),ROUND(Regressions!K136, 1), NA())</f>
        <v>#N/A</v>
      </c>
      <c r="K126" s="338" t="e">
        <f>IF(ISNUMBER(Regressions!L136),ROUND(Regressions!L136, 1), NA())</f>
        <v>#N/A</v>
      </c>
      <c r="L126" s="239" t="e">
        <f>IF(ISNUMBER(Regressions!M136),ROUND(Regressions!M136, 1), NA())</f>
        <v>#N/A</v>
      </c>
      <c r="M126" s="339" t="e">
        <f>IF(ISNUMBER(Regressions!N136),ROUND(Regressions!N136, 1), NA())</f>
        <v>#N/A</v>
      </c>
      <c r="N126" s="238" t="e">
        <f>IF(ISNUMBER(Regressions!O136),ROUND(Regressions!O136, 1), NA())</f>
        <v>#N/A</v>
      </c>
      <c r="O126" s="340" t="e">
        <f>IF(ISNUMBER(Regressions!Q136),ROUND(Regressions!Q136, 1), NA())</f>
        <v>#N/A</v>
      </c>
      <c r="P126" s="338" t="e">
        <f>IF(ISNUMBER(Regressions!R136),ROUND(Regressions!R136, 1), NA())</f>
        <v>#N/A</v>
      </c>
      <c r="Q126" s="216" t="e">
        <f>IF(ISNUMBER(Regressions!S136),ROUND(Regressions!S136, 1), NA())</f>
        <v>#N/A</v>
      </c>
      <c r="R126" s="339" t="e">
        <f>IF(ISNUMBER(Regressions!T136),ROUND(Regressions!T136, 1), NA())</f>
        <v>#N/A</v>
      </c>
      <c r="S126" s="238" t="e">
        <f>IF(ISNUMBER(Regressions!U136),ROUND(Regressions!U136, 1), NA())</f>
        <v>#N/A</v>
      </c>
    </row>
    <row xmlns:x14ac="http://schemas.microsoft.com/office/spreadsheetml/2009/9/ac" r="127" hidden="true" x14ac:dyDescent="0.2">
      <c r="A127" s="335" t="str">
        <f>IF(ISBLANK(Regressions!A137), " ", Regressions!A137)</f>
        <v>Sudan</v>
      </c>
      <c r="B127" s="336">
        <f>IF(ISBLANK(Regressions!B137), " ", Regressions!B137)</f>
        <v>2030</v>
      </c>
      <c r="C127" s="341" t="str">
        <f>IF(ISBLANK(Regressions!C137), " ", Regressions!C137)</f>
        <v>Pre-primary</v>
      </c>
      <c r="D127" s="337" t="str">
        <f>IF(ISBLANK(Regressions!D137), " ", Regressions!D137)</f>
        <v> </v>
      </c>
      <c r="E127" s="215" t="e">
        <f>IF(ISNUMBER(Regressions!E137),ROUND(Regressions!E137, 1), NA())</f>
        <v>#N/A</v>
      </c>
      <c r="F127" s="338" t="e">
        <f>IF(ISNUMBER(Regressions!F137),ROUND(Regressions!F137, 1), NA())</f>
        <v>#N/A</v>
      </c>
      <c r="G127" s="237" t="e">
        <f>IF(ISNUMBER(Regressions!G137),ROUND(Regressions!G137, 1), NA())</f>
        <v>#N/A</v>
      </c>
      <c r="H127" s="339" t="e">
        <f>IF(ISNUMBER(Regressions!H137),ROUND(Regressions!H137, 1), NA())</f>
        <v>#N/A</v>
      </c>
      <c r="I127" s="238" t="e">
        <f>IF(ISNUMBER(Regressions!I137),ROUND(Regressions!I137, 1), NA())</f>
        <v>#N/A</v>
      </c>
      <c r="J127" s="340" t="e">
        <f>IF(ISNUMBER(Regressions!K137),ROUND(Regressions!K137, 1), NA())</f>
        <v>#N/A</v>
      </c>
      <c r="K127" s="338" t="e">
        <f>IF(ISNUMBER(Regressions!L137),ROUND(Regressions!L137, 1), NA())</f>
        <v>#N/A</v>
      </c>
      <c r="L127" s="239" t="e">
        <f>IF(ISNUMBER(Regressions!M137),ROUND(Regressions!M137, 1), NA())</f>
        <v>#N/A</v>
      </c>
      <c r="M127" s="339" t="e">
        <f>IF(ISNUMBER(Regressions!N137),ROUND(Regressions!N137, 1), NA())</f>
        <v>#N/A</v>
      </c>
      <c r="N127" s="238" t="e">
        <f>IF(ISNUMBER(Regressions!O137),ROUND(Regressions!O137, 1), NA())</f>
        <v>#N/A</v>
      </c>
      <c r="O127" s="340" t="e">
        <f>IF(ISNUMBER(Regressions!Q137),ROUND(Regressions!Q137, 1), NA())</f>
        <v>#N/A</v>
      </c>
      <c r="P127" s="338" t="e">
        <f>IF(ISNUMBER(Regressions!R137),ROUND(Regressions!R137, 1), NA())</f>
        <v>#N/A</v>
      </c>
      <c r="Q127" s="216" t="e">
        <f>IF(ISNUMBER(Regressions!S137),ROUND(Regressions!S137, 1), NA())</f>
        <v>#N/A</v>
      </c>
      <c r="R127" s="339" t="e">
        <f>IF(ISNUMBER(Regressions!T137),ROUND(Regressions!T137, 1), NA())</f>
        <v>#N/A</v>
      </c>
      <c r="S127" s="238" t="e">
        <f>IF(ISNUMBER(Regressions!U137),ROUND(Regressions!U137, 1), NA())</f>
        <v>#N/A</v>
      </c>
    </row>
    <row xmlns:x14ac="http://schemas.microsoft.com/office/spreadsheetml/2009/9/ac" r="128" x14ac:dyDescent="0.2">
      <c r="A128" s="335" t="str">
        <f>IF(ISBLANK(Regressions!A138), " ", Regressions!A138)</f>
        <v>Sudan</v>
      </c>
      <c r="B128" s="336">
        <f>IF(ISBLANK(Regressions!B138), " ", Regressions!B138)</f>
        <v>2000</v>
      </c>
      <c r="C128" s="341" t="str">
        <f>IF(ISBLANK(Regressions!C138), " ", Regressions!C138)</f>
        <v>Primary</v>
      </c>
      <c r="D128" s="337">
        <f>IF(ISBLANK(Regressions!D138), " ", Regressions!D138)</f>
        <v>4518831</v>
      </c>
      <c r="E128" s="215" t="e">
        <f>IF(ISNUMBER(Regressions!E138),ROUND(Regressions!E138, 1), NA())</f>
        <v>#N/A</v>
      </c>
      <c r="F128" s="338" t="e">
        <f>IF(ISNUMBER(Regressions!F138),ROUND(Regressions!F138, 1), NA())</f>
        <v>#N/A</v>
      </c>
      <c r="G128" s="237" t="e">
        <f>IF(ISNUMBER(Regressions!G138),ROUND(Regressions!G138, 1), NA())</f>
        <v>#N/A</v>
      </c>
      <c r="H128" s="339" t="e">
        <f>IF(ISNUMBER(Regressions!H138),ROUND(Regressions!H138, 1), NA())</f>
        <v>#N/A</v>
      </c>
      <c r="I128" s="238" t="e">
        <f>IF(ISNUMBER(Regressions!I138),ROUND(Regressions!I138, 1), NA())</f>
        <v>#N/A</v>
      </c>
      <c r="J128" s="340" t="e">
        <f>IF(ISNUMBER(Regressions!K138),ROUND(Regressions!K138, 1), NA())</f>
        <v>#N/A</v>
      </c>
      <c r="K128" s="338" t="e">
        <f>IF(ISNUMBER(Regressions!L138),ROUND(Regressions!L138, 1), NA())</f>
        <v>#N/A</v>
      </c>
      <c r="L128" s="239" t="e">
        <f>IF(ISNUMBER(Regressions!M138),ROUND(Regressions!M138, 1), NA())</f>
        <v>#N/A</v>
      </c>
      <c r="M128" s="339" t="e">
        <f>IF(ISNUMBER(Regressions!N138),ROUND(Regressions!N138, 1), NA())</f>
        <v>#N/A</v>
      </c>
      <c r="N128" s="238" t="e">
        <f>IF(ISNUMBER(Regressions!O138),ROUND(Regressions!O138, 1), NA())</f>
        <v>#N/A</v>
      </c>
      <c r="O128" s="340">
        <f>IF(ISNUMBER(Regressions!Q138),ROUND(Regressions!Q138, 1), NA())</f>
        <v>0</v>
      </c>
      <c r="P128" s="338" t="e">
        <f>IF(ISNUMBER(Regressions!R138),ROUND(Regressions!R138, 1), NA())</f>
        <v>#N/A</v>
      </c>
      <c r="Q128" s="216" t="e">
        <f>IF(ISNUMBER(Regressions!S138),ROUND(Regressions!S138, 1), NA())</f>
        <v>#N/A</v>
      </c>
      <c r="R128" s="339" t="e">
        <f>IF(ISNUMBER(Regressions!T138),ROUND(Regressions!T138, 1), NA())</f>
        <v>#N/A</v>
      </c>
      <c r="S128" s="238" t="e">
        <f>IF(ISNUMBER(Regressions!U138),ROUND(Regressions!U138, 1), NA())</f>
        <v>#N/A</v>
      </c>
    </row>
    <row xmlns:x14ac="http://schemas.microsoft.com/office/spreadsheetml/2009/9/ac" r="129" x14ac:dyDescent="0.2">
      <c r="A129" s="335" t="str">
        <f>IF(ISBLANK(Regressions!A139), " ", Regressions!A139)</f>
        <v>Sudan</v>
      </c>
      <c r="B129" s="336">
        <f>IF(ISBLANK(Regressions!B139), " ", Regressions!B139)</f>
        <v>2001</v>
      </c>
      <c r="C129" s="341" t="str">
        <f>IF(ISBLANK(Regressions!C139), " ", Regressions!C139)</f>
        <v>Primary</v>
      </c>
      <c r="D129" s="337">
        <f>IF(ISBLANK(Regressions!D139), " ", Regressions!D139)</f>
        <v>4578947</v>
      </c>
      <c r="E129" s="215" t="e">
        <f>IF(ISNUMBER(Regressions!E139),ROUND(Regressions!E139, 1), NA())</f>
        <v>#N/A</v>
      </c>
      <c r="F129" s="338" t="e">
        <f>IF(ISNUMBER(Regressions!F139),ROUND(Regressions!F139, 1), NA())</f>
        <v>#N/A</v>
      </c>
      <c r="G129" s="237" t="e">
        <f>IF(ISNUMBER(Regressions!G139),ROUND(Regressions!G139, 1), NA())</f>
        <v>#N/A</v>
      </c>
      <c r="H129" s="339" t="e">
        <f>IF(ISNUMBER(Regressions!H139),ROUND(Regressions!H139, 1), NA())</f>
        <v>#N/A</v>
      </c>
      <c r="I129" s="238" t="e">
        <f>IF(ISNUMBER(Regressions!I139),ROUND(Regressions!I139, 1), NA())</f>
        <v>#N/A</v>
      </c>
      <c r="J129" s="340" t="e">
        <f>IF(ISNUMBER(Regressions!K139),ROUND(Regressions!K139, 1), NA())</f>
        <v>#N/A</v>
      </c>
      <c r="K129" s="338" t="e">
        <f>IF(ISNUMBER(Regressions!L139),ROUND(Regressions!L139, 1), NA())</f>
        <v>#N/A</v>
      </c>
      <c r="L129" s="239" t="e">
        <f>IF(ISNUMBER(Regressions!M139),ROUND(Regressions!M139, 1), NA())</f>
        <v>#N/A</v>
      </c>
      <c r="M129" s="339" t="e">
        <f>IF(ISNUMBER(Regressions!N139),ROUND(Regressions!N139, 1), NA())</f>
        <v>#N/A</v>
      </c>
      <c r="N129" s="238" t="e">
        <f>IF(ISNUMBER(Regressions!O139),ROUND(Regressions!O139, 1), NA())</f>
        <v>#N/A</v>
      </c>
      <c r="O129" s="340">
        <f>IF(ISNUMBER(Regressions!Q139),ROUND(Regressions!Q139, 1), NA())</f>
        <v>0</v>
      </c>
      <c r="P129" s="338" t="e">
        <f>IF(ISNUMBER(Regressions!R139),ROUND(Regressions!R139, 1), NA())</f>
        <v>#N/A</v>
      </c>
      <c r="Q129" s="216" t="e">
        <f>IF(ISNUMBER(Regressions!S139),ROUND(Regressions!S139, 1), NA())</f>
        <v>#N/A</v>
      </c>
      <c r="R129" s="339" t="e">
        <f>IF(ISNUMBER(Regressions!T139),ROUND(Regressions!T139, 1), NA())</f>
        <v>#N/A</v>
      </c>
      <c r="S129" s="238" t="e">
        <f>IF(ISNUMBER(Regressions!U139),ROUND(Regressions!U139, 1), NA())</f>
        <v>#N/A</v>
      </c>
    </row>
    <row xmlns:x14ac="http://schemas.microsoft.com/office/spreadsheetml/2009/9/ac" r="130" x14ac:dyDescent="0.2">
      <c r="A130" s="335" t="str">
        <f>IF(ISBLANK(Regressions!A140), " ", Regressions!A140)</f>
        <v>Sudan</v>
      </c>
      <c r="B130" s="336">
        <f>IF(ISBLANK(Regressions!B140), " ", Regressions!B140)</f>
        <v>2002</v>
      </c>
      <c r="C130" s="341" t="str">
        <f>IF(ISBLANK(Regressions!C140), " ", Regressions!C140)</f>
        <v>Primary</v>
      </c>
      <c r="D130" s="337">
        <f>IF(ISBLANK(Regressions!D140), " ", Regressions!D140)</f>
        <v>4629089</v>
      </c>
      <c r="E130" s="215" t="e">
        <f>IF(ISNUMBER(Regressions!E140),ROUND(Regressions!E140, 1), NA())</f>
        <v>#N/A</v>
      </c>
      <c r="F130" s="338" t="e">
        <f>IF(ISNUMBER(Regressions!F140),ROUND(Regressions!F140, 1), NA())</f>
        <v>#N/A</v>
      </c>
      <c r="G130" s="237" t="e">
        <f>IF(ISNUMBER(Regressions!G140),ROUND(Regressions!G140, 1), NA())</f>
        <v>#N/A</v>
      </c>
      <c r="H130" s="339" t="e">
        <f>IF(ISNUMBER(Regressions!H140),ROUND(Regressions!H140, 1), NA())</f>
        <v>#N/A</v>
      </c>
      <c r="I130" s="238" t="e">
        <f>IF(ISNUMBER(Regressions!I140),ROUND(Regressions!I140, 1), NA())</f>
        <v>#N/A</v>
      </c>
      <c r="J130" s="340" t="e">
        <f>IF(ISNUMBER(Regressions!K140),ROUND(Regressions!K140, 1), NA())</f>
        <v>#N/A</v>
      </c>
      <c r="K130" s="338" t="e">
        <f>IF(ISNUMBER(Regressions!L140),ROUND(Regressions!L140, 1), NA())</f>
        <v>#N/A</v>
      </c>
      <c r="L130" s="239" t="e">
        <f>IF(ISNUMBER(Regressions!M140),ROUND(Regressions!M140, 1), NA())</f>
        <v>#N/A</v>
      </c>
      <c r="M130" s="339" t="e">
        <f>IF(ISNUMBER(Regressions!N140),ROUND(Regressions!N140, 1), NA())</f>
        <v>#N/A</v>
      </c>
      <c r="N130" s="238" t="e">
        <f>IF(ISNUMBER(Regressions!O140),ROUND(Regressions!O140, 1), NA())</f>
        <v>#N/A</v>
      </c>
      <c r="O130" s="340">
        <f>IF(ISNUMBER(Regressions!Q140),ROUND(Regressions!Q140, 1), NA())</f>
        <v>0</v>
      </c>
      <c r="P130" s="338" t="e">
        <f>IF(ISNUMBER(Regressions!R140),ROUND(Regressions!R140, 1), NA())</f>
        <v>#N/A</v>
      </c>
      <c r="Q130" s="216" t="e">
        <f>IF(ISNUMBER(Regressions!S140),ROUND(Regressions!S140, 1), NA())</f>
        <v>#N/A</v>
      </c>
      <c r="R130" s="339" t="e">
        <f>IF(ISNUMBER(Regressions!T140),ROUND(Regressions!T140, 1), NA())</f>
        <v>#N/A</v>
      </c>
      <c r="S130" s="238" t="e">
        <f>IF(ISNUMBER(Regressions!U140),ROUND(Regressions!U140, 1), NA())</f>
        <v>#N/A</v>
      </c>
    </row>
    <row xmlns:x14ac="http://schemas.microsoft.com/office/spreadsheetml/2009/9/ac" r="131" x14ac:dyDescent="0.2">
      <c r="A131" s="335" t="str">
        <f>IF(ISBLANK(Regressions!A141), " ", Regressions!A141)</f>
        <v>Sudan</v>
      </c>
      <c r="B131" s="336">
        <f>IF(ISBLANK(Regressions!B141), " ", Regressions!B141)</f>
        <v>2003</v>
      </c>
      <c r="C131" s="341" t="str">
        <f>IF(ISBLANK(Regressions!C141), " ", Regressions!C141)</f>
        <v>Primary</v>
      </c>
      <c r="D131" s="337">
        <f>IF(ISBLANK(Regressions!D141), " ", Regressions!D141)</f>
        <v>4687982</v>
      </c>
      <c r="E131" s="215" t="e">
        <f>IF(ISNUMBER(Regressions!E141),ROUND(Regressions!E141, 1), NA())</f>
        <v>#N/A</v>
      </c>
      <c r="F131" s="338" t="e">
        <f>IF(ISNUMBER(Regressions!F141),ROUND(Regressions!F141, 1), NA())</f>
        <v>#N/A</v>
      </c>
      <c r="G131" s="237" t="e">
        <f>IF(ISNUMBER(Regressions!G141),ROUND(Regressions!G141, 1), NA())</f>
        <v>#N/A</v>
      </c>
      <c r="H131" s="339" t="e">
        <f>IF(ISNUMBER(Regressions!H141),ROUND(Regressions!H141, 1), NA())</f>
        <v>#N/A</v>
      </c>
      <c r="I131" s="238" t="e">
        <f>IF(ISNUMBER(Regressions!I141),ROUND(Regressions!I141, 1), NA())</f>
        <v>#N/A</v>
      </c>
      <c r="J131" s="340" t="e">
        <f>IF(ISNUMBER(Regressions!K141),ROUND(Regressions!K141, 1), NA())</f>
        <v>#N/A</v>
      </c>
      <c r="K131" s="338" t="e">
        <f>IF(ISNUMBER(Regressions!L141),ROUND(Regressions!L141, 1), NA())</f>
        <v>#N/A</v>
      </c>
      <c r="L131" s="239" t="e">
        <f>IF(ISNUMBER(Regressions!M141),ROUND(Regressions!M141, 1), NA())</f>
        <v>#N/A</v>
      </c>
      <c r="M131" s="339" t="e">
        <f>IF(ISNUMBER(Regressions!N141),ROUND(Regressions!N141, 1), NA())</f>
        <v>#N/A</v>
      </c>
      <c r="N131" s="238" t="e">
        <f>IF(ISNUMBER(Regressions!O141),ROUND(Regressions!O141, 1), NA())</f>
        <v>#N/A</v>
      </c>
      <c r="O131" s="340">
        <f>IF(ISNUMBER(Regressions!Q141),ROUND(Regressions!Q141, 1), NA())</f>
        <v>0</v>
      </c>
      <c r="P131" s="338" t="e">
        <f>IF(ISNUMBER(Regressions!R141),ROUND(Regressions!R141, 1), NA())</f>
        <v>#N/A</v>
      </c>
      <c r="Q131" s="216" t="e">
        <f>IF(ISNUMBER(Regressions!S141),ROUND(Regressions!S141, 1), NA())</f>
        <v>#N/A</v>
      </c>
      <c r="R131" s="339" t="e">
        <f>IF(ISNUMBER(Regressions!T141),ROUND(Regressions!T141, 1), NA())</f>
        <v>#N/A</v>
      </c>
      <c r="S131" s="238" t="e">
        <f>IF(ISNUMBER(Regressions!U141),ROUND(Regressions!U141, 1), NA())</f>
        <v>#N/A</v>
      </c>
    </row>
    <row xmlns:x14ac="http://schemas.microsoft.com/office/spreadsheetml/2009/9/ac" r="132" x14ac:dyDescent="0.2">
      <c r="A132" s="335" t="str">
        <f>IF(ISBLANK(Regressions!A142), " ", Regressions!A142)</f>
        <v>Sudan</v>
      </c>
      <c r="B132" s="336">
        <f>IF(ISBLANK(Regressions!B142), " ", Regressions!B142)</f>
        <v>2004</v>
      </c>
      <c r="C132" s="341" t="str">
        <f>IF(ISBLANK(Regressions!C142), " ", Regressions!C142)</f>
        <v>Primary</v>
      </c>
      <c r="D132" s="337">
        <f>IF(ISBLANK(Regressions!D142), " ", Regressions!D142)</f>
        <v>4749514</v>
      </c>
      <c r="E132" s="215" t="e">
        <f>IF(ISNUMBER(Regressions!E142),ROUND(Regressions!E142, 1), NA())</f>
        <v>#N/A</v>
      </c>
      <c r="F132" s="338" t="e">
        <f>IF(ISNUMBER(Regressions!F142),ROUND(Regressions!F142, 1), NA())</f>
        <v>#N/A</v>
      </c>
      <c r="G132" s="237" t="e">
        <f>IF(ISNUMBER(Regressions!G142),ROUND(Regressions!G142, 1), NA())</f>
        <v>#N/A</v>
      </c>
      <c r="H132" s="339" t="e">
        <f>IF(ISNUMBER(Regressions!H142),ROUND(Regressions!H142, 1), NA())</f>
        <v>#N/A</v>
      </c>
      <c r="I132" s="238" t="e">
        <f>IF(ISNUMBER(Regressions!I142),ROUND(Regressions!I142, 1), NA())</f>
        <v>#N/A</v>
      </c>
      <c r="J132" s="340" t="e">
        <f>IF(ISNUMBER(Regressions!K142),ROUND(Regressions!K142, 1), NA())</f>
        <v>#N/A</v>
      </c>
      <c r="K132" s="338" t="e">
        <f>IF(ISNUMBER(Regressions!L142),ROUND(Regressions!L142, 1), NA())</f>
        <v>#N/A</v>
      </c>
      <c r="L132" s="239" t="e">
        <f>IF(ISNUMBER(Regressions!M142),ROUND(Regressions!M142, 1), NA())</f>
        <v>#N/A</v>
      </c>
      <c r="M132" s="339" t="e">
        <f>IF(ISNUMBER(Regressions!N142),ROUND(Regressions!N142, 1), NA())</f>
        <v>#N/A</v>
      </c>
      <c r="N132" s="238" t="e">
        <f>IF(ISNUMBER(Regressions!O142),ROUND(Regressions!O142, 1), NA())</f>
        <v>#N/A</v>
      </c>
      <c r="O132" s="340">
        <f>IF(ISNUMBER(Regressions!Q142),ROUND(Regressions!Q142, 1), NA())</f>
        <v>0</v>
      </c>
      <c r="P132" s="338" t="e">
        <f>IF(ISNUMBER(Regressions!R142),ROUND(Regressions!R142, 1), NA())</f>
        <v>#N/A</v>
      </c>
      <c r="Q132" s="216" t="e">
        <f>IF(ISNUMBER(Regressions!S142),ROUND(Regressions!S142, 1), NA())</f>
        <v>#N/A</v>
      </c>
      <c r="R132" s="339" t="e">
        <f>IF(ISNUMBER(Regressions!T142),ROUND(Regressions!T142, 1), NA())</f>
        <v>#N/A</v>
      </c>
      <c r="S132" s="238" t="e">
        <f>IF(ISNUMBER(Regressions!U142),ROUND(Regressions!U142, 1), NA())</f>
        <v>#N/A</v>
      </c>
    </row>
    <row xmlns:x14ac="http://schemas.microsoft.com/office/spreadsheetml/2009/9/ac" r="133" x14ac:dyDescent="0.2">
      <c r="A133" s="335" t="str">
        <f>IF(ISBLANK(Regressions!A143), " ", Regressions!A143)</f>
        <v>Sudan</v>
      </c>
      <c r="B133" s="336">
        <f>IF(ISBLANK(Regressions!B143), " ", Regressions!B143)</f>
        <v>2005</v>
      </c>
      <c r="C133" s="341" t="str">
        <f>IF(ISBLANK(Regressions!C143), " ", Regressions!C143)</f>
        <v>Primary</v>
      </c>
      <c r="D133" s="337">
        <f>IF(ISBLANK(Regressions!D143), " ", Regressions!D143)</f>
        <v>4819085</v>
      </c>
      <c r="E133" s="215" t="e">
        <f>IF(ISNUMBER(Regressions!E143),ROUND(Regressions!E143, 1), NA())</f>
        <v>#N/A</v>
      </c>
      <c r="F133" s="338" t="e">
        <f>IF(ISNUMBER(Regressions!F143),ROUND(Regressions!F143, 1), NA())</f>
        <v>#N/A</v>
      </c>
      <c r="G133" s="237" t="e">
        <f>IF(ISNUMBER(Regressions!G143),ROUND(Regressions!G143, 1), NA())</f>
        <v>#N/A</v>
      </c>
      <c r="H133" s="339" t="e">
        <f>IF(ISNUMBER(Regressions!H143),ROUND(Regressions!H143, 1), NA())</f>
        <v>#N/A</v>
      </c>
      <c r="I133" s="238" t="e">
        <f>IF(ISNUMBER(Regressions!I143),ROUND(Regressions!I143, 1), NA())</f>
        <v>#N/A</v>
      </c>
      <c r="J133" s="340" t="e">
        <f>IF(ISNUMBER(Regressions!K143),ROUND(Regressions!K143, 1), NA())</f>
        <v>#N/A</v>
      </c>
      <c r="K133" s="338" t="e">
        <f>IF(ISNUMBER(Regressions!L143),ROUND(Regressions!L143, 1), NA())</f>
        <v>#N/A</v>
      </c>
      <c r="L133" s="239" t="e">
        <f>IF(ISNUMBER(Regressions!M143),ROUND(Regressions!M143, 1), NA())</f>
        <v>#N/A</v>
      </c>
      <c r="M133" s="339" t="e">
        <f>IF(ISNUMBER(Regressions!N143),ROUND(Regressions!N143, 1), NA())</f>
        <v>#N/A</v>
      </c>
      <c r="N133" s="238" t="e">
        <f>IF(ISNUMBER(Regressions!O143),ROUND(Regressions!O143, 1), NA())</f>
        <v>#N/A</v>
      </c>
      <c r="O133" s="340">
        <f>IF(ISNUMBER(Regressions!Q143),ROUND(Regressions!Q143, 1), NA())</f>
        <v>0</v>
      </c>
      <c r="P133" s="338" t="e">
        <f>IF(ISNUMBER(Regressions!R143),ROUND(Regressions!R143, 1), NA())</f>
        <v>#N/A</v>
      </c>
      <c r="Q133" s="216" t="e">
        <f>IF(ISNUMBER(Regressions!S143),ROUND(Regressions!S143, 1), NA())</f>
        <v>#N/A</v>
      </c>
      <c r="R133" s="339" t="e">
        <f>IF(ISNUMBER(Regressions!T143),ROUND(Regressions!T143, 1), NA())</f>
        <v>#N/A</v>
      </c>
      <c r="S133" s="238" t="e">
        <f>IF(ISNUMBER(Regressions!U143),ROUND(Regressions!U143, 1), NA())</f>
        <v>#N/A</v>
      </c>
    </row>
    <row xmlns:x14ac="http://schemas.microsoft.com/office/spreadsheetml/2009/9/ac" r="134" x14ac:dyDescent="0.2">
      <c r="A134" s="335" t="str">
        <f>IF(ISBLANK(Regressions!A144), " ", Regressions!A144)</f>
        <v>Sudan</v>
      </c>
      <c r="B134" s="336">
        <f>IF(ISBLANK(Regressions!B144), " ", Regressions!B144)</f>
        <v>2006</v>
      </c>
      <c r="C134" s="341" t="str">
        <f>IF(ISBLANK(Regressions!C144), " ", Regressions!C144)</f>
        <v>Primary</v>
      </c>
      <c r="D134" s="337">
        <f>IF(ISBLANK(Regressions!D144), " ", Regressions!D144)</f>
        <v>4902222</v>
      </c>
      <c r="E134" s="215" t="e">
        <f>IF(ISNUMBER(Regressions!E144),ROUND(Regressions!E144, 1), NA())</f>
        <v>#N/A</v>
      </c>
      <c r="F134" s="338" t="e">
        <f>IF(ISNUMBER(Regressions!F144),ROUND(Regressions!F144, 1), NA())</f>
        <v>#N/A</v>
      </c>
      <c r="G134" s="237" t="e">
        <f>IF(ISNUMBER(Regressions!G144),ROUND(Regressions!G144, 1), NA())</f>
        <v>#N/A</v>
      </c>
      <c r="H134" s="339" t="e">
        <f>IF(ISNUMBER(Regressions!H144),ROUND(Regressions!H144, 1), NA())</f>
        <v>#N/A</v>
      </c>
      <c r="I134" s="238" t="e">
        <f>IF(ISNUMBER(Regressions!I144),ROUND(Regressions!I144, 1), NA())</f>
        <v>#N/A</v>
      </c>
      <c r="J134" s="340" t="e">
        <f>IF(ISNUMBER(Regressions!K144),ROUND(Regressions!K144, 1), NA())</f>
        <v>#N/A</v>
      </c>
      <c r="K134" s="338" t="e">
        <f>IF(ISNUMBER(Regressions!L144),ROUND(Regressions!L144, 1), NA())</f>
        <v>#N/A</v>
      </c>
      <c r="L134" s="239" t="e">
        <f>IF(ISNUMBER(Regressions!M144),ROUND(Regressions!M144, 1), NA())</f>
        <v>#N/A</v>
      </c>
      <c r="M134" s="339" t="e">
        <f>IF(ISNUMBER(Regressions!N144),ROUND(Regressions!N144, 1), NA())</f>
        <v>#N/A</v>
      </c>
      <c r="N134" s="238" t="e">
        <f>IF(ISNUMBER(Regressions!O144),ROUND(Regressions!O144, 1), NA())</f>
        <v>#N/A</v>
      </c>
      <c r="O134" s="340">
        <f>IF(ISNUMBER(Regressions!Q144),ROUND(Regressions!Q144, 1), NA())</f>
        <v>0</v>
      </c>
      <c r="P134" s="338" t="e">
        <f>IF(ISNUMBER(Regressions!R144),ROUND(Regressions!R144, 1), NA())</f>
        <v>#N/A</v>
      </c>
      <c r="Q134" s="216" t="e">
        <f>IF(ISNUMBER(Regressions!S144),ROUND(Regressions!S144, 1), NA())</f>
        <v>#N/A</v>
      </c>
      <c r="R134" s="339" t="e">
        <f>IF(ISNUMBER(Regressions!T144),ROUND(Regressions!T144, 1), NA())</f>
        <v>#N/A</v>
      </c>
      <c r="S134" s="238" t="e">
        <f>IF(ISNUMBER(Regressions!U144),ROUND(Regressions!U144, 1), NA())</f>
        <v>#N/A</v>
      </c>
    </row>
    <row xmlns:x14ac="http://schemas.microsoft.com/office/spreadsheetml/2009/9/ac" r="135" x14ac:dyDescent="0.2">
      <c r="A135" s="335" t="str">
        <f>IF(ISBLANK(Regressions!A145), " ", Regressions!A145)</f>
        <v>Sudan</v>
      </c>
      <c r="B135" s="336">
        <f>IF(ISBLANK(Regressions!B145), " ", Regressions!B145)</f>
        <v>2007</v>
      </c>
      <c r="C135" s="341" t="str">
        <f>IF(ISBLANK(Regressions!C145), " ", Regressions!C145)</f>
        <v>Primary</v>
      </c>
      <c r="D135" s="337">
        <f>IF(ISBLANK(Regressions!D145), " ", Regressions!D145)</f>
        <v>4996589</v>
      </c>
      <c r="E135" s="215" t="e">
        <f>IF(ISNUMBER(Regressions!E145),ROUND(Regressions!E145, 1), NA())</f>
        <v>#N/A</v>
      </c>
      <c r="F135" s="338">
        <f>IF(ISNUMBER(Regressions!F145),ROUND(Regressions!F145, 1), NA())</f>
        <v>83</v>
      </c>
      <c r="G135" s="237" t="e">
        <f>IF(ISNUMBER(Regressions!G145),ROUND(Regressions!G145, 1), NA())</f>
        <v>#N/A</v>
      </c>
      <c r="H135" s="339" t="e">
        <f>IF(ISNUMBER(Regressions!H145),ROUND(Regressions!H145, 1), NA())</f>
        <v>#N/A</v>
      </c>
      <c r="I135" s="238">
        <f>IF(ISNUMBER(Regressions!I145),ROUND(Regressions!I145, 1), NA())</f>
        <v>17</v>
      </c>
      <c r="J135" s="340">
        <f>IF(ISNUMBER(Regressions!K145),ROUND(Regressions!K145, 1), NA())</f>
        <v>71.900000000000006</v>
      </c>
      <c r="K135" s="338" t="e">
        <f>IF(ISNUMBER(Regressions!L145),ROUND(Regressions!L145, 1), NA())</f>
        <v>#N/A</v>
      </c>
      <c r="L135" s="239" t="e">
        <f>IF(ISNUMBER(Regressions!M145),ROUND(Regressions!M145, 1), NA())</f>
        <v>#N/A</v>
      </c>
      <c r="M135" s="339" t="e">
        <f>IF(ISNUMBER(Regressions!N145),ROUND(Regressions!N145, 1), NA())</f>
        <v>#N/A</v>
      </c>
      <c r="N135" s="238">
        <f>IF(ISNUMBER(Regressions!O145),ROUND(Regressions!O145, 1), NA())</f>
        <v>28.1</v>
      </c>
      <c r="O135" s="340">
        <f>IF(ISNUMBER(Regressions!Q145),ROUND(Regressions!Q145, 1), NA())</f>
        <v>0</v>
      </c>
      <c r="P135" s="338" t="e">
        <f>IF(ISNUMBER(Regressions!R145),ROUND(Regressions!R145, 1), NA())</f>
        <v>#N/A</v>
      </c>
      <c r="Q135" s="216" t="e">
        <f>IF(ISNUMBER(Regressions!S145),ROUND(Regressions!S145, 1), NA())</f>
        <v>#N/A</v>
      </c>
      <c r="R135" s="339" t="e">
        <f>IF(ISNUMBER(Regressions!T145),ROUND(Regressions!T145, 1), NA())</f>
        <v>#N/A</v>
      </c>
      <c r="S135" s="238" t="e">
        <f>IF(ISNUMBER(Regressions!U145),ROUND(Regressions!U145, 1), NA())</f>
        <v>#N/A</v>
      </c>
    </row>
    <row xmlns:x14ac="http://schemas.microsoft.com/office/spreadsheetml/2009/9/ac" r="136" x14ac:dyDescent="0.2">
      <c r="A136" s="335" t="str">
        <f>IF(ISBLANK(Regressions!A146), " ", Regressions!A146)</f>
        <v>Sudan</v>
      </c>
      <c r="B136" s="336">
        <f>IF(ISBLANK(Regressions!B146), " ", Regressions!B146)</f>
        <v>2008</v>
      </c>
      <c r="C136" s="341" t="str">
        <f>IF(ISBLANK(Regressions!C146), " ", Regressions!C146)</f>
        <v>Primary</v>
      </c>
      <c r="D136" s="337">
        <f>IF(ISBLANK(Regressions!D146), " ", Regressions!D146)</f>
        <v>5103735</v>
      </c>
      <c r="E136" s="215" t="e">
        <f>IF(ISNUMBER(Regressions!E146),ROUND(Regressions!E146, 1), NA())</f>
        <v>#N/A</v>
      </c>
      <c r="F136" s="338">
        <f>IF(ISNUMBER(Regressions!F146),ROUND(Regressions!F146, 1), NA())</f>
        <v>83</v>
      </c>
      <c r="G136" s="237" t="e">
        <f>IF(ISNUMBER(Regressions!G146),ROUND(Regressions!G146, 1), NA())</f>
        <v>#N/A</v>
      </c>
      <c r="H136" s="339" t="e">
        <f>IF(ISNUMBER(Regressions!H146),ROUND(Regressions!H146, 1), NA())</f>
        <v>#N/A</v>
      </c>
      <c r="I136" s="238">
        <f>IF(ISNUMBER(Regressions!I146),ROUND(Regressions!I146, 1), NA())</f>
        <v>17</v>
      </c>
      <c r="J136" s="340">
        <f>IF(ISNUMBER(Regressions!K146),ROUND(Regressions!K146, 1), NA())</f>
        <v>71.900000000000006</v>
      </c>
      <c r="K136" s="338" t="e">
        <f>IF(ISNUMBER(Regressions!L146),ROUND(Regressions!L146, 1), NA())</f>
        <v>#N/A</v>
      </c>
      <c r="L136" s="239" t="e">
        <f>IF(ISNUMBER(Regressions!M146),ROUND(Regressions!M146, 1), NA())</f>
        <v>#N/A</v>
      </c>
      <c r="M136" s="339" t="e">
        <f>IF(ISNUMBER(Regressions!N146),ROUND(Regressions!N146, 1), NA())</f>
        <v>#N/A</v>
      </c>
      <c r="N136" s="238">
        <f>IF(ISNUMBER(Regressions!O146),ROUND(Regressions!O146, 1), NA())</f>
        <v>28.1</v>
      </c>
      <c r="O136" s="340">
        <f>IF(ISNUMBER(Regressions!Q146),ROUND(Regressions!Q146, 1), NA())</f>
        <v>0</v>
      </c>
      <c r="P136" s="338" t="e">
        <f>IF(ISNUMBER(Regressions!R146),ROUND(Regressions!R146, 1), NA())</f>
        <v>#N/A</v>
      </c>
      <c r="Q136" s="216" t="e">
        <f>IF(ISNUMBER(Regressions!S146),ROUND(Regressions!S146, 1), NA())</f>
        <v>#N/A</v>
      </c>
      <c r="R136" s="339" t="e">
        <f>IF(ISNUMBER(Regressions!T146),ROUND(Regressions!T146, 1), NA())</f>
        <v>#N/A</v>
      </c>
      <c r="S136" s="238" t="e">
        <f>IF(ISNUMBER(Regressions!U146),ROUND(Regressions!U146, 1), NA())</f>
        <v>#N/A</v>
      </c>
    </row>
    <row xmlns:x14ac="http://schemas.microsoft.com/office/spreadsheetml/2009/9/ac" r="137" x14ac:dyDescent="0.2">
      <c r="A137" s="335" t="str">
        <f>IF(ISBLANK(Regressions!A147), " ", Regressions!A147)</f>
        <v>Sudan</v>
      </c>
      <c r="B137" s="336">
        <f>IF(ISBLANK(Regressions!B147), " ", Regressions!B147)</f>
        <v>2009</v>
      </c>
      <c r="C137" s="341" t="str">
        <f>IF(ISBLANK(Regressions!C147), " ", Regressions!C147)</f>
        <v>Primary</v>
      </c>
      <c r="D137" s="337">
        <f>IF(ISBLANK(Regressions!D147), " ", Regressions!D147)</f>
        <v>5209501</v>
      </c>
      <c r="E137" s="215" t="e">
        <f>IF(ISNUMBER(Regressions!E147),ROUND(Regressions!E147, 1), NA())</f>
        <v>#N/A</v>
      </c>
      <c r="F137" s="338">
        <f>IF(ISNUMBER(Regressions!F147),ROUND(Regressions!F147, 1), NA())</f>
        <v>83</v>
      </c>
      <c r="G137" s="237" t="e">
        <f>IF(ISNUMBER(Regressions!G147),ROUND(Regressions!G147, 1), NA())</f>
        <v>#N/A</v>
      </c>
      <c r="H137" s="339" t="e">
        <f>IF(ISNUMBER(Regressions!H147),ROUND(Regressions!H147, 1), NA())</f>
        <v>#N/A</v>
      </c>
      <c r="I137" s="238">
        <f>IF(ISNUMBER(Regressions!I147),ROUND(Regressions!I147, 1), NA())</f>
        <v>17</v>
      </c>
      <c r="J137" s="340">
        <f>IF(ISNUMBER(Regressions!K147),ROUND(Regressions!K147, 1), NA())</f>
        <v>71.900000000000006</v>
      </c>
      <c r="K137" s="338" t="e">
        <f>IF(ISNUMBER(Regressions!L147),ROUND(Regressions!L147, 1), NA())</f>
        <v>#N/A</v>
      </c>
      <c r="L137" s="239" t="e">
        <f>IF(ISNUMBER(Regressions!M147),ROUND(Regressions!M147, 1), NA())</f>
        <v>#N/A</v>
      </c>
      <c r="M137" s="339" t="e">
        <f>IF(ISNUMBER(Regressions!N147),ROUND(Regressions!N147, 1), NA())</f>
        <v>#N/A</v>
      </c>
      <c r="N137" s="238">
        <f>IF(ISNUMBER(Regressions!O147),ROUND(Regressions!O147, 1), NA())</f>
        <v>28.1</v>
      </c>
      <c r="O137" s="340">
        <f>IF(ISNUMBER(Regressions!Q147),ROUND(Regressions!Q147, 1), NA())</f>
        <v>0</v>
      </c>
      <c r="P137" s="338" t="e">
        <f>IF(ISNUMBER(Regressions!R147),ROUND(Regressions!R147, 1), NA())</f>
        <v>#N/A</v>
      </c>
      <c r="Q137" s="216" t="e">
        <f>IF(ISNUMBER(Regressions!S147),ROUND(Regressions!S147, 1), NA())</f>
        <v>#N/A</v>
      </c>
      <c r="R137" s="339" t="e">
        <f>IF(ISNUMBER(Regressions!T147),ROUND(Regressions!T147, 1), NA())</f>
        <v>#N/A</v>
      </c>
      <c r="S137" s="238" t="e">
        <f>IF(ISNUMBER(Regressions!U147),ROUND(Regressions!U147, 1), NA())</f>
        <v>#N/A</v>
      </c>
    </row>
    <row xmlns:x14ac="http://schemas.microsoft.com/office/spreadsheetml/2009/9/ac" r="138" x14ac:dyDescent="0.2">
      <c r="A138" s="335" t="str">
        <f>IF(ISBLANK(Regressions!A148), " ", Regressions!A148)</f>
        <v>Sudan</v>
      </c>
      <c r="B138" s="336">
        <f>IF(ISBLANK(Regressions!B148), " ", Regressions!B148)</f>
        <v>2010</v>
      </c>
      <c r="C138" s="341" t="str">
        <f>IF(ISBLANK(Regressions!C148), " ", Regressions!C148)</f>
        <v>Primary</v>
      </c>
      <c r="D138" s="337">
        <f>IF(ISBLANK(Regressions!D148), " ", Regressions!D148)</f>
        <v>5317000</v>
      </c>
      <c r="E138" s="215" t="e">
        <f>IF(ISNUMBER(Regressions!E148),ROUND(Regressions!E148, 1), NA())</f>
        <v>#N/A</v>
      </c>
      <c r="F138" s="338">
        <f>IF(ISNUMBER(Regressions!F148),ROUND(Regressions!F148, 1), NA())</f>
        <v>83</v>
      </c>
      <c r="G138" s="237" t="e">
        <f>IF(ISNUMBER(Regressions!G148),ROUND(Regressions!G148, 1), NA())</f>
        <v>#N/A</v>
      </c>
      <c r="H138" s="339" t="e">
        <f>IF(ISNUMBER(Regressions!H148),ROUND(Regressions!H148, 1), NA())</f>
        <v>#N/A</v>
      </c>
      <c r="I138" s="238">
        <f>IF(ISNUMBER(Regressions!I148),ROUND(Regressions!I148, 1), NA())</f>
        <v>17</v>
      </c>
      <c r="J138" s="340">
        <f>IF(ISNUMBER(Regressions!K148),ROUND(Regressions!K148, 1), NA())</f>
        <v>71.900000000000006</v>
      </c>
      <c r="K138" s="338" t="e">
        <f>IF(ISNUMBER(Regressions!L148),ROUND(Regressions!L148, 1), NA())</f>
        <v>#N/A</v>
      </c>
      <c r="L138" s="239" t="e">
        <f>IF(ISNUMBER(Regressions!M148),ROUND(Regressions!M148, 1), NA())</f>
        <v>#N/A</v>
      </c>
      <c r="M138" s="339" t="e">
        <f>IF(ISNUMBER(Regressions!N148),ROUND(Regressions!N148, 1), NA())</f>
        <v>#N/A</v>
      </c>
      <c r="N138" s="238">
        <f>IF(ISNUMBER(Regressions!O148),ROUND(Regressions!O148, 1), NA())</f>
        <v>28.1</v>
      </c>
      <c r="O138" s="340">
        <f>IF(ISNUMBER(Regressions!Q148),ROUND(Regressions!Q148, 1), NA())</f>
        <v>0</v>
      </c>
      <c r="P138" s="338" t="e">
        <f>IF(ISNUMBER(Regressions!R148),ROUND(Regressions!R148, 1), NA())</f>
        <v>#N/A</v>
      </c>
      <c r="Q138" s="216" t="e">
        <f>IF(ISNUMBER(Regressions!S148),ROUND(Regressions!S148, 1), NA())</f>
        <v>#N/A</v>
      </c>
      <c r="R138" s="339" t="e">
        <f>IF(ISNUMBER(Regressions!T148),ROUND(Regressions!T148, 1), NA())</f>
        <v>#N/A</v>
      </c>
      <c r="S138" s="238" t="e">
        <f>IF(ISNUMBER(Regressions!U148),ROUND(Regressions!U148, 1), NA())</f>
        <v>#N/A</v>
      </c>
    </row>
    <row xmlns:x14ac="http://schemas.microsoft.com/office/spreadsheetml/2009/9/ac" r="139" x14ac:dyDescent="0.2">
      <c r="A139" s="335" t="str">
        <f>IF(ISBLANK(Regressions!A149), " ", Regressions!A149)</f>
        <v>Sudan</v>
      </c>
      <c r="B139" s="336">
        <f>IF(ISBLANK(Regressions!B149), " ", Regressions!B149)</f>
        <v>2011</v>
      </c>
      <c r="C139" s="341" t="str">
        <f>IF(ISBLANK(Regressions!C149), " ", Regressions!C149)</f>
        <v>Primary</v>
      </c>
      <c r="D139" s="337">
        <f>IF(ISBLANK(Regressions!D149), " ", Regressions!D149)</f>
        <v>5409582</v>
      </c>
      <c r="E139" s="215" t="e">
        <f>IF(ISNUMBER(Regressions!E149),ROUND(Regressions!E149, 1), NA())</f>
        <v>#N/A</v>
      </c>
      <c r="F139" s="338">
        <f>IF(ISNUMBER(Regressions!F149),ROUND(Regressions!F149, 1), NA())</f>
        <v>83</v>
      </c>
      <c r="G139" s="237" t="e">
        <f>IF(ISNUMBER(Regressions!G149),ROUND(Regressions!G149, 1), NA())</f>
        <v>#N/A</v>
      </c>
      <c r="H139" s="339" t="e">
        <f>IF(ISNUMBER(Regressions!H149),ROUND(Regressions!H149, 1), NA())</f>
        <v>#N/A</v>
      </c>
      <c r="I139" s="238">
        <f>IF(ISNUMBER(Regressions!I149),ROUND(Regressions!I149, 1), NA())</f>
        <v>17</v>
      </c>
      <c r="J139" s="340">
        <f>IF(ISNUMBER(Regressions!K149),ROUND(Regressions!K149, 1), NA())</f>
        <v>71.900000000000006</v>
      </c>
      <c r="K139" s="338" t="e">
        <f>IF(ISNUMBER(Regressions!L149),ROUND(Regressions!L149, 1), NA())</f>
        <v>#N/A</v>
      </c>
      <c r="L139" s="239" t="e">
        <f>IF(ISNUMBER(Regressions!M149),ROUND(Regressions!M149, 1), NA())</f>
        <v>#N/A</v>
      </c>
      <c r="M139" s="339" t="e">
        <f>IF(ISNUMBER(Regressions!N149),ROUND(Regressions!N149, 1), NA())</f>
        <v>#N/A</v>
      </c>
      <c r="N139" s="238">
        <f>IF(ISNUMBER(Regressions!O149),ROUND(Regressions!O149, 1), NA())</f>
        <v>28.1</v>
      </c>
      <c r="O139" s="340">
        <f>IF(ISNUMBER(Regressions!Q149),ROUND(Regressions!Q149, 1), NA())</f>
        <v>0</v>
      </c>
      <c r="P139" s="338" t="e">
        <f>IF(ISNUMBER(Regressions!R149),ROUND(Regressions!R149, 1), NA())</f>
        <v>#N/A</v>
      </c>
      <c r="Q139" s="216" t="e">
        <f>IF(ISNUMBER(Regressions!S149),ROUND(Regressions!S149, 1), NA())</f>
        <v>#N/A</v>
      </c>
      <c r="R139" s="339" t="e">
        <f>IF(ISNUMBER(Regressions!T149),ROUND(Regressions!T149, 1), NA())</f>
        <v>#N/A</v>
      </c>
      <c r="S139" s="238" t="e">
        <f>IF(ISNUMBER(Regressions!U149),ROUND(Regressions!U149, 1), NA())</f>
        <v>#N/A</v>
      </c>
    </row>
    <row xmlns:x14ac="http://schemas.microsoft.com/office/spreadsheetml/2009/9/ac" r="140" x14ac:dyDescent="0.2">
      <c r="A140" s="335" t="str">
        <f>IF(ISBLANK(Regressions!A150), " ", Regressions!A150)</f>
        <v>Sudan</v>
      </c>
      <c r="B140" s="336">
        <f>IF(ISBLANK(Regressions!B150), " ", Regressions!B150)</f>
        <v>2012</v>
      </c>
      <c r="C140" s="341" t="str">
        <f>IF(ISBLANK(Regressions!C150), " ", Regressions!C150)</f>
        <v>Primary</v>
      </c>
      <c r="D140" s="337">
        <f>IF(ISBLANK(Regressions!D150), " ", Regressions!D150)</f>
        <v>5493815</v>
      </c>
      <c r="E140" s="215" t="e">
        <f>IF(ISNUMBER(Regressions!E150),ROUND(Regressions!E150, 1), NA())</f>
        <v>#N/A</v>
      </c>
      <c r="F140" s="338">
        <f>IF(ISNUMBER(Regressions!F150),ROUND(Regressions!F150, 1), NA())</f>
        <v>81.099999999999994</v>
      </c>
      <c r="G140" s="237" t="e">
        <f>IF(ISNUMBER(Regressions!G150),ROUND(Regressions!G150, 1), NA())</f>
        <v>#N/A</v>
      </c>
      <c r="H140" s="339" t="e">
        <f>IF(ISNUMBER(Regressions!H150),ROUND(Regressions!H150, 1), NA())</f>
        <v>#N/A</v>
      </c>
      <c r="I140" s="238">
        <f>IF(ISNUMBER(Regressions!I150),ROUND(Regressions!I150, 1), NA())</f>
        <v>18.899999999999999</v>
      </c>
      <c r="J140" s="340">
        <f>IF(ISNUMBER(Regressions!K150),ROUND(Regressions!K150, 1), NA())</f>
        <v>71.900000000000006</v>
      </c>
      <c r="K140" s="338" t="e">
        <f>IF(ISNUMBER(Regressions!L150),ROUND(Regressions!L150, 1), NA())</f>
        <v>#N/A</v>
      </c>
      <c r="L140" s="239" t="e">
        <f>IF(ISNUMBER(Regressions!M150),ROUND(Regressions!M150, 1), NA())</f>
        <v>#N/A</v>
      </c>
      <c r="M140" s="339" t="e">
        <f>IF(ISNUMBER(Regressions!N150),ROUND(Regressions!N150, 1), NA())</f>
        <v>#N/A</v>
      </c>
      <c r="N140" s="238">
        <f>IF(ISNUMBER(Regressions!O150),ROUND(Regressions!O150, 1), NA())</f>
        <v>28.1</v>
      </c>
      <c r="O140" s="340">
        <f>IF(ISNUMBER(Regressions!Q150),ROUND(Regressions!Q150, 1), NA())</f>
        <v>0</v>
      </c>
      <c r="P140" s="338" t="e">
        <f>IF(ISNUMBER(Regressions!R150),ROUND(Regressions!R150, 1), NA())</f>
        <v>#N/A</v>
      </c>
      <c r="Q140" s="216" t="e">
        <f>IF(ISNUMBER(Regressions!S150),ROUND(Regressions!S150, 1), NA())</f>
        <v>#N/A</v>
      </c>
      <c r="R140" s="339" t="e">
        <f>IF(ISNUMBER(Regressions!T150),ROUND(Regressions!T150, 1), NA())</f>
        <v>#N/A</v>
      </c>
      <c r="S140" s="238" t="e">
        <f>IF(ISNUMBER(Regressions!U150),ROUND(Regressions!U150, 1), NA())</f>
        <v>#N/A</v>
      </c>
    </row>
    <row xmlns:x14ac="http://schemas.microsoft.com/office/spreadsheetml/2009/9/ac" r="141" x14ac:dyDescent="0.2">
      <c r="A141" s="335" t="str">
        <f>IF(ISBLANK(Regressions!A151), " ", Regressions!A151)</f>
        <v>Sudan</v>
      </c>
      <c r="B141" s="336">
        <f>IF(ISBLANK(Regressions!B151), " ", Regressions!B151)</f>
        <v>2013</v>
      </c>
      <c r="C141" s="341" t="str">
        <f>IF(ISBLANK(Regressions!C151), " ", Regressions!C151)</f>
        <v>Primary</v>
      </c>
      <c r="D141" s="337">
        <f>IF(ISBLANK(Regressions!D151), " ", Regressions!D151)</f>
        <v>5608016</v>
      </c>
      <c r="E141" s="215" t="e">
        <f>IF(ISNUMBER(Regressions!E151),ROUND(Regressions!E151, 1), NA())</f>
        <v>#N/A</v>
      </c>
      <c r="F141" s="338">
        <f>IF(ISNUMBER(Regressions!F151),ROUND(Regressions!F151, 1), NA())</f>
        <v>79.2</v>
      </c>
      <c r="G141" s="237" t="e">
        <f>IF(ISNUMBER(Regressions!G151),ROUND(Regressions!G151, 1), NA())</f>
        <v>#N/A</v>
      </c>
      <c r="H141" s="339" t="e">
        <f>IF(ISNUMBER(Regressions!H151),ROUND(Regressions!H151, 1), NA())</f>
        <v>#N/A</v>
      </c>
      <c r="I141" s="238">
        <f>IF(ISNUMBER(Regressions!I151),ROUND(Regressions!I151, 1), NA())</f>
        <v>20.8</v>
      </c>
      <c r="J141" s="340">
        <f>IF(ISNUMBER(Regressions!K151),ROUND(Regressions!K151, 1), NA())</f>
        <v>71.900000000000006</v>
      </c>
      <c r="K141" s="338" t="e">
        <f>IF(ISNUMBER(Regressions!L151),ROUND(Regressions!L151, 1), NA())</f>
        <v>#N/A</v>
      </c>
      <c r="L141" s="239" t="e">
        <f>IF(ISNUMBER(Regressions!M151),ROUND(Regressions!M151, 1), NA())</f>
        <v>#N/A</v>
      </c>
      <c r="M141" s="339" t="e">
        <f>IF(ISNUMBER(Regressions!N151),ROUND(Regressions!N151, 1), NA())</f>
        <v>#N/A</v>
      </c>
      <c r="N141" s="238">
        <f>IF(ISNUMBER(Regressions!O151),ROUND(Regressions!O151, 1), NA())</f>
        <v>28.1</v>
      </c>
      <c r="O141" s="340">
        <f>IF(ISNUMBER(Regressions!Q151),ROUND(Regressions!Q151, 1), NA())</f>
        <v>0</v>
      </c>
      <c r="P141" s="338" t="e">
        <f>IF(ISNUMBER(Regressions!R151),ROUND(Regressions!R151, 1), NA())</f>
        <v>#N/A</v>
      </c>
      <c r="Q141" s="216" t="e">
        <f>IF(ISNUMBER(Regressions!S151),ROUND(Regressions!S151, 1), NA())</f>
        <v>#N/A</v>
      </c>
      <c r="R141" s="339" t="e">
        <f>IF(ISNUMBER(Regressions!T151),ROUND(Regressions!T151, 1), NA())</f>
        <v>#N/A</v>
      </c>
      <c r="S141" s="238" t="e">
        <f>IF(ISNUMBER(Regressions!U151),ROUND(Regressions!U151, 1), NA())</f>
        <v>#N/A</v>
      </c>
    </row>
    <row xmlns:x14ac="http://schemas.microsoft.com/office/spreadsheetml/2009/9/ac" r="142" x14ac:dyDescent="0.2">
      <c r="A142" s="335" t="str">
        <f>IF(ISBLANK(Regressions!A152), " ", Regressions!A152)</f>
        <v>Sudan</v>
      </c>
      <c r="B142" s="336">
        <f>IF(ISBLANK(Regressions!B152), " ", Regressions!B152)</f>
        <v>2014</v>
      </c>
      <c r="C142" s="341" t="str">
        <f>IF(ISBLANK(Regressions!C152), " ", Regressions!C152)</f>
        <v>Primary</v>
      </c>
      <c r="D142" s="337">
        <f>IF(ISBLANK(Regressions!D152), " ", Regressions!D152)</f>
        <v>5750224</v>
      </c>
      <c r="E142" s="215" t="e">
        <f>IF(ISNUMBER(Regressions!E152),ROUND(Regressions!E152, 1), NA())</f>
        <v>#N/A</v>
      </c>
      <c r="F142" s="338">
        <f>IF(ISNUMBER(Regressions!F152),ROUND(Regressions!F152, 1), NA())</f>
        <v>77.3</v>
      </c>
      <c r="G142" s="237" t="e">
        <f>IF(ISNUMBER(Regressions!G152),ROUND(Regressions!G152, 1), NA())</f>
        <v>#N/A</v>
      </c>
      <c r="H142" s="339" t="e">
        <f>IF(ISNUMBER(Regressions!H152),ROUND(Regressions!H152, 1), NA())</f>
        <v>#N/A</v>
      </c>
      <c r="I142" s="238">
        <f>IF(ISNUMBER(Regressions!I152),ROUND(Regressions!I152, 1), NA())</f>
        <v>22.7</v>
      </c>
      <c r="J142" s="340">
        <f>IF(ISNUMBER(Regressions!K152),ROUND(Regressions!K152, 1), NA())</f>
        <v>71.900000000000006</v>
      </c>
      <c r="K142" s="338" t="e">
        <f>IF(ISNUMBER(Regressions!L152),ROUND(Regressions!L152, 1), NA())</f>
        <v>#N/A</v>
      </c>
      <c r="L142" s="239" t="e">
        <f>IF(ISNUMBER(Regressions!M152),ROUND(Regressions!M152, 1), NA())</f>
        <v>#N/A</v>
      </c>
      <c r="M142" s="339" t="e">
        <f>IF(ISNUMBER(Regressions!N152),ROUND(Regressions!N152, 1), NA())</f>
        <v>#N/A</v>
      </c>
      <c r="N142" s="238">
        <f>IF(ISNUMBER(Regressions!O152),ROUND(Regressions!O152, 1), NA())</f>
        <v>28.1</v>
      </c>
      <c r="O142" s="340">
        <f>IF(ISNUMBER(Regressions!Q152),ROUND(Regressions!Q152, 1), NA())</f>
        <v>0</v>
      </c>
      <c r="P142" s="338" t="e">
        <f>IF(ISNUMBER(Regressions!R152),ROUND(Regressions!R152, 1), NA())</f>
        <v>#N/A</v>
      </c>
      <c r="Q142" s="216" t="e">
        <f>IF(ISNUMBER(Regressions!S152),ROUND(Regressions!S152, 1), NA())</f>
        <v>#N/A</v>
      </c>
      <c r="R142" s="339" t="e">
        <f>IF(ISNUMBER(Regressions!T152),ROUND(Regressions!T152, 1), NA())</f>
        <v>#N/A</v>
      </c>
      <c r="S142" s="238" t="e">
        <f>IF(ISNUMBER(Regressions!U152),ROUND(Regressions!U152, 1), NA())</f>
        <v>#N/A</v>
      </c>
    </row>
    <row xmlns:x14ac="http://schemas.microsoft.com/office/spreadsheetml/2009/9/ac" r="143" x14ac:dyDescent="0.2">
      <c r="A143" s="335" t="str">
        <f>IF(ISBLANK(Regressions!A153), " ", Regressions!A153)</f>
        <v>Sudan</v>
      </c>
      <c r="B143" s="336">
        <f>IF(ISBLANK(Regressions!B153), " ", Regressions!B153)</f>
        <v>2015</v>
      </c>
      <c r="C143" s="341" t="str">
        <f>IF(ISBLANK(Regressions!C153), " ", Regressions!C153)</f>
        <v>Primary</v>
      </c>
      <c r="D143" s="337">
        <f>IF(ISBLANK(Regressions!D153), " ", Regressions!D153)</f>
        <v>5930214</v>
      </c>
      <c r="E143" s="215" t="e">
        <f>IF(ISNUMBER(Regressions!E153),ROUND(Regressions!E153, 1), NA())</f>
        <v>#N/A</v>
      </c>
      <c r="F143" s="338">
        <f>IF(ISNUMBER(Regressions!F153),ROUND(Regressions!F153, 1), NA())</f>
        <v>75.400000000000006</v>
      </c>
      <c r="G143" s="237" t="e">
        <f>IF(ISNUMBER(Regressions!G153),ROUND(Regressions!G153, 1), NA())</f>
        <v>#N/A</v>
      </c>
      <c r="H143" s="339" t="e">
        <f>IF(ISNUMBER(Regressions!H153),ROUND(Regressions!H153, 1), NA())</f>
        <v>#N/A</v>
      </c>
      <c r="I143" s="238">
        <f>IF(ISNUMBER(Regressions!I153),ROUND(Regressions!I153, 1), NA())</f>
        <v>24.6</v>
      </c>
      <c r="J143" s="340">
        <f>IF(ISNUMBER(Regressions!K153),ROUND(Regressions!K153, 1), NA())</f>
        <v>71.900000000000006</v>
      </c>
      <c r="K143" s="338" t="e">
        <f>IF(ISNUMBER(Regressions!L153),ROUND(Regressions!L153, 1), NA())</f>
        <v>#N/A</v>
      </c>
      <c r="L143" s="239" t="e">
        <f>IF(ISNUMBER(Regressions!M153),ROUND(Regressions!M153, 1), NA())</f>
        <v>#N/A</v>
      </c>
      <c r="M143" s="339" t="e">
        <f>IF(ISNUMBER(Regressions!N153),ROUND(Regressions!N153, 1), NA())</f>
        <v>#N/A</v>
      </c>
      <c r="N143" s="238">
        <f>IF(ISNUMBER(Regressions!O153),ROUND(Regressions!O153, 1), NA())</f>
        <v>28.1</v>
      </c>
      <c r="O143" s="340">
        <f>IF(ISNUMBER(Regressions!Q153),ROUND(Regressions!Q153, 1), NA())</f>
        <v>5.5</v>
      </c>
      <c r="P143" s="338" t="e">
        <f>IF(ISNUMBER(Regressions!R153),ROUND(Regressions!R153, 1), NA())</f>
        <v>#N/A</v>
      </c>
      <c r="Q143" s="216" t="e">
        <f>IF(ISNUMBER(Regressions!S153),ROUND(Regressions!S153, 1), NA())</f>
        <v>#N/A</v>
      </c>
      <c r="R143" s="339" t="e">
        <f>IF(ISNUMBER(Regressions!T153),ROUND(Regressions!T153, 1), NA())</f>
        <v>#N/A</v>
      </c>
      <c r="S143" s="238" t="e">
        <f>IF(ISNUMBER(Regressions!U153),ROUND(Regressions!U153, 1), NA())</f>
        <v>#N/A</v>
      </c>
    </row>
    <row xmlns:x14ac="http://schemas.microsoft.com/office/spreadsheetml/2009/9/ac" r="144" x14ac:dyDescent="0.2">
      <c r="A144" s="335" t="str">
        <f>IF(ISBLANK(Regressions!A154), " ", Regressions!A154)</f>
        <v>Sudan</v>
      </c>
      <c r="B144" s="336">
        <f>IF(ISBLANK(Regressions!B154), " ", Regressions!B154)</f>
        <v>2016</v>
      </c>
      <c r="C144" s="341" t="str">
        <f>IF(ISBLANK(Regressions!C154), " ", Regressions!C154)</f>
        <v>Primary</v>
      </c>
      <c r="D144" s="337">
        <f>IF(ISBLANK(Regressions!D154), " ", Regressions!D154)</f>
        <v>6133226</v>
      </c>
      <c r="E144" s="215">
        <f>IF(ISNUMBER(Regressions!E154),ROUND(Regressions!E154, 1), NA())</f>
        <v>82.4</v>
      </c>
      <c r="F144" s="338">
        <f>IF(ISNUMBER(Regressions!F154),ROUND(Regressions!F154, 1), NA())</f>
        <v>73.5</v>
      </c>
      <c r="G144" s="237">
        <f>IF(ISNUMBER(Regressions!G154),ROUND(Regressions!G154, 1), NA())</f>
        <v>43.5</v>
      </c>
      <c r="H144" s="339">
        <f>IF(ISNUMBER(Regressions!H154),ROUND(Regressions!H154, 1), NA())</f>
        <v>30</v>
      </c>
      <c r="I144" s="238">
        <f>IF(ISNUMBER(Regressions!I154),ROUND(Regressions!I154, 1), NA())</f>
        <v>26.5</v>
      </c>
      <c r="J144" s="340">
        <f>IF(ISNUMBER(Regressions!K154),ROUND(Regressions!K154, 1), NA())</f>
        <v>71.900000000000006</v>
      </c>
      <c r="K144" s="338" t="e">
        <f>IF(ISNUMBER(Regressions!L154),ROUND(Regressions!L154, 1), NA())</f>
        <v>#N/A</v>
      </c>
      <c r="L144" s="239" t="e">
        <f>IF(ISNUMBER(Regressions!M154),ROUND(Regressions!M154, 1), NA())</f>
        <v>#N/A</v>
      </c>
      <c r="M144" s="339" t="e">
        <f>IF(ISNUMBER(Regressions!N154),ROUND(Regressions!N154, 1), NA())</f>
        <v>#N/A</v>
      </c>
      <c r="N144" s="238">
        <f>IF(ISNUMBER(Regressions!O154),ROUND(Regressions!O154, 1), NA())</f>
        <v>28.1</v>
      </c>
      <c r="O144" s="340">
        <f>IF(ISNUMBER(Regressions!Q154),ROUND(Regressions!Q154, 1), NA())</f>
        <v>13.4</v>
      </c>
      <c r="P144" s="338">
        <f>IF(ISNUMBER(Regressions!R154),ROUND(Regressions!R154, 1), NA())</f>
        <v>13.4</v>
      </c>
      <c r="Q144" s="216">
        <f>IF(ISNUMBER(Regressions!S154),ROUND(Regressions!S154, 1), NA())</f>
        <v>7.6</v>
      </c>
      <c r="R144" s="339">
        <f>IF(ISNUMBER(Regressions!T154),ROUND(Regressions!T154, 1), NA())</f>
        <v>5.8</v>
      </c>
      <c r="S144" s="238">
        <f>IF(ISNUMBER(Regressions!U154),ROUND(Regressions!U154, 1), NA())</f>
        <v>86.6</v>
      </c>
    </row>
    <row xmlns:x14ac="http://schemas.microsoft.com/office/spreadsheetml/2009/9/ac" r="145" x14ac:dyDescent="0.2">
      <c r="A145" s="335" t="str">
        <f>IF(ISBLANK(Regressions!A155), " ", Regressions!A155)</f>
        <v>Sudan</v>
      </c>
      <c r="B145" s="336">
        <f>IF(ISBLANK(Regressions!B155), " ", Regressions!B155)</f>
        <v>2017</v>
      </c>
      <c r="C145" s="341" t="str">
        <f>IF(ISBLANK(Regressions!C155), " ", Regressions!C155)</f>
        <v>Primary</v>
      </c>
      <c r="D145" s="337">
        <f>IF(ISBLANK(Regressions!D155), " ", Regressions!D155)</f>
        <v>6358824</v>
      </c>
      <c r="E145" s="215">
        <f>IF(ISNUMBER(Regressions!E155),ROUND(Regressions!E155, 1), NA())</f>
        <v>82.4</v>
      </c>
      <c r="F145" s="338">
        <f>IF(ISNUMBER(Regressions!F155),ROUND(Regressions!F155, 1), NA())</f>
        <v>71.599999999999994</v>
      </c>
      <c r="G145" s="237">
        <f>IF(ISNUMBER(Regressions!G155),ROUND(Regressions!G155, 1), NA())</f>
        <v>43.5</v>
      </c>
      <c r="H145" s="339">
        <f>IF(ISNUMBER(Regressions!H155),ROUND(Regressions!H155, 1), NA())</f>
        <v>28.1</v>
      </c>
      <c r="I145" s="238">
        <f>IF(ISNUMBER(Regressions!I155),ROUND(Regressions!I155, 1), NA())</f>
        <v>28.4</v>
      </c>
      <c r="J145" s="340">
        <f>IF(ISNUMBER(Regressions!K155),ROUND(Regressions!K155, 1), NA())</f>
        <v>71.900000000000006</v>
      </c>
      <c r="K145" s="338" t="e">
        <f>IF(ISNUMBER(Regressions!L155),ROUND(Regressions!L155, 1), NA())</f>
        <v>#N/A</v>
      </c>
      <c r="L145" s="239" t="e">
        <f>IF(ISNUMBER(Regressions!M155),ROUND(Regressions!M155, 1), NA())</f>
        <v>#N/A</v>
      </c>
      <c r="M145" s="339" t="e">
        <f>IF(ISNUMBER(Regressions!N155),ROUND(Regressions!N155, 1), NA())</f>
        <v>#N/A</v>
      </c>
      <c r="N145" s="238">
        <f>IF(ISNUMBER(Regressions!O155),ROUND(Regressions!O155, 1), NA())</f>
        <v>28.1</v>
      </c>
      <c r="O145" s="340">
        <f>IF(ISNUMBER(Regressions!Q155),ROUND(Regressions!Q155, 1), NA())</f>
        <v>21.2</v>
      </c>
      <c r="P145" s="338">
        <f>IF(ISNUMBER(Regressions!R155),ROUND(Regressions!R155, 1), NA())</f>
        <v>21.2</v>
      </c>
      <c r="Q145" s="216">
        <f>IF(ISNUMBER(Regressions!S155),ROUND(Regressions!S155, 1), NA())</f>
        <v>7.6</v>
      </c>
      <c r="R145" s="339">
        <f>IF(ISNUMBER(Regressions!T155),ROUND(Regressions!T155, 1), NA())</f>
        <v>13.6</v>
      </c>
      <c r="S145" s="238">
        <f>IF(ISNUMBER(Regressions!U155),ROUND(Regressions!U155, 1), NA())</f>
        <v>78.8</v>
      </c>
    </row>
    <row xmlns:x14ac="http://schemas.microsoft.com/office/spreadsheetml/2009/9/ac" r="146" x14ac:dyDescent="0.2">
      <c r="A146" s="335" t="str">
        <f>IF(ISBLANK(Regressions!A156), " ", Regressions!A156)</f>
        <v>Sudan</v>
      </c>
      <c r="B146" s="336">
        <f>IF(ISBLANK(Regressions!B156), " ", Regressions!B156)</f>
        <v>2018</v>
      </c>
      <c r="C146" s="341" t="str">
        <f>IF(ISBLANK(Regressions!C156), " ", Regressions!C156)</f>
        <v>Primary</v>
      </c>
      <c r="D146" s="337">
        <f>IF(ISBLANK(Regressions!D156), " ", Regressions!D156)</f>
        <v>6581181</v>
      </c>
      <c r="E146" s="215">
        <f>IF(ISNUMBER(Regressions!E156),ROUND(Regressions!E156, 1), NA())</f>
        <v>82.4</v>
      </c>
      <c r="F146" s="338">
        <f>IF(ISNUMBER(Regressions!F156),ROUND(Regressions!F156, 1), NA())</f>
        <v>69.599999999999994</v>
      </c>
      <c r="G146" s="237">
        <f>IF(ISNUMBER(Regressions!G156),ROUND(Regressions!G156, 1), NA())</f>
        <v>43.5</v>
      </c>
      <c r="H146" s="339">
        <f>IF(ISNUMBER(Regressions!H156),ROUND(Regressions!H156, 1), NA())</f>
        <v>26.2</v>
      </c>
      <c r="I146" s="238">
        <f>IF(ISNUMBER(Regressions!I156),ROUND(Regressions!I156, 1), NA())</f>
        <v>30.4</v>
      </c>
      <c r="J146" s="340">
        <f>IF(ISNUMBER(Regressions!K156),ROUND(Regressions!K156, 1), NA())</f>
        <v>71.900000000000006</v>
      </c>
      <c r="K146" s="338" t="e">
        <f>IF(ISNUMBER(Regressions!L156),ROUND(Regressions!L156, 1), NA())</f>
        <v>#N/A</v>
      </c>
      <c r="L146" s="239" t="e">
        <f>IF(ISNUMBER(Regressions!M156),ROUND(Regressions!M156, 1), NA())</f>
        <v>#N/A</v>
      </c>
      <c r="M146" s="339" t="e">
        <f>IF(ISNUMBER(Regressions!N156),ROUND(Regressions!N156, 1), NA())</f>
        <v>#N/A</v>
      </c>
      <c r="N146" s="238">
        <f>IF(ISNUMBER(Regressions!O156),ROUND(Regressions!O156, 1), NA())</f>
        <v>28.1</v>
      </c>
      <c r="O146" s="340">
        <f>IF(ISNUMBER(Regressions!Q156),ROUND(Regressions!Q156, 1), NA())</f>
        <v>29</v>
      </c>
      <c r="P146" s="338">
        <f>IF(ISNUMBER(Regressions!R156),ROUND(Regressions!R156, 1), NA())</f>
        <v>25.1</v>
      </c>
      <c r="Q146" s="216">
        <f>IF(ISNUMBER(Regressions!S156),ROUND(Regressions!S156, 1), NA())</f>
        <v>7.6</v>
      </c>
      <c r="R146" s="339">
        <f>IF(ISNUMBER(Regressions!T156),ROUND(Regressions!T156, 1), NA())</f>
        <v>17.5</v>
      </c>
      <c r="S146" s="238">
        <f>IF(ISNUMBER(Regressions!U156),ROUND(Regressions!U156, 1), NA())</f>
        <v>74.900000000000006</v>
      </c>
    </row>
    <row xmlns:x14ac="http://schemas.microsoft.com/office/spreadsheetml/2009/9/ac" r="147" x14ac:dyDescent="0.2">
      <c r="A147" s="335" t="str">
        <f>IF(ISBLANK(Regressions!A157), " ", Regressions!A157)</f>
        <v>Sudan</v>
      </c>
      <c r="B147" s="336">
        <f>IF(ISBLANK(Regressions!B157), " ", Regressions!B157)</f>
        <v>2019</v>
      </c>
      <c r="C147" s="341" t="str">
        <f>IF(ISBLANK(Regressions!C157), " ", Regressions!C157)</f>
        <v>Primary</v>
      </c>
      <c r="D147" s="337">
        <f>IF(ISBLANK(Regressions!D157), " ", Regressions!D157)</f>
        <v>6766028</v>
      </c>
      <c r="E147" s="215">
        <f>IF(ISNUMBER(Regressions!E157),ROUND(Regressions!E157, 1), NA())</f>
        <v>82.4</v>
      </c>
      <c r="F147" s="338">
        <f>IF(ISNUMBER(Regressions!F157),ROUND(Regressions!F157, 1), NA())</f>
        <v>67.7</v>
      </c>
      <c r="G147" s="237">
        <f>IF(ISNUMBER(Regressions!G157),ROUND(Regressions!G157, 1), NA())</f>
        <v>43.5</v>
      </c>
      <c r="H147" s="339">
        <f>IF(ISNUMBER(Regressions!H157),ROUND(Regressions!H157, 1), NA())</f>
        <v>24.3</v>
      </c>
      <c r="I147" s="238">
        <f>IF(ISNUMBER(Regressions!I157),ROUND(Regressions!I157, 1), NA())</f>
        <v>32.299999999999997</v>
      </c>
      <c r="J147" s="340">
        <f>IF(ISNUMBER(Regressions!K157),ROUND(Regressions!K157, 1), NA())</f>
        <v>71.900000000000006</v>
      </c>
      <c r="K147" s="338" t="e">
        <f>IF(ISNUMBER(Regressions!L157),ROUND(Regressions!L157, 1), NA())</f>
        <v>#N/A</v>
      </c>
      <c r="L147" s="239" t="e">
        <f>IF(ISNUMBER(Regressions!M157),ROUND(Regressions!M157, 1), NA())</f>
        <v>#N/A</v>
      </c>
      <c r="M147" s="339" t="e">
        <f>IF(ISNUMBER(Regressions!N157),ROUND(Regressions!N157, 1), NA())</f>
        <v>#N/A</v>
      </c>
      <c r="N147" s="238">
        <f>IF(ISNUMBER(Regressions!O157),ROUND(Regressions!O157, 1), NA())</f>
        <v>28.1</v>
      </c>
      <c r="O147" s="340">
        <f>IF(ISNUMBER(Regressions!Q157),ROUND(Regressions!Q157, 1), NA())</f>
        <v>36.799999999999997</v>
      </c>
      <c r="P147" s="338">
        <f>IF(ISNUMBER(Regressions!R157),ROUND(Regressions!R157, 1), NA())</f>
        <v>25.1</v>
      </c>
      <c r="Q147" s="216">
        <f>IF(ISNUMBER(Regressions!S157),ROUND(Regressions!S157, 1), NA())</f>
        <v>7.6</v>
      </c>
      <c r="R147" s="339">
        <f>IF(ISNUMBER(Regressions!T157),ROUND(Regressions!T157, 1), NA())</f>
        <v>17.5</v>
      </c>
      <c r="S147" s="238">
        <f>IF(ISNUMBER(Regressions!U157),ROUND(Regressions!U157, 1), NA())</f>
        <v>74.900000000000006</v>
      </c>
    </row>
    <row xmlns:x14ac="http://schemas.microsoft.com/office/spreadsheetml/2009/9/ac" r="148" x14ac:dyDescent="0.2">
      <c r="A148" s="335" t="str">
        <f>IF(ISBLANK(Regressions!A158), " ", Regressions!A158)</f>
        <v>Sudan</v>
      </c>
      <c r="B148" s="336">
        <f>IF(ISBLANK(Regressions!B158), " ", Regressions!B158)</f>
        <v>2020</v>
      </c>
      <c r="C148" s="341" t="str">
        <f>IF(ISBLANK(Regressions!C158), " ", Regressions!C158)</f>
        <v>Primary</v>
      </c>
      <c r="D148" s="337">
        <f>IF(ISBLANK(Regressions!D158), " ", Regressions!D158)</f>
        <v>6933729</v>
      </c>
      <c r="E148" s="215">
        <f>IF(ISNUMBER(Regressions!E158),ROUND(Regressions!E158, 1), NA())</f>
        <v>82.4</v>
      </c>
      <c r="F148" s="338">
        <f>IF(ISNUMBER(Regressions!F158),ROUND(Regressions!F158, 1), NA())</f>
        <v>65.8</v>
      </c>
      <c r="G148" s="237">
        <f>IF(ISNUMBER(Regressions!G158),ROUND(Regressions!G158, 1), NA())</f>
        <v>43.5</v>
      </c>
      <c r="H148" s="339">
        <f>IF(ISNUMBER(Regressions!H158),ROUND(Regressions!H158, 1), NA())</f>
        <v>22.3</v>
      </c>
      <c r="I148" s="238">
        <f>IF(ISNUMBER(Regressions!I158),ROUND(Regressions!I158, 1), NA())</f>
        <v>34.200000000000003</v>
      </c>
      <c r="J148" s="340">
        <f>IF(ISNUMBER(Regressions!K158),ROUND(Regressions!K158, 1), NA())</f>
        <v>71.900000000000006</v>
      </c>
      <c r="K148" s="338" t="e">
        <f>IF(ISNUMBER(Regressions!L158),ROUND(Regressions!L158, 1), NA())</f>
        <v>#N/A</v>
      </c>
      <c r="L148" s="239" t="e">
        <f>IF(ISNUMBER(Regressions!M158),ROUND(Regressions!M158, 1), NA())</f>
        <v>#N/A</v>
      </c>
      <c r="M148" s="339" t="e">
        <f>IF(ISNUMBER(Regressions!N158),ROUND(Regressions!N158, 1), NA())</f>
        <v>#N/A</v>
      </c>
      <c r="N148" s="238">
        <f>IF(ISNUMBER(Regressions!O158),ROUND(Regressions!O158, 1), NA())</f>
        <v>28.1</v>
      </c>
      <c r="O148" s="340">
        <f>IF(ISNUMBER(Regressions!Q158),ROUND(Regressions!Q158, 1), NA())</f>
        <v>44.7</v>
      </c>
      <c r="P148" s="338">
        <f>IF(ISNUMBER(Regressions!R158),ROUND(Regressions!R158, 1), NA())</f>
        <v>25.1</v>
      </c>
      <c r="Q148" s="216">
        <f>IF(ISNUMBER(Regressions!S158),ROUND(Regressions!S158, 1), NA())</f>
        <v>7.6</v>
      </c>
      <c r="R148" s="339">
        <f>IF(ISNUMBER(Regressions!T158),ROUND(Regressions!T158, 1), NA())</f>
        <v>17.5</v>
      </c>
      <c r="S148" s="238">
        <f>IF(ISNUMBER(Regressions!U158),ROUND(Regressions!U158, 1), NA())</f>
        <v>74.900000000000006</v>
      </c>
    </row>
    <row xmlns:x14ac="http://schemas.microsoft.com/office/spreadsheetml/2009/9/ac" r="149" x14ac:dyDescent="0.2">
      <c r="A149" s="391" t="str">
        <f>IF(ISBLANK(Regressions!A159), " ", Regressions!A159)</f>
        <v>Sudan</v>
      </c>
      <c r="B149" s="392">
        <f>IF(ISBLANK(Regressions!B159), " ", Regressions!B159)</f>
        <v>2021</v>
      </c>
      <c r="C149" s="393" t="str">
        <f>IF(ISBLANK(Regressions!C159), " ", Regressions!C159)</f>
        <v>Primary</v>
      </c>
      <c r="D149" s="394">
        <f>IF(ISBLANK(Regressions!D159), " ", Regressions!D159)</f>
        <v>7095944</v>
      </c>
      <c r="E149" s="397">
        <f>IF(ISNUMBER(Regressions!E159),ROUND(Regressions!E159, 1), NA())</f>
        <v>82.4</v>
      </c>
      <c r="F149" s="395">
        <f>IF(ISNUMBER(Regressions!F159),ROUND(Regressions!F159, 1), NA())</f>
        <v>63.9</v>
      </c>
      <c r="G149" s="398">
        <f>IF(ISNUMBER(Regressions!G159),ROUND(Regressions!G159, 1), NA())</f>
        <v>43.5</v>
      </c>
      <c r="H149" s="396">
        <f>IF(ISNUMBER(Regressions!H159),ROUND(Regressions!H159, 1), NA())</f>
        <v>20.399999999999999</v>
      </c>
      <c r="I149" s="399">
        <f>IF(ISNUMBER(Regressions!I159),ROUND(Regressions!I159, 1), NA())</f>
        <v>36.1</v>
      </c>
      <c r="J149" s="397">
        <f>IF(ISNUMBER(Regressions!K159),ROUND(Regressions!K159, 1), NA())</f>
        <v>71.900000000000006</v>
      </c>
      <c r="K149" s="395" t="e">
        <f>IF(ISNUMBER(Regressions!L159),ROUND(Regressions!L159, 1), NA())</f>
        <v>#N/A</v>
      </c>
      <c r="L149" s="400" t="e">
        <f>IF(ISNUMBER(Regressions!M159),ROUND(Regressions!M159, 1), NA())</f>
        <v>#N/A</v>
      </c>
      <c r="M149" s="396" t="e">
        <f>IF(ISNUMBER(Regressions!N159),ROUND(Regressions!N159, 1), NA())</f>
        <v>#N/A</v>
      </c>
      <c r="N149" s="399">
        <f>IF(ISNUMBER(Regressions!O159),ROUND(Regressions!O159, 1), NA())</f>
        <v>28.1</v>
      </c>
      <c r="O149" s="397">
        <f>IF(ISNUMBER(Regressions!Q159),ROUND(Regressions!Q159, 1), NA())</f>
        <v>52.5</v>
      </c>
      <c r="P149" s="395">
        <f>IF(ISNUMBER(Regressions!R159),ROUND(Regressions!R159, 1), NA())</f>
        <v>25.1</v>
      </c>
      <c r="Q149" s="401">
        <f>IF(ISNUMBER(Regressions!S159),ROUND(Regressions!S159, 1), NA())</f>
        <v>7.6</v>
      </c>
      <c r="R149" s="396">
        <f>IF(ISNUMBER(Regressions!T159),ROUND(Regressions!T159, 1), NA())</f>
        <v>17.5</v>
      </c>
      <c r="S149" s="399">
        <f>IF(ISNUMBER(Regressions!U159),ROUND(Regressions!U159, 1), NA())</f>
        <v>74.900000000000006</v>
      </c>
      <c r="T149" s="390"/>
      <c r="U149" s="390"/>
      <c r="V149" s="390"/>
      <c r="W149" s="390"/>
      <c r="X149" s="390"/>
      <c r="Y149" s="390"/>
      <c r="Z149" s="390"/>
      <c r="AA149" s="390"/>
      <c r="AB149" s="390"/>
      <c r="AC149" s="390"/>
    </row>
    <row xmlns:x14ac="http://schemas.microsoft.com/office/spreadsheetml/2009/9/ac" r="150" x14ac:dyDescent="0.2">
      <c r="A150" s="335" t="str">
        <f>IF(ISBLANK(Regressions!A160), " ", Regressions!A160)</f>
        <v>Sudan</v>
      </c>
      <c r="B150" s="336">
        <f>IF(ISBLANK(Regressions!B160), " ", Regressions!B160)</f>
        <v>2022</v>
      </c>
      <c r="C150" s="341" t="str">
        <f>IF(ISBLANK(Regressions!C160), " ", Regressions!C160)</f>
        <v>Primary</v>
      </c>
      <c r="D150" s="337">
        <f>IF(ISBLANK(Regressions!D160), " ", Regressions!D160)</f>
        <v>7266589</v>
      </c>
      <c r="E150" s="215">
        <f>IF(ISNUMBER(Regressions!E160),ROUND(Regressions!E160, 1), NA())</f>
        <v>82.4</v>
      </c>
      <c r="F150" s="338">
        <f>IF(ISNUMBER(Regressions!F160),ROUND(Regressions!F160, 1), NA())</f>
        <v>62</v>
      </c>
      <c r="G150" s="237">
        <f>IF(ISNUMBER(Regressions!G160),ROUND(Regressions!G160, 1), NA())</f>
        <v>43.5</v>
      </c>
      <c r="H150" s="339">
        <f>IF(ISNUMBER(Regressions!H160),ROUND(Regressions!H160, 1), NA())</f>
        <v>18.5</v>
      </c>
      <c r="I150" s="238">
        <f>IF(ISNUMBER(Regressions!I160),ROUND(Regressions!I160, 1), NA())</f>
        <v>38</v>
      </c>
      <c r="J150" s="340">
        <f>IF(ISNUMBER(Regressions!K160),ROUND(Regressions!K160, 1), NA())</f>
        <v>71.900000000000006</v>
      </c>
      <c r="K150" s="338" t="e">
        <f>IF(ISNUMBER(Regressions!L160),ROUND(Regressions!L160, 1), NA())</f>
        <v>#N/A</v>
      </c>
      <c r="L150" s="239" t="e">
        <f>IF(ISNUMBER(Regressions!M160),ROUND(Regressions!M160, 1), NA())</f>
        <v>#N/A</v>
      </c>
      <c r="M150" s="339" t="e">
        <f>IF(ISNUMBER(Regressions!N160),ROUND(Regressions!N160, 1), NA())</f>
        <v>#N/A</v>
      </c>
      <c r="N150" s="238">
        <f>IF(ISNUMBER(Regressions!O160),ROUND(Regressions!O160, 1), NA())</f>
        <v>28.1</v>
      </c>
      <c r="O150" s="340">
        <f>IF(ISNUMBER(Regressions!Q160),ROUND(Regressions!Q160, 1), NA())</f>
        <v>60.3</v>
      </c>
      <c r="P150" s="338">
        <f>IF(ISNUMBER(Regressions!R160),ROUND(Regressions!R160, 1), NA())</f>
        <v>25.1</v>
      </c>
      <c r="Q150" s="216">
        <f>IF(ISNUMBER(Regressions!S160),ROUND(Regressions!S160, 1), NA())</f>
        <v>7.6</v>
      </c>
      <c r="R150" s="339">
        <f>IF(ISNUMBER(Regressions!T160),ROUND(Regressions!T160, 1), NA())</f>
        <v>17.5</v>
      </c>
      <c r="S150" s="238">
        <f>IF(ISNUMBER(Regressions!U160),ROUND(Regressions!U160, 1), NA())</f>
        <v>74.900000000000006</v>
      </c>
    </row>
    <row xmlns:x14ac="http://schemas.microsoft.com/office/spreadsheetml/2009/9/ac" r="151" x14ac:dyDescent="0.2">
      <c r="A151" s="342" t="str">
        <f>IF(ISBLANK(Regressions!A161), " ", Regressions!A161)</f>
        <v>Sudan</v>
      </c>
      <c r="B151" s="343">
        <f>IF(ISBLANK(Regressions!B161), " ", Regressions!B161)</f>
        <v>2023</v>
      </c>
      <c r="C151" s="344" t="str">
        <f>IF(ISBLANK(Regressions!C161), " ", Regressions!C161)</f>
        <v>Primary</v>
      </c>
      <c r="D151" s="345">
        <f>IF(ISBLANK(Regressions!D161), " ", Regressions!D161)</f>
        <v>7115066</v>
      </c>
      <c r="E151" s="346">
        <f>IF(ISNUMBER(Regressions!E161),ROUND(Regressions!E161, 1), NA())</f>
        <v>82.4</v>
      </c>
      <c r="F151" s="347">
        <f>IF(ISNUMBER(Regressions!F161),ROUND(Regressions!F161, 1), NA())</f>
        <v>62</v>
      </c>
      <c r="G151" s="348">
        <f>IF(ISNUMBER(Regressions!G161),ROUND(Regressions!G161, 1), NA())</f>
        <v>43.5</v>
      </c>
      <c r="H151" s="349">
        <f>IF(ISNUMBER(Regressions!H161),ROUND(Regressions!H161, 1), NA())</f>
        <v>18.5</v>
      </c>
      <c r="I151" s="350">
        <f>IF(ISNUMBER(Regressions!I161),ROUND(Regressions!I161, 1), NA())</f>
        <v>38</v>
      </c>
      <c r="J151" s="351" t="e">
        <f>IF(ISNUMBER(Regressions!K161),ROUND(Regressions!K161, 1), NA())</f>
        <v>#N/A</v>
      </c>
      <c r="K151" s="347" t="e">
        <f>IF(ISNUMBER(Regressions!L161),ROUND(Regressions!L161, 1), NA())</f>
        <v>#N/A</v>
      </c>
      <c r="L151" s="352" t="e">
        <f>IF(ISNUMBER(Regressions!M161),ROUND(Regressions!M161, 1), NA())</f>
        <v>#N/A</v>
      </c>
      <c r="M151" s="349" t="e">
        <f>IF(ISNUMBER(Regressions!N161),ROUND(Regressions!N161, 1), NA())</f>
        <v>#N/A</v>
      </c>
      <c r="N151" s="350" t="e">
        <f>IF(ISNUMBER(Regressions!O161),ROUND(Regressions!O161, 1), NA())</f>
        <v>#N/A</v>
      </c>
      <c r="O151" s="351">
        <f>IF(ISNUMBER(Regressions!Q161),ROUND(Regressions!Q161, 1), NA())</f>
        <v>60.3</v>
      </c>
      <c r="P151" s="347">
        <f>IF(ISNUMBER(Regressions!R161),ROUND(Regressions!R161, 1), NA())</f>
        <v>25.1</v>
      </c>
      <c r="Q151" s="353">
        <f>IF(ISNUMBER(Regressions!S161),ROUND(Regressions!S161, 1), NA())</f>
        <v>7.6</v>
      </c>
      <c r="R151" s="349">
        <f>IF(ISNUMBER(Regressions!T161),ROUND(Regressions!T161, 1), NA())</f>
        <v>17.5</v>
      </c>
      <c r="S151" s="350">
        <f>IF(ISNUMBER(Regressions!U161),ROUND(Regressions!U161, 1), NA())</f>
        <v>74.900000000000006</v>
      </c>
    </row>
    <row xmlns:x14ac="http://schemas.microsoft.com/office/spreadsheetml/2009/9/ac" r="152" hidden="true" x14ac:dyDescent="0.2">
      <c r="A152" s="335" t="str">
        <f>IF(ISBLANK(Regressions!A162), " ", Regressions!A162)</f>
        <v>Sudan</v>
      </c>
      <c r="B152" s="336">
        <f>IF(ISBLANK(Regressions!B162), " ", Regressions!B162)</f>
        <v>2024</v>
      </c>
      <c r="C152" s="341" t="str">
        <f>IF(ISBLANK(Regressions!C162), " ", Regressions!C162)</f>
        <v>Primary</v>
      </c>
      <c r="D152" s="337" t="str">
        <f>IF(ISBLANK(Regressions!D162), " ", Regressions!D162)</f>
        <v> </v>
      </c>
      <c r="E152" s="215" t="e">
        <f>IF(ISNUMBER(Regressions!E162),ROUND(Regressions!E162, 1), NA())</f>
        <v>#N/A</v>
      </c>
      <c r="F152" s="338" t="e">
        <f>IF(ISNUMBER(Regressions!F162),ROUND(Regressions!F162, 1), NA())</f>
        <v>#N/A</v>
      </c>
      <c r="G152" s="237" t="e">
        <f>IF(ISNUMBER(Regressions!G162),ROUND(Regressions!G162, 1), NA())</f>
        <v>#N/A</v>
      </c>
      <c r="H152" s="339" t="e">
        <f>IF(ISNUMBER(Regressions!H162),ROUND(Regressions!H162, 1), NA())</f>
        <v>#N/A</v>
      </c>
      <c r="I152" s="238" t="e">
        <f>IF(ISNUMBER(Regressions!I162),ROUND(Regressions!I162, 1), NA())</f>
        <v>#N/A</v>
      </c>
      <c r="J152" s="340" t="e">
        <f>IF(ISNUMBER(Regressions!K162),ROUND(Regressions!K162, 1), NA())</f>
        <v>#N/A</v>
      </c>
      <c r="K152" s="338" t="e">
        <f>IF(ISNUMBER(Regressions!L162),ROUND(Regressions!L162, 1), NA())</f>
        <v>#N/A</v>
      </c>
      <c r="L152" s="239" t="e">
        <f>IF(ISNUMBER(Regressions!M162),ROUND(Regressions!M162, 1), NA())</f>
        <v>#N/A</v>
      </c>
      <c r="M152" s="339" t="e">
        <f>IF(ISNUMBER(Regressions!N162),ROUND(Regressions!N162, 1), NA())</f>
        <v>#N/A</v>
      </c>
      <c r="N152" s="238" t="e">
        <f>IF(ISNUMBER(Regressions!O162),ROUND(Regressions!O162, 1), NA())</f>
        <v>#N/A</v>
      </c>
      <c r="O152" s="340" t="e">
        <f>IF(ISNUMBER(Regressions!Q162),ROUND(Regressions!Q162, 1), NA())</f>
        <v>#N/A</v>
      </c>
      <c r="P152" s="338" t="e">
        <f>IF(ISNUMBER(Regressions!R162),ROUND(Regressions!R162, 1), NA())</f>
        <v>#N/A</v>
      </c>
      <c r="Q152" s="216" t="e">
        <f>IF(ISNUMBER(Regressions!S162),ROUND(Regressions!S162, 1), NA())</f>
        <v>#N/A</v>
      </c>
      <c r="R152" s="339" t="e">
        <f>IF(ISNUMBER(Regressions!T162),ROUND(Regressions!T162, 1), NA())</f>
        <v>#N/A</v>
      </c>
      <c r="S152" s="238" t="e">
        <f>IF(ISNUMBER(Regressions!U162),ROUND(Regressions!U162, 1), NA())</f>
        <v>#N/A</v>
      </c>
    </row>
    <row xmlns:x14ac="http://schemas.microsoft.com/office/spreadsheetml/2009/9/ac" r="153" hidden="true" x14ac:dyDescent="0.2">
      <c r="A153" s="335" t="str">
        <f>IF(ISBLANK(Regressions!A163), " ", Regressions!A163)</f>
        <v>Sudan</v>
      </c>
      <c r="B153" s="336">
        <f>IF(ISBLANK(Regressions!B163), " ", Regressions!B163)</f>
        <v>2025</v>
      </c>
      <c r="C153" s="341" t="str">
        <f>IF(ISBLANK(Regressions!C163), " ", Regressions!C163)</f>
        <v>Primary</v>
      </c>
      <c r="D153" s="337" t="str">
        <f>IF(ISBLANK(Regressions!D163), " ", Regressions!D163)</f>
        <v> </v>
      </c>
      <c r="E153" s="215" t="e">
        <f>IF(ISNUMBER(Regressions!E163),ROUND(Regressions!E163, 1), NA())</f>
        <v>#N/A</v>
      </c>
      <c r="F153" s="338" t="e">
        <f>IF(ISNUMBER(Regressions!F163),ROUND(Regressions!F163, 1), NA())</f>
        <v>#N/A</v>
      </c>
      <c r="G153" s="237" t="e">
        <f>IF(ISNUMBER(Regressions!G163),ROUND(Regressions!G163, 1), NA())</f>
        <v>#N/A</v>
      </c>
      <c r="H153" s="339" t="e">
        <f>IF(ISNUMBER(Regressions!H163),ROUND(Regressions!H163, 1), NA())</f>
        <v>#N/A</v>
      </c>
      <c r="I153" s="238" t="e">
        <f>IF(ISNUMBER(Regressions!I163),ROUND(Regressions!I163, 1), NA())</f>
        <v>#N/A</v>
      </c>
      <c r="J153" s="340" t="e">
        <f>IF(ISNUMBER(Regressions!K163),ROUND(Regressions!K163, 1), NA())</f>
        <v>#N/A</v>
      </c>
      <c r="K153" s="338" t="e">
        <f>IF(ISNUMBER(Regressions!L163),ROUND(Regressions!L163, 1), NA())</f>
        <v>#N/A</v>
      </c>
      <c r="L153" s="239" t="e">
        <f>IF(ISNUMBER(Regressions!M163),ROUND(Regressions!M163, 1), NA())</f>
        <v>#N/A</v>
      </c>
      <c r="M153" s="339" t="e">
        <f>IF(ISNUMBER(Regressions!N163),ROUND(Regressions!N163, 1), NA())</f>
        <v>#N/A</v>
      </c>
      <c r="N153" s="238" t="e">
        <f>IF(ISNUMBER(Regressions!O163),ROUND(Regressions!O163, 1), NA())</f>
        <v>#N/A</v>
      </c>
      <c r="O153" s="340" t="e">
        <f>IF(ISNUMBER(Regressions!Q163),ROUND(Regressions!Q163, 1), NA())</f>
        <v>#N/A</v>
      </c>
      <c r="P153" s="338" t="e">
        <f>IF(ISNUMBER(Regressions!R163),ROUND(Regressions!R163, 1), NA())</f>
        <v>#N/A</v>
      </c>
      <c r="Q153" s="216" t="e">
        <f>IF(ISNUMBER(Regressions!S163),ROUND(Regressions!S163, 1), NA())</f>
        <v>#N/A</v>
      </c>
      <c r="R153" s="339" t="e">
        <f>IF(ISNUMBER(Regressions!T163),ROUND(Regressions!T163, 1), NA())</f>
        <v>#N/A</v>
      </c>
      <c r="S153" s="238" t="e">
        <f>IF(ISNUMBER(Regressions!U163),ROUND(Regressions!U163, 1), NA())</f>
        <v>#N/A</v>
      </c>
    </row>
    <row xmlns:x14ac="http://schemas.microsoft.com/office/spreadsheetml/2009/9/ac" r="154" hidden="true" x14ac:dyDescent="0.2">
      <c r="A154" s="335" t="str">
        <f>IF(ISBLANK(Regressions!A164), " ", Regressions!A164)</f>
        <v>Sudan</v>
      </c>
      <c r="B154" s="336">
        <f>IF(ISBLANK(Regressions!B164), " ", Regressions!B164)</f>
        <v>2026</v>
      </c>
      <c r="C154" s="341" t="str">
        <f>IF(ISBLANK(Regressions!C164), " ", Regressions!C164)</f>
        <v>Primary</v>
      </c>
      <c r="D154" s="337" t="str">
        <f>IF(ISBLANK(Regressions!D164), " ", Regressions!D164)</f>
        <v> </v>
      </c>
      <c r="E154" s="215" t="e">
        <f>IF(ISNUMBER(Regressions!E164),ROUND(Regressions!E164, 1), NA())</f>
        <v>#N/A</v>
      </c>
      <c r="F154" s="338" t="e">
        <f>IF(ISNUMBER(Regressions!F164),ROUND(Regressions!F164, 1), NA())</f>
        <v>#N/A</v>
      </c>
      <c r="G154" s="237" t="e">
        <f>IF(ISNUMBER(Regressions!G164),ROUND(Regressions!G164, 1), NA())</f>
        <v>#N/A</v>
      </c>
      <c r="H154" s="339" t="e">
        <f>IF(ISNUMBER(Regressions!H164),ROUND(Regressions!H164, 1), NA())</f>
        <v>#N/A</v>
      </c>
      <c r="I154" s="238" t="e">
        <f>IF(ISNUMBER(Regressions!I164),ROUND(Regressions!I164, 1), NA())</f>
        <v>#N/A</v>
      </c>
      <c r="J154" s="340" t="e">
        <f>IF(ISNUMBER(Regressions!K164),ROUND(Regressions!K164, 1), NA())</f>
        <v>#N/A</v>
      </c>
      <c r="K154" s="338" t="e">
        <f>IF(ISNUMBER(Regressions!L164),ROUND(Regressions!L164, 1), NA())</f>
        <v>#N/A</v>
      </c>
      <c r="L154" s="239" t="e">
        <f>IF(ISNUMBER(Regressions!M164),ROUND(Regressions!M164, 1), NA())</f>
        <v>#N/A</v>
      </c>
      <c r="M154" s="339" t="e">
        <f>IF(ISNUMBER(Regressions!N164),ROUND(Regressions!N164, 1), NA())</f>
        <v>#N/A</v>
      </c>
      <c r="N154" s="238" t="e">
        <f>IF(ISNUMBER(Regressions!O164),ROUND(Regressions!O164, 1), NA())</f>
        <v>#N/A</v>
      </c>
      <c r="O154" s="340" t="e">
        <f>IF(ISNUMBER(Regressions!Q164),ROUND(Regressions!Q164, 1), NA())</f>
        <v>#N/A</v>
      </c>
      <c r="P154" s="338" t="e">
        <f>IF(ISNUMBER(Regressions!R164),ROUND(Regressions!R164, 1), NA())</f>
        <v>#N/A</v>
      </c>
      <c r="Q154" s="216" t="e">
        <f>IF(ISNUMBER(Regressions!S164),ROUND(Regressions!S164, 1), NA())</f>
        <v>#N/A</v>
      </c>
      <c r="R154" s="339" t="e">
        <f>IF(ISNUMBER(Regressions!T164),ROUND(Regressions!T164, 1), NA())</f>
        <v>#N/A</v>
      </c>
      <c r="S154" s="238" t="e">
        <f>IF(ISNUMBER(Regressions!U164),ROUND(Regressions!U164, 1), NA())</f>
        <v>#N/A</v>
      </c>
    </row>
    <row xmlns:x14ac="http://schemas.microsoft.com/office/spreadsheetml/2009/9/ac" r="155" hidden="true" x14ac:dyDescent="0.2">
      <c r="A155" s="335" t="str">
        <f>IF(ISBLANK(Regressions!A165), " ", Regressions!A165)</f>
        <v>Sudan</v>
      </c>
      <c r="B155" s="336">
        <f>IF(ISBLANK(Regressions!B165), " ", Regressions!B165)</f>
        <v>2027</v>
      </c>
      <c r="C155" s="341" t="str">
        <f>IF(ISBLANK(Regressions!C165), " ", Regressions!C165)</f>
        <v>Primary</v>
      </c>
      <c r="D155" s="337" t="str">
        <f>IF(ISBLANK(Regressions!D165), " ", Regressions!D165)</f>
        <v> </v>
      </c>
      <c r="E155" s="215" t="e">
        <f>IF(ISNUMBER(Regressions!E165),ROUND(Regressions!E165, 1), NA())</f>
        <v>#N/A</v>
      </c>
      <c r="F155" s="338" t="e">
        <f>IF(ISNUMBER(Regressions!F165),ROUND(Regressions!F165, 1), NA())</f>
        <v>#N/A</v>
      </c>
      <c r="G155" s="237" t="e">
        <f>IF(ISNUMBER(Regressions!G165),ROUND(Regressions!G165, 1), NA())</f>
        <v>#N/A</v>
      </c>
      <c r="H155" s="339" t="e">
        <f>IF(ISNUMBER(Regressions!H165),ROUND(Regressions!H165, 1), NA())</f>
        <v>#N/A</v>
      </c>
      <c r="I155" s="238" t="e">
        <f>IF(ISNUMBER(Regressions!I165),ROUND(Regressions!I165, 1), NA())</f>
        <v>#N/A</v>
      </c>
      <c r="J155" s="340" t="e">
        <f>IF(ISNUMBER(Regressions!K165),ROUND(Regressions!K165, 1), NA())</f>
        <v>#N/A</v>
      </c>
      <c r="K155" s="338" t="e">
        <f>IF(ISNUMBER(Regressions!L165),ROUND(Regressions!L165, 1), NA())</f>
        <v>#N/A</v>
      </c>
      <c r="L155" s="239" t="e">
        <f>IF(ISNUMBER(Regressions!M165),ROUND(Regressions!M165, 1), NA())</f>
        <v>#N/A</v>
      </c>
      <c r="M155" s="339" t="e">
        <f>IF(ISNUMBER(Regressions!N165),ROUND(Regressions!N165, 1), NA())</f>
        <v>#N/A</v>
      </c>
      <c r="N155" s="238" t="e">
        <f>IF(ISNUMBER(Regressions!O165),ROUND(Regressions!O165, 1), NA())</f>
        <v>#N/A</v>
      </c>
      <c r="O155" s="340" t="e">
        <f>IF(ISNUMBER(Regressions!Q165),ROUND(Regressions!Q165, 1), NA())</f>
        <v>#N/A</v>
      </c>
      <c r="P155" s="338" t="e">
        <f>IF(ISNUMBER(Regressions!R165),ROUND(Regressions!R165, 1), NA())</f>
        <v>#N/A</v>
      </c>
      <c r="Q155" s="216" t="e">
        <f>IF(ISNUMBER(Regressions!S165),ROUND(Regressions!S165, 1), NA())</f>
        <v>#N/A</v>
      </c>
      <c r="R155" s="339" t="e">
        <f>IF(ISNUMBER(Regressions!T165),ROUND(Regressions!T165, 1), NA())</f>
        <v>#N/A</v>
      </c>
      <c r="S155" s="238" t="e">
        <f>IF(ISNUMBER(Regressions!U165),ROUND(Regressions!U165, 1), NA())</f>
        <v>#N/A</v>
      </c>
    </row>
    <row xmlns:x14ac="http://schemas.microsoft.com/office/spreadsheetml/2009/9/ac" r="156" hidden="true" x14ac:dyDescent="0.2">
      <c r="A156" s="335" t="str">
        <f>IF(ISBLANK(Regressions!A166), " ", Regressions!A166)</f>
        <v>Sudan</v>
      </c>
      <c r="B156" s="336">
        <f>IF(ISBLANK(Regressions!B166), " ", Regressions!B166)</f>
        <v>2028</v>
      </c>
      <c r="C156" s="341" t="str">
        <f>IF(ISBLANK(Regressions!C166), " ", Regressions!C166)</f>
        <v>Primary</v>
      </c>
      <c r="D156" s="337" t="str">
        <f>IF(ISBLANK(Regressions!D166), " ", Regressions!D166)</f>
        <v> </v>
      </c>
      <c r="E156" s="215" t="e">
        <f>IF(ISNUMBER(Regressions!E166),ROUND(Regressions!E166, 1), NA())</f>
        <v>#N/A</v>
      </c>
      <c r="F156" s="338" t="e">
        <f>IF(ISNUMBER(Regressions!F166),ROUND(Regressions!F166, 1), NA())</f>
        <v>#N/A</v>
      </c>
      <c r="G156" s="237" t="e">
        <f>IF(ISNUMBER(Regressions!G166),ROUND(Regressions!G166, 1), NA())</f>
        <v>#N/A</v>
      </c>
      <c r="H156" s="339" t="e">
        <f>IF(ISNUMBER(Regressions!H166),ROUND(Regressions!H166, 1), NA())</f>
        <v>#N/A</v>
      </c>
      <c r="I156" s="238" t="e">
        <f>IF(ISNUMBER(Regressions!I166),ROUND(Regressions!I166, 1), NA())</f>
        <v>#N/A</v>
      </c>
      <c r="J156" s="340" t="e">
        <f>IF(ISNUMBER(Regressions!K166),ROUND(Regressions!K166, 1), NA())</f>
        <v>#N/A</v>
      </c>
      <c r="K156" s="338" t="e">
        <f>IF(ISNUMBER(Regressions!L166),ROUND(Regressions!L166, 1), NA())</f>
        <v>#N/A</v>
      </c>
      <c r="L156" s="239" t="e">
        <f>IF(ISNUMBER(Regressions!M166),ROUND(Regressions!M166, 1), NA())</f>
        <v>#N/A</v>
      </c>
      <c r="M156" s="339" t="e">
        <f>IF(ISNUMBER(Regressions!N166),ROUND(Regressions!N166, 1), NA())</f>
        <v>#N/A</v>
      </c>
      <c r="N156" s="238" t="e">
        <f>IF(ISNUMBER(Regressions!O166),ROUND(Regressions!O166, 1), NA())</f>
        <v>#N/A</v>
      </c>
      <c r="O156" s="340" t="e">
        <f>IF(ISNUMBER(Regressions!Q166),ROUND(Regressions!Q166, 1), NA())</f>
        <v>#N/A</v>
      </c>
      <c r="P156" s="338" t="e">
        <f>IF(ISNUMBER(Regressions!R166),ROUND(Regressions!R166, 1), NA())</f>
        <v>#N/A</v>
      </c>
      <c r="Q156" s="216" t="e">
        <f>IF(ISNUMBER(Regressions!S166),ROUND(Regressions!S166, 1), NA())</f>
        <v>#N/A</v>
      </c>
      <c r="R156" s="339" t="e">
        <f>IF(ISNUMBER(Regressions!T166),ROUND(Regressions!T166, 1), NA())</f>
        <v>#N/A</v>
      </c>
      <c r="S156" s="238" t="e">
        <f>IF(ISNUMBER(Regressions!U166),ROUND(Regressions!U166, 1), NA())</f>
        <v>#N/A</v>
      </c>
    </row>
    <row xmlns:x14ac="http://schemas.microsoft.com/office/spreadsheetml/2009/9/ac" r="157" hidden="true" x14ac:dyDescent="0.2">
      <c r="A157" s="335" t="str">
        <f>IF(ISBLANK(Regressions!A167), " ", Regressions!A167)</f>
        <v>Sudan</v>
      </c>
      <c r="B157" s="336">
        <f>IF(ISBLANK(Regressions!B167), " ", Regressions!B167)</f>
        <v>2029</v>
      </c>
      <c r="C157" s="341" t="str">
        <f>IF(ISBLANK(Regressions!C167), " ", Regressions!C167)</f>
        <v>Primary</v>
      </c>
      <c r="D157" s="337" t="str">
        <f>IF(ISBLANK(Regressions!D167), " ", Regressions!D167)</f>
        <v> </v>
      </c>
      <c r="E157" s="215" t="e">
        <f>IF(ISNUMBER(Regressions!E167),ROUND(Regressions!E167, 1), NA())</f>
        <v>#N/A</v>
      </c>
      <c r="F157" s="338" t="e">
        <f>IF(ISNUMBER(Regressions!F167),ROUND(Regressions!F167, 1), NA())</f>
        <v>#N/A</v>
      </c>
      <c r="G157" s="237" t="e">
        <f>IF(ISNUMBER(Regressions!G167),ROUND(Regressions!G167, 1), NA())</f>
        <v>#N/A</v>
      </c>
      <c r="H157" s="339" t="e">
        <f>IF(ISNUMBER(Regressions!H167),ROUND(Regressions!H167, 1), NA())</f>
        <v>#N/A</v>
      </c>
      <c r="I157" s="238" t="e">
        <f>IF(ISNUMBER(Regressions!I167),ROUND(Regressions!I167, 1), NA())</f>
        <v>#N/A</v>
      </c>
      <c r="J157" s="340" t="e">
        <f>IF(ISNUMBER(Regressions!K167),ROUND(Regressions!K167, 1), NA())</f>
        <v>#N/A</v>
      </c>
      <c r="K157" s="338" t="e">
        <f>IF(ISNUMBER(Regressions!L167),ROUND(Regressions!L167, 1), NA())</f>
        <v>#N/A</v>
      </c>
      <c r="L157" s="239" t="e">
        <f>IF(ISNUMBER(Regressions!M167),ROUND(Regressions!M167, 1), NA())</f>
        <v>#N/A</v>
      </c>
      <c r="M157" s="339" t="e">
        <f>IF(ISNUMBER(Regressions!N167),ROUND(Regressions!N167, 1), NA())</f>
        <v>#N/A</v>
      </c>
      <c r="N157" s="238" t="e">
        <f>IF(ISNUMBER(Regressions!O167),ROUND(Regressions!O167, 1), NA())</f>
        <v>#N/A</v>
      </c>
      <c r="O157" s="340" t="e">
        <f>IF(ISNUMBER(Regressions!Q167),ROUND(Regressions!Q167, 1), NA())</f>
        <v>#N/A</v>
      </c>
      <c r="P157" s="338" t="e">
        <f>IF(ISNUMBER(Regressions!R167),ROUND(Regressions!R167, 1), NA())</f>
        <v>#N/A</v>
      </c>
      <c r="Q157" s="216" t="e">
        <f>IF(ISNUMBER(Regressions!S167),ROUND(Regressions!S167, 1), NA())</f>
        <v>#N/A</v>
      </c>
      <c r="R157" s="339" t="e">
        <f>IF(ISNUMBER(Regressions!T167),ROUND(Regressions!T167, 1), NA())</f>
        <v>#N/A</v>
      </c>
      <c r="S157" s="238" t="e">
        <f>IF(ISNUMBER(Regressions!U167),ROUND(Regressions!U167, 1), NA())</f>
        <v>#N/A</v>
      </c>
    </row>
    <row xmlns:x14ac="http://schemas.microsoft.com/office/spreadsheetml/2009/9/ac" r="158" hidden="true" x14ac:dyDescent="0.2">
      <c r="A158" s="335" t="str">
        <f>IF(ISBLANK(Regressions!A168), " ", Regressions!A168)</f>
        <v>Sudan</v>
      </c>
      <c r="B158" s="336">
        <f>IF(ISBLANK(Regressions!B168), " ", Regressions!B168)</f>
        <v>2030</v>
      </c>
      <c r="C158" s="341" t="str">
        <f>IF(ISBLANK(Regressions!C168), " ", Regressions!C168)</f>
        <v>Primary</v>
      </c>
      <c r="D158" s="337" t="str">
        <f>IF(ISBLANK(Regressions!D168), " ", Regressions!D168)</f>
        <v> </v>
      </c>
      <c r="E158" s="215" t="e">
        <f>IF(ISNUMBER(Regressions!E168),ROUND(Regressions!E168, 1), NA())</f>
        <v>#N/A</v>
      </c>
      <c r="F158" s="338" t="e">
        <f>IF(ISNUMBER(Regressions!F168),ROUND(Regressions!F168, 1), NA())</f>
        <v>#N/A</v>
      </c>
      <c r="G158" s="237" t="e">
        <f>IF(ISNUMBER(Regressions!G168),ROUND(Regressions!G168, 1), NA())</f>
        <v>#N/A</v>
      </c>
      <c r="H158" s="339" t="e">
        <f>IF(ISNUMBER(Regressions!H168),ROUND(Regressions!H168, 1), NA())</f>
        <v>#N/A</v>
      </c>
      <c r="I158" s="238" t="e">
        <f>IF(ISNUMBER(Regressions!I168),ROUND(Regressions!I168, 1), NA())</f>
        <v>#N/A</v>
      </c>
      <c r="J158" s="340" t="e">
        <f>IF(ISNUMBER(Regressions!K168),ROUND(Regressions!K168, 1), NA())</f>
        <v>#N/A</v>
      </c>
      <c r="K158" s="338" t="e">
        <f>IF(ISNUMBER(Regressions!L168),ROUND(Regressions!L168, 1), NA())</f>
        <v>#N/A</v>
      </c>
      <c r="L158" s="239" t="e">
        <f>IF(ISNUMBER(Regressions!M168),ROUND(Regressions!M168, 1), NA())</f>
        <v>#N/A</v>
      </c>
      <c r="M158" s="339" t="e">
        <f>IF(ISNUMBER(Regressions!N168),ROUND(Regressions!N168, 1), NA())</f>
        <v>#N/A</v>
      </c>
      <c r="N158" s="238" t="e">
        <f>IF(ISNUMBER(Regressions!O168),ROUND(Regressions!O168, 1), NA())</f>
        <v>#N/A</v>
      </c>
      <c r="O158" s="340" t="e">
        <f>IF(ISNUMBER(Regressions!Q168),ROUND(Regressions!Q168, 1), NA())</f>
        <v>#N/A</v>
      </c>
      <c r="P158" s="338" t="e">
        <f>IF(ISNUMBER(Regressions!R168),ROUND(Regressions!R168, 1), NA())</f>
        <v>#N/A</v>
      </c>
      <c r="Q158" s="216" t="e">
        <f>IF(ISNUMBER(Regressions!S168),ROUND(Regressions!S168, 1), NA())</f>
        <v>#N/A</v>
      </c>
      <c r="R158" s="339" t="e">
        <f>IF(ISNUMBER(Regressions!T168),ROUND(Regressions!T168, 1), NA())</f>
        <v>#N/A</v>
      </c>
      <c r="S158" s="238" t="e">
        <f>IF(ISNUMBER(Regressions!U168),ROUND(Regressions!U168, 1), NA())</f>
        <v>#N/A</v>
      </c>
    </row>
    <row xmlns:x14ac="http://schemas.microsoft.com/office/spreadsheetml/2009/9/ac" r="159" x14ac:dyDescent="0.2">
      <c r="A159" s="335" t="str">
        <f>IF(ISBLANK(Regressions!A169), " ", Regressions!A169)</f>
        <v>Sudan</v>
      </c>
      <c r="B159" s="336">
        <f>IF(ISBLANK(Regressions!B169), " ", Regressions!B169)</f>
        <v>2000</v>
      </c>
      <c r="C159" s="341" t="str">
        <f>IF(ISBLANK(Regressions!C169), " ", Regressions!C169)</f>
        <v>Secondary</v>
      </c>
      <c r="D159" s="337">
        <f>IF(ISBLANK(Regressions!D169), " ", Regressions!D169)</f>
        <v>3415572</v>
      </c>
      <c r="E159" s="215" t="e">
        <f>IF(ISNUMBER(Regressions!E169),ROUND(Regressions!E169, 1), NA())</f>
        <v>#N/A</v>
      </c>
      <c r="F159" s="338" t="e">
        <f>IF(ISNUMBER(Regressions!F169),ROUND(Regressions!F169, 1), NA())</f>
        <v>#N/A</v>
      </c>
      <c r="G159" s="237" t="e">
        <f>IF(ISNUMBER(Regressions!G169),ROUND(Regressions!G169, 1), NA())</f>
        <v>#N/A</v>
      </c>
      <c r="H159" s="339" t="e">
        <f>IF(ISNUMBER(Regressions!H169),ROUND(Regressions!H169, 1), NA())</f>
        <v>#N/A</v>
      </c>
      <c r="I159" s="238" t="e">
        <f>IF(ISNUMBER(Regressions!I169),ROUND(Regressions!I169, 1), NA())</f>
        <v>#N/A</v>
      </c>
      <c r="J159" s="340" t="e">
        <f>IF(ISNUMBER(Regressions!K169),ROUND(Regressions!K169, 1), NA())</f>
        <v>#N/A</v>
      </c>
      <c r="K159" s="338" t="e">
        <f>IF(ISNUMBER(Regressions!L169),ROUND(Regressions!L169, 1), NA())</f>
        <v>#N/A</v>
      </c>
      <c r="L159" s="239" t="e">
        <f>IF(ISNUMBER(Regressions!M169),ROUND(Regressions!M169, 1), NA())</f>
        <v>#N/A</v>
      </c>
      <c r="M159" s="339" t="e">
        <f>IF(ISNUMBER(Regressions!N169),ROUND(Regressions!N169, 1), NA())</f>
        <v>#N/A</v>
      </c>
      <c r="N159" s="238" t="e">
        <f>IF(ISNUMBER(Regressions!O169),ROUND(Regressions!O169, 1), NA())</f>
        <v>#N/A</v>
      </c>
      <c r="O159" s="340" t="e">
        <f>IF(ISNUMBER(Regressions!Q169),ROUND(Regressions!Q169, 1), NA())</f>
        <v>#N/A</v>
      </c>
      <c r="P159" s="338" t="e">
        <f>IF(ISNUMBER(Regressions!R169),ROUND(Regressions!R169, 1), NA())</f>
        <v>#N/A</v>
      </c>
      <c r="Q159" s="216" t="e">
        <f>IF(ISNUMBER(Regressions!S169),ROUND(Regressions!S169, 1), NA())</f>
        <v>#N/A</v>
      </c>
      <c r="R159" s="339" t="e">
        <f>IF(ISNUMBER(Regressions!T169),ROUND(Regressions!T169, 1), NA())</f>
        <v>#N/A</v>
      </c>
      <c r="S159" s="238" t="e">
        <f>IF(ISNUMBER(Regressions!U169),ROUND(Regressions!U169, 1), NA())</f>
        <v>#N/A</v>
      </c>
    </row>
    <row xmlns:x14ac="http://schemas.microsoft.com/office/spreadsheetml/2009/9/ac" r="160" x14ac:dyDescent="0.2">
      <c r="A160" s="335" t="str">
        <f>IF(ISBLANK(Regressions!A170), " ", Regressions!A170)</f>
        <v>Sudan</v>
      </c>
      <c r="B160" s="336">
        <f>IF(ISBLANK(Regressions!B170), " ", Regressions!B170)</f>
        <v>2001</v>
      </c>
      <c r="C160" s="341" t="str">
        <f>IF(ISBLANK(Regressions!C170), " ", Regressions!C170)</f>
        <v>Secondary</v>
      </c>
      <c r="D160" s="337">
        <f>IF(ISBLANK(Regressions!D170), " ", Regressions!D170)</f>
        <v>3477414</v>
      </c>
      <c r="E160" s="215" t="e">
        <f>IF(ISNUMBER(Regressions!E170),ROUND(Regressions!E170, 1), NA())</f>
        <v>#N/A</v>
      </c>
      <c r="F160" s="338" t="e">
        <f>IF(ISNUMBER(Regressions!F170),ROUND(Regressions!F170, 1), NA())</f>
        <v>#N/A</v>
      </c>
      <c r="G160" s="237" t="e">
        <f>IF(ISNUMBER(Regressions!G170),ROUND(Regressions!G170, 1), NA())</f>
        <v>#N/A</v>
      </c>
      <c r="H160" s="339" t="e">
        <f>IF(ISNUMBER(Regressions!H170),ROUND(Regressions!H170, 1), NA())</f>
        <v>#N/A</v>
      </c>
      <c r="I160" s="238" t="e">
        <f>IF(ISNUMBER(Regressions!I170),ROUND(Regressions!I170, 1), NA())</f>
        <v>#N/A</v>
      </c>
      <c r="J160" s="340" t="e">
        <f>IF(ISNUMBER(Regressions!K170),ROUND(Regressions!K170, 1), NA())</f>
        <v>#N/A</v>
      </c>
      <c r="K160" s="338" t="e">
        <f>IF(ISNUMBER(Regressions!L170),ROUND(Regressions!L170, 1), NA())</f>
        <v>#N/A</v>
      </c>
      <c r="L160" s="239" t="e">
        <f>IF(ISNUMBER(Regressions!M170),ROUND(Regressions!M170, 1), NA())</f>
        <v>#N/A</v>
      </c>
      <c r="M160" s="339" t="e">
        <f>IF(ISNUMBER(Regressions!N170),ROUND(Regressions!N170, 1), NA())</f>
        <v>#N/A</v>
      </c>
      <c r="N160" s="238" t="e">
        <f>IF(ISNUMBER(Regressions!O170),ROUND(Regressions!O170, 1), NA())</f>
        <v>#N/A</v>
      </c>
      <c r="O160" s="340" t="e">
        <f>IF(ISNUMBER(Regressions!Q170),ROUND(Regressions!Q170, 1), NA())</f>
        <v>#N/A</v>
      </c>
      <c r="P160" s="338" t="e">
        <f>IF(ISNUMBER(Regressions!R170),ROUND(Regressions!R170, 1), NA())</f>
        <v>#N/A</v>
      </c>
      <c r="Q160" s="216" t="e">
        <f>IF(ISNUMBER(Regressions!S170),ROUND(Regressions!S170, 1), NA())</f>
        <v>#N/A</v>
      </c>
      <c r="R160" s="339" t="e">
        <f>IF(ISNUMBER(Regressions!T170),ROUND(Regressions!T170, 1), NA())</f>
        <v>#N/A</v>
      </c>
      <c r="S160" s="238" t="e">
        <f>IF(ISNUMBER(Regressions!U170),ROUND(Regressions!U170, 1), NA())</f>
        <v>#N/A</v>
      </c>
    </row>
    <row xmlns:x14ac="http://schemas.microsoft.com/office/spreadsheetml/2009/9/ac" r="161" x14ac:dyDescent="0.2">
      <c r="A161" s="335" t="str">
        <f>IF(ISBLANK(Regressions!A171), " ", Regressions!A171)</f>
        <v>Sudan</v>
      </c>
      <c r="B161" s="336">
        <f>IF(ISBLANK(Regressions!B171), " ", Regressions!B171)</f>
        <v>2002</v>
      </c>
      <c r="C161" s="341" t="str">
        <f>IF(ISBLANK(Regressions!C171), " ", Regressions!C171)</f>
        <v>Secondary</v>
      </c>
      <c r="D161" s="337">
        <f>IF(ISBLANK(Regressions!D171), " ", Regressions!D171)</f>
        <v>3534821</v>
      </c>
      <c r="E161" s="215" t="e">
        <f>IF(ISNUMBER(Regressions!E171),ROUND(Regressions!E171, 1), NA())</f>
        <v>#N/A</v>
      </c>
      <c r="F161" s="338" t="e">
        <f>IF(ISNUMBER(Regressions!F171),ROUND(Regressions!F171, 1), NA())</f>
        <v>#N/A</v>
      </c>
      <c r="G161" s="237" t="e">
        <f>IF(ISNUMBER(Regressions!G171),ROUND(Regressions!G171, 1), NA())</f>
        <v>#N/A</v>
      </c>
      <c r="H161" s="339" t="e">
        <f>IF(ISNUMBER(Regressions!H171),ROUND(Regressions!H171, 1), NA())</f>
        <v>#N/A</v>
      </c>
      <c r="I161" s="238" t="e">
        <f>IF(ISNUMBER(Regressions!I171),ROUND(Regressions!I171, 1), NA())</f>
        <v>#N/A</v>
      </c>
      <c r="J161" s="340" t="e">
        <f>IF(ISNUMBER(Regressions!K171),ROUND(Regressions!K171, 1), NA())</f>
        <v>#N/A</v>
      </c>
      <c r="K161" s="338" t="e">
        <f>IF(ISNUMBER(Regressions!L171),ROUND(Regressions!L171, 1), NA())</f>
        <v>#N/A</v>
      </c>
      <c r="L161" s="239" t="e">
        <f>IF(ISNUMBER(Regressions!M171),ROUND(Regressions!M171, 1), NA())</f>
        <v>#N/A</v>
      </c>
      <c r="M161" s="339" t="e">
        <f>IF(ISNUMBER(Regressions!N171),ROUND(Regressions!N171, 1), NA())</f>
        <v>#N/A</v>
      </c>
      <c r="N161" s="238" t="e">
        <f>IF(ISNUMBER(Regressions!O171),ROUND(Regressions!O171, 1), NA())</f>
        <v>#N/A</v>
      </c>
      <c r="O161" s="340" t="e">
        <f>IF(ISNUMBER(Regressions!Q171),ROUND(Regressions!Q171, 1), NA())</f>
        <v>#N/A</v>
      </c>
      <c r="P161" s="338" t="e">
        <f>IF(ISNUMBER(Regressions!R171),ROUND(Regressions!R171, 1), NA())</f>
        <v>#N/A</v>
      </c>
      <c r="Q161" s="216" t="e">
        <f>IF(ISNUMBER(Regressions!S171),ROUND(Regressions!S171, 1), NA())</f>
        <v>#N/A</v>
      </c>
      <c r="R161" s="339" t="e">
        <f>IF(ISNUMBER(Regressions!T171),ROUND(Regressions!T171, 1), NA())</f>
        <v>#N/A</v>
      </c>
      <c r="S161" s="238" t="e">
        <f>IF(ISNUMBER(Regressions!U171),ROUND(Regressions!U171, 1), NA())</f>
        <v>#N/A</v>
      </c>
    </row>
    <row xmlns:x14ac="http://schemas.microsoft.com/office/spreadsheetml/2009/9/ac" r="162" x14ac:dyDescent="0.2">
      <c r="A162" s="335" t="str">
        <f>IF(ISBLANK(Regressions!A172), " ", Regressions!A172)</f>
        <v>Sudan</v>
      </c>
      <c r="B162" s="336">
        <f>IF(ISBLANK(Regressions!B172), " ", Regressions!B172)</f>
        <v>2003</v>
      </c>
      <c r="C162" s="341" t="str">
        <f>IF(ISBLANK(Regressions!C172), " ", Regressions!C172)</f>
        <v>Secondary</v>
      </c>
      <c r="D162" s="337">
        <f>IF(ISBLANK(Regressions!D172), " ", Regressions!D172)</f>
        <v>3577480</v>
      </c>
      <c r="E162" s="215" t="e">
        <f>IF(ISNUMBER(Regressions!E172),ROUND(Regressions!E172, 1), NA())</f>
        <v>#N/A</v>
      </c>
      <c r="F162" s="338" t="e">
        <f>IF(ISNUMBER(Regressions!F172),ROUND(Regressions!F172, 1), NA())</f>
        <v>#N/A</v>
      </c>
      <c r="G162" s="237" t="e">
        <f>IF(ISNUMBER(Regressions!G172),ROUND(Regressions!G172, 1), NA())</f>
        <v>#N/A</v>
      </c>
      <c r="H162" s="339" t="e">
        <f>IF(ISNUMBER(Regressions!H172),ROUND(Regressions!H172, 1), NA())</f>
        <v>#N/A</v>
      </c>
      <c r="I162" s="238" t="e">
        <f>IF(ISNUMBER(Regressions!I172),ROUND(Regressions!I172, 1), NA())</f>
        <v>#N/A</v>
      </c>
      <c r="J162" s="340" t="e">
        <f>IF(ISNUMBER(Regressions!K172),ROUND(Regressions!K172, 1), NA())</f>
        <v>#N/A</v>
      </c>
      <c r="K162" s="338" t="e">
        <f>IF(ISNUMBER(Regressions!L172),ROUND(Regressions!L172, 1), NA())</f>
        <v>#N/A</v>
      </c>
      <c r="L162" s="239" t="e">
        <f>IF(ISNUMBER(Regressions!M172),ROUND(Regressions!M172, 1), NA())</f>
        <v>#N/A</v>
      </c>
      <c r="M162" s="339" t="e">
        <f>IF(ISNUMBER(Regressions!N172),ROUND(Regressions!N172, 1), NA())</f>
        <v>#N/A</v>
      </c>
      <c r="N162" s="238" t="e">
        <f>IF(ISNUMBER(Regressions!O172),ROUND(Regressions!O172, 1), NA())</f>
        <v>#N/A</v>
      </c>
      <c r="O162" s="340" t="e">
        <f>IF(ISNUMBER(Regressions!Q172),ROUND(Regressions!Q172, 1), NA())</f>
        <v>#N/A</v>
      </c>
      <c r="P162" s="338" t="e">
        <f>IF(ISNUMBER(Regressions!R172),ROUND(Regressions!R172, 1), NA())</f>
        <v>#N/A</v>
      </c>
      <c r="Q162" s="216" t="e">
        <f>IF(ISNUMBER(Regressions!S172),ROUND(Regressions!S172, 1), NA())</f>
        <v>#N/A</v>
      </c>
      <c r="R162" s="339" t="e">
        <f>IF(ISNUMBER(Regressions!T172),ROUND(Regressions!T172, 1), NA())</f>
        <v>#N/A</v>
      </c>
      <c r="S162" s="238" t="e">
        <f>IF(ISNUMBER(Regressions!U172),ROUND(Regressions!U172, 1), NA())</f>
        <v>#N/A</v>
      </c>
    </row>
    <row xmlns:x14ac="http://schemas.microsoft.com/office/spreadsheetml/2009/9/ac" r="163" x14ac:dyDescent="0.2">
      <c r="A163" s="335" t="str">
        <f>IF(ISBLANK(Regressions!A173), " ", Regressions!A173)</f>
        <v>Sudan</v>
      </c>
      <c r="B163" s="336">
        <f>IF(ISBLANK(Regressions!B173), " ", Regressions!B173)</f>
        <v>2004</v>
      </c>
      <c r="C163" s="341" t="str">
        <f>IF(ISBLANK(Regressions!C173), " ", Regressions!C173)</f>
        <v>Secondary</v>
      </c>
      <c r="D163" s="337">
        <f>IF(ISBLANK(Regressions!D173), " ", Regressions!D173)</f>
        <v>3617572</v>
      </c>
      <c r="E163" s="215" t="e">
        <f>IF(ISNUMBER(Regressions!E173),ROUND(Regressions!E173, 1), NA())</f>
        <v>#N/A</v>
      </c>
      <c r="F163" s="338" t="e">
        <f>IF(ISNUMBER(Regressions!F173),ROUND(Regressions!F173, 1), NA())</f>
        <v>#N/A</v>
      </c>
      <c r="G163" s="237" t="e">
        <f>IF(ISNUMBER(Regressions!G173),ROUND(Regressions!G173, 1), NA())</f>
        <v>#N/A</v>
      </c>
      <c r="H163" s="339" t="e">
        <f>IF(ISNUMBER(Regressions!H173),ROUND(Regressions!H173, 1), NA())</f>
        <v>#N/A</v>
      </c>
      <c r="I163" s="238" t="e">
        <f>IF(ISNUMBER(Regressions!I173),ROUND(Regressions!I173, 1), NA())</f>
        <v>#N/A</v>
      </c>
      <c r="J163" s="340" t="e">
        <f>IF(ISNUMBER(Regressions!K173),ROUND(Regressions!K173, 1), NA())</f>
        <v>#N/A</v>
      </c>
      <c r="K163" s="338" t="e">
        <f>IF(ISNUMBER(Regressions!L173),ROUND(Regressions!L173, 1), NA())</f>
        <v>#N/A</v>
      </c>
      <c r="L163" s="239" t="e">
        <f>IF(ISNUMBER(Regressions!M173),ROUND(Regressions!M173, 1), NA())</f>
        <v>#N/A</v>
      </c>
      <c r="M163" s="339" t="e">
        <f>IF(ISNUMBER(Regressions!N173),ROUND(Regressions!N173, 1), NA())</f>
        <v>#N/A</v>
      </c>
      <c r="N163" s="238" t="e">
        <f>IF(ISNUMBER(Regressions!O173),ROUND(Regressions!O173, 1), NA())</f>
        <v>#N/A</v>
      </c>
      <c r="O163" s="340" t="e">
        <f>IF(ISNUMBER(Regressions!Q173),ROUND(Regressions!Q173, 1), NA())</f>
        <v>#N/A</v>
      </c>
      <c r="P163" s="338" t="e">
        <f>IF(ISNUMBER(Regressions!R173),ROUND(Regressions!R173, 1), NA())</f>
        <v>#N/A</v>
      </c>
      <c r="Q163" s="216" t="e">
        <f>IF(ISNUMBER(Regressions!S173),ROUND(Regressions!S173, 1), NA())</f>
        <v>#N/A</v>
      </c>
      <c r="R163" s="339" t="e">
        <f>IF(ISNUMBER(Regressions!T173),ROUND(Regressions!T173, 1), NA())</f>
        <v>#N/A</v>
      </c>
      <c r="S163" s="238" t="e">
        <f>IF(ISNUMBER(Regressions!U173),ROUND(Regressions!U173, 1), NA())</f>
        <v>#N/A</v>
      </c>
    </row>
    <row xmlns:x14ac="http://schemas.microsoft.com/office/spreadsheetml/2009/9/ac" r="164" x14ac:dyDescent="0.2">
      <c r="A164" s="335" t="str">
        <f>IF(ISBLANK(Regressions!A174), " ", Regressions!A174)</f>
        <v>Sudan</v>
      </c>
      <c r="B164" s="336">
        <f>IF(ISBLANK(Regressions!B174), " ", Regressions!B174)</f>
        <v>2005</v>
      </c>
      <c r="C164" s="341" t="str">
        <f>IF(ISBLANK(Regressions!C174), " ", Regressions!C174)</f>
        <v>Secondary</v>
      </c>
      <c r="D164" s="337">
        <f>IF(ISBLANK(Regressions!D174), " ", Regressions!D174)</f>
        <v>3668721</v>
      </c>
      <c r="E164" s="215" t="e">
        <f>IF(ISNUMBER(Regressions!E174),ROUND(Regressions!E174, 1), NA())</f>
        <v>#N/A</v>
      </c>
      <c r="F164" s="338" t="e">
        <f>IF(ISNUMBER(Regressions!F174),ROUND(Regressions!F174, 1), NA())</f>
        <v>#N/A</v>
      </c>
      <c r="G164" s="237" t="e">
        <f>IF(ISNUMBER(Regressions!G174),ROUND(Regressions!G174, 1), NA())</f>
        <v>#N/A</v>
      </c>
      <c r="H164" s="339" t="e">
        <f>IF(ISNUMBER(Regressions!H174),ROUND(Regressions!H174, 1), NA())</f>
        <v>#N/A</v>
      </c>
      <c r="I164" s="238" t="e">
        <f>IF(ISNUMBER(Regressions!I174),ROUND(Regressions!I174, 1), NA())</f>
        <v>#N/A</v>
      </c>
      <c r="J164" s="340" t="e">
        <f>IF(ISNUMBER(Regressions!K174),ROUND(Regressions!K174, 1), NA())</f>
        <v>#N/A</v>
      </c>
      <c r="K164" s="338" t="e">
        <f>IF(ISNUMBER(Regressions!L174),ROUND(Regressions!L174, 1), NA())</f>
        <v>#N/A</v>
      </c>
      <c r="L164" s="239" t="e">
        <f>IF(ISNUMBER(Regressions!M174),ROUND(Regressions!M174, 1), NA())</f>
        <v>#N/A</v>
      </c>
      <c r="M164" s="339" t="e">
        <f>IF(ISNUMBER(Regressions!N174),ROUND(Regressions!N174, 1), NA())</f>
        <v>#N/A</v>
      </c>
      <c r="N164" s="238" t="e">
        <f>IF(ISNUMBER(Regressions!O174),ROUND(Regressions!O174, 1), NA())</f>
        <v>#N/A</v>
      </c>
      <c r="O164" s="340" t="e">
        <f>IF(ISNUMBER(Regressions!Q174),ROUND(Regressions!Q174, 1), NA())</f>
        <v>#N/A</v>
      </c>
      <c r="P164" s="338" t="e">
        <f>IF(ISNUMBER(Regressions!R174),ROUND(Regressions!R174, 1), NA())</f>
        <v>#N/A</v>
      </c>
      <c r="Q164" s="216" t="e">
        <f>IF(ISNUMBER(Regressions!S174),ROUND(Regressions!S174, 1), NA())</f>
        <v>#N/A</v>
      </c>
      <c r="R164" s="339" t="e">
        <f>IF(ISNUMBER(Regressions!T174),ROUND(Regressions!T174, 1), NA())</f>
        <v>#N/A</v>
      </c>
      <c r="S164" s="238" t="e">
        <f>IF(ISNUMBER(Regressions!U174),ROUND(Regressions!U174, 1), NA())</f>
        <v>#N/A</v>
      </c>
    </row>
    <row xmlns:x14ac="http://schemas.microsoft.com/office/spreadsheetml/2009/9/ac" r="165" x14ac:dyDescent="0.2">
      <c r="A165" s="335" t="str">
        <f>IF(ISBLANK(Regressions!A175), " ", Regressions!A175)</f>
        <v>Sudan</v>
      </c>
      <c r="B165" s="336">
        <f>IF(ISBLANK(Regressions!B175), " ", Regressions!B175)</f>
        <v>2006</v>
      </c>
      <c r="C165" s="341" t="str">
        <f>IF(ISBLANK(Regressions!C175), " ", Regressions!C175)</f>
        <v>Secondary</v>
      </c>
      <c r="D165" s="337">
        <f>IF(ISBLANK(Regressions!D175), " ", Regressions!D175)</f>
        <v>3722316</v>
      </c>
      <c r="E165" s="215" t="e">
        <f>IF(ISNUMBER(Regressions!E175),ROUND(Regressions!E175, 1), NA())</f>
        <v>#N/A</v>
      </c>
      <c r="F165" s="338" t="e">
        <f>IF(ISNUMBER(Regressions!F175),ROUND(Regressions!F175, 1), NA())</f>
        <v>#N/A</v>
      </c>
      <c r="G165" s="237" t="e">
        <f>IF(ISNUMBER(Regressions!G175),ROUND(Regressions!G175, 1), NA())</f>
        <v>#N/A</v>
      </c>
      <c r="H165" s="339" t="e">
        <f>IF(ISNUMBER(Regressions!H175),ROUND(Regressions!H175, 1), NA())</f>
        <v>#N/A</v>
      </c>
      <c r="I165" s="238" t="e">
        <f>IF(ISNUMBER(Regressions!I175),ROUND(Regressions!I175, 1), NA())</f>
        <v>#N/A</v>
      </c>
      <c r="J165" s="340" t="e">
        <f>IF(ISNUMBER(Regressions!K175),ROUND(Regressions!K175, 1), NA())</f>
        <v>#N/A</v>
      </c>
      <c r="K165" s="338" t="e">
        <f>IF(ISNUMBER(Regressions!L175),ROUND(Regressions!L175, 1), NA())</f>
        <v>#N/A</v>
      </c>
      <c r="L165" s="239" t="e">
        <f>IF(ISNUMBER(Regressions!M175),ROUND(Regressions!M175, 1), NA())</f>
        <v>#N/A</v>
      </c>
      <c r="M165" s="339" t="e">
        <f>IF(ISNUMBER(Regressions!N175),ROUND(Regressions!N175, 1), NA())</f>
        <v>#N/A</v>
      </c>
      <c r="N165" s="238" t="e">
        <f>IF(ISNUMBER(Regressions!O175),ROUND(Regressions!O175, 1), NA())</f>
        <v>#N/A</v>
      </c>
      <c r="O165" s="340" t="e">
        <f>IF(ISNUMBER(Regressions!Q175),ROUND(Regressions!Q175, 1), NA())</f>
        <v>#N/A</v>
      </c>
      <c r="P165" s="338" t="e">
        <f>IF(ISNUMBER(Regressions!R175),ROUND(Regressions!R175, 1), NA())</f>
        <v>#N/A</v>
      </c>
      <c r="Q165" s="216" t="e">
        <f>IF(ISNUMBER(Regressions!S175),ROUND(Regressions!S175, 1), NA())</f>
        <v>#N/A</v>
      </c>
      <c r="R165" s="339" t="e">
        <f>IF(ISNUMBER(Regressions!T175),ROUND(Regressions!T175, 1), NA())</f>
        <v>#N/A</v>
      </c>
      <c r="S165" s="238" t="e">
        <f>IF(ISNUMBER(Regressions!U175),ROUND(Regressions!U175, 1), NA())</f>
        <v>#N/A</v>
      </c>
    </row>
    <row xmlns:x14ac="http://schemas.microsoft.com/office/spreadsheetml/2009/9/ac" r="166" x14ac:dyDescent="0.2">
      <c r="A166" s="335" t="str">
        <f>IF(ISBLANK(Regressions!A176), " ", Regressions!A176)</f>
        <v>Sudan</v>
      </c>
      <c r="B166" s="336">
        <f>IF(ISBLANK(Regressions!B176), " ", Regressions!B176)</f>
        <v>2007</v>
      </c>
      <c r="C166" s="341" t="str">
        <f>IF(ISBLANK(Regressions!C176), " ", Regressions!C176)</f>
        <v>Secondary</v>
      </c>
      <c r="D166" s="337">
        <f>IF(ISBLANK(Regressions!D176), " ", Regressions!D176)</f>
        <v>3768735</v>
      </c>
      <c r="E166" s="215" t="e">
        <f>IF(ISNUMBER(Regressions!E176),ROUND(Regressions!E176, 1), NA())</f>
        <v>#N/A</v>
      </c>
      <c r="F166" s="338" t="e">
        <f>IF(ISNUMBER(Regressions!F176),ROUND(Regressions!F176, 1), NA())</f>
        <v>#N/A</v>
      </c>
      <c r="G166" s="237" t="e">
        <f>IF(ISNUMBER(Regressions!G176),ROUND(Regressions!G176, 1), NA())</f>
        <v>#N/A</v>
      </c>
      <c r="H166" s="339" t="e">
        <f>IF(ISNUMBER(Regressions!H176),ROUND(Regressions!H176, 1), NA())</f>
        <v>#N/A</v>
      </c>
      <c r="I166" s="238" t="e">
        <f>IF(ISNUMBER(Regressions!I176),ROUND(Regressions!I176, 1), NA())</f>
        <v>#N/A</v>
      </c>
      <c r="J166" s="340">
        <f>IF(ISNUMBER(Regressions!K176),ROUND(Regressions!K176, 1), NA())</f>
        <v>89.6</v>
      </c>
      <c r="K166" s="338" t="e">
        <f>IF(ISNUMBER(Regressions!L176),ROUND(Regressions!L176, 1), NA())</f>
        <v>#N/A</v>
      </c>
      <c r="L166" s="239" t="e">
        <f>IF(ISNUMBER(Regressions!M176),ROUND(Regressions!M176, 1), NA())</f>
        <v>#N/A</v>
      </c>
      <c r="M166" s="339" t="e">
        <f>IF(ISNUMBER(Regressions!N176),ROUND(Regressions!N176, 1), NA())</f>
        <v>#N/A</v>
      </c>
      <c r="N166" s="238">
        <f>IF(ISNUMBER(Regressions!O176),ROUND(Regressions!O176, 1), NA())</f>
        <v>10.4</v>
      </c>
      <c r="O166" s="340" t="e">
        <f>IF(ISNUMBER(Regressions!Q176),ROUND(Regressions!Q176, 1), NA())</f>
        <v>#N/A</v>
      </c>
      <c r="P166" s="338" t="e">
        <f>IF(ISNUMBER(Regressions!R176),ROUND(Regressions!R176, 1), NA())</f>
        <v>#N/A</v>
      </c>
      <c r="Q166" s="216" t="e">
        <f>IF(ISNUMBER(Regressions!S176),ROUND(Regressions!S176, 1), NA())</f>
        <v>#N/A</v>
      </c>
      <c r="R166" s="339" t="e">
        <f>IF(ISNUMBER(Regressions!T176),ROUND(Regressions!T176, 1), NA())</f>
        <v>#N/A</v>
      </c>
      <c r="S166" s="238" t="e">
        <f>IF(ISNUMBER(Regressions!U176),ROUND(Regressions!U176, 1), NA())</f>
        <v>#N/A</v>
      </c>
    </row>
    <row xmlns:x14ac="http://schemas.microsoft.com/office/spreadsheetml/2009/9/ac" r="167" x14ac:dyDescent="0.2">
      <c r="A167" s="335" t="str">
        <f>IF(ISBLANK(Regressions!A177), " ", Regressions!A177)</f>
        <v>Sudan</v>
      </c>
      <c r="B167" s="336">
        <f>IF(ISBLANK(Regressions!B177), " ", Regressions!B177)</f>
        <v>2008</v>
      </c>
      <c r="C167" s="341" t="str">
        <f>IF(ISBLANK(Regressions!C177), " ", Regressions!C177)</f>
        <v>Secondary</v>
      </c>
      <c r="D167" s="337">
        <f>IF(ISBLANK(Regressions!D177), " ", Regressions!D177)</f>
        <v>3819793</v>
      </c>
      <c r="E167" s="215" t="e">
        <f>IF(ISNUMBER(Regressions!E177),ROUND(Regressions!E177, 1), NA())</f>
        <v>#N/A</v>
      </c>
      <c r="F167" s="338" t="e">
        <f>IF(ISNUMBER(Regressions!F177),ROUND(Regressions!F177, 1), NA())</f>
        <v>#N/A</v>
      </c>
      <c r="G167" s="237" t="e">
        <f>IF(ISNUMBER(Regressions!G177),ROUND(Regressions!G177, 1), NA())</f>
        <v>#N/A</v>
      </c>
      <c r="H167" s="339" t="e">
        <f>IF(ISNUMBER(Regressions!H177),ROUND(Regressions!H177, 1), NA())</f>
        <v>#N/A</v>
      </c>
      <c r="I167" s="238" t="e">
        <f>IF(ISNUMBER(Regressions!I177),ROUND(Regressions!I177, 1), NA())</f>
        <v>#N/A</v>
      </c>
      <c r="J167" s="340">
        <f>IF(ISNUMBER(Regressions!K177),ROUND(Regressions!K177, 1), NA())</f>
        <v>89.6</v>
      </c>
      <c r="K167" s="338" t="e">
        <f>IF(ISNUMBER(Regressions!L177),ROUND(Regressions!L177, 1), NA())</f>
        <v>#N/A</v>
      </c>
      <c r="L167" s="239" t="e">
        <f>IF(ISNUMBER(Regressions!M177),ROUND(Regressions!M177, 1), NA())</f>
        <v>#N/A</v>
      </c>
      <c r="M167" s="339" t="e">
        <f>IF(ISNUMBER(Regressions!N177),ROUND(Regressions!N177, 1), NA())</f>
        <v>#N/A</v>
      </c>
      <c r="N167" s="238">
        <f>IF(ISNUMBER(Regressions!O177),ROUND(Regressions!O177, 1), NA())</f>
        <v>10.4</v>
      </c>
      <c r="O167" s="340" t="e">
        <f>IF(ISNUMBER(Regressions!Q177),ROUND(Regressions!Q177, 1), NA())</f>
        <v>#N/A</v>
      </c>
      <c r="P167" s="338" t="e">
        <f>IF(ISNUMBER(Regressions!R177),ROUND(Regressions!R177, 1), NA())</f>
        <v>#N/A</v>
      </c>
      <c r="Q167" s="216" t="e">
        <f>IF(ISNUMBER(Regressions!S177),ROUND(Regressions!S177, 1), NA())</f>
        <v>#N/A</v>
      </c>
      <c r="R167" s="339" t="e">
        <f>IF(ISNUMBER(Regressions!T177),ROUND(Regressions!T177, 1), NA())</f>
        <v>#N/A</v>
      </c>
      <c r="S167" s="238" t="e">
        <f>IF(ISNUMBER(Regressions!U177),ROUND(Regressions!U177, 1), NA())</f>
        <v>#N/A</v>
      </c>
    </row>
    <row xmlns:x14ac="http://schemas.microsoft.com/office/spreadsheetml/2009/9/ac" r="168" x14ac:dyDescent="0.2">
      <c r="A168" s="335" t="str">
        <f>IF(ISBLANK(Regressions!A178), " ", Regressions!A178)</f>
        <v>Sudan</v>
      </c>
      <c r="B168" s="336">
        <f>IF(ISBLANK(Regressions!B178), " ", Regressions!B178)</f>
        <v>2009</v>
      </c>
      <c r="C168" s="341" t="str">
        <f>IF(ISBLANK(Regressions!C178), " ", Regressions!C178)</f>
        <v>Secondary</v>
      </c>
      <c r="D168" s="337">
        <f>IF(ISBLANK(Regressions!D178), " ", Regressions!D178)</f>
        <v>3872184</v>
      </c>
      <c r="E168" s="215" t="e">
        <f>IF(ISNUMBER(Regressions!E178),ROUND(Regressions!E178, 1), NA())</f>
        <v>#N/A</v>
      </c>
      <c r="F168" s="338">
        <f>IF(ISNUMBER(Regressions!F178),ROUND(Regressions!F178, 1), NA())</f>
        <v>93.5</v>
      </c>
      <c r="G168" s="237" t="e">
        <f>IF(ISNUMBER(Regressions!G178),ROUND(Regressions!G178, 1), NA())</f>
        <v>#N/A</v>
      </c>
      <c r="H168" s="339" t="e">
        <f>IF(ISNUMBER(Regressions!H178),ROUND(Regressions!H178, 1), NA())</f>
        <v>#N/A</v>
      </c>
      <c r="I168" s="238">
        <f>IF(ISNUMBER(Regressions!I178),ROUND(Regressions!I178, 1), NA())</f>
        <v>6.5</v>
      </c>
      <c r="J168" s="340">
        <f>IF(ISNUMBER(Regressions!K178),ROUND(Regressions!K178, 1), NA())</f>
        <v>89.6</v>
      </c>
      <c r="K168" s="338" t="e">
        <f>IF(ISNUMBER(Regressions!L178),ROUND(Regressions!L178, 1), NA())</f>
        <v>#N/A</v>
      </c>
      <c r="L168" s="239" t="e">
        <f>IF(ISNUMBER(Regressions!M178),ROUND(Regressions!M178, 1), NA())</f>
        <v>#N/A</v>
      </c>
      <c r="M168" s="339" t="e">
        <f>IF(ISNUMBER(Regressions!N178),ROUND(Regressions!N178, 1), NA())</f>
        <v>#N/A</v>
      </c>
      <c r="N168" s="238">
        <f>IF(ISNUMBER(Regressions!O178),ROUND(Regressions!O178, 1), NA())</f>
        <v>10.4</v>
      </c>
      <c r="O168" s="340" t="e">
        <f>IF(ISNUMBER(Regressions!Q178),ROUND(Regressions!Q178, 1), NA())</f>
        <v>#N/A</v>
      </c>
      <c r="P168" s="338" t="e">
        <f>IF(ISNUMBER(Regressions!R178),ROUND(Regressions!R178, 1), NA())</f>
        <v>#N/A</v>
      </c>
      <c r="Q168" s="216" t="e">
        <f>IF(ISNUMBER(Regressions!S178),ROUND(Regressions!S178, 1), NA())</f>
        <v>#N/A</v>
      </c>
      <c r="R168" s="339" t="e">
        <f>IF(ISNUMBER(Regressions!T178),ROUND(Regressions!T178, 1), NA())</f>
        <v>#N/A</v>
      </c>
      <c r="S168" s="238" t="e">
        <f>IF(ISNUMBER(Regressions!U178),ROUND(Regressions!U178, 1), NA())</f>
        <v>#N/A</v>
      </c>
    </row>
    <row xmlns:x14ac="http://schemas.microsoft.com/office/spreadsheetml/2009/9/ac" r="169" x14ac:dyDescent="0.2">
      <c r="A169" s="335" t="str">
        <f>IF(ISBLANK(Regressions!A179), " ", Regressions!A179)</f>
        <v>Sudan</v>
      </c>
      <c r="B169" s="336">
        <f>IF(ISBLANK(Regressions!B179), " ", Regressions!B179)</f>
        <v>2010</v>
      </c>
      <c r="C169" s="341" t="str">
        <f>IF(ISBLANK(Regressions!C179), " ", Regressions!C179)</f>
        <v>Secondary</v>
      </c>
      <c r="D169" s="337">
        <f>IF(ISBLANK(Regressions!D179), " ", Regressions!D179)</f>
        <v>3925438</v>
      </c>
      <c r="E169" s="215" t="e">
        <f>IF(ISNUMBER(Regressions!E179),ROUND(Regressions!E179, 1), NA())</f>
        <v>#N/A</v>
      </c>
      <c r="F169" s="338">
        <f>IF(ISNUMBER(Regressions!F179),ROUND(Regressions!F179, 1), NA())</f>
        <v>93.5</v>
      </c>
      <c r="G169" s="237" t="e">
        <f>IF(ISNUMBER(Regressions!G179),ROUND(Regressions!G179, 1), NA())</f>
        <v>#N/A</v>
      </c>
      <c r="H169" s="339" t="e">
        <f>IF(ISNUMBER(Regressions!H179),ROUND(Regressions!H179, 1), NA())</f>
        <v>#N/A</v>
      </c>
      <c r="I169" s="238">
        <f>IF(ISNUMBER(Regressions!I179),ROUND(Regressions!I179, 1), NA())</f>
        <v>6.5</v>
      </c>
      <c r="J169" s="340">
        <f>IF(ISNUMBER(Regressions!K179),ROUND(Regressions!K179, 1), NA())</f>
        <v>89.6</v>
      </c>
      <c r="K169" s="338" t="e">
        <f>IF(ISNUMBER(Regressions!L179),ROUND(Regressions!L179, 1), NA())</f>
        <v>#N/A</v>
      </c>
      <c r="L169" s="239" t="e">
        <f>IF(ISNUMBER(Regressions!M179),ROUND(Regressions!M179, 1), NA())</f>
        <v>#N/A</v>
      </c>
      <c r="M169" s="339" t="e">
        <f>IF(ISNUMBER(Regressions!N179),ROUND(Regressions!N179, 1), NA())</f>
        <v>#N/A</v>
      </c>
      <c r="N169" s="238">
        <f>IF(ISNUMBER(Regressions!O179),ROUND(Regressions!O179, 1), NA())</f>
        <v>10.4</v>
      </c>
      <c r="O169" s="340" t="e">
        <f>IF(ISNUMBER(Regressions!Q179),ROUND(Regressions!Q179, 1), NA())</f>
        <v>#N/A</v>
      </c>
      <c r="P169" s="338" t="e">
        <f>IF(ISNUMBER(Regressions!R179),ROUND(Regressions!R179, 1), NA())</f>
        <v>#N/A</v>
      </c>
      <c r="Q169" s="216" t="e">
        <f>IF(ISNUMBER(Regressions!S179),ROUND(Regressions!S179, 1), NA())</f>
        <v>#N/A</v>
      </c>
      <c r="R169" s="339" t="e">
        <f>IF(ISNUMBER(Regressions!T179),ROUND(Regressions!T179, 1), NA())</f>
        <v>#N/A</v>
      </c>
      <c r="S169" s="238" t="e">
        <f>IF(ISNUMBER(Regressions!U179),ROUND(Regressions!U179, 1), NA())</f>
        <v>#N/A</v>
      </c>
    </row>
    <row xmlns:x14ac="http://schemas.microsoft.com/office/spreadsheetml/2009/9/ac" r="170" x14ac:dyDescent="0.2">
      <c r="A170" s="335" t="str">
        <f>IF(ISBLANK(Regressions!A180), " ", Regressions!A180)</f>
        <v>Sudan</v>
      </c>
      <c r="B170" s="336">
        <f>IF(ISBLANK(Regressions!B180), " ", Regressions!B180)</f>
        <v>2011</v>
      </c>
      <c r="C170" s="341" t="str">
        <f>IF(ISBLANK(Regressions!C180), " ", Regressions!C180)</f>
        <v>Secondary</v>
      </c>
      <c r="D170" s="337">
        <f>IF(ISBLANK(Regressions!D180), " ", Regressions!D180)</f>
        <v>3973076</v>
      </c>
      <c r="E170" s="215" t="e">
        <f>IF(ISNUMBER(Regressions!E180),ROUND(Regressions!E180, 1), NA())</f>
        <v>#N/A</v>
      </c>
      <c r="F170" s="338">
        <f>IF(ISNUMBER(Regressions!F180),ROUND(Regressions!F180, 1), NA())</f>
        <v>93.5</v>
      </c>
      <c r="G170" s="237" t="e">
        <f>IF(ISNUMBER(Regressions!G180),ROUND(Regressions!G180, 1), NA())</f>
        <v>#N/A</v>
      </c>
      <c r="H170" s="339" t="e">
        <f>IF(ISNUMBER(Regressions!H180),ROUND(Regressions!H180, 1), NA())</f>
        <v>#N/A</v>
      </c>
      <c r="I170" s="238">
        <f>IF(ISNUMBER(Regressions!I180),ROUND(Regressions!I180, 1), NA())</f>
        <v>6.5</v>
      </c>
      <c r="J170" s="340">
        <f>IF(ISNUMBER(Regressions!K180),ROUND(Regressions!K180, 1), NA())</f>
        <v>89.6</v>
      </c>
      <c r="K170" s="338" t="e">
        <f>IF(ISNUMBER(Regressions!L180),ROUND(Regressions!L180, 1), NA())</f>
        <v>#N/A</v>
      </c>
      <c r="L170" s="239" t="e">
        <f>IF(ISNUMBER(Regressions!M180),ROUND(Regressions!M180, 1), NA())</f>
        <v>#N/A</v>
      </c>
      <c r="M170" s="339" t="e">
        <f>IF(ISNUMBER(Regressions!N180),ROUND(Regressions!N180, 1), NA())</f>
        <v>#N/A</v>
      </c>
      <c r="N170" s="238">
        <f>IF(ISNUMBER(Regressions!O180),ROUND(Regressions!O180, 1), NA())</f>
        <v>10.4</v>
      </c>
      <c r="O170" s="340" t="e">
        <f>IF(ISNUMBER(Regressions!Q180),ROUND(Regressions!Q180, 1), NA())</f>
        <v>#N/A</v>
      </c>
      <c r="P170" s="338" t="e">
        <f>IF(ISNUMBER(Regressions!R180),ROUND(Regressions!R180, 1), NA())</f>
        <v>#N/A</v>
      </c>
      <c r="Q170" s="216" t="e">
        <f>IF(ISNUMBER(Regressions!S180),ROUND(Regressions!S180, 1), NA())</f>
        <v>#N/A</v>
      </c>
      <c r="R170" s="339" t="e">
        <f>IF(ISNUMBER(Regressions!T180),ROUND(Regressions!T180, 1), NA())</f>
        <v>#N/A</v>
      </c>
      <c r="S170" s="238" t="e">
        <f>IF(ISNUMBER(Regressions!U180),ROUND(Regressions!U180, 1), NA())</f>
        <v>#N/A</v>
      </c>
    </row>
    <row xmlns:x14ac="http://schemas.microsoft.com/office/spreadsheetml/2009/9/ac" r="171" x14ac:dyDescent="0.2">
      <c r="A171" s="335" t="str">
        <f>IF(ISBLANK(Regressions!A181), " ", Regressions!A181)</f>
        <v>Sudan</v>
      </c>
      <c r="B171" s="336">
        <f>IF(ISBLANK(Regressions!B181), " ", Regressions!B181)</f>
        <v>2012</v>
      </c>
      <c r="C171" s="341" t="str">
        <f>IF(ISBLANK(Regressions!C181), " ", Regressions!C181)</f>
        <v>Secondary</v>
      </c>
      <c r="D171" s="337">
        <f>IF(ISBLANK(Regressions!D181), " ", Regressions!D181)</f>
        <v>4039021</v>
      </c>
      <c r="E171" s="215" t="e">
        <f>IF(ISNUMBER(Regressions!E181),ROUND(Regressions!E181, 1), NA())</f>
        <v>#N/A</v>
      </c>
      <c r="F171" s="338">
        <f>IF(ISNUMBER(Regressions!F181),ROUND(Regressions!F181, 1), NA())</f>
        <v>93.5</v>
      </c>
      <c r="G171" s="237" t="e">
        <f>IF(ISNUMBER(Regressions!G181),ROUND(Regressions!G181, 1), NA())</f>
        <v>#N/A</v>
      </c>
      <c r="H171" s="339" t="e">
        <f>IF(ISNUMBER(Regressions!H181),ROUND(Regressions!H181, 1), NA())</f>
        <v>#N/A</v>
      </c>
      <c r="I171" s="238">
        <f>IF(ISNUMBER(Regressions!I181),ROUND(Regressions!I181, 1), NA())</f>
        <v>6.5</v>
      </c>
      <c r="J171" s="340">
        <f>IF(ISNUMBER(Regressions!K181),ROUND(Regressions!K181, 1), NA())</f>
        <v>89.6</v>
      </c>
      <c r="K171" s="338" t="e">
        <f>IF(ISNUMBER(Regressions!L181),ROUND(Regressions!L181, 1), NA())</f>
        <v>#N/A</v>
      </c>
      <c r="L171" s="239" t="e">
        <f>IF(ISNUMBER(Regressions!M181),ROUND(Regressions!M181, 1), NA())</f>
        <v>#N/A</v>
      </c>
      <c r="M171" s="339" t="e">
        <f>IF(ISNUMBER(Regressions!N181),ROUND(Regressions!N181, 1), NA())</f>
        <v>#N/A</v>
      </c>
      <c r="N171" s="238">
        <f>IF(ISNUMBER(Regressions!O181),ROUND(Regressions!O181, 1), NA())</f>
        <v>10.4</v>
      </c>
      <c r="O171" s="340">
        <f>IF(ISNUMBER(Regressions!Q181),ROUND(Regressions!Q181, 1), NA())</f>
        <v>64</v>
      </c>
      <c r="P171" s="338" t="e">
        <f>IF(ISNUMBER(Regressions!R181),ROUND(Regressions!R181, 1), NA())</f>
        <v>#N/A</v>
      </c>
      <c r="Q171" s="216" t="e">
        <f>IF(ISNUMBER(Regressions!S181),ROUND(Regressions!S181, 1), NA())</f>
        <v>#N/A</v>
      </c>
      <c r="R171" s="339" t="e">
        <f>IF(ISNUMBER(Regressions!T181),ROUND(Regressions!T181, 1), NA())</f>
        <v>#N/A</v>
      </c>
      <c r="S171" s="238">
        <f>IF(ISNUMBER(Regressions!U181),ROUND(Regressions!U181, 1), NA())</f>
        <v>36</v>
      </c>
    </row>
    <row xmlns:x14ac="http://schemas.microsoft.com/office/spreadsheetml/2009/9/ac" r="172" x14ac:dyDescent="0.2">
      <c r="A172" s="335" t="str">
        <f>IF(ISBLANK(Regressions!A182), " ", Regressions!A182)</f>
        <v>Sudan</v>
      </c>
      <c r="B172" s="336">
        <f>IF(ISBLANK(Regressions!B182), " ", Regressions!B182)</f>
        <v>2013</v>
      </c>
      <c r="C172" s="341" t="str">
        <f>IF(ISBLANK(Regressions!C182), " ", Regressions!C182)</f>
        <v>Secondary</v>
      </c>
      <c r="D172" s="337">
        <f>IF(ISBLANK(Regressions!D182), " ", Regressions!D182)</f>
        <v>4123648</v>
      </c>
      <c r="E172" s="215" t="e">
        <f>IF(ISNUMBER(Regressions!E182),ROUND(Regressions!E182, 1), NA())</f>
        <v>#N/A</v>
      </c>
      <c r="F172" s="338">
        <f>IF(ISNUMBER(Regressions!F182),ROUND(Regressions!F182, 1), NA())</f>
        <v>93.5</v>
      </c>
      <c r="G172" s="237" t="e">
        <f>IF(ISNUMBER(Regressions!G182),ROUND(Regressions!G182, 1), NA())</f>
        <v>#N/A</v>
      </c>
      <c r="H172" s="339" t="e">
        <f>IF(ISNUMBER(Regressions!H182),ROUND(Regressions!H182, 1), NA())</f>
        <v>#N/A</v>
      </c>
      <c r="I172" s="238">
        <f>IF(ISNUMBER(Regressions!I182),ROUND(Regressions!I182, 1), NA())</f>
        <v>6.5</v>
      </c>
      <c r="J172" s="340">
        <f>IF(ISNUMBER(Regressions!K182),ROUND(Regressions!K182, 1), NA())</f>
        <v>89.6</v>
      </c>
      <c r="K172" s="338" t="e">
        <f>IF(ISNUMBER(Regressions!L182),ROUND(Regressions!L182, 1), NA())</f>
        <v>#N/A</v>
      </c>
      <c r="L172" s="239" t="e">
        <f>IF(ISNUMBER(Regressions!M182),ROUND(Regressions!M182, 1), NA())</f>
        <v>#N/A</v>
      </c>
      <c r="M172" s="339" t="e">
        <f>IF(ISNUMBER(Regressions!N182),ROUND(Regressions!N182, 1), NA())</f>
        <v>#N/A</v>
      </c>
      <c r="N172" s="238">
        <f>IF(ISNUMBER(Regressions!O182),ROUND(Regressions!O182, 1), NA())</f>
        <v>10.4</v>
      </c>
      <c r="O172" s="340">
        <f>IF(ISNUMBER(Regressions!Q182),ROUND(Regressions!Q182, 1), NA())</f>
        <v>64</v>
      </c>
      <c r="P172" s="338" t="e">
        <f>IF(ISNUMBER(Regressions!R182),ROUND(Regressions!R182, 1), NA())</f>
        <v>#N/A</v>
      </c>
      <c r="Q172" s="216" t="e">
        <f>IF(ISNUMBER(Regressions!S182),ROUND(Regressions!S182, 1), NA())</f>
        <v>#N/A</v>
      </c>
      <c r="R172" s="339" t="e">
        <f>IF(ISNUMBER(Regressions!T182),ROUND(Regressions!T182, 1), NA())</f>
        <v>#N/A</v>
      </c>
      <c r="S172" s="238">
        <f>IF(ISNUMBER(Regressions!U182),ROUND(Regressions!U182, 1), NA())</f>
        <v>36</v>
      </c>
    </row>
    <row xmlns:x14ac="http://schemas.microsoft.com/office/spreadsheetml/2009/9/ac" r="173" x14ac:dyDescent="0.2">
      <c r="A173" s="335" t="str">
        <f>IF(ISBLANK(Regressions!A183), " ", Regressions!A183)</f>
        <v>Sudan</v>
      </c>
      <c r="B173" s="336">
        <f>IF(ISBLANK(Regressions!B183), " ", Regressions!B183)</f>
        <v>2014</v>
      </c>
      <c r="C173" s="341" t="str">
        <f>IF(ISBLANK(Regressions!C183), " ", Regressions!C183)</f>
        <v>Secondary</v>
      </c>
      <c r="D173" s="337">
        <f>IF(ISBLANK(Regressions!D183), " ", Regressions!D183)</f>
        <v>4218307</v>
      </c>
      <c r="E173" s="215" t="e">
        <f>IF(ISNUMBER(Regressions!E183),ROUND(Regressions!E183, 1), NA())</f>
        <v>#N/A</v>
      </c>
      <c r="F173" s="338">
        <f>IF(ISNUMBER(Regressions!F183),ROUND(Regressions!F183, 1), NA())</f>
        <v>93.5</v>
      </c>
      <c r="G173" s="237" t="e">
        <f>IF(ISNUMBER(Regressions!G183),ROUND(Regressions!G183, 1), NA())</f>
        <v>#N/A</v>
      </c>
      <c r="H173" s="339" t="e">
        <f>IF(ISNUMBER(Regressions!H183),ROUND(Regressions!H183, 1), NA())</f>
        <v>#N/A</v>
      </c>
      <c r="I173" s="238">
        <f>IF(ISNUMBER(Regressions!I183),ROUND(Regressions!I183, 1), NA())</f>
        <v>6.5</v>
      </c>
      <c r="J173" s="340">
        <f>IF(ISNUMBER(Regressions!K183),ROUND(Regressions!K183, 1), NA())</f>
        <v>89.6</v>
      </c>
      <c r="K173" s="338" t="e">
        <f>IF(ISNUMBER(Regressions!L183),ROUND(Regressions!L183, 1), NA())</f>
        <v>#N/A</v>
      </c>
      <c r="L173" s="239" t="e">
        <f>IF(ISNUMBER(Regressions!M183),ROUND(Regressions!M183, 1), NA())</f>
        <v>#N/A</v>
      </c>
      <c r="M173" s="339" t="e">
        <f>IF(ISNUMBER(Regressions!N183),ROUND(Regressions!N183, 1), NA())</f>
        <v>#N/A</v>
      </c>
      <c r="N173" s="238">
        <f>IF(ISNUMBER(Regressions!O183),ROUND(Regressions!O183, 1), NA())</f>
        <v>10.4</v>
      </c>
      <c r="O173" s="340">
        <f>IF(ISNUMBER(Regressions!Q183),ROUND(Regressions!Q183, 1), NA())</f>
        <v>64</v>
      </c>
      <c r="P173" s="338" t="e">
        <f>IF(ISNUMBER(Regressions!R183),ROUND(Regressions!R183, 1), NA())</f>
        <v>#N/A</v>
      </c>
      <c r="Q173" s="216" t="e">
        <f>IF(ISNUMBER(Regressions!S183),ROUND(Regressions!S183, 1), NA())</f>
        <v>#N/A</v>
      </c>
      <c r="R173" s="339" t="e">
        <f>IF(ISNUMBER(Regressions!T183),ROUND(Regressions!T183, 1), NA())</f>
        <v>#N/A</v>
      </c>
      <c r="S173" s="238">
        <f>IF(ISNUMBER(Regressions!U183),ROUND(Regressions!U183, 1), NA())</f>
        <v>36</v>
      </c>
    </row>
    <row xmlns:x14ac="http://schemas.microsoft.com/office/spreadsheetml/2009/9/ac" r="174" x14ac:dyDescent="0.2">
      <c r="A174" s="335" t="str">
        <f>IF(ISBLANK(Regressions!A184), " ", Regressions!A184)</f>
        <v>Sudan</v>
      </c>
      <c r="B174" s="336">
        <f>IF(ISBLANK(Regressions!B184), " ", Regressions!B184)</f>
        <v>2015</v>
      </c>
      <c r="C174" s="341" t="str">
        <f>IF(ISBLANK(Regressions!C184), " ", Regressions!C184)</f>
        <v>Secondary</v>
      </c>
      <c r="D174" s="337">
        <f>IF(ISBLANK(Regressions!D184), " ", Regressions!D184)</f>
        <v>4326862</v>
      </c>
      <c r="E174" s="215" t="e">
        <f>IF(ISNUMBER(Regressions!E184),ROUND(Regressions!E184, 1), NA())</f>
        <v>#N/A</v>
      </c>
      <c r="F174" s="338">
        <f>IF(ISNUMBER(Regressions!F184),ROUND(Regressions!F184, 1), NA())</f>
        <v>93.5</v>
      </c>
      <c r="G174" s="237" t="e">
        <f>IF(ISNUMBER(Regressions!G184),ROUND(Regressions!G184, 1), NA())</f>
        <v>#N/A</v>
      </c>
      <c r="H174" s="339" t="e">
        <f>IF(ISNUMBER(Regressions!H184),ROUND(Regressions!H184, 1), NA())</f>
        <v>#N/A</v>
      </c>
      <c r="I174" s="238">
        <f>IF(ISNUMBER(Regressions!I184),ROUND(Regressions!I184, 1), NA())</f>
        <v>6.5</v>
      </c>
      <c r="J174" s="340">
        <f>IF(ISNUMBER(Regressions!K184),ROUND(Regressions!K184, 1), NA())</f>
        <v>89.6</v>
      </c>
      <c r="K174" s="338" t="e">
        <f>IF(ISNUMBER(Regressions!L184),ROUND(Regressions!L184, 1), NA())</f>
        <v>#N/A</v>
      </c>
      <c r="L174" s="239" t="e">
        <f>IF(ISNUMBER(Regressions!M184),ROUND(Regressions!M184, 1), NA())</f>
        <v>#N/A</v>
      </c>
      <c r="M174" s="339" t="e">
        <f>IF(ISNUMBER(Regressions!N184),ROUND(Regressions!N184, 1), NA())</f>
        <v>#N/A</v>
      </c>
      <c r="N174" s="238">
        <f>IF(ISNUMBER(Regressions!O184),ROUND(Regressions!O184, 1), NA())</f>
        <v>10.4</v>
      </c>
      <c r="O174" s="340">
        <f>IF(ISNUMBER(Regressions!Q184),ROUND(Regressions!Q184, 1), NA())</f>
        <v>64</v>
      </c>
      <c r="P174" s="338" t="e">
        <f>IF(ISNUMBER(Regressions!R184),ROUND(Regressions!R184, 1), NA())</f>
        <v>#N/A</v>
      </c>
      <c r="Q174" s="216" t="e">
        <f>IF(ISNUMBER(Regressions!S184),ROUND(Regressions!S184, 1), NA())</f>
        <v>#N/A</v>
      </c>
      <c r="R174" s="339" t="e">
        <f>IF(ISNUMBER(Regressions!T184),ROUND(Regressions!T184, 1), NA())</f>
        <v>#N/A</v>
      </c>
      <c r="S174" s="238">
        <f>IF(ISNUMBER(Regressions!U184),ROUND(Regressions!U184, 1), NA())</f>
        <v>36</v>
      </c>
    </row>
    <row xmlns:x14ac="http://schemas.microsoft.com/office/spreadsheetml/2009/9/ac" r="175" x14ac:dyDescent="0.2">
      <c r="A175" s="335" t="str">
        <f>IF(ISBLANK(Regressions!A185), " ", Regressions!A185)</f>
        <v>Sudan</v>
      </c>
      <c r="B175" s="336">
        <f>IF(ISBLANK(Regressions!B185), " ", Regressions!B185)</f>
        <v>2016</v>
      </c>
      <c r="C175" s="341" t="str">
        <f>IF(ISBLANK(Regressions!C185), " ", Regressions!C185)</f>
        <v>Secondary</v>
      </c>
      <c r="D175" s="337">
        <f>IF(ISBLANK(Regressions!D185), " ", Regressions!D185)</f>
        <v>4421908</v>
      </c>
      <c r="E175" s="215" t="e">
        <f>IF(ISNUMBER(Regressions!E185),ROUND(Regressions!E185, 1), NA())</f>
        <v>#N/A</v>
      </c>
      <c r="F175" s="338">
        <f>IF(ISNUMBER(Regressions!F185),ROUND(Regressions!F185, 1), NA())</f>
        <v>93.5</v>
      </c>
      <c r="G175" s="237" t="e">
        <f>IF(ISNUMBER(Regressions!G185),ROUND(Regressions!G185, 1), NA())</f>
        <v>#N/A</v>
      </c>
      <c r="H175" s="339" t="e">
        <f>IF(ISNUMBER(Regressions!H185),ROUND(Regressions!H185, 1), NA())</f>
        <v>#N/A</v>
      </c>
      <c r="I175" s="238">
        <f>IF(ISNUMBER(Regressions!I185),ROUND(Regressions!I185, 1), NA())</f>
        <v>6.5</v>
      </c>
      <c r="J175" s="340">
        <f>IF(ISNUMBER(Regressions!K185),ROUND(Regressions!K185, 1), NA())</f>
        <v>89.6</v>
      </c>
      <c r="K175" s="338" t="e">
        <f>IF(ISNUMBER(Regressions!L185),ROUND(Regressions!L185, 1), NA())</f>
        <v>#N/A</v>
      </c>
      <c r="L175" s="239" t="e">
        <f>IF(ISNUMBER(Regressions!M185),ROUND(Regressions!M185, 1), NA())</f>
        <v>#N/A</v>
      </c>
      <c r="M175" s="339" t="e">
        <f>IF(ISNUMBER(Regressions!N185),ROUND(Regressions!N185, 1), NA())</f>
        <v>#N/A</v>
      </c>
      <c r="N175" s="238">
        <f>IF(ISNUMBER(Regressions!O185),ROUND(Regressions!O185, 1), NA())</f>
        <v>10.4</v>
      </c>
      <c r="O175" s="340">
        <f>IF(ISNUMBER(Regressions!Q185),ROUND(Regressions!Q185, 1), NA())</f>
        <v>64</v>
      </c>
      <c r="P175" s="338" t="e">
        <f>IF(ISNUMBER(Regressions!R185),ROUND(Regressions!R185, 1), NA())</f>
        <v>#N/A</v>
      </c>
      <c r="Q175" s="216" t="e">
        <f>IF(ISNUMBER(Regressions!S185),ROUND(Regressions!S185, 1), NA())</f>
        <v>#N/A</v>
      </c>
      <c r="R175" s="339" t="e">
        <f>IF(ISNUMBER(Regressions!T185),ROUND(Regressions!T185, 1), NA())</f>
        <v>#N/A</v>
      </c>
      <c r="S175" s="238">
        <f>IF(ISNUMBER(Regressions!U185),ROUND(Regressions!U185, 1), NA())</f>
        <v>36</v>
      </c>
    </row>
    <row xmlns:x14ac="http://schemas.microsoft.com/office/spreadsheetml/2009/9/ac" r="176" x14ac:dyDescent="0.2">
      <c r="A176" s="335" t="str">
        <f>IF(ISBLANK(Regressions!A186), " ", Regressions!A186)</f>
        <v>Sudan</v>
      </c>
      <c r="B176" s="336">
        <f>IF(ISBLANK(Regressions!B186), " ", Regressions!B186)</f>
        <v>2017</v>
      </c>
      <c r="C176" s="341" t="str">
        <f>IF(ISBLANK(Regressions!C186), " ", Regressions!C186)</f>
        <v>Secondary</v>
      </c>
      <c r="D176" s="337">
        <f>IF(ISBLANK(Regressions!D186), " ", Regressions!D186)</f>
        <v>4501940</v>
      </c>
      <c r="E176" s="215" t="e">
        <f>IF(ISNUMBER(Regressions!E186),ROUND(Regressions!E186, 1), NA())</f>
        <v>#N/A</v>
      </c>
      <c r="F176" s="338">
        <f>IF(ISNUMBER(Regressions!F186),ROUND(Regressions!F186, 1), NA())</f>
        <v>93.5</v>
      </c>
      <c r="G176" s="237" t="e">
        <f>IF(ISNUMBER(Regressions!G186),ROUND(Regressions!G186, 1), NA())</f>
        <v>#N/A</v>
      </c>
      <c r="H176" s="339" t="e">
        <f>IF(ISNUMBER(Regressions!H186),ROUND(Regressions!H186, 1), NA())</f>
        <v>#N/A</v>
      </c>
      <c r="I176" s="238">
        <f>IF(ISNUMBER(Regressions!I186),ROUND(Regressions!I186, 1), NA())</f>
        <v>6.5</v>
      </c>
      <c r="J176" s="340">
        <f>IF(ISNUMBER(Regressions!K186),ROUND(Regressions!K186, 1), NA())</f>
        <v>89.6</v>
      </c>
      <c r="K176" s="338" t="e">
        <f>IF(ISNUMBER(Regressions!L186),ROUND(Regressions!L186, 1), NA())</f>
        <v>#N/A</v>
      </c>
      <c r="L176" s="239" t="e">
        <f>IF(ISNUMBER(Regressions!M186),ROUND(Regressions!M186, 1), NA())</f>
        <v>#N/A</v>
      </c>
      <c r="M176" s="339" t="e">
        <f>IF(ISNUMBER(Regressions!N186),ROUND(Regressions!N186, 1), NA())</f>
        <v>#N/A</v>
      </c>
      <c r="N176" s="238">
        <f>IF(ISNUMBER(Regressions!O186),ROUND(Regressions!O186, 1), NA())</f>
        <v>10.4</v>
      </c>
      <c r="O176" s="340">
        <f>IF(ISNUMBER(Regressions!Q186),ROUND(Regressions!Q186, 1), NA())</f>
        <v>64</v>
      </c>
      <c r="P176" s="338" t="e">
        <f>IF(ISNUMBER(Regressions!R186),ROUND(Regressions!R186, 1), NA())</f>
        <v>#N/A</v>
      </c>
      <c r="Q176" s="216" t="e">
        <f>IF(ISNUMBER(Regressions!S186),ROUND(Regressions!S186, 1), NA())</f>
        <v>#N/A</v>
      </c>
      <c r="R176" s="339" t="e">
        <f>IF(ISNUMBER(Regressions!T186),ROUND(Regressions!T186, 1), NA())</f>
        <v>#N/A</v>
      </c>
      <c r="S176" s="238">
        <f>IF(ISNUMBER(Regressions!U186),ROUND(Regressions!U186, 1), NA())</f>
        <v>36</v>
      </c>
    </row>
    <row xmlns:x14ac="http://schemas.microsoft.com/office/spreadsheetml/2009/9/ac" r="177" x14ac:dyDescent="0.2">
      <c r="A177" s="335" t="str">
        <f>IF(ISBLANK(Regressions!A187), " ", Regressions!A187)</f>
        <v>Sudan</v>
      </c>
      <c r="B177" s="336">
        <f>IF(ISBLANK(Regressions!B187), " ", Regressions!B187)</f>
        <v>2018</v>
      </c>
      <c r="C177" s="341" t="str">
        <f>IF(ISBLANK(Regressions!C187), " ", Regressions!C187)</f>
        <v>Secondary</v>
      </c>
      <c r="D177" s="337">
        <f>IF(ISBLANK(Regressions!D187), " ", Regressions!D187)</f>
        <v>4582648</v>
      </c>
      <c r="E177" s="215" t="e">
        <f>IF(ISNUMBER(Regressions!E187),ROUND(Regressions!E187, 1), NA())</f>
        <v>#N/A</v>
      </c>
      <c r="F177" s="338" t="e">
        <f>IF(ISNUMBER(Regressions!F187),ROUND(Regressions!F187, 1), NA())</f>
        <v>#N/A</v>
      </c>
      <c r="G177" s="237" t="e">
        <f>IF(ISNUMBER(Regressions!G187),ROUND(Regressions!G187, 1), NA())</f>
        <v>#N/A</v>
      </c>
      <c r="H177" s="339" t="e">
        <f>IF(ISNUMBER(Regressions!H187),ROUND(Regressions!H187, 1), NA())</f>
        <v>#N/A</v>
      </c>
      <c r="I177" s="238" t="e">
        <f>IF(ISNUMBER(Regressions!I187),ROUND(Regressions!I187, 1), NA())</f>
        <v>#N/A</v>
      </c>
      <c r="J177" s="340">
        <f>IF(ISNUMBER(Regressions!K187),ROUND(Regressions!K187, 1), NA())</f>
        <v>89.6</v>
      </c>
      <c r="K177" s="338" t="e">
        <f>IF(ISNUMBER(Regressions!L187),ROUND(Regressions!L187, 1), NA())</f>
        <v>#N/A</v>
      </c>
      <c r="L177" s="239" t="e">
        <f>IF(ISNUMBER(Regressions!M187),ROUND(Regressions!M187, 1), NA())</f>
        <v>#N/A</v>
      </c>
      <c r="M177" s="339" t="e">
        <f>IF(ISNUMBER(Regressions!N187),ROUND(Regressions!N187, 1), NA())</f>
        <v>#N/A</v>
      </c>
      <c r="N177" s="238">
        <f>IF(ISNUMBER(Regressions!O187),ROUND(Regressions!O187, 1), NA())</f>
        <v>10.4</v>
      </c>
      <c r="O177" s="340">
        <f>IF(ISNUMBER(Regressions!Q187),ROUND(Regressions!Q187, 1), NA())</f>
        <v>64</v>
      </c>
      <c r="P177" s="338" t="e">
        <f>IF(ISNUMBER(Regressions!R187),ROUND(Regressions!R187, 1), NA())</f>
        <v>#N/A</v>
      </c>
      <c r="Q177" s="216" t="e">
        <f>IF(ISNUMBER(Regressions!S187),ROUND(Regressions!S187, 1), NA())</f>
        <v>#N/A</v>
      </c>
      <c r="R177" s="339" t="e">
        <f>IF(ISNUMBER(Regressions!T187),ROUND(Regressions!T187, 1), NA())</f>
        <v>#N/A</v>
      </c>
      <c r="S177" s="238">
        <f>IF(ISNUMBER(Regressions!U187),ROUND(Regressions!U187, 1), NA())</f>
        <v>36</v>
      </c>
    </row>
    <row xmlns:x14ac="http://schemas.microsoft.com/office/spreadsheetml/2009/9/ac" r="178" x14ac:dyDescent="0.2">
      <c r="A178" s="335" t="str">
        <f>IF(ISBLANK(Regressions!A188), " ", Regressions!A188)</f>
        <v>Sudan</v>
      </c>
      <c r="B178" s="336">
        <f>IF(ISBLANK(Regressions!B188), " ", Regressions!B188)</f>
        <v>2019</v>
      </c>
      <c r="C178" s="341" t="str">
        <f>IF(ISBLANK(Regressions!C188), " ", Regressions!C188)</f>
        <v>Secondary</v>
      </c>
      <c r="D178" s="337">
        <f>IF(ISBLANK(Regressions!D188), " ", Regressions!D188)</f>
        <v>4645574</v>
      </c>
      <c r="E178" s="215" t="e">
        <f>IF(ISNUMBER(Regressions!E188),ROUND(Regressions!E188, 1), NA())</f>
        <v>#N/A</v>
      </c>
      <c r="F178" s="338" t="e">
        <f>IF(ISNUMBER(Regressions!F188),ROUND(Regressions!F188, 1), NA())</f>
        <v>#N/A</v>
      </c>
      <c r="G178" s="237" t="e">
        <f>IF(ISNUMBER(Regressions!G188),ROUND(Regressions!G188, 1), NA())</f>
        <v>#N/A</v>
      </c>
      <c r="H178" s="339" t="e">
        <f>IF(ISNUMBER(Regressions!H188),ROUND(Regressions!H188, 1), NA())</f>
        <v>#N/A</v>
      </c>
      <c r="I178" s="238" t="e">
        <f>IF(ISNUMBER(Regressions!I188),ROUND(Regressions!I188, 1), NA())</f>
        <v>#N/A</v>
      </c>
      <c r="J178" s="340">
        <f>IF(ISNUMBER(Regressions!K188),ROUND(Regressions!K188, 1), NA())</f>
        <v>89.6</v>
      </c>
      <c r="K178" s="338" t="e">
        <f>IF(ISNUMBER(Regressions!L188),ROUND(Regressions!L188, 1), NA())</f>
        <v>#N/A</v>
      </c>
      <c r="L178" s="239" t="e">
        <f>IF(ISNUMBER(Regressions!M188),ROUND(Regressions!M188, 1), NA())</f>
        <v>#N/A</v>
      </c>
      <c r="M178" s="339" t="e">
        <f>IF(ISNUMBER(Regressions!N188),ROUND(Regressions!N188, 1), NA())</f>
        <v>#N/A</v>
      </c>
      <c r="N178" s="238">
        <f>IF(ISNUMBER(Regressions!O188),ROUND(Regressions!O188, 1), NA())</f>
        <v>10.4</v>
      </c>
      <c r="O178" s="340">
        <f>IF(ISNUMBER(Regressions!Q188),ROUND(Regressions!Q188, 1), NA())</f>
        <v>64</v>
      </c>
      <c r="P178" s="338" t="e">
        <f>IF(ISNUMBER(Regressions!R188),ROUND(Regressions!R188, 1), NA())</f>
        <v>#N/A</v>
      </c>
      <c r="Q178" s="216" t="e">
        <f>IF(ISNUMBER(Regressions!S188),ROUND(Regressions!S188, 1), NA())</f>
        <v>#N/A</v>
      </c>
      <c r="R178" s="339" t="e">
        <f>IF(ISNUMBER(Regressions!T188),ROUND(Regressions!T188, 1), NA())</f>
        <v>#N/A</v>
      </c>
      <c r="S178" s="238">
        <f>IF(ISNUMBER(Regressions!U188),ROUND(Regressions!U188, 1), NA())</f>
        <v>36</v>
      </c>
    </row>
    <row xmlns:x14ac="http://schemas.microsoft.com/office/spreadsheetml/2009/9/ac" r="179" x14ac:dyDescent="0.2">
      <c r="A179" s="335" t="str">
        <f>IF(ISBLANK(Regressions!A189), " ", Regressions!A189)</f>
        <v>Sudan</v>
      </c>
      <c r="B179" s="336">
        <f>IF(ISBLANK(Regressions!B189), " ", Regressions!B189)</f>
        <v>2020</v>
      </c>
      <c r="C179" s="341" t="str">
        <f>IF(ISBLANK(Regressions!C189), " ", Regressions!C189)</f>
        <v>Secondary</v>
      </c>
      <c r="D179" s="337">
        <f>IF(ISBLANK(Regressions!D189), " ", Regressions!D189)</f>
        <v>5711323</v>
      </c>
      <c r="E179" s="215" t="e">
        <f>IF(ISNUMBER(Regressions!E189),ROUND(Regressions!E189, 1), NA())</f>
        <v>#N/A</v>
      </c>
      <c r="F179" s="338" t="e">
        <f>IF(ISNUMBER(Regressions!F189),ROUND(Regressions!F189, 1), NA())</f>
        <v>#N/A</v>
      </c>
      <c r="G179" s="237" t="e">
        <f>IF(ISNUMBER(Regressions!G189),ROUND(Regressions!G189, 1), NA())</f>
        <v>#N/A</v>
      </c>
      <c r="H179" s="339" t="e">
        <f>IF(ISNUMBER(Regressions!H189),ROUND(Regressions!H189, 1), NA())</f>
        <v>#N/A</v>
      </c>
      <c r="I179" s="238" t="e">
        <f>IF(ISNUMBER(Regressions!I189),ROUND(Regressions!I189, 1), NA())</f>
        <v>#N/A</v>
      </c>
      <c r="J179" s="340">
        <f>IF(ISNUMBER(Regressions!K189),ROUND(Regressions!K189, 1), NA())</f>
        <v>89.6</v>
      </c>
      <c r="K179" s="338" t="e">
        <f>IF(ISNUMBER(Regressions!L189),ROUND(Regressions!L189, 1), NA())</f>
        <v>#N/A</v>
      </c>
      <c r="L179" s="239" t="e">
        <f>IF(ISNUMBER(Regressions!M189),ROUND(Regressions!M189, 1), NA())</f>
        <v>#N/A</v>
      </c>
      <c r="M179" s="339" t="e">
        <f>IF(ISNUMBER(Regressions!N189),ROUND(Regressions!N189, 1), NA())</f>
        <v>#N/A</v>
      </c>
      <c r="N179" s="238">
        <f>IF(ISNUMBER(Regressions!O189),ROUND(Regressions!O189, 1), NA())</f>
        <v>10.4</v>
      </c>
      <c r="O179" s="340">
        <f>IF(ISNUMBER(Regressions!Q189),ROUND(Regressions!Q189, 1), NA())</f>
        <v>64</v>
      </c>
      <c r="P179" s="338" t="e">
        <f>IF(ISNUMBER(Regressions!R189),ROUND(Regressions!R189, 1), NA())</f>
        <v>#N/A</v>
      </c>
      <c r="Q179" s="216" t="e">
        <f>IF(ISNUMBER(Regressions!S189),ROUND(Regressions!S189, 1), NA())</f>
        <v>#N/A</v>
      </c>
      <c r="R179" s="339" t="e">
        <f>IF(ISNUMBER(Regressions!T189),ROUND(Regressions!T189, 1), NA())</f>
        <v>#N/A</v>
      </c>
      <c r="S179" s="238">
        <f>IF(ISNUMBER(Regressions!U189),ROUND(Regressions!U189, 1), NA())</f>
        <v>36</v>
      </c>
    </row>
    <row xmlns:x14ac="http://schemas.microsoft.com/office/spreadsheetml/2009/9/ac" r="180" x14ac:dyDescent="0.2">
      <c r="A180" s="391" t="str">
        <f>IF(ISBLANK(Regressions!A190), " ", Regressions!A190)</f>
        <v>Sudan</v>
      </c>
      <c r="B180" s="392">
        <f>IF(ISBLANK(Regressions!B190), " ", Regressions!B190)</f>
        <v>2021</v>
      </c>
      <c r="C180" s="393" t="str">
        <f>IF(ISBLANK(Regressions!C190), " ", Regressions!C190)</f>
        <v>Secondary</v>
      </c>
      <c r="D180" s="394">
        <f>IF(ISBLANK(Regressions!D190), " ", Regressions!D190)</f>
        <v>5886821</v>
      </c>
      <c r="E180" s="397" t="e">
        <f>IF(ISNUMBER(Regressions!E190),ROUND(Regressions!E190, 1), NA())</f>
        <v>#N/A</v>
      </c>
      <c r="F180" s="395" t="e">
        <f>IF(ISNUMBER(Regressions!F190),ROUND(Regressions!F190, 1), NA())</f>
        <v>#N/A</v>
      </c>
      <c r="G180" s="398" t="e">
        <f>IF(ISNUMBER(Regressions!G190),ROUND(Regressions!G190, 1), NA())</f>
        <v>#N/A</v>
      </c>
      <c r="H180" s="396" t="e">
        <f>IF(ISNUMBER(Regressions!H190),ROUND(Regressions!H190, 1), NA())</f>
        <v>#N/A</v>
      </c>
      <c r="I180" s="399" t="e">
        <f>IF(ISNUMBER(Regressions!I190),ROUND(Regressions!I190, 1), NA())</f>
        <v>#N/A</v>
      </c>
      <c r="J180" s="397">
        <f>IF(ISNUMBER(Regressions!K190),ROUND(Regressions!K190, 1), NA())</f>
        <v>89.6</v>
      </c>
      <c r="K180" s="395" t="e">
        <f>IF(ISNUMBER(Regressions!L190),ROUND(Regressions!L190, 1), NA())</f>
        <v>#N/A</v>
      </c>
      <c r="L180" s="400" t="e">
        <f>IF(ISNUMBER(Regressions!M190),ROUND(Regressions!M190, 1), NA())</f>
        <v>#N/A</v>
      </c>
      <c r="M180" s="396" t="e">
        <f>IF(ISNUMBER(Regressions!N190),ROUND(Regressions!N190, 1), NA())</f>
        <v>#N/A</v>
      </c>
      <c r="N180" s="399">
        <f>IF(ISNUMBER(Regressions!O190),ROUND(Regressions!O190, 1), NA())</f>
        <v>10.4</v>
      </c>
      <c r="O180" s="397" t="e">
        <f>IF(ISNUMBER(Regressions!Q190),ROUND(Regressions!Q190, 1), NA())</f>
        <v>#N/A</v>
      </c>
      <c r="P180" s="395" t="e">
        <f>IF(ISNUMBER(Regressions!R190),ROUND(Regressions!R190, 1), NA())</f>
        <v>#N/A</v>
      </c>
      <c r="Q180" s="401" t="e">
        <f>IF(ISNUMBER(Regressions!S190),ROUND(Regressions!S190, 1), NA())</f>
        <v>#N/A</v>
      </c>
      <c r="R180" s="396" t="e">
        <f>IF(ISNUMBER(Regressions!T190),ROUND(Regressions!T190, 1), NA())</f>
        <v>#N/A</v>
      </c>
      <c r="S180" s="399" t="e">
        <f>IF(ISNUMBER(Regressions!U190),ROUND(Regressions!U190, 1), NA())</f>
        <v>#N/A</v>
      </c>
      <c r="T180" s="390"/>
      <c r="U180" s="390"/>
      <c r="V180" s="390"/>
      <c r="W180" s="390"/>
      <c r="X180" s="390"/>
      <c r="Y180" s="390"/>
      <c r="Z180" s="390"/>
      <c r="AA180" s="390"/>
      <c r="AB180" s="390"/>
      <c r="AC180" s="390"/>
    </row>
    <row xmlns:x14ac="http://schemas.microsoft.com/office/spreadsheetml/2009/9/ac" r="181" x14ac:dyDescent="0.2">
      <c r="A181" s="335" t="str">
        <f>IF(ISBLANK(Regressions!A191), " ", Regressions!A191)</f>
        <v>Sudan</v>
      </c>
      <c r="B181" s="336">
        <f>IF(ISBLANK(Regressions!B191), " ", Regressions!B191)</f>
        <v>2022</v>
      </c>
      <c r="C181" s="341" t="str">
        <f>IF(ISBLANK(Regressions!C191), " ", Regressions!C191)</f>
        <v>Secondary</v>
      </c>
      <c r="D181" s="337">
        <f>IF(ISBLANK(Regressions!D191), " ", Regressions!D191)</f>
        <v>6085987</v>
      </c>
      <c r="E181" s="215" t="e">
        <f>IF(ISNUMBER(Regressions!E191),ROUND(Regressions!E191, 1), NA())</f>
        <v>#N/A</v>
      </c>
      <c r="F181" s="338" t="e">
        <f>IF(ISNUMBER(Regressions!F191),ROUND(Regressions!F191, 1), NA())</f>
        <v>#N/A</v>
      </c>
      <c r="G181" s="237" t="e">
        <f>IF(ISNUMBER(Regressions!G191),ROUND(Regressions!G191, 1), NA())</f>
        <v>#N/A</v>
      </c>
      <c r="H181" s="339" t="e">
        <f>IF(ISNUMBER(Regressions!H191),ROUND(Regressions!H191, 1), NA())</f>
        <v>#N/A</v>
      </c>
      <c r="I181" s="238" t="e">
        <f>IF(ISNUMBER(Regressions!I191),ROUND(Regressions!I191, 1), NA())</f>
        <v>#N/A</v>
      </c>
      <c r="J181" s="340">
        <f>IF(ISNUMBER(Regressions!K191),ROUND(Regressions!K191, 1), NA())</f>
        <v>89.6</v>
      </c>
      <c r="K181" s="338" t="e">
        <f>IF(ISNUMBER(Regressions!L191),ROUND(Regressions!L191, 1), NA())</f>
        <v>#N/A</v>
      </c>
      <c r="L181" s="239" t="e">
        <f>IF(ISNUMBER(Regressions!M191),ROUND(Regressions!M191, 1), NA())</f>
        <v>#N/A</v>
      </c>
      <c r="M181" s="339" t="e">
        <f>IF(ISNUMBER(Regressions!N191),ROUND(Regressions!N191, 1), NA())</f>
        <v>#N/A</v>
      </c>
      <c r="N181" s="238">
        <f>IF(ISNUMBER(Regressions!O191),ROUND(Regressions!O191, 1), NA())</f>
        <v>10.4</v>
      </c>
      <c r="O181" s="340" t="e">
        <f>IF(ISNUMBER(Regressions!Q191),ROUND(Regressions!Q191, 1), NA())</f>
        <v>#N/A</v>
      </c>
      <c r="P181" s="338" t="e">
        <f>IF(ISNUMBER(Regressions!R191),ROUND(Regressions!R191, 1), NA())</f>
        <v>#N/A</v>
      </c>
      <c r="Q181" s="216" t="e">
        <f>IF(ISNUMBER(Regressions!S191),ROUND(Regressions!S191, 1), NA())</f>
        <v>#N/A</v>
      </c>
      <c r="R181" s="339" t="e">
        <f>IF(ISNUMBER(Regressions!T191),ROUND(Regressions!T191, 1), NA())</f>
        <v>#N/A</v>
      </c>
      <c r="S181" s="238" t="e">
        <f>IF(ISNUMBER(Regressions!U191),ROUND(Regressions!U191, 1), NA())</f>
        <v>#N/A</v>
      </c>
    </row>
    <row xmlns:x14ac="http://schemas.microsoft.com/office/spreadsheetml/2009/9/ac" r="182" x14ac:dyDescent="0.2">
      <c r="A182" s="342" t="str">
        <f>IF(ISBLANK(Regressions!A192), " ", Regressions!A192)</f>
        <v>Sudan</v>
      </c>
      <c r="B182" s="343">
        <f>IF(ISBLANK(Regressions!B192), " ", Regressions!B192)</f>
        <v>2023</v>
      </c>
      <c r="C182" s="344" t="str">
        <f>IF(ISBLANK(Regressions!C192), " ", Regressions!C192)</f>
        <v>Secondary</v>
      </c>
      <c r="D182" s="345">
        <f>IF(ISBLANK(Regressions!D192), " ", Regressions!D192)</f>
        <v>5410224</v>
      </c>
      <c r="E182" s="346" t="e">
        <f>IF(ISNUMBER(Regressions!E192),ROUND(Regressions!E192, 1), NA())</f>
        <v>#N/A</v>
      </c>
      <c r="F182" s="347" t="e">
        <f>IF(ISNUMBER(Regressions!F192),ROUND(Regressions!F192, 1), NA())</f>
        <v>#N/A</v>
      </c>
      <c r="G182" s="348" t="e">
        <f>IF(ISNUMBER(Regressions!G192),ROUND(Regressions!G192, 1), NA())</f>
        <v>#N/A</v>
      </c>
      <c r="H182" s="349" t="e">
        <f>IF(ISNUMBER(Regressions!H192),ROUND(Regressions!H192, 1), NA())</f>
        <v>#N/A</v>
      </c>
      <c r="I182" s="350" t="e">
        <f>IF(ISNUMBER(Regressions!I192),ROUND(Regressions!I192, 1), NA())</f>
        <v>#N/A</v>
      </c>
      <c r="J182" s="351" t="e">
        <f>IF(ISNUMBER(Regressions!K192),ROUND(Regressions!K192, 1), NA())</f>
        <v>#N/A</v>
      </c>
      <c r="K182" s="347" t="e">
        <f>IF(ISNUMBER(Regressions!L192),ROUND(Regressions!L192, 1), NA())</f>
        <v>#N/A</v>
      </c>
      <c r="L182" s="352" t="e">
        <f>IF(ISNUMBER(Regressions!M192),ROUND(Regressions!M192, 1), NA())</f>
        <v>#N/A</v>
      </c>
      <c r="M182" s="349" t="e">
        <f>IF(ISNUMBER(Regressions!N192),ROUND(Regressions!N192, 1), NA())</f>
        <v>#N/A</v>
      </c>
      <c r="N182" s="350" t="e">
        <f>IF(ISNUMBER(Regressions!O192),ROUND(Regressions!O192, 1), NA())</f>
        <v>#N/A</v>
      </c>
      <c r="O182" s="351" t="e">
        <f>IF(ISNUMBER(Regressions!Q192),ROUND(Regressions!Q192, 1), NA())</f>
        <v>#N/A</v>
      </c>
      <c r="P182" s="347" t="e">
        <f>IF(ISNUMBER(Regressions!R192),ROUND(Regressions!R192, 1), NA())</f>
        <v>#N/A</v>
      </c>
      <c r="Q182" s="353" t="e">
        <f>IF(ISNUMBER(Regressions!S192),ROUND(Regressions!S192, 1), NA())</f>
        <v>#N/A</v>
      </c>
      <c r="R182" s="349" t="e">
        <f>IF(ISNUMBER(Regressions!T192),ROUND(Regressions!T192, 1), NA())</f>
        <v>#N/A</v>
      </c>
      <c r="S182" s="350" t="e">
        <f>IF(ISNUMBER(Regressions!U192),ROUND(Regressions!U192, 1), NA())</f>
        <v>#N/A</v>
      </c>
    </row>
    <row xmlns:x14ac="http://schemas.microsoft.com/office/spreadsheetml/2009/9/ac" r="183" hidden="true" x14ac:dyDescent="0.2">
      <c r="A183" s="335" t="str">
        <f>IF(ISBLANK(Regressions!A193), " ", Regressions!A193)</f>
        <v>Sudan</v>
      </c>
      <c r="B183" s="336">
        <f>IF(ISBLANK(Regressions!B193), " ", Regressions!B193)</f>
        <v>2024</v>
      </c>
      <c r="C183" s="341" t="str">
        <f>IF(ISBLANK(Regressions!C193), " ", Regressions!C193)</f>
        <v>Secondary</v>
      </c>
      <c r="D183" s="337" t="str">
        <f>IF(ISBLANK(Regressions!D193), " ", Regressions!D193)</f>
        <v> </v>
      </c>
      <c r="E183" s="215" t="e">
        <f>IF(ISNUMBER(Regressions!E193),ROUND(Regressions!E193, 1), NA())</f>
        <v>#N/A</v>
      </c>
      <c r="F183" s="338" t="e">
        <f>IF(ISNUMBER(Regressions!F193),ROUND(Regressions!F193, 1), NA())</f>
        <v>#N/A</v>
      </c>
      <c r="G183" s="237" t="e">
        <f>IF(ISNUMBER(Regressions!G193),ROUND(Regressions!G193, 1), NA())</f>
        <v>#N/A</v>
      </c>
      <c r="H183" s="339" t="e">
        <f>IF(ISNUMBER(Regressions!H193),ROUND(Regressions!H193, 1), NA())</f>
        <v>#N/A</v>
      </c>
      <c r="I183" s="238" t="e">
        <f>IF(ISNUMBER(Regressions!I193),ROUND(Regressions!I193, 1), NA())</f>
        <v>#N/A</v>
      </c>
      <c r="J183" s="340" t="e">
        <f>IF(ISNUMBER(Regressions!K193),ROUND(Regressions!K193, 1), NA())</f>
        <v>#N/A</v>
      </c>
      <c r="K183" s="338" t="e">
        <f>IF(ISNUMBER(Regressions!L193),ROUND(Regressions!L193, 1), NA())</f>
        <v>#N/A</v>
      </c>
      <c r="L183" s="239" t="e">
        <f>IF(ISNUMBER(Regressions!M193),ROUND(Regressions!M193, 1), NA())</f>
        <v>#N/A</v>
      </c>
      <c r="M183" s="339" t="e">
        <f>IF(ISNUMBER(Regressions!N193),ROUND(Regressions!N193, 1), NA())</f>
        <v>#N/A</v>
      </c>
      <c r="N183" s="238" t="e">
        <f>IF(ISNUMBER(Regressions!O193),ROUND(Regressions!O193, 1), NA())</f>
        <v>#N/A</v>
      </c>
      <c r="O183" s="340" t="e">
        <f>IF(ISNUMBER(Regressions!Q193),ROUND(Regressions!Q193, 1), NA())</f>
        <v>#N/A</v>
      </c>
      <c r="P183" s="338" t="e">
        <f>IF(ISNUMBER(Regressions!R193),ROUND(Regressions!R193, 1), NA())</f>
        <v>#N/A</v>
      </c>
      <c r="Q183" s="216" t="e">
        <f>IF(ISNUMBER(Regressions!S193),ROUND(Regressions!S193, 1), NA())</f>
        <v>#N/A</v>
      </c>
      <c r="R183" s="339" t="e">
        <f>IF(ISNUMBER(Regressions!T193),ROUND(Regressions!T193, 1), NA())</f>
        <v>#N/A</v>
      </c>
      <c r="S183" s="238" t="e">
        <f>IF(ISNUMBER(Regressions!U193),ROUND(Regressions!U193, 1), NA())</f>
        <v>#N/A</v>
      </c>
    </row>
    <row xmlns:x14ac="http://schemas.microsoft.com/office/spreadsheetml/2009/9/ac" r="184" hidden="true" x14ac:dyDescent="0.2">
      <c r="A184" s="335" t="str">
        <f>IF(ISBLANK(Regressions!A194), " ", Regressions!A194)</f>
        <v>Sudan</v>
      </c>
      <c r="B184" s="336">
        <f>IF(ISBLANK(Regressions!B194), " ", Regressions!B194)</f>
        <v>2025</v>
      </c>
      <c r="C184" s="341" t="str">
        <f>IF(ISBLANK(Regressions!C194), " ", Regressions!C194)</f>
        <v>Secondary</v>
      </c>
      <c r="D184" s="337" t="str">
        <f>IF(ISBLANK(Regressions!D194), " ", Regressions!D194)</f>
        <v> </v>
      </c>
      <c r="E184" s="215" t="e">
        <f>IF(ISNUMBER(Regressions!E194),ROUND(Regressions!E194, 1), NA())</f>
        <v>#N/A</v>
      </c>
      <c r="F184" s="338" t="e">
        <f>IF(ISNUMBER(Regressions!F194),ROUND(Regressions!F194, 1), NA())</f>
        <v>#N/A</v>
      </c>
      <c r="G184" s="237" t="e">
        <f>IF(ISNUMBER(Regressions!G194),ROUND(Regressions!G194, 1), NA())</f>
        <v>#N/A</v>
      </c>
      <c r="H184" s="339" t="e">
        <f>IF(ISNUMBER(Regressions!H194),ROUND(Regressions!H194, 1), NA())</f>
        <v>#N/A</v>
      </c>
      <c r="I184" s="238" t="e">
        <f>IF(ISNUMBER(Regressions!I194),ROUND(Regressions!I194, 1), NA())</f>
        <v>#N/A</v>
      </c>
      <c r="J184" s="340" t="e">
        <f>IF(ISNUMBER(Regressions!K194),ROUND(Regressions!K194, 1), NA())</f>
        <v>#N/A</v>
      </c>
      <c r="K184" s="338" t="e">
        <f>IF(ISNUMBER(Regressions!L194),ROUND(Regressions!L194, 1), NA())</f>
        <v>#N/A</v>
      </c>
      <c r="L184" s="239" t="e">
        <f>IF(ISNUMBER(Regressions!M194),ROUND(Regressions!M194, 1), NA())</f>
        <v>#N/A</v>
      </c>
      <c r="M184" s="339" t="e">
        <f>IF(ISNUMBER(Regressions!N194),ROUND(Regressions!N194, 1), NA())</f>
        <v>#N/A</v>
      </c>
      <c r="N184" s="238" t="e">
        <f>IF(ISNUMBER(Regressions!O194),ROUND(Regressions!O194, 1), NA())</f>
        <v>#N/A</v>
      </c>
      <c r="O184" s="340" t="e">
        <f>IF(ISNUMBER(Regressions!Q194),ROUND(Regressions!Q194, 1), NA())</f>
        <v>#N/A</v>
      </c>
      <c r="P184" s="338" t="e">
        <f>IF(ISNUMBER(Regressions!R194),ROUND(Regressions!R194, 1), NA())</f>
        <v>#N/A</v>
      </c>
      <c r="Q184" s="216" t="e">
        <f>IF(ISNUMBER(Regressions!S194),ROUND(Regressions!S194, 1), NA())</f>
        <v>#N/A</v>
      </c>
      <c r="R184" s="339" t="e">
        <f>IF(ISNUMBER(Regressions!T194),ROUND(Regressions!T194, 1), NA())</f>
        <v>#N/A</v>
      </c>
      <c r="S184" s="238" t="e">
        <f>IF(ISNUMBER(Regressions!U194),ROUND(Regressions!U194, 1), NA())</f>
        <v>#N/A</v>
      </c>
    </row>
    <row xmlns:x14ac="http://schemas.microsoft.com/office/spreadsheetml/2009/9/ac" r="185" hidden="true" x14ac:dyDescent="0.2">
      <c r="A185" s="335" t="str">
        <f>IF(ISBLANK(Regressions!A195), " ", Regressions!A195)</f>
        <v>Sudan</v>
      </c>
      <c r="B185" s="336">
        <f>IF(ISBLANK(Regressions!B195), " ", Regressions!B195)</f>
        <v>2026</v>
      </c>
      <c r="C185" s="341" t="str">
        <f>IF(ISBLANK(Regressions!C195), " ", Regressions!C195)</f>
        <v>Secondary</v>
      </c>
      <c r="D185" s="337" t="str">
        <f>IF(ISBLANK(Regressions!D195), " ", Regressions!D195)</f>
        <v> </v>
      </c>
      <c r="E185" s="215" t="e">
        <f>IF(ISNUMBER(Regressions!E195),ROUND(Regressions!E195, 1), NA())</f>
        <v>#N/A</v>
      </c>
      <c r="F185" s="338" t="e">
        <f>IF(ISNUMBER(Regressions!F195),ROUND(Regressions!F195, 1), NA())</f>
        <v>#N/A</v>
      </c>
      <c r="G185" s="237" t="e">
        <f>IF(ISNUMBER(Regressions!G195),ROUND(Regressions!G195, 1), NA())</f>
        <v>#N/A</v>
      </c>
      <c r="H185" s="339" t="e">
        <f>IF(ISNUMBER(Regressions!H195),ROUND(Regressions!H195, 1), NA())</f>
        <v>#N/A</v>
      </c>
      <c r="I185" s="238" t="e">
        <f>IF(ISNUMBER(Regressions!I195),ROUND(Regressions!I195, 1), NA())</f>
        <v>#N/A</v>
      </c>
      <c r="J185" s="340" t="e">
        <f>IF(ISNUMBER(Regressions!K195),ROUND(Regressions!K195, 1), NA())</f>
        <v>#N/A</v>
      </c>
      <c r="K185" s="338" t="e">
        <f>IF(ISNUMBER(Regressions!L195),ROUND(Regressions!L195, 1), NA())</f>
        <v>#N/A</v>
      </c>
      <c r="L185" s="239" t="e">
        <f>IF(ISNUMBER(Regressions!M195),ROUND(Regressions!M195, 1), NA())</f>
        <v>#N/A</v>
      </c>
      <c r="M185" s="339" t="e">
        <f>IF(ISNUMBER(Regressions!N195),ROUND(Regressions!N195, 1), NA())</f>
        <v>#N/A</v>
      </c>
      <c r="N185" s="238" t="e">
        <f>IF(ISNUMBER(Regressions!O195),ROUND(Regressions!O195, 1), NA())</f>
        <v>#N/A</v>
      </c>
      <c r="O185" s="340" t="e">
        <f>IF(ISNUMBER(Regressions!Q195),ROUND(Regressions!Q195, 1), NA())</f>
        <v>#N/A</v>
      </c>
      <c r="P185" s="338" t="e">
        <f>IF(ISNUMBER(Regressions!R195),ROUND(Regressions!R195, 1), NA())</f>
        <v>#N/A</v>
      </c>
      <c r="Q185" s="216" t="e">
        <f>IF(ISNUMBER(Regressions!S195),ROUND(Regressions!S195, 1), NA())</f>
        <v>#N/A</v>
      </c>
      <c r="R185" s="339" t="e">
        <f>IF(ISNUMBER(Regressions!T195),ROUND(Regressions!T195, 1), NA())</f>
        <v>#N/A</v>
      </c>
      <c r="S185" s="238" t="e">
        <f>IF(ISNUMBER(Regressions!U195),ROUND(Regressions!U195, 1), NA())</f>
        <v>#N/A</v>
      </c>
    </row>
    <row xmlns:x14ac="http://schemas.microsoft.com/office/spreadsheetml/2009/9/ac" r="186" hidden="true" x14ac:dyDescent="0.2">
      <c r="A186" s="335" t="str">
        <f>IF(ISBLANK(Regressions!A196), " ", Regressions!A196)</f>
        <v>Sudan</v>
      </c>
      <c r="B186" s="336">
        <f>IF(ISBLANK(Regressions!B196), " ", Regressions!B196)</f>
        <v>2027</v>
      </c>
      <c r="C186" s="341" t="str">
        <f>IF(ISBLANK(Regressions!C196), " ", Regressions!C196)</f>
        <v>Secondary</v>
      </c>
      <c r="D186" s="337" t="str">
        <f>IF(ISBLANK(Regressions!D196), " ", Regressions!D196)</f>
        <v> </v>
      </c>
      <c r="E186" s="215" t="e">
        <f>IF(ISNUMBER(Regressions!E196),ROUND(Regressions!E196, 1), NA())</f>
        <v>#N/A</v>
      </c>
      <c r="F186" s="338" t="e">
        <f>IF(ISNUMBER(Regressions!F196),ROUND(Regressions!F196, 1), NA())</f>
        <v>#N/A</v>
      </c>
      <c r="G186" s="237" t="e">
        <f>IF(ISNUMBER(Regressions!G196),ROUND(Regressions!G196, 1), NA())</f>
        <v>#N/A</v>
      </c>
      <c r="H186" s="339" t="e">
        <f>IF(ISNUMBER(Regressions!H196),ROUND(Regressions!H196, 1), NA())</f>
        <v>#N/A</v>
      </c>
      <c r="I186" s="238" t="e">
        <f>IF(ISNUMBER(Regressions!I196),ROUND(Regressions!I196, 1), NA())</f>
        <v>#N/A</v>
      </c>
      <c r="J186" s="340" t="e">
        <f>IF(ISNUMBER(Regressions!K196),ROUND(Regressions!K196, 1), NA())</f>
        <v>#N/A</v>
      </c>
      <c r="K186" s="338" t="e">
        <f>IF(ISNUMBER(Regressions!L196),ROUND(Regressions!L196, 1), NA())</f>
        <v>#N/A</v>
      </c>
      <c r="L186" s="239" t="e">
        <f>IF(ISNUMBER(Regressions!M196),ROUND(Regressions!M196, 1), NA())</f>
        <v>#N/A</v>
      </c>
      <c r="M186" s="339" t="e">
        <f>IF(ISNUMBER(Regressions!N196),ROUND(Regressions!N196, 1), NA())</f>
        <v>#N/A</v>
      </c>
      <c r="N186" s="238" t="e">
        <f>IF(ISNUMBER(Regressions!O196),ROUND(Regressions!O196, 1), NA())</f>
        <v>#N/A</v>
      </c>
      <c r="O186" s="340" t="e">
        <f>IF(ISNUMBER(Regressions!Q196),ROUND(Regressions!Q196, 1), NA())</f>
        <v>#N/A</v>
      </c>
      <c r="P186" s="338" t="e">
        <f>IF(ISNUMBER(Regressions!R196),ROUND(Regressions!R196, 1), NA())</f>
        <v>#N/A</v>
      </c>
      <c r="Q186" s="216" t="e">
        <f>IF(ISNUMBER(Regressions!S196),ROUND(Regressions!S196, 1), NA())</f>
        <v>#N/A</v>
      </c>
      <c r="R186" s="339" t="e">
        <f>IF(ISNUMBER(Regressions!T196),ROUND(Regressions!T196, 1), NA())</f>
        <v>#N/A</v>
      </c>
      <c r="S186" s="238" t="e">
        <f>IF(ISNUMBER(Regressions!U196),ROUND(Regressions!U196, 1), NA())</f>
        <v>#N/A</v>
      </c>
    </row>
    <row xmlns:x14ac="http://schemas.microsoft.com/office/spreadsheetml/2009/9/ac" r="187" hidden="true" x14ac:dyDescent="0.2">
      <c r="A187" s="335" t="str">
        <f>IF(ISBLANK(Regressions!A197), " ", Regressions!A197)</f>
        <v>Sudan</v>
      </c>
      <c r="B187" s="336">
        <f>IF(ISBLANK(Regressions!B197), " ", Regressions!B197)</f>
        <v>2028</v>
      </c>
      <c r="C187" s="341" t="str">
        <f>IF(ISBLANK(Regressions!C197), " ", Regressions!C197)</f>
        <v>Secondary</v>
      </c>
      <c r="D187" s="337" t="str">
        <f>IF(ISBLANK(Regressions!D197), " ", Regressions!D197)</f>
        <v> </v>
      </c>
      <c r="E187" s="215" t="e">
        <f>IF(ISNUMBER(Regressions!E197),ROUND(Regressions!E197, 1), NA())</f>
        <v>#N/A</v>
      </c>
      <c r="F187" s="338" t="e">
        <f>IF(ISNUMBER(Regressions!F197),ROUND(Regressions!F197, 1), NA())</f>
        <v>#N/A</v>
      </c>
      <c r="G187" s="237" t="e">
        <f>IF(ISNUMBER(Regressions!G197),ROUND(Regressions!G197, 1), NA())</f>
        <v>#N/A</v>
      </c>
      <c r="H187" s="339" t="e">
        <f>IF(ISNUMBER(Regressions!H197),ROUND(Regressions!H197, 1), NA())</f>
        <v>#N/A</v>
      </c>
      <c r="I187" s="238" t="e">
        <f>IF(ISNUMBER(Regressions!I197),ROUND(Regressions!I197, 1), NA())</f>
        <v>#N/A</v>
      </c>
      <c r="J187" s="340" t="e">
        <f>IF(ISNUMBER(Regressions!K197),ROUND(Regressions!K197, 1), NA())</f>
        <v>#N/A</v>
      </c>
      <c r="K187" s="338" t="e">
        <f>IF(ISNUMBER(Regressions!L197),ROUND(Regressions!L197, 1), NA())</f>
        <v>#N/A</v>
      </c>
      <c r="L187" s="239" t="e">
        <f>IF(ISNUMBER(Regressions!M197),ROUND(Regressions!M197, 1), NA())</f>
        <v>#N/A</v>
      </c>
      <c r="M187" s="339" t="e">
        <f>IF(ISNUMBER(Regressions!N197),ROUND(Regressions!N197, 1), NA())</f>
        <v>#N/A</v>
      </c>
      <c r="N187" s="238" t="e">
        <f>IF(ISNUMBER(Regressions!O197),ROUND(Regressions!O197, 1), NA())</f>
        <v>#N/A</v>
      </c>
      <c r="O187" s="340" t="e">
        <f>IF(ISNUMBER(Regressions!Q197),ROUND(Regressions!Q197, 1), NA())</f>
        <v>#N/A</v>
      </c>
      <c r="P187" s="338" t="e">
        <f>IF(ISNUMBER(Regressions!R197),ROUND(Regressions!R197, 1), NA())</f>
        <v>#N/A</v>
      </c>
      <c r="Q187" s="216" t="e">
        <f>IF(ISNUMBER(Regressions!S197),ROUND(Regressions!S197, 1), NA())</f>
        <v>#N/A</v>
      </c>
      <c r="R187" s="339" t="e">
        <f>IF(ISNUMBER(Regressions!T197),ROUND(Regressions!T197, 1), NA())</f>
        <v>#N/A</v>
      </c>
      <c r="S187" s="238" t="e">
        <f>IF(ISNUMBER(Regressions!U197),ROUND(Regressions!U197, 1), NA())</f>
        <v>#N/A</v>
      </c>
    </row>
    <row xmlns:x14ac="http://schemas.microsoft.com/office/spreadsheetml/2009/9/ac" r="188" hidden="true" x14ac:dyDescent="0.2">
      <c r="A188" s="335" t="str">
        <f>IF(ISBLANK(Regressions!A198), " ", Regressions!A198)</f>
        <v>Sudan</v>
      </c>
      <c r="B188" s="336">
        <f>IF(ISBLANK(Regressions!B198), " ", Regressions!B198)</f>
        <v>2029</v>
      </c>
      <c r="C188" s="341" t="str">
        <f>IF(ISBLANK(Regressions!C198), " ", Regressions!C198)</f>
        <v>Secondary</v>
      </c>
      <c r="D188" s="337" t="str">
        <f>IF(ISBLANK(Regressions!D198), " ", Regressions!D198)</f>
        <v> </v>
      </c>
      <c r="E188" s="215" t="e">
        <f>IF(ISNUMBER(Regressions!E198),ROUND(Regressions!E198, 1), NA())</f>
        <v>#N/A</v>
      </c>
      <c r="F188" s="338" t="e">
        <f>IF(ISNUMBER(Regressions!F198),ROUND(Regressions!F198, 1), NA())</f>
        <v>#N/A</v>
      </c>
      <c r="G188" s="237" t="e">
        <f>IF(ISNUMBER(Regressions!G198),ROUND(Regressions!G198, 1), NA())</f>
        <v>#N/A</v>
      </c>
      <c r="H188" s="339" t="e">
        <f>IF(ISNUMBER(Regressions!H198),ROUND(Regressions!H198, 1), NA())</f>
        <v>#N/A</v>
      </c>
      <c r="I188" s="238" t="e">
        <f>IF(ISNUMBER(Regressions!I198),ROUND(Regressions!I198, 1), NA())</f>
        <v>#N/A</v>
      </c>
      <c r="J188" s="340" t="e">
        <f>IF(ISNUMBER(Regressions!K198),ROUND(Regressions!K198, 1), NA())</f>
        <v>#N/A</v>
      </c>
      <c r="K188" s="338" t="e">
        <f>IF(ISNUMBER(Regressions!L198),ROUND(Regressions!L198, 1), NA())</f>
        <v>#N/A</v>
      </c>
      <c r="L188" s="239" t="e">
        <f>IF(ISNUMBER(Regressions!M198),ROUND(Regressions!M198, 1), NA())</f>
        <v>#N/A</v>
      </c>
      <c r="M188" s="339" t="e">
        <f>IF(ISNUMBER(Regressions!N198),ROUND(Regressions!N198, 1), NA())</f>
        <v>#N/A</v>
      </c>
      <c r="N188" s="238" t="e">
        <f>IF(ISNUMBER(Regressions!O198),ROUND(Regressions!O198, 1), NA())</f>
        <v>#N/A</v>
      </c>
      <c r="O188" s="340" t="e">
        <f>IF(ISNUMBER(Regressions!Q198),ROUND(Regressions!Q198, 1), NA())</f>
        <v>#N/A</v>
      </c>
      <c r="P188" s="338" t="e">
        <f>IF(ISNUMBER(Regressions!R198),ROUND(Regressions!R198, 1), NA())</f>
        <v>#N/A</v>
      </c>
      <c r="Q188" s="216" t="e">
        <f>IF(ISNUMBER(Regressions!S198),ROUND(Regressions!S198, 1), NA())</f>
        <v>#N/A</v>
      </c>
      <c r="R188" s="339" t="e">
        <f>IF(ISNUMBER(Regressions!T198),ROUND(Regressions!T198, 1), NA())</f>
        <v>#N/A</v>
      </c>
      <c r="S188" s="238" t="e">
        <f>IF(ISNUMBER(Regressions!U198),ROUND(Regressions!U198, 1), NA())</f>
        <v>#N/A</v>
      </c>
    </row>
    <row xmlns:x14ac="http://schemas.microsoft.com/office/spreadsheetml/2009/9/ac" r="189" hidden="true" x14ac:dyDescent="0.2">
      <c r="A189" s="335" t="str">
        <f>IF(ISBLANK(Regressions!A199), " ", Regressions!A199)</f>
        <v>Sudan</v>
      </c>
      <c r="B189" s="336">
        <f>IF(ISBLANK(Regressions!B199), " ", Regressions!B199)</f>
        <v>2030</v>
      </c>
      <c r="C189" s="341" t="str">
        <f>IF(ISBLANK(Regressions!C199), " ", Regressions!C199)</f>
        <v>Secondary</v>
      </c>
      <c r="D189" s="337" t="str">
        <f>IF(ISBLANK(Regressions!D199), " ", Regressions!D199)</f>
        <v> </v>
      </c>
      <c r="E189" s="215" t="e">
        <f>IF(ISNUMBER(Regressions!E199),ROUND(Regressions!E199, 1), NA())</f>
        <v>#N/A</v>
      </c>
      <c r="F189" s="338" t="e">
        <f>IF(ISNUMBER(Regressions!F199),ROUND(Regressions!F199, 1), NA())</f>
        <v>#N/A</v>
      </c>
      <c r="G189" s="237" t="e">
        <f>IF(ISNUMBER(Regressions!G199),ROUND(Regressions!G199, 1), NA())</f>
        <v>#N/A</v>
      </c>
      <c r="H189" s="339" t="e">
        <f>IF(ISNUMBER(Regressions!H199),ROUND(Regressions!H199, 1), NA())</f>
        <v>#N/A</v>
      </c>
      <c r="I189" s="238" t="e">
        <f>IF(ISNUMBER(Regressions!I199),ROUND(Regressions!I199, 1), NA())</f>
        <v>#N/A</v>
      </c>
      <c r="J189" s="340" t="e">
        <f>IF(ISNUMBER(Regressions!K199),ROUND(Regressions!K199, 1), NA())</f>
        <v>#N/A</v>
      </c>
      <c r="K189" s="338" t="e">
        <f>IF(ISNUMBER(Regressions!L199),ROUND(Regressions!L199, 1), NA())</f>
        <v>#N/A</v>
      </c>
      <c r="L189" s="239" t="e">
        <f>IF(ISNUMBER(Regressions!M199),ROUND(Regressions!M199, 1), NA())</f>
        <v>#N/A</v>
      </c>
      <c r="M189" s="339" t="e">
        <f>IF(ISNUMBER(Regressions!N199),ROUND(Regressions!N199, 1), NA())</f>
        <v>#N/A</v>
      </c>
      <c r="N189" s="238" t="e">
        <f>IF(ISNUMBER(Regressions!O199),ROUND(Regressions!O199, 1), NA())</f>
        <v>#N/A</v>
      </c>
      <c r="O189" s="340" t="e">
        <f>IF(ISNUMBER(Regressions!Q199),ROUND(Regressions!Q199, 1), NA())</f>
        <v>#N/A</v>
      </c>
      <c r="P189" s="338" t="e">
        <f>IF(ISNUMBER(Regressions!R199),ROUND(Regressions!R199, 1), NA())</f>
        <v>#N/A</v>
      </c>
      <c r="Q189" s="216" t="e">
        <f>IF(ISNUMBER(Regressions!S199),ROUND(Regressions!S199, 1), NA())</f>
        <v>#N/A</v>
      </c>
      <c r="R189" s="339" t="e">
        <f>IF(ISNUMBER(Regressions!T199),ROUND(Regressions!T199, 1), NA())</f>
        <v>#N/A</v>
      </c>
      <c r="S189" s="238" t="e">
        <f>IF(ISNUMBER(Regressions!U199),ROUND(Regressions!U199, 1), NA())</f>
        <v>#N/A</v>
      </c>
    </row>
    <row xmlns:x14ac="http://schemas.microsoft.com/office/spreadsheetml/2009/9/ac" r="211" x14ac:dyDescent="0.2">
      <c r="A211" s="402"/>
      <c r="B211" s="403"/>
      <c r="C211" s="404"/>
      <c r="D211" s="390"/>
      <c r="E211" s="222"/>
      <c r="G211" s="405"/>
      <c r="H211" s="222"/>
      <c r="I211" s="405"/>
      <c r="J211" s="406"/>
      <c r="K211" s="406"/>
      <c r="M211" s="406"/>
      <c r="N211" s="407"/>
      <c r="O211" s="390"/>
      <c r="P211" s="390"/>
      <c r="Q211" s="390"/>
      <c r="R211" s="390"/>
      <c r="S211" s="390"/>
      <c r="T211" s="390"/>
      <c r="U211" s="390"/>
      <c r="V211" s="390"/>
      <c r="W211" s="390"/>
      <c r="X211" s="390"/>
      <c r="Y211" s="390"/>
      <c r="Z211" s="390"/>
      <c r="AA211" s="390"/>
      <c r="AB211" s="390"/>
      <c r="AC211" s="390"/>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22" width="3.875" style="91" customWidth="true"/>
    <col min="23" max="26" width="3.875" style="51" customWidth="true"/>
    <col min="27" max="27" width="3.875" style="91" customWidth="true"/>
    <col min="28" max="31" width="3.875" style="51" customWidth="true"/>
    <col min="32" max="32" width="3.875" style="91" customWidth="true"/>
    <col min="33" max="36" width="3.875" style="51" customWidth="true"/>
    <col min="37" max="37" width="3.875" style="91" customWidth="true"/>
    <col min="38" max="41" width="3.875" style="51" customWidth="true"/>
    <col min="42" max="42" width="3.875" style="91" customWidth="true"/>
    <col min="43" max="46" width="3.875" style="51" customWidth="true"/>
    <col min="47" max="47" width="3.875" style="91" customWidth="true"/>
    <col min="48" max="51" width="3.875" style="51" customWidth="true"/>
    <col min="52" max="52" width="3.875" style="63"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57</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37</v>
      </c>
      <c r="B2" s="37"/>
      <c r="C2" s="37"/>
      <c r="D2" s="240" t="s">
        <v>13</v>
      </c>
      <c r="E2" s="36"/>
      <c r="F2" s="36"/>
      <c r="G2" s="55"/>
      <c r="H2" s="36"/>
      <c r="I2" s="36"/>
      <c r="J2" s="55"/>
      <c r="K2" s="38"/>
      <c r="L2" s="38"/>
      <c r="M2" s="55"/>
      <c r="N2" s="38"/>
      <c r="O2" s="38"/>
      <c r="P2" s="55"/>
      <c r="Q2" s="38"/>
      <c r="R2" s="38"/>
      <c r="S2" s="55"/>
      <c r="T2" s="38"/>
      <c r="U2" s="38"/>
      <c r="V2" s="241" t="s">
        <v>14</v>
      </c>
      <c r="W2" s="33"/>
      <c r="X2" s="38"/>
      <c r="Y2" s="38"/>
      <c r="Z2" s="38"/>
      <c r="AA2" s="54"/>
      <c r="AB2" s="38"/>
      <c r="AC2" s="38"/>
      <c r="AD2" s="38"/>
      <c r="AE2" s="38"/>
      <c r="AF2" s="54"/>
      <c r="AG2" s="38"/>
      <c r="AH2" s="38"/>
      <c r="AI2" s="38"/>
      <c r="AJ2" s="38"/>
      <c r="AK2" s="54"/>
      <c r="AL2" s="38"/>
      <c r="AM2" s="38"/>
      <c r="AN2" s="38"/>
      <c r="AO2" s="38"/>
      <c r="AP2" s="54"/>
      <c r="AQ2" s="38"/>
      <c r="AR2" s="38"/>
      <c r="AS2" s="38"/>
      <c r="AT2" s="38"/>
      <c r="AU2" s="54"/>
      <c r="AV2" s="38"/>
      <c r="AW2" s="38"/>
      <c r="AX2" s="38"/>
      <c r="AY2" s="38"/>
      <c r="AZ2" s="121" t="s">
        <v>15</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16</v>
      </c>
      <c r="O3" s="42"/>
      <c r="P3" s="42" t="s">
        <v>17</v>
      </c>
      <c r="Q3" s="42"/>
      <c r="R3" s="42"/>
      <c r="S3" s="42" t="s">
        <v>18</v>
      </c>
      <c r="U3" s="42"/>
      <c r="V3" s="42" t="s">
        <v>7</v>
      </c>
      <c r="W3" s="33"/>
      <c r="X3" s="42"/>
      <c r="Y3" s="42"/>
      <c r="Z3" s="42"/>
      <c r="AA3" s="42" t="s">
        <v>1</v>
      </c>
      <c r="AB3" s="42"/>
      <c r="AC3" s="42"/>
      <c r="AD3" s="42"/>
      <c r="AE3" s="42"/>
      <c r="AF3" s="42" t="s">
        <v>2</v>
      </c>
      <c r="AG3" s="33"/>
      <c r="AH3" s="42"/>
      <c r="AI3" s="42"/>
      <c r="AJ3" s="42"/>
      <c r="AK3" s="42" t="s">
        <v>16</v>
      </c>
      <c r="AL3" s="42"/>
      <c r="AM3" s="42"/>
      <c r="AN3" s="42"/>
      <c r="AO3" s="42"/>
      <c r="AP3" s="42" t="s">
        <v>17</v>
      </c>
      <c r="AQ3" s="42"/>
      <c r="AR3" s="42"/>
      <c r="AS3" s="42"/>
      <c r="AT3" s="42"/>
      <c r="AU3" s="42" t="s">
        <v>18</v>
      </c>
      <c r="AV3" s="42"/>
      <c r="AW3" s="42"/>
      <c r="AX3" s="42"/>
      <c r="AY3" s="42"/>
      <c r="AZ3" s="42" t="s">
        <v>7</v>
      </c>
      <c r="BA3" s="33"/>
      <c r="BB3" s="42"/>
      <c r="BC3" s="42" t="s">
        <v>1</v>
      </c>
      <c r="BD3" s="33"/>
      <c r="BE3" s="42"/>
      <c r="BF3" s="42" t="s">
        <v>2</v>
      </c>
      <c r="BG3" s="42"/>
      <c r="BH3" s="42"/>
      <c r="BI3" s="42" t="s">
        <v>16</v>
      </c>
      <c r="BJ3" s="33"/>
      <c r="BK3" s="42"/>
      <c r="BL3" s="42" t="s">
        <v>17</v>
      </c>
      <c r="BM3" s="33"/>
      <c r="BN3" s="42"/>
      <c r="BO3" s="42" t="s">
        <v>18</v>
      </c>
      <c r="BP3" s="33"/>
      <c r="BQ3" s="42"/>
      <c r="BS3" s="42" t="s">
        <v>7</v>
      </c>
      <c r="BU3" s="42"/>
      <c r="BV3" s="42" t="s">
        <v>1</v>
      </c>
      <c r="BX3" s="42"/>
      <c r="BY3" s="42" t="s">
        <v>2</v>
      </c>
      <c r="CA3" s="42"/>
      <c r="CB3" s="42" t="s">
        <v>16</v>
      </c>
      <c r="CD3" s="42"/>
      <c r="CE3" s="42" t="s">
        <v>17</v>
      </c>
      <c r="CG3" s="42"/>
      <c r="CH3" s="42" t="s">
        <v>18</v>
      </c>
      <c r="CJ3" s="42"/>
      <c r="CK3" s="42" t="s">
        <v>7</v>
      </c>
      <c r="CM3" s="42"/>
      <c r="CN3" s="33"/>
      <c r="CO3" s="33"/>
      <c r="CP3" s="42" t="s">
        <v>1</v>
      </c>
      <c r="CR3" s="33"/>
      <c r="CS3" s="42"/>
      <c r="CT3" s="33"/>
      <c r="CU3" s="42" t="s">
        <v>2</v>
      </c>
      <c r="CW3" s="42"/>
      <c r="CX3" s="33"/>
      <c r="CY3" s="33"/>
      <c r="CZ3" s="42" t="s">
        <v>16</v>
      </c>
      <c r="DB3" s="33"/>
      <c r="DC3" s="42"/>
      <c r="DD3" s="33"/>
      <c r="DE3" s="42" t="s">
        <v>17</v>
      </c>
      <c r="DG3" s="33"/>
      <c r="DH3" s="33"/>
      <c r="DI3" s="33"/>
      <c r="DJ3" s="42" t="s">
        <v>18</v>
      </c>
      <c r="DL3" s="33"/>
      <c r="DM3" s="33"/>
      <c r="DN3" s="33"/>
      <c r="DO3" s="42" t="s">
        <v>7</v>
      </c>
      <c r="DP3" s="42"/>
      <c r="DQ3" s="42"/>
      <c r="DR3" s="42" t="s">
        <v>1</v>
      </c>
      <c r="DS3" s="42"/>
      <c r="DT3" s="42"/>
      <c r="DU3" s="42" t="s">
        <v>2</v>
      </c>
      <c r="DV3" s="42"/>
      <c r="DW3" s="42"/>
      <c r="DX3" s="42" t="s">
        <v>16</v>
      </c>
      <c r="DY3" s="42"/>
      <c r="DZ3" s="42"/>
      <c r="EA3" s="42" t="s">
        <v>17</v>
      </c>
      <c r="EB3" s="42"/>
      <c r="EC3" s="42"/>
      <c r="ED3" s="42"/>
      <c r="EE3" s="42" t="s">
        <v>18</v>
      </c>
      <c r="EF3" s="42"/>
    </row>
    <row xmlns:x14ac="http://schemas.microsoft.com/office/spreadsheetml/2009/9/ac" r="4" s="48" customFormat="true" ht="140.1" customHeight="true" x14ac:dyDescent="0.2">
      <c r="A4" s="43" t="s">
        <v>5</v>
      </c>
      <c r="B4" s="43" t="s">
        <v>6</v>
      </c>
      <c r="C4" s="43" t="s">
        <v>4</v>
      </c>
      <c r="D4" s="136" t="s">
        <v>25</v>
      </c>
      <c r="E4" s="242" t="s">
        <v>19</v>
      </c>
      <c r="F4" s="243" t="s">
        <v>163</v>
      </c>
      <c r="G4" s="136" t="s">
        <v>25</v>
      </c>
      <c r="H4" s="242" t="s">
        <v>19</v>
      </c>
      <c r="I4" s="243" t="s">
        <v>163</v>
      </c>
      <c r="J4" s="136" t="s">
        <v>25</v>
      </c>
      <c r="K4" s="242" t="s">
        <v>19</v>
      </c>
      <c r="L4" s="243" t="s">
        <v>163</v>
      </c>
      <c r="M4" s="136" t="s">
        <v>25</v>
      </c>
      <c r="N4" s="242" t="s">
        <v>19</v>
      </c>
      <c r="O4" s="243" t="s">
        <v>163</v>
      </c>
      <c r="P4" s="136" t="s">
        <v>25</v>
      </c>
      <c r="Q4" s="242" t="s">
        <v>19</v>
      </c>
      <c r="R4" s="243" t="s">
        <v>163</v>
      </c>
      <c r="S4" s="136" t="s">
        <v>25</v>
      </c>
      <c r="T4" s="242" t="s">
        <v>19</v>
      </c>
      <c r="U4" s="244" t="s">
        <v>163</v>
      </c>
      <c r="V4" s="140" t="s">
        <v>25</v>
      </c>
      <c r="W4" s="141" t="s">
        <v>19</v>
      </c>
      <c r="X4" s="141" t="s">
        <v>21</v>
      </c>
      <c r="Y4" s="141" t="s">
        <v>29</v>
      </c>
      <c r="Z4" s="143" t="s">
        <v>164</v>
      </c>
      <c r="AA4" s="140" t="s">
        <v>25</v>
      </c>
      <c r="AB4" s="141" t="s">
        <v>19</v>
      </c>
      <c r="AC4" s="141" t="s">
        <v>21</v>
      </c>
      <c r="AD4" s="141" t="s">
        <v>29</v>
      </c>
      <c r="AE4" s="143" t="s">
        <v>164</v>
      </c>
      <c r="AF4" s="140" t="s">
        <v>25</v>
      </c>
      <c r="AG4" s="141" t="s">
        <v>19</v>
      </c>
      <c r="AH4" s="141" t="s">
        <v>21</v>
      </c>
      <c r="AI4" s="141" t="s">
        <v>29</v>
      </c>
      <c r="AJ4" s="143" t="s">
        <v>164</v>
      </c>
      <c r="AK4" s="140" t="s">
        <v>25</v>
      </c>
      <c r="AL4" s="141" t="s">
        <v>19</v>
      </c>
      <c r="AM4" s="141" t="s">
        <v>21</v>
      </c>
      <c r="AN4" s="141" t="s">
        <v>29</v>
      </c>
      <c r="AO4" s="143" t="s">
        <v>164</v>
      </c>
      <c r="AP4" s="140" t="s">
        <v>25</v>
      </c>
      <c r="AQ4" s="141" t="s">
        <v>19</v>
      </c>
      <c r="AR4" s="141" t="s">
        <v>21</v>
      </c>
      <c r="AS4" s="141" t="s">
        <v>29</v>
      </c>
      <c r="AT4" s="143" t="s">
        <v>164</v>
      </c>
      <c r="AU4" s="140" t="s">
        <v>25</v>
      </c>
      <c r="AV4" s="141" t="s">
        <v>19</v>
      </c>
      <c r="AW4" s="141" t="s">
        <v>21</v>
      </c>
      <c r="AX4" s="141" t="s">
        <v>29</v>
      </c>
      <c r="AY4" s="144" t="s">
        <v>164</v>
      </c>
      <c r="AZ4" s="145" t="s">
        <v>110</v>
      </c>
      <c r="BA4" s="146" t="s">
        <v>109</v>
      </c>
      <c r="BB4" s="147" t="s">
        <v>165</v>
      </c>
      <c r="BC4" s="145" t="s">
        <v>110</v>
      </c>
      <c r="BD4" s="146" t="s">
        <v>109</v>
      </c>
      <c r="BE4" s="147" t="s">
        <v>165</v>
      </c>
      <c r="BF4" s="145" t="s">
        <v>110</v>
      </c>
      <c r="BG4" s="146" t="s">
        <v>109</v>
      </c>
      <c r="BH4" s="147" t="s">
        <v>165</v>
      </c>
      <c r="BI4" s="145" t="s">
        <v>110</v>
      </c>
      <c r="BJ4" s="146" t="s">
        <v>109</v>
      </c>
      <c r="BK4" s="147" t="s">
        <v>165</v>
      </c>
      <c r="BL4" s="145" t="s">
        <v>110</v>
      </c>
      <c r="BM4" s="146" t="s">
        <v>109</v>
      </c>
      <c r="BN4" s="147" t="s">
        <v>165</v>
      </c>
      <c r="BO4" s="145" t="s">
        <v>110</v>
      </c>
      <c r="BP4" s="146" t="s">
        <v>109</v>
      </c>
      <c r="BQ4" s="147" t="s">
        <v>165</v>
      </c>
      <c r="BS4" s="85" t="s">
        <v>25</v>
      </c>
      <c r="BT4" s="86" t="s">
        <v>19</v>
      </c>
      <c r="BU4" s="56" t="s">
        <v>38</v>
      </c>
      <c r="BV4" s="85" t="s">
        <v>25</v>
      </c>
      <c r="BW4" s="86" t="s">
        <v>19</v>
      </c>
      <c r="BX4" s="87" t="s">
        <v>90</v>
      </c>
      <c r="BY4" s="85" t="s">
        <v>25</v>
      </c>
      <c r="BZ4" s="86" t="s">
        <v>19</v>
      </c>
      <c r="CA4" s="49" t="s">
        <v>38</v>
      </c>
      <c r="CB4" s="85" t="s">
        <v>25</v>
      </c>
      <c r="CC4" s="86" t="s">
        <v>19</v>
      </c>
      <c r="CD4" s="56" t="s">
        <v>38</v>
      </c>
      <c r="CE4" s="85" t="s">
        <v>25</v>
      </c>
      <c r="CF4" s="86" t="s">
        <v>19</v>
      </c>
      <c r="CG4" s="87" t="s">
        <v>38</v>
      </c>
      <c r="CH4" s="85" t="s">
        <v>25</v>
      </c>
      <c r="CI4" s="86" t="s">
        <v>19</v>
      </c>
      <c r="CJ4" s="49" t="s">
        <v>38</v>
      </c>
      <c r="CK4" s="89" t="s">
        <v>25</v>
      </c>
      <c r="CL4" s="88" t="s">
        <v>19</v>
      </c>
      <c r="CM4" s="58" t="s">
        <v>51</v>
      </c>
      <c r="CN4" s="58" t="s">
        <v>56</v>
      </c>
      <c r="CO4" s="90" t="s">
        <v>96</v>
      </c>
      <c r="CP4" s="89" t="s">
        <v>25</v>
      </c>
      <c r="CQ4" s="88" t="s">
        <v>19</v>
      </c>
      <c r="CR4" s="50" t="s">
        <v>51</v>
      </c>
      <c r="CS4" s="50" t="s">
        <v>56</v>
      </c>
      <c r="CT4" s="58" t="s">
        <v>96</v>
      </c>
      <c r="CU4" s="89" t="s">
        <v>25</v>
      </c>
      <c r="CV4" s="88" t="s">
        <v>19</v>
      </c>
      <c r="CW4" s="58" t="s">
        <v>51</v>
      </c>
      <c r="CX4" s="58" t="s">
        <v>56</v>
      </c>
      <c r="CY4" s="90" t="s">
        <v>96</v>
      </c>
      <c r="CZ4" s="89" t="s">
        <v>25</v>
      </c>
      <c r="DA4" s="88" t="s">
        <v>19</v>
      </c>
      <c r="DB4" s="50" t="s">
        <v>51</v>
      </c>
      <c r="DC4" s="50" t="s">
        <v>56</v>
      </c>
      <c r="DD4" s="58" t="s">
        <v>96</v>
      </c>
      <c r="DE4" s="89" t="s">
        <v>25</v>
      </c>
      <c r="DF4" s="88" t="s">
        <v>19</v>
      </c>
      <c r="DG4" s="58" t="s">
        <v>51</v>
      </c>
      <c r="DH4" s="58" t="s">
        <v>56</v>
      </c>
      <c r="DI4" s="90" t="s">
        <v>96</v>
      </c>
      <c r="DJ4" s="89" t="s">
        <v>25</v>
      </c>
      <c r="DK4" s="88" t="s">
        <v>19</v>
      </c>
      <c r="DL4" s="50" t="s">
        <v>51</v>
      </c>
      <c r="DM4" s="50" t="s">
        <v>56</v>
      </c>
      <c r="DN4" s="58" t="s">
        <v>96</v>
      </c>
      <c r="DO4" s="47" t="s">
        <v>97</v>
      </c>
      <c r="DP4" s="57" t="s">
        <v>98</v>
      </c>
      <c r="DQ4" s="57" t="s">
        <v>99</v>
      </c>
      <c r="DR4" s="47" t="s">
        <v>97</v>
      </c>
      <c r="DS4" s="57" t="s">
        <v>98</v>
      </c>
      <c r="DT4" s="57" t="s">
        <v>99</v>
      </c>
      <c r="DU4" s="47" t="s">
        <v>97</v>
      </c>
      <c r="DV4" s="57" t="s">
        <v>98</v>
      </c>
      <c r="DW4" s="57" t="s">
        <v>99</v>
      </c>
      <c r="DX4" s="47" t="s">
        <v>97</v>
      </c>
      <c r="DY4" s="57" t="s">
        <v>98</v>
      </c>
      <c r="DZ4" s="57" t="s">
        <v>99</v>
      </c>
      <c r="EA4" s="47" t="s">
        <v>97</v>
      </c>
      <c r="EB4" s="57" t="s">
        <v>98</v>
      </c>
      <c r="EC4" s="57" t="s">
        <v>99</v>
      </c>
      <c r="ED4" s="47" t="s">
        <v>97</v>
      </c>
      <c r="EE4" s="57" t="s">
        <v>98</v>
      </c>
      <c r="EF4" s="57" t="s">
        <v>99</v>
      </c>
    </row>
    <row xmlns:x14ac="http://schemas.microsoft.com/office/spreadsheetml/2009/9/ac" r="5" ht="48" hidden="true" x14ac:dyDescent="0.2">
      <c r="A5" s="43" t="s">
        <v>39</v>
      </c>
      <c r="B5" s="43" t="s">
        <v>40</v>
      </c>
      <c r="C5" s="43" t="s">
        <v>41</v>
      </c>
      <c r="D5" s="136" t="s">
        <v>120</v>
      </c>
      <c r="E5" s="137" t="s">
        <v>42</v>
      </c>
      <c r="F5" s="138" t="s">
        <v>172</v>
      </c>
      <c r="G5" s="136" t="s">
        <v>121</v>
      </c>
      <c r="H5" s="137" t="s">
        <v>43</v>
      </c>
      <c r="I5" s="138" t="s">
        <v>173</v>
      </c>
      <c r="J5" s="136" t="s">
        <v>122</v>
      </c>
      <c r="K5" s="137" t="s">
        <v>44</v>
      </c>
      <c r="L5" s="138" t="s">
        <v>174</v>
      </c>
      <c r="M5" s="136" t="s">
        <v>123</v>
      </c>
      <c r="N5" s="137" t="s">
        <v>84</v>
      </c>
      <c r="O5" s="138" t="s">
        <v>175</v>
      </c>
      <c r="P5" s="136" t="s">
        <v>124</v>
      </c>
      <c r="Q5" s="137" t="s">
        <v>85</v>
      </c>
      <c r="R5" s="138" t="s">
        <v>176</v>
      </c>
      <c r="S5" s="136" t="s">
        <v>125</v>
      </c>
      <c r="T5" s="137" t="s">
        <v>86</v>
      </c>
      <c r="U5" s="139" t="s">
        <v>177</v>
      </c>
      <c r="V5" s="140" t="s">
        <v>114</v>
      </c>
      <c r="W5" s="141" t="s">
        <v>45</v>
      </c>
      <c r="X5" s="142" t="s">
        <v>63</v>
      </c>
      <c r="Y5" s="142" t="s">
        <v>64</v>
      </c>
      <c r="Z5" s="143" t="s">
        <v>178</v>
      </c>
      <c r="AA5" s="140" t="s">
        <v>115</v>
      </c>
      <c r="AB5" s="141" t="s">
        <v>46</v>
      </c>
      <c r="AC5" s="142" t="s">
        <v>65</v>
      </c>
      <c r="AD5" s="142" t="s">
        <v>66</v>
      </c>
      <c r="AE5" s="143" t="s">
        <v>179</v>
      </c>
      <c r="AF5" s="140" t="s">
        <v>116</v>
      </c>
      <c r="AG5" s="141" t="s">
        <v>47</v>
      </c>
      <c r="AH5" s="142" t="s">
        <v>67</v>
      </c>
      <c r="AI5" s="142" t="s">
        <v>68</v>
      </c>
      <c r="AJ5" s="143" t="s">
        <v>180</v>
      </c>
      <c r="AK5" s="140" t="s">
        <v>117</v>
      </c>
      <c r="AL5" s="141" t="s">
        <v>69</v>
      </c>
      <c r="AM5" s="142" t="s">
        <v>70</v>
      </c>
      <c r="AN5" s="142" t="s">
        <v>71</v>
      </c>
      <c r="AO5" s="143" t="s">
        <v>181</v>
      </c>
      <c r="AP5" s="140" t="s">
        <v>118</v>
      </c>
      <c r="AQ5" s="141" t="s">
        <v>72</v>
      </c>
      <c r="AR5" s="142" t="s">
        <v>73</v>
      </c>
      <c r="AS5" s="142" t="s">
        <v>74</v>
      </c>
      <c r="AT5" s="143" t="s">
        <v>182</v>
      </c>
      <c r="AU5" s="140" t="s">
        <v>119</v>
      </c>
      <c r="AV5" s="141" t="s">
        <v>75</v>
      </c>
      <c r="AW5" s="142" t="s">
        <v>76</v>
      </c>
      <c r="AX5" s="142" t="s">
        <v>77</v>
      </c>
      <c r="AY5" s="144" t="s">
        <v>183</v>
      </c>
      <c r="AZ5" s="145" t="s">
        <v>78</v>
      </c>
      <c r="BA5" s="146" t="s">
        <v>100</v>
      </c>
      <c r="BB5" s="147" t="s">
        <v>184</v>
      </c>
      <c r="BC5" s="145" t="s">
        <v>83</v>
      </c>
      <c r="BD5" s="146" t="s">
        <v>101</v>
      </c>
      <c r="BE5" s="147" t="s">
        <v>185</v>
      </c>
      <c r="BF5" s="145" t="s">
        <v>82</v>
      </c>
      <c r="BG5" s="146" t="s">
        <v>102</v>
      </c>
      <c r="BH5" s="147" t="s">
        <v>186</v>
      </c>
      <c r="BI5" s="145" t="s">
        <v>81</v>
      </c>
      <c r="BJ5" s="146" t="s">
        <v>103</v>
      </c>
      <c r="BK5" s="147" t="s">
        <v>187</v>
      </c>
      <c r="BL5" s="145" t="s">
        <v>80</v>
      </c>
      <c r="BM5" s="146" t="s">
        <v>104</v>
      </c>
      <c r="BN5" s="147" t="s">
        <v>188</v>
      </c>
      <c r="BO5" s="145" t="s">
        <v>79</v>
      </c>
      <c r="BP5" s="146" t="s">
        <v>105</v>
      </c>
      <c r="BQ5" s="147" t="s">
        <v>189</v>
      </c>
    </row>
    <row xmlns:x14ac="http://schemas.microsoft.com/office/spreadsheetml/2009/9/ac" r="6" x14ac:dyDescent="0.2">
      <c r="A6" s="36" t="str">
        <f>IF('Water Data'!$B$2="","",'Water Data'!$B$2)</f>
        <v>SDN_2012_UIS</v>
      </c>
      <c r="B6" s="36" t="str">
        <f>+'Water Data'!C2</f>
        <v>Other</v>
      </c>
      <c r="C6" s="333">
        <f>+IF(ISNUMBER(VALUE(MID(A6,5,4))), VALUE(MID(A6, 5,4)),"")</f>
        <v>2012</v>
      </c>
      <c r="D6" s="96" t="e">
        <f>+IF(AND(ISTEXT('Water Data'!B2),BS6="Yes"),100-'Water Data'!D4,IF(AND(ISTEXT('Water Data'!B2),BS6="No",ISNUMBER('Water Data'!D4)),CONCATENATE("[",ROUND(100-'Water Data'!D4,0),"]"),NA()))</f>
        <v>#N/A</v>
      </c>
      <c r="E6" s="96" t="e">
        <f>+IF(AND(ISTEXT('Water Data'!B2),BT6="Yes"),'Water Data'!D6,IF(AND(ISTEXT('Water Data'!B2),BT6="No",ISNUMBER('Water Data'!D6)),CONCATENATE("[",ROUND('Water Data'!D6,0),"]"),NA()))</f>
        <v>#N/A</v>
      </c>
      <c r="F6" s="96" t="e">
        <f>+IF(AND(ISTEXT('Water Data'!B2),BU6="Yes"),'Water Data'!D9,IF(AND(ISTEXT('Water Data'!B2),BU6="No",ISNUMBER('Water Data'!D9)),CONCATENATE("[",ROUND('Water Data'!D9,0),"]"),NA()))</f>
        <v>#N/A</v>
      </c>
      <c r="G6" s="96" t="e">
        <f>+IF(AND(ISTEXT('Water Data'!B2),BV6="Yes"),100-'Water Data'!E4,IF(AND(ISTEXT('Water Data'!B2),BV6="No",ISNUMBER('Water Data'!E4)),CONCATENATE("[",ROUND(100-'Water Data'!E4,0),"]"),NA()))</f>
        <v>#N/A</v>
      </c>
      <c r="H6" s="96" t="e">
        <f>+IF(AND(ISTEXT('Water Data'!B2),BW6="Yes"),'Water Data'!E6,IF(AND(ISTEXT('Water Data'!B2),BW6="No",ISNUMBER('Water Data'!E6)),CONCATENATE("[",ROUND('Water Data'!E6,0),"]"),NA()))</f>
        <v>#N/A</v>
      </c>
      <c r="I6" s="96" t="e">
        <f>+IF(AND(ISTEXT('Water Data'!B2),BX6="Yes"),'Water Data'!E9,IF(AND(ISTEXT('Water Data'!B2),BX6="No",ISNUMBER('Water Data'!E9)),CONCATENATE("[",ROUND('Water Data'!E9,0),"]"),NA()))</f>
        <v>#N/A</v>
      </c>
      <c r="J6" s="96" t="e">
        <f>+IF(AND(ISTEXT('Water Data'!B2),BY6="Yes"),100-'Water Data'!F4,IF(AND(ISTEXT('Water Data'!B2),BY6="No",ISNUMBER('Water Data'!F4)),CONCATENATE("[",ROUND(100-'Water Data'!F4,0),"]"),NA()))</f>
        <v>#N/A</v>
      </c>
      <c r="K6" s="96" t="e">
        <f>+IF(AND(ISTEXT('Water Data'!B2),BZ6="Yes"),'Water Data'!F6,IF(AND(ISTEXT('Water Data'!B2),BZ6="No",ISNUMBER('Water Data'!F6)),CONCATENATE("[",ROUND('Water Data'!F6,0),"]"),NA()))</f>
        <v>#N/A</v>
      </c>
      <c r="L6" s="96" t="e">
        <f>+IF(AND(ISTEXT('Water Data'!B2),CA6="Yes"),'Water Data'!F9,IF(AND(ISTEXT('Water Data'!B2),CA6="No",ISNUMBER('Water Data'!F9)),CONCATENATE("[",ROUND('Water Data'!F9,0),"]"),NA()))</f>
        <v>#N/A</v>
      </c>
      <c r="M6" s="96" t="e">
        <f>+IF(AND(ISTEXT('Water Data'!B2),CB6="Yes"),100-'Water Data'!G4,IF(AND(ISTEXT('Water Data'!B2),CB6="No",ISNUMBER('Water Data'!G4)),CONCATENATE("[",ROUND(100-'Water Data'!G4,0),"]"),NA()))</f>
        <v>#N/A</v>
      </c>
      <c r="N6" s="96" t="e">
        <f>+IF(AND(ISTEXT('Water Data'!B2),CC6="Yes"),'Water Data'!G6,IF(AND(ISTEXT('Water Data'!B2),CC6="No",ISNUMBER('Water Data'!G6)),CONCATENATE("[",ROUND('Water Data'!G6,0),"]"),NA()))</f>
        <v>#N/A</v>
      </c>
      <c r="O6" s="96" t="e">
        <f>+IF(AND(ISTEXT('Water Data'!B2),CD6="Yes"),'Water Data'!G9,IF(AND(ISTEXT('Water Data'!B2),CD6="No",ISNUMBER('Water Data'!G9)),CONCATENATE("[",ROUND('Water Data'!G9,0),"]"),NA()))</f>
        <v>#N/A</v>
      </c>
      <c r="P6" s="96" t="e">
        <f>+IF(AND(ISTEXT('Water Data'!B2),CE6="Yes"),100-'Water Data'!H4,IF(AND(ISTEXT('Water Data'!B2),CE6="No",ISNUMBER('Water Data'!H4)),CONCATENATE("[",ROUND(100-'Water Data'!H4,0),"]"),NA()))</f>
        <v>#N/A</v>
      </c>
      <c r="Q6" s="96" t="e">
        <f>+IF(AND(ISTEXT('Water Data'!B2),CF6="Yes"),'Water Data'!H6,IF(AND(ISTEXT('Water Data'!B2),CF6="No",ISNUMBER('Water Data'!H6)),CONCATENATE("[",ROUND('Water Data'!H6,0),"]"),NA()))</f>
        <v>#N/A</v>
      </c>
      <c r="R6" s="96" t="e">
        <f>+IF(AND(ISTEXT('Water Data'!B2),CG6="Yes"),'Water Data'!H9,IF(AND(ISTEXT('Water Data'!B2),CG6="No",ISNUMBER('Water Data'!H9)),CONCATENATE("[",ROUND('Water Data'!H9,0),"]"),NA()))</f>
        <v>#N/A</v>
      </c>
      <c r="S6" s="96" t="e">
        <f>+IF(AND(ISTEXT('Water Data'!B2),CH6="Yes"),100-'Water Data'!I4,IF(AND(ISTEXT('Water Data'!B2),CH6="No",ISNUMBER('Water Data'!I4)),CONCATENATE("[",ROUND(100-'Water Data'!I4,0),"]"),NA()))</f>
        <v>#N/A</v>
      </c>
      <c r="T6" s="96" t="e">
        <f>+IF(AND(ISTEXT('Water Data'!B2),CI6="Yes"),'Water Data'!I6,IF(AND(ISTEXT('Water Data'!B2),CI6="No",ISNUMBER('Water Data'!I6)),CONCATENATE("[",ROUND('Water Data'!I6,0),"]"),NA()))</f>
        <v>#N/A</v>
      </c>
      <c r="U6" s="96" t="e">
        <f>+IF(AND(ISTEXT('Water Data'!B2),CJ6="Yes"),'Water Data'!I9,IF(AND(ISTEXT('Water Data'!B2),CJ6="No",ISNUMBER('Water Data'!I9)),CONCATENATE("[",ROUND('Water Data'!I9,0),"]"),NA()))</f>
        <v>#N/A</v>
      </c>
      <c r="V6" s="97" t="str">
        <f>+IF(AND(ISTEXT('Sanitation Data'!B2),CK6="Yes"),100-'Sanitation Data'!D4,IF(AND(ISTEXT('Sanitation Data'!B2),CK6="No",ISNUMBER('Sanitation Data'!D4)),CONCATENATE("[",ROUND(100-'Sanitation Data'!D4,0),"]"),NA()))</f>
        <v>[50]</v>
      </c>
      <c r="W6" s="97" t="e">
        <f>+IF(AND(ISTEXT('Sanitation Data'!B2),CL6="Yes"),'Sanitation Data'!D6,IF(AND(ISTEXT('Sanitation Data'!B2),CL6="No",ISNUMBER('Sanitation Data'!D6)),CONCATENATE("[",ROUND('Sanitation Data'!D6,0),"]"),NA()))</f>
        <v>#N/A</v>
      </c>
      <c r="X6" s="97" t="e">
        <f>+IF(AND(ISTEXT('Sanitation Data'!B2),CM6="Yes"),'Sanitation Data'!D10,IF(AND(ISTEXT('Sanitation Data'!B2),CM6="No",ISNUMBER('Sanitation Data'!D10)),CONCATENATE("[",ROUND('Sanitation Data'!D10,0),"]"),NA()))</f>
        <v>#N/A</v>
      </c>
      <c r="Y6" s="97" t="e">
        <f>+IF(AND(ISTEXT('Sanitation Data'!B2),CN6="Yes"),'Sanitation Data'!D11,IF(AND(ISTEXT('Sanitation Data'!B2),CN6="No",ISNUMBER('Sanitation Data'!D11)),CONCATENATE("[",ROUND('Sanitation Data'!D11,0),"]"),NA()))</f>
        <v>#N/A</v>
      </c>
      <c r="Z6" s="97" t="e">
        <f>+IF(AND(ISTEXT('Sanitation Data'!B2),CO6="Yes"),'Sanitation Data'!D12,IF(AND(ISTEXT('Sanitation Data'!B2),CO6="No",ISNUMBER('Sanitation Data'!D12)),CONCATENATE("[",ROUND('Sanitation Data'!D12,0),"]"),NA()))</f>
        <v>#N/A</v>
      </c>
      <c r="AA6" s="97" t="e">
        <f>+IF(AND(ISTEXT('Sanitation Data'!B2),CP6="Yes"),100-'Sanitation Data'!E4,IF(AND(ISTEXT('Sanitation Data'!B2),CP6="No",ISNUMBER('Sanitation Data'!E4)),CONCATENATE("[",ROUND(100-'Sanitation Data'!E4,0),"]"),NA()))</f>
        <v>#N/A</v>
      </c>
      <c r="AB6" s="97" t="e">
        <f>+IF(AND(ISTEXT('Sanitation Data'!B2),CQ6="Yes"),'Sanitation Data'!E6,IF(AND(ISTEXT('Sanitation Data'!B2),CQ6="No",ISNUMBER('Sanitation Data'!E6)),CONCATENATE("[",ROUND('Sanitation Data'!E6,0),"]"),NA()))</f>
        <v>#N/A</v>
      </c>
      <c r="AC6" s="97" t="e">
        <f>+IF(AND(ISTEXT('Sanitation Data'!B2),CR6="Yes"),'Sanitation Data'!E10,IF(AND(ISTEXT('Sanitation Data'!B2),CR6="No",ISNUMBER('Sanitation Data'!E10)),CONCATENATE("[",ROUND('Sanitation Data'!E10,0),"]"),NA()))</f>
        <v>#N/A</v>
      </c>
      <c r="AD6" s="97" t="e">
        <f>+IF(AND(ISTEXT('Sanitation Data'!B2),CS6="Yes"),'Sanitation Data'!E11,IF(AND(ISTEXT('Sanitation Data'!B2),CS6="No",ISNUMBER('Sanitation Data'!E11)),CONCATENATE("[",ROUND('Sanitation Data'!E11,0),"]"),NA()))</f>
        <v>#N/A</v>
      </c>
      <c r="AE6" s="97" t="e">
        <f>+IF(AND(ISTEXT('Sanitation Data'!B2),CT6="Yes"),'Sanitation Data'!E12,IF(AND(ISTEXT('Sanitation Data'!B2),CT6="No",ISNUMBER('Sanitation Data'!E12)),CONCATENATE("[",ROUND('Sanitation Data'!E12,0),"]"),NA()))</f>
        <v>#N/A</v>
      </c>
      <c r="AF6" s="97" t="e">
        <f>+IF(AND(ISTEXT('Sanitation Data'!B2),CU6="Yes"),100-'Sanitation Data'!F4,IF(AND(ISTEXT('Sanitation Data'!B2),CU6="No",ISNUMBER('Sanitation Data'!F4)),CONCATENATE("[",ROUND(100-'Sanitation Data'!F4,0),"]"),NA()))</f>
        <v>#N/A</v>
      </c>
      <c r="AG6" s="97" t="e">
        <f>+IF(AND(ISTEXT('Sanitation Data'!B2),CV6="Yes"),'Sanitation Data'!F6,IF(AND(ISTEXT('Sanitation Data'!B2),CV6="No",ISNUMBER('Sanitation Data'!F6)),CONCATENATE("[",ROUND('Sanitation Data'!F6,0),"]"),NA()))</f>
        <v>#N/A</v>
      </c>
      <c r="AH6" s="97" t="e">
        <f>+IF(AND(ISTEXT('Sanitation Data'!B2),CW6="Yes"),'Sanitation Data'!F10,IF(AND(ISTEXT('Sanitation Data'!B2),CW6="No",ISNUMBER('Sanitation Data'!F10)),CONCATENATE("[",ROUND('Sanitation Data'!F10,0),"]"),NA()))</f>
        <v>#N/A</v>
      </c>
      <c r="AI6" s="97" t="e">
        <f>+IF(AND(ISTEXT('Sanitation Data'!B2),CX6="Yes"),'Sanitation Data'!F11,IF(AND(ISTEXT('Sanitation Data'!B2),CX6="No",ISNUMBER('Sanitation Data'!F11)),CONCATENATE("[",ROUND('Sanitation Data'!F11,0),"]"),NA()))</f>
        <v>#N/A</v>
      </c>
      <c r="AJ6" s="97" t="e">
        <f>+IF(AND(ISTEXT('Sanitation Data'!B2),CY6="Yes"),'Sanitation Data'!F12,IF(AND(ISTEXT('Sanitation Data'!B2),CY6="No",ISNUMBER('Sanitation Data'!F12)),CONCATENATE("[",ROUND('Sanitation Data'!F12,0),"]"),NA()))</f>
        <v>#N/A</v>
      </c>
      <c r="AK6" s="97" t="e">
        <f>+IF(AND(ISTEXT('Sanitation Data'!B2),CZ6="Yes"),100-'Sanitation Data'!G4,IF(AND(ISTEXT('Sanitation Data'!B2),CZ6="No",ISNUMBER('Sanitation Data'!G4)),CONCATENATE("[",ROUND(100-'Sanitation Data'!G4,0),"]"),NA()))</f>
        <v>#N/A</v>
      </c>
      <c r="AL6" s="97" t="e">
        <f>+IF(AND(ISTEXT('Sanitation Data'!B2),DA6="Yes"),'Sanitation Data'!G6,IF(AND(ISTEXT('Sanitation Data'!B2),DA6="No",ISNUMBER('Sanitation Data'!G6)),CONCATENATE("[",ROUND('Sanitation Data'!G6,0),"]"),NA()))</f>
        <v>#N/A</v>
      </c>
      <c r="AM6" s="97" t="e">
        <f>+IF(AND(ISTEXT('Sanitation Data'!B2),DB6="Yes"),'Sanitation Data'!G10,IF(AND(ISTEXT('Sanitation Data'!B2),DB6="No",ISNUMBER('Sanitation Data'!G10)),CONCATENATE("[",ROUND('Sanitation Data'!G10,0),"]"),NA()))</f>
        <v>#N/A</v>
      </c>
      <c r="AN6" s="97" t="e">
        <f>+IF(AND(ISTEXT('Sanitation Data'!B2),DC6="Yes"),'Sanitation Data'!G11,IF(AND(ISTEXT('Sanitation Data'!B2),DC6="No",ISNUMBER('Sanitation Data'!G11)),CONCATENATE("[",ROUND('Sanitation Data'!G11,0),"]"),NA()))</f>
        <v>#N/A</v>
      </c>
      <c r="AO6" s="97" t="e">
        <f>+IF(AND(ISTEXT('Sanitation Data'!B2),DD6="Yes"),'Sanitation Data'!G12,IF(AND(ISTEXT('Sanitation Data'!B2),DD6="No",ISNUMBER('Sanitation Data'!G12)),CONCATENATE("[",ROUND('Sanitation Data'!G12,0),"]"),NA()))</f>
        <v>#N/A</v>
      </c>
      <c r="AP6" s="97" t="str">
        <f>+IF(AND(ISTEXT('Sanitation Data'!B2),DE6="Yes"),100-'Sanitation Data'!H4,IF(AND(ISTEXT('Sanitation Data'!B2),DE6="No",ISNUMBER('Sanitation Data'!H4)),CONCATENATE("[",ROUND(100-'Sanitation Data'!H4,0),"]"),NA()))</f>
        <v>[50]</v>
      </c>
      <c r="AQ6" s="97" t="e">
        <f>+IF(AND(ISTEXT('Sanitation Data'!B2),DF6="Yes"),'Sanitation Data'!H6,IF(AND(ISTEXT('Sanitation Data'!B2),DF6="No",ISTEXT('Sanitation Data'!H6)),CONCATENATE("[",ROUND('Sanitation Data'!H6,0),"]"),NA()))</f>
        <v>#N/A</v>
      </c>
      <c r="AR6" s="97" t="e">
        <f>+IF(AND(ISTEXT('Sanitation Data'!B2),DG6="Yes"),'Sanitation Data'!H10,IF(AND(ISTEXT('Sanitation Data'!B2),DG6="No",ISNUMBER('Sanitation Data'!H10)),CONCATENATE("[",ROUND('Sanitation Data'!H10,0),"]"),NA()))</f>
        <v>#N/A</v>
      </c>
      <c r="AS6" s="97" t="e">
        <f>+IF(AND(ISTEXT('Sanitation Data'!B2),DH6="Yes"),'Sanitation Data'!H11,IF(AND(ISTEXT('Sanitation Data'!B2),DH6="No",ISNUMBER('Sanitation Data'!H11)),CONCATENATE("[",ROUND('Sanitation Data'!H11,0),"]"),NA()))</f>
        <v>#N/A</v>
      </c>
      <c r="AT6" s="97" t="e">
        <f>+IF(AND(ISTEXT('Sanitation Data'!B2),DI6="Yes"),'Sanitation Data'!H12,IF(AND(ISTEXT('Sanitation Data'!B2),DI6="No",ISNUMBER('Sanitation Data'!H12)),CONCATENATE("[",ROUND('Sanitation Data'!H12,0),"]"),NA()))</f>
        <v>#N/A</v>
      </c>
      <c r="AU6" s="97" t="str">
        <f>+IF(AND(ISTEXT('Sanitation Data'!B2),DJ6="Yes"),100-'Sanitation Data'!I4,IF(AND(ISTEXT('Sanitation Data'!B2),DJ6="No",ISNUMBER('Sanitation Data'!I4)),CONCATENATE("[",ROUND(100-'Sanitation Data'!I4,0),"]"),NA()))</f>
        <v>[50]</v>
      </c>
      <c r="AV6" s="97" t="e">
        <f>+IF(AND(ISTEXT('Sanitation Data'!B2),DK6="Yes"),'Sanitation Data'!I6,IF(AND(ISTEXT('Sanitation Data'!B2),DK6="No",ISNUMBER('Sanitation Data'!I6)),CONCATENATE("[",ROUND('Sanitation Data'!I6,0),"]"),NA()))</f>
        <v>#N/A</v>
      </c>
      <c r="AW6" s="97" t="e">
        <f>+IF(AND(ISTEXT('Sanitation Data'!B2),DL6="Yes"),'Sanitation Data'!I10,IF(AND(ISTEXT('Sanitation Data'!B2),DL6="No",ISNUMBER('Sanitation Data'!I10)),CONCATENATE("[",ROUND('Sanitation Data'!I10,0),"]"),NA()))</f>
        <v>#N/A</v>
      </c>
      <c r="AX6" s="97" t="e">
        <f>+IF(AND(ISTEXT('Sanitation Data'!B2),DM6="Yes"),'Sanitation Data'!I11,IF(AND(ISTEXT('Sanitation Data'!B2),DM6="No",ISNUMBER('Sanitation Data'!I11)),CONCATENATE("[",ROUND('Sanitation Data'!I11,0),"]"),NA()))</f>
        <v>#N/A</v>
      </c>
      <c r="AY6" s="97" t="e">
        <f>+IF(AND(ISTEXT('Sanitation Data'!B2),DN6="Yes"),'Sanitation Data'!I12,IF(AND(ISTEXT('Sanitation Data'!B2),DN6="No",ISNUMBER('Sanitation Data'!I12)),CONCATENATE("[",ROUND('Sanitation Data'!I12,0),"]"),NA()))</f>
        <v>#N/A</v>
      </c>
      <c r="AZ6" s="98" t="e">
        <f>+IF(AND(ISTEXT('Hygiene Data'!B2),DO6="Yes"),'Hygiene Data'!D5,IF(AND(ISTEXT('Hygiene Data'!B2),DO6="No",ISNUMBER('Hygiene Data'!D5)),CONCATENATE("[",ROUND('Hygiene Data'!D5,0),"]"),NA()))</f>
        <v>#N/A</v>
      </c>
      <c r="BA6" s="98" t="e">
        <f>+IF(AND(ISTEXT('Hygiene Data'!B2),DP6="Yes"),'Hygiene Data'!D7,IF(AND(ISTEXT('Hygiene Data'!B2),DP6="No",ISNUMBER('Hygiene Data'!D7)),CONCATENATE("[",ROUND('Hygiene Data'!D7,0),"]"),NA()))</f>
        <v>#N/A</v>
      </c>
      <c r="BB6" s="98" t="e">
        <f>+IF(AND(ISTEXT('Hygiene Data'!B2),DQ6="Yes"),'Hygiene Data'!D9,IF(AND(ISTEXT('Hygiene Data'!B2),DQ6="No",ISNUMBER('Hygiene Data'!D9)),CONCATENATE("[",ROUND('Hygiene Data'!D9,0),"]"),NA()))</f>
        <v>#N/A</v>
      </c>
      <c r="BC6" s="98" t="e">
        <f>+IF(AND(ISTEXT('Hygiene Data'!B2),DR6="Yes"),'Hygiene Data'!E5,IF(AND(ISTEXT('Hygiene Data'!B2),DR6="No",ISNUMBER('Hygiene Data'!E5)),CONCATENATE("[",ROUND('Hygiene Data'!E5,0),"]"),NA()))</f>
        <v>#N/A</v>
      </c>
      <c r="BD6" s="98" t="e">
        <f>+IF(AND(ISTEXT('Hygiene Data'!B2),DS6="Yes"),'Hygiene Data'!E7,IF(AND(ISTEXT('Hygiene Data'!B2),DS6="No",ISNUMBER('Hygiene Data'!E7)),CONCATENATE("[",ROUND('Hygiene Data'!E7,0),"]"),NA()))</f>
        <v>#N/A</v>
      </c>
      <c r="BE6" s="98" t="e">
        <f>+IF(AND(ISTEXT('Hygiene Data'!B2),DT6="Yes"),'Hygiene Data'!E9,IF(AND(ISTEXT('Hygiene Data'!B2),DT6="No",ISNUMBER('Hygiene Data'!E9)),CONCATENATE("[",ROUND('Hygiene Data'!E9,0),"]"),NA()))</f>
        <v>#N/A</v>
      </c>
      <c r="BF6" s="98" t="e">
        <f>+IF(AND(ISTEXT('Hygiene Data'!B2),DU6="Yes"),'Hygiene Data'!F5,IF(AND(ISTEXT('Hygiene Data'!B2),DU6="No",ISNUMBER('Hygiene Data'!F5)),CONCATENATE("[",ROUND('Hygiene Data'!F5,0),"]"),NA()))</f>
        <v>#N/A</v>
      </c>
      <c r="BG6" s="98" t="e">
        <f>+IF(AND(ISTEXT('Hygiene Data'!B2),DV6="Yes"),'Hygiene Data'!F7,IF(AND(ISTEXT('Hygiene Data'!B2),DV6="No",ISNUMBER('Hygiene Data'!F7)),CONCATENATE("[",ROUND('Hygiene Data'!F7,0),"]"),NA()))</f>
        <v>#N/A</v>
      </c>
      <c r="BH6" s="98" t="e">
        <f>+IF(AND(ISTEXT('Hygiene Data'!B2),DW6="Yes"),'Hygiene Data'!F9,IF(AND(ISTEXT('Hygiene Data'!B2),DW6="No",ISNUMBER('Hygiene Data'!F9)),CONCATENATE("[",ROUND('Hygiene Data'!F9,0),"]"),NA()))</f>
        <v>#N/A</v>
      </c>
      <c r="BI6" s="98" t="e">
        <f>+IF(AND(ISTEXT('Hygiene Data'!B2),DX6="Yes"),'Hygiene Data'!G5,IF(AND(ISTEXT('Hygiene Data'!B2),DX6="No",ISNUMBER('Hygiene Data'!G5)),CONCATENATE("[",ROUND('Hygiene Data'!G5,0),"]"),NA()))</f>
        <v>#N/A</v>
      </c>
      <c r="BJ6" s="98" t="e">
        <f>+IF(AND(ISTEXT('Hygiene Data'!B2),DY6="Yes"),'Hygiene Data'!G7,IF(AND(ISTEXT('Hygiene Data'!B2),DY6="No",ISNUMBER('Hygiene Data'!G7)),CONCATENATE("[",ROUND('Hygiene Data'!G7,0),"]"),NA()))</f>
        <v>#N/A</v>
      </c>
      <c r="BK6" s="98" t="e">
        <f>+IF(AND(ISTEXT('Hygiene Data'!B2),DZ6="Yes"),'Hygiene Data'!G9,IF(AND(ISTEXT('Hygiene Data'!B2),DZ6="No",ISNUMBER('Hygiene Data'!G9)),CONCATENATE("[",ROUND('Hygiene Data'!G9,0),"]"),NA()))</f>
        <v>#N/A</v>
      </c>
      <c r="BL6" s="98" t="e">
        <f>+IF(AND(ISTEXT('Hygiene Data'!B2),EA6="Yes"),'Hygiene Data'!H5,IF(AND(ISTEXT('Hygiene Data'!B2),EA6="No",ISNUMBER('Hygiene Data'!H5)),CONCATENATE("[",ROUND('Hygiene Data'!H5,0),"]"),NA()))</f>
        <v>#N/A</v>
      </c>
      <c r="BM6" s="98" t="e">
        <f>+IF(AND(ISTEXT('Hygiene Data'!B2),EB6="Yes"),'Hygiene Data'!H7,IF(AND(ISTEXT('Hygiene Data'!B2),EB6="No",ISNUMBER('Hygiene Data'!H7)),CONCATENATE("[",ROUND('Hygiene Data'!H7,0),"]"),NA()))</f>
        <v>#N/A</v>
      </c>
      <c r="BN6" s="98" t="e">
        <f>+IF(AND(ISTEXT('Hygiene Data'!B2),EC6="Yes"),'Hygiene Data'!H9,IF(AND(ISTEXT('Hygiene Data'!B2),EC6="No",ISNUMBER('Hygiene Data'!H9)),CONCATENATE("[",ROUND('Hygiene Data'!H9,0),"]"),NA()))</f>
        <v>#N/A</v>
      </c>
      <c r="BO6" s="98" t="e">
        <f>+IF(AND(ISTEXT('Hygiene Data'!B2),ED6="Yes"),'Hygiene Data'!I5,IF(AND(ISTEXT('Hygiene Data'!B2),ED6="No",ISNUMBER('Hygiene Data'!I5)),CONCATENATE("[",ROUND('Hygiene Data'!I5,0),"]"),NA()))</f>
        <v>#N/A</v>
      </c>
      <c r="BP6" s="98" t="e">
        <f>+IF(AND(ISTEXT('Hygiene Data'!B2),EE6="Yes"),'Hygiene Data'!I7,IF(AND(ISTEXT('Hygiene Data'!B2),EE6="No",ISNUMBER('Hygiene Data'!I7)),CONCATENATE("[",ROUND('Hygiene Data'!I7,0),"]"),NA()))</f>
        <v>#N/A</v>
      </c>
      <c r="BQ6" s="98" t="e">
        <f>+IF(AND(ISTEXT('Hygiene Data'!B2),EF6="Yes"),'Hygiene Data'!I9,IF(AND(ISTEXT('Hygiene Data'!B2),EF6="No",ISNUMBER('Hygiene Data'!I9)),CONCATENATE("[",ROUND('Hygiene Data'!I9,0),"]"),NA()))</f>
        <v>#N/A</v>
      </c>
      <c r="BR6" s="277"/>
      <c r="BS6" s="277">
        <f>+'Water Data'!D27</f>
        <v>0</v>
      </c>
      <c r="BT6" s="277">
        <f>+'Water Data'!D28</f>
        <v>0</v>
      </c>
      <c r="BU6" s="277">
        <f>+'Water Data'!D29</f>
        <v>0</v>
      </c>
      <c r="BV6" s="277">
        <f>+'Water Data'!E27</f>
        <v>0</v>
      </c>
      <c r="BW6" s="277">
        <f>+'Water Data'!E28</f>
        <v>0</v>
      </c>
      <c r="BX6" s="277">
        <f>+'Water Data'!E29</f>
        <v>0</v>
      </c>
      <c r="BY6" s="277">
        <f>+'Water Data'!F27</f>
        <v>0</v>
      </c>
      <c r="BZ6" s="277">
        <f>+'Water Data'!F28</f>
        <v>0</v>
      </c>
      <c r="CA6" s="277">
        <f>+'Water Data'!F29</f>
        <v>0</v>
      </c>
      <c r="CB6" s="277">
        <f>+'Water Data'!G27</f>
        <v>0</v>
      </c>
      <c r="CC6" s="277">
        <f>+'Water Data'!G28</f>
        <v>0</v>
      </c>
      <c r="CD6" s="277">
        <f>+'Water Data'!G29</f>
        <v>0</v>
      </c>
      <c r="CE6" s="277">
        <f>+'Water Data'!H27</f>
        <v>0</v>
      </c>
      <c r="CF6" s="277">
        <f>+'Water Data'!H28</f>
        <v>0</v>
      </c>
      <c r="CG6" s="277">
        <f>+'Water Data'!H29</f>
        <v>0</v>
      </c>
      <c r="CH6" s="277">
        <f>+'Water Data'!I27</f>
        <v>0</v>
      </c>
      <c r="CI6" s="277">
        <f>+'Water Data'!I28</f>
        <v>0</v>
      </c>
      <c r="CJ6" s="277">
        <f>+'Water Data'!I29</f>
        <v>0</v>
      </c>
      <c r="CK6" s="277" t="str">
        <f>+'Sanitation Data'!D28</f>
        <v>No</v>
      </c>
      <c r="CL6" s="277">
        <f>+'Sanitation Data'!D29</f>
        <v>0</v>
      </c>
      <c r="CM6" s="277">
        <f>+'Sanitation Data'!D30</f>
        <v>0</v>
      </c>
      <c r="CN6" s="277">
        <f>+'Sanitation Data'!D31</f>
        <v>0</v>
      </c>
      <c r="CO6" s="277">
        <f>+'Sanitation Data'!D32</f>
        <v>0</v>
      </c>
      <c r="CP6" s="277">
        <f>+'Sanitation Data'!E28</f>
        <v>0</v>
      </c>
      <c r="CQ6" s="277">
        <f>+'Sanitation Data'!E29</f>
        <v>0</v>
      </c>
      <c r="CR6" s="277">
        <f>+'Sanitation Data'!E30</f>
        <v>0</v>
      </c>
      <c r="CS6" s="277">
        <f>+'Sanitation Data'!E31</f>
        <v>0</v>
      </c>
      <c r="CT6" s="277">
        <f>+'Sanitation Data'!E32</f>
        <v>0</v>
      </c>
      <c r="CU6" s="277">
        <f>+'Sanitation Data'!F28</f>
        <v>0</v>
      </c>
      <c r="CV6" s="277">
        <f>+'Sanitation Data'!F29</f>
        <v>0</v>
      </c>
      <c r="CW6" s="277">
        <f>+'Sanitation Data'!F30</f>
        <v>0</v>
      </c>
      <c r="CX6" s="277">
        <f>+'Sanitation Data'!F31</f>
        <v>0</v>
      </c>
      <c r="CY6" s="277">
        <f>+'Sanitation Data'!F32</f>
        <v>0</v>
      </c>
      <c r="CZ6" s="277">
        <f>+'Sanitation Data'!G28</f>
        <v>0</v>
      </c>
      <c r="DA6" s="277">
        <f>+'Sanitation Data'!G29</f>
        <v>0</v>
      </c>
      <c r="DB6" s="277">
        <f>+'Sanitation Data'!G30</f>
        <v>0</v>
      </c>
      <c r="DC6" s="277">
        <f>+'Sanitation Data'!G31</f>
        <v>0</v>
      </c>
      <c r="DD6" s="277">
        <f>+'Sanitation Data'!G32</f>
        <v>0</v>
      </c>
      <c r="DE6" s="277" t="str">
        <f>+'Sanitation Data'!H28</f>
        <v>No</v>
      </c>
      <c r="DF6" s="277">
        <f>+'Sanitation Data'!H29</f>
        <v>0</v>
      </c>
      <c r="DG6" s="277">
        <f>+'Sanitation Data'!H30</f>
        <v>0</v>
      </c>
      <c r="DH6" s="277">
        <f>+'Sanitation Data'!H31</f>
        <v>0</v>
      </c>
      <c r="DI6" s="277">
        <f>+'Sanitation Data'!H32</f>
        <v>0</v>
      </c>
      <c r="DJ6" s="277" t="str">
        <f>+'Sanitation Data'!I28</f>
        <v>No</v>
      </c>
      <c r="DK6" s="277">
        <f>+'Sanitation Data'!I29</f>
        <v>0</v>
      </c>
      <c r="DL6" s="277">
        <f>+'Sanitation Data'!I30</f>
        <v>0</v>
      </c>
      <c r="DM6" s="277">
        <f>+'Sanitation Data'!I31</f>
        <v>0</v>
      </c>
      <c r="DN6" s="277">
        <f>+'Sanitation Data'!I32</f>
        <v>0</v>
      </c>
      <c r="DO6" s="277">
        <f>+'Hygiene Data'!D11</f>
        <v>0</v>
      </c>
      <c r="DP6" s="277">
        <f>+'Hygiene Data'!D12</f>
        <v>0</v>
      </c>
      <c r="DQ6" s="277">
        <f>+'Hygiene Data'!D13</f>
        <v>0</v>
      </c>
      <c r="DR6" s="277">
        <f>+'Hygiene Data'!E11</f>
        <v>0</v>
      </c>
      <c r="DS6" s="277">
        <f>+'Hygiene Data'!E12</f>
        <v>0</v>
      </c>
      <c r="DT6" s="277">
        <f>+'Hygiene Data'!E13</f>
        <v>0</v>
      </c>
      <c r="DU6" s="277">
        <f>+'Hygiene Data'!F11</f>
        <v>0</v>
      </c>
      <c r="DV6" s="277">
        <f>+'Hygiene Data'!F12</f>
        <v>0</v>
      </c>
      <c r="DW6" s="277">
        <f>+'Hygiene Data'!F13</f>
        <v>0</v>
      </c>
      <c r="DX6" s="277">
        <f>+'Hygiene Data'!G11</f>
        <v>0</v>
      </c>
      <c r="DY6" s="277">
        <f>+'Hygiene Data'!G12</f>
        <v>0</v>
      </c>
      <c r="DZ6" s="277">
        <f>+'Hygiene Data'!G13</f>
        <v>0</v>
      </c>
      <c r="EA6" s="277">
        <f>+'Hygiene Data'!H11</f>
        <v>0</v>
      </c>
      <c r="EB6" s="277">
        <f>+'Hygiene Data'!H12</f>
        <v>0</v>
      </c>
      <c r="EC6" s="277">
        <f>+'Hygiene Data'!H13</f>
        <v>0</v>
      </c>
      <c r="ED6" s="277">
        <f>+'Hygiene Data'!I11</f>
        <v>0</v>
      </c>
      <c r="EE6" s="277">
        <f>+'Hygiene Data'!I12</f>
        <v>0</v>
      </c>
      <c r="EF6" s="277">
        <f>+'Hygiene Data'!I13</f>
        <v>0</v>
      </c>
    </row>
    <row xmlns:x14ac="http://schemas.microsoft.com/office/spreadsheetml/2009/9/ac" r="7" x14ac:dyDescent="0.2">
      <c r="A7" s="36" t="str">
        <f ca="true">+IF(OFFSET('Water Data'!$B$2,0,10*ROW('Water Data'!E1))="","",OFFSET('Water Data'!$B$2,0,10*ROW('Water Data'!E1)))</f>
        <v>SDN_2013_UIS</v>
      </c>
      <c r="B7" s="36" t="str">
        <f ca="true">+IF(OFFSET('Water Data'!$C$2,0,10*ROW('Water Data'!F1))="","",OFFSET('Water Data'!$C$2,0,10*ROW('Water Data'!F1)))</f>
        <v>Other</v>
      </c>
      <c r="C7" s="333">
        <f t="shared" ref="C7:C70" ca="true" si="0">+IF(ISNUMBER(VALUE(MID(A7,5,4))), VALUE(MID(A7, 5,4)),"")</f>
        <v>2013</v>
      </c>
      <c r="D7" s="96"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6">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85.215040276390667</v>
      </c>
      <c r="F7" s="96"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6"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6"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6"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6"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6"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6"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6"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6"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6"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6"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6">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79.2</v>
      </c>
      <c r="R7" s="96"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6"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6">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93.459000000000003</v>
      </c>
      <c r="U7" s="96"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7">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78.694649098827</v>
      </c>
      <c r="W7" s="97"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7"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7"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7"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7"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7"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7"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7"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7"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7"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7"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7"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7"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7"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7"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7"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7"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7"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7"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7">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70.3</v>
      </c>
      <c r="AQ7" s="97"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7"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7"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7"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7">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90.2</v>
      </c>
      <c r="AV7" s="97"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7"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7"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7"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8"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8"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8"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8"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8"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8"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8"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8"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8"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8"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8"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8"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8"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8"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8"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8"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8"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8"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77"/>
      <c r="BS7" s="277" t="str">
        <f ca="true">+IF(OFFSET('Water Data'!$D$27,0,10*ROW('Water Data'!D1))="","",OFFSET('Water Data'!$D$27,0,10*ROW('Water Data'!D1)))</f>
        <v/>
      </c>
      <c r="BT7" s="277" t="str">
        <f ca="true">+IF(OFFSET('Water Data'!$D$28,0,10*ROW('Water Data'!D1))="","",OFFSET('Water Data'!$D$28,0,10*ROW('Water Data'!D1)))</f>
        <v>Yes</v>
      </c>
      <c r="BU7" s="277" t="str">
        <f ca="true">+IF(OFFSET('Water Data'!$D$29,0,10*ROW('Water Data'!D1))="","",OFFSET('Water Data'!$D$29,0,10*ROW('Water Data'!D1)))</f>
        <v/>
      </c>
      <c r="BV7" s="277" t="str">
        <f ca="true">+IF(OFFSET('Water Data'!$E$27,0,10*ROW('Water Data'!E1))="","",OFFSET('Water Data'!$E$27,0,10*ROW('Water Data'!E1)))</f>
        <v/>
      </c>
      <c r="BW7" s="277" t="str">
        <f ca="true">+IF(OFFSET('Water Data'!$E$28,0,10*ROW('Water Data'!E1))="","",OFFSET('Water Data'!$E$28,0,10*ROW('Water Data'!E1)))</f>
        <v/>
      </c>
      <c r="BX7" s="277" t="str">
        <f ca="true">+IF(OFFSET('Water Data'!$E$29,0,10*ROW('Water Data'!E1))="","",OFFSET('Water Data'!$E$29,0,10*ROW('Water Data'!E1)))</f>
        <v/>
      </c>
      <c r="BY7" s="277" t="str">
        <f ca="true">+IF(OFFSET('Water Data'!$F$27,0,10*ROW('Water Data'!F1))="","",OFFSET('Water Data'!$F$27,0,10*ROW('Water Data'!F1)))</f>
        <v/>
      </c>
      <c r="BZ7" s="277" t="str">
        <f ca="true">+IF(OFFSET('Water Data'!$F$28,0,10*ROW('Water Data'!F1))="","",OFFSET('Water Data'!$F$28,0,10*ROW('Water Data'!F1)))</f>
        <v/>
      </c>
      <c r="CA7" s="277" t="str">
        <f ca="true">+IF(OFFSET('Water Data'!$F$29,0,10*ROW('Water Data'!F1))="","",OFFSET('Water Data'!$F$29,0,10*ROW('Water Data'!F1)))</f>
        <v/>
      </c>
      <c r="CB7" s="277" t="str">
        <f ca="true">+IF(OFFSET('Water Data'!$G$27,0,10*ROW('Water Data'!G1))="","",OFFSET('Water Data'!$G$27,0,10*ROW('Water Data'!G1)))</f>
        <v/>
      </c>
      <c r="CC7" s="277" t="str">
        <f ca="true">+IF(OFFSET('Water Data'!$G$28,0,10*ROW('Water Data'!G1))="","",OFFSET('Water Data'!$G$28,0,10*ROW('Water Data'!G1)))</f>
        <v/>
      </c>
      <c r="CD7" s="277" t="str">
        <f ca="true">+IF(OFFSET('Water Data'!$G$29,0,10*ROW('Water Data'!G1))="","",OFFSET('Water Data'!$G$29,0,10*ROW('Water Data'!G1)))</f>
        <v/>
      </c>
      <c r="CE7" s="277" t="str">
        <f ca="true">+IF(OFFSET('Water Data'!$H$27,0,10*ROW('Water Data'!H1))="","",OFFSET('Water Data'!$H$27,0,10*ROW('Water Data'!H1)))</f>
        <v/>
      </c>
      <c r="CF7" s="277" t="str">
        <f ca="true">+IF(OFFSET('Water Data'!$H$28,0,10*ROW('Water Data'!H1))="","",OFFSET('Water Data'!$H$28,0,10*ROW('Water Data'!H1)))</f>
        <v>Yes</v>
      </c>
      <c r="CG7" s="277" t="str">
        <f ca="true">+IF(OFFSET('Water Data'!$H$29,0,10*ROW('Water Data'!H1))="","",OFFSET('Water Data'!$H$29,0,10*ROW('Water Data'!H1)))</f>
        <v/>
      </c>
      <c r="CH7" s="277" t="str">
        <f ca="true">+IF(OFFSET('Water Data'!$I$27,0,10*ROW('Water Data'!I1))="","",OFFSET('Water Data'!$I$27,0,10*ROW('Water Data'!I1)))</f>
        <v/>
      </c>
      <c r="CI7" s="277" t="str">
        <f ca="true">+IF(OFFSET('Water Data'!$I$28,0,10*ROW('Water Data'!I1))="","",OFFSET('Water Data'!$I$28,0,10*ROW('Water Data'!I1)))</f>
        <v>Yes</v>
      </c>
      <c r="CJ7" s="277" t="str">
        <f ca="true">+IF(OFFSET('Water Data'!$I$29,0,10*ROW('Water Data'!I1))="","",OFFSET('Water Data'!$I$29,0,10*ROW('Water Data'!I1)))</f>
        <v/>
      </c>
      <c r="CK7" s="277" t="str">
        <f ca="true">+IF(OFFSET('Sanitation Data'!$D$28,0,10*ROW('Sanitation Data'!D1))="","",OFFSET('Sanitation Data'!$D$28,0,10*ROW('Sanitation Data'!D1)))</f>
        <v>Yes</v>
      </c>
      <c r="CL7" s="277" t="str">
        <f ca="true">+IF(OFFSET('Sanitation Data'!$D$29,0,10*ROW('Sanitation Data'!D1))="","",OFFSET('Sanitation Data'!$D$29,0,10*ROW('Sanitation Data'!D1)))</f>
        <v/>
      </c>
      <c r="CM7" s="277" t="str">
        <f ca="true">+IF(OFFSET('Sanitation Data'!$D$30,0,10*ROW('Sanitation Data'!D1))="","",OFFSET('Sanitation Data'!$D$30,0,10*ROW('Sanitation Data'!D1)))</f>
        <v/>
      </c>
      <c r="CN7" s="277" t="str">
        <f ca="true">+IF(OFFSET('Sanitation Data'!$D$31,0,10*ROW('Sanitation Data'!D1))="","",OFFSET('Sanitation Data'!$D$31,0,10*ROW('Sanitation Data'!D1)))</f>
        <v/>
      </c>
      <c r="CO7" s="277" t="str">
        <f ca="true">+IF(OFFSET('Sanitation Data'!$D$32,0,10*ROW('Sanitation Data'!D1))="","",OFFSET('Sanitation Data'!$D$32,0,10*ROW('Sanitation Data'!D1)))</f>
        <v/>
      </c>
      <c r="CP7" s="277" t="str">
        <f ca="true">+IF(OFFSET('Sanitation Data'!$E$28,0,10*ROW('Sanitation Data'!E1))="","",OFFSET('Sanitation Data'!$E$28,0,10*ROW('Sanitation Data'!E1)))</f>
        <v/>
      </c>
      <c r="CQ7" s="277" t="str">
        <f ca="true">+IF(OFFSET('Sanitation Data'!$E$29,0,10*ROW('Sanitation Data'!E1))="","",OFFSET('Sanitation Data'!$E$29,0,10*ROW('Sanitation Data'!E1)))</f>
        <v/>
      </c>
      <c r="CR7" s="277" t="str">
        <f ca="true">+IF(OFFSET('Sanitation Data'!$E$30,0,10*ROW('Sanitation Data'!E1))="","",OFFSET('Sanitation Data'!$E$30,0,10*ROW('Sanitation Data'!E1)))</f>
        <v/>
      </c>
      <c r="CS7" s="277" t="str">
        <f ca="true">+IF(OFFSET('Sanitation Data'!$E$31,0,10*ROW('Sanitation Data'!E1))="","",OFFSET('Sanitation Data'!$E$31,0,10*ROW('Sanitation Data'!E1)))</f>
        <v/>
      </c>
      <c r="CT7" s="277" t="str">
        <f ca="true">+IF(OFFSET('Sanitation Data'!$E$32,0,10*ROW('Sanitation Data'!E1))="","",OFFSET('Sanitation Data'!$E$32,0,10*ROW('Sanitation Data'!E1)))</f>
        <v/>
      </c>
      <c r="CU7" s="277" t="str">
        <f ca="true">+IF(OFFSET('Sanitation Data'!$F$28,0,10*ROW('Sanitation Data'!F1))="","",OFFSET('Sanitation Data'!$F$28,0,10*ROW('Sanitation Data'!F1)))</f>
        <v/>
      </c>
      <c r="CV7" s="277" t="str">
        <f ca="true">+IF(OFFSET('Sanitation Data'!$F$29,0,10*ROW('Sanitation Data'!F1))="","",OFFSET('Sanitation Data'!$F$29,0,10*ROW('Sanitation Data'!F1)))</f>
        <v/>
      </c>
      <c r="CW7" s="277" t="str">
        <f ca="true">+IF(OFFSET('Sanitation Data'!$F$30,0,10*ROW('Sanitation Data'!F1))="","",OFFSET('Sanitation Data'!$F$30,0,10*ROW('Sanitation Data'!F1)))</f>
        <v/>
      </c>
      <c r="CX7" s="277" t="str">
        <f ca="true">+IF(OFFSET('Sanitation Data'!$F$31,0,10*ROW('Sanitation Data'!F1))="","",OFFSET('Sanitation Data'!$F$31,0,10*ROW('Sanitation Data'!F1)))</f>
        <v/>
      </c>
      <c r="CY7" s="277" t="str">
        <f ca="true">+IF(OFFSET('Sanitation Data'!$F$32,0,10*ROW('Sanitation Data'!F1))="","",OFFSET('Sanitation Data'!$F$32,0,10*ROW('Sanitation Data'!F1)))</f>
        <v/>
      </c>
      <c r="CZ7" s="277" t="str">
        <f ca="true">+IF(OFFSET('Sanitation Data'!$G$28,0,10*ROW('Sanitation Data'!G1))="","",OFFSET('Sanitation Data'!$G$28,0,10*ROW('Sanitation Data'!G1)))</f>
        <v/>
      </c>
      <c r="DA7" s="277" t="str">
        <f ca="true">+IF(OFFSET('Sanitation Data'!$G$29,0,10*ROW('Sanitation Data'!G1))="","",OFFSET('Sanitation Data'!$G$29,0,10*ROW('Sanitation Data'!G1)))</f>
        <v/>
      </c>
      <c r="DB7" s="277" t="str">
        <f ca="true">+IF(OFFSET('Sanitation Data'!$G$30,0,10*ROW('Sanitation Data'!G1))="","",OFFSET('Sanitation Data'!$G$30,0,10*ROW('Sanitation Data'!G1)))</f>
        <v/>
      </c>
      <c r="DC7" s="277" t="str">
        <f ca="true">+IF(OFFSET('Sanitation Data'!$G$31,0,10*ROW('Sanitation Data'!G1))="","",OFFSET('Sanitation Data'!$G$31,0,10*ROW('Sanitation Data'!G1)))</f>
        <v/>
      </c>
      <c r="DD7" s="277" t="str">
        <f ca="true">+IF(OFFSET('Sanitation Data'!$G$32,0,10*ROW('Sanitation Data'!G1))="","",OFFSET('Sanitation Data'!$G$32,0,10*ROW('Sanitation Data'!G1)))</f>
        <v/>
      </c>
      <c r="DE7" s="277" t="str">
        <f ca="true">+IF(OFFSET('Sanitation Data'!$H$28,0,10*ROW('Sanitation Data'!H1))="","",OFFSET('Sanitation Data'!$H$28,0,10*ROW('Sanitation Data'!H1)))</f>
        <v>Yes</v>
      </c>
      <c r="DF7" s="277" t="str">
        <f ca="true">+IF(OFFSET('Sanitation Data'!$H$29,0,10*ROW('Sanitation Data'!H1))="","",OFFSET('Sanitation Data'!$H$29,0,10*ROW('Sanitation Data'!H1)))</f>
        <v/>
      </c>
      <c r="DG7" s="277" t="str">
        <f ca="true">+IF(OFFSET('Sanitation Data'!$H$30,0,10*ROW('Sanitation Data'!H1))="","",OFFSET('Sanitation Data'!$H$30,0,10*ROW('Sanitation Data'!H1)))</f>
        <v/>
      </c>
      <c r="DH7" s="277" t="str">
        <f ca="true">+IF(OFFSET('Sanitation Data'!$H$31,0,10*ROW('Sanitation Data'!H1))="","",OFFSET('Sanitation Data'!$H$31,0,10*ROW('Sanitation Data'!H1)))</f>
        <v/>
      </c>
      <c r="DI7" s="277" t="str">
        <f ca="true">+IF(OFFSET('Sanitation Data'!$H$32,0,10*ROW('Sanitation Data'!H1))="","",OFFSET('Sanitation Data'!$H$32,0,10*ROW('Sanitation Data'!H1)))</f>
        <v/>
      </c>
      <c r="DJ7" s="277" t="str">
        <f ca="true">+IF(OFFSET('Sanitation Data'!$I$28,0,10*ROW('Sanitation Data'!I1))="","",OFFSET('Sanitation Data'!$I$28,0,10*ROW('Sanitation Data'!I1)))</f>
        <v>Yes</v>
      </c>
      <c r="DK7" s="277" t="str">
        <f ca="true">+IF(OFFSET('Sanitation Data'!$I$29,0,10*ROW('Sanitation Data'!I1))="","",OFFSET('Sanitation Data'!$I$29,0,10*ROW('Sanitation Data'!I1)))</f>
        <v/>
      </c>
      <c r="DL7" s="277" t="str">
        <f ca="true">+IF(OFFSET('Sanitation Data'!$I$30,0,10*ROW('Sanitation Data'!I1))="","",OFFSET('Sanitation Data'!$I$30,0,10*ROW('Sanitation Data'!I1)))</f>
        <v/>
      </c>
      <c r="DM7" s="277" t="str">
        <f ca="true">+IF(OFFSET('Sanitation Data'!$I$31,0,10*ROW('Sanitation Data'!I1))="","",OFFSET('Sanitation Data'!$I$31,0,10*ROW('Sanitation Data'!I1)))</f>
        <v/>
      </c>
      <c r="DN7" s="277" t="str">
        <f ca="true">+IF(OFFSET('Sanitation Data'!$I$32,0,10*ROW('Sanitation Data'!I1))="","",OFFSET('Sanitation Data'!$I$32,0,10*ROW('Sanitation Data'!I1)))</f>
        <v/>
      </c>
      <c r="DO7" s="277" t="str">
        <f ca="true">+IF(OFFSET('Hygiene Data'!$D$11,0,10*ROW('Hygiene Data'!D1))="","",OFFSET('Hygiene Data'!$D$11,0,10*ROW('Hygiene Data'!D1)))</f>
        <v/>
      </c>
      <c r="DP7" s="277" t="str">
        <f ca="true">+IF(OFFSET('Hygiene Data'!$D$12,0,10*ROW('Hygiene Data'!D1))="","",OFFSET('Hygiene Data'!$D$12,0,10*ROW('Hygiene Data'!D1)))</f>
        <v/>
      </c>
      <c r="DQ7" s="277" t="str">
        <f ca="true">+IF(OFFSET('Hygiene Data'!$D$13,0,10*ROW('Hygiene Data'!D1))="","",OFFSET('Hygiene Data'!$D$13,0,10*ROW('Hygiene Data'!D1)))</f>
        <v/>
      </c>
      <c r="DR7" s="277" t="str">
        <f ca="true">+IF(OFFSET('Hygiene Data'!$E$11,0,10*ROW('Hygiene Data'!E1))="","",OFFSET('Hygiene Data'!$E$11,0,10*ROW('Hygiene Data'!E1)))</f>
        <v/>
      </c>
      <c r="DS7" s="277" t="str">
        <f ca="true">+IF(OFFSET('Hygiene Data'!$E$12,0,10*ROW('Hygiene Data'!E1))="","",OFFSET('Hygiene Data'!$E$12,0,10*ROW('Hygiene Data'!E1)))</f>
        <v/>
      </c>
      <c r="DT7" s="277" t="str">
        <f ca="true">+IF(OFFSET('Hygiene Data'!$E$13,0,10*ROW('Hygiene Data'!E1))="","",OFFSET('Hygiene Data'!$E$13,0,10*ROW('Hygiene Data'!E1)))</f>
        <v/>
      </c>
      <c r="DU7" s="277" t="str">
        <f ca="true">+IF(OFFSET('Hygiene Data'!$F$11,0,10*ROW('Hygiene Data'!F1))="","",OFFSET('Hygiene Data'!$F$11,0,10*ROW('Hygiene Data'!F1)))</f>
        <v/>
      </c>
      <c r="DV7" s="277" t="str">
        <f ca="true">+IF(OFFSET('Hygiene Data'!$F$12,0,10*ROW('Hygiene Data'!F1))="","",OFFSET('Hygiene Data'!$F$12,0,10*ROW('Hygiene Data'!F1)))</f>
        <v/>
      </c>
      <c r="DW7" s="277" t="str">
        <f ca="true">+IF(OFFSET('Hygiene Data'!$F$13,0,10*ROW('Hygiene Data'!F1))="","",OFFSET('Hygiene Data'!$F$13,0,10*ROW('Hygiene Data'!F1)))</f>
        <v/>
      </c>
      <c r="DX7" s="277" t="str">
        <f ca="true">+IF(OFFSET('Hygiene Data'!$G$11,0,10*ROW('Hygiene Data'!G1))="","",OFFSET('Hygiene Data'!$G$11,0,10*ROW('Hygiene Data'!G1)))</f>
        <v/>
      </c>
      <c r="DY7" s="277" t="str">
        <f ca="true">+IF(OFFSET('Hygiene Data'!$G$12,0,10*ROW('Hygiene Data'!G1))="","",OFFSET('Hygiene Data'!$G$12,0,10*ROW('Hygiene Data'!G1)))</f>
        <v/>
      </c>
      <c r="DZ7" s="277" t="str">
        <f ca="true">+IF(OFFSET('Hygiene Data'!$G$13,0,10*ROW('Hygiene Data'!G1))="","",OFFSET('Hygiene Data'!$G$13,0,10*ROW('Hygiene Data'!G1)))</f>
        <v/>
      </c>
      <c r="EA7" s="277" t="str">
        <f ca="true">+IF(OFFSET('Hygiene Data'!$H$11,0,10*ROW('Hygiene Data'!H1))="","",OFFSET('Hygiene Data'!$H$11,0,10*ROW('Hygiene Data'!H1)))</f>
        <v/>
      </c>
      <c r="EB7" s="277" t="str">
        <f ca="true">+IF(OFFSET('Hygiene Data'!$H$12,0,10*ROW('Hygiene Data'!H1))="","",OFFSET('Hygiene Data'!$H$12,0,10*ROW('Hygiene Data'!H1)))</f>
        <v/>
      </c>
      <c r="EC7" s="277" t="str">
        <f ca="true">+IF(OFFSET('Hygiene Data'!$H$13,0,10*ROW('Hygiene Data'!H1))="","",OFFSET('Hygiene Data'!$H$13,0,10*ROW('Hygiene Data'!H1)))</f>
        <v/>
      </c>
      <c r="ED7" s="277" t="str">
        <f ca="true">+IF(OFFSET('Hygiene Data'!$I$11,0,10*ROW('Hygiene Data'!I1))="","",OFFSET('Hygiene Data'!$I$11,0,10*ROW('Hygiene Data'!I1)))</f>
        <v/>
      </c>
      <c r="EE7" s="277" t="str">
        <f ca="true">+IF(OFFSET('Hygiene Data'!$I$12,0,10*ROW('Hygiene Data'!I1))="","",OFFSET('Hygiene Data'!$I$12,0,10*ROW('Hygiene Data'!I1)))</f>
        <v/>
      </c>
      <c r="EF7" s="277" t="str">
        <f ca="true">+IF(OFFSET('Hygiene Data'!$I$13,0,10*ROW('Hygiene Data'!I1))="","",OFFSET('Hygiene Data'!$I$13,0,10*ROW('Hygiene Data'!I1)))</f>
        <v/>
      </c>
    </row>
    <row xmlns:x14ac="http://schemas.microsoft.com/office/spreadsheetml/2009/9/ac" r="8" x14ac:dyDescent="0.2">
      <c r="A8" s="36" t="str">
        <f ca="true">+IF(OFFSET('Water Data'!$B$2,0,10*ROW('Water Data'!E2))="","",OFFSET('Water Data'!$B$2,0,10*ROW('Water Data'!E2)))</f>
        <v>SDN_2013_SUR</v>
      </c>
      <c r="B8" s="36" t="str">
        <f ca="true">+IF(OFFSET('Water Data'!$C$2,0,10*ROW('Water Data'!F2))="","",OFFSET('Water Data'!$C$2,0,10*ROW('Water Data'!F2)))</f>
        <v>Survey</v>
      </c>
      <c r="C8" s="333">
        <f t="shared" ca="true" si="0"/>
        <v>2013</v>
      </c>
      <c r="D8" s="96"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6" t="str">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[97]</v>
      </c>
      <c r="F8" s="96"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6"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6"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6"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6"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6"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6"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6"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6"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6"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6"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6" t="str">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[97]</v>
      </c>
      <c r="R8" s="96"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6"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6"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6"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7" t="str">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[93]</v>
      </c>
      <c r="W8" s="97" t="str">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[64]</v>
      </c>
      <c r="X8" s="97"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7"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7"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7" t="str">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[96]</v>
      </c>
      <c r="AB8" s="97"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7"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7"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7"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7" t="str">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[86]</v>
      </c>
      <c r="AG8" s="97"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7"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7"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7"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7"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7"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7"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7"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7"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7" t="str">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[93]</v>
      </c>
      <c r="AQ8" s="97" t="str">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[64]</v>
      </c>
      <c r="AR8" s="97"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7"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7"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7"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7"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7"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7"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7"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8"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8"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8"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8"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8"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8"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8"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8"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8"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8"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8"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8"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8"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8"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8"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8"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8"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8"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77"/>
      <c r="BS8" s="277" t="str">
        <f ca="true">+IF(OFFSET('Water Data'!$D$27,0,10*ROW('Water Data'!D2))="","",OFFSET('Water Data'!$D$27,0,10*ROW('Water Data'!D2)))</f>
        <v/>
      </c>
      <c r="BT8" s="277" t="str">
        <f ca="true">+IF(OFFSET('Water Data'!$D$28,0,10*ROW('Water Data'!D2))="","",OFFSET('Water Data'!$D$28,0,10*ROW('Water Data'!D2)))</f>
        <v>No</v>
      </c>
      <c r="BU8" s="277" t="str">
        <f ca="true">+IF(OFFSET('Water Data'!$D$29,0,10*ROW('Water Data'!D2))="","",OFFSET('Water Data'!$D$29,0,10*ROW('Water Data'!D2)))</f>
        <v/>
      </c>
      <c r="BV8" s="277" t="str">
        <f ca="true">+IF(OFFSET('Water Data'!$E$27,0,10*ROW('Water Data'!E2))="","",OFFSET('Water Data'!$E$27,0,10*ROW('Water Data'!E2)))</f>
        <v/>
      </c>
      <c r="BW8" s="277" t="str">
        <f ca="true">+IF(OFFSET('Water Data'!$E$28,0,10*ROW('Water Data'!E2))="","",OFFSET('Water Data'!$E$28,0,10*ROW('Water Data'!E2)))</f>
        <v/>
      </c>
      <c r="BX8" s="277" t="str">
        <f ca="true">+IF(OFFSET('Water Data'!$E$29,0,10*ROW('Water Data'!E2))="","",OFFSET('Water Data'!$E$29,0,10*ROW('Water Data'!E2)))</f>
        <v/>
      </c>
      <c r="BY8" s="277" t="str">
        <f ca="true">+IF(OFFSET('Water Data'!$F$27,0,10*ROW('Water Data'!F2))="","",OFFSET('Water Data'!$F$27,0,10*ROW('Water Data'!F2)))</f>
        <v/>
      </c>
      <c r="BZ8" s="277" t="str">
        <f ca="true">+IF(OFFSET('Water Data'!$F$28,0,10*ROW('Water Data'!F2))="","",OFFSET('Water Data'!$F$28,0,10*ROW('Water Data'!F2)))</f>
        <v/>
      </c>
      <c r="CA8" s="277" t="str">
        <f ca="true">+IF(OFFSET('Water Data'!$F$29,0,10*ROW('Water Data'!F2))="","",OFFSET('Water Data'!$F$29,0,10*ROW('Water Data'!F2)))</f>
        <v/>
      </c>
      <c r="CB8" s="277" t="str">
        <f ca="true">+IF(OFFSET('Water Data'!$G$27,0,10*ROW('Water Data'!G2))="","",OFFSET('Water Data'!$G$27,0,10*ROW('Water Data'!G2)))</f>
        <v/>
      </c>
      <c r="CC8" s="277" t="str">
        <f ca="true">+IF(OFFSET('Water Data'!$G$28,0,10*ROW('Water Data'!G2))="","",OFFSET('Water Data'!$G$28,0,10*ROW('Water Data'!G2)))</f>
        <v/>
      </c>
      <c r="CD8" s="277" t="str">
        <f ca="true">+IF(OFFSET('Water Data'!$G$29,0,10*ROW('Water Data'!G2))="","",OFFSET('Water Data'!$G$29,0,10*ROW('Water Data'!G2)))</f>
        <v/>
      </c>
      <c r="CE8" s="277" t="str">
        <f ca="true">+IF(OFFSET('Water Data'!$H$27,0,10*ROW('Water Data'!H2))="","",OFFSET('Water Data'!$H$27,0,10*ROW('Water Data'!H2)))</f>
        <v/>
      </c>
      <c r="CF8" s="277" t="str">
        <f ca="true">+IF(OFFSET('Water Data'!$H$28,0,10*ROW('Water Data'!H2))="","",OFFSET('Water Data'!$H$28,0,10*ROW('Water Data'!H2)))</f>
        <v>No</v>
      </c>
      <c r="CG8" s="277" t="str">
        <f ca="true">+IF(OFFSET('Water Data'!$H$29,0,10*ROW('Water Data'!H2))="","",OFFSET('Water Data'!$H$29,0,10*ROW('Water Data'!H2)))</f>
        <v/>
      </c>
      <c r="CH8" s="277" t="str">
        <f ca="true">+IF(OFFSET('Water Data'!$I$27,0,10*ROW('Water Data'!I2))="","",OFFSET('Water Data'!$I$27,0,10*ROW('Water Data'!I2)))</f>
        <v/>
      </c>
      <c r="CI8" s="277" t="str">
        <f ca="true">+IF(OFFSET('Water Data'!$I$28,0,10*ROW('Water Data'!I2))="","",OFFSET('Water Data'!$I$28,0,10*ROW('Water Data'!I2)))</f>
        <v/>
      </c>
      <c r="CJ8" s="277" t="str">
        <f ca="true">+IF(OFFSET('Water Data'!$I$29,0,10*ROW('Water Data'!I2))="","",OFFSET('Water Data'!$I$29,0,10*ROW('Water Data'!I2)))</f>
        <v/>
      </c>
      <c r="CK8" s="277" t="str">
        <f ca="true">+IF(OFFSET('Sanitation Data'!$D$28,0,10*ROW('Sanitation Data'!D2))="","",OFFSET('Sanitation Data'!$D$28,0,10*ROW('Sanitation Data'!D2)))</f>
        <v>No</v>
      </c>
      <c r="CL8" s="277" t="str">
        <f ca="true">+IF(OFFSET('Sanitation Data'!$D$29,0,10*ROW('Sanitation Data'!D2))="","",OFFSET('Sanitation Data'!$D$29,0,10*ROW('Sanitation Data'!D2)))</f>
        <v>No</v>
      </c>
      <c r="CM8" s="277" t="str">
        <f ca="true">+IF(OFFSET('Sanitation Data'!$D$30,0,10*ROW('Sanitation Data'!D2))="","",OFFSET('Sanitation Data'!$D$30,0,10*ROW('Sanitation Data'!D2)))</f>
        <v/>
      </c>
      <c r="CN8" s="277" t="str">
        <f ca="true">+IF(OFFSET('Sanitation Data'!$D$31,0,10*ROW('Sanitation Data'!D2))="","",OFFSET('Sanitation Data'!$D$31,0,10*ROW('Sanitation Data'!D2)))</f>
        <v/>
      </c>
      <c r="CO8" s="277" t="str">
        <f ca="true">+IF(OFFSET('Sanitation Data'!$D$32,0,10*ROW('Sanitation Data'!D2))="","",OFFSET('Sanitation Data'!$D$32,0,10*ROW('Sanitation Data'!D2)))</f>
        <v/>
      </c>
      <c r="CP8" s="277" t="str">
        <f ca="true">+IF(OFFSET('Sanitation Data'!$E$28,0,10*ROW('Sanitation Data'!E2))="","",OFFSET('Sanitation Data'!$E$28,0,10*ROW('Sanitation Data'!E2)))</f>
        <v>No</v>
      </c>
      <c r="CQ8" s="277" t="str">
        <f ca="true">+IF(OFFSET('Sanitation Data'!$E$29,0,10*ROW('Sanitation Data'!E2))="","",OFFSET('Sanitation Data'!$E$29,0,10*ROW('Sanitation Data'!E2)))</f>
        <v/>
      </c>
      <c r="CR8" s="277" t="str">
        <f ca="true">+IF(OFFSET('Sanitation Data'!$E$30,0,10*ROW('Sanitation Data'!E2))="","",OFFSET('Sanitation Data'!$E$30,0,10*ROW('Sanitation Data'!E2)))</f>
        <v/>
      </c>
      <c r="CS8" s="277" t="str">
        <f ca="true">+IF(OFFSET('Sanitation Data'!$E$31,0,10*ROW('Sanitation Data'!E2))="","",OFFSET('Sanitation Data'!$E$31,0,10*ROW('Sanitation Data'!E2)))</f>
        <v/>
      </c>
      <c r="CT8" s="277" t="str">
        <f ca="true">+IF(OFFSET('Sanitation Data'!$E$32,0,10*ROW('Sanitation Data'!E2))="","",OFFSET('Sanitation Data'!$E$32,0,10*ROW('Sanitation Data'!E2)))</f>
        <v/>
      </c>
      <c r="CU8" s="277" t="str">
        <f ca="true">+IF(OFFSET('Sanitation Data'!$F$28,0,10*ROW('Sanitation Data'!F2))="","",OFFSET('Sanitation Data'!$F$28,0,10*ROW('Sanitation Data'!F2)))</f>
        <v>No</v>
      </c>
      <c r="CV8" s="277" t="str">
        <f ca="true">+IF(OFFSET('Sanitation Data'!$F$29,0,10*ROW('Sanitation Data'!F2))="","",OFFSET('Sanitation Data'!$F$29,0,10*ROW('Sanitation Data'!F2)))</f>
        <v/>
      </c>
      <c r="CW8" s="277" t="str">
        <f ca="true">+IF(OFFSET('Sanitation Data'!$F$30,0,10*ROW('Sanitation Data'!F2))="","",OFFSET('Sanitation Data'!$F$30,0,10*ROW('Sanitation Data'!F2)))</f>
        <v/>
      </c>
      <c r="CX8" s="277" t="str">
        <f ca="true">+IF(OFFSET('Sanitation Data'!$F$31,0,10*ROW('Sanitation Data'!F2))="","",OFFSET('Sanitation Data'!$F$31,0,10*ROW('Sanitation Data'!F2)))</f>
        <v/>
      </c>
      <c r="CY8" s="277" t="str">
        <f ca="true">+IF(OFFSET('Sanitation Data'!$F$32,0,10*ROW('Sanitation Data'!F2))="","",OFFSET('Sanitation Data'!$F$32,0,10*ROW('Sanitation Data'!F2)))</f>
        <v/>
      </c>
      <c r="CZ8" s="277" t="str">
        <f ca="true">+IF(OFFSET('Sanitation Data'!$G$28,0,10*ROW('Sanitation Data'!G2))="","",OFFSET('Sanitation Data'!$G$28,0,10*ROW('Sanitation Data'!G2)))</f>
        <v/>
      </c>
      <c r="DA8" s="277" t="str">
        <f ca="true">+IF(OFFSET('Sanitation Data'!$G$29,0,10*ROW('Sanitation Data'!G2))="","",OFFSET('Sanitation Data'!$G$29,0,10*ROW('Sanitation Data'!G2)))</f>
        <v/>
      </c>
      <c r="DB8" s="277" t="str">
        <f ca="true">+IF(OFFSET('Sanitation Data'!$G$30,0,10*ROW('Sanitation Data'!G2))="","",OFFSET('Sanitation Data'!$G$30,0,10*ROW('Sanitation Data'!G2)))</f>
        <v/>
      </c>
      <c r="DC8" s="277" t="str">
        <f ca="true">+IF(OFFSET('Sanitation Data'!$G$31,0,10*ROW('Sanitation Data'!G2))="","",OFFSET('Sanitation Data'!$G$31,0,10*ROW('Sanitation Data'!G2)))</f>
        <v/>
      </c>
      <c r="DD8" s="277" t="str">
        <f ca="true">+IF(OFFSET('Sanitation Data'!$G$32,0,10*ROW('Sanitation Data'!G2))="","",OFFSET('Sanitation Data'!$G$32,0,10*ROW('Sanitation Data'!G2)))</f>
        <v/>
      </c>
      <c r="DE8" s="277" t="str">
        <f ca="true">+IF(OFFSET('Sanitation Data'!$H$28,0,10*ROW('Sanitation Data'!H2))="","",OFFSET('Sanitation Data'!$H$28,0,10*ROW('Sanitation Data'!H2)))</f>
        <v>No</v>
      </c>
      <c r="DF8" s="277" t="str">
        <f ca="true">+IF(OFFSET('Sanitation Data'!$H$29,0,10*ROW('Sanitation Data'!H2))="","",OFFSET('Sanitation Data'!$H$29,0,10*ROW('Sanitation Data'!H2)))</f>
        <v>No</v>
      </c>
      <c r="DG8" s="277" t="str">
        <f ca="true">+IF(OFFSET('Sanitation Data'!$H$30,0,10*ROW('Sanitation Data'!H2))="","",OFFSET('Sanitation Data'!$H$30,0,10*ROW('Sanitation Data'!H2)))</f>
        <v/>
      </c>
      <c r="DH8" s="277" t="str">
        <f ca="true">+IF(OFFSET('Sanitation Data'!$H$31,0,10*ROW('Sanitation Data'!H2))="","",OFFSET('Sanitation Data'!$H$31,0,10*ROW('Sanitation Data'!H2)))</f>
        <v/>
      </c>
      <c r="DI8" s="277" t="str">
        <f ca="true">+IF(OFFSET('Sanitation Data'!$H$32,0,10*ROW('Sanitation Data'!H2))="","",OFFSET('Sanitation Data'!$H$32,0,10*ROW('Sanitation Data'!H2)))</f>
        <v/>
      </c>
      <c r="DJ8" s="277" t="str">
        <f ca="true">+IF(OFFSET('Sanitation Data'!$I$28,0,10*ROW('Sanitation Data'!I2))="","",OFFSET('Sanitation Data'!$I$28,0,10*ROW('Sanitation Data'!I2)))</f>
        <v/>
      </c>
      <c r="DK8" s="277" t="str">
        <f ca="true">+IF(OFFSET('Sanitation Data'!$I$29,0,10*ROW('Sanitation Data'!I2))="","",OFFSET('Sanitation Data'!$I$29,0,10*ROW('Sanitation Data'!I2)))</f>
        <v/>
      </c>
      <c r="DL8" s="277" t="str">
        <f ca="true">+IF(OFFSET('Sanitation Data'!$I$30,0,10*ROW('Sanitation Data'!I2))="","",OFFSET('Sanitation Data'!$I$30,0,10*ROW('Sanitation Data'!I2)))</f>
        <v/>
      </c>
      <c r="DM8" s="277" t="str">
        <f ca="true">+IF(OFFSET('Sanitation Data'!$I$31,0,10*ROW('Sanitation Data'!I2))="","",OFFSET('Sanitation Data'!$I$31,0,10*ROW('Sanitation Data'!I2)))</f>
        <v/>
      </c>
      <c r="DN8" s="277" t="str">
        <f ca="true">+IF(OFFSET('Sanitation Data'!$I$32,0,10*ROW('Sanitation Data'!I2))="","",OFFSET('Sanitation Data'!$I$32,0,10*ROW('Sanitation Data'!I2)))</f>
        <v/>
      </c>
      <c r="DO8" s="277" t="str">
        <f ca="true">+IF(OFFSET('Hygiene Data'!$D$11,0,10*ROW('Hygiene Data'!D2))="","",OFFSET('Hygiene Data'!$D$11,0,10*ROW('Hygiene Data'!D2)))</f>
        <v/>
      </c>
      <c r="DP8" s="277" t="str">
        <f ca="true">+IF(OFFSET('Hygiene Data'!$D$12,0,10*ROW('Hygiene Data'!D2))="","",OFFSET('Hygiene Data'!$D$12,0,10*ROW('Hygiene Data'!D2)))</f>
        <v/>
      </c>
      <c r="DQ8" s="277" t="str">
        <f ca="true">+IF(OFFSET('Hygiene Data'!$D$13,0,10*ROW('Hygiene Data'!D2))="","",OFFSET('Hygiene Data'!$D$13,0,10*ROW('Hygiene Data'!D2)))</f>
        <v/>
      </c>
      <c r="DR8" s="277" t="str">
        <f ca="true">+IF(OFFSET('Hygiene Data'!$E$11,0,10*ROW('Hygiene Data'!E2))="","",OFFSET('Hygiene Data'!$E$11,0,10*ROW('Hygiene Data'!E2)))</f>
        <v/>
      </c>
      <c r="DS8" s="277" t="str">
        <f ca="true">+IF(OFFSET('Hygiene Data'!$E$12,0,10*ROW('Hygiene Data'!E2))="","",OFFSET('Hygiene Data'!$E$12,0,10*ROW('Hygiene Data'!E2)))</f>
        <v/>
      </c>
      <c r="DT8" s="277" t="str">
        <f ca="true">+IF(OFFSET('Hygiene Data'!$E$13,0,10*ROW('Hygiene Data'!E2))="","",OFFSET('Hygiene Data'!$E$13,0,10*ROW('Hygiene Data'!E2)))</f>
        <v/>
      </c>
      <c r="DU8" s="277" t="str">
        <f ca="true">+IF(OFFSET('Hygiene Data'!$F$11,0,10*ROW('Hygiene Data'!F2))="","",OFFSET('Hygiene Data'!$F$11,0,10*ROW('Hygiene Data'!F2)))</f>
        <v/>
      </c>
      <c r="DV8" s="277" t="str">
        <f ca="true">+IF(OFFSET('Hygiene Data'!$F$12,0,10*ROW('Hygiene Data'!F2))="","",OFFSET('Hygiene Data'!$F$12,0,10*ROW('Hygiene Data'!F2)))</f>
        <v/>
      </c>
      <c r="DW8" s="277" t="str">
        <f ca="true">+IF(OFFSET('Hygiene Data'!$F$13,0,10*ROW('Hygiene Data'!F2))="","",OFFSET('Hygiene Data'!$F$13,0,10*ROW('Hygiene Data'!F2)))</f>
        <v/>
      </c>
      <c r="DX8" s="277" t="str">
        <f ca="true">+IF(OFFSET('Hygiene Data'!$G$11,0,10*ROW('Hygiene Data'!G2))="","",OFFSET('Hygiene Data'!$G$11,0,10*ROW('Hygiene Data'!G2)))</f>
        <v/>
      </c>
      <c r="DY8" s="277" t="str">
        <f ca="true">+IF(OFFSET('Hygiene Data'!$G$12,0,10*ROW('Hygiene Data'!G2))="","",OFFSET('Hygiene Data'!$G$12,0,10*ROW('Hygiene Data'!G2)))</f>
        <v/>
      </c>
      <c r="DZ8" s="277" t="str">
        <f ca="true">+IF(OFFSET('Hygiene Data'!$G$13,0,10*ROW('Hygiene Data'!G2))="","",OFFSET('Hygiene Data'!$G$13,0,10*ROW('Hygiene Data'!G2)))</f>
        <v/>
      </c>
      <c r="EA8" s="277" t="str">
        <f ca="true">+IF(OFFSET('Hygiene Data'!$H$11,0,10*ROW('Hygiene Data'!H2))="","",OFFSET('Hygiene Data'!$H$11,0,10*ROW('Hygiene Data'!H2)))</f>
        <v/>
      </c>
      <c r="EB8" s="277" t="str">
        <f ca="true">+IF(OFFSET('Hygiene Data'!$H$12,0,10*ROW('Hygiene Data'!H2))="","",OFFSET('Hygiene Data'!$H$12,0,10*ROW('Hygiene Data'!H2)))</f>
        <v/>
      </c>
      <c r="EC8" s="277" t="str">
        <f ca="true">+IF(OFFSET('Hygiene Data'!$H$13,0,10*ROW('Hygiene Data'!H2))="","",OFFSET('Hygiene Data'!$H$13,0,10*ROW('Hygiene Data'!H2)))</f>
        <v/>
      </c>
      <c r="ED8" s="277" t="str">
        <f ca="true">+IF(OFFSET('Hygiene Data'!$I$11,0,10*ROW('Hygiene Data'!I2))="","",OFFSET('Hygiene Data'!$I$11,0,10*ROW('Hygiene Data'!I2)))</f>
        <v/>
      </c>
      <c r="EE8" s="277" t="str">
        <f ca="true">+IF(OFFSET('Hygiene Data'!$I$12,0,10*ROW('Hygiene Data'!I2))="","",OFFSET('Hygiene Data'!$I$12,0,10*ROW('Hygiene Data'!I2)))</f>
        <v/>
      </c>
      <c r="EF8" s="277" t="str">
        <f ca="true">+IF(OFFSET('Hygiene Data'!$I$13,0,10*ROW('Hygiene Data'!I2))="","",OFFSET('Hygiene Data'!$I$13,0,10*ROW('Hygiene Data'!I2)))</f>
        <v/>
      </c>
    </row>
    <row xmlns:x14ac="http://schemas.microsoft.com/office/spreadsheetml/2009/9/ac" r="9" x14ac:dyDescent="0.2">
      <c r="A9" s="36" t="str">
        <f ca="true">+IF(OFFSET('Water Data'!$B$2,0,10*ROW('Water Data'!E3))="","",OFFSET('Water Data'!$B$2,0,10*ROW('Water Data'!E3)))</f>
        <v>SDN_2016_EMIS</v>
      </c>
      <c r="B9" s="36" t="str">
        <f ca="true">+IF(OFFSET('Water Data'!$C$2,0,10*ROW('Water Data'!F3))="","",OFFSET('Water Data'!$C$2,0,10*ROW('Water Data'!F3)))</f>
        <v>EMIS</v>
      </c>
      <c r="C9" s="333">
        <f t="shared" ca="true" si="0"/>
        <v>2016</v>
      </c>
      <c r="D9" s="96"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6"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96"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6"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6"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6"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6"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6"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6"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6"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6"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6"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6"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6"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6"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6"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6"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6"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7"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7">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62</v>
      </c>
      <c r="X9" s="97"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7"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7"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7"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7"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7"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7"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7"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7"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7"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7"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7"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7"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7"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7"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7"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7"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7"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7"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7"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7"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7"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7"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7"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7"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7"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7"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7"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8"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8">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25</v>
      </c>
      <c r="BB9" s="98"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8"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8"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8"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8"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8"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8"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8"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8"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8"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8"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8"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8"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8"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8"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8"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77"/>
      <c r="BS9" s="277" t="str">
        <f ca="true">+IF(OFFSET('Water Data'!$D$27,0,10*ROW('Water Data'!D3))="","",OFFSET('Water Data'!$D$27,0,10*ROW('Water Data'!D3)))</f>
        <v/>
      </c>
      <c r="BT9" s="277" t="str">
        <f ca="true">+IF(OFFSET('Water Data'!$D$28,0,10*ROW('Water Data'!D3))="","",OFFSET('Water Data'!$D$28,0,10*ROW('Water Data'!D3)))</f>
        <v/>
      </c>
      <c r="BU9" s="277" t="str">
        <f ca="true">+IF(OFFSET('Water Data'!$D$29,0,10*ROW('Water Data'!D3))="","",OFFSET('Water Data'!$D$29,0,10*ROW('Water Data'!D3)))</f>
        <v/>
      </c>
      <c r="BV9" s="277" t="str">
        <f ca="true">+IF(OFFSET('Water Data'!$E$27,0,10*ROW('Water Data'!E3))="","",OFFSET('Water Data'!$E$27,0,10*ROW('Water Data'!E3)))</f>
        <v/>
      </c>
      <c r="BW9" s="277" t="str">
        <f ca="true">+IF(OFFSET('Water Data'!$E$28,0,10*ROW('Water Data'!E3))="","",OFFSET('Water Data'!$E$28,0,10*ROW('Water Data'!E3)))</f>
        <v/>
      </c>
      <c r="BX9" s="277" t="str">
        <f ca="true">+IF(OFFSET('Water Data'!$E$29,0,10*ROW('Water Data'!E3))="","",OFFSET('Water Data'!$E$29,0,10*ROW('Water Data'!E3)))</f>
        <v/>
      </c>
      <c r="BY9" s="277" t="str">
        <f ca="true">+IF(OFFSET('Water Data'!$F$27,0,10*ROW('Water Data'!F3))="","",OFFSET('Water Data'!$F$27,0,10*ROW('Water Data'!F3)))</f>
        <v/>
      </c>
      <c r="BZ9" s="277" t="str">
        <f ca="true">+IF(OFFSET('Water Data'!$F$28,0,10*ROW('Water Data'!F3))="","",OFFSET('Water Data'!$F$28,0,10*ROW('Water Data'!F3)))</f>
        <v/>
      </c>
      <c r="CA9" s="277" t="str">
        <f ca="true">+IF(OFFSET('Water Data'!$F$29,0,10*ROW('Water Data'!F3))="","",OFFSET('Water Data'!$F$29,0,10*ROW('Water Data'!F3)))</f>
        <v/>
      </c>
      <c r="CB9" s="277" t="str">
        <f ca="true">+IF(OFFSET('Water Data'!$G$27,0,10*ROW('Water Data'!G3))="","",OFFSET('Water Data'!$G$27,0,10*ROW('Water Data'!G3)))</f>
        <v/>
      </c>
      <c r="CC9" s="277" t="str">
        <f ca="true">+IF(OFFSET('Water Data'!$G$28,0,10*ROW('Water Data'!G3))="","",OFFSET('Water Data'!$G$28,0,10*ROW('Water Data'!G3)))</f>
        <v/>
      </c>
      <c r="CD9" s="277" t="str">
        <f ca="true">+IF(OFFSET('Water Data'!$G$29,0,10*ROW('Water Data'!G3))="","",OFFSET('Water Data'!$G$29,0,10*ROW('Water Data'!G3)))</f>
        <v/>
      </c>
      <c r="CE9" s="277" t="str">
        <f ca="true">+IF(OFFSET('Water Data'!$H$27,0,10*ROW('Water Data'!H3))="","",OFFSET('Water Data'!$H$27,0,10*ROW('Water Data'!H3)))</f>
        <v/>
      </c>
      <c r="CF9" s="277" t="str">
        <f ca="true">+IF(OFFSET('Water Data'!$H$28,0,10*ROW('Water Data'!H3))="","",OFFSET('Water Data'!$H$28,0,10*ROW('Water Data'!H3)))</f>
        <v/>
      </c>
      <c r="CG9" s="277" t="str">
        <f ca="true">+IF(OFFSET('Water Data'!$H$29,0,10*ROW('Water Data'!H3))="","",OFFSET('Water Data'!$H$29,0,10*ROW('Water Data'!H3)))</f>
        <v/>
      </c>
      <c r="CH9" s="277" t="str">
        <f ca="true">+IF(OFFSET('Water Data'!$I$27,0,10*ROW('Water Data'!I3))="","",OFFSET('Water Data'!$I$27,0,10*ROW('Water Data'!I3)))</f>
        <v/>
      </c>
      <c r="CI9" s="277" t="str">
        <f ca="true">+IF(OFFSET('Water Data'!$I$28,0,10*ROW('Water Data'!I3))="","",OFFSET('Water Data'!$I$28,0,10*ROW('Water Data'!I3)))</f>
        <v/>
      </c>
      <c r="CJ9" s="277" t="str">
        <f ca="true">+IF(OFFSET('Water Data'!$I$29,0,10*ROW('Water Data'!I3))="","",OFFSET('Water Data'!$I$29,0,10*ROW('Water Data'!I3)))</f>
        <v/>
      </c>
      <c r="CK9" s="277" t="str">
        <f ca="true">+IF(OFFSET('Sanitation Data'!$D$28,0,10*ROW('Sanitation Data'!D3))="","",OFFSET('Sanitation Data'!$D$28,0,10*ROW('Sanitation Data'!D3)))</f>
        <v/>
      </c>
      <c r="CL9" s="277" t="str">
        <f ca="true">+IF(OFFSET('Sanitation Data'!$D$29,0,10*ROW('Sanitation Data'!D3))="","",OFFSET('Sanitation Data'!$D$29,0,10*ROW('Sanitation Data'!D3)))</f>
        <v>Yes</v>
      </c>
      <c r="CM9" s="277" t="str">
        <f ca="true">+IF(OFFSET('Sanitation Data'!$D$30,0,10*ROW('Sanitation Data'!D3))="","",OFFSET('Sanitation Data'!$D$30,0,10*ROW('Sanitation Data'!D3)))</f>
        <v/>
      </c>
      <c r="CN9" s="277" t="str">
        <f ca="true">+IF(OFFSET('Sanitation Data'!$D$31,0,10*ROW('Sanitation Data'!D3))="","",OFFSET('Sanitation Data'!$D$31,0,10*ROW('Sanitation Data'!D3)))</f>
        <v/>
      </c>
      <c r="CO9" s="277" t="str">
        <f ca="true">+IF(OFFSET('Sanitation Data'!$D$32,0,10*ROW('Sanitation Data'!D3))="","",OFFSET('Sanitation Data'!$D$32,0,10*ROW('Sanitation Data'!D3)))</f>
        <v/>
      </c>
      <c r="CP9" s="277" t="str">
        <f ca="true">+IF(OFFSET('Sanitation Data'!$E$28,0,10*ROW('Sanitation Data'!E3))="","",OFFSET('Sanitation Data'!$E$28,0,10*ROW('Sanitation Data'!E3)))</f>
        <v/>
      </c>
      <c r="CQ9" s="277" t="str">
        <f ca="true">+IF(OFFSET('Sanitation Data'!$E$29,0,10*ROW('Sanitation Data'!E3))="","",OFFSET('Sanitation Data'!$E$29,0,10*ROW('Sanitation Data'!E3)))</f>
        <v/>
      </c>
      <c r="CR9" s="277" t="str">
        <f ca="true">+IF(OFFSET('Sanitation Data'!$E$30,0,10*ROW('Sanitation Data'!E3))="","",OFFSET('Sanitation Data'!$E$30,0,10*ROW('Sanitation Data'!E3)))</f>
        <v/>
      </c>
      <c r="CS9" s="277" t="str">
        <f ca="true">+IF(OFFSET('Sanitation Data'!$E$31,0,10*ROW('Sanitation Data'!E3))="","",OFFSET('Sanitation Data'!$E$31,0,10*ROW('Sanitation Data'!E3)))</f>
        <v/>
      </c>
      <c r="CT9" s="277" t="str">
        <f ca="true">+IF(OFFSET('Sanitation Data'!$E$32,0,10*ROW('Sanitation Data'!E3))="","",OFFSET('Sanitation Data'!$E$32,0,10*ROW('Sanitation Data'!E3)))</f>
        <v/>
      </c>
      <c r="CU9" s="277" t="str">
        <f ca="true">+IF(OFFSET('Sanitation Data'!$F$28,0,10*ROW('Sanitation Data'!F3))="","",OFFSET('Sanitation Data'!$F$28,0,10*ROW('Sanitation Data'!F3)))</f>
        <v/>
      </c>
      <c r="CV9" s="277" t="str">
        <f ca="true">+IF(OFFSET('Sanitation Data'!$F$29,0,10*ROW('Sanitation Data'!F3))="","",OFFSET('Sanitation Data'!$F$29,0,10*ROW('Sanitation Data'!F3)))</f>
        <v/>
      </c>
      <c r="CW9" s="277" t="str">
        <f ca="true">+IF(OFFSET('Sanitation Data'!$F$30,0,10*ROW('Sanitation Data'!F3))="","",OFFSET('Sanitation Data'!$F$30,0,10*ROW('Sanitation Data'!F3)))</f>
        <v/>
      </c>
      <c r="CX9" s="277" t="str">
        <f ca="true">+IF(OFFSET('Sanitation Data'!$F$31,0,10*ROW('Sanitation Data'!F3))="","",OFFSET('Sanitation Data'!$F$31,0,10*ROW('Sanitation Data'!F3)))</f>
        <v/>
      </c>
      <c r="CY9" s="277" t="str">
        <f ca="true">+IF(OFFSET('Sanitation Data'!$F$32,0,10*ROW('Sanitation Data'!F3))="","",OFFSET('Sanitation Data'!$F$32,0,10*ROW('Sanitation Data'!F3)))</f>
        <v/>
      </c>
      <c r="CZ9" s="277" t="str">
        <f ca="true">+IF(OFFSET('Sanitation Data'!$G$28,0,10*ROW('Sanitation Data'!G3))="","",OFFSET('Sanitation Data'!$G$28,0,10*ROW('Sanitation Data'!G3)))</f>
        <v/>
      </c>
      <c r="DA9" s="277" t="str">
        <f ca="true">+IF(OFFSET('Sanitation Data'!$G$29,0,10*ROW('Sanitation Data'!G3))="","",OFFSET('Sanitation Data'!$G$29,0,10*ROW('Sanitation Data'!G3)))</f>
        <v/>
      </c>
      <c r="DB9" s="277" t="str">
        <f ca="true">+IF(OFFSET('Sanitation Data'!$G$30,0,10*ROW('Sanitation Data'!G3))="","",OFFSET('Sanitation Data'!$G$30,0,10*ROW('Sanitation Data'!G3)))</f>
        <v/>
      </c>
      <c r="DC9" s="277" t="str">
        <f ca="true">+IF(OFFSET('Sanitation Data'!$G$31,0,10*ROW('Sanitation Data'!G3))="","",OFFSET('Sanitation Data'!$G$31,0,10*ROW('Sanitation Data'!G3)))</f>
        <v/>
      </c>
      <c r="DD9" s="277" t="str">
        <f ca="true">+IF(OFFSET('Sanitation Data'!$G$32,0,10*ROW('Sanitation Data'!G3))="","",OFFSET('Sanitation Data'!$G$32,0,10*ROW('Sanitation Data'!G3)))</f>
        <v/>
      </c>
      <c r="DE9" s="277" t="str">
        <f ca="true">+IF(OFFSET('Sanitation Data'!$H$28,0,10*ROW('Sanitation Data'!H3))="","",OFFSET('Sanitation Data'!$H$28,0,10*ROW('Sanitation Data'!H3)))</f>
        <v/>
      </c>
      <c r="DF9" s="277" t="str">
        <f ca="true">+IF(OFFSET('Sanitation Data'!$H$29,0,10*ROW('Sanitation Data'!H3))="","",OFFSET('Sanitation Data'!$H$29,0,10*ROW('Sanitation Data'!H3)))</f>
        <v/>
      </c>
      <c r="DG9" s="277" t="str">
        <f ca="true">+IF(OFFSET('Sanitation Data'!$H$30,0,10*ROW('Sanitation Data'!H3))="","",OFFSET('Sanitation Data'!$H$30,0,10*ROW('Sanitation Data'!H3)))</f>
        <v/>
      </c>
      <c r="DH9" s="277" t="str">
        <f ca="true">+IF(OFFSET('Sanitation Data'!$H$31,0,10*ROW('Sanitation Data'!H3))="","",OFFSET('Sanitation Data'!$H$31,0,10*ROW('Sanitation Data'!H3)))</f>
        <v/>
      </c>
      <c r="DI9" s="277" t="str">
        <f ca="true">+IF(OFFSET('Sanitation Data'!$H$32,0,10*ROW('Sanitation Data'!H3))="","",OFFSET('Sanitation Data'!$H$32,0,10*ROW('Sanitation Data'!H3)))</f>
        <v/>
      </c>
      <c r="DJ9" s="277" t="str">
        <f ca="true">+IF(OFFSET('Sanitation Data'!$I$28,0,10*ROW('Sanitation Data'!I3))="","",OFFSET('Sanitation Data'!$I$28,0,10*ROW('Sanitation Data'!I3)))</f>
        <v/>
      </c>
      <c r="DK9" s="277" t="str">
        <f ca="true">+IF(OFFSET('Sanitation Data'!$I$29,0,10*ROW('Sanitation Data'!I3))="","",OFFSET('Sanitation Data'!$I$29,0,10*ROW('Sanitation Data'!I3)))</f>
        <v/>
      </c>
      <c r="DL9" s="277" t="str">
        <f ca="true">+IF(OFFSET('Sanitation Data'!$I$30,0,10*ROW('Sanitation Data'!I3))="","",OFFSET('Sanitation Data'!$I$30,0,10*ROW('Sanitation Data'!I3)))</f>
        <v/>
      </c>
      <c r="DM9" s="277" t="str">
        <f ca="true">+IF(OFFSET('Sanitation Data'!$I$31,0,10*ROW('Sanitation Data'!I3))="","",OFFSET('Sanitation Data'!$I$31,0,10*ROW('Sanitation Data'!I3)))</f>
        <v/>
      </c>
      <c r="DN9" s="277" t="str">
        <f ca="true">+IF(OFFSET('Sanitation Data'!$I$32,0,10*ROW('Sanitation Data'!I3))="","",OFFSET('Sanitation Data'!$I$32,0,10*ROW('Sanitation Data'!I3)))</f>
        <v/>
      </c>
      <c r="DO9" s="277" t="str">
        <f ca="true">+IF(OFFSET('Hygiene Data'!$D$11,0,10*ROW('Hygiene Data'!D3))="","",OFFSET('Hygiene Data'!$D$11,0,10*ROW('Hygiene Data'!D3)))</f>
        <v/>
      </c>
      <c r="DP9" s="277" t="str">
        <f ca="true">+IF(OFFSET('Hygiene Data'!$D$12,0,10*ROW('Hygiene Data'!D3))="","",OFFSET('Hygiene Data'!$D$12,0,10*ROW('Hygiene Data'!D3)))</f>
        <v>Yes</v>
      </c>
      <c r="DQ9" s="277" t="str">
        <f ca="true">+IF(OFFSET('Hygiene Data'!$D$13,0,10*ROW('Hygiene Data'!D3))="","",OFFSET('Hygiene Data'!$D$13,0,10*ROW('Hygiene Data'!D3)))</f>
        <v/>
      </c>
      <c r="DR9" s="277" t="str">
        <f ca="true">+IF(OFFSET('Hygiene Data'!$E$11,0,10*ROW('Hygiene Data'!E3))="","",OFFSET('Hygiene Data'!$E$11,0,10*ROW('Hygiene Data'!E3)))</f>
        <v/>
      </c>
      <c r="DS9" s="277" t="str">
        <f ca="true">+IF(OFFSET('Hygiene Data'!$E$12,0,10*ROW('Hygiene Data'!E3))="","",OFFSET('Hygiene Data'!$E$12,0,10*ROW('Hygiene Data'!E3)))</f>
        <v/>
      </c>
      <c r="DT9" s="277" t="str">
        <f ca="true">+IF(OFFSET('Hygiene Data'!$E$13,0,10*ROW('Hygiene Data'!E3))="","",OFFSET('Hygiene Data'!$E$13,0,10*ROW('Hygiene Data'!E3)))</f>
        <v/>
      </c>
      <c r="DU9" s="277" t="str">
        <f ca="true">+IF(OFFSET('Hygiene Data'!$F$11,0,10*ROW('Hygiene Data'!F3))="","",OFFSET('Hygiene Data'!$F$11,0,10*ROW('Hygiene Data'!F3)))</f>
        <v/>
      </c>
      <c r="DV9" s="277" t="str">
        <f ca="true">+IF(OFFSET('Hygiene Data'!$F$12,0,10*ROW('Hygiene Data'!F3))="","",OFFSET('Hygiene Data'!$F$12,0,10*ROW('Hygiene Data'!F3)))</f>
        <v/>
      </c>
      <c r="DW9" s="277" t="str">
        <f ca="true">+IF(OFFSET('Hygiene Data'!$F$13,0,10*ROW('Hygiene Data'!F3))="","",OFFSET('Hygiene Data'!$F$13,0,10*ROW('Hygiene Data'!F3)))</f>
        <v/>
      </c>
      <c r="DX9" s="277" t="str">
        <f ca="true">+IF(OFFSET('Hygiene Data'!$G$11,0,10*ROW('Hygiene Data'!G3))="","",OFFSET('Hygiene Data'!$G$11,0,10*ROW('Hygiene Data'!G3)))</f>
        <v/>
      </c>
      <c r="DY9" s="277" t="str">
        <f ca="true">+IF(OFFSET('Hygiene Data'!$G$12,0,10*ROW('Hygiene Data'!G3))="","",OFFSET('Hygiene Data'!$G$12,0,10*ROW('Hygiene Data'!G3)))</f>
        <v/>
      </c>
      <c r="DZ9" s="277" t="str">
        <f ca="true">+IF(OFFSET('Hygiene Data'!$G$13,0,10*ROW('Hygiene Data'!G3))="","",OFFSET('Hygiene Data'!$G$13,0,10*ROW('Hygiene Data'!G3)))</f>
        <v/>
      </c>
      <c r="EA9" s="277" t="str">
        <f ca="true">+IF(OFFSET('Hygiene Data'!$H$11,0,10*ROW('Hygiene Data'!H3))="","",OFFSET('Hygiene Data'!$H$11,0,10*ROW('Hygiene Data'!H3)))</f>
        <v/>
      </c>
      <c r="EB9" s="277" t="str">
        <f ca="true">+IF(OFFSET('Hygiene Data'!$H$12,0,10*ROW('Hygiene Data'!H3))="","",OFFSET('Hygiene Data'!$H$12,0,10*ROW('Hygiene Data'!H3)))</f>
        <v/>
      </c>
      <c r="EC9" s="277" t="str">
        <f ca="true">+IF(OFFSET('Hygiene Data'!$H$13,0,10*ROW('Hygiene Data'!H3))="","",OFFSET('Hygiene Data'!$H$13,0,10*ROW('Hygiene Data'!H3)))</f>
        <v/>
      </c>
      <c r="ED9" s="277" t="str">
        <f ca="true">+IF(OFFSET('Hygiene Data'!$I$11,0,10*ROW('Hygiene Data'!I3))="","",OFFSET('Hygiene Data'!$I$11,0,10*ROW('Hygiene Data'!I3)))</f>
        <v/>
      </c>
      <c r="EE9" s="277" t="str">
        <f ca="true">+IF(OFFSET('Hygiene Data'!$I$12,0,10*ROW('Hygiene Data'!I3))="","",OFFSET('Hygiene Data'!$I$12,0,10*ROW('Hygiene Data'!I3)))</f>
        <v/>
      </c>
      <c r="EF9" s="277" t="str">
        <f ca="true">+IF(OFFSET('Hygiene Data'!$I$13,0,10*ROW('Hygiene Data'!I3))="","",OFFSET('Hygiene Data'!$I$13,0,10*ROW('Hygiene Data'!I3)))</f>
        <v/>
      </c>
    </row>
    <row xmlns:x14ac="http://schemas.microsoft.com/office/spreadsheetml/2009/9/ac" r="10" x14ac:dyDescent="0.2">
      <c r="A10" s="36" t="str">
        <f ca="true">+IF(OFFSET('Water Data'!$B$2,0,10*ROW('Water Data'!E4))="","",OFFSET('Water Data'!$B$2,0,10*ROW('Water Data'!E4)))</f>
        <v>SDN_2016_UIS</v>
      </c>
      <c r="B10" s="36" t="str">
        <f ca="true">+IF(OFFSET('Water Data'!$C$2,0,10*ROW('Water Data'!F4))="","",OFFSET('Water Data'!$C$2,0,10*ROW('Water Data'!F4)))</f>
        <v>Other</v>
      </c>
      <c r="C10" s="333">
        <f t="shared" ca="true" si="0"/>
        <v>2016</v>
      </c>
      <c r="D10" s="96"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6" t="str">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[95]</v>
      </c>
      <c r="F10" s="96"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6"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6"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6"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6"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6"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6"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6"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6"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6"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6"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6" t="str">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[93]</v>
      </c>
      <c r="R10" s="96"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6"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6" t="str">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[97]</v>
      </c>
      <c r="U10" s="96"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7">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80.099999999999994</v>
      </c>
      <c r="W10" s="97"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7"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7"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7"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7"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7"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7"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7"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7"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7"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7"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7"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7"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7"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7"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7"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7"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7"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7"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7">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73.5</v>
      </c>
      <c r="AQ10" s="97"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7"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7"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7"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7">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89</v>
      </c>
      <c r="AV10" s="97"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7"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7"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7"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8">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34.841181196081578</v>
      </c>
      <c r="BA10" s="98"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8"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8"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8"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8"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8"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8"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8"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8"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8"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8"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8">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13.36551</v>
      </c>
      <c r="BM10" s="98"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8"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8">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63.970313545904503</v>
      </c>
      <c r="BP10" s="98"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8"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77"/>
      <c r="BS10" s="277" t="str">
        <f ca="true">+IF(OFFSET('Water Data'!$D$27,0,10*ROW('Water Data'!D4))="","",OFFSET('Water Data'!$D$27,0,10*ROW('Water Data'!D4)))</f>
        <v/>
      </c>
      <c r="BT10" s="277" t="str">
        <f ca="true">+IF(OFFSET('Water Data'!$D$28,0,10*ROW('Water Data'!D4))="","",OFFSET('Water Data'!$D$28,0,10*ROW('Water Data'!D4)))</f>
        <v>No</v>
      </c>
      <c r="BU10" s="277" t="str">
        <f ca="true">+IF(OFFSET('Water Data'!$D$29,0,10*ROW('Water Data'!D4))="","",OFFSET('Water Data'!$D$29,0,10*ROW('Water Data'!D4)))</f>
        <v/>
      </c>
      <c r="BV10" s="277" t="str">
        <f ca="true">+IF(OFFSET('Water Data'!$E$27,0,10*ROW('Water Data'!E4))="","",OFFSET('Water Data'!$E$27,0,10*ROW('Water Data'!E4)))</f>
        <v/>
      </c>
      <c r="BW10" s="277" t="str">
        <f ca="true">+IF(OFFSET('Water Data'!$E$28,0,10*ROW('Water Data'!E4))="","",OFFSET('Water Data'!$E$28,0,10*ROW('Water Data'!E4)))</f>
        <v/>
      </c>
      <c r="BX10" s="277" t="str">
        <f ca="true">+IF(OFFSET('Water Data'!$E$29,0,10*ROW('Water Data'!E4))="","",OFFSET('Water Data'!$E$29,0,10*ROW('Water Data'!E4)))</f>
        <v/>
      </c>
      <c r="BY10" s="277" t="str">
        <f ca="true">+IF(OFFSET('Water Data'!$F$27,0,10*ROW('Water Data'!F4))="","",OFFSET('Water Data'!$F$27,0,10*ROW('Water Data'!F4)))</f>
        <v/>
      </c>
      <c r="BZ10" s="277" t="str">
        <f ca="true">+IF(OFFSET('Water Data'!$F$28,0,10*ROW('Water Data'!F4))="","",OFFSET('Water Data'!$F$28,0,10*ROW('Water Data'!F4)))</f>
        <v/>
      </c>
      <c r="CA10" s="277" t="str">
        <f ca="true">+IF(OFFSET('Water Data'!$F$29,0,10*ROW('Water Data'!F4))="","",OFFSET('Water Data'!$F$29,0,10*ROW('Water Data'!F4)))</f>
        <v/>
      </c>
      <c r="CB10" s="277" t="str">
        <f ca="true">+IF(OFFSET('Water Data'!$G$27,0,10*ROW('Water Data'!G4))="","",OFFSET('Water Data'!$G$27,0,10*ROW('Water Data'!G4)))</f>
        <v/>
      </c>
      <c r="CC10" s="277" t="str">
        <f ca="true">+IF(OFFSET('Water Data'!$G$28,0,10*ROW('Water Data'!G4))="","",OFFSET('Water Data'!$G$28,0,10*ROW('Water Data'!G4)))</f>
        <v/>
      </c>
      <c r="CD10" s="277" t="str">
        <f ca="true">+IF(OFFSET('Water Data'!$G$29,0,10*ROW('Water Data'!G4))="","",OFFSET('Water Data'!$G$29,0,10*ROW('Water Data'!G4)))</f>
        <v/>
      </c>
      <c r="CE10" s="277" t="str">
        <f ca="true">+IF(OFFSET('Water Data'!$H$27,0,10*ROW('Water Data'!H4))="","",OFFSET('Water Data'!$H$27,0,10*ROW('Water Data'!H4)))</f>
        <v/>
      </c>
      <c r="CF10" s="277" t="str">
        <f ca="true">+IF(OFFSET('Water Data'!$H$28,0,10*ROW('Water Data'!H4))="","",OFFSET('Water Data'!$H$28,0,10*ROW('Water Data'!H4)))</f>
        <v>No</v>
      </c>
      <c r="CG10" s="277" t="str">
        <f ca="true">+IF(OFFSET('Water Data'!$H$29,0,10*ROW('Water Data'!H4))="","",OFFSET('Water Data'!$H$29,0,10*ROW('Water Data'!H4)))</f>
        <v/>
      </c>
      <c r="CH10" s="277" t="str">
        <f ca="true">+IF(OFFSET('Water Data'!$I$27,0,10*ROW('Water Data'!I4))="","",OFFSET('Water Data'!$I$27,0,10*ROW('Water Data'!I4)))</f>
        <v/>
      </c>
      <c r="CI10" s="277" t="str">
        <f ca="true">+IF(OFFSET('Water Data'!$I$28,0,10*ROW('Water Data'!I4))="","",OFFSET('Water Data'!$I$28,0,10*ROW('Water Data'!I4)))</f>
        <v>No</v>
      </c>
      <c r="CJ10" s="277" t="str">
        <f ca="true">+IF(OFFSET('Water Data'!$I$29,0,10*ROW('Water Data'!I4))="","",OFFSET('Water Data'!$I$29,0,10*ROW('Water Data'!I4)))</f>
        <v/>
      </c>
      <c r="CK10" s="277" t="str">
        <f ca="true">+IF(OFFSET('Sanitation Data'!$D$28,0,10*ROW('Sanitation Data'!D4))="","",OFFSET('Sanitation Data'!$D$28,0,10*ROW('Sanitation Data'!D4)))</f>
        <v>Yes</v>
      </c>
      <c r="CL10" s="277" t="str">
        <f ca="true">+IF(OFFSET('Sanitation Data'!$D$29,0,10*ROW('Sanitation Data'!D4))="","",OFFSET('Sanitation Data'!$D$29,0,10*ROW('Sanitation Data'!D4)))</f>
        <v/>
      </c>
      <c r="CM10" s="277" t="str">
        <f ca="true">+IF(OFFSET('Sanitation Data'!$D$30,0,10*ROW('Sanitation Data'!D4))="","",OFFSET('Sanitation Data'!$D$30,0,10*ROW('Sanitation Data'!D4)))</f>
        <v/>
      </c>
      <c r="CN10" s="277" t="str">
        <f ca="true">+IF(OFFSET('Sanitation Data'!$D$31,0,10*ROW('Sanitation Data'!D4))="","",OFFSET('Sanitation Data'!$D$31,0,10*ROW('Sanitation Data'!D4)))</f>
        <v/>
      </c>
      <c r="CO10" s="277" t="str">
        <f ca="true">+IF(OFFSET('Sanitation Data'!$D$32,0,10*ROW('Sanitation Data'!D4))="","",OFFSET('Sanitation Data'!$D$32,0,10*ROW('Sanitation Data'!D4)))</f>
        <v/>
      </c>
      <c r="CP10" s="277" t="str">
        <f ca="true">+IF(OFFSET('Sanitation Data'!$E$28,0,10*ROW('Sanitation Data'!E4))="","",OFFSET('Sanitation Data'!$E$28,0,10*ROW('Sanitation Data'!E4)))</f>
        <v/>
      </c>
      <c r="CQ10" s="277" t="str">
        <f ca="true">+IF(OFFSET('Sanitation Data'!$E$29,0,10*ROW('Sanitation Data'!E4))="","",OFFSET('Sanitation Data'!$E$29,0,10*ROW('Sanitation Data'!E4)))</f>
        <v/>
      </c>
      <c r="CR10" s="277" t="str">
        <f ca="true">+IF(OFFSET('Sanitation Data'!$E$30,0,10*ROW('Sanitation Data'!E4))="","",OFFSET('Sanitation Data'!$E$30,0,10*ROW('Sanitation Data'!E4)))</f>
        <v/>
      </c>
      <c r="CS10" s="277" t="str">
        <f ca="true">+IF(OFFSET('Sanitation Data'!$E$31,0,10*ROW('Sanitation Data'!E4))="","",OFFSET('Sanitation Data'!$E$31,0,10*ROW('Sanitation Data'!E4)))</f>
        <v/>
      </c>
      <c r="CT10" s="277" t="str">
        <f ca="true">+IF(OFFSET('Sanitation Data'!$E$32,0,10*ROW('Sanitation Data'!E4))="","",OFFSET('Sanitation Data'!$E$32,0,10*ROW('Sanitation Data'!E4)))</f>
        <v/>
      </c>
      <c r="CU10" s="277" t="str">
        <f ca="true">+IF(OFFSET('Sanitation Data'!$F$28,0,10*ROW('Sanitation Data'!F4))="","",OFFSET('Sanitation Data'!$F$28,0,10*ROW('Sanitation Data'!F4)))</f>
        <v/>
      </c>
      <c r="CV10" s="277" t="str">
        <f ca="true">+IF(OFFSET('Sanitation Data'!$F$29,0,10*ROW('Sanitation Data'!F4))="","",OFFSET('Sanitation Data'!$F$29,0,10*ROW('Sanitation Data'!F4)))</f>
        <v/>
      </c>
      <c r="CW10" s="277" t="str">
        <f ca="true">+IF(OFFSET('Sanitation Data'!$F$30,0,10*ROW('Sanitation Data'!F4))="","",OFFSET('Sanitation Data'!$F$30,0,10*ROW('Sanitation Data'!F4)))</f>
        <v/>
      </c>
      <c r="CX10" s="277" t="str">
        <f ca="true">+IF(OFFSET('Sanitation Data'!$F$31,0,10*ROW('Sanitation Data'!F4))="","",OFFSET('Sanitation Data'!$F$31,0,10*ROW('Sanitation Data'!F4)))</f>
        <v/>
      </c>
      <c r="CY10" s="277" t="str">
        <f ca="true">+IF(OFFSET('Sanitation Data'!$F$32,0,10*ROW('Sanitation Data'!F4))="","",OFFSET('Sanitation Data'!$F$32,0,10*ROW('Sanitation Data'!F4)))</f>
        <v/>
      </c>
      <c r="CZ10" s="277" t="str">
        <f ca="true">+IF(OFFSET('Sanitation Data'!$G$28,0,10*ROW('Sanitation Data'!G4))="","",OFFSET('Sanitation Data'!$G$28,0,10*ROW('Sanitation Data'!G4)))</f>
        <v/>
      </c>
      <c r="DA10" s="277" t="str">
        <f ca="true">+IF(OFFSET('Sanitation Data'!$G$29,0,10*ROW('Sanitation Data'!G4))="","",OFFSET('Sanitation Data'!$G$29,0,10*ROW('Sanitation Data'!G4)))</f>
        <v/>
      </c>
      <c r="DB10" s="277" t="str">
        <f ca="true">+IF(OFFSET('Sanitation Data'!$G$30,0,10*ROW('Sanitation Data'!G4))="","",OFFSET('Sanitation Data'!$G$30,0,10*ROW('Sanitation Data'!G4)))</f>
        <v/>
      </c>
      <c r="DC10" s="277" t="str">
        <f ca="true">+IF(OFFSET('Sanitation Data'!$G$31,0,10*ROW('Sanitation Data'!G4))="","",OFFSET('Sanitation Data'!$G$31,0,10*ROW('Sanitation Data'!G4)))</f>
        <v/>
      </c>
      <c r="DD10" s="277" t="str">
        <f ca="true">+IF(OFFSET('Sanitation Data'!$G$32,0,10*ROW('Sanitation Data'!G4))="","",OFFSET('Sanitation Data'!$G$32,0,10*ROW('Sanitation Data'!G4)))</f>
        <v/>
      </c>
      <c r="DE10" s="277" t="str">
        <f ca="true">+IF(OFFSET('Sanitation Data'!$H$28,0,10*ROW('Sanitation Data'!H4))="","",OFFSET('Sanitation Data'!$H$28,0,10*ROW('Sanitation Data'!H4)))</f>
        <v>Yes</v>
      </c>
      <c r="DF10" s="277" t="str">
        <f ca="true">+IF(OFFSET('Sanitation Data'!$H$29,0,10*ROW('Sanitation Data'!H4))="","",OFFSET('Sanitation Data'!$H$29,0,10*ROW('Sanitation Data'!H4)))</f>
        <v/>
      </c>
      <c r="DG10" s="277" t="str">
        <f ca="true">+IF(OFFSET('Sanitation Data'!$H$30,0,10*ROW('Sanitation Data'!H4))="","",OFFSET('Sanitation Data'!$H$30,0,10*ROW('Sanitation Data'!H4)))</f>
        <v/>
      </c>
      <c r="DH10" s="277" t="str">
        <f ca="true">+IF(OFFSET('Sanitation Data'!$H$31,0,10*ROW('Sanitation Data'!H4))="","",OFFSET('Sanitation Data'!$H$31,0,10*ROW('Sanitation Data'!H4)))</f>
        <v/>
      </c>
      <c r="DI10" s="277" t="str">
        <f ca="true">+IF(OFFSET('Sanitation Data'!$H$32,0,10*ROW('Sanitation Data'!H4))="","",OFFSET('Sanitation Data'!$H$32,0,10*ROW('Sanitation Data'!H4)))</f>
        <v/>
      </c>
      <c r="DJ10" s="277" t="str">
        <f ca="true">+IF(OFFSET('Sanitation Data'!$I$28,0,10*ROW('Sanitation Data'!I4))="","",OFFSET('Sanitation Data'!$I$28,0,10*ROW('Sanitation Data'!I4)))</f>
        <v>Yes</v>
      </c>
      <c r="DK10" s="277" t="str">
        <f ca="true">+IF(OFFSET('Sanitation Data'!$I$29,0,10*ROW('Sanitation Data'!I4))="","",OFFSET('Sanitation Data'!$I$29,0,10*ROW('Sanitation Data'!I4)))</f>
        <v/>
      </c>
      <c r="DL10" s="277" t="str">
        <f ca="true">+IF(OFFSET('Sanitation Data'!$I$30,0,10*ROW('Sanitation Data'!I4))="","",OFFSET('Sanitation Data'!$I$30,0,10*ROW('Sanitation Data'!I4)))</f>
        <v/>
      </c>
      <c r="DM10" s="277" t="str">
        <f ca="true">+IF(OFFSET('Sanitation Data'!$I$31,0,10*ROW('Sanitation Data'!I4))="","",OFFSET('Sanitation Data'!$I$31,0,10*ROW('Sanitation Data'!I4)))</f>
        <v/>
      </c>
      <c r="DN10" s="277" t="str">
        <f ca="true">+IF(OFFSET('Sanitation Data'!$I$32,0,10*ROW('Sanitation Data'!I4))="","",OFFSET('Sanitation Data'!$I$32,0,10*ROW('Sanitation Data'!I4)))</f>
        <v/>
      </c>
      <c r="DO10" s="277" t="str">
        <f ca="true">+IF(OFFSET('Hygiene Data'!$D$11,0,10*ROW('Hygiene Data'!D4))="","",OFFSET('Hygiene Data'!$D$11,0,10*ROW('Hygiene Data'!D4)))</f>
        <v>Yes</v>
      </c>
      <c r="DP10" s="277" t="str">
        <f ca="true">+IF(OFFSET('Hygiene Data'!$D$12,0,10*ROW('Hygiene Data'!D4))="","",OFFSET('Hygiene Data'!$D$12,0,10*ROW('Hygiene Data'!D4)))</f>
        <v/>
      </c>
      <c r="DQ10" s="277" t="str">
        <f ca="true">+IF(OFFSET('Hygiene Data'!$D$13,0,10*ROW('Hygiene Data'!D4))="","",OFFSET('Hygiene Data'!$D$13,0,10*ROW('Hygiene Data'!D4)))</f>
        <v/>
      </c>
      <c r="DR10" s="277" t="str">
        <f ca="true">+IF(OFFSET('Hygiene Data'!$E$11,0,10*ROW('Hygiene Data'!E4))="","",OFFSET('Hygiene Data'!$E$11,0,10*ROW('Hygiene Data'!E4)))</f>
        <v/>
      </c>
      <c r="DS10" s="277" t="str">
        <f ca="true">+IF(OFFSET('Hygiene Data'!$E$12,0,10*ROW('Hygiene Data'!E4))="","",OFFSET('Hygiene Data'!$E$12,0,10*ROW('Hygiene Data'!E4)))</f>
        <v/>
      </c>
      <c r="DT10" s="277" t="str">
        <f ca="true">+IF(OFFSET('Hygiene Data'!$E$13,0,10*ROW('Hygiene Data'!E4))="","",OFFSET('Hygiene Data'!$E$13,0,10*ROW('Hygiene Data'!E4)))</f>
        <v/>
      </c>
      <c r="DU10" s="277" t="str">
        <f ca="true">+IF(OFFSET('Hygiene Data'!$F$11,0,10*ROW('Hygiene Data'!F4))="","",OFFSET('Hygiene Data'!$F$11,0,10*ROW('Hygiene Data'!F4)))</f>
        <v/>
      </c>
      <c r="DV10" s="277" t="str">
        <f ca="true">+IF(OFFSET('Hygiene Data'!$F$12,0,10*ROW('Hygiene Data'!F4))="","",OFFSET('Hygiene Data'!$F$12,0,10*ROW('Hygiene Data'!F4)))</f>
        <v/>
      </c>
      <c r="DW10" s="277" t="str">
        <f ca="true">+IF(OFFSET('Hygiene Data'!$F$13,0,10*ROW('Hygiene Data'!F4))="","",OFFSET('Hygiene Data'!$F$13,0,10*ROW('Hygiene Data'!F4)))</f>
        <v/>
      </c>
      <c r="DX10" s="277" t="str">
        <f ca="true">+IF(OFFSET('Hygiene Data'!$G$11,0,10*ROW('Hygiene Data'!G4))="","",OFFSET('Hygiene Data'!$G$11,0,10*ROW('Hygiene Data'!G4)))</f>
        <v/>
      </c>
      <c r="DY10" s="277" t="str">
        <f ca="true">+IF(OFFSET('Hygiene Data'!$G$12,0,10*ROW('Hygiene Data'!G4))="","",OFFSET('Hygiene Data'!$G$12,0,10*ROW('Hygiene Data'!G4)))</f>
        <v/>
      </c>
      <c r="DZ10" s="277" t="str">
        <f ca="true">+IF(OFFSET('Hygiene Data'!$G$13,0,10*ROW('Hygiene Data'!G4))="","",OFFSET('Hygiene Data'!$G$13,0,10*ROW('Hygiene Data'!G4)))</f>
        <v/>
      </c>
      <c r="EA10" s="277" t="str">
        <f ca="true">+IF(OFFSET('Hygiene Data'!$H$11,0,10*ROW('Hygiene Data'!H4))="","",OFFSET('Hygiene Data'!$H$11,0,10*ROW('Hygiene Data'!H4)))</f>
        <v>Yes</v>
      </c>
      <c r="EB10" s="277" t="str">
        <f ca="true">+IF(OFFSET('Hygiene Data'!$H$12,0,10*ROW('Hygiene Data'!H4))="","",OFFSET('Hygiene Data'!$H$12,0,10*ROW('Hygiene Data'!H4)))</f>
        <v/>
      </c>
      <c r="EC10" s="277" t="str">
        <f ca="true">+IF(OFFSET('Hygiene Data'!$H$13,0,10*ROW('Hygiene Data'!H4))="","",OFFSET('Hygiene Data'!$H$13,0,10*ROW('Hygiene Data'!H4)))</f>
        <v/>
      </c>
      <c r="ED10" s="277" t="str">
        <f ca="true">+IF(OFFSET('Hygiene Data'!$I$11,0,10*ROW('Hygiene Data'!I4))="","",OFFSET('Hygiene Data'!$I$11,0,10*ROW('Hygiene Data'!I4)))</f>
        <v>Yes</v>
      </c>
      <c r="EE10" s="277" t="str">
        <f ca="true">+IF(OFFSET('Hygiene Data'!$I$12,0,10*ROW('Hygiene Data'!I4))="","",OFFSET('Hygiene Data'!$I$12,0,10*ROW('Hygiene Data'!I4)))</f>
        <v/>
      </c>
      <c r="EF10" s="277" t="str">
        <f ca="true">+IF(OFFSET('Hygiene Data'!$I$13,0,10*ROW('Hygiene Data'!I4))="","",OFFSET('Hygiene Data'!$I$13,0,10*ROW('Hygiene Data'!I4)))</f>
        <v/>
      </c>
    </row>
    <row xmlns:x14ac="http://schemas.microsoft.com/office/spreadsheetml/2009/9/ac" r="11" x14ac:dyDescent="0.2">
      <c r="A11" s="36" t="str">
        <f ca="true">+IF(OFFSET('Water Data'!$B$2,0,10*ROW('Water Data'!E5))="","",OFFSET('Water Data'!$B$2,0,10*ROW('Water Data'!E5)))</f>
        <v>SDN_2020_SUR</v>
      </c>
      <c r="B11" s="36" t="str">
        <f ca="true">+IF(OFFSET('Water Data'!$C$2,0,10*ROW('Water Data'!F5))="","",OFFSET('Water Data'!$C$2,0,10*ROW('Water Data'!F5)))</f>
        <v>Survey with microdata</v>
      </c>
      <c r="C11" s="333">
        <f t="shared" ca="true" si="0"/>
        <v>2020</v>
      </c>
      <c r="D11" s="96">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82.411504424778769</v>
      </c>
      <c r="E11" s="96">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65.818584070796462</v>
      </c>
      <c r="F11" s="96">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43.473451327433629</v>
      </c>
      <c r="G11" s="96">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95.454545454545453</v>
      </c>
      <c r="H11" s="96">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82.323232323232332</v>
      </c>
      <c r="I11" s="96">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61.111111111111114</v>
      </c>
      <c r="J11" s="96">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78.753541076487252</v>
      </c>
      <c r="K11" s="96">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61.189801699716703</v>
      </c>
      <c r="L11" s="96">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38.526912181303111</v>
      </c>
      <c r="M11" s="96"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6"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6"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6">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82.411504424778769</v>
      </c>
      <c r="Q11" s="96">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65.818584070796462</v>
      </c>
      <c r="R11" s="96">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43.473451327433629</v>
      </c>
      <c r="S11" s="96"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6"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6"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7" t="str">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[95]</v>
      </c>
      <c r="W11" s="97" t="str">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[43]</v>
      </c>
      <c r="X11" s="97"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7" t="str">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[6]</v>
      </c>
      <c r="Z11" s="97"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7" t="str">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[97]</v>
      </c>
      <c r="AB11" s="97" t="str">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[62]</v>
      </c>
      <c r="AC11" s="97"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7" t="str">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[6]</v>
      </c>
      <c r="AE11" s="97"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7" t="str">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[94]</v>
      </c>
      <c r="AG11" s="97" t="str">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[38]</v>
      </c>
      <c r="AH11" s="97"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7" t="str">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[7]</v>
      </c>
      <c r="AJ11" s="97"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7"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7"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7"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7"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7"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7" t="str">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[95]</v>
      </c>
      <c r="AQ11" s="97" t="str">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[43]</v>
      </c>
      <c r="AR11" s="97"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7" t="str">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[6]</v>
      </c>
      <c r="AT11" s="97"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7"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7"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7"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7"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7"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8">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44.657863145258105</v>
      </c>
      <c r="BA11" s="98">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25.090036014405765</v>
      </c>
      <c r="BB11" s="98">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7.5630252100840334</v>
      </c>
      <c r="BC11" s="98">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52.659574468085104</v>
      </c>
      <c r="BD11" s="98">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38.297872340425535</v>
      </c>
      <c r="BE11" s="98">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15.425531914893616</v>
      </c>
      <c r="BF11" s="98">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42.325581395348841</v>
      </c>
      <c r="BG11" s="98">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21.240310077519382</v>
      </c>
      <c r="BH11" s="98">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5.2713178294573639</v>
      </c>
      <c r="BI11" s="98"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8"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8"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8">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44.657863145258105</v>
      </c>
      <c r="BM11" s="98">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25.090036014405765</v>
      </c>
      <c r="BN11" s="98">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7.5630252100840334</v>
      </c>
      <c r="BO11" s="98"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8"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8"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77"/>
      <c r="BS11" s="277" t="str">
        <f ca="true">+IF(OFFSET('Water Data'!$D$27,0,10*ROW('Water Data'!D5))="","",OFFSET('Water Data'!$D$27,0,10*ROW('Water Data'!D5)))</f>
        <v>Yes</v>
      </c>
      <c r="BT11" s="277" t="str">
        <f ca="true">+IF(OFFSET('Water Data'!$D$28,0,10*ROW('Water Data'!D5))="","",OFFSET('Water Data'!$D$28,0,10*ROW('Water Data'!D5)))</f>
        <v>Yes</v>
      </c>
      <c r="BU11" s="277" t="str">
        <f ca="true">+IF(OFFSET('Water Data'!$D$29,0,10*ROW('Water Data'!D5))="","",OFFSET('Water Data'!$D$29,0,10*ROW('Water Data'!D5)))</f>
        <v>Yes</v>
      </c>
      <c r="BV11" s="277" t="str">
        <f ca="true">+IF(OFFSET('Water Data'!$E$27,0,10*ROW('Water Data'!E5))="","",OFFSET('Water Data'!$E$27,0,10*ROW('Water Data'!E5)))</f>
        <v>Yes</v>
      </c>
      <c r="BW11" s="277" t="str">
        <f ca="true">+IF(OFFSET('Water Data'!$E$28,0,10*ROW('Water Data'!E5))="","",OFFSET('Water Data'!$E$28,0,10*ROW('Water Data'!E5)))</f>
        <v>Yes</v>
      </c>
      <c r="BX11" s="277" t="str">
        <f ca="true">+IF(OFFSET('Water Data'!$E$29,0,10*ROW('Water Data'!E5))="","",OFFSET('Water Data'!$E$29,0,10*ROW('Water Data'!E5)))</f>
        <v>Yes</v>
      </c>
      <c r="BY11" s="277" t="str">
        <f ca="true">+IF(OFFSET('Water Data'!$F$27,0,10*ROW('Water Data'!F5))="","",OFFSET('Water Data'!$F$27,0,10*ROW('Water Data'!F5)))</f>
        <v>Yes</v>
      </c>
      <c r="BZ11" s="277" t="str">
        <f ca="true">+IF(OFFSET('Water Data'!$F$28,0,10*ROW('Water Data'!F5))="","",OFFSET('Water Data'!$F$28,0,10*ROW('Water Data'!F5)))</f>
        <v>Yes</v>
      </c>
      <c r="CA11" s="277" t="str">
        <f ca="true">+IF(OFFSET('Water Data'!$F$29,0,10*ROW('Water Data'!F5))="","",OFFSET('Water Data'!$F$29,0,10*ROW('Water Data'!F5)))</f>
        <v>Yes</v>
      </c>
      <c r="CB11" s="277" t="str">
        <f ca="true">+IF(OFFSET('Water Data'!$G$27,0,10*ROW('Water Data'!G5))="","",OFFSET('Water Data'!$G$27,0,10*ROW('Water Data'!G5)))</f>
        <v/>
      </c>
      <c r="CC11" s="277" t="str">
        <f ca="true">+IF(OFFSET('Water Data'!$G$28,0,10*ROW('Water Data'!G5))="","",OFFSET('Water Data'!$G$28,0,10*ROW('Water Data'!G5)))</f>
        <v/>
      </c>
      <c r="CD11" s="277" t="str">
        <f ca="true">+IF(OFFSET('Water Data'!$G$29,0,10*ROW('Water Data'!G5))="","",OFFSET('Water Data'!$G$29,0,10*ROW('Water Data'!G5)))</f>
        <v/>
      </c>
      <c r="CE11" s="277" t="str">
        <f ca="true">+IF(OFFSET('Water Data'!$H$27,0,10*ROW('Water Data'!H5))="","",OFFSET('Water Data'!$H$27,0,10*ROW('Water Data'!H5)))</f>
        <v>Yes</v>
      </c>
      <c r="CF11" s="277" t="str">
        <f ca="true">+IF(OFFSET('Water Data'!$H$28,0,10*ROW('Water Data'!H5))="","",OFFSET('Water Data'!$H$28,0,10*ROW('Water Data'!H5)))</f>
        <v>Yes</v>
      </c>
      <c r="CG11" s="277" t="str">
        <f ca="true">+IF(OFFSET('Water Data'!$H$29,0,10*ROW('Water Data'!H5))="","",OFFSET('Water Data'!$H$29,0,10*ROW('Water Data'!H5)))</f>
        <v>Yes</v>
      </c>
      <c r="CH11" s="277" t="str">
        <f ca="true">+IF(OFFSET('Water Data'!$I$27,0,10*ROW('Water Data'!I5))="","",OFFSET('Water Data'!$I$27,0,10*ROW('Water Data'!I5)))</f>
        <v/>
      </c>
      <c r="CI11" s="277" t="str">
        <f ca="true">+IF(OFFSET('Water Data'!$I$28,0,10*ROW('Water Data'!I5))="","",OFFSET('Water Data'!$I$28,0,10*ROW('Water Data'!I5)))</f>
        <v/>
      </c>
      <c r="CJ11" s="277" t="str">
        <f ca="true">+IF(OFFSET('Water Data'!$I$29,0,10*ROW('Water Data'!I5))="","",OFFSET('Water Data'!$I$29,0,10*ROW('Water Data'!I5)))</f>
        <v/>
      </c>
      <c r="CK11" s="277" t="str">
        <f ca="true">+IF(OFFSET('Sanitation Data'!$D$28,0,10*ROW('Sanitation Data'!D5))="","",OFFSET('Sanitation Data'!$D$28,0,10*ROW('Sanitation Data'!D5)))</f>
        <v>No</v>
      </c>
      <c r="CL11" s="277" t="str">
        <f ca="true">+IF(OFFSET('Sanitation Data'!$D$29,0,10*ROW('Sanitation Data'!D5))="","",OFFSET('Sanitation Data'!$D$29,0,10*ROW('Sanitation Data'!D5)))</f>
        <v>No</v>
      </c>
      <c r="CM11" s="277" t="str">
        <f ca="true">+IF(OFFSET('Sanitation Data'!$D$30,0,10*ROW('Sanitation Data'!D5))="","",OFFSET('Sanitation Data'!$D$30,0,10*ROW('Sanitation Data'!D5)))</f>
        <v/>
      </c>
      <c r="CN11" s="277" t="str">
        <f ca="true">+IF(OFFSET('Sanitation Data'!$D$31,0,10*ROW('Sanitation Data'!D5))="","",OFFSET('Sanitation Data'!$D$31,0,10*ROW('Sanitation Data'!D5)))</f>
        <v>No</v>
      </c>
      <c r="CO11" s="277" t="str">
        <f ca="true">+IF(OFFSET('Sanitation Data'!$D$32,0,10*ROW('Sanitation Data'!D5))="","",OFFSET('Sanitation Data'!$D$32,0,10*ROW('Sanitation Data'!D5)))</f>
        <v/>
      </c>
      <c r="CP11" s="277" t="str">
        <f ca="true">+IF(OFFSET('Sanitation Data'!$E$28,0,10*ROW('Sanitation Data'!E5))="","",OFFSET('Sanitation Data'!$E$28,0,10*ROW('Sanitation Data'!E5)))</f>
        <v>No</v>
      </c>
      <c r="CQ11" s="277" t="str">
        <f ca="true">+IF(OFFSET('Sanitation Data'!$E$29,0,10*ROW('Sanitation Data'!E5))="","",OFFSET('Sanitation Data'!$E$29,0,10*ROW('Sanitation Data'!E5)))</f>
        <v>No</v>
      </c>
      <c r="CR11" s="277" t="str">
        <f ca="true">+IF(OFFSET('Sanitation Data'!$E$30,0,10*ROW('Sanitation Data'!E5))="","",OFFSET('Sanitation Data'!$E$30,0,10*ROW('Sanitation Data'!E5)))</f>
        <v/>
      </c>
      <c r="CS11" s="277" t="str">
        <f ca="true">+IF(OFFSET('Sanitation Data'!$E$31,0,10*ROW('Sanitation Data'!E5))="","",OFFSET('Sanitation Data'!$E$31,0,10*ROW('Sanitation Data'!E5)))</f>
        <v>No</v>
      </c>
      <c r="CT11" s="277" t="str">
        <f ca="true">+IF(OFFSET('Sanitation Data'!$E$32,0,10*ROW('Sanitation Data'!E5))="","",OFFSET('Sanitation Data'!$E$32,0,10*ROW('Sanitation Data'!E5)))</f>
        <v/>
      </c>
      <c r="CU11" s="277" t="str">
        <f ca="true">+IF(OFFSET('Sanitation Data'!$F$28,0,10*ROW('Sanitation Data'!F5))="","",OFFSET('Sanitation Data'!$F$28,0,10*ROW('Sanitation Data'!F5)))</f>
        <v>No</v>
      </c>
      <c r="CV11" s="277" t="str">
        <f ca="true">+IF(OFFSET('Sanitation Data'!$F$29,0,10*ROW('Sanitation Data'!F5))="","",OFFSET('Sanitation Data'!$F$29,0,10*ROW('Sanitation Data'!F5)))</f>
        <v>No</v>
      </c>
      <c r="CW11" s="277" t="str">
        <f ca="true">+IF(OFFSET('Sanitation Data'!$F$30,0,10*ROW('Sanitation Data'!F5))="","",OFFSET('Sanitation Data'!$F$30,0,10*ROW('Sanitation Data'!F5)))</f>
        <v/>
      </c>
      <c r="CX11" s="277" t="str">
        <f ca="true">+IF(OFFSET('Sanitation Data'!$F$31,0,10*ROW('Sanitation Data'!F5))="","",OFFSET('Sanitation Data'!$F$31,0,10*ROW('Sanitation Data'!F5)))</f>
        <v>No</v>
      </c>
      <c r="CY11" s="277" t="str">
        <f ca="true">+IF(OFFSET('Sanitation Data'!$F$32,0,10*ROW('Sanitation Data'!F5))="","",OFFSET('Sanitation Data'!$F$32,0,10*ROW('Sanitation Data'!F5)))</f>
        <v/>
      </c>
      <c r="CZ11" s="277" t="str">
        <f ca="true">+IF(OFFSET('Sanitation Data'!$G$28,0,10*ROW('Sanitation Data'!G5))="","",OFFSET('Sanitation Data'!$G$28,0,10*ROW('Sanitation Data'!G5)))</f>
        <v/>
      </c>
      <c r="DA11" s="277" t="str">
        <f ca="true">+IF(OFFSET('Sanitation Data'!$G$29,0,10*ROW('Sanitation Data'!G5))="","",OFFSET('Sanitation Data'!$G$29,0,10*ROW('Sanitation Data'!G5)))</f>
        <v/>
      </c>
      <c r="DB11" s="277" t="str">
        <f ca="true">+IF(OFFSET('Sanitation Data'!$G$30,0,10*ROW('Sanitation Data'!G5))="","",OFFSET('Sanitation Data'!$G$30,0,10*ROW('Sanitation Data'!G5)))</f>
        <v/>
      </c>
      <c r="DC11" s="277" t="str">
        <f ca="true">+IF(OFFSET('Sanitation Data'!$G$31,0,10*ROW('Sanitation Data'!G5))="","",OFFSET('Sanitation Data'!$G$31,0,10*ROW('Sanitation Data'!G5)))</f>
        <v/>
      </c>
      <c r="DD11" s="277" t="str">
        <f ca="true">+IF(OFFSET('Sanitation Data'!$G$32,0,10*ROW('Sanitation Data'!G5))="","",OFFSET('Sanitation Data'!$G$32,0,10*ROW('Sanitation Data'!G5)))</f>
        <v/>
      </c>
      <c r="DE11" s="277" t="str">
        <f ca="true">+IF(OFFSET('Sanitation Data'!$H$28,0,10*ROW('Sanitation Data'!H5))="","",OFFSET('Sanitation Data'!$H$28,0,10*ROW('Sanitation Data'!H5)))</f>
        <v>No</v>
      </c>
      <c r="DF11" s="277" t="str">
        <f ca="true">+IF(OFFSET('Sanitation Data'!$H$29,0,10*ROW('Sanitation Data'!H5))="","",OFFSET('Sanitation Data'!$H$29,0,10*ROW('Sanitation Data'!H5)))</f>
        <v>No</v>
      </c>
      <c r="DG11" s="277" t="str">
        <f ca="true">+IF(OFFSET('Sanitation Data'!$H$30,0,10*ROW('Sanitation Data'!H5))="","",OFFSET('Sanitation Data'!$H$30,0,10*ROW('Sanitation Data'!H5)))</f>
        <v/>
      </c>
      <c r="DH11" s="277" t="str">
        <f ca="true">+IF(OFFSET('Sanitation Data'!$H$31,0,10*ROW('Sanitation Data'!H5))="","",OFFSET('Sanitation Data'!$H$31,0,10*ROW('Sanitation Data'!H5)))</f>
        <v>No</v>
      </c>
      <c r="DI11" s="277" t="str">
        <f ca="true">+IF(OFFSET('Sanitation Data'!$H$32,0,10*ROW('Sanitation Data'!H5))="","",OFFSET('Sanitation Data'!$H$32,0,10*ROW('Sanitation Data'!H5)))</f>
        <v/>
      </c>
      <c r="DJ11" s="277" t="str">
        <f ca="true">+IF(OFFSET('Sanitation Data'!$I$28,0,10*ROW('Sanitation Data'!I5))="","",OFFSET('Sanitation Data'!$I$28,0,10*ROW('Sanitation Data'!I5)))</f>
        <v/>
      </c>
      <c r="DK11" s="277" t="str">
        <f ca="true">+IF(OFFSET('Sanitation Data'!$I$29,0,10*ROW('Sanitation Data'!I5))="","",OFFSET('Sanitation Data'!$I$29,0,10*ROW('Sanitation Data'!I5)))</f>
        <v/>
      </c>
      <c r="DL11" s="277" t="str">
        <f ca="true">+IF(OFFSET('Sanitation Data'!$I$30,0,10*ROW('Sanitation Data'!I5))="","",OFFSET('Sanitation Data'!$I$30,0,10*ROW('Sanitation Data'!I5)))</f>
        <v/>
      </c>
      <c r="DM11" s="277" t="str">
        <f ca="true">+IF(OFFSET('Sanitation Data'!$I$31,0,10*ROW('Sanitation Data'!I5))="","",OFFSET('Sanitation Data'!$I$31,0,10*ROW('Sanitation Data'!I5)))</f>
        <v/>
      </c>
      <c r="DN11" s="277" t="str">
        <f ca="true">+IF(OFFSET('Sanitation Data'!$I$32,0,10*ROW('Sanitation Data'!I5))="","",OFFSET('Sanitation Data'!$I$32,0,10*ROW('Sanitation Data'!I5)))</f>
        <v/>
      </c>
      <c r="DO11" s="277" t="str">
        <f ca="true">+IF(OFFSET('Hygiene Data'!$D$11,0,10*ROW('Hygiene Data'!D5))="","",OFFSET('Hygiene Data'!$D$11,0,10*ROW('Hygiene Data'!D5)))</f>
        <v>Yes</v>
      </c>
      <c r="DP11" s="277" t="str">
        <f ca="true">+IF(OFFSET('Hygiene Data'!$D$12,0,10*ROW('Hygiene Data'!D5))="","",OFFSET('Hygiene Data'!$D$12,0,10*ROW('Hygiene Data'!D5)))</f>
        <v>Yes</v>
      </c>
      <c r="DQ11" s="277" t="str">
        <f ca="true">+IF(OFFSET('Hygiene Data'!$D$13,0,10*ROW('Hygiene Data'!D5))="","",OFFSET('Hygiene Data'!$D$13,0,10*ROW('Hygiene Data'!D5)))</f>
        <v>Yes</v>
      </c>
      <c r="DR11" s="277" t="str">
        <f ca="true">+IF(OFFSET('Hygiene Data'!$E$11,0,10*ROW('Hygiene Data'!E5))="","",OFFSET('Hygiene Data'!$E$11,0,10*ROW('Hygiene Data'!E5)))</f>
        <v>Yes</v>
      </c>
      <c r="DS11" s="277" t="str">
        <f ca="true">+IF(OFFSET('Hygiene Data'!$E$12,0,10*ROW('Hygiene Data'!E5))="","",OFFSET('Hygiene Data'!$E$12,0,10*ROW('Hygiene Data'!E5)))</f>
        <v>Yes</v>
      </c>
      <c r="DT11" s="277" t="str">
        <f ca="true">+IF(OFFSET('Hygiene Data'!$E$13,0,10*ROW('Hygiene Data'!E5))="","",OFFSET('Hygiene Data'!$E$13,0,10*ROW('Hygiene Data'!E5)))</f>
        <v>Yes</v>
      </c>
      <c r="DU11" s="277" t="str">
        <f ca="true">+IF(OFFSET('Hygiene Data'!$F$11,0,10*ROW('Hygiene Data'!F5))="","",OFFSET('Hygiene Data'!$F$11,0,10*ROW('Hygiene Data'!F5)))</f>
        <v>Yes</v>
      </c>
      <c r="DV11" s="277" t="str">
        <f ca="true">+IF(OFFSET('Hygiene Data'!$F$12,0,10*ROW('Hygiene Data'!F5))="","",OFFSET('Hygiene Data'!$F$12,0,10*ROW('Hygiene Data'!F5)))</f>
        <v>Yes</v>
      </c>
      <c r="DW11" s="277" t="str">
        <f ca="true">+IF(OFFSET('Hygiene Data'!$F$13,0,10*ROW('Hygiene Data'!F5))="","",OFFSET('Hygiene Data'!$F$13,0,10*ROW('Hygiene Data'!F5)))</f>
        <v>Yes</v>
      </c>
      <c r="DX11" s="277" t="str">
        <f ca="true">+IF(OFFSET('Hygiene Data'!$G$11,0,10*ROW('Hygiene Data'!G5))="","",OFFSET('Hygiene Data'!$G$11,0,10*ROW('Hygiene Data'!G5)))</f>
        <v/>
      </c>
      <c r="DY11" s="277" t="str">
        <f ca="true">+IF(OFFSET('Hygiene Data'!$G$12,0,10*ROW('Hygiene Data'!G5))="","",OFFSET('Hygiene Data'!$G$12,0,10*ROW('Hygiene Data'!G5)))</f>
        <v/>
      </c>
      <c r="DZ11" s="277" t="str">
        <f ca="true">+IF(OFFSET('Hygiene Data'!$G$13,0,10*ROW('Hygiene Data'!G5))="","",OFFSET('Hygiene Data'!$G$13,0,10*ROW('Hygiene Data'!G5)))</f>
        <v/>
      </c>
      <c r="EA11" s="277" t="str">
        <f ca="true">+IF(OFFSET('Hygiene Data'!$H$11,0,10*ROW('Hygiene Data'!H5))="","",OFFSET('Hygiene Data'!$H$11,0,10*ROW('Hygiene Data'!H5)))</f>
        <v>Yes</v>
      </c>
      <c r="EB11" s="277" t="str">
        <f ca="true">+IF(OFFSET('Hygiene Data'!$H$12,0,10*ROW('Hygiene Data'!H5))="","",OFFSET('Hygiene Data'!$H$12,0,10*ROW('Hygiene Data'!H5)))</f>
        <v>Yes</v>
      </c>
      <c r="EC11" s="277" t="str">
        <f ca="true">+IF(OFFSET('Hygiene Data'!$H$13,0,10*ROW('Hygiene Data'!H5))="","",OFFSET('Hygiene Data'!$H$13,0,10*ROW('Hygiene Data'!H5)))</f>
        <v>Yes</v>
      </c>
      <c r="ED11" s="277" t="str">
        <f ca="true">+IF(OFFSET('Hygiene Data'!$I$11,0,10*ROW('Hygiene Data'!I5))="","",OFFSET('Hygiene Data'!$I$11,0,10*ROW('Hygiene Data'!I5)))</f>
        <v/>
      </c>
      <c r="EE11" s="277" t="str">
        <f ca="true">+IF(OFFSET('Hygiene Data'!$I$12,0,10*ROW('Hygiene Data'!I5))="","",OFFSET('Hygiene Data'!$I$12,0,10*ROW('Hygiene Data'!I5)))</f>
        <v/>
      </c>
      <c r="EF11" s="277" t="str">
        <f ca="true">+IF(OFFSET('Hygiene Data'!$I$13,0,10*ROW('Hygiene Data'!I5))="","",OFFSET('Hygiene Data'!$I$13,0,10*ROW('Hygiene Data'!I5)))</f>
        <v/>
      </c>
    </row>
    <row xmlns:x14ac="http://schemas.microsoft.com/office/spreadsheetml/2009/9/ac" r="12" x14ac:dyDescent="0.2">
      <c r="A12" s="36" t="str">
        <f ca="true">+IF(OFFSET('Water Data'!$B$2,0,10*ROW('Water Data'!E6))="","",OFFSET('Water Data'!$B$2,0,10*ROW('Water Data'!E6)))</f>
        <v/>
      </c>
      <c r="B12" s="36" t="str">
        <f ca="true">+IF(OFFSET('Water Data'!$C$2,0,10*ROW('Water Data'!F6))="","",OFFSET('Water Data'!$C$2,0,10*ROW('Water Data'!F6)))</f>
        <v/>
      </c>
      <c r="C12" s="333" t="str">
        <f t="shared" ca="true" si="0"/>
        <v/>
      </c>
      <c r="D12" s="96"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6"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6"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6"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6"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6"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6"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6"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6"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6"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6"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6"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6"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6"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6"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6"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6"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6"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7"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7"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7"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7"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7"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7"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7"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7"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7"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7"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7"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7"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7"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7"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7"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7"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7"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7"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7"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7"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7"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7"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7"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7"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7"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7"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7"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7"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7"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7"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8"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8"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8"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8"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8"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8"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8"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8"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8"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8"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8"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8"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8"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8"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8"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8"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8"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8"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7"/>
      <c r="BS12" s="277" t="str">
        <f ca="true">+IF(OFFSET('Water Data'!$D$27,0,10*ROW('Water Data'!D6))="","",OFFSET('Water Data'!$D$27,0,10*ROW('Water Data'!D6)))</f>
        <v/>
      </c>
      <c r="BT12" s="277" t="str">
        <f ca="true">+IF(OFFSET('Water Data'!$D$28,0,10*ROW('Water Data'!D6))="","",OFFSET('Water Data'!$D$28,0,10*ROW('Water Data'!D6)))</f>
        <v/>
      </c>
      <c r="BU12" s="277" t="str">
        <f ca="true">+IF(OFFSET('Water Data'!$D$29,0,10*ROW('Water Data'!D6))="","",OFFSET('Water Data'!$D$29,0,10*ROW('Water Data'!D6)))</f>
        <v/>
      </c>
      <c r="BV12" s="277" t="str">
        <f ca="true">+IF(OFFSET('Water Data'!$E$27,0,10*ROW('Water Data'!E6))="","",OFFSET('Water Data'!$E$27,0,10*ROW('Water Data'!E6)))</f>
        <v/>
      </c>
      <c r="BW12" s="277" t="str">
        <f ca="true">+IF(OFFSET('Water Data'!$E$28,0,10*ROW('Water Data'!E6))="","",OFFSET('Water Data'!$E$28,0,10*ROW('Water Data'!E6)))</f>
        <v/>
      </c>
      <c r="BX12" s="277" t="str">
        <f ca="true">+IF(OFFSET('Water Data'!$E$29,0,10*ROW('Water Data'!E6))="","",OFFSET('Water Data'!$E$29,0,10*ROW('Water Data'!E6)))</f>
        <v/>
      </c>
      <c r="BY12" s="277" t="str">
        <f ca="true">+IF(OFFSET('Water Data'!$F$27,0,10*ROW('Water Data'!F6))="","",OFFSET('Water Data'!$F$27,0,10*ROW('Water Data'!F6)))</f>
        <v/>
      </c>
      <c r="BZ12" s="277" t="str">
        <f ca="true">+IF(OFFSET('Water Data'!$F$28,0,10*ROW('Water Data'!F6))="","",OFFSET('Water Data'!$F$28,0,10*ROW('Water Data'!F6)))</f>
        <v/>
      </c>
      <c r="CA12" s="277" t="str">
        <f ca="true">+IF(OFFSET('Water Data'!$F$29,0,10*ROW('Water Data'!F6))="","",OFFSET('Water Data'!$F$29,0,10*ROW('Water Data'!F6)))</f>
        <v/>
      </c>
      <c r="CB12" s="277" t="str">
        <f ca="true">+IF(OFFSET('Water Data'!$G$27,0,10*ROW('Water Data'!G6))="","",OFFSET('Water Data'!$G$27,0,10*ROW('Water Data'!G6)))</f>
        <v/>
      </c>
      <c r="CC12" s="277" t="str">
        <f ca="true">+IF(OFFSET('Water Data'!$G$28,0,10*ROW('Water Data'!G6))="","",OFFSET('Water Data'!$G$28,0,10*ROW('Water Data'!G6)))</f>
        <v/>
      </c>
      <c r="CD12" s="277" t="str">
        <f ca="true">+IF(OFFSET('Water Data'!$G$29,0,10*ROW('Water Data'!G6))="","",OFFSET('Water Data'!$G$29,0,10*ROW('Water Data'!G6)))</f>
        <v/>
      </c>
      <c r="CE12" s="277" t="str">
        <f ca="true">+IF(OFFSET('Water Data'!$H$27,0,10*ROW('Water Data'!H6))="","",OFFSET('Water Data'!$H$27,0,10*ROW('Water Data'!H6)))</f>
        <v/>
      </c>
      <c r="CF12" s="277" t="str">
        <f ca="true">+IF(OFFSET('Water Data'!$H$28,0,10*ROW('Water Data'!H6))="","",OFFSET('Water Data'!$H$28,0,10*ROW('Water Data'!H6)))</f>
        <v/>
      </c>
      <c r="CG12" s="277" t="str">
        <f ca="true">+IF(OFFSET('Water Data'!$H$29,0,10*ROW('Water Data'!H6))="","",OFFSET('Water Data'!$H$29,0,10*ROW('Water Data'!H6)))</f>
        <v/>
      </c>
      <c r="CH12" s="277" t="str">
        <f ca="true">+IF(OFFSET('Water Data'!$I$27,0,10*ROW('Water Data'!I6))="","",OFFSET('Water Data'!$I$27,0,10*ROW('Water Data'!I6)))</f>
        <v/>
      </c>
      <c r="CI12" s="277" t="str">
        <f ca="true">+IF(OFFSET('Water Data'!$I$28,0,10*ROW('Water Data'!I6))="","",OFFSET('Water Data'!$I$28,0,10*ROW('Water Data'!I6)))</f>
        <v/>
      </c>
      <c r="CJ12" s="277" t="str">
        <f ca="true">+IF(OFFSET('Water Data'!$I$29,0,10*ROW('Water Data'!I6))="","",OFFSET('Water Data'!$I$29,0,10*ROW('Water Data'!I6)))</f>
        <v/>
      </c>
      <c r="CK12" s="277" t="str">
        <f ca="true">+IF(OFFSET('Sanitation Data'!$D$28,0,10*ROW('Sanitation Data'!D6))="","",OFFSET('Sanitation Data'!$D$28,0,10*ROW('Sanitation Data'!D6)))</f>
        <v/>
      </c>
      <c r="CL12" s="277" t="str">
        <f ca="true">+IF(OFFSET('Sanitation Data'!$D$29,0,10*ROW('Sanitation Data'!D6))="","",OFFSET('Sanitation Data'!$D$29,0,10*ROW('Sanitation Data'!D6)))</f>
        <v/>
      </c>
      <c r="CM12" s="277" t="str">
        <f ca="true">+IF(OFFSET('Sanitation Data'!$D$30,0,10*ROW('Sanitation Data'!D6))="","",OFFSET('Sanitation Data'!$D$30,0,10*ROW('Sanitation Data'!D6)))</f>
        <v/>
      </c>
      <c r="CN12" s="277" t="str">
        <f ca="true">+IF(OFFSET('Sanitation Data'!$D$31,0,10*ROW('Sanitation Data'!D6))="","",OFFSET('Sanitation Data'!$D$31,0,10*ROW('Sanitation Data'!D6)))</f>
        <v/>
      </c>
      <c r="CO12" s="277" t="str">
        <f ca="true">+IF(OFFSET('Sanitation Data'!$D$32,0,10*ROW('Sanitation Data'!D6))="","",OFFSET('Sanitation Data'!$D$32,0,10*ROW('Sanitation Data'!D6)))</f>
        <v/>
      </c>
      <c r="CP12" s="277" t="str">
        <f ca="true">+IF(OFFSET('Sanitation Data'!$E$28,0,10*ROW('Sanitation Data'!E6))="","",OFFSET('Sanitation Data'!$E$28,0,10*ROW('Sanitation Data'!E6)))</f>
        <v/>
      </c>
      <c r="CQ12" s="277" t="str">
        <f ca="true">+IF(OFFSET('Sanitation Data'!$E$29,0,10*ROW('Sanitation Data'!E6))="","",OFFSET('Sanitation Data'!$E$29,0,10*ROW('Sanitation Data'!E6)))</f>
        <v/>
      </c>
      <c r="CR12" s="277" t="str">
        <f ca="true">+IF(OFFSET('Sanitation Data'!$E$30,0,10*ROW('Sanitation Data'!E6))="","",OFFSET('Sanitation Data'!$E$30,0,10*ROW('Sanitation Data'!E6)))</f>
        <v/>
      </c>
      <c r="CS12" s="277" t="str">
        <f ca="true">+IF(OFFSET('Sanitation Data'!$E$31,0,10*ROW('Sanitation Data'!E6))="","",OFFSET('Sanitation Data'!$E$31,0,10*ROW('Sanitation Data'!E6)))</f>
        <v/>
      </c>
      <c r="CT12" s="277" t="str">
        <f ca="true">+IF(OFFSET('Sanitation Data'!$E$32,0,10*ROW('Sanitation Data'!E6))="","",OFFSET('Sanitation Data'!$E$32,0,10*ROW('Sanitation Data'!E6)))</f>
        <v/>
      </c>
      <c r="CU12" s="277" t="str">
        <f ca="true">+IF(OFFSET('Sanitation Data'!$F$28,0,10*ROW('Sanitation Data'!F6))="","",OFFSET('Sanitation Data'!$F$28,0,10*ROW('Sanitation Data'!F6)))</f>
        <v/>
      </c>
      <c r="CV12" s="277" t="str">
        <f ca="true">+IF(OFFSET('Sanitation Data'!$F$29,0,10*ROW('Sanitation Data'!F6))="","",OFFSET('Sanitation Data'!$F$29,0,10*ROW('Sanitation Data'!F6)))</f>
        <v/>
      </c>
      <c r="CW12" s="277" t="str">
        <f ca="true">+IF(OFFSET('Sanitation Data'!$F$30,0,10*ROW('Sanitation Data'!F6))="","",OFFSET('Sanitation Data'!$F$30,0,10*ROW('Sanitation Data'!F6)))</f>
        <v/>
      </c>
      <c r="CX12" s="277" t="str">
        <f ca="true">+IF(OFFSET('Sanitation Data'!$F$31,0,10*ROW('Sanitation Data'!F6))="","",OFFSET('Sanitation Data'!$F$31,0,10*ROW('Sanitation Data'!F6)))</f>
        <v/>
      </c>
      <c r="CY12" s="277" t="str">
        <f ca="true">+IF(OFFSET('Sanitation Data'!$F$32,0,10*ROW('Sanitation Data'!F6))="","",OFFSET('Sanitation Data'!$F$32,0,10*ROW('Sanitation Data'!F6)))</f>
        <v/>
      </c>
      <c r="CZ12" s="277" t="str">
        <f ca="true">+IF(OFFSET('Sanitation Data'!$G$28,0,10*ROW('Sanitation Data'!G6))="","",OFFSET('Sanitation Data'!$G$28,0,10*ROW('Sanitation Data'!G6)))</f>
        <v/>
      </c>
      <c r="DA12" s="277" t="str">
        <f ca="true">+IF(OFFSET('Sanitation Data'!$G$29,0,10*ROW('Sanitation Data'!G6))="","",OFFSET('Sanitation Data'!$G$29,0,10*ROW('Sanitation Data'!G6)))</f>
        <v/>
      </c>
      <c r="DB12" s="277" t="str">
        <f ca="true">+IF(OFFSET('Sanitation Data'!$G$30,0,10*ROW('Sanitation Data'!G6))="","",OFFSET('Sanitation Data'!$G$30,0,10*ROW('Sanitation Data'!G6)))</f>
        <v/>
      </c>
      <c r="DC12" s="277" t="str">
        <f ca="true">+IF(OFFSET('Sanitation Data'!$G$31,0,10*ROW('Sanitation Data'!G6))="","",OFFSET('Sanitation Data'!$G$31,0,10*ROW('Sanitation Data'!G6)))</f>
        <v/>
      </c>
      <c r="DD12" s="277" t="str">
        <f ca="true">+IF(OFFSET('Sanitation Data'!$G$32,0,10*ROW('Sanitation Data'!G6))="","",OFFSET('Sanitation Data'!$G$32,0,10*ROW('Sanitation Data'!G6)))</f>
        <v/>
      </c>
      <c r="DE12" s="277" t="str">
        <f ca="true">+IF(OFFSET('Sanitation Data'!$H$28,0,10*ROW('Sanitation Data'!H6))="","",OFFSET('Sanitation Data'!$H$28,0,10*ROW('Sanitation Data'!H6)))</f>
        <v/>
      </c>
      <c r="DF12" s="277" t="str">
        <f ca="true">+IF(OFFSET('Sanitation Data'!$H$29,0,10*ROW('Sanitation Data'!H6))="","",OFFSET('Sanitation Data'!$H$29,0,10*ROW('Sanitation Data'!H6)))</f>
        <v/>
      </c>
      <c r="DG12" s="277" t="str">
        <f ca="true">+IF(OFFSET('Sanitation Data'!$H$30,0,10*ROW('Sanitation Data'!H6))="","",OFFSET('Sanitation Data'!$H$30,0,10*ROW('Sanitation Data'!H6)))</f>
        <v/>
      </c>
      <c r="DH12" s="277" t="str">
        <f ca="true">+IF(OFFSET('Sanitation Data'!$H$31,0,10*ROW('Sanitation Data'!H6))="","",OFFSET('Sanitation Data'!$H$31,0,10*ROW('Sanitation Data'!H6)))</f>
        <v/>
      </c>
      <c r="DI12" s="277" t="str">
        <f ca="true">+IF(OFFSET('Sanitation Data'!$H$32,0,10*ROW('Sanitation Data'!H6))="","",OFFSET('Sanitation Data'!$H$32,0,10*ROW('Sanitation Data'!H6)))</f>
        <v/>
      </c>
      <c r="DJ12" s="277" t="str">
        <f ca="true">+IF(OFFSET('Sanitation Data'!$I$28,0,10*ROW('Sanitation Data'!I6))="","",OFFSET('Sanitation Data'!$I$28,0,10*ROW('Sanitation Data'!I6)))</f>
        <v/>
      </c>
      <c r="DK12" s="277" t="str">
        <f ca="true">+IF(OFFSET('Sanitation Data'!$I$29,0,10*ROW('Sanitation Data'!I6))="","",OFFSET('Sanitation Data'!$I$29,0,10*ROW('Sanitation Data'!I6)))</f>
        <v/>
      </c>
      <c r="DL12" s="277" t="str">
        <f ca="true">+IF(OFFSET('Sanitation Data'!$I$30,0,10*ROW('Sanitation Data'!I6))="","",OFFSET('Sanitation Data'!$I$30,0,10*ROW('Sanitation Data'!I6)))</f>
        <v/>
      </c>
      <c r="DM12" s="277" t="str">
        <f ca="true">+IF(OFFSET('Sanitation Data'!$I$31,0,10*ROW('Sanitation Data'!I6))="","",OFFSET('Sanitation Data'!$I$31,0,10*ROW('Sanitation Data'!I6)))</f>
        <v/>
      </c>
      <c r="DN12" s="277" t="str">
        <f ca="true">+IF(OFFSET('Sanitation Data'!$I$32,0,10*ROW('Sanitation Data'!I6))="","",OFFSET('Sanitation Data'!$I$32,0,10*ROW('Sanitation Data'!I6)))</f>
        <v/>
      </c>
      <c r="DO12" s="277" t="str">
        <f ca="true">+IF(OFFSET('Hygiene Data'!$D$11,0,10*ROW('Hygiene Data'!D6))="","",OFFSET('Hygiene Data'!$D$11,0,10*ROW('Hygiene Data'!D6)))</f>
        <v/>
      </c>
      <c r="DP12" s="277" t="str">
        <f ca="true">+IF(OFFSET('Hygiene Data'!$D$12,0,10*ROW('Hygiene Data'!D6))="","",OFFSET('Hygiene Data'!$D$12,0,10*ROW('Hygiene Data'!D6)))</f>
        <v/>
      </c>
      <c r="DQ12" s="277" t="str">
        <f ca="true">+IF(OFFSET('Hygiene Data'!$D$13,0,10*ROW('Hygiene Data'!D6))="","",OFFSET('Hygiene Data'!$D$13,0,10*ROW('Hygiene Data'!D6)))</f>
        <v/>
      </c>
      <c r="DR12" s="277" t="str">
        <f ca="true">+IF(OFFSET('Hygiene Data'!$E$11,0,10*ROW('Hygiene Data'!E6))="","",OFFSET('Hygiene Data'!$E$11,0,10*ROW('Hygiene Data'!E6)))</f>
        <v/>
      </c>
      <c r="DS12" s="277" t="str">
        <f ca="true">+IF(OFFSET('Hygiene Data'!$E$12,0,10*ROW('Hygiene Data'!E6))="","",OFFSET('Hygiene Data'!$E$12,0,10*ROW('Hygiene Data'!E6)))</f>
        <v/>
      </c>
      <c r="DT12" s="277" t="str">
        <f ca="true">+IF(OFFSET('Hygiene Data'!$E$13,0,10*ROW('Hygiene Data'!E6))="","",OFFSET('Hygiene Data'!$E$13,0,10*ROW('Hygiene Data'!E6)))</f>
        <v/>
      </c>
      <c r="DU12" s="277" t="str">
        <f ca="true">+IF(OFFSET('Hygiene Data'!$F$11,0,10*ROW('Hygiene Data'!F6))="","",OFFSET('Hygiene Data'!$F$11,0,10*ROW('Hygiene Data'!F6)))</f>
        <v/>
      </c>
      <c r="DV12" s="277" t="str">
        <f ca="true">+IF(OFFSET('Hygiene Data'!$F$12,0,10*ROW('Hygiene Data'!F6))="","",OFFSET('Hygiene Data'!$F$12,0,10*ROW('Hygiene Data'!F6)))</f>
        <v/>
      </c>
      <c r="DW12" s="277" t="str">
        <f ca="true">+IF(OFFSET('Hygiene Data'!$F$13,0,10*ROW('Hygiene Data'!F6))="","",OFFSET('Hygiene Data'!$F$13,0,10*ROW('Hygiene Data'!F6)))</f>
        <v/>
      </c>
      <c r="DX12" s="277" t="str">
        <f ca="true">+IF(OFFSET('Hygiene Data'!$G$11,0,10*ROW('Hygiene Data'!G6))="","",OFFSET('Hygiene Data'!$G$11,0,10*ROW('Hygiene Data'!G6)))</f>
        <v/>
      </c>
      <c r="DY12" s="277" t="str">
        <f ca="true">+IF(OFFSET('Hygiene Data'!$G$12,0,10*ROW('Hygiene Data'!G6))="","",OFFSET('Hygiene Data'!$G$12,0,10*ROW('Hygiene Data'!G6)))</f>
        <v/>
      </c>
      <c r="DZ12" s="277" t="str">
        <f ca="true">+IF(OFFSET('Hygiene Data'!$G$13,0,10*ROW('Hygiene Data'!G6))="","",OFFSET('Hygiene Data'!$G$13,0,10*ROW('Hygiene Data'!G6)))</f>
        <v/>
      </c>
      <c r="EA12" s="277" t="str">
        <f ca="true">+IF(OFFSET('Hygiene Data'!$H$11,0,10*ROW('Hygiene Data'!H6))="","",OFFSET('Hygiene Data'!$H$11,0,10*ROW('Hygiene Data'!H6)))</f>
        <v/>
      </c>
      <c r="EB12" s="277" t="str">
        <f ca="true">+IF(OFFSET('Hygiene Data'!$H$12,0,10*ROW('Hygiene Data'!H6))="","",OFFSET('Hygiene Data'!$H$12,0,10*ROW('Hygiene Data'!H6)))</f>
        <v/>
      </c>
      <c r="EC12" s="277" t="str">
        <f ca="true">+IF(OFFSET('Hygiene Data'!$H$13,0,10*ROW('Hygiene Data'!H6))="","",OFFSET('Hygiene Data'!$H$13,0,10*ROW('Hygiene Data'!H6)))</f>
        <v/>
      </c>
      <c r="ED12" s="277" t="str">
        <f ca="true">+IF(OFFSET('Hygiene Data'!$I$11,0,10*ROW('Hygiene Data'!I6))="","",OFFSET('Hygiene Data'!$I$11,0,10*ROW('Hygiene Data'!I6)))</f>
        <v/>
      </c>
      <c r="EE12" s="277" t="str">
        <f ca="true">+IF(OFFSET('Hygiene Data'!$I$12,0,10*ROW('Hygiene Data'!I6))="","",OFFSET('Hygiene Data'!$I$12,0,10*ROW('Hygiene Data'!I6)))</f>
        <v/>
      </c>
      <c r="EF12" s="277" t="str">
        <f ca="true">+IF(OFFSET('Hygiene Data'!$I$13,0,10*ROW('Hygiene Data'!I6))="","",OFFSET('Hygiene Data'!$I$13,0,10*ROW('Hygiene Data'!I6)))</f>
        <v/>
      </c>
    </row>
    <row xmlns:x14ac="http://schemas.microsoft.com/office/spreadsheetml/2009/9/ac" r="13" x14ac:dyDescent="0.2">
      <c r="A13" s="36" t="str">
        <f ca="true">+IF(OFFSET('Water Data'!$B$2,0,10*ROW('Water Data'!E7))="","",OFFSET('Water Data'!$B$2,0,10*ROW('Water Data'!E7)))</f>
        <v/>
      </c>
      <c r="B13" s="36" t="str">
        <f ca="true">+IF(OFFSET('Water Data'!$C$2,0,10*ROW('Water Data'!F7))="","",OFFSET('Water Data'!$C$2,0,10*ROW('Water Data'!F7)))</f>
        <v/>
      </c>
      <c r="C13" s="333" t="str">
        <f t="shared" ca="true" si="0"/>
        <v/>
      </c>
      <c r="D13" s="96"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6"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6"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6"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6"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6"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6"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6"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6"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6"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6"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6"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6"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6"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6"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6"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6"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6"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7"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7"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7"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7"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7"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7"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7"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7"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7"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7"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7"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7"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7"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7"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7"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7"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7"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7"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7"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7"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7"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7"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7"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7"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7"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7"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7"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7"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7"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7"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8"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8"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8"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8"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8"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8"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8"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8"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8"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8"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8"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8"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8"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8"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8"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8"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8"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8"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7"/>
      <c r="BS13" s="277" t="str">
        <f ca="true">+IF(OFFSET('Water Data'!$D$27,0,10*ROW('Water Data'!D7))="","",OFFSET('Water Data'!$D$27,0,10*ROW('Water Data'!D7)))</f>
        <v/>
      </c>
      <c r="BT13" s="277" t="str">
        <f ca="true">+IF(OFFSET('Water Data'!$D$28,0,10*ROW('Water Data'!D7))="","",OFFSET('Water Data'!$D$28,0,10*ROW('Water Data'!D7)))</f>
        <v/>
      </c>
      <c r="BU13" s="277" t="str">
        <f ca="true">+IF(OFFSET('Water Data'!$D$29,0,10*ROW('Water Data'!D7))="","",OFFSET('Water Data'!$D$29,0,10*ROW('Water Data'!D7)))</f>
        <v/>
      </c>
      <c r="BV13" s="277" t="str">
        <f ca="true">+IF(OFFSET('Water Data'!$E$27,0,10*ROW('Water Data'!E7))="","",OFFSET('Water Data'!$E$27,0,10*ROW('Water Data'!E7)))</f>
        <v/>
      </c>
      <c r="BW13" s="277" t="str">
        <f ca="true">+IF(OFFSET('Water Data'!$E$28,0,10*ROW('Water Data'!E7))="","",OFFSET('Water Data'!$E$28,0,10*ROW('Water Data'!E7)))</f>
        <v/>
      </c>
      <c r="BX13" s="277" t="str">
        <f ca="true">+IF(OFFSET('Water Data'!$E$29,0,10*ROW('Water Data'!E7))="","",OFFSET('Water Data'!$E$29,0,10*ROW('Water Data'!E7)))</f>
        <v/>
      </c>
      <c r="BY13" s="277" t="str">
        <f ca="true">+IF(OFFSET('Water Data'!$F$27,0,10*ROW('Water Data'!F7))="","",OFFSET('Water Data'!$F$27,0,10*ROW('Water Data'!F7)))</f>
        <v/>
      </c>
      <c r="BZ13" s="277" t="str">
        <f ca="true">+IF(OFFSET('Water Data'!$F$28,0,10*ROW('Water Data'!F7))="","",OFFSET('Water Data'!$F$28,0,10*ROW('Water Data'!F7)))</f>
        <v/>
      </c>
      <c r="CA13" s="277" t="str">
        <f ca="true">+IF(OFFSET('Water Data'!$F$29,0,10*ROW('Water Data'!F7))="","",OFFSET('Water Data'!$F$29,0,10*ROW('Water Data'!F7)))</f>
        <v/>
      </c>
      <c r="CB13" s="277" t="str">
        <f ca="true">+IF(OFFSET('Water Data'!$G$27,0,10*ROW('Water Data'!G7))="","",OFFSET('Water Data'!$G$27,0,10*ROW('Water Data'!G7)))</f>
        <v/>
      </c>
      <c r="CC13" s="277" t="str">
        <f ca="true">+IF(OFFSET('Water Data'!$G$28,0,10*ROW('Water Data'!G7))="","",OFFSET('Water Data'!$G$28,0,10*ROW('Water Data'!G7)))</f>
        <v/>
      </c>
      <c r="CD13" s="277" t="str">
        <f ca="true">+IF(OFFSET('Water Data'!$G$29,0,10*ROW('Water Data'!G7))="","",OFFSET('Water Data'!$G$29,0,10*ROW('Water Data'!G7)))</f>
        <v/>
      </c>
      <c r="CE13" s="277" t="str">
        <f ca="true">+IF(OFFSET('Water Data'!$H$27,0,10*ROW('Water Data'!H7))="","",OFFSET('Water Data'!$H$27,0,10*ROW('Water Data'!H7)))</f>
        <v/>
      </c>
      <c r="CF13" s="277" t="str">
        <f ca="true">+IF(OFFSET('Water Data'!$H$28,0,10*ROW('Water Data'!H7))="","",OFFSET('Water Data'!$H$28,0,10*ROW('Water Data'!H7)))</f>
        <v/>
      </c>
      <c r="CG13" s="277" t="str">
        <f ca="true">+IF(OFFSET('Water Data'!$H$29,0,10*ROW('Water Data'!H7))="","",OFFSET('Water Data'!$H$29,0,10*ROW('Water Data'!H7)))</f>
        <v/>
      </c>
      <c r="CH13" s="277" t="str">
        <f ca="true">+IF(OFFSET('Water Data'!$I$27,0,10*ROW('Water Data'!I7))="","",OFFSET('Water Data'!$I$27,0,10*ROW('Water Data'!I7)))</f>
        <v/>
      </c>
      <c r="CI13" s="277" t="str">
        <f ca="true">+IF(OFFSET('Water Data'!$I$28,0,10*ROW('Water Data'!I7))="","",OFFSET('Water Data'!$I$28,0,10*ROW('Water Data'!I7)))</f>
        <v/>
      </c>
      <c r="CJ13" s="277" t="str">
        <f ca="true">+IF(OFFSET('Water Data'!$I$29,0,10*ROW('Water Data'!I7))="","",OFFSET('Water Data'!$I$29,0,10*ROW('Water Data'!I7)))</f>
        <v/>
      </c>
      <c r="CK13" s="277" t="str">
        <f ca="true">+IF(OFFSET('Sanitation Data'!$D$28,0,10*ROW('Sanitation Data'!D7))="","",OFFSET('Sanitation Data'!$D$28,0,10*ROW('Sanitation Data'!D7)))</f>
        <v/>
      </c>
      <c r="CL13" s="277" t="str">
        <f ca="true">+IF(OFFSET('Sanitation Data'!$D$29,0,10*ROW('Sanitation Data'!D7))="","",OFFSET('Sanitation Data'!$D$29,0,10*ROW('Sanitation Data'!D7)))</f>
        <v/>
      </c>
      <c r="CM13" s="277" t="str">
        <f ca="true">+IF(OFFSET('Sanitation Data'!$D$30,0,10*ROW('Sanitation Data'!D7))="","",OFFSET('Sanitation Data'!$D$30,0,10*ROW('Sanitation Data'!D7)))</f>
        <v/>
      </c>
      <c r="CN13" s="277" t="str">
        <f ca="true">+IF(OFFSET('Sanitation Data'!$D$31,0,10*ROW('Sanitation Data'!D7))="","",OFFSET('Sanitation Data'!$D$31,0,10*ROW('Sanitation Data'!D7)))</f>
        <v/>
      </c>
      <c r="CO13" s="277" t="str">
        <f ca="true">+IF(OFFSET('Sanitation Data'!$D$32,0,10*ROW('Sanitation Data'!D7))="","",OFFSET('Sanitation Data'!$D$32,0,10*ROW('Sanitation Data'!D7)))</f>
        <v/>
      </c>
      <c r="CP13" s="277" t="str">
        <f ca="true">+IF(OFFSET('Sanitation Data'!$E$28,0,10*ROW('Sanitation Data'!E7))="","",OFFSET('Sanitation Data'!$E$28,0,10*ROW('Sanitation Data'!E7)))</f>
        <v/>
      </c>
      <c r="CQ13" s="277" t="str">
        <f ca="true">+IF(OFFSET('Sanitation Data'!$E$29,0,10*ROW('Sanitation Data'!E7))="","",OFFSET('Sanitation Data'!$E$29,0,10*ROW('Sanitation Data'!E7)))</f>
        <v/>
      </c>
      <c r="CR13" s="277" t="str">
        <f ca="true">+IF(OFFSET('Sanitation Data'!$E$30,0,10*ROW('Sanitation Data'!E7))="","",OFFSET('Sanitation Data'!$E$30,0,10*ROW('Sanitation Data'!E7)))</f>
        <v/>
      </c>
      <c r="CS13" s="277" t="str">
        <f ca="true">+IF(OFFSET('Sanitation Data'!$E$31,0,10*ROW('Sanitation Data'!E7))="","",OFFSET('Sanitation Data'!$E$31,0,10*ROW('Sanitation Data'!E7)))</f>
        <v/>
      </c>
      <c r="CT13" s="277" t="str">
        <f ca="true">+IF(OFFSET('Sanitation Data'!$E$32,0,10*ROW('Sanitation Data'!E7))="","",OFFSET('Sanitation Data'!$E$32,0,10*ROW('Sanitation Data'!E7)))</f>
        <v/>
      </c>
      <c r="CU13" s="277" t="str">
        <f ca="true">+IF(OFFSET('Sanitation Data'!$F$28,0,10*ROW('Sanitation Data'!F7))="","",OFFSET('Sanitation Data'!$F$28,0,10*ROW('Sanitation Data'!F7)))</f>
        <v/>
      </c>
      <c r="CV13" s="277" t="str">
        <f ca="true">+IF(OFFSET('Sanitation Data'!$F$29,0,10*ROW('Sanitation Data'!F7))="","",OFFSET('Sanitation Data'!$F$29,0,10*ROW('Sanitation Data'!F7)))</f>
        <v/>
      </c>
      <c r="CW13" s="277" t="str">
        <f ca="true">+IF(OFFSET('Sanitation Data'!$F$30,0,10*ROW('Sanitation Data'!F7))="","",OFFSET('Sanitation Data'!$F$30,0,10*ROW('Sanitation Data'!F7)))</f>
        <v/>
      </c>
      <c r="CX13" s="277" t="str">
        <f ca="true">+IF(OFFSET('Sanitation Data'!$F$31,0,10*ROW('Sanitation Data'!F7))="","",OFFSET('Sanitation Data'!$F$31,0,10*ROW('Sanitation Data'!F7)))</f>
        <v/>
      </c>
      <c r="CY13" s="277" t="str">
        <f ca="true">+IF(OFFSET('Sanitation Data'!$F$32,0,10*ROW('Sanitation Data'!F7))="","",OFFSET('Sanitation Data'!$F$32,0,10*ROW('Sanitation Data'!F7)))</f>
        <v/>
      </c>
      <c r="CZ13" s="277" t="str">
        <f ca="true">+IF(OFFSET('Sanitation Data'!$G$28,0,10*ROW('Sanitation Data'!G7))="","",OFFSET('Sanitation Data'!$G$28,0,10*ROW('Sanitation Data'!G7)))</f>
        <v/>
      </c>
      <c r="DA13" s="277" t="str">
        <f ca="true">+IF(OFFSET('Sanitation Data'!$G$29,0,10*ROW('Sanitation Data'!G7))="","",OFFSET('Sanitation Data'!$G$29,0,10*ROW('Sanitation Data'!G7)))</f>
        <v/>
      </c>
      <c r="DB13" s="277" t="str">
        <f ca="true">+IF(OFFSET('Sanitation Data'!$G$30,0,10*ROW('Sanitation Data'!G7))="","",OFFSET('Sanitation Data'!$G$30,0,10*ROW('Sanitation Data'!G7)))</f>
        <v/>
      </c>
      <c r="DC13" s="277" t="str">
        <f ca="true">+IF(OFFSET('Sanitation Data'!$G$31,0,10*ROW('Sanitation Data'!G7))="","",OFFSET('Sanitation Data'!$G$31,0,10*ROW('Sanitation Data'!G7)))</f>
        <v/>
      </c>
      <c r="DD13" s="277" t="str">
        <f ca="true">+IF(OFFSET('Sanitation Data'!$G$32,0,10*ROW('Sanitation Data'!G7))="","",OFFSET('Sanitation Data'!$G$32,0,10*ROW('Sanitation Data'!G7)))</f>
        <v/>
      </c>
      <c r="DE13" s="277" t="str">
        <f ca="true">+IF(OFFSET('Sanitation Data'!$H$28,0,10*ROW('Sanitation Data'!H7))="","",OFFSET('Sanitation Data'!$H$28,0,10*ROW('Sanitation Data'!H7)))</f>
        <v/>
      </c>
      <c r="DF13" s="277" t="str">
        <f ca="true">+IF(OFFSET('Sanitation Data'!$H$29,0,10*ROW('Sanitation Data'!H7))="","",OFFSET('Sanitation Data'!$H$29,0,10*ROW('Sanitation Data'!H7)))</f>
        <v/>
      </c>
      <c r="DG13" s="277" t="str">
        <f ca="true">+IF(OFFSET('Sanitation Data'!$H$30,0,10*ROW('Sanitation Data'!H7))="","",OFFSET('Sanitation Data'!$H$30,0,10*ROW('Sanitation Data'!H7)))</f>
        <v/>
      </c>
      <c r="DH13" s="277" t="str">
        <f ca="true">+IF(OFFSET('Sanitation Data'!$H$31,0,10*ROW('Sanitation Data'!H7))="","",OFFSET('Sanitation Data'!$H$31,0,10*ROW('Sanitation Data'!H7)))</f>
        <v/>
      </c>
      <c r="DI13" s="277" t="str">
        <f ca="true">+IF(OFFSET('Sanitation Data'!$H$32,0,10*ROW('Sanitation Data'!H7))="","",OFFSET('Sanitation Data'!$H$32,0,10*ROW('Sanitation Data'!H7)))</f>
        <v/>
      </c>
      <c r="DJ13" s="277" t="str">
        <f ca="true">+IF(OFFSET('Sanitation Data'!$I$28,0,10*ROW('Sanitation Data'!I7))="","",OFFSET('Sanitation Data'!$I$28,0,10*ROW('Sanitation Data'!I7)))</f>
        <v/>
      </c>
      <c r="DK13" s="277" t="str">
        <f ca="true">+IF(OFFSET('Sanitation Data'!$I$29,0,10*ROW('Sanitation Data'!I7))="","",OFFSET('Sanitation Data'!$I$29,0,10*ROW('Sanitation Data'!I7)))</f>
        <v/>
      </c>
      <c r="DL13" s="277" t="str">
        <f ca="true">+IF(OFFSET('Sanitation Data'!$I$30,0,10*ROW('Sanitation Data'!I7))="","",OFFSET('Sanitation Data'!$I$30,0,10*ROW('Sanitation Data'!I7)))</f>
        <v/>
      </c>
      <c r="DM13" s="277" t="str">
        <f ca="true">+IF(OFFSET('Sanitation Data'!$I$31,0,10*ROW('Sanitation Data'!I7))="","",OFFSET('Sanitation Data'!$I$31,0,10*ROW('Sanitation Data'!I7)))</f>
        <v/>
      </c>
      <c r="DN13" s="277" t="str">
        <f ca="true">+IF(OFFSET('Sanitation Data'!$I$32,0,10*ROW('Sanitation Data'!I7))="","",OFFSET('Sanitation Data'!$I$32,0,10*ROW('Sanitation Data'!I7)))</f>
        <v/>
      </c>
      <c r="DO13" s="277" t="str">
        <f ca="true">+IF(OFFSET('Hygiene Data'!$D$11,0,10*ROW('Hygiene Data'!D7))="","",OFFSET('Hygiene Data'!$D$11,0,10*ROW('Hygiene Data'!D7)))</f>
        <v/>
      </c>
      <c r="DP13" s="277" t="str">
        <f ca="true">+IF(OFFSET('Hygiene Data'!$D$12,0,10*ROW('Hygiene Data'!D7))="","",OFFSET('Hygiene Data'!$D$12,0,10*ROW('Hygiene Data'!D7)))</f>
        <v/>
      </c>
      <c r="DQ13" s="277" t="str">
        <f ca="true">+IF(OFFSET('Hygiene Data'!$D$13,0,10*ROW('Hygiene Data'!D7))="","",OFFSET('Hygiene Data'!$D$13,0,10*ROW('Hygiene Data'!D7)))</f>
        <v/>
      </c>
      <c r="DR13" s="277" t="str">
        <f ca="true">+IF(OFFSET('Hygiene Data'!$E$11,0,10*ROW('Hygiene Data'!E7))="","",OFFSET('Hygiene Data'!$E$11,0,10*ROW('Hygiene Data'!E7)))</f>
        <v/>
      </c>
      <c r="DS13" s="277" t="str">
        <f ca="true">+IF(OFFSET('Hygiene Data'!$E$12,0,10*ROW('Hygiene Data'!E7))="","",OFFSET('Hygiene Data'!$E$12,0,10*ROW('Hygiene Data'!E7)))</f>
        <v/>
      </c>
      <c r="DT13" s="277" t="str">
        <f ca="true">+IF(OFFSET('Hygiene Data'!$E$13,0,10*ROW('Hygiene Data'!E7))="","",OFFSET('Hygiene Data'!$E$13,0,10*ROW('Hygiene Data'!E7)))</f>
        <v/>
      </c>
      <c r="DU13" s="277" t="str">
        <f ca="true">+IF(OFFSET('Hygiene Data'!$F$11,0,10*ROW('Hygiene Data'!F7))="","",OFFSET('Hygiene Data'!$F$11,0,10*ROW('Hygiene Data'!F7)))</f>
        <v/>
      </c>
      <c r="DV13" s="277" t="str">
        <f ca="true">+IF(OFFSET('Hygiene Data'!$F$12,0,10*ROW('Hygiene Data'!F7))="","",OFFSET('Hygiene Data'!$F$12,0,10*ROW('Hygiene Data'!F7)))</f>
        <v/>
      </c>
      <c r="DW13" s="277" t="str">
        <f ca="true">+IF(OFFSET('Hygiene Data'!$F$13,0,10*ROW('Hygiene Data'!F7))="","",OFFSET('Hygiene Data'!$F$13,0,10*ROW('Hygiene Data'!F7)))</f>
        <v/>
      </c>
      <c r="DX13" s="277" t="str">
        <f ca="true">+IF(OFFSET('Hygiene Data'!$G$11,0,10*ROW('Hygiene Data'!G7))="","",OFFSET('Hygiene Data'!$G$11,0,10*ROW('Hygiene Data'!G7)))</f>
        <v/>
      </c>
      <c r="DY13" s="277" t="str">
        <f ca="true">+IF(OFFSET('Hygiene Data'!$G$12,0,10*ROW('Hygiene Data'!G7))="","",OFFSET('Hygiene Data'!$G$12,0,10*ROW('Hygiene Data'!G7)))</f>
        <v/>
      </c>
      <c r="DZ13" s="277" t="str">
        <f ca="true">+IF(OFFSET('Hygiene Data'!$G$13,0,10*ROW('Hygiene Data'!G7))="","",OFFSET('Hygiene Data'!$G$13,0,10*ROW('Hygiene Data'!G7)))</f>
        <v/>
      </c>
      <c r="EA13" s="277" t="str">
        <f ca="true">+IF(OFFSET('Hygiene Data'!$H$11,0,10*ROW('Hygiene Data'!H7))="","",OFFSET('Hygiene Data'!$H$11,0,10*ROW('Hygiene Data'!H7)))</f>
        <v/>
      </c>
      <c r="EB13" s="277" t="str">
        <f ca="true">+IF(OFFSET('Hygiene Data'!$H$12,0,10*ROW('Hygiene Data'!H7))="","",OFFSET('Hygiene Data'!$H$12,0,10*ROW('Hygiene Data'!H7)))</f>
        <v/>
      </c>
      <c r="EC13" s="277" t="str">
        <f ca="true">+IF(OFFSET('Hygiene Data'!$H$13,0,10*ROW('Hygiene Data'!H7))="","",OFFSET('Hygiene Data'!$H$13,0,10*ROW('Hygiene Data'!H7)))</f>
        <v/>
      </c>
      <c r="ED13" s="277" t="str">
        <f ca="true">+IF(OFFSET('Hygiene Data'!$I$11,0,10*ROW('Hygiene Data'!I7))="","",OFFSET('Hygiene Data'!$I$11,0,10*ROW('Hygiene Data'!I7)))</f>
        <v/>
      </c>
      <c r="EE13" s="277" t="str">
        <f ca="true">+IF(OFFSET('Hygiene Data'!$I$12,0,10*ROW('Hygiene Data'!I7))="","",OFFSET('Hygiene Data'!$I$12,0,10*ROW('Hygiene Data'!I7)))</f>
        <v/>
      </c>
      <c r="EF13" s="277" t="str">
        <f ca="true">+IF(OFFSET('Hygiene Data'!$I$13,0,10*ROW('Hygiene Data'!I7))="","",OFFSET('Hygiene Data'!$I$13,0,10*ROW('Hygiene Data'!I7)))</f>
        <v/>
      </c>
    </row>
    <row xmlns:x14ac="http://schemas.microsoft.com/office/spreadsheetml/2009/9/ac" r="14" x14ac:dyDescent="0.2">
      <c r="A14" s="36" t="str">
        <f ca="true">+IF(OFFSET('Water Data'!$B$2,0,10*ROW('Water Data'!E8))="","",OFFSET('Water Data'!$B$2,0,10*ROW('Water Data'!E8)))</f>
        <v/>
      </c>
      <c r="B14" s="36" t="str">
        <f ca="true">+IF(OFFSET('Water Data'!$C$2,0,10*ROW('Water Data'!F8))="","",OFFSET('Water Data'!$C$2,0,10*ROW('Water Data'!F8)))</f>
        <v/>
      </c>
      <c r="C14" s="333" t="str">
        <f t="shared" ca="true" si="0"/>
        <v/>
      </c>
      <c r="D14" s="96"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6"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6"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6"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6"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6"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6"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6"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6"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6"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6"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6"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6"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6"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6"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6"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6"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6"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7"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7"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7"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7"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7"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7"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7"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7"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7"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7"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7"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7"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7"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7"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7"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7"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7"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7"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7"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7"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7"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7"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7"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7"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7"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7"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7"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7"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7"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7"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8"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8"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8"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8"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8"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8"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8"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8"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8"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8"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8"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8"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8"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8"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8"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8"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8"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8"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7"/>
      <c r="BS14" s="277" t="str">
        <f ca="true">+IF(OFFSET('Water Data'!$D$27,0,10*ROW('Water Data'!D8))="","",OFFSET('Water Data'!$D$27,0,10*ROW('Water Data'!D8)))</f>
        <v/>
      </c>
      <c r="BT14" s="277" t="str">
        <f ca="true">+IF(OFFSET('Water Data'!$D$28,0,10*ROW('Water Data'!D8))="","",OFFSET('Water Data'!$D$28,0,10*ROW('Water Data'!D8)))</f>
        <v/>
      </c>
      <c r="BU14" s="277" t="str">
        <f ca="true">+IF(OFFSET('Water Data'!$D$29,0,10*ROW('Water Data'!D8))="","",OFFSET('Water Data'!$D$29,0,10*ROW('Water Data'!D8)))</f>
        <v/>
      </c>
      <c r="BV14" s="277" t="str">
        <f ca="true">+IF(OFFSET('Water Data'!$E$27,0,10*ROW('Water Data'!E8))="","",OFFSET('Water Data'!$E$27,0,10*ROW('Water Data'!E8)))</f>
        <v/>
      </c>
      <c r="BW14" s="277" t="str">
        <f ca="true">+IF(OFFSET('Water Data'!$E$28,0,10*ROW('Water Data'!E8))="","",OFFSET('Water Data'!$E$28,0,10*ROW('Water Data'!E8)))</f>
        <v/>
      </c>
      <c r="BX14" s="277" t="str">
        <f ca="true">+IF(OFFSET('Water Data'!$E$29,0,10*ROW('Water Data'!E8))="","",OFFSET('Water Data'!$E$29,0,10*ROW('Water Data'!E8)))</f>
        <v/>
      </c>
      <c r="BY14" s="277" t="str">
        <f ca="true">+IF(OFFSET('Water Data'!$F$27,0,10*ROW('Water Data'!F8))="","",OFFSET('Water Data'!$F$27,0,10*ROW('Water Data'!F8)))</f>
        <v/>
      </c>
      <c r="BZ14" s="277" t="str">
        <f ca="true">+IF(OFFSET('Water Data'!$F$28,0,10*ROW('Water Data'!F8))="","",OFFSET('Water Data'!$F$28,0,10*ROW('Water Data'!F8)))</f>
        <v/>
      </c>
      <c r="CA14" s="277" t="str">
        <f ca="true">+IF(OFFSET('Water Data'!$F$29,0,10*ROW('Water Data'!F8))="","",OFFSET('Water Data'!$F$29,0,10*ROW('Water Data'!F8)))</f>
        <v/>
      </c>
      <c r="CB14" s="277" t="str">
        <f ca="true">+IF(OFFSET('Water Data'!$G$27,0,10*ROW('Water Data'!G8))="","",OFFSET('Water Data'!$G$27,0,10*ROW('Water Data'!G8)))</f>
        <v/>
      </c>
      <c r="CC14" s="277" t="str">
        <f ca="true">+IF(OFFSET('Water Data'!$G$28,0,10*ROW('Water Data'!G8))="","",OFFSET('Water Data'!$G$28,0,10*ROW('Water Data'!G8)))</f>
        <v/>
      </c>
      <c r="CD14" s="277" t="str">
        <f ca="true">+IF(OFFSET('Water Data'!$G$29,0,10*ROW('Water Data'!G8))="","",OFFSET('Water Data'!$G$29,0,10*ROW('Water Data'!G8)))</f>
        <v/>
      </c>
      <c r="CE14" s="277" t="str">
        <f ca="true">+IF(OFFSET('Water Data'!$H$27,0,10*ROW('Water Data'!H8))="","",OFFSET('Water Data'!$H$27,0,10*ROW('Water Data'!H8)))</f>
        <v/>
      </c>
      <c r="CF14" s="277" t="str">
        <f ca="true">+IF(OFFSET('Water Data'!$H$28,0,10*ROW('Water Data'!H8))="","",OFFSET('Water Data'!$H$28,0,10*ROW('Water Data'!H8)))</f>
        <v/>
      </c>
      <c r="CG14" s="277" t="str">
        <f ca="true">+IF(OFFSET('Water Data'!$H$29,0,10*ROW('Water Data'!H8))="","",OFFSET('Water Data'!$H$29,0,10*ROW('Water Data'!H8)))</f>
        <v/>
      </c>
      <c r="CH14" s="277" t="str">
        <f ca="true">+IF(OFFSET('Water Data'!$I$27,0,10*ROW('Water Data'!I8))="","",OFFSET('Water Data'!$I$27,0,10*ROW('Water Data'!I8)))</f>
        <v/>
      </c>
      <c r="CI14" s="277" t="str">
        <f ca="true">+IF(OFFSET('Water Data'!$I$28,0,10*ROW('Water Data'!I8))="","",OFFSET('Water Data'!$I$28,0,10*ROW('Water Data'!I8)))</f>
        <v/>
      </c>
      <c r="CJ14" s="277" t="str">
        <f ca="true">+IF(OFFSET('Water Data'!$I$29,0,10*ROW('Water Data'!I8))="","",OFFSET('Water Data'!$I$29,0,10*ROW('Water Data'!I8)))</f>
        <v/>
      </c>
      <c r="CK14" s="277" t="str">
        <f ca="true">+IF(OFFSET('Sanitation Data'!$D$28,0,10*ROW('Sanitation Data'!D8))="","",OFFSET('Sanitation Data'!$D$28,0,10*ROW('Sanitation Data'!D8)))</f>
        <v/>
      </c>
      <c r="CL14" s="277" t="str">
        <f ca="true">+IF(OFFSET('Sanitation Data'!$D$29,0,10*ROW('Sanitation Data'!D8))="","",OFFSET('Sanitation Data'!$D$29,0,10*ROW('Sanitation Data'!D8)))</f>
        <v/>
      </c>
      <c r="CM14" s="277" t="str">
        <f ca="true">+IF(OFFSET('Sanitation Data'!$D$30,0,10*ROW('Sanitation Data'!D8))="","",OFFSET('Sanitation Data'!$D$30,0,10*ROW('Sanitation Data'!D8)))</f>
        <v/>
      </c>
      <c r="CN14" s="277" t="str">
        <f ca="true">+IF(OFFSET('Sanitation Data'!$D$31,0,10*ROW('Sanitation Data'!D8))="","",OFFSET('Sanitation Data'!$D$31,0,10*ROW('Sanitation Data'!D8)))</f>
        <v/>
      </c>
      <c r="CO14" s="277" t="str">
        <f ca="true">+IF(OFFSET('Sanitation Data'!$D$32,0,10*ROW('Sanitation Data'!D8))="","",OFFSET('Sanitation Data'!$D$32,0,10*ROW('Sanitation Data'!D8)))</f>
        <v/>
      </c>
      <c r="CP14" s="277" t="str">
        <f ca="true">+IF(OFFSET('Sanitation Data'!$E$28,0,10*ROW('Sanitation Data'!E8))="","",OFFSET('Sanitation Data'!$E$28,0,10*ROW('Sanitation Data'!E8)))</f>
        <v/>
      </c>
      <c r="CQ14" s="277" t="str">
        <f ca="true">+IF(OFFSET('Sanitation Data'!$E$29,0,10*ROW('Sanitation Data'!E8))="","",OFFSET('Sanitation Data'!$E$29,0,10*ROW('Sanitation Data'!E8)))</f>
        <v/>
      </c>
      <c r="CR14" s="277" t="str">
        <f ca="true">+IF(OFFSET('Sanitation Data'!$E$30,0,10*ROW('Sanitation Data'!E8))="","",OFFSET('Sanitation Data'!$E$30,0,10*ROW('Sanitation Data'!E8)))</f>
        <v/>
      </c>
      <c r="CS14" s="277" t="str">
        <f ca="true">+IF(OFFSET('Sanitation Data'!$E$31,0,10*ROW('Sanitation Data'!E8))="","",OFFSET('Sanitation Data'!$E$31,0,10*ROW('Sanitation Data'!E8)))</f>
        <v/>
      </c>
      <c r="CT14" s="277" t="str">
        <f ca="true">+IF(OFFSET('Sanitation Data'!$E$32,0,10*ROW('Sanitation Data'!E8))="","",OFFSET('Sanitation Data'!$E$32,0,10*ROW('Sanitation Data'!E8)))</f>
        <v/>
      </c>
      <c r="CU14" s="277" t="str">
        <f ca="true">+IF(OFFSET('Sanitation Data'!$F$28,0,10*ROW('Sanitation Data'!F8))="","",OFFSET('Sanitation Data'!$F$28,0,10*ROW('Sanitation Data'!F8)))</f>
        <v/>
      </c>
      <c r="CV14" s="277" t="str">
        <f ca="true">+IF(OFFSET('Sanitation Data'!$F$29,0,10*ROW('Sanitation Data'!F8))="","",OFFSET('Sanitation Data'!$F$29,0,10*ROW('Sanitation Data'!F8)))</f>
        <v/>
      </c>
      <c r="CW14" s="277" t="str">
        <f ca="true">+IF(OFFSET('Sanitation Data'!$F$30,0,10*ROW('Sanitation Data'!F8))="","",OFFSET('Sanitation Data'!$F$30,0,10*ROW('Sanitation Data'!F8)))</f>
        <v/>
      </c>
      <c r="CX14" s="277" t="str">
        <f ca="true">+IF(OFFSET('Sanitation Data'!$F$31,0,10*ROW('Sanitation Data'!F8))="","",OFFSET('Sanitation Data'!$F$31,0,10*ROW('Sanitation Data'!F8)))</f>
        <v/>
      </c>
      <c r="CY14" s="277" t="str">
        <f ca="true">+IF(OFFSET('Sanitation Data'!$F$32,0,10*ROW('Sanitation Data'!F8))="","",OFFSET('Sanitation Data'!$F$32,0,10*ROW('Sanitation Data'!F8)))</f>
        <v/>
      </c>
      <c r="CZ14" s="277" t="str">
        <f ca="true">+IF(OFFSET('Sanitation Data'!$G$28,0,10*ROW('Sanitation Data'!G8))="","",OFFSET('Sanitation Data'!$G$28,0,10*ROW('Sanitation Data'!G8)))</f>
        <v/>
      </c>
      <c r="DA14" s="277" t="str">
        <f ca="true">+IF(OFFSET('Sanitation Data'!$G$29,0,10*ROW('Sanitation Data'!G8))="","",OFFSET('Sanitation Data'!$G$29,0,10*ROW('Sanitation Data'!G8)))</f>
        <v/>
      </c>
      <c r="DB14" s="277" t="str">
        <f ca="true">+IF(OFFSET('Sanitation Data'!$G$30,0,10*ROW('Sanitation Data'!G8))="","",OFFSET('Sanitation Data'!$G$30,0,10*ROW('Sanitation Data'!G8)))</f>
        <v/>
      </c>
      <c r="DC14" s="277" t="str">
        <f ca="true">+IF(OFFSET('Sanitation Data'!$G$31,0,10*ROW('Sanitation Data'!G8))="","",OFFSET('Sanitation Data'!$G$31,0,10*ROW('Sanitation Data'!G8)))</f>
        <v/>
      </c>
      <c r="DD14" s="277" t="str">
        <f ca="true">+IF(OFFSET('Sanitation Data'!$G$32,0,10*ROW('Sanitation Data'!G8))="","",OFFSET('Sanitation Data'!$G$32,0,10*ROW('Sanitation Data'!G8)))</f>
        <v/>
      </c>
      <c r="DE14" s="277" t="str">
        <f ca="true">+IF(OFFSET('Sanitation Data'!$H$28,0,10*ROW('Sanitation Data'!H8))="","",OFFSET('Sanitation Data'!$H$28,0,10*ROW('Sanitation Data'!H8)))</f>
        <v/>
      </c>
      <c r="DF14" s="277" t="str">
        <f ca="true">+IF(OFFSET('Sanitation Data'!$H$29,0,10*ROW('Sanitation Data'!H8))="","",OFFSET('Sanitation Data'!$H$29,0,10*ROW('Sanitation Data'!H8)))</f>
        <v/>
      </c>
      <c r="DG14" s="277" t="str">
        <f ca="true">+IF(OFFSET('Sanitation Data'!$H$30,0,10*ROW('Sanitation Data'!H8))="","",OFFSET('Sanitation Data'!$H$30,0,10*ROW('Sanitation Data'!H8)))</f>
        <v/>
      </c>
      <c r="DH14" s="277" t="str">
        <f ca="true">+IF(OFFSET('Sanitation Data'!$H$31,0,10*ROW('Sanitation Data'!H8))="","",OFFSET('Sanitation Data'!$H$31,0,10*ROW('Sanitation Data'!H8)))</f>
        <v/>
      </c>
      <c r="DI14" s="277" t="str">
        <f ca="true">+IF(OFFSET('Sanitation Data'!$H$32,0,10*ROW('Sanitation Data'!H8))="","",OFFSET('Sanitation Data'!$H$32,0,10*ROW('Sanitation Data'!H8)))</f>
        <v/>
      </c>
      <c r="DJ14" s="277" t="str">
        <f ca="true">+IF(OFFSET('Sanitation Data'!$I$28,0,10*ROW('Sanitation Data'!I8))="","",OFFSET('Sanitation Data'!$I$28,0,10*ROW('Sanitation Data'!I8)))</f>
        <v/>
      </c>
      <c r="DK14" s="277" t="str">
        <f ca="true">+IF(OFFSET('Sanitation Data'!$I$29,0,10*ROW('Sanitation Data'!I8))="","",OFFSET('Sanitation Data'!$I$29,0,10*ROW('Sanitation Data'!I8)))</f>
        <v/>
      </c>
      <c r="DL14" s="277" t="str">
        <f ca="true">+IF(OFFSET('Sanitation Data'!$I$30,0,10*ROW('Sanitation Data'!I8))="","",OFFSET('Sanitation Data'!$I$30,0,10*ROW('Sanitation Data'!I8)))</f>
        <v/>
      </c>
      <c r="DM14" s="277" t="str">
        <f ca="true">+IF(OFFSET('Sanitation Data'!$I$31,0,10*ROW('Sanitation Data'!I8))="","",OFFSET('Sanitation Data'!$I$31,0,10*ROW('Sanitation Data'!I8)))</f>
        <v/>
      </c>
      <c r="DN14" s="277" t="str">
        <f ca="true">+IF(OFFSET('Sanitation Data'!$I$32,0,10*ROW('Sanitation Data'!I8))="","",OFFSET('Sanitation Data'!$I$32,0,10*ROW('Sanitation Data'!I8)))</f>
        <v/>
      </c>
      <c r="DO14" s="277" t="str">
        <f ca="true">+IF(OFFSET('Hygiene Data'!$D$11,0,10*ROW('Hygiene Data'!D8))="","",OFFSET('Hygiene Data'!$D$11,0,10*ROW('Hygiene Data'!D8)))</f>
        <v/>
      </c>
      <c r="DP14" s="277" t="str">
        <f ca="true">+IF(OFFSET('Hygiene Data'!$D$12,0,10*ROW('Hygiene Data'!D8))="","",OFFSET('Hygiene Data'!$D$12,0,10*ROW('Hygiene Data'!D8)))</f>
        <v/>
      </c>
      <c r="DQ14" s="277" t="str">
        <f ca="true">+IF(OFFSET('Hygiene Data'!$D$13,0,10*ROW('Hygiene Data'!D8))="","",OFFSET('Hygiene Data'!$D$13,0,10*ROW('Hygiene Data'!D8)))</f>
        <v/>
      </c>
      <c r="DR14" s="277" t="str">
        <f ca="true">+IF(OFFSET('Hygiene Data'!$E$11,0,10*ROW('Hygiene Data'!E8))="","",OFFSET('Hygiene Data'!$E$11,0,10*ROW('Hygiene Data'!E8)))</f>
        <v/>
      </c>
      <c r="DS14" s="277" t="str">
        <f ca="true">+IF(OFFSET('Hygiene Data'!$E$12,0,10*ROW('Hygiene Data'!E8))="","",OFFSET('Hygiene Data'!$E$12,0,10*ROW('Hygiene Data'!E8)))</f>
        <v/>
      </c>
      <c r="DT14" s="277" t="str">
        <f ca="true">+IF(OFFSET('Hygiene Data'!$E$13,0,10*ROW('Hygiene Data'!E8))="","",OFFSET('Hygiene Data'!$E$13,0,10*ROW('Hygiene Data'!E8)))</f>
        <v/>
      </c>
      <c r="DU14" s="277" t="str">
        <f ca="true">+IF(OFFSET('Hygiene Data'!$F$11,0,10*ROW('Hygiene Data'!F8))="","",OFFSET('Hygiene Data'!$F$11,0,10*ROW('Hygiene Data'!F8)))</f>
        <v/>
      </c>
      <c r="DV14" s="277" t="str">
        <f ca="true">+IF(OFFSET('Hygiene Data'!$F$12,0,10*ROW('Hygiene Data'!F8))="","",OFFSET('Hygiene Data'!$F$12,0,10*ROW('Hygiene Data'!F8)))</f>
        <v/>
      </c>
      <c r="DW14" s="277" t="str">
        <f ca="true">+IF(OFFSET('Hygiene Data'!$F$13,0,10*ROW('Hygiene Data'!F8))="","",OFFSET('Hygiene Data'!$F$13,0,10*ROW('Hygiene Data'!F8)))</f>
        <v/>
      </c>
      <c r="DX14" s="277" t="str">
        <f ca="true">+IF(OFFSET('Hygiene Data'!$G$11,0,10*ROW('Hygiene Data'!G8))="","",OFFSET('Hygiene Data'!$G$11,0,10*ROW('Hygiene Data'!G8)))</f>
        <v/>
      </c>
      <c r="DY14" s="277" t="str">
        <f ca="true">+IF(OFFSET('Hygiene Data'!$G$12,0,10*ROW('Hygiene Data'!G8))="","",OFFSET('Hygiene Data'!$G$12,0,10*ROW('Hygiene Data'!G8)))</f>
        <v/>
      </c>
      <c r="DZ14" s="277" t="str">
        <f ca="true">+IF(OFFSET('Hygiene Data'!$G$13,0,10*ROW('Hygiene Data'!G8))="","",OFFSET('Hygiene Data'!$G$13,0,10*ROW('Hygiene Data'!G8)))</f>
        <v/>
      </c>
      <c r="EA14" s="277" t="str">
        <f ca="true">+IF(OFFSET('Hygiene Data'!$H$11,0,10*ROW('Hygiene Data'!H8))="","",OFFSET('Hygiene Data'!$H$11,0,10*ROW('Hygiene Data'!H8)))</f>
        <v/>
      </c>
      <c r="EB14" s="277" t="str">
        <f ca="true">+IF(OFFSET('Hygiene Data'!$H$12,0,10*ROW('Hygiene Data'!H8))="","",OFFSET('Hygiene Data'!$H$12,0,10*ROW('Hygiene Data'!H8)))</f>
        <v/>
      </c>
      <c r="EC14" s="277" t="str">
        <f ca="true">+IF(OFFSET('Hygiene Data'!$H$13,0,10*ROW('Hygiene Data'!H8))="","",OFFSET('Hygiene Data'!$H$13,0,10*ROW('Hygiene Data'!H8)))</f>
        <v/>
      </c>
      <c r="ED14" s="277" t="str">
        <f ca="true">+IF(OFFSET('Hygiene Data'!$I$11,0,10*ROW('Hygiene Data'!I8))="","",OFFSET('Hygiene Data'!$I$11,0,10*ROW('Hygiene Data'!I8)))</f>
        <v/>
      </c>
      <c r="EE14" s="277" t="str">
        <f ca="true">+IF(OFFSET('Hygiene Data'!$I$12,0,10*ROW('Hygiene Data'!I8))="","",OFFSET('Hygiene Data'!$I$12,0,10*ROW('Hygiene Data'!I8)))</f>
        <v/>
      </c>
      <c r="EF14" s="277" t="str">
        <f ca="true">+IF(OFFSET('Hygiene Data'!$I$13,0,10*ROW('Hygiene Data'!I8))="","",OFFSET('Hygiene Data'!$I$13,0,10*ROW('Hygiene Data'!I8)))</f>
        <v/>
      </c>
    </row>
    <row xmlns:x14ac="http://schemas.microsoft.com/office/spreadsheetml/2009/9/ac" r="15" x14ac:dyDescent="0.2">
      <c r="A15" s="36" t="str">
        <f ca="true">+IF(OFFSET('Water Data'!$B$2,0,10*ROW('Water Data'!E9))="","",OFFSET('Water Data'!$B$2,0,10*ROW('Water Data'!E9)))</f>
        <v/>
      </c>
      <c r="B15" s="36" t="str">
        <f ca="true">+IF(OFFSET('Water Data'!$C$2,0,10*ROW('Water Data'!F9))="","",OFFSET('Water Data'!$C$2,0,10*ROW('Water Data'!F9)))</f>
        <v/>
      </c>
      <c r="C15" s="333" t="str">
        <f t="shared" ca="true" si="0"/>
        <v/>
      </c>
      <c r="D15" s="96"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6"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6"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6"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6"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6"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6"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6"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6"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6"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6"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6"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6"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6"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6"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6"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6"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6"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7"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7"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7"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7"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7"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7"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7"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7"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7"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7"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7"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7"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7"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7"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7"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7"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7"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7"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7"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7"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7"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7"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7"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7"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7"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7"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7"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7"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7"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7"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8"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8"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8"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8"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8"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8"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8"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8"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8"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8"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8"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8"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8"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8"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8"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8"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8"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8"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7"/>
      <c r="BS15" s="277" t="str">
        <f ca="true">+IF(OFFSET('Water Data'!$D$27,0,10*ROW('Water Data'!D9))="","",OFFSET('Water Data'!$D$27,0,10*ROW('Water Data'!D9)))</f>
        <v/>
      </c>
      <c r="BT15" s="277" t="str">
        <f ca="true">+IF(OFFSET('Water Data'!$D$28,0,10*ROW('Water Data'!D9))="","",OFFSET('Water Data'!$D$28,0,10*ROW('Water Data'!D9)))</f>
        <v/>
      </c>
      <c r="BU15" s="277" t="str">
        <f ca="true">+IF(OFFSET('Water Data'!$D$29,0,10*ROW('Water Data'!D9))="","",OFFSET('Water Data'!$D$29,0,10*ROW('Water Data'!D9)))</f>
        <v/>
      </c>
      <c r="BV15" s="277" t="str">
        <f ca="true">+IF(OFFSET('Water Data'!$E$27,0,10*ROW('Water Data'!E9))="","",OFFSET('Water Data'!$E$27,0,10*ROW('Water Data'!E9)))</f>
        <v/>
      </c>
      <c r="BW15" s="277" t="str">
        <f ca="true">+IF(OFFSET('Water Data'!$E$28,0,10*ROW('Water Data'!E9))="","",OFFSET('Water Data'!$E$28,0,10*ROW('Water Data'!E9)))</f>
        <v/>
      </c>
      <c r="BX15" s="277" t="str">
        <f ca="true">+IF(OFFSET('Water Data'!$E$29,0,10*ROW('Water Data'!E9))="","",OFFSET('Water Data'!$E$29,0,10*ROW('Water Data'!E9)))</f>
        <v/>
      </c>
      <c r="BY15" s="277" t="str">
        <f ca="true">+IF(OFFSET('Water Data'!$F$27,0,10*ROW('Water Data'!F9))="","",OFFSET('Water Data'!$F$27,0,10*ROW('Water Data'!F9)))</f>
        <v/>
      </c>
      <c r="BZ15" s="277" t="str">
        <f ca="true">+IF(OFFSET('Water Data'!$F$28,0,10*ROW('Water Data'!F9))="","",OFFSET('Water Data'!$F$28,0,10*ROW('Water Data'!F9)))</f>
        <v/>
      </c>
      <c r="CA15" s="277" t="str">
        <f ca="true">+IF(OFFSET('Water Data'!$F$29,0,10*ROW('Water Data'!F9))="","",OFFSET('Water Data'!$F$29,0,10*ROW('Water Data'!F9)))</f>
        <v/>
      </c>
      <c r="CB15" s="277" t="str">
        <f ca="true">+IF(OFFSET('Water Data'!$G$27,0,10*ROW('Water Data'!G9))="","",OFFSET('Water Data'!$G$27,0,10*ROW('Water Data'!G9)))</f>
        <v/>
      </c>
      <c r="CC15" s="277" t="str">
        <f ca="true">+IF(OFFSET('Water Data'!$G$28,0,10*ROW('Water Data'!G9))="","",OFFSET('Water Data'!$G$28,0,10*ROW('Water Data'!G9)))</f>
        <v/>
      </c>
      <c r="CD15" s="277" t="str">
        <f ca="true">+IF(OFFSET('Water Data'!$G$29,0,10*ROW('Water Data'!G9))="","",OFFSET('Water Data'!$G$29,0,10*ROW('Water Data'!G9)))</f>
        <v/>
      </c>
      <c r="CE15" s="277" t="str">
        <f ca="true">+IF(OFFSET('Water Data'!$H$27,0,10*ROW('Water Data'!H9))="","",OFFSET('Water Data'!$H$27,0,10*ROW('Water Data'!H9)))</f>
        <v/>
      </c>
      <c r="CF15" s="277" t="str">
        <f ca="true">+IF(OFFSET('Water Data'!$H$28,0,10*ROW('Water Data'!H9))="","",OFFSET('Water Data'!$H$28,0,10*ROW('Water Data'!H9)))</f>
        <v/>
      </c>
      <c r="CG15" s="277" t="str">
        <f ca="true">+IF(OFFSET('Water Data'!$H$29,0,10*ROW('Water Data'!H9))="","",OFFSET('Water Data'!$H$29,0,10*ROW('Water Data'!H9)))</f>
        <v/>
      </c>
      <c r="CH15" s="277" t="str">
        <f ca="true">+IF(OFFSET('Water Data'!$I$27,0,10*ROW('Water Data'!I9))="","",OFFSET('Water Data'!$I$27,0,10*ROW('Water Data'!I9)))</f>
        <v/>
      </c>
      <c r="CI15" s="277" t="str">
        <f ca="true">+IF(OFFSET('Water Data'!$I$28,0,10*ROW('Water Data'!I9))="","",OFFSET('Water Data'!$I$28,0,10*ROW('Water Data'!I9)))</f>
        <v/>
      </c>
      <c r="CJ15" s="277" t="str">
        <f ca="true">+IF(OFFSET('Water Data'!$I$29,0,10*ROW('Water Data'!I9))="","",OFFSET('Water Data'!$I$29,0,10*ROW('Water Data'!I9)))</f>
        <v/>
      </c>
      <c r="CK15" s="277" t="str">
        <f ca="true">+IF(OFFSET('Sanitation Data'!$D$28,0,10*ROW('Sanitation Data'!D9))="","",OFFSET('Sanitation Data'!$D$28,0,10*ROW('Sanitation Data'!D9)))</f>
        <v/>
      </c>
      <c r="CL15" s="277" t="str">
        <f ca="true">+IF(OFFSET('Sanitation Data'!$D$29,0,10*ROW('Sanitation Data'!D9))="","",OFFSET('Sanitation Data'!$D$29,0,10*ROW('Sanitation Data'!D9)))</f>
        <v/>
      </c>
      <c r="CM15" s="277" t="str">
        <f ca="true">+IF(OFFSET('Sanitation Data'!$D$30,0,10*ROW('Sanitation Data'!D9))="","",OFFSET('Sanitation Data'!$D$30,0,10*ROW('Sanitation Data'!D9)))</f>
        <v/>
      </c>
      <c r="CN15" s="277" t="str">
        <f ca="true">+IF(OFFSET('Sanitation Data'!$D$31,0,10*ROW('Sanitation Data'!D9))="","",OFFSET('Sanitation Data'!$D$31,0,10*ROW('Sanitation Data'!D9)))</f>
        <v/>
      </c>
      <c r="CO15" s="277" t="str">
        <f ca="true">+IF(OFFSET('Sanitation Data'!$D$32,0,10*ROW('Sanitation Data'!D9))="","",OFFSET('Sanitation Data'!$D$32,0,10*ROW('Sanitation Data'!D9)))</f>
        <v/>
      </c>
      <c r="CP15" s="277" t="str">
        <f ca="true">+IF(OFFSET('Sanitation Data'!$E$28,0,10*ROW('Sanitation Data'!E9))="","",OFFSET('Sanitation Data'!$E$28,0,10*ROW('Sanitation Data'!E9)))</f>
        <v/>
      </c>
      <c r="CQ15" s="277" t="str">
        <f ca="true">+IF(OFFSET('Sanitation Data'!$E$29,0,10*ROW('Sanitation Data'!E9))="","",OFFSET('Sanitation Data'!$E$29,0,10*ROW('Sanitation Data'!E9)))</f>
        <v/>
      </c>
      <c r="CR15" s="277" t="str">
        <f ca="true">+IF(OFFSET('Sanitation Data'!$E$30,0,10*ROW('Sanitation Data'!E9))="","",OFFSET('Sanitation Data'!$E$30,0,10*ROW('Sanitation Data'!E9)))</f>
        <v/>
      </c>
      <c r="CS15" s="277" t="str">
        <f ca="true">+IF(OFFSET('Sanitation Data'!$E$31,0,10*ROW('Sanitation Data'!E9))="","",OFFSET('Sanitation Data'!$E$31,0,10*ROW('Sanitation Data'!E9)))</f>
        <v/>
      </c>
      <c r="CT15" s="277" t="str">
        <f ca="true">+IF(OFFSET('Sanitation Data'!$E$32,0,10*ROW('Sanitation Data'!E9))="","",OFFSET('Sanitation Data'!$E$32,0,10*ROW('Sanitation Data'!E9)))</f>
        <v/>
      </c>
      <c r="CU15" s="277" t="str">
        <f ca="true">+IF(OFFSET('Sanitation Data'!$F$28,0,10*ROW('Sanitation Data'!F9))="","",OFFSET('Sanitation Data'!$F$28,0,10*ROW('Sanitation Data'!F9)))</f>
        <v/>
      </c>
      <c r="CV15" s="277" t="str">
        <f ca="true">+IF(OFFSET('Sanitation Data'!$F$29,0,10*ROW('Sanitation Data'!F9))="","",OFFSET('Sanitation Data'!$F$29,0,10*ROW('Sanitation Data'!F9)))</f>
        <v/>
      </c>
      <c r="CW15" s="277" t="str">
        <f ca="true">+IF(OFFSET('Sanitation Data'!$F$30,0,10*ROW('Sanitation Data'!F9))="","",OFFSET('Sanitation Data'!$F$30,0,10*ROW('Sanitation Data'!F9)))</f>
        <v/>
      </c>
      <c r="CX15" s="277" t="str">
        <f ca="true">+IF(OFFSET('Sanitation Data'!$F$31,0,10*ROW('Sanitation Data'!F9))="","",OFFSET('Sanitation Data'!$F$31,0,10*ROW('Sanitation Data'!F9)))</f>
        <v/>
      </c>
      <c r="CY15" s="277" t="str">
        <f ca="true">+IF(OFFSET('Sanitation Data'!$F$32,0,10*ROW('Sanitation Data'!F9))="","",OFFSET('Sanitation Data'!$F$32,0,10*ROW('Sanitation Data'!F9)))</f>
        <v/>
      </c>
      <c r="CZ15" s="277" t="str">
        <f ca="true">+IF(OFFSET('Sanitation Data'!$G$28,0,10*ROW('Sanitation Data'!G9))="","",OFFSET('Sanitation Data'!$G$28,0,10*ROW('Sanitation Data'!G9)))</f>
        <v/>
      </c>
      <c r="DA15" s="277" t="str">
        <f ca="true">+IF(OFFSET('Sanitation Data'!$G$29,0,10*ROW('Sanitation Data'!G9))="","",OFFSET('Sanitation Data'!$G$29,0,10*ROW('Sanitation Data'!G9)))</f>
        <v/>
      </c>
      <c r="DB15" s="277" t="str">
        <f ca="true">+IF(OFFSET('Sanitation Data'!$G$30,0,10*ROW('Sanitation Data'!G9))="","",OFFSET('Sanitation Data'!$G$30,0,10*ROW('Sanitation Data'!G9)))</f>
        <v/>
      </c>
      <c r="DC15" s="277" t="str">
        <f ca="true">+IF(OFFSET('Sanitation Data'!$G$31,0,10*ROW('Sanitation Data'!G9))="","",OFFSET('Sanitation Data'!$G$31,0,10*ROW('Sanitation Data'!G9)))</f>
        <v/>
      </c>
      <c r="DD15" s="277" t="str">
        <f ca="true">+IF(OFFSET('Sanitation Data'!$G$32,0,10*ROW('Sanitation Data'!G9))="","",OFFSET('Sanitation Data'!$G$32,0,10*ROW('Sanitation Data'!G9)))</f>
        <v/>
      </c>
      <c r="DE15" s="277" t="str">
        <f ca="true">+IF(OFFSET('Sanitation Data'!$H$28,0,10*ROW('Sanitation Data'!H9))="","",OFFSET('Sanitation Data'!$H$28,0,10*ROW('Sanitation Data'!H9)))</f>
        <v/>
      </c>
      <c r="DF15" s="277" t="str">
        <f ca="true">+IF(OFFSET('Sanitation Data'!$H$29,0,10*ROW('Sanitation Data'!H9))="","",OFFSET('Sanitation Data'!$H$29,0,10*ROW('Sanitation Data'!H9)))</f>
        <v/>
      </c>
      <c r="DG15" s="277" t="str">
        <f ca="true">+IF(OFFSET('Sanitation Data'!$H$30,0,10*ROW('Sanitation Data'!H9))="","",OFFSET('Sanitation Data'!$H$30,0,10*ROW('Sanitation Data'!H9)))</f>
        <v/>
      </c>
      <c r="DH15" s="277" t="str">
        <f ca="true">+IF(OFFSET('Sanitation Data'!$H$31,0,10*ROW('Sanitation Data'!H9))="","",OFFSET('Sanitation Data'!$H$31,0,10*ROW('Sanitation Data'!H9)))</f>
        <v/>
      </c>
      <c r="DI15" s="277" t="str">
        <f ca="true">+IF(OFFSET('Sanitation Data'!$H$32,0,10*ROW('Sanitation Data'!H9))="","",OFFSET('Sanitation Data'!$H$32,0,10*ROW('Sanitation Data'!H9)))</f>
        <v/>
      </c>
      <c r="DJ15" s="277" t="str">
        <f ca="true">+IF(OFFSET('Sanitation Data'!$I$28,0,10*ROW('Sanitation Data'!I9))="","",OFFSET('Sanitation Data'!$I$28,0,10*ROW('Sanitation Data'!I9)))</f>
        <v/>
      </c>
      <c r="DK15" s="277" t="str">
        <f ca="true">+IF(OFFSET('Sanitation Data'!$I$29,0,10*ROW('Sanitation Data'!I9))="","",OFFSET('Sanitation Data'!$I$29,0,10*ROW('Sanitation Data'!I9)))</f>
        <v/>
      </c>
      <c r="DL15" s="277" t="str">
        <f ca="true">+IF(OFFSET('Sanitation Data'!$I$30,0,10*ROW('Sanitation Data'!I9))="","",OFFSET('Sanitation Data'!$I$30,0,10*ROW('Sanitation Data'!I9)))</f>
        <v/>
      </c>
      <c r="DM15" s="277" t="str">
        <f ca="true">+IF(OFFSET('Sanitation Data'!$I$31,0,10*ROW('Sanitation Data'!I9))="","",OFFSET('Sanitation Data'!$I$31,0,10*ROW('Sanitation Data'!I9)))</f>
        <v/>
      </c>
      <c r="DN15" s="277" t="str">
        <f ca="true">+IF(OFFSET('Sanitation Data'!$I$32,0,10*ROW('Sanitation Data'!I9))="","",OFFSET('Sanitation Data'!$I$32,0,10*ROW('Sanitation Data'!I9)))</f>
        <v/>
      </c>
      <c r="DO15" s="277" t="str">
        <f ca="true">+IF(OFFSET('Hygiene Data'!$D$11,0,10*ROW('Hygiene Data'!D9))="","",OFFSET('Hygiene Data'!$D$11,0,10*ROW('Hygiene Data'!D9)))</f>
        <v/>
      </c>
      <c r="DP15" s="277" t="str">
        <f ca="true">+IF(OFFSET('Hygiene Data'!$D$12,0,10*ROW('Hygiene Data'!D9))="","",OFFSET('Hygiene Data'!$D$12,0,10*ROW('Hygiene Data'!D9)))</f>
        <v/>
      </c>
      <c r="DQ15" s="277" t="str">
        <f ca="true">+IF(OFFSET('Hygiene Data'!$D$13,0,10*ROW('Hygiene Data'!D9))="","",OFFSET('Hygiene Data'!$D$13,0,10*ROW('Hygiene Data'!D9)))</f>
        <v/>
      </c>
      <c r="DR15" s="277" t="str">
        <f ca="true">+IF(OFFSET('Hygiene Data'!$E$11,0,10*ROW('Hygiene Data'!E9))="","",OFFSET('Hygiene Data'!$E$11,0,10*ROW('Hygiene Data'!E9)))</f>
        <v/>
      </c>
      <c r="DS15" s="277" t="str">
        <f ca="true">+IF(OFFSET('Hygiene Data'!$E$12,0,10*ROW('Hygiene Data'!E9))="","",OFFSET('Hygiene Data'!$E$12,0,10*ROW('Hygiene Data'!E9)))</f>
        <v/>
      </c>
      <c r="DT15" s="277" t="str">
        <f ca="true">+IF(OFFSET('Hygiene Data'!$E$13,0,10*ROW('Hygiene Data'!E9))="","",OFFSET('Hygiene Data'!$E$13,0,10*ROW('Hygiene Data'!E9)))</f>
        <v/>
      </c>
      <c r="DU15" s="277" t="str">
        <f ca="true">+IF(OFFSET('Hygiene Data'!$F$11,0,10*ROW('Hygiene Data'!F9))="","",OFFSET('Hygiene Data'!$F$11,0,10*ROW('Hygiene Data'!F9)))</f>
        <v/>
      </c>
      <c r="DV15" s="277" t="str">
        <f ca="true">+IF(OFFSET('Hygiene Data'!$F$12,0,10*ROW('Hygiene Data'!F9))="","",OFFSET('Hygiene Data'!$F$12,0,10*ROW('Hygiene Data'!F9)))</f>
        <v/>
      </c>
      <c r="DW15" s="277" t="str">
        <f ca="true">+IF(OFFSET('Hygiene Data'!$F$13,0,10*ROW('Hygiene Data'!F9))="","",OFFSET('Hygiene Data'!$F$13,0,10*ROW('Hygiene Data'!F9)))</f>
        <v/>
      </c>
      <c r="DX15" s="277" t="str">
        <f ca="true">+IF(OFFSET('Hygiene Data'!$G$11,0,10*ROW('Hygiene Data'!G9))="","",OFFSET('Hygiene Data'!$G$11,0,10*ROW('Hygiene Data'!G9)))</f>
        <v/>
      </c>
      <c r="DY15" s="277" t="str">
        <f ca="true">+IF(OFFSET('Hygiene Data'!$G$12,0,10*ROW('Hygiene Data'!G9))="","",OFFSET('Hygiene Data'!$G$12,0,10*ROW('Hygiene Data'!G9)))</f>
        <v/>
      </c>
      <c r="DZ15" s="277" t="str">
        <f ca="true">+IF(OFFSET('Hygiene Data'!$G$13,0,10*ROW('Hygiene Data'!G9))="","",OFFSET('Hygiene Data'!$G$13,0,10*ROW('Hygiene Data'!G9)))</f>
        <v/>
      </c>
      <c r="EA15" s="277" t="str">
        <f ca="true">+IF(OFFSET('Hygiene Data'!$H$11,0,10*ROW('Hygiene Data'!H9))="","",OFFSET('Hygiene Data'!$H$11,0,10*ROW('Hygiene Data'!H9)))</f>
        <v/>
      </c>
      <c r="EB15" s="277" t="str">
        <f ca="true">+IF(OFFSET('Hygiene Data'!$H$12,0,10*ROW('Hygiene Data'!H9))="","",OFFSET('Hygiene Data'!$H$12,0,10*ROW('Hygiene Data'!H9)))</f>
        <v/>
      </c>
      <c r="EC15" s="277" t="str">
        <f ca="true">+IF(OFFSET('Hygiene Data'!$H$13,0,10*ROW('Hygiene Data'!H9))="","",OFFSET('Hygiene Data'!$H$13,0,10*ROW('Hygiene Data'!H9)))</f>
        <v/>
      </c>
      <c r="ED15" s="277" t="str">
        <f ca="true">+IF(OFFSET('Hygiene Data'!$I$11,0,10*ROW('Hygiene Data'!I9))="","",OFFSET('Hygiene Data'!$I$11,0,10*ROW('Hygiene Data'!I9)))</f>
        <v/>
      </c>
      <c r="EE15" s="277" t="str">
        <f ca="true">+IF(OFFSET('Hygiene Data'!$I$12,0,10*ROW('Hygiene Data'!I9))="","",OFFSET('Hygiene Data'!$I$12,0,10*ROW('Hygiene Data'!I9)))</f>
        <v/>
      </c>
      <c r="EF15" s="277" t="str">
        <f ca="true">+IF(OFFSET('Hygiene Data'!$I$13,0,10*ROW('Hygiene Data'!I9))="","",OFFSET('Hygiene Data'!$I$13,0,10*ROW('Hygiene Data'!I9)))</f>
        <v/>
      </c>
    </row>
    <row xmlns:x14ac="http://schemas.microsoft.com/office/spreadsheetml/2009/9/ac" r="16" x14ac:dyDescent="0.2">
      <c r="A16" s="36" t="str">
        <f ca="true">+IF(OFFSET('Water Data'!$B$2,0,10*ROW('Water Data'!E10))="","",OFFSET('Water Data'!$B$2,0,10*ROW('Water Data'!E10)))</f>
        <v/>
      </c>
      <c r="B16" s="36" t="str">
        <f ca="true">+IF(OFFSET('Water Data'!$C$2,0,10*ROW('Water Data'!F10))="","",OFFSET('Water Data'!$C$2,0,10*ROW('Water Data'!F10)))</f>
        <v/>
      </c>
      <c r="C16" s="333" t="str">
        <f t="shared" ca="true" si="0"/>
        <v/>
      </c>
      <c r="D16" s="96"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6"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6"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6"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6"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6"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6"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6"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6"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6"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6"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6"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6"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6"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6"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6"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6"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6"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7"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7"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7"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7"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7"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7"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7"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7"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7"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7"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7"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7"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7"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7"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7"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7"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7"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7"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7"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7"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7"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7"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7"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7"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7"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7"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7"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7"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7"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7"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8"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8"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8"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8"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8"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8"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8"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8"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8"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8"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8"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8"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8"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8"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8"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8"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8"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8"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7"/>
      <c r="BS16" s="277" t="str">
        <f ca="true">+IF(OFFSET('Water Data'!$D$27,0,10*ROW('Water Data'!D10))="","",OFFSET('Water Data'!$D$27,0,10*ROW('Water Data'!D10)))</f>
        <v/>
      </c>
      <c r="BT16" s="277" t="str">
        <f ca="true">+IF(OFFSET('Water Data'!$D$28,0,10*ROW('Water Data'!D10))="","",OFFSET('Water Data'!$D$28,0,10*ROW('Water Data'!D10)))</f>
        <v/>
      </c>
      <c r="BU16" s="277" t="str">
        <f ca="true">+IF(OFFSET('Water Data'!$D$29,0,10*ROW('Water Data'!D10))="","",OFFSET('Water Data'!$D$29,0,10*ROW('Water Data'!D10)))</f>
        <v/>
      </c>
      <c r="BV16" s="277" t="str">
        <f ca="true">+IF(OFFSET('Water Data'!$E$27,0,10*ROW('Water Data'!E10))="","",OFFSET('Water Data'!$E$27,0,10*ROW('Water Data'!E10)))</f>
        <v/>
      </c>
      <c r="BW16" s="277" t="str">
        <f ca="true">+IF(OFFSET('Water Data'!$E$28,0,10*ROW('Water Data'!E10))="","",OFFSET('Water Data'!$E$28,0,10*ROW('Water Data'!E10)))</f>
        <v/>
      </c>
      <c r="BX16" s="277" t="str">
        <f ca="true">+IF(OFFSET('Water Data'!$E$29,0,10*ROW('Water Data'!E10))="","",OFFSET('Water Data'!$E$29,0,10*ROW('Water Data'!E10)))</f>
        <v/>
      </c>
      <c r="BY16" s="277" t="str">
        <f ca="true">+IF(OFFSET('Water Data'!$F$27,0,10*ROW('Water Data'!F10))="","",OFFSET('Water Data'!$F$27,0,10*ROW('Water Data'!F10)))</f>
        <v/>
      </c>
      <c r="BZ16" s="277" t="str">
        <f ca="true">+IF(OFFSET('Water Data'!$F$28,0,10*ROW('Water Data'!F10))="","",OFFSET('Water Data'!$F$28,0,10*ROW('Water Data'!F10)))</f>
        <v/>
      </c>
      <c r="CA16" s="277" t="str">
        <f ca="true">+IF(OFFSET('Water Data'!$F$29,0,10*ROW('Water Data'!F10))="","",OFFSET('Water Data'!$F$29,0,10*ROW('Water Data'!F10)))</f>
        <v/>
      </c>
      <c r="CB16" s="277" t="str">
        <f ca="true">+IF(OFFSET('Water Data'!$G$27,0,10*ROW('Water Data'!G10))="","",OFFSET('Water Data'!$G$27,0,10*ROW('Water Data'!G10)))</f>
        <v/>
      </c>
      <c r="CC16" s="277" t="str">
        <f ca="true">+IF(OFFSET('Water Data'!$G$28,0,10*ROW('Water Data'!G10))="","",OFFSET('Water Data'!$G$28,0,10*ROW('Water Data'!G10)))</f>
        <v/>
      </c>
      <c r="CD16" s="277" t="str">
        <f ca="true">+IF(OFFSET('Water Data'!$G$29,0,10*ROW('Water Data'!G10))="","",OFFSET('Water Data'!$G$29,0,10*ROW('Water Data'!G10)))</f>
        <v/>
      </c>
      <c r="CE16" s="277" t="str">
        <f ca="true">+IF(OFFSET('Water Data'!$H$27,0,10*ROW('Water Data'!H10))="","",OFFSET('Water Data'!$H$27,0,10*ROW('Water Data'!H10)))</f>
        <v/>
      </c>
      <c r="CF16" s="277" t="str">
        <f ca="true">+IF(OFFSET('Water Data'!$H$28,0,10*ROW('Water Data'!H10))="","",OFFSET('Water Data'!$H$28,0,10*ROW('Water Data'!H10)))</f>
        <v/>
      </c>
      <c r="CG16" s="277" t="str">
        <f ca="true">+IF(OFFSET('Water Data'!$H$29,0,10*ROW('Water Data'!H10))="","",OFFSET('Water Data'!$H$29,0,10*ROW('Water Data'!H10)))</f>
        <v/>
      </c>
      <c r="CH16" s="277" t="str">
        <f ca="true">+IF(OFFSET('Water Data'!$I$27,0,10*ROW('Water Data'!I10))="","",OFFSET('Water Data'!$I$27,0,10*ROW('Water Data'!I10)))</f>
        <v/>
      </c>
      <c r="CI16" s="277" t="str">
        <f ca="true">+IF(OFFSET('Water Data'!$I$28,0,10*ROW('Water Data'!I10))="","",OFFSET('Water Data'!$I$28,0,10*ROW('Water Data'!I10)))</f>
        <v/>
      </c>
      <c r="CJ16" s="277" t="str">
        <f ca="true">+IF(OFFSET('Water Data'!$I$29,0,10*ROW('Water Data'!I10))="","",OFFSET('Water Data'!$I$29,0,10*ROW('Water Data'!I10)))</f>
        <v/>
      </c>
      <c r="CK16" s="277" t="str">
        <f ca="true">+IF(OFFSET('Sanitation Data'!$D$28,0,10*ROW('Sanitation Data'!D10))="","",OFFSET('Sanitation Data'!$D$28,0,10*ROW('Sanitation Data'!D10)))</f>
        <v/>
      </c>
      <c r="CL16" s="277" t="str">
        <f ca="true">+IF(OFFSET('Sanitation Data'!$D$29,0,10*ROW('Sanitation Data'!D10))="","",OFFSET('Sanitation Data'!$D$29,0,10*ROW('Sanitation Data'!D10)))</f>
        <v/>
      </c>
      <c r="CM16" s="277" t="str">
        <f ca="true">+IF(OFFSET('Sanitation Data'!$D$30,0,10*ROW('Sanitation Data'!D10))="","",OFFSET('Sanitation Data'!$D$30,0,10*ROW('Sanitation Data'!D10)))</f>
        <v/>
      </c>
      <c r="CN16" s="277" t="str">
        <f ca="true">+IF(OFFSET('Sanitation Data'!$D$31,0,10*ROW('Sanitation Data'!D10))="","",OFFSET('Sanitation Data'!$D$31,0,10*ROW('Sanitation Data'!D10)))</f>
        <v/>
      </c>
      <c r="CO16" s="277" t="str">
        <f ca="true">+IF(OFFSET('Sanitation Data'!$D$32,0,10*ROW('Sanitation Data'!D10))="","",OFFSET('Sanitation Data'!$D$32,0,10*ROW('Sanitation Data'!D10)))</f>
        <v/>
      </c>
      <c r="CP16" s="277" t="str">
        <f ca="true">+IF(OFFSET('Sanitation Data'!$E$28,0,10*ROW('Sanitation Data'!E10))="","",OFFSET('Sanitation Data'!$E$28,0,10*ROW('Sanitation Data'!E10)))</f>
        <v/>
      </c>
      <c r="CQ16" s="277" t="str">
        <f ca="true">+IF(OFFSET('Sanitation Data'!$E$29,0,10*ROW('Sanitation Data'!E10))="","",OFFSET('Sanitation Data'!$E$29,0,10*ROW('Sanitation Data'!E10)))</f>
        <v/>
      </c>
      <c r="CR16" s="277" t="str">
        <f ca="true">+IF(OFFSET('Sanitation Data'!$E$30,0,10*ROW('Sanitation Data'!E10))="","",OFFSET('Sanitation Data'!$E$30,0,10*ROW('Sanitation Data'!E10)))</f>
        <v/>
      </c>
      <c r="CS16" s="277" t="str">
        <f ca="true">+IF(OFFSET('Sanitation Data'!$E$31,0,10*ROW('Sanitation Data'!E10))="","",OFFSET('Sanitation Data'!$E$31,0,10*ROW('Sanitation Data'!E10)))</f>
        <v/>
      </c>
      <c r="CT16" s="277" t="str">
        <f ca="true">+IF(OFFSET('Sanitation Data'!$E$32,0,10*ROW('Sanitation Data'!E10))="","",OFFSET('Sanitation Data'!$E$32,0,10*ROW('Sanitation Data'!E10)))</f>
        <v/>
      </c>
      <c r="CU16" s="277" t="str">
        <f ca="true">+IF(OFFSET('Sanitation Data'!$F$28,0,10*ROW('Sanitation Data'!F10))="","",OFFSET('Sanitation Data'!$F$28,0,10*ROW('Sanitation Data'!F10)))</f>
        <v/>
      </c>
      <c r="CV16" s="277" t="str">
        <f ca="true">+IF(OFFSET('Sanitation Data'!$F$29,0,10*ROW('Sanitation Data'!F10))="","",OFFSET('Sanitation Data'!$F$29,0,10*ROW('Sanitation Data'!F10)))</f>
        <v/>
      </c>
      <c r="CW16" s="277" t="str">
        <f ca="true">+IF(OFFSET('Sanitation Data'!$F$30,0,10*ROW('Sanitation Data'!F10))="","",OFFSET('Sanitation Data'!$F$30,0,10*ROW('Sanitation Data'!F10)))</f>
        <v/>
      </c>
      <c r="CX16" s="277" t="str">
        <f ca="true">+IF(OFFSET('Sanitation Data'!$F$31,0,10*ROW('Sanitation Data'!F10))="","",OFFSET('Sanitation Data'!$F$31,0,10*ROW('Sanitation Data'!F10)))</f>
        <v/>
      </c>
      <c r="CY16" s="277" t="str">
        <f ca="true">+IF(OFFSET('Sanitation Data'!$F$32,0,10*ROW('Sanitation Data'!F10))="","",OFFSET('Sanitation Data'!$F$32,0,10*ROW('Sanitation Data'!F10)))</f>
        <v/>
      </c>
      <c r="CZ16" s="277" t="str">
        <f ca="true">+IF(OFFSET('Sanitation Data'!$G$28,0,10*ROW('Sanitation Data'!G10))="","",OFFSET('Sanitation Data'!$G$28,0,10*ROW('Sanitation Data'!G10)))</f>
        <v/>
      </c>
      <c r="DA16" s="277" t="str">
        <f ca="true">+IF(OFFSET('Sanitation Data'!$G$29,0,10*ROW('Sanitation Data'!G10))="","",OFFSET('Sanitation Data'!$G$29,0,10*ROW('Sanitation Data'!G10)))</f>
        <v/>
      </c>
      <c r="DB16" s="277" t="str">
        <f ca="true">+IF(OFFSET('Sanitation Data'!$G$30,0,10*ROW('Sanitation Data'!G10))="","",OFFSET('Sanitation Data'!$G$30,0,10*ROW('Sanitation Data'!G10)))</f>
        <v/>
      </c>
      <c r="DC16" s="277" t="str">
        <f ca="true">+IF(OFFSET('Sanitation Data'!$G$31,0,10*ROW('Sanitation Data'!G10))="","",OFFSET('Sanitation Data'!$G$31,0,10*ROW('Sanitation Data'!G10)))</f>
        <v/>
      </c>
      <c r="DD16" s="277" t="str">
        <f ca="true">+IF(OFFSET('Sanitation Data'!$G$32,0,10*ROW('Sanitation Data'!G10))="","",OFFSET('Sanitation Data'!$G$32,0,10*ROW('Sanitation Data'!G10)))</f>
        <v/>
      </c>
      <c r="DE16" s="277" t="str">
        <f ca="true">+IF(OFFSET('Sanitation Data'!$H$28,0,10*ROW('Sanitation Data'!H10))="","",OFFSET('Sanitation Data'!$H$28,0,10*ROW('Sanitation Data'!H10)))</f>
        <v/>
      </c>
      <c r="DF16" s="277" t="str">
        <f ca="true">+IF(OFFSET('Sanitation Data'!$H$29,0,10*ROW('Sanitation Data'!H10))="","",OFFSET('Sanitation Data'!$H$29,0,10*ROW('Sanitation Data'!H10)))</f>
        <v/>
      </c>
      <c r="DG16" s="277" t="str">
        <f ca="true">+IF(OFFSET('Sanitation Data'!$H$30,0,10*ROW('Sanitation Data'!H10))="","",OFFSET('Sanitation Data'!$H$30,0,10*ROW('Sanitation Data'!H10)))</f>
        <v/>
      </c>
      <c r="DH16" s="277" t="str">
        <f ca="true">+IF(OFFSET('Sanitation Data'!$H$31,0,10*ROW('Sanitation Data'!H10))="","",OFFSET('Sanitation Data'!$H$31,0,10*ROW('Sanitation Data'!H10)))</f>
        <v/>
      </c>
      <c r="DI16" s="277" t="str">
        <f ca="true">+IF(OFFSET('Sanitation Data'!$H$32,0,10*ROW('Sanitation Data'!H10))="","",OFFSET('Sanitation Data'!$H$32,0,10*ROW('Sanitation Data'!H10)))</f>
        <v/>
      </c>
      <c r="DJ16" s="277" t="str">
        <f ca="true">+IF(OFFSET('Sanitation Data'!$I$28,0,10*ROW('Sanitation Data'!I10))="","",OFFSET('Sanitation Data'!$I$28,0,10*ROW('Sanitation Data'!I10)))</f>
        <v/>
      </c>
      <c r="DK16" s="277" t="str">
        <f ca="true">+IF(OFFSET('Sanitation Data'!$I$29,0,10*ROW('Sanitation Data'!I10))="","",OFFSET('Sanitation Data'!$I$29,0,10*ROW('Sanitation Data'!I10)))</f>
        <v/>
      </c>
      <c r="DL16" s="277" t="str">
        <f ca="true">+IF(OFFSET('Sanitation Data'!$I$30,0,10*ROW('Sanitation Data'!I10))="","",OFFSET('Sanitation Data'!$I$30,0,10*ROW('Sanitation Data'!I10)))</f>
        <v/>
      </c>
      <c r="DM16" s="277" t="str">
        <f ca="true">+IF(OFFSET('Sanitation Data'!$I$31,0,10*ROW('Sanitation Data'!I10))="","",OFFSET('Sanitation Data'!$I$31,0,10*ROW('Sanitation Data'!I10)))</f>
        <v/>
      </c>
      <c r="DN16" s="277" t="str">
        <f ca="true">+IF(OFFSET('Sanitation Data'!$I$32,0,10*ROW('Sanitation Data'!I10))="","",OFFSET('Sanitation Data'!$I$32,0,10*ROW('Sanitation Data'!I10)))</f>
        <v/>
      </c>
      <c r="DO16" s="277" t="str">
        <f ca="true">+IF(OFFSET('Hygiene Data'!$D$11,0,10*ROW('Hygiene Data'!D10))="","",OFFSET('Hygiene Data'!$D$11,0,10*ROW('Hygiene Data'!D10)))</f>
        <v/>
      </c>
      <c r="DP16" s="277" t="str">
        <f ca="true">+IF(OFFSET('Hygiene Data'!$D$12,0,10*ROW('Hygiene Data'!D10))="","",OFFSET('Hygiene Data'!$D$12,0,10*ROW('Hygiene Data'!D10)))</f>
        <v/>
      </c>
      <c r="DQ16" s="277" t="str">
        <f ca="true">+IF(OFFSET('Hygiene Data'!$D$13,0,10*ROW('Hygiene Data'!D10))="","",OFFSET('Hygiene Data'!$D$13,0,10*ROW('Hygiene Data'!D10)))</f>
        <v/>
      </c>
      <c r="DR16" s="277" t="str">
        <f ca="true">+IF(OFFSET('Hygiene Data'!$E$11,0,10*ROW('Hygiene Data'!E10))="","",OFFSET('Hygiene Data'!$E$11,0,10*ROW('Hygiene Data'!E10)))</f>
        <v/>
      </c>
      <c r="DS16" s="277" t="str">
        <f ca="true">+IF(OFFSET('Hygiene Data'!$E$12,0,10*ROW('Hygiene Data'!E10))="","",OFFSET('Hygiene Data'!$E$12,0,10*ROW('Hygiene Data'!E10)))</f>
        <v/>
      </c>
      <c r="DT16" s="277" t="str">
        <f ca="true">+IF(OFFSET('Hygiene Data'!$E$13,0,10*ROW('Hygiene Data'!E10))="","",OFFSET('Hygiene Data'!$E$13,0,10*ROW('Hygiene Data'!E10)))</f>
        <v/>
      </c>
      <c r="DU16" s="277" t="str">
        <f ca="true">+IF(OFFSET('Hygiene Data'!$F$11,0,10*ROW('Hygiene Data'!F10))="","",OFFSET('Hygiene Data'!$F$11,0,10*ROW('Hygiene Data'!F10)))</f>
        <v/>
      </c>
      <c r="DV16" s="277" t="str">
        <f ca="true">+IF(OFFSET('Hygiene Data'!$F$12,0,10*ROW('Hygiene Data'!F10))="","",OFFSET('Hygiene Data'!$F$12,0,10*ROW('Hygiene Data'!F10)))</f>
        <v/>
      </c>
      <c r="DW16" s="277" t="str">
        <f ca="true">+IF(OFFSET('Hygiene Data'!$F$13,0,10*ROW('Hygiene Data'!F10))="","",OFFSET('Hygiene Data'!$F$13,0,10*ROW('Hygiene Data'!F10)))</f>
        <v/>
      </c>
      <c r="DX16" s="277" t="str">
        <f ca="true">+IF(OFFSET('Hygiene Data'!$G$11,0,10*ROW('Hygiene Data'!G10))="","",OFFSET('Hygiene Data'!$G$11,0,10*ROW('Hygiene Data'!G10)))</f>
        <v/>
      </c>
      <c r="DY16" s="277" t="str">
        <f ca="true">+IF(OFFSET('Hygiene Data'!$G$12,0,10*ROW('Hygiene Data'!G10))="","",OFFSET('Hygiene Data'!$G$12,0,10*ROW('Hygiene Data'!G10)))</f>
        <v/>
      </c>
      <c r="DZ16" s="277" t="str">
        <f ca="true">+IF(OFFSET('Hygiene Data'!$G$13,0,10*ROW('Hygiene Data'!G10))="","",OFFSET('Hygiene Data'!$G$13,0,10*ROW('Hygiene Data'!G10)))</f>
        <v/>
      </c>
      <c r="EA16" s="277" t="str">
        <f ca="true">+IF(OFFSET('Hygiene Data'!$H$11,0,10*ROW('Hygiene Data'!H10))="","",OFFSET('Hygiene Data'!$H$11,0,10*ROW('Hygiene Data'!H10)))</f>
        <v/>
      </c>
      <c r="EB16" s="277" t="str">
        <f ca="true">+IF(OFFSET('Hygiene Data'!$H$12,0,10*ROW('Hygiene Data'!H10))="","",OFFSET('Hygiene Data'!$H$12,0,10*ROW('Hygiene Data'!H10)))</f>
        <v/>
      </c>
      <c r="EC16" s="277" t="str">
        <f ca="true">+IF(OFFSET('Hygiene Data'!$H$13,0,10*ROW('Hygiene Data'!H10))="","",OFFSET('Hygiene Data'!$H$13,0,10*ROW('Hygiene Data'!H10)))</f>
        <v/>
      </c>
      <c r="ED16" s="277" t="str">
        <f ca="true">+IF(OFFSET('Hygiene Data'!$I$11,0,10*ROW('Hygiene Data'!I10))="","",OFFSET('Hygiene Data'!$I$11,0,10*ROW('Hygiene Data'!I10)))</f>
        <v/>
      </c>
      <c r="EE16" s="277" t="str">
        <f ca="true">+IF(OFFSET('Hygiene Data'!$I$12,0,10*ROW('Hygiene Data'!I10))="","",OFFSET('Hygiene Data'!$I$12,0,10*ROW('Hygiene Data'!I10)))</f>
        <v/>
      </c>
      <c r="EF16" s="277" t="str">
        <f ca="true">+IF(OFFSET('Hygiene Data'!$I$13,0,10*ROW('Hygiene Data'!I10))="","",OFFSET('Hygiene Data'!$I$13,0,10*ROW('Hygiene Data'!I10)))</f>
        <v/>
      </c>
    </row>
    <row xmlns:x14ac="http://schemas.microsoft.com/office/spreadsheetml/2009/9/ac" r="17" x14ac:dyDescent="0.2">
      <c r="A17" s="36" t="str">
        <f ca="true">+IF(OFFSET('Water Data'!$B$2,0,10*ROW('Water Data'!E11))="","",OFFSET('Water Data'!$B$2,0,10*ROW('Water Data'!E11)))</f>
        <v/>
      </c>
      <c r="B17" s="36" t="str">
        <f ca="true">+IF(OFFSET('Water Data'!$C$2,0,10*ROW('Water Data'!F11))="","",OFFSET('Water Data'!$C$2,0,10*ROW('Water Data'!F11)))</f>
        <v/>
      </c>
      <c r="C17" s="333" t="str">
        <f t="shared" ca="true" si="0"/>
        <v/>
      </c>
      <c r="D17" s="96"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6"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6"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6"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6"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6"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6"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6"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6"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6"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6"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6"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6"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6"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6"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6"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6"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6"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7"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7"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7"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7"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7"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7"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7"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7"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7"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7"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7"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7"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7"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7"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7"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7"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7"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7"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7"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7"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7"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7"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7"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7"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7"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7"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7"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7"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7"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7"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8"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8"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8"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8"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8"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8"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8"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8"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8"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8"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8"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8"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8"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8"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8"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8"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8"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8"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7"/>
      <c r="BS17" s="277" t="str">
        <f ca="true">+IF(OFFSET('Water Data'!$D$27,0,10*ROW('Water Data'!D11))="","",OFFSET('Water Data'!$D$27,0,10*ROW('Water Data'!D11)))</f>
        <v/>
      </c>
      <c r="BT17" s="277" t="str">
        <f ca="true">+IF(OFFSET('Water Data'!$D$28,0,10*ROW('Water Data'!D11))="","",OFFSET('Water Data'!$D$28,0,10*ROW('Water Data'!D11)))</f>
        <v/>
      </c>
      <c r="BU17" s="277" t="str">
        <f ca="true">+IF(OFFSET('Water Data'!$D$29,0,10*ROW('Water Data'!D11))="","",OFFSET('Water Data'!$D$29,0,10*ROW('Water Data'!D11)))</f>
        <v/>
      </c>
      <c r="BV17" s="277" t="str">
        <f ca="true">+IF(OFFSET('Water Data'!$E$27,0,10*ROW('Water Data'!E11))="","",OFFSET('Water Data'!$E$27,0,10*ROW('Water Data'!E11)))</f>
        <v/>
      </c>
      <c r="BW17" s="277" t="str">
        <f ca="true">+IF(OFFSET('Water Data'!$E$28,0,10*ROW('Water Data'!E11))="","",OFFSET('Water Data'!$E$28,0,10*ROW('Water Data'!E11)))</f>
        <v/>
      </c>
      <c r="BX17" s="277" t="str">
        <f ca="true">+IF(OFFSET('Water Data'!$E$29,0,10*ROW('Water Data'!E11))="","",OFFSET('Water Data'!$E$29,0,10*ROW('Water Data'!E11)))</f>
        <v/>
      </c>
      <c r="BY17" s="277" t="str">
        <f ca="true">+IF(OFFSET('Water Data'!$F$27,0,10*ROW('Water Data'!F11))="","",OFFSET('Water Data'!$F$27,0,10*ROW('Water Data'!F11)))</f>
        <v/>
      </c>
      <c r="BZ17" s="277" t="str">
        <f ca="true">+IF(OFFSET('Water Data'!$F$28,0,10*ROW('Water Data'!F11))="","",OFFSET('Water Data'!$F$28,0,10*ROW('Water Data'!F11)))</f>
        <v/>
      </c>
      <c r="CA17" s="277" t="str">
        <f ca="true">+IF(OFFSET('Water Data'!$F$29,0,10*ROW('Water Data'!F11))="","",OFFSET('Water Data'!$F$29,0,10*ROW('Water Data'!F11)))</f>
        <v/>
      </c>
      <c r="CB17" s="277" t="str">
        <f ca="true">+IF(OFFSET('Water Data'!$G$27,0,10*ROW('Water Data'!G11))="","",OFFSET('Water Data'!$G$27,0,10*ROW('Water Data'!G11)))</f>
        <v/>
      </c>
      <c r="CC17" s="277" t="str">
        <f ca="true">+IF(OFFSET('Water Data'!$G$28,0,10*ROW('Water Data'!G11))="","",OFFSET('Water Data'!$G$28,0,10*ROW('Water Data'!G11)))</f>
        <v/>
      </c>
      <c r="CD17" s="277" t="str">
        <f ca="true">+IF(OFFSET('Water Data'!$G$29,0,10*ROW('Water Data'!G11))="","",OFFSET('Water Data'!$G$29,0,10*ROW('Water Data'!G11)))</f>
        <v/>
      </c>
      <c r="CE17" s="277" t="str">
        <f ca="true">+IF(OFFSET('Water Data'!$H$27,0,10*ROW('Water Data'!H11))="","",OFFSET('Water Data'!$H$27,0,10*ROW('Water Data'!H11)))</f>
        <v/>
      </c>
      <c r="CF17" s="277" t="str">
        <f ca="true">+IF(OFFSET('Water Data'!$H$28,0,10*ROW('Water Data'!H11))="","",OFFSET('Water Data'!$H$28,0,10*ROW('Water Data'!H11)))</f>
        <v/>
      </c>
      <c r="CG17" s="277" t="str">
        <f ca="true">+IF(OFFSET('Water Data'!$H$29,0,10*ROW('Water Data'!H11))="","",OFFSET('Water Data'!$H$29,0,10*ROW('Water Data'!H11)))</f>
        <v/>
      </c>
      <c r="CH17" s="277" t="str">
        <f ca="true">+IF(OFFSET('Water Data'!$I$27,0,10*ROW('Water Data'!I11))="","",OFFSET('Water Data'!$I$27,0,10*ROW('Water Data'!I11)))</f>
        <v/>
      </c>
      <c r="CI17" s="277" t="str">
        <f ca="true">+IF(OFFSET('Water Data'!$I$28,0,10*ROW('Water Data'!I11))="","",OFFSET('Water Data'!$I$28,0,10*ROW('Water Data'!I11)))</f>
        <v/>
      </c>
      <c r="CJ17" s="277" t="str">
        <f ca="true">+IF(OFFSET('Water Data'!$I$29,0,10*ROW('Water Data'!I11))="","",OFFSET('Water Data'!$I$29,0,10*ROW('Water Data'!I11)))</f>
        <v/>
      </c>
      <c r="CK17" s="277" t="str">
        <f ca="true">+IF(OFFSET('Sanitation Data'!$D$28,0,10*ROW('Sanitation Data'!D11))="","",OFFSET('Sanitation Data'!$D$28,0,10*ROW('Sanitation Data'!D11)))</f>
        <v/>
      </c>
      <c r="CL17" s="277" t="str">
        <f ca="true">+IF(OFFSET('Sanitation Data'!$D$29,0,10*ROW('Sanitation Data'!D11))="","",OFFSET('Sanitation Data'!$D$29,0,10*ROW('Sanitation Data'!D11)))</f>
        <v/>
      </c>
      <c r="CM17" s="277" t="str">
        <f ca="true">+IF(OFFSET('Sanitation Data'!$D$30,0,10*ROW('Sanitation Data'!D11))="","",OFFSET('Sanitation Data'!$D$30,0,10*ROW('Sanitation Data'!D11)))</f>
        <v/>
      </c>
      <c r="CN17" s="277" t="str">
        <f ca="true">+IF(OFFSET('Sanitation Data'!$D$31,0,10*ROW('Sanitation Data'!D11))="","",OFFSET('Sanitation Data'!$D$31,0,10*ROW('Sanitation Data'!D11)))</f>
        <v/>
      </c>
      <c r="CO17" s="277" t="str">
        <f ca="true">+IF(OFFSET('Sanitation Data'!$D$32,0,10*ROW('Sanitation Data'!D11))="","",OFFSET('Sanitation Data'!$D$32,0,10*ROW('Sanitation Data'!D11)))</f>
        <v/>
      </c>
      <c r="CP17" s="277" t="str">
        <f ca="true">+IF(OFFSET('Sanitation Data'!$E$28,0,10*ROW('Sanitation Data'!E11))="","",OFFSET('Sanitation Data'!$E$28,0,10*ROW('Sanitation Data'!E11)))</f>
        <v/>
      </c>
      <c r="CQ17" s="277" t="str">
        <f ca="true">+IF(OFFSET('Sanitation Data'!$E$29,0,10*ROW('Sanitation Data'!E11))="","",OFFSET('Sanitation Data'!$E$29,0,10*ROW('Sanitation Data'!E11)))</f>
        <v/>
      </c>
      <c r="CR17" s="277" t="str">
        <f ca="true">+IF(OFFSET('Sanitation Data'!$E$30,0,10*ROW('Sanitation Data'!E11))="","",OFFSET('Sanitation Data'!$E$30,0,10*ROW('Sanitation Data'!E11)))</f>
        <v/>
      </c>
      <c r="CS17" s="277" t="str">
        <f ca="true">+IF(OFFSET('Sanitation Data'!$E$31,0,10*ROW('Sanitation Data'!E11))="","",OFFSET('Sanitation Data'!$E$31,0,10*ROW('Sanitation Data'!E11)))</f>
        <v/>
      </c>
      <c r="CT17" s="277" t="str">
        <f ca="true">+IF(OFFSET('Sanitation Data'!$E$32,0,10*ROW('Sanitation Data'!E11))="","",OFFSET('Sanitation Data'!$E$32,0,10*ROW('Sanitation Data'!E11)))</f>
        <v/>
      </c>
      <c r="CU17" s="277" t="str">
        <f ca="true">+IF(OFFSET('Sanitation Data'!$F$28,0,10*ROW('Sanitation Data'!F11))="","",OFFSET('Sanitation Data'!$F$28,0,10*ROW('Sanitation Data'!F11)))</f>
        <v/>
      </c>
      <c r="CV17" s="277" t="str">
        <f ca="true">+IF(OFFSET('Sanitation Data'!$F$29,0,10*ROW('Sanitation Data'!F11))="","",OFFSET('Sanitation Data'!$F$29,0,10*ROW('Sanitation Data'!F11)))</f>
        <v/>
      </c>
      <c r="CW17" s="277" t="str">
        <f ca="true">+IF(OFFSET('Sanitation Data'!$F$30,0,10*ROW('Sanitation Data'!F11))="","",OFFSET('Sanitation Data'!$F$30,0,10*ROW('Sanitation Data'!F11)))</f>
        <v/>
      </c>
      <c r="CX17" s="277" t="str">
        <f ca="true">+IF(OFFSET('Sanitation Data'!$F$31,0,10*ROW('Sanitation Data'!F11))="","",OFFSET('Sanitation Data'!$F$31,0,10*ROW('Sanitation Data'!F11)))</f>
        <v/>
      </c>
      <c r="CY17" s="277" t="str">
        <f ca="true">+IF(OFFSET('Sanitation Data'!$F$32,0,10*ROW('Sanitation Data'!F11))="","",OFFSET('Sanitation Data'!$F$32,0,10*ROW('Sanitation Data'!F11)))</f>
        <v/>
      </c>
      <c r="CZ17" s="277" t="str">
        <f ca="true">+IF(OFFSET('Sanitation Data'!$G$28,0,10*ROW('Sanitation Data'!G11))="","",OFFSET('Sanitation Data'!$G$28,0,10*ROW('Sanitation Data'!G11)))</f>
        <v/>
      </c>
      <c r="DA17" s="277" t="str">
        <f ca="true">+IF(OFFSET('Sanitation Data'!$G$29,0,10*ROW('Sanitation Data'!G11))="","",OFFSET('Sanitation Data'!$G$29,0,10*ROW('Sanitation Data'!G11)))</f>
        <v/>
      </c>
      <c r="DB17" s="277" t="str">
        <f ca="true">+IF(OFFSET('Sanitation Data'!$G$30,0,10*ROW('Sanitation Data'!G11))="","",OFFSET('Sanitation Data'!$G$30,0,10*ROW('Sanitation Data'!G11)))</f>
        <v/>
      </c>
      <c r="DC17" s="277" t="str">
        <f ca="true">+IF(OFFSET('Sanitation Data'!$G$31,0,10*ROW('Sanitation Data'!G11))="","",OFFSET('Sanitation Data'!$G$31,0,10*ROW('Sanitation Data'!G11)))</f>
        <v/>
      </c>
      <c r="DD17" s="277" t="str">
        <f ca="true">+IF(OFFSET('Sanitation Data'!$G$32,0,10*ROW('Sanitation Data'!G11))="","",OFFSET('Sanitation Data'!$G$32,0,10*ROW('Sanitation Data'!G11)))</f>
        <v/>
      </c>
      <c r="DE17" s="277" t="str">
        <f ca="true">+IF(OFFSET('Sanitation Data'!$H$28,0,10*ROW('Sanitation Data'!H11))="","",OFFSET('Sanitation Data'!$H$28,0,10*ROW('Sanitation Data'!H11)))</f>
        <v/>
      </c>
      <c r="DF17" s="277" t="str">
        <f ca="true">+IF(OFFSET('Sanitation Data'!$H$29,0,10*ROW('Sanitation Data'!H11))="","",OFFSET('Sanitation Data'!$H$29,0,10*ROW('Sanitation Data'!H11)))</f>
        <v/>
      </c>
      <c r="DG17" s="277" t="str">
        <f ca="true">+IF(OFFSET('Sanitation Data'!$H$30,0,10*ROW('Sanitation Data'!H11))="","",OFFSET('Sanitation Data'!$H$30,0,10*ROW('Sanitation Data'!H11)))</f>
        <v/>
      </c>
      <c r="DH17" s="277" t="str">
        <f ca="true">+IF(OFFSET('Sanitation Data'!$H$31,0,10*ROW('Sanitation Data'!H11))="","",OFFSET('Sanitation Data'!$H$31,0,10*ROW('Sanitation Data'!H11)))</f>
        <v/>
      </c>
      <c r="DI17" s="277" t="str">
        <f ca="true">+IF(OFFSET('Sanitation Data'!$H$32,0,10*ROW('Sanitation Data'!H11))="","",OFFSET('Sanitation Data'!$H$32,0,10*ROW('Sanitation Data'!H11)))</f>
        <v/>
      </c>
      <c r="DJ17" s="277" t="str">
        <f ca="true">+IF(OFFSET('Sanitation Data'!$I$28,0,10*ROW('Sanitation Data'!I11))="","",OFFSET('Sanitation Data'!$I$28,0,10*ROW('Sanitation Data'!I11)))</f>
        <v/>
      </c>
      <c r="DK17" s="277" t="str">
        <f ca="true">+IF(OFFSET('Sanitation Data'!$I$29,0,10*ROW('Sanitation Data'!I11))="","",OFFSET('Sanitation Data'!$I$29,0,10*ROW('Sanitation Data'!I11)))</f>
        <v/>
      </c>
      <c r="DL17" s="277" t="str">
        <f ca="true">+IF(OFFSET('Sanitation Data'!$I$30,0,10*ROW('Sanitation Data'!I11))="","",OFFSET('Sanitation Data'!$I$30,0,10*ROW('Sanitation Data'!I11)))</f>
        <v/>
      </c>
      <c r="DM17" s="277" t="str">
        <f ca="true">+IF(OFFSET('Sanitation Data'!$I$31,0,10*ROW('Sanitation Data'!I11))="","",OFFSET('Sanitation Data'!$I$31,0,10*ROW('Sanitation Data'!I11)))</f>
        <v/>
      </c>
      <c r="DN17" s="277" t="str">
        <f ca="true">+IF(OFFSET('Sanitation Data'!$I$32,0,10*ROW('Sanitation Data'!I11))="","",OFFSET('Sanitation Data'!$I$32,0,10*ROW('Sanitation Data'!I11)))</f>
        <v/>
      </c>
      <c r="DO17" s="277" t="str">
        <f ca="true">+IF(OFFSET('Hygiene Data'!$D$11,0,10*ROW('Hygiene Data'!D11))="","",OFFSET('Hygiene Data'!$D$11,0,10*ROW('Hygiene Data'!D11)))</f>
        <v/>
      </c>
      <c r="DP17" s="277" t="str">
        <f ca="true">+IF(OFFSET('Hygiene Data'!$D$12,0,10*ROW('Hygiene Data'!D11))="","",OFFSET('Hygiene Data'!$D$12,0,10*ROW('Hygiene Data'!D11)))</f>
        <v/>
      </c>
      <c r="DQ17" s="277" t="str">
        <f ca="true">+IF(OFFSET('Hygiene Data'!$D$13,0,10*ROW('Hygiene Data'!D11))="","",OFFSET('Hygiene Data'!$D$13,0,10*ROW('Hygiene Data'!D11)))</f>
        <v/>
      </c>
      <c r="DR17" s="277" t="str">
        <f ca="true">+IF(OFFSET('Hygiene Data'!$E$11,0,10*ROW('Hygiene Data'!E11))="","",OFFSET('Hygiene Data'!$E$11,0,10*ROW('Hygiene Data'!E11)))</f>
        <v/>
      </c>
      <c r="DS17" s="277" t="str">
        <f ca="true">+IF(OFFSET('Hygiene Data'!$E$12,0,10*ROW('Hygiene Data'!E11))="","",OFFSET('Hygiene Data'!$E$12,0,10*ROW('Hygiene Data'!E11)))</f>
        <v/>
      </c>
      <c r="DT17" s="277" t="str">
        <f ca="true">+IF(OFFSET('Hygiene Data'!$E$13,0,10*ROW('Hygiene Data'!E11))="","",OFFSET('Hygiene Data'!$E$13,0,10*ROW('Hygiene Data'!E11)))</f>
        <v/>
      </c>
      <c r="DU17" s="277" t="str">
        <f ca="true">+IF(OFFSET('Hygiene Data'!$F$11,0,10*ROW('Hygiene Data'!F11))="","",OFFSET('Hygiene Data'!$F$11,0,10*ROW('Hygiene Data'!F11)))</f>
        <v/>
      </c>
      <c r="DV17" s="277" t="str">
        <f ca="true">+IF(OFFSET('Hygiene Data'!$F$12,0,10*ROW('Hygiene Data'!F11))="","",OFFSET('Hygiene Data'!$F$12,0,10*ROW('Hygiene Data'!F11)))</f>
        <v/>
      </c>
      <c r="DW17" s="277" t="str">
        <f ca="true">+IF(OFFSET('Hygiene Data'!$F$13,0,10*ROW('Hygiene Data'!F11))="","",OFFSET('Hygiene Data'!$F$13,0,10*ROW('Hygiene Data'!F11)))</f>
        <v/>
      </c>
      <c r="DX17" s="277" t="str">
        <f ca="true">+IF(OFFSET('Hygiene Data'!$G$11,0,10*ROW('Hygiene Data'!G11))="","",OFFSET('Hygiene Data'!$G$11,0,10*ROW('Hygiene Data'!G11)))</f>
        <v/>
      </c>
      <c r="DY17" s="277" t="str">
        <f ca="true">+IF(OFFSET('Hygiene Data'!$G$12,0,10*ROW('Hygiene Data'!G11))="","",OFFSET('Hygiene Data'!$G$12,0,10*ROW('Hygiene Data'!G11)))</f>
        <v/>
      </c>
      <c r="DZ17" s="277" t="str">
        <f ca="true">+IF(OFFSET('Hygiene Data'!$G$13,0,10*ROW('Hygiene Data'!G11))="","",OFFSET('Hygiene Data'!$G$13,0,10*ROW('Hygiene Data'!G11)))</f>
        <v/>
      </c>
      <c r="EA17" s="277" t="str">
        <f ca="true">+IF(OFFSET('Hygiene Data'!$H$11,0,10*ROW('Hygiene Data'!H11))="","",OFFSET('Hygiene Data'!$H$11,0,10*ROW('Hygiene Data'!H11)))</f>
        <v/>
      </c>
      <c r="EB17" s="277" t="str">
        <f ca="true">+IF(OFFSET('Hygiene Data'!$H$12,0,10*ROW('Hygiene Data'!H11))="","",OFFSET('Hygiene Data'!$H$12,0,10*ROW('Hygiene Data'!H11)))</f>
        <v/>
      </c>
      <c r="EC17" s="277" t="str">
        <f ca="true">+IF(OFFSET('Hygiene Data'!$H$13,0,10*ROW('Hygiene Data'!H11))="","",OFFSET('Hygiene Data'!$H$13,0,10*ROW('Hygiene Data'!H11)))</f>
        <v/>
      </c>
      <c r="ED17" s="277" t="str">
        <f ca="true">+IF(OFFSET('Hygiene Data'!$I$11,0,10*ROW('Hygiene Data'!I11))="","",OFFSET('Hygiene Data'!$I$11,0,10*ROW('Hygiene Data'!I11)))</f>
        <v/>
      </c>
      <c r="EE17" s="277" t="str">
        <f ca="true">+IF(OFFSET('Hygiene Data'!$I$12,0,10*ROW('Hygiene Data'!I11))="","",OFFSET('Hygiene Data'!$I$12,0,10*ROW('Hygiene Data'!I11)))</f>
        <v/>
      </c>
      <c r="EF17" s="277" t="str">
        <f ca="true">+IF(OFFSET('Hygiene Data'!$I$13,0,10*ROW('Hygiene Data'!I11))="","",OFFSET('Hygiene Data'!$I$13,0,10*ROW('Hygiene Data'!I11)))</f>
        <v/>
      </c>
    </row>
    <row xmlns:x14ac="http://schemas.microsoft.com/office/spreadsheetml/2009/9/ac" r="18" x14ac:dyDescent="0.2">
      <c r="A18" s="36" t="str">
        <f ca="true">+IF(OFFSET('Water Data'!$B$2,0,10*ROW('Water Data'!E12))="","",OFFSET('Water Data'!$B$2,0,10*ROW('Water Data'!E12)))</f>
        <v/>
      </c>
      <c r="B18" s="36" t="str">
        <f ca="true">+IF(OFFSET('Water Data'!$C$2,0,10*ROW('Water Data'!F12))="","",OFFSET('Water Data'!$C$2,0,10*ROW('Water Data'!F12)))</f>
        <v/>
      </c>
      <c r="C18" s="333" t="str">
        <f t="shared" ca="true" si="0"/>
        <v/>
      </c>
      <c r="D18" s="96"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6"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6"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6"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6"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6"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6"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6"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6"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6"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6"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6"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6"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6"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6"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6"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6"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6"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7"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7"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7"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7"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7"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7"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7"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7"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7"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7"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7"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7"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7"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7"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7"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7"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7"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7"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7"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7"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7"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7"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7"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7"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7"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7"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7"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7"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7"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7"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8"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8"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8"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8"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8"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8"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8"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8"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8"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8"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8"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8"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8"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8"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8"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8"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8"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8"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7"/>
      <c r="BS18" s="277" t="str">
        <f ca="true">+IF(OFFSET('Water Data'!$D$27,0,10*ROW('Water Data'!D12))="","",OFFSET('Water Data'!$D$27,0,10*ROW('Water Data'!D12)))</f>
        <v/>
      </c>
      <c r="BT18" s="277" t="str">
        <f ca="true">+IF(OFFSET('Water Data'!$D$28,0,10*ROW('Water Data'!D12))="","",OFFSET('Water Data'!$D$28,0,10*ROW('Water Data'!D12)))</f>
        <v/>
      </c>
      <c r="BU18" s="277" t="str">
        <f ca="true">+IF(OFFSET('Water Data'!$D$29,0,10*ROW('Water Data'!D12))="","",OFFSET('Water Data'!$D$29,0,10*ROW('Water Data'!D12)))</f>
        <v/>
      </c>
      <c r="BV18" s="277" t="str">
        <f ca="true">+IF(OFFSET('Water Data'!$E$27,0,10*ROW('Water Data'!E12))="","",OFFSET('Water Data'!$E$27,0,10*ROW('Water Data'!E12)))</f>
        <v/>
      </c>
      <c r="BW18" s="277" t="str">
        <f ca="true">+IF(OFFSET('Water Data'!$E$28,0,10*ROW('Water Data'!E12))="","",OFFSET('Water Data'!$E$28,0,10*ROW('Water Data'!E12)))</f>
        <v/>
      </c>
      <c r="BX18" s="277" t="str">
        <f ca="true">+IF(OFFSET('Water Data'!$E$29,0,10*ROW('Water Data'!E12))="","",OFFSET('Water Data'!$E$29,0,10*ROW('Water Data'!E12)))</f>
        <v/>
      </c>
      <c r="BY18" s="277" t="str">
        <f ca="true">+IF(OFFSET('Water Data'!$F$27,0,10*ROW('Water Data'!F12))="","",OFFSET('Water Data'!$F$27,0,10*ROW('Water Data'!F12)))</f>
        <v/>
      </c>
      <c r="BZ18" s="277" t="str">
        <f ca="true">+IF(OFFSET('Water Data'!$F$28,0,10*ROW('Water Data'!F12))="","",OFFSET('Water Data'!$F$28,0,10*ROW('Water Data'!F12)))</f>
        <v/>
      </c>
      <c r="CA18" s="277" t="str">
        <f ca="true">+IF(OFFSET('Water Data'!$F$29,0,10*ROW('Water Data'!F12))="","",OFFSET('Water Data'!$F$29,0,10*ROW('Water Data'!F12)))</f>
        <v/>
      </c>
      <c r="CB18" s="277" t="str">
        <f ca="true">+IF(OFFSET('Water Data'!$G$27,0,10*ROW('Water Data'!G12))="","",OFFSET('Water Data'!$G$27,0,10*ROW('Water Data'!G12)))</f>
        <v/>
      </c>
      <c r="CC18" s="277" t="str">
        <f ca="true">+IF(OFFSET('Water Data'!$G$28,0,10*ROW('Water Data'!G12))="","",OFFSET('Water Data'!$G$28,0,10*ROW('Water Data'!G12)))</f>
        <v/>
      </c>
      <c r="CD18" s="277" t="str">
        <f ca="true">+IF(OFFSET('Water Data'!$G$29,0,10*ROW('Water Data'!G12))="","",OFFSET('Water Data'!$G$29,0,10*ROW('Water Data'!G12)))</f>
        <v/>
      </c>
      <c r="CE18" s="277" t="str">
        <f ca="true">+IF(OFFSET('Water Data'!$H$27,0,10*ROW('Water Data'!H12))="","",OFFSET('Water Data'!$H$27,0,10*ROW('Water Data'!H12)))</f>
        <v/>
      </c>
      <c r="CF18" s="277" t="str">
        <f ca="true">+IF(OFFSET('Water Data'!$H$28,0,10*ROW('Water Data'!H12))="","",OFFSET('Water Data'!$H$28,0,10*ROW('Water Data'!H12)))</f>
        <v/>
      </c>
      <c r="CG18" s="277" t="str">
        <f ca="true">+IF(OFFSET('Water Data'!$H$29,0,10*ROW('Water Data'!H12))="","",OFFSET('Water Data'!$H$29,0,10*ROW('Water Data'!H12)))</f>
        <v/>
      </c>
      <c r="CH18" s="277" t="str">
        <f ca="true">+IF(OFFSET('Water Data'!$I$27,0,10*ROW('Water Data'!I12))="","",OFFSET('Water Data'!$I$27,0,10*ROW('Water Data'!I12)))</f>
        <v/>
      </c>
      <c r="CI18" s="277" t="str">
        <f ca="true">+IF(OFFSET('Water Data'!$I$28,0,10*ROW('Water Data'!I12))="","",OFFSET('Water Data'!$I$28,0,10*ROW('Water Data'!I12)))</f>
        <v/>
      </c>
      <c r="CJ18" s="277" t="str">
        <f ca="true">+IF(OFFSET('Water Data'!$I$29,0,10*ROW('Water Data'!I12))="","",OFFSET('Water Data'!$I$29,0,10*ROW('Water Data'!I12)))</f>
        <v/>
      </c>
      <c r="CK18" s="277" t="str">
        <f ca="true">+IF(OFFSET('Sanitation Data'!$D$28,0,10*ROW('Sanitation Data'!D12))="","",OFFSET('Sanitation Data'!$D$28,0,10*ROW('Sanitation Data'!D12)))</f>
        <v/>
      </c>
      <c r="CL18" s="277" t="str">
        <f ca="true">+IF(OFFSET('Sanitation Data'!$D$29,0,10*ROW('Sanitation Data'!D12))="","",OFFSET('Sanitation Data'!$D$29,0,10*ROW('Sanitation Data'!D12)))</f>
        <v/>
      </c>
      <c r="CM18" s="277" t="str">
        <f ca="true">+IF(OFFSET('Sanitation Data'!$D$30,0,10*ROW('Sanitation Data'!D12))="","",OFFSET('Sanitation Data'!$D$30,0,10*ROW('Sanitation Data'!D12)))</f>
        <v/>
      </c>
      <c r="CN18" s="277" t="str">
        <f ca="true">+IF(OFFSET('Sanitation Data'!$D$31,0,10*ROW('Sanitation Data'!D12))="","",OFFSET('Sanitation Data'!$D$31,0,10*ROW('Sanitation Data'!D12)))</f>
        <v/>
      </c>
      <c r="CO18" s="277" t="str">
        <f ca="true">+IF(OFFSET('Sanitation Data'!$D$32,0,10*ROW('Sanitation Data'!D12))="","",OFFSET('Sanitation Data'!$D$32,0,10*ROW('Sanitation Data'!D12)))</f>
        <v/>
      </c>
      <c r="CP18" s="277" t="str">
        <f ca="true">+IF(OFFSET('Sanitation Data'!$E$28,0,10*ROW('Sanitation Data'!E12))="","",OFFSET('Sanitation Data'!$E$28,0,10*ROW('Sanitation Data'!E12)))</f>
        <v/>
      </c>
      <c r="CQ18" s="277" t="str">
        <f ca="true">+IF(OFFSET('Sanitation Data'!$E$29,0,10*ROW('Sanitation Data'!E12))="","",OFFSET('Sanitation Data'!$E$29,0,10*ROW('Sanitation Data'!E12)))</f>
        <v/>
      </c>
      <c r="CR18" s="277" t="str">
        <f ca="true">+IF(OFFSET('Sanitation Data'!$E$30,0,10*ROW('Sanitation Data'!E12))="","",OFFSET('Sanitation Data'!$E$30,0,10*ROW('Sanitation Data'!E12)))</f>
        <v/>
      </c>
      <c r="CS18" s="277" t="str">
        <f ca="true">+IF(OFFSET('Sanitation Data'!$E$31,0,10*ROW('Sanitation Data'!E12))="","",OFFSET('Sanitation Data'!$E$31,0,10*ROW('Sanitation Data'!E12)))</f>
        <v/>
      </c>
      <c r="CT18" s="277" t="str">
        <f ca="true">+IF(OFFSET('Sanitation Data'!$E$32,0,10*ROW('Sanitation Data'!E12))="","",OFFSET('Sanitation Data'!$E$32,0,10*ROW('Sanitation Data'!E12)))</f>
        <v/>
      </c>
      <c r="CU18" s="277" t="str">
        <f ca="true">+IF(OFFSET('Sanitation Data'!$F$28,0,10*ROW('Sanitation Data'!F12))="","",OFFSET('Sanitation Data'!$F$28,0,10*ROW('Sanitation Data'!F12)))</f>
        <v/>
      </c>
      <c r="CV18" s="277" t="str">
        <f ca="true">+IF(OFFSET('Sanitation Data'!$F$29,0,10*ROW('Sanitation Data'!F12))="","",OFFSET('Sanitation Data'!$F$29,0,10*ROW('Sanitation Data'!F12)))</f>
        <v/>
      </c>
      <c r="CW18" s="277" t="str">
        <f ca="true">+IF(OFFSET('Sanitation Data'!$F$30,0,10*ROW('Sanitation Data'!F12))="","",OFFSET('Sanitation Data'!$F$30,0,10*ROW('Sanitation Data'!F12)))</f>
        <v/>
      </c>
      <c r="CX18" s="277" t="str">
        <f ca="true">+IF(OFFSET('Sanitation Data'!$F$31,0,10*ROW('Sanitation Data'!F12))="","",OFFSET('Sanitation Data'!$F$31,0,10*ROW('Sanitation Data'!F12)))</f>
        <v/>
      </c>
      <c r="CY18" s="277" t="str">
        <f ca="true">+IF(OFFSET('Sanitation Data'!$F$32,0,10*ROW('Sanitation Data'!F12))="","",OFFSET('Sanitation Data'!$F$32,0,10*ROW('Sanitation Data'!F12)))</f>
        <v/>
      </c>
      <c r="CZ18" s="277" t="str">
        <f ca="true">+IF(OFFSET('Sanitation Data'!$G$28,0,10*ROW('Sanitation Data'!G12))="","",OFFSET('Sanitation Data'!$G$28,0,10*ROW('Sanitation Data'!G12)))</f>
        <v/>
      </c>
      <c r="DA18" s="277" t="str">
        <f ca="true">+IF(OFFSET('Sanitation Data'!$G$29,0,10*ROW('Sanitation Data'!G12))="","",OFFSET('Sanitation Data'!$G$29,0,10*ROW('Sanitation Data'!G12)))</f>
        <v/>
      </c>
      <c r="DB18" s="277" t="str">
        <f ca="true">+IF(OFFSET('Sanitation Data'!$G$30,0,10*ROW('Sanitation Data'!G12))="","",OFFSET('Sanitation Data'!$G$30,0,10*ROW('Sanitation Data'!G12)))</f>
        <v/>
      </c>
      <c r="DC18" s="277" t="str">
        <f ca="true">+IF(OFFSET('Sanitation Data'!$G$31,0,10*ROW('Sanitation Data'!G12))="","",OFFSET('Sanitation Data'!$G$31,0,10*ROW('Sanitation Data'!G12)))</f>
        <v/>
      </c>
      <c r="DD18" s="277" t="str">
        <f ca="true">+IF(OFFSET('Sanitation Data'!$G$32,0,10*ROW('Sanitation Data'!G12))="","",OFFSET('Sanitation Data'!$G$32,0,10*ROW('Sanitation Data'!G12)))</f>
        <v/>
      </c>
      <c r="DE18" s="277" t="str">
        <f ca="true">+IF(OFFSET('Sanitation Data'!$H$28,0,10*ROW('Sanitation Data'!H12))="","",OFFSET('Sanitation Data'!$H$28,0,10*ROW('Sanitation Data'!H12)))</f>
        <v/>
      </c>
      <c r="DF18" s="277" t="str">
        <f ca="true">+IF(OFFSET('Sanitation Data'!$H$29,0,10*ROW('Sanitation Data'!H12))="","",OFFSET('Sanitation Data'!$H$29,0,10*ROW('Sanitation Data'!H12)))</f>
        <v/>
      </c>
      <c r="DG18" s="277" t="str">
        <f ca="true">+IF(OFFSET('Sanitation Data'!$H$30,0,10*ROW('Sanitation Data'!H12))="","",OFFSET('Sanitation Data'!$H$30,0,10*ROW('Sanitation Data'!H12)))</f>
        <v/>
      </c>
      <c r="DH18" s="277" t="str">
        <f ca="true">+IF(OFFSET('Sanitation Data'!$H$31,0,10*ROW('Sanitation Data'!H12))="","",OFFSET('Sanitation Data'!$H$31,0,10*ROW('Sanitation Data'!H12)))</f>
        <v/>
      </c>
      <c r="DI18" s="277" t="str">
        <f ca="true">+IF(OFFSET('Sanitation Data'!$H$32,0,10*ROW('Sanitation Data'!H12))="","",OFFSET('Sanitation Data'!$H$32,0,10*ROW('Sanitation Data'!H12)))</f>
        <v/>
      </c>
      <c r="DJ18" s="277" t="str">
        <f ca="true">+IF(OFFSET('Sanitation Data'!$I$28,0,10*ROW('Sanitation Data'!I12))="","",OFFSET('Sanitation Data'!$I$28,0,10*ROW('Sanitation Data'!I12)))</f>
        <v/>
      </c>
      <c r="DK18" s="277" t="str">
        <f ca="true">+IF(OFFSET('Sanitation Data'!$I$29,0,10*ROW('Sanitation Data'!I12))="","",OFFSET('Sanitation Data'!$I$29,0,10*ROW('Sanitation Data'!I12)))</f>
        <v/>
      </c>
      <c r="DL18" s="277" t="str">
        <f ca="true">+IF(OFFSET('Sanitation Data'!$I$30,0,10*ROW('Sanitation Data'!I12))="","",OFFSET('Sanitation Data'!$I$30,0,10*ROW('Sanitation Data'!I12)))</f>
        <v/>
      </c>
      <c r="DM18" s="277" t="str">
        <f ca="true">+IF(OFFSET('Sanitation Data'!$I$31,0,10*ROW('Sanitation Data'!I12))="","",OFFSET('Sanitation Data'!$I$31,0,10*ROW('Sanitation Data'!I12)))</f>
        <v/>
      </c>
      <c r="DN18" s="277" t="str">
        <f ca="true">+IF(OFFSET('Sanitation Data'!$I$32,0,10*ROW('Sanitation Data'!I12))="","",OFFSET('Sanitation Data'!$I$32,0,10*ROW('Sanitation Data'!I12)))</f>
        <v/>
      </c>
      <c r="DO18" s="277" t="str">
        <f ca="true">+IF(OFFSET('Hygiene Data'!$D$11,0,10*ROW('Hygiene Data'!D12))="","",OFFSET('Hygiene Data'!$D$11,0,10*ROW('Hygiene Data'!D12)))</f>
        <v/>
      </c>
      <c r="DP18" s="277" t="str">
        <f ca="true">+IF(OFFSET('Hygiene Data'!$D$12,0,10*ROW('Hygiene Data'!D12))="","",OFFSET('Hygiene Data'!$D$12,0,10*ROW('Hygiene Data'!D12)))</f>
        <v/>
      </c>
      <c r="DQ18" s="277" t="str">
        <f ca="true">+IF(OFFSET('Hygiene Data'!$D$13,0,10*ROW('Hygiene Data'!D12))="","",OFFSET('Hygiene Data'!$D$13,0,10*ROW('Hygiene Data'!D12)))</f>
        <v/>
      </c>
      <c r="DR18" s="277" t="str">
        <f ca="true">+IF(OFFSET('Hygiene Data'!$E$11,0,10*ROW('Hygiene Data'!E12))="","",OFFSET('Hygiene Data'!$E$11,0,10*ROW('Hygiene Data'!E12)))</f>
        <v/>
      </c>
      <c r="DS18" s="277" t="str">
        <f ca="true">+IF(OFFSET('Hygiene Data'!$E$12,0,10*ROW('Hygiene Data'!E12))="","",OFFSET('Hygiene Data'!$E$12,0,10*ROW('Hygiene Data'!E12)))</f>
        <v/>
      </c>
      <c r="DT18" s="277" t="str">
        <f ca="true">+IF(OFFSET('Hygiene Data'!$E$13,0,10*ROW('Hygiene Data'!E12))="","",OFFSET('Hygiene Data'!$E$13,0,10*ROW('Hygiene Data'!E12)))</f>
        <v/>
      </c>
      <c r="DU18" s="277" t="str">
        <f ca="true">+IF(OFFSET('Hygiene Data'!$F$11,0,10*ROW('Hygiene Data'!F12))="","",OFFSET('Hygiene Data'!$F$11,0,10*ROW('Hygiene Data'!F12)))</f>
        <v/>
      </c>
      <c r="DV18" s="277" t="str">
        <f ca="true">+IF(OFFSET('Hygiene Data'!$F$12,0,10*ROW('Hygiene Data'!F12))="","",OFFSET('Hygiene Data'!$F$12,0,10*ROW('Hygiene Data'!F12)))</f>
        <v/>
      </c>
      <c r="DW18" s="277" t="str">
        <f ca="true">+IF(OFFSET('Hygiene Data'!$F$13,0,10*ROW('Hygiene Data'!F12))="","",OFFSET('Hygiene Data'!$F$13,0,10*ROW('Hygiene Data'!F12)))</f>
        <v/>
      </c>
      <c r="DX18" s="277" t="str">
        <f ca="true">+IF(OFFSET('Hygiene Data'!$G$11,0,10*ROW('Hygiene Data'!G12))="","",OFFSET('Hygiene Data'!$G$11,0,10*ROW('Hygiene Data'!G12)))</f>
        <v/>
      </c>
      <c r="DY18" s="277" t="str">
        <f ca="true">+IF(OFFSET('Hygiene Data'!$G$12,0,10*ROW('Hygiene Data'!G12))="","",OFFSET('Hygiene Data'!$G$12,0,10*ROW('Hygiene Data'!G12)))</f>
        <v/>
      </c>
      <c r="DZ18" s="277" t="str">
        <f ca="true">+IF(OFFSET('Hygiene Data'!$G$13,0,10*ROW('Hygiene Data'!G12))="","",OFFSET('Hygiene Data'!$G$13,0,10*ROW('Hygiene Data'!G12)))</f>
        <v/>
      </c>
      <c r="EA18" s="277" t="str">
        <f ca="true">+IF(OFFSET('Hygiene Data'!$H$11,0,10*ROW('Hygiene Data'!H12))="","",OFFSET('Hygiene Data'!$H$11,0,10*ROW('Hygiene Data'!H12)))</f>
        <v/>
      </c>
      <c r="EB18" s="277" t="str">
        <f ca="true">+IF(OFFSET('Hygiene Data'!$H$12,0,10*ROW('Hygiene Data'!H12))="","",OFFSET('Hygiene Data'!$H$12,0,10*ROW('Hygiene Data'!H12)))</f>
        <v/>
      </c>
      <c r="EC18" s="277" t="str">
        <f ca="true">+IF(OFFSET('Hygiene Data'!$H$13,0,10*ROW('Hygiene Data'!H12))="","",OFFSET('Hygiene Data'!$H$13,0,10*ROW('Hygiene Data'!H12)))</f>
        <v/>
      </c>
      <c r="ED18" s="277" t="str">
        <f ca="true">+IF(OFFSET('Hygiene Data'!$I$11,0,10*ROW('Hygiene Data'!I12))="","",OFFSET('Hygiene Data'!$I$11,0,10*ROW('Hygiene Data'!I12)))</f>
        <v/>
      </c>
      <c r="EE18" s="277" t="str">
        <f ca="true">+IF(OFFSET('Hygiene Data'!$I$12,0,10*ROW('Hygiene Data'!I12))="","",OFFSET('Hygiene Data'!$I$12,0,10*ROW('Hygiene Data'!I12)))</f>
        <v/>
      </c>
      <c r="EF18" s="277" t="str">
        <f ca="true">+IF(OFFSET('Hygiene Data'!$I$13,0,10*ROW('Hygiene Data'!I12))="","",OFFSET('Hygiene Data'!$I$13,0,10*ROW('Hygiene Data'!I12)))</f>
        <v/>
      </c>
    </row>
    <row xmlns:x14ac="http://schemas.microsoft.com/office/spreadsheetml/2009/9/ac" r="19" x14ac:dyDescent="0.2">
      <c r="A19" s="36" t="str">
        <f ca="true">+IF(OFFSET('Water Data'!$B$2,0,10*ROW('Water Data'!E13))="","",OFFSET('Water Data'!$B$2,0,10*ROW('Water Data'!E13)))</f>
        <v/>
      </c>
      <c r="B19" s="36" t="str">
        <f ca="true">+IF(OFFSET('Water Data'!$C$2,0,10*ROW('Water Data'!F13))="","",OFFSET('Water Data'!$C$2,0,10*ROW('Water Data'!F13)))</f>
        <v/>
      </c>
      <c r="C19" s="333" t="str">
        <f t="shared" ca="true" si="0"/>
        <v/>
      </c>
      <c r="D19" s="96"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6"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6"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6"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6"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6"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6"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6"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6"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6"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6"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6"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6"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6"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6"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6"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6"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6"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7"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7"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7"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7"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7"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7"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7"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7"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7"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7"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7"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7"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7"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7"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7"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7"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7"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7"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7"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7"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7"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7"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7"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7"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7"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7"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7"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7"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7"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7"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8"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8"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8"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8"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8"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8"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8"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8"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8"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8"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8"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8"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8"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8"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8"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8"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8"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8"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7"/>
      <c r="BS19" s="277" t="str">
        <f ca="true">+IF(OFFSET('Water Data'!$D$27,0,10*ROW('Water Data'!D13))="","",OFFSET('Water Data'!$D$27,0,10*ROW('Water Data'!D13)))</f>
        <v/>
      </c>
      <c r="BT19" s="277" t="str">
        <f ca="true">+IF(OFFSET('Water Data'!$D$28,0,10*ROW('Water Data'!D13))="","",OFFSET('Water Data'!$D$28,0,10*ROW('Water Data'!D13)))</f>
        <v/>
      </c>
      <c r="BU19" s="277" t="str">
        <f ca="true">+IF(OFFSET('Water Data'!$D$29,0,10*ROW('Water Data'!D13))="","",OFFSET('Water Data'!$D$29,0,10*ROW('Water Data'!D13)))</f>
        <v/>
      </c>
      <c r="BV19" s="277" t="str">
        <f ca="true">+IF(OFFSET('Water Data'!$E$27,0,10*ROW('Water Data'!E13))="","",OFFSET('Water Data'!$E$27,0,10*ROW('Water Data'!E13)))</f>
        <v/>
      </c>
      <c r="BW19" s="277" t="str">
        <f ca="true">+IF(OFFSET('Water Data'!$E$28,0,10*ROW('Water Data'!E13))="","",OFFSET('Water Data'!$E$28,0,10*ROW('Water Data'!E13)))</f>
        <v/>
      </c>
      <c r="BX19" s="277" t="str">
        <f ca="true">+IF(OFFSET('Water Data'!$E$29,0,10*ROW('Water Data'!E13))="","",OFFSET('Water Data'!$E$29,0,10*ROW('Water Data'!E13)))</f>
        <v/>
      </c>
      <c r="BY19" s="277" t="str">
        <f ca="true">+IF(OFFSET('Water Data'!$F$27,0,10*ROW('Water Data'!F13))="","",OFFSET('Water Data'!$F$27,0,10*ROW('Water Data'!F13)))</f>
        <v/>
      </c>
      <c r="BZ19" s="277" t="str">
        <f ca="true">+IF(OFFSET('Water Data'!$F$28,0,10*ROW('Water Data'!F13))="","",OFFSET('Water Data'!$F$28,0,10*ROW('Water Data'!F13)))</f>
        <v/>
      </c>
      <c r="CA19" s="277" t="str">
        <f ca="true">+IF(OFFSET('Water Data'!$F$29,0,10*ROW('Water Data'!F13))="","",OFFSET('Water Data'!$F$29,0,10*ROW('Water Data'!F13)))</f>
        <v/>
      </c>
      <c r="CB19" s="277" t="str">
        <f ca="true">+IF(OFFSET('Water Data'!$G$27,0,10*ROW('Water Data'!G13))="","",OFFSET('Water Data'!$G$27,0,10*ROW('Water Data'!G13)))</f>
        <v/>
      </c>
      <c r="CC19" s="277" t="str">
        <f ca="true">+IF(OFFSET('Water Data'!$G$28,0,10*ROW('Water Data'!G13))="","",OFFSET('Water Data'!$G$28,0,10*ROW('Water Data'!G13)))</f>
        <v/>
      </c>
      <c r="CD19" s="277" t="str">
        <f ca="true">+IF(OFFSET('Water Data'!$G$29,0,10*ROW('Water Data'!G13))="","",OFFSET('Water Data'!$G$29,0,10*ROW('Water Data'!G13)))</f>
        <v/>
      </c>
      <c r="CE19" s="277" t="str">
        <f ca="true">+IF(OFFSET('Water Data'!$H$27,0,10*ROW('Water Data'!H13))="","",OFFSET('Water Data'!$H$27,0,10*ROW('Water Data'!H13)))</f>
        <v/>
      </c>
      <c r="CF19" s="277" t="str">
        <f ca="true">+IF(OFFSET('Water Data'!$H$28,0,10*ROW('Water Data'!H13))="","",OFFSET('Water Data'!$H$28,0,10*ROW('Water Data'!H13)))</f>
        <v/>
      </c>
      <c r="CG19" s="277" t="str">
        <f ca="true">+IF(OFFSET('Water Data'!$H$29,0,10*ROW('Water Data'!H13))="","",OFFSET('Water Data'!$H$29,0,10*ROW('Water Data'!H13)))</f>
        <v/>
      </c>
      <c r="CH19" s="277" t="str">
        <f ca="true">+IF(OFFSET('Water Data'!$I$27,0,10*ROW('Water Data'!I13))="","",OFFSET('Water Data'!$I$27,0,10*ROW('Water Data'!I13)))</f>
        <v/>
      </c>
      <c r="CI19" s="277" t="str">
        <f ca="true">+IF(OFFSET('Water Data'!$I$28,0,10*ROW('Water Data'!I13))="","",OFFSET('Water Data'!$I$28,0,10*ROW('Water Data'!I13)))</f>
        <v/>
      </c>
      <c r="CJ19" s="277" t="str">
        <f ca="true">+IF(OFFSET('Water Data'!$I$29,0,10*ROW('Water Data'!I13))="","",OFFSET('Water Data'!$I$29,0,10*ROW('Water Data'!I13)))</f>
        <v/>
      </c>
      <c r="CK19" s="277" t="str">
        <f ca="true">+IF(OFFSET('Sanitation Data'!$D$28,0,10*ROW('Sanitation Data'!D13))="","",OFFSET('Sanitation Data'!$D$28,0,10*ROW('Sanitation Data'!D13)))</f>
        <v/>
      </c>
      <c r="CL19" s="277" t="str">
        <f ca="true">+IF(OFFSET('Sanitation Data'!$D$29,0,10*ROW('Sanitation Data'!D13))="","",OFFSET('Sanitation Data'!$D$29,0,10*ROW('Sanitation Data'!D13)))</f>
        <v/>
      </c>
      <c r="CM19" s="277" t="str">
        <f ca="true">+IF(OFFSET('Sanitation Data'!$D$30,0,10*ROW('Sanitation Data'!D13))="","",OFFSET('Sanitation Data'!$D$30,0,10*ROW('Sanitation Data'!D13)))</f>
        <v/>
      </c>
      <c r="CN19" s="277" t="str">
        <f ca="true">+IF(OFFSET('Sanitation Data'!$D$31,0,10*ROW('Sanitation Data'!D13))="","",OFFSET('Sanitation Data'!$D$31,0,10*ROW('Sanitation Data'!D13)))</f>
        <v/>
      </c>
      <c r="CO19" s="277" t="str">
        <f ca="true">+IF(OFFSET('Sanitation Data'!$D$32,0,10*ROW('Sanitation Data'!D13))="","",OFFSET('Sanitation Data'!$D$32,0,10*ROW('Sanitation Data'!D13)))</f>
        <v/>
      </c>
      <c r="CP19" s="277" t="str">
        <f ca="true">+IF(OFFSET('Sanitation Data'!$E$28,0,10*ROW('Sanitation Data'!E13))="","",OFFSET('Sanitation Data'!$E$28,0,10*ROW('Sanitation Data'!E13)))</f>
        <v/>
      </c>
      <c r="CQ19" s="277" t="str">
        <f ca="true">+IF(OFFSET('Sanitation Data'!$E$29,0,10*ROW('Sanitation Data'!E13))="","",OFFSET('Sanitation Data'!$E$29,0,10*ROW('Sanitation Data'!E13)))</f>
        <v/>
      </c>
      <c r="CR19" s="277" t="str">
        <f ca="true">+IF(OFFSET('Sanitation Data'!$E$30,0,10*ROW('Sanitation Data'!E13))="","",OFFSET('Sanitation Data'!$E$30,0,10*ROW('Sanitation Data'!E13)))</f>
        <v/>
      </c>
      <c r="CS19" s="277" t="str">
        <f ca="true">+IF(OFFSET('Sanitation Data'!$E$31,0,10*ROW('Sanitation Data'!E13))="","",OFFSET('Sanitation Data'!$E$31,0,10*ROW('Sanitation Data'!E13)))</f>
        <v/>
      </c>
      <c r="CT19" s="277" t="str">
        <f ca="true">+IF(OFFSET('Sanitation Data'!$E$32,0,10*ROW('Sanitation Data'!E13))="","",OFFSET('Sanitation Data'!$E$32,0,10*ROW('Sanitation Data'!E13)))</f>
        <v/>
      </c>
      <c r="CU19" s="277" t="str">
        <f ca="true">+IF(OFFSET('Sanitation Data'!$F$28,0,10*ROW('Sanitation Data'!F13))="","",OFFSET('Sanitation Data'!$F$28,0,10*ROW('Sanitation Data'!F13)))</f>
        <v/>
      </c>
      <c r="CV19" s="277" t="str">
        <f ca="true">+IF(OFFSET('Sanitation Data'!$F$29,0,10*ROW('Sanitation Data'!F13))="","",OFFSET('Sanitation Data'!$F$29,0,10*ROW('Sanitation Data'!F13)))</f>
        <v/>
      </c>
      <c r="CW19" s="277" t="str">
        <f ca="true">+IF(OFFSET('Sanitation Data'!$F$30,0,10*ROW('Sanitation Data'!F13))="","",OFFSET('Sanitation Data'!$F$30,0,10*ROW('Sanitation Data'!F13)))</f>
        <v/>
      </c>
      <c r="CX19" s="277" t="str">
        <f ca="true">+IF(OFFSET('Sanitation Data'!$F$31,0,10*ROW('Sanitation Data'!F13))="","",OFFSET('Sanitation Data'!$F$31,0,10*ROW('Sanitation Data'!F13)))</f>
        <v/>
      </c>
      <c r="CY19" s="277" t="str">
        <f ca="true">+IF(OFFSET('Sanitation Data'!$F$32,0,10*ROW('Sanitation Data'!F13))="","",OFFSET('Sanitation Data'!$F$32,0,10*ROW('Sanitation Data'!F13)))</f>
        <v/>
      </c>
      <c r="CZ19" s="277" t="str">
        <f ca="true">+IF(OFFSET('Sanitation Data'!$G$28,0,10*ROW('Sanitation Data'!G13))="","",OFFSET('Sanitation Data'!$G$28,0,10*ROW('Sanitation Data'!G13)))</f>
        <v/>
      </c>
      <c r="DA19" s="277" t="str">
        <f ca="true">+IF(OFFSET('Sanitation Data'!$G$29,0,10*ROW('Sanitation Data'!G13))="","",OFFSET('Sanitation Data'!$G$29,0,10*ROW('Sanitation Data'!G13)))</f>
        <v/>
      </c>
      <c r="DB19" s="277" t="str">
        <f ca="true">+IF(OFFSET('Sanitation Data'!$G$30,0,10*ROW('Sanitation Data'!G13))="","",OFFSET('Sanitation Data'!$G$30,0,10*ROW('Sanitation Data'!G13)))</f>
        <v/>
      </c>
      <c r="DC19" s="277" t="str">
        <f ca="true">+IF(OFFSET('Sanitation Data'!$G$31,0,10*ROW('Sanitation Data'!G13))="","",OFFSET('Sanitation Data'!$G$31,0,10*ROW('Sanitation Data'!G13)))</f>
        <v/>
      </c>
      <c r="DD19" s="277" t="str">
        <f ca="true">+IF(OFFSET('Sanitation Data'!$G$32,0,10*ROW('Sanitation Data'!G13))="","",OFFSET('Sanitation Data'!$G$32,0,10*ROW('Sanitation Data'!G13)))</f>
        <v/>
      </c>
      <c r="DE19" s="277" t="str">
        <f ca="true">+IF(OFFSET('Sanitation Data'!$H$28,0,10*ROW('Sanitation Data'!H13))="","",OFFSET('Sanitation Data'!$H$28,0,10*ROW('Sanitation Data'!H13)))</f>
        <v/>
      </c>
      <c r="DF19" s="277" t="str">
        <f ca="true">+IF(OFFSET('Sanitation Data'!$H$29,0,10*ROW('Sanitation Data'!H13))="","",OFFSET('Sanitation Data'!$H$29,0,10*ROW('Sanitation Data'!H13)))</f>
        <v/>
      </c>
      <c r="DG19" s="277" t="str">
        <f ca="true">+IF(OFFSET('Sanitation Data'!$H$30,0,10*ROW('Sanitation Data'!H13))="","",OFFSET('Sanitation Data'!$H$30,0,10*ROW('Sanitation Data'!H13)))</f>
        <v/>
      </c>
      <c r="DH19" s="277" t="str">
        <f ca="true">+IF(OFFSET('Sanitation Data'!$H$31,0,10*ROW('Sanitation Data'!H13))="","",OFFSET('Sanitation Data'!$H$31,0,10*ROW('Sanitation Data'!H13)))</f>
        <v/>
      </c>
      <c r="DI19" s="277" t="str">
        <f ca="true">+IF(OFFSET('Sanitation Data'!$H$32,0,10*ROW('Sanitation Data'!H13))="","",OFFSET('Sanitation Data'!$H$32,0,10*ROW('Sanitation Data'!H13)))</f>
        <v/>
      </c>
      <c r="DJ19" s="277" t="str">
        <f ca="true">+IF(OFFSET('Sanitation Data'!$I$28,0,10*ROW('Sanitation Data'!I13))="","",OFFSET('Sanitation Data'!$I$28,0,10*ROW('Sanitation Data'!I13)))</f>
        <v/>
      </c>
      <c r="DK19" s="277" t="str">
        <f ca="true">+IF(OFFSET('Sanitation Data'!$I$29,0,10*ROW('Sanitation Data'!I13))="","",OFFSET('Sanitation Data'!$I$29,0,10*ROW('Sanitation Data'!I13)))</f>
        <v/>
      </c>
      <c r="DL19" s="277" t="str">
        <f ca="true">+IF(OFFSET('Sanitation Data'!$I$30,0,10*ROW('Sanitation Data'!I13))="","",OFFSET('Sanitation Data'!$I$30,0,10*ROW('Sanitation Data'!I13)))</f>
        <v/>
      </c>
      <c r="DM19" s="277" t="str">
        <f ca="true">+IF(OFFSET('Sanitation Data'!$I$31,0,10*ROW('Sanitation Data'!I13))="","",OFFSET('Sanitation Data'!$I$31,0,10*ROW('Sanitation Data'!I13)))</f>
        <v/>
      </c>
      <c r="DN19" s="277" t="str">
        <f ca="true">+IF(OFFSET('Sanitation Data'!$I$32,0,10*ROW('Sanitation Data'!I13))="","",OFFSET('Sanitation Data'!$I$32,0,10*ROW('Sanitation Data'!I13)))</f>
        <v/>
      </c>
      <c r="DO19" s="277" t="str">
        <f ca="true">+IF(OFFSET('Hygiene Data'!$D$11,0,10*ROW('Hygiene Data'!D13))="","",OFFSET('Hygiene Data'!$D$11,0,10*ROW('Hygiene Data'!D13)))</f>
        <v/>
      </c>
      <c r="DP19" s="277" t="str">
        <f ca="true">+IF(OFFSET('Hygiene Data'!$D$12,0,10*ROW('Hygiene Data'!D13))="","",OFFSET('Hygiene Data'!$D$12,0,10*ROW('Hygiene Data'!D13)))</f>
        <v/>
      </c>
      <c r="DQ19" s="277" t="str">
        <f ca="true">+IF(OFFSET('Hygiene Data'!$D$13,0,10*ROW('Hygiene Data'!D13))="","",OFFSET('Hygiene Data'!$D$13,0,10*ROW('Hygiene Data'!D13)))</f>
        <v/>
      </c>
      <c r="DR19" s="277" t="str">
        <f ca="true">+IF(OFFSET('Hygiene Data'!$E$11,0,10*ROW('Hygiene Data'!E13))="","",OFFSET('Hygiene Data'!$E$11,0,10*ROW('Hygiene Data'!E13)))</f>
        <v/>
      </c>
      <c r="DS19" s="277" t="str">
        <f ca="true">+IF(OFFSET('Hygiene Data'!$E$12,0,10*ROW('Hygiene Data'!E13))="","",OFFSET('Hygiene Data'!$E$12,0,10*ROW('Hygiene Data'!E13)))</f>
        <v/>
      </c>
      <c r="DT19" s="277" t="str">
        <f ca="true">+IF(OFFSET('Hygiene Data'!$E$13,0,10*ROW('Hygiene Data'!E13))="","",OFFSET('Hygiene Data'!$E$13,0,10*ROW('Hygiene Data'!E13)))</f>
        <v/>
      </c>
      <c r="DU19" s="277" t="str">
        <f ca="true">+IF(OFFSET('Hygiene Data'!$F$11,0,10*ROW('Hygiene Data'!F13))="","",OFFSET('Hygiene Data'!$F$11,0,10*ROW('Hygiene Data'!F13)))</f>
        <v/>
      </c>
      <c r="DV19" s="277" t="str">
        <f ca="true">+IF(OFFSET('Hygiene Data'!$F$12,0,10*ROW('Hygiene Data'!F13))="","",OFFSET('Hygiene Data'!$F$12,0,10*ROW('Hygiene Data'!F13)))</f>
        <v/>
      </c>
      <c r="DW19" s="277" t="str">
        <f ca="true">+IF(OFFSET('Hygiene Data'!$F$13,0,10*ROW('Hygiene Data'!F13))="","",OFFSET('Hygiene Data'!$F$13,0,10*ROW('Hygiene Data'!F13)))</f>
        <v/>
      </c>
      <c r="DX19" s="277" t="str">
        <f ca="true">+IF(OFFSET('Hygiene Data'!$G$11,0,10*ROW('Hygiene Data'!G13))="","",OFFSET('Hygiene Data'!$G$11,0,10*ROW('Hygiene Data'!G13)))</f>
        <v/>
      </c>
      <c r="DY19" s="277" t="str">
        <f ca="true">+IF(OFFSET('Hygiene Data'!$G$12,0,10*ROW('Hygiene Data'!G13))="","",OFFSET('Hygiene Data'!$G$12,0,10*ROW('Hygiene Data'!G13)))</f>
        <v/>
      </c>
      <c r="DZ19" s="277" t="str">
        <f ca="true">+IF(OFFSET('Hygiene Data'!$G$13,0,10*ROW('Hygiene Data'!G13))="","",OFFSET('Hygiene Data'!$G$13,0,10*ROW('Hygiene Data'!G13)))</f>
        <v/>
      </c>
      <c r="EA19" s="277" t="str">
        <f ca="true">+IF(OFFSET('Hygiene Data'!$H$11,0,10*ROW('Hygiene Data'!H13))="","",OFFSET('Hygiene Data'!$H$11,0,10*ROW('Hygiene Data'!H13)))</f>
        <v/>
      </c>
      <c r="EB19" s="277" t="str">
        <f ca="true">+IF(OFFSET('Hygiene Data'!$H$12,0,10*ROW('Hygiene Data'!H13))="","",OFFSET('Hygiene Data'!$H$12,0,10*ROW('Hygiene Data'!H13)))</f>
        <v/>
      </c>
      <c r="EC19" s="277" t="str">
        <f ca="true">+IF(OFFSET('Hygiene Data'!$H$13,0,10*ROW('Hygiene Data'!H13))="","",OFFSET('Hygiene Data'!$H$13,0,10*ROW('Hygiene Data'!H13)))</f>
        <v/>
      </c>
      <c r="ED19" s="277" t="str">
        <f ca="true">+IF(OFFSET('Hygiene Data'!$I$11,0,10*ROW('Hygiene Data'!I13))="","",OFFSET('Hygiene Data'!$I$11,0,10*ROW('Hygiene Data'!I13)))</f>
        <v/>
      </c>
      <c r="EE19" s="277" t="str">
        <f ca="true">+IF(OFFSET('Hygiene Data'!$I$12,0,10*ROW('Hygiene Data'!I13))="","",OFFSET('Hygiene Data'!$I$12,0,10*ROW('Hygiene Data'!I13)))</f>
        <v/>
      </c>
      <c r="EF19" s="277" t="str">
        <f ca="true">+IF(OFFSET('Hygiene Data'!$I$13,0,10*ROW('Hygiene Data'!I13))="","",OFFSET('Hygiene Data'!$I$13,0,10*ROW('Hygiene Data'!I13)))</f>
        <v/>
      </c>
    </row>
    <row xmlns:x14ac="http://schemas.microsoft.com/office/spreadsheetml/2009/9/ac" r="20" x14ac:dyDescent="0.2">
      <c r="A20" s="36" t="str">
        <f ca="true">+IF(OFFSET('Water Data'!$B$2,0,10*ROW('Water Data'!E14))="","",OFFSET('Water Data'!$B$2,0,10*ROW('Water Data'!E14)))</f>
        <v/>
      </c>
      <c r="B20" s="36" t="str">
        <f ca="true">+IF(OFFSET('Water Data'!$C$2,0,10*ROW('Water Data'!F14))="","",OFFSET('Water Data'!$C$2,0,10*ROW('Water Data'!F14)))</f>
        <v/>
      </c>
      <c r="C20" s="333" t="str">
        <f t="shared" ca="true" si="0"/>
        <v/>
      </c>
      <c r="D20" s="96"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6"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6"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6"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6"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6"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6"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6"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6"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6"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6"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6"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6"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6"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6"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6"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6"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6"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7"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7"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7"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7"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7"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7"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7"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7"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7"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7"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7"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7"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7"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7"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7"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7"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7"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7"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7"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7"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7"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7"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7"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7"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7"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7"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7"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7"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7"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7"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8"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8"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8"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8"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8"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8"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8"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8"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8"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8"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8"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8"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8"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8"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8"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8"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8"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8"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7"/>
      <c r="BS20" s="277" t="str">
        <f ca="true">+IF(OFFSET('Water Data'!$D$27,0,10*ROW('Water Data'!D14))="","",OFFSET('Water Data'!$D$27,0,10*ROW('Water Data'!D14)))</f>
        <v/>
      </c>
      <c r="BT20" s="277" t="str">
        <f ca="true">+IF(OFFSET('Water Data'!$D$28,0,10*ROW('Water Data'!D14))="","",OFFSET('Water Data'!$D$28,0,10*ROW('Water Data'!D14)))</f>
        <v/>
      </c>
      <c r="BU20" s="277" t="str">
        <f ca="true">+IF(OFFSET('Water Data'!$D$29,0,10*ROW('Water Data'!D14))="","",OFFSET('Water Data'!$D$29,0,10*ROW('Water Data'!D14)))</f>
        <v/>
      </c>
      <c r="BV20" s="277" t="str">
        <f ca="true">+IF(OFFSET('Water Data'!$E$27,0,10*ROW('Water Data'!E14))="","",OFFSET('Water Data'!$E$27,0,10*ROW('Water Data'!E14)))</f>
        <v/>
      </c>
      <c r="BW20" s="277" t="str">
        <f ca="true">+IF(OFFSET('Water Data'!$E$28,0,10*ROW('Water Data'!E14))="","",OFFSET('Water Data'!$E$28,0,10*ROW('Water Data'!E14)))</f>
        <v/>
      </c>
      <c r="BX20" s="277" t="str">
        <f ca="true">+IF(OFFSET('Water Data'!$E$29,0,10*ROW('Water Data'!E14))="","",OFFSET('Water Data'!$E$29,0,10*ROW('Water Data'!E14)))</f>
        <v/>
      </c>
      <c r="BY20" s="277" t="str">
        <f ca="true">+IF(OFFSET('Water Data'!$F$27,0,10*ROW('Water Data'!F14))="","",OFFSET('Water Data'!$F$27,0,10*ROW('Water Data'!F14)))</f>
        <v/>
      </c>
      <c r="BZ20" s="277" t="str">
        <f ca="true">+IF(OFFSET('Water Data'!$F$28,0,10*ROW('Water Data'!F14))="","",OFFSET('Water Data'!$F$28,0,10*ROW('Water Data'!F14)))</f>
        <v/>
      </c>
      <c r="CA20" s="277" t="str">
        <f ca="true">+IF(OFFSET('Water Data'!$F$29,0,10*ROW('Water Data'!F14))="","",OFFSET('Water Data'!$F$29,0,10*ROW('Water Data'!F14)))</f>
        <v/>
      </c>
      <c r="CB20" s="277" t="str">
        <f ca="true">+IF(OFFSET('Water Data'!$G$27,0,10*ROW('Water Data'!G14))="","",OFFSET('Water Data'!$G$27,0,10*ROW('Water Data'!G14)))</f>
        <v/>
      </c>
      <c r="CC20" s="277" t="str">
        <f ca="true">+IF(OFFSET('Water Data'!$G$28,0,10*ROW('Water Data'!G14))="","",OFFSET('Water Data'!$G$28,0,10*ROW('Water Data'!G14)))</f>
        <v/>
      </c>
      <c r="CD20" s="277" t="str">
        <f ca="true">+IF(OFFSET('Water Data'!$G$29,0,10*ROW('Water Data'!G14))="","",OFFSET('Water Data'!$G$29,0,10*ROW('Water Data'!G14)))</f>
        <v/>
      </c>
      <c r="CE20" s="277" t="str">
        <f ca="true">+IF(OFFSET('Water Data'!$H$27,0,10*ROW('Water Data'!H14))="","",OFFSET('Water Data'!$H$27,0,10*ROW('Water Data'!H14)))</f>
        <v/>
      </c>
      <c r="CF20" s="277" t="str">
        <f ca="true">+IF(OFFSET('Water Data'!$H$28,0,10*ROW('Water Data'!H14))="","",OFFSET('Water Data'!$H$28,0,10*ROW('Water Data'!H14)))</f>
        <v/>
      </c>
      <c r="CG20" s="277" t="str">
        <f ca="true">+IF(OFFSET('Water Data'!$H$29,0,10*ROW('Water Data'!H14))="","",OFFSET('Water Data'!$H$29,0,10*ROW('Water Data'!H14)))</f>
        <v/>
      </c>
      <c r="CH20" s="277" t="str">
        <f ca="true">+IF(OFFSET('Water Data'!$I$27,0,10*ROW('Water Data'!I14))="","",OFFSET('Water Data'!$I$27,0,10*ROW('Water Data'!I14)))</f>
        <v/>
      </c>
      <c r="CI20" s="277" t="str">
        <f ca="true">+IF(OFFSET('Water Data'!$I$28,0,10*ROW('Water Data'!I14))="","",OFFSET('Water Data'!$I$28,0,10*ROW('Water Data'!I14)))</f>
        <v/>
      </c>
      <c r="CJ20" s="277" t="str">
        <f ca="true">+IF(OFFSET('Water Data'!$I$29,0,10*ROW('Water Data'!I14))="","",OFFSET('Water Data'!$I$29,0,10*ROW('Water Data'!I14)))</f>
        <v/>
      </c>
      <c r="CK20" s="277" t="str">
        <f ca="true">+IF(OFFSET('Sanitation Data'!$D$28,0,10*ROW('Sanitation Data'!D14))="","",OFFSET('Sanitation Data'!$D$28,0,10*ROW('Sanitation Data'!D14)))</f>
        <v/>
      </c>
      <c r="CL20" s="277" t="str">
        <f ca="true">+IF(OFFSET('Sanitation Data'!$D$29,0,10*ROW('Sanitation Data'!D14))="","",OFFSET('Sanitation Data'!$D$29,0,10*ROW('Sanitation Data'!D14)))</f>
        <v/>
      </c>
      <c r="CM20" s="277" t="str">
        <f ca="true">+IF(OFFSET('Sanitation Data'!$D$30,0,10*ROW('Sanitation Data'!D14))="","",OFFSET('Sanitation Data'!$D$30,0,10*ROW('Sanitation Data'!D14)))</f>
        <v/>
      </c>
      <c r="CN20" s="277" t="str">
        <f ca="true">+IF(OFFSET('Sanitation Data'!$D$31,0,10*ROW('Sanitation Data'!D14))="","",OFFSET('Sanitation Data'!$D$31,0,10*ROW('Sanitation Data'!D14)))</f>
        <v/>
      </c>
      <c r="CO20" s="277" t="str">
        <f ca="true">+IF(OFFSET('Sanitation Data'!$D$32,0,10*ROW('Sanitation Data'!D14))="","",OFFSET('Sanitation Data'!$D$32,0,10*ROW('Sanitation Data'!D14)))</f>
        <v/>
      </c>
      <c r="CP20" s="277" t="str">
        <f ca="true">+IF(OFFSET('Sanitation Data'!$E$28,0,10*ROW('Sanitation Data'!E14))="","",OFFSET('Sanitation Data'!$E$28,0,10*ROW('Sanitation Data'!E14)))</f>
        <v/>
      </c>
      <c r="CQ20" s="277" t="str">
        <f ca="true">+IF(OFFSET('Sanitation Data'!$E$29,0,10*ROW('Sanitation Data'!E14))="","",OFFSET('Sanitation Data'!$E$29,0,10*ROW('Sanitation Data'!E14)))</f>
        <v/>
      </c>
      <c r="CR20" s="277" t="str">
        <f ca="true">+IF(OFFSET('Sanitation Data'!$E$30,0,10*ROW('Sanitation Data'!E14))="","",OFFSET('Sanitation Data'!$E$30,0,10*ROW('Sanitation Data'!E14)))</f>
        <v/>
      </c>
      <c r="CS20" s="277" t="str">
        <f ca="true">+IF(OFFSET('Sanitation Data'!$E$31,0,10*ROW('Sanitation Data'!E14))="","",OFFSET('Sanitation Data'!$E$31,0,10*ROW('Sanitation Data'!E14)))</f>
        <v/>
      </c>
      <c r="CT20" s="277" t="str">
        <f ca="true">+IF(OFFSET('Sanitation Data'!$E$32,0,10*ROW('Sanitation Data'!E14))="","",OFFSET('Sanitation Data'!$E$32,0,10*ROW('Sanitation Data'!E14)))</f>
        <v/>
      </c>
      <c r="CU20" s="277" t="str">
        <f ca="true">+IF(OFFSET('Sanitation Data'!$F$28,0,10*ROW('Sanitation Data'!F14))="","",OFFSET('Sanitation Data'!$F$28,0,10*ROW('Sanitation Data'!F14)))</f>
        <v/>
      </c>
      <c r="CV20" s="277" t="str">
        <f ca="true">+IF(OFFSET('Sanitation Data'!$F$29,0,10*ROW('Sanitation Data'!F14))="","",OFFSET('Sanitation Data'!$F$29,0,10*ROW('Sanitation Data'!F14)))</f>
        <v/>
      </c>
      <c r="CW20" s="277" t="str">
        <f ca="true">+IF(OFFSET('Sanitation Data'!$F$30,0,10*ROW('Sanitation Data'!F14))="","",OFFSET('Sanitation Data'!$F$30,0,10*ROW('Sanitation Data'!F14)))</f>
        <v/>
      </c>
      <c r="CX20" s="277" t="str">
        <f ca="true">+IF(OFFSET('Sanitation Data'!$F$31,0,10*ROW('Sanitation Data'!F14))="","",OFFSET('Sanitation Data'!$F$31,0,10*ROW('Sanitation Data'!F14)))</f>
        <v/>
      </c>
      <c r="CY20" s="277" t="str">
        <f ca="true">+IF(OFFSET('Sanitation Data'!$F$32,0,10*ROW('Sanitation Data'!F14))="","",OFFSET('Sanitation Data'!$F$32,0,10*ROW('Sanitation Data'!F14)))</f>
        <v/>
      </c>
      <c r="CZ20" s="277" t="str">
        <f ca="true">+IF(OFFSET('Sanitation Data'!$G$28,0,10*ROW('Sanitation Data'!G14))="","",OFFSET('Sanitation Data'!$G$28,0,10*ROW('Sanitation Data'!G14)))</f>
        <v/>
      </c>
      <c r="DA20" s="277" t="str">
        <f ca="true">+IF(OFFSET('Sanitation Data'!$G$29,0,10*ROW('Sanitation Data'!G14))="","",OFFSET('Sanitation Data'!$G$29,0,10*ROW('Sanitation Data'!G14)))</f>
        <v/>
      </c>
      <c r="DB20" s="277" t="str">
        <f ca="true">+IF(OFFSET('Sanitation Data'!$G$30,0,10*ROW('Sanitation Data'!G14))="","",OFFSET('Sanitation Data'!$G$30,0,10*ROW('Sanitation Data'!G14)))</f>
        <v/>
      </c>
      <c r="DC20" s="277" t="str">
        <f ca="true">+IF(OFFSET('Sanitation Data'!$G$31,0,10*ROW('Sanitation Data'!G14))="","",OFFSET('Sanitation Data'!$G$31,0,10*ROW('Sanitation Data'!G14)))</f>
        <v/>
      </c>
      <c r="DD20" s="277" t="str">
        <f ca="true">+IF(OFFSET('Sanitation Data'!$G$32,0,10*ROW('Sanitation Data'!G14))="","",OFFSET('Sanitation Data'!$G$32,0,10*ROW('Sanitation Data'!G14)))</f>
        <v/>
      </c>
      <c r="DE20" s="277" t="str">
        <f ca="true">+IF(OFFSET('Sanitation Data'!$H$28,0,10*ROW('Sanitation Data'!H14))="","",OFFSET('Sanitation Data'!$H$28,0,10*ROW('Sanitation Data'!H14)))</f>
        <v/>
      </c>
      <c r="DF20" s="277" t="str">
        <f ca="true">+IF(OFFSET('Sanitation Data'!$H$29,0,10*ROW('Sanitation Data'!H14))="","",OFFSET('Sanitation Data'!$H$29,0,10*ROW('Sanitation Data'!H14)))</f>
        <v/>
      </c>
      <c r="DG20" s="277" t="str">
        <f ca="true">+IF(OFFSET('Sanitation Data'!$H$30,0,10*ROW('Sanitation Data'!H14))="","",OFFSET('Sanitation Data'!$H$30,0,10*ROW('Sanitation Data'!H14)))</f>
        <v/>
      </c>
      <c r="DH20" s="277" t="str">
        <f ca="true">+IF(OFFSET('Sanitation Data'!$H$31,0,10*ROW('Sanitation Data'!H14))="","",OFFSET('Sanitation Data'!$H$31,0,10*ROW('Sanitation Data'!H14)))</f>
        <v/>
      </c>
      <c r="DI20" s="277" t="str">
        <f ca="true">+IF(OFFSET('Sanitation Data'!$H$32,0,10*ROW('Sanitation Data'!H14))="","",OFFSET('Sanitation Data'!$H$32,0,10*ROW('Sanitation Data'!H14)))</f>
        <v/>
      </c>
      <c r="DJ20" s="277" t="str">
        <f ca="true">+IF(OFFSET('Sanitation Data'!$I$28,0,10*ROW('Sanitation Data'!I14))="","",OFFSET('Sanitation Data'!$I$28,0,10*ROW('Sanitation Data'!I14)))</f>
        <v/>
      </c>
      <c r="DK20" s="277" t="str">
        <f ca="true">+IF(OFFSET('Sanitation Data'!$I$29,0,10*ROW('Sanitation Data'!I14))="","",OFFSET('Sanitation Data'!$I$29,0,10*ROW('Sanitation Data'!I14)))</f>
        <v/>
      </c>
      <c r="DL20" s="277" t="str">
        <f ca="true">+IF(OFFSET('Sanitation Data'!$I$30,0,10*ROW('Sanitation Data'!I14))="","",OFFSET('Sanitation Data'!$I$30,0,10*ROW('Sanitation Data'!I14)))</f>
        <v/>
      </c>
      <c r="DM20" s="277" t="str">
        <f ca="true">+IF(OFFSET('Sanitation Data'!$I$31,0,10*ROW('Sanitation Data'!I14))="","",OFFSET('Sanitation Data'!$I$31,0,10*ROW('Sanitation Data'!I14)))</f>
        <v/>
      </c>
      <c r="DN20" s="277" t="str">
        <f ca="true">+IF(OFFSET('Sanitation Data'!$I$32,0,10*ROW('Sanitation Data'!I14))="","",OFFSET('Sanitation Data'!$I$32,0,10*ROW('Sanitation Data'!I14)))</f>
        <v/>
      </c>
      <c r="DO20" s="277" t="str">
        <f ca="true">+IF(OFFSET('Hygiene Data'!$D$11,0,10*ROW('Hygiene Data'!D14))="","",OFFSET('Hygiene Data'!$D$11,0,10*ROW('Hygiene Data'!D14)))</f>
        <v/>
      </c>
      <c r="DP20" s="277" t="str">
        <f ca="true">+IF(OFFSET('Hygiene Data'!$D$12,0,10*ROW('Hygiene Data'!D14))="","",OFFSET('Hygiene Data'!$D$12,0,10*ROW('Hygiene Data'!D14)))</f>
        <v/>
      </c>
      <c r="DQ20" s="277" t="str">
        <f ca="true">+IF(OFFSET('Hygiene Data'!$D$13,0,10*ROW('Hygiene Data'!D14))="","",OFFSET('Hygiene Data'!$D$13,0,10*ROW('Hygiene Data'!D14)))</f>
        <v/>
      </c>
      <c r="DR20" s="277" t="str">
        <f ca="true">+IF(OFFSET('Hygiene Data'!$E$11,0,10*ROW('Hygiene Data'!E14))="","",OFFSET('Hygiene Data'!$E$11,0,10*ROW('Hygiene Data'!E14)))</f>
        <v/>
      </c>
      <c r="DS20" s="277" t="str">
        <f ca="true">+IF(OFFSET('Hygiene Data'!$E$12,0,10*ROW('Hygiene Data'!E14))="","",OFFSET('Hygiene Data'!$E$12,0,10*ROW('Hygiene Data'!E14)))</f>
        <v/>
      </c>
      <c r="DT20" s="277" t="str">
        <f ca="true">+IF(OFFSET('Hygiene Data'!$E$13,0,10*ROW('Hygiene Data'!E14))="","",OFFSET('Hygiene Data'!$E$13,0,10*ROW('Hygiene Data'!E14)))</f>
        <v/>
      </c>
      <c r="DU20" s="277" t="str">
        <f ca="true">+IF(OFFSET('Hygiene Data'!$F$11,0,10*ROW('Hygiene Data'!F14))="","",OFFSET('Hygiene Data'!$F$11,0,10*ROW('Hygiene Data'!F14)))</f>
        <v/>
      </c>
      <c r="DV20" s="277" t="str">
        <f ca="true">+IF(OFFSET('Hygiene Data'!$F$12,0,10*ROW('Hygiene Data'!F14))="","",OFFSET('Hygiene Data'!$F$12,0,10*ROW('Hygiene Data'!F14)))</f>
        <v/>
      </c>
      <c r="DW20" s="277" t="str">
        <f ca="true">+IF(OFFSET('Hygiene Data'!$F$13,0,10*ROW('Hygiene Data'!F14))="","",OFFSET('Hygiene Data'!$F$13,0,10*ROW('Hygiene Data'!F14)))</f>
        <v/>
      </c>
      <c r="DX20" s="277" t="str">
        <f ca="true">+IF(OFFSET('Hygiene Data'!$G$11,0,10*ROW('Hygiene Data'!G14))="","",OFFSET('Hygiene Data'!$G$11,0,10*ROW('Hygiene Data'!G14)))</f>
        <v/>
      </c>
      <c r="DY20" s="277" t="str">
        <f ca="true">+IF(OFFSET('Hygiene Data'!$G$12,0,10*ROW('Hygiene Data'!G14))="","",OFFSET('Hygiene Data'!$G$12,0,10*ROW('Hygiene Data'!G14)))</f>
        <v/>
      </c>
      <c r="DZ20" s="277" t="str">
        <f ca="true">+IF(OFFSET('Hygiene Data'!$G$13,0,10*ROW('Hygiene Data'!G14))="","",OFFSET('Hygiene Data'!$G$13,0,10*ROW('Hygiene Data'!G14)))</f>
        <v/>
      </c>
      <c r="EA20" s="277" t="str">
        <f ca="true">+IF(OFFSET('Hygiene Data'!$H$11,0,10*ROW('Hygiene Data'!H14))="","",OFFSET('Hygiene Data'!$H$11,0,10*ROW('Hygiene Data'!H14)))</f>
        <v/>
      </c>
      <c r="EB20" s="277" t="str">
        <f ca="true">+IF(OFFSET('Hygiene Data'!$H$12,0,10*ROW('Hygiene Data'!H14))="","",OFFSET('Hygiene Data'!$H$12,0,10*ROW('Hygiene Data'!H14)))</f>
        <v/>
      </c>
      <c r="EC20" s="277" t="str">
        <f ca="true">+IF(OFFSET('Hygiene Data'!$H$13,0,10*ROW('Hygiene Data'!H14))="","",OFFSET('Hygiene Data'!$H$13,0,10*ROW('Hygiene Data'!H14)))</f>
        <v/>
      </c>
      <c r="ED20" s="277" t="str">
        <f ca="true">+IF(OFFSET('Hygiene Data'!$I$11,0,10*ROW('Hygiene Data'!I14))="","",OFFSET('Hygiene Data'!$I$11,0,10*ROW('Hygiene Data'!I14)))</f>
        <v/>
      </c>
      <c r="EE20" s="277" t="str">
        <f ca="true">+IF(OFFSET('Hygiene Data'!$I$12,0,10*ROW('Hygiene Data'!I14))="","",OFFSET('Hygiene Data'!$I$12,0,10*ROW('Hygiene Data'!I14)))</f>
        <v/>
      </c>
      <c r="EF20" s="277" t="str">
        <f ca="true">+IF(OFFSET('Hygiene Data'!$I$13,0,10*ROW('Hygiene Data'!I14))="","",OFFSET('Hygiene Data'!$I$13,0,10*ROW('Hygiene Data'!I14)))</f>
        <v/>
      </c>
    </row>
    <row xmlns:x14ac="http://schemas.microsoft.com/office/spreadsheetml/2009/9/ac" r="21" x14ac:dyDescent="0.2">
      <c r="A21" s="36" t="str">
        <f ca="true">+IF(OFFSET('Water Data'!$B$2,0,10*ROW('Water Data'!E15))="","",OFFSET('Water Data'!$B$2,0,10*ROW('Water Data'!E15)))</f>
        <v/>
      </c>
      <c r="B21" s="36" t="str">
        <f ca="true">+IF(OFFSET('Water Data'!$C$2,0,10*ROW('Water Data'!F15))="","",OFFSET('Water Data'!$C$2,0,10*ROW('Water Data'!F15)))</f>
        <v/>
      </c>
      <c r="C21" s="333" t="str">
        <f t="shared" ca="true" si="0"/>
        <v/>
      </c>
      <c r="D21" s="96"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6"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6"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6"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6"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6"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6"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6"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6"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6"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6"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6"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6"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6"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6"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6"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6"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6"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7"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7"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7"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7"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7"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7"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7"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7"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7"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7"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7"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7"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7"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7"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7"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7"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7"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7"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7"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7"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7"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7"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7"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7"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7"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7"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7"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7"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7"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7"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8"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8"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8"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8"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8"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8"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8"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8"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8"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8"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8"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8"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8"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8"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8"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8"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8"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8"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7"/>
      <c r="BS21" s="277" t="str">
        <f ca="true">+IF(OFFSET('Water Data'!$D$27,0,10*ROW('Water Data'!D15))="","",OFFSET('Water Data'!$D$27,0,10*ROW('Water Data'!D15)))</f>
        <v/>
      </c>
      <c r="BT21" s="277" t="str">
        <f ca="true">+IF(OFFSET('Water Data'!$D$28,0,10*ROW('Water Data'!D15))="","",OFFSET('Water Data'!$D$28,0,10*ROW('Water Data'!D15)))</f>
        <v/>
      </c>
      <c r="BU21" s="277" t="str">
        <f ca="true">+IF(OFFSET('Water Data'!$D$29,0,10*ROW('Water Data'!D15))="","",OFFSET('Water Data'!$D$29,0,10*ROW('Water Data'!D15)))</f>
        <v/>
      </c>
      <c r="BV21" s="277" t="str">
        <f ca="true">+IF(OFFSET('Water Data'!$E$27,0,10*ROW('Water Data'!E15))="","",OFFSET('Water Data'!$E$27,0,10*ROW('Water Data'!E15)))</f>
        <v/>
      </c>
      <c r="BW21" s="277" t="str">
        <f ca="true">+IF(OFFSET('Water Data'!$E$28,0,10*ROW('Water Data'!E15))="","",OFFSET('Water Data'!$E$28,0,10*ROW('Water Data'!E15)))</f>
        <v/>
      </c>
      <c r="BX21" s="277" t="str">
        <f ca="true">+IF(OFFSET('Water Data'!$E$29,0,10*ROW('Water Data'!E15))="","",OFFSET('Water Data'!$E$29,0,10*ROW('Water Data'!E15)))</f>
        <v/>
      </c>
      <c r="BY21" s="277" t="str">
        <f ca="true">+IF(OFFSET('Water Data'!$F$27,0,10*ROW('Water Data'!F15))="","",OFFSET('Water Data'!$F$27,0,10*ROW('Water Data'!F15)))</f>
        <v/>
      </c>
      <c r="BZ21" s="277" t="str">
        <f ca="true">+IF(OFFSET('Water Data'!$F$28,0,10*ROW('Water Data'!F15))="","",OFFSET('Water Data'!$F$28,0,10*ROW('Water Data'!F15)))</f>
        <v/>
      </c>
      <c r="CA21" s="277" t="str">
        <f ca="true">+IF(OFFSET('Water Data'!$F$29,0,10*ROW('Water Data'!F15))="","",OFFSET('Water Data'!$F$29,0,10*ROW('Water Data'!F15)))</f>
        <v/>
      </c>
      <c r="CB21" s="277" t="str">
        <f ca="true">+IF(OFFSET('Water Data'!$G$27,0,10*ROW('Water Data'!G15))="","",OFFSET('Water Data'!$G$27,0,10*ROW('Water Data'!G15)))</f>
        <v/>
      </c>
      <c r="CC21" s="277" t="str">
        <f ca="true">+IF(OFFSET('Water Data'!$G$28,0,10*ROW('Water Data'!G15))="","",OFFSET('Water Data'!$G$28,0,10*ROW('Water Data'!G15)))</f>
        <v/>
      </c>
      <c r="CD21" s="277" t="str">
        <f ca="true">+IF(OFFSET('Water Data'!$G$29,0,10*ROW('Water Data'!G15))="","",OFFSET('Water Data'!$G$29,0,10*ROW('Water Data'!G15)))</f>
        <v/>
      </c>
      <c r="CE21" s="277" t="str">
        <f ca="true">+IF(OFFSET('Water Data'!$H$27,0,10*ROW('Water Data'!H15))="","",OFFSET('Water Data'!$H$27,0,10*ROW('Water Data'!H15)))</f>
        <v/>
      </c>
      <c r="CF21" s="277" t="str">
        <f ca="true">+IF(OFFSET('Water Data'!$H$28,0,10*ROW('Water Data'!H15))="","",OFFSET('Water Data'!$H$28,0,10*ROW('Water Data'!H15)))</f>
        <v/>
      </c>
      <c r="CG21" s="277" t="str">
        <f ca="true">+IF(OFFSET('Water Data'!$H$29,0,10*ROW('Water Data'!H15))="","",OFFSET('Water Data'!$H$29,0,10*ROW('Water Data'!H15)))</f>
        <v/>
      </c>
      <c r="CH21" s="277" t="str">
        <f ca="true">+IF(OFFSET('Water Data'!$I$27,0,10*ROW('Water Data'!I15))="","",OFFSET('Water Data'!$I$27,0,10*ROW('Water Data'!I15)))</f>
        <v/>
      </c>
      <c r="CI21" s="277" t="str">
        <f ca="true">+IF(OFFSET('Water Data'!$I$28,0,10*ROW('Water Data'!I15))="","",OFFSET('Water Data'!$I$28,0,10*ROW('Water Data'!I15)))</f>
        <v/>
      </c>
      <c r="CJ21" s="277" t="str">
        <f ca="true">+IF(OFFSET('Water Data'!$I$29,0,10*ROW('Water Data'!I15))="","",OFFSET('Water Data'!$I$29,0,10*ROW('Water Data'!I15)))</f>
        <v/>
      </c>
      <c r="CK21" s="277" t="str">
        <f ca="true">+IF(OFFSET('Sanitation Data'!$D$28,0,10*ROW('Sanitation Data'!D15))="","",OFFSET('Sanitation Data'!$D$28,0,10*ROW('Sanitation Data'!D15)))</f>
        <v/>
      </c>
      <c r="CL21" s="277" t="str">
        <f ca="true">+IF(OFFSET('Sanitation Data'!$D$29,0,10*ROW('Sanitation Data'!D15))="","",OFFSET('Sanitation Data'!$D$29,0,10*ROW('Sanitation Data'!D15)))</f>
        <v/>
      </c>
      <c r="CM21" s="277" t="str">
        <f ca="true">+IF(OFFSET('Sanitation Data'!$D$30,0,10*ROW('Sanitation Data'!D15))="","",OFFSET('Sanitation Data'!$D$30,0,10*ROW('Sanitation Data'!D15)))</f>
        <v/>
      </c>
      <c r="CN21" s="277" t="str">
        <f ca="true">+IF(OFFSET('Sanitation Data'!$D$31,0,10*ROW('Sanitation Data'!D15))="","",OFFSET('Sanitation Data'!$D$31,0,10*ROW('Sanitation Data'!D15)))</f>
        <v/>
      </c>
      <c r="CO21" s="277" t="str">
        <f ca="true">+IF(OFFSET('Sanitation Data'!$D$32,0,10*ROW('Sanitation Data'!D15))="","",OFFSET('Sanitation Data'!$D$32,0,10*ROW('Sanitation Data'!D15)))</f>
        <v/>
      </c>
      <c r="CP21" s="277" t="str">
        <f ca="true">+IF(OFFSET('Sanitation Data'!$E$28,0,10*ROW('Sanitation Data'!E15))="","",OFFSET('Sanitation Data'!$E$28,0,10*ROW('Sanitation Data'!E15)))</f>
        <v/>
      </c>
      <c r="CQ21" s="277" t="str">
        <f ca="true">+IF(OFFSET('Sanitation Data'!$E$29,0,10*ROW('Sanitation Data'!E15))="","",OFFSET('Sanitation Data'!$E$29,0,10*ROW('Sanitation Data'!E15)))</f>
        <v/>
      </c>
      <c r="CR21" s="277" t="str">
        <f ca="true">+IF(OFFSET('Sanitation Data'!$E$30,0,10*ROW('Sanitation Data'!E15))="","",OFFSET('Sanitation Data'!$E$30,0,10*ROW('Sanitation Data'!E15)))</f>
        <v/>
      </c>
      <c r="CS21" s="277" t="str">
        <f ca="true">+IF(OFFSET('Sanitation Data'!$E$31,0,10*ROW('Sanitation Data'!E15))="","",OFFSET('Sanitation Data'!$E$31,0,10*ROW('Sanitation Data'!E15)))</f>
        <v/>
      </c>
      <c r="CT21" s="277" t="str">
        <f ca="true">+IF(OFFSET('Sanitation Data'!$E$32,0,10*ROW('Sanitation Data'!E15))="","",OFFSET('Sanitation Data'!$E$32,0,10*ROW('Sanitation Data'!E15)))</f>
        <v/>
      </c>
      <c r="CU21" s="277" t="str">
        <f ca="true">+IF(OFFSET('Sanitation Data'!$F$28,0,10*ROW('Sanitation Data'!F15))="","",OFFSET('Sanitation Data'!$F$28,0,10*ROW('Sanitation Data'!F15)))</f>
        <v/>
      </c>
      <c r="CV21" s="277" t="str">
        <f ca="true">+IF(OFFSET('Sanitation Data'!$F$29,0,10*ROW('Sanitation Data'!F15))="","",OFFSET('Sanitation Data'!$F$29,0,10*ROW('Sanitation Data'!F15)))</f>
        <v/>
      </c>
      <c r="CW21" s="277" t="str">
        <f ca="true">+IF(OFFSET('Sanitation Data'!$F$30,0,10*ROW('Sanitation Data'!F15))="","",OFFSET('Sanitation Data'!$F$30,0,10*ROW('Sanitation Data'!F15)))</f>
        <v/>
      </c>
      <c r="CX21" s="277" t="str">
        <f ca="true">+IF(OFFSET('Sanitation Data'!$F$31,0,10*ROW('Sanitation Data'!F15))="","",OFFSET('Sanitation Data'!$F$31,0,10*ROW('Sanitation Data'!F15)))</f>
        <v/>
      </c>
      <c r="CY21" s="277" t="str">
        <f ca="true">+IF(OFFSET('Sanitation Data'!$F$32,0,10*ROW('Sanitation Data'!F15))="","",OFFSET('Sanitation Data'!$F$32,0,10*ROW('Sanitation Data'!F15)))</f>
        <v/>
      </c>
      <c r="CZ21" s="277" t="str">
        <f ca="true">+IF(OFFSET('Sanitation Data'!$G$28,0,10*ROW('Sanitation Data'!G15))="","",OFFSET('Sanitation Data'!$G$28,0,10*ROW('Sanitation Data'!G15)))</f>
        <v/>
      </c>
      <c r="DA21" s="277" t="str">
        <f ca="true">+IF(OFFSET('Sanitation Data'!$G$29,0,10*ROW('Sanitation Data'!G15))="","",OFFSET('Sanitation Data'!$G$29,0,10*ROW('Sanitation Data'!G15)))</f>
        <v/>
      </c>
      <c r="DB21" s="277" t="str">
        <f ca="true">+IF(OFFSET('Sanitation Data'!$G$30,0,10*ROW('Sanitation Data'!G15))="","",OFFSET('Sanitation Data'!$G$30,0,10*ROW('Sanitation Data'!G15)))</f>
        <v/>
      </c>
      <c r="DC21" s="277" t="str">
        <f ca="true">+IF(OFFSET('Sanitation Data'!$G$31,0,10*ROW('Sanitation Data'!G15))="","",OFFSET('Sanitation Data'!$G$31,0,10*ROW('Sanitation Data'!G15)))</f>
        <v/>
      </c>
      <c r="DD21" s="277" t="str">
        <f ca="true">+IF(OFFSET('Sanitation Data'!$G$32,0,10*ROW('Sanitation Data'!G15))="","",OFFSET('Sanitation Data'!$G$32,0,10*ROW('Sanitation Data'!G15)))</f>
        <v/>
      </c>
      <c r="DE21" s="277" t="str">
        <f ca="true">+IF(OFFSET('Sanitation Data'!$H$28,0,10*ROW('Sanitation Data'!H15))="","",OFFSET('Sanitation Data'!$H$28,0,10*ROW('Sanitation Data'!H15)))</f>
        <v/>
      </c>
      <c r="DF21" s="277" t="str">
        <f ca="true">+IF(OFFSET('Sanitation Data'!$H$29,0,10*ROW('Sanitation Data'!H15))="","",OFFSET('Sanitation Data'!$H$29,0,10*ROW('Sanitation Data'!H15)))</f>
        <v/>
      </c>
      <c r="DG21" s="277" t="str">
        <f ca="true">+IF(OFFSET('Sanitation Data'!$H$30,0,10*ROW('Sanitation Data'!H15))="","",OFFSET('Sanitation Data'!$H$30,0,10*ROW('Sanitation Data'!H15)))</f>
        <v/>
      </c>
      <c r="DH21" s="277" t="str">
        <f ca="true">+IF(OFFSET('Sanitation Data'!$H$31,0,10*ROW('Sanitation Data'!H15))="","",OFFSET('Sanitation Data'!$H$31,0,10*ROW('Sanitation Data'!H15)))</f>
        <v/>
      </c>
      <c r="DI21" s="277" t="str">
        <f ca="true">+IF(OFFSET('Sanitation Data'!$H$32,0,10*ROW('Sanitation Data'!H15))="","",OFFSET('Sanitation Data'!$H$32,0,10*ROW('Sanitation Data'!H15)))</f>
        <v/>
      </c>
      <c r="DJ21" s="277" t="str">
        <f ca="true">+IF(OFFSET('Sanitation Data'!$I$28,0,10*ROW('Sanitation Data'!I15))="","",OFFSET('Sanitation Data'!$I$28,0,10*ROW('Sanitation Data'!I15)))</f>
        <v/>
      </c>
      <c r="DK21" s="277" t="str">
        <f ca="true">+IF(OFFSET('Sanitation Data'!$I$29,0,10*ROW('Sanitation Data'!I15))="","",OFFSET('Sanitation Data'!$I$29,0,10*ROW('Sanitation Data'!I15)))</f>
        <v/>
      </c>
      <c r="DL21" s="277" t="str">
        <f ca="true">+IF(OFFSET('Sanitation Data'!$I$30,0,10*ROW('Sanitation Data'!I15))="","",OFFSET('Sanitation Data'!$I$30,0,10*ROW('Sanitation Data'!I15)))</f>
        <v/>
      </c>
      <c r="DM21" s="277" t="str">
        <f ca="true">+IF(OFFSET('Sanitation Data'!$I$31,0,10*ROW('Sanitation Data'!I15))="","",OFFSET('Sanitation Data'!$I$31,0,10*ROW('Sanitation Data'!I15)))</f>
        <v/>
      </c>
      <c r="DN21" s="277" t="str">
        <f ca="true">+IF(OFFSET('Sanitation Data'!$I$32,0,10*ROW('Sanitation Data'!I15))="","",OFFSET('Sanitation Data'!$I$32,0,10*ROW('Sanitation Data'!I15)))</f>
        <v/>
      </c>
      <c r="DO21" s="277" t="str">
        <f ca="true">+IF(OFFSET('Hygiene Data'!$D$11,0,10*ROW('Hygiene Data'!D15))="","",OFFSET('Hygiene Data'!$D$11,0,10*ROW('Hygiene Data'!D15)))</f>
        <v/>
      </c>
      <c r="DP21" s="277" t="str">
        <f ca="true">+IF(OFFSET('Hygiene Data'!$D$12,0,10*ROW('Hygiene Data'!D15))="","",OFFSET('Hygiene Data'!$D$12,0,10*ROW('Hygiene Data'!D15)))</f>
        <v/>
      </c>
      <c r="DQ21" s="277" t="str">
        <f ca="true">+IF(OFFSET('Hygiene Data'!$D$13,0,10*ROW('Hygiene Data'!D15))="","",OFFSET('Hygiene Data'!$D$13,0,10*ROW('Hygiene Data'!D15)))</f>
        <v/>
      </c>
      <c r="DR21" s="277" t="str">
        <f ca="true">+IF(OFFSET('Hygiene Data'!$E$11,0,10*ROW('Hygiene Data'!E15))="","",OFFSET('Hygiene Data'!$E$11,0,10*ROW('Hygiene Data'!E15)))</f>
        <v/>
      </c>
      <c r="DS21" s="277" t="str">
        <f ca="true">+IF(OFFSET('Hygiene Data'!$E$12,0,10*ROW('Hygiene Data'!E15))="","",OFFSET('Hygiene Data'!$E$12,0,10*ROW('Hygiene Data'!E15)))</f>
        <v/>
      </c>
      <c r="DT21" s="277" t="str">
        <f ca="true">+IF(OFFSET('Hygiene Data'!$E$13,0,10*ROW('Hygiene Data'!E15))="","",OFFSET('Hygiene Data'!$E$13,0,10*ROW('Hygiene Data'!E15)))</f>
        <v/>
      </c>
      <c r="DU21" s="277" t="str">
        <f ca="true">+IF(OFFSET('Hygiene Data'!$F$11,0,10*ROW('Hygiene Data'!F15))="","",OFFSET('Hygiene Data'!$F$11,0,10*ROW('Hygiene Data'!F15)))</f>
        <v/>
      </c>
      <c r="DV21" s="277" t="str">
        <f ca="true">+IF(OFFSET('Hygiene Data'!$F$12,0,10*ROW('Hygiene Data'!F15))="","",OFFSET('Hygiene Data'!$F$12,0,10*ROW('Hygiene Data'!F15)))</f>
        <v/>
      </c>
      <c r="DW21" s="277" t="str">
        <f ca="true">+IF(OFFSET('Hygiene Data'!$F$13,0,10*ROW('Hygiene Data'!F15))="","",OFFSET('Hygiene Data'!$F$13,0,10*ROW('Hygiene Data'!F15)))</f>
        <v/>
      </c>
      <c r="DX21" s="277" t="str">
        <f ca="true">+IF(OFFSET('Hygiene Data'!$G$11,0,10*ROW('Hygiene Data'!G15))="","",OFFSET('Hygiene Data'!$G$11,0,10*ROW('Hygiene Data'!G15)))</f>
        <v/>
      </c>
      <c r="DY21" s="277" t="str">
        <f ca="true">+IF(OFFSET('Hygiene Data'!$G$12,0,10*ROW('Hygiene Data'!G15))="","",OFFSET('Hygiene Data'!$G$12,0,10*ROW('Hygiene Data'!G15)))</f>
        <v/>
      </c>
      <c r="DZ21" s="277" t="str">
        <f ca="true">+IF(OFFSET('Hygiene Data'!$G$13,0,10*ROW('Hygiene Data'!G15))="","",OFFSET('Hygiene Data'!$G$13,0,10*ROW('Hygiene Data'!G15)))</f>
        <v/>
      </c>
      <c r="EA21" s="277" t="str">
        <f ca="true">+IF(OFFSET('Hygiene Data'!$H$11,0,10*ROW('Hygiene Data'!H15))="","",OFFSET('Hygiene Data'!$H$11,0,10*ROW('Hygiene Data'!H15)))</f>
        <v/>
      </c>
      <c r="EB21" s="277" t="str">
        <f ca="true">+IF(OFFSET('Hygiene Data'!$H$12,0,10*ROW('Hygiene Data'!H15))="","",OFFSET('Hygiene Data'!$H$12,0,10*ROW('Hygiene Data'!H15)))</f>
        <v/>
      </c>
      <c r="EC21" s="277" t="str">
        <f ca="true">+IF(OFFSET('Hygiene Data'!$H$13,0,10*ROW('Hygiene Data'!H15))="","",OFFSET('Hygiene Data'!$H$13,0,10*ROW('Hygiene Data'!H15)))</f>
        <v/>
      </c>
      <c r="ED21" s="277" t="str">
        <f ca="true">+IF(OFFSET('Hygiene Data'!$I$11,0,10*ROW('Hygiene Data'!I15))="","",OFFSET('Hygiene Data'!$I$11,0,10*ROW('Hygiene Data'!I15)))</f>
        <v/>
      </c>
      <c r="EE21" s="277" t="str">
        <f ca="true">+IF(OFFSET('Hygiene Data'!$I$12,0,10*ROW('Hygiene Data'!I15))="","",OFFSET('Hygiene Data'!$I$12,0,10*ROW('Hygiene Data'!I15)))</f>
        <v/>
      </c>
      <c r="EF21" s="277"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
      </c>
      <c r="B22" s="36" t="str">
        <f ca="true">+IF(OFFSET('Water Data'!$C$2,0,10*ROW('Water Data'!F16))="","",OFFSET('Water Data'!$C$2,0,10*ROW('Water Data'!F16)))</f>
        <v/>
      </c>
      <c r="C22" s="333" t="str">
        <f t="shared" ca="true" si="0"/>
        <v/>
      </c>
      <c r="D22" s="96"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6"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6"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6"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6"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6"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6"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6"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6"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6"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6"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6"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6"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6"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6"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6"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6"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6"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7"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7"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7"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7"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7"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7"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7"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7"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7"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7"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7"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7"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7"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7"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7"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7"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7"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7"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7"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7"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7"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7"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7"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7"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7"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7"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7"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7"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7"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7"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8"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8"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8"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8"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8"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8"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8"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8"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8"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8"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8"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8"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8"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8"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8"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8"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8"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8"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7"/>
      <c r="BS22" s="277" t="str">
        <f ca="true">+IF(OFFSET('Water Data'!$D$27,0,10*ROW('Water Data'!D16))="","",OFFSET('Water Data'!$D$27,0,10*ROW('Water Data'!D16)))</f>
        <v/>
      </c>
      <c r="BT22" s="277" t="str">
        <f ca="true">+IF(OFFSET('Water Data'!$D$28,0,10*ROW('Water Data'!D16))="","",OFFSET('Water Data'!$D$28,0,10*ROW('Water Data'!D16)))</f>
        <v/>
      </c>
      <c r="BU22" s="277" t="str">
        <f ca="true">+IF(OFFSET('Water Data'!$D$29,0,10*ROW('Water Data'!D16))="","",OFFSET('Water Data'!$D$29,0,10*ROW('Water Data'!D16)))</f>
        <v/>
      </c>
      <c r="BV22" s="277" t="str">
        <f ca="true">+IF(OFFSET('Water Data'!$E$27,0,10*ROW('Water Data'!E16))="","",OFFSET('Water Data'!$E$27,0,10*ROW('Water Data'!E16)))</f>
        <v/>
      </c>
      <c r="BW22" s="277" t="str">
        <f ca="true">+IF(OFFSET('Water Data'!$E$28,0,10*ROW('Water Data'!E16))="","",OFFSET('Water Data'!$E$28,0,10*ROW('Water Data'!E16)))</f>
        <v/>
      </c>
      <c r="BX22" s="277" t="str">
        <f ca="true">+IF(OFFSET('Water Data'!$E$29,0,10*ROW('Water Data'!E16))="","",OFFSET('Water Data'!$E$29,0,10*ROW('Water Data'!E16)))</f>
        <v/>
      </c>
      <c r="BY22" s="277" t="str">
        <f ca="true">+IF(OFFSET('Water Data'!$F$27,0,10*ROW('Water Data'!F16))="","",OFFSET('Water Data'!$F$27,0,10*ROW('Water Data'!F16)))</f>
        <v/>
      </c>
      <c r="BZ22" s="277" t="str">
        <f ca="true">+IF(OFFSET('Water Data'!$F$28,0,10*ROW('Water Data'!F16))="","",OFFSET('Water Data'!$F$28,0,10*ROW('Water Data'!F16)))</f>
        <v/>
      </c>
      <c r="CA22" s="277" t="str">
        <f ca="true">+IF(OFFSET('Water Data'!$F$29,0,10*ROW('Water Data'!F16))="","",OFFSET('Water Data'!$F$29,0,10*ROW('Water Data'!F16)))</f>
        <v/>
      </c>
      <c r="CB22" s="277" t="str">
        <f ca="true">+IF(OFFSET('Water Data'!$G$27,0,10*ROW('Water Data'!G16))="","",OFFSET('Water Data'!$G$27,0,10*ROW('Water Data'!G16)))</f>
        <v/>
      </c>
      <c r="CC22" s="277" t="str">
        <f ca="true">+IF(OFFSET('Water Data'!$G$28,0,10*ROW('Water Data'!G16))="","",OFFSET('Water Data'!$G$28,0,10*ROW('Water Data'!G16)))</f>
        <v/>
      </c>
      <c r="CD22" s="277" t="str">
        <f ca="true">+IF(OFFSET('Water Data'!$G$29,0,10*ROW('Water Data'!G16))="","",OFFSET('Water Data'!$G$29,0,10*ROW('Water Data'!G16)))</f>
        <v/>
      </c>
      <c r="CE22" s="277" t="str">
        <f ca="true">+IF(OFFSET('Water Data'!$H$27,0,10*ROW('Water Data'!H16))="","",OFFSET('Water Data'!$H$27,0,10*ROW('Water Data'!H16)))</f>
        <v/>
      </c>
      <c r="CF22" s="277" t="str">
        <f ca="true">+IF(OFFSET('Water Data'!$H$28,0,10*ROW('Water Data'!H16))="","",OFFSET('Water Data'!$H$28,0,10*ROW('Water Data'!H16)))</f>
        <v/>
      </c>
      <c r="CG22" s="277" t="str">
        <f ca="true">+IF(OFFSET('Water Data'!$H$29,0,10*ROW('Water Data'!H16))="","",OFFSET('Water Data'!$H$29,0,10*ROW('Water Data'!H16)))</f>
        <v/>
      </c>
      <c r="CH22" s="277" t="str">
        <f ca="true">+IF(OFFSET('Water Data'!$I$27,0,10*ROW('Water Data'!I16))="","",OFFSET('Water Data'!$I$27,0,10*ROW('Water Data'!I16)))</f>
        <v/>
      </c>
      <c r="CI22" s="277" t="str">
        <f ca="true">+IF(OFFSET('Water Data'!$I$28,0,10*ROW('Water Data'!I16))="","",OFFSET('Water Data'!$I$28,0,10*ROW('Water Data'!I16)))</f>
        <v/>
      </c>
      <c r="CJ22" s="277" t="str">
        <f ca="true">+IF(OFFSET('Water Data'!$I$29,0,10*ROW('Water Data'!I16))="","",OFFSET('Water Data'!$I$29,0,10*ROW('Water Data'!I16)))</f>
        <v/>
      </c>
      <c r="CK22" s="277" t="str">
        <f ca="true">+IF(OFFSET('Sanitation Data'!$D$28,0,10*ROW('Sanitation Data'!D16))="","",OFFSET('Sanitation Data'!$D$28,0,10*ROW('Sanitation Data'!D16)))</f>
        <v/>
      </c>
      <c r="CL22" s="277" t="str">
        <f ca="true">+IF(OFFSET('Sanitation Data'!$D$29,0,10*ROW('Sanitation Data'!D16))="","",OFFSET('Sanitation Data'!$D$29,0,10*ROW('Sanitation Data'!D16)))</f>
        <v/>
      </c>
      <c r="CM22" s="277" t="str">
        <f ca="true">+IF(OFFSET('Sanitation Data'!$D$30,0,10*ROW('Sanitation Data'!D16))="","",OFFSET('Sanitation Data'!$D$30,0,10*ROW('Sanitation Data'!D16)))</f>
        <v/>
      </c>
      <c r="CN22" s="277" t="str">
        <f ca="true">+IF(OFFSET('Sanitation Data'!$D$31,0,10*ROW('Sanitation Data'!D16))="","",OFFSET('Sanitation Data'!$D$31,0,10*ROW('Sanitation Data'!D16)))</f>
        <v/>
      </c>
      <c r="CO22" s="277" t="str">
        <f ca="true">+IF(OFFSET('Sanitation Data'!$D$32,0,10*ROW('Sanitation Data'!D16))="","",OFFSET('Sanitation Data'!$D$32,0,10*ROW('Sanitation Data'!D16)))</f>
        <v/>
      </c>
      <c r="CP22" s="277" t="str">
        <f ca="true">+IF(OFFSET('Sanitation Data'!$E$28,0,10*ROW('Sanitation Data'!E16))="","",OFFSET('Sanitation Data'!$E$28,0,10*ROW('Sanitation Data'!E16)))</f>
        <v/>
      </c>
      <c r="CQ22" s="277" t="str">
        <f ca="true">+IF(OFFSET('Sanitation Data'!$E$29,0,10*ROW('Sanitation Data'!E16))="","",OFFSET('Sanitation Data'!$E$29,0,10*ROW('Sanitation Data'!E16)))</f>
        <v/>
      </c>
      <c r="CR22" s="277" t="str">
        <f ca="true">+IF(OFFSET('Sanitation Data'!$E$30,0,10*ROW('Sanitation Data'!E16))="","",OFFSET('Sanitation Data'!$E$30,0,10*ROW('Sanitation Data'!E16)))</f>
        <v/>
      </c>
      <c r="CS22" s="277" t="str">
        <f ca="true">+IF(OFFSET('Sanitation Data'!$E$31,0,10*ROW('Sanitation Data'!E16))="","",OFFSET('Sanitation Data'!$E$31,0,10*ROW('Sanitation Data'!E16)))</f>
        <v/>
      </c>
      <c r="CT22" s="277" t="str">
        <f ca="true">+IF(OFFSET('Sanitation Data'!$E$32,0,10*ROW('Sanitation Data'!E16))="","",OFFSET('Sanitation Data'!$E$32,0,10*ROW('Sanitation Data'!E16)))</f>
        <v/>
      </c>
      <c r="CU22" s="277" t="str">
        <f ca="true">+IF(OFFSET('Sanitation Data'!$F$28,0,10*ROW('Sanitation Data'!F16))="","",OFFSET('Sanitation Data'!$F$28,0,10*ROW('Sanitation Data'!F16)))</f>
        <v/>
      </c>
      <c r="CV22" s="277" t="str">
        <f ca="true">+IF(OFFSET('Sanitation Data'!$F$29,0,10*ROW('Sanitation Data'!F16))="","",OFFSET('Sanitation Data'!$F$29,0,10*ROW('Sanitation Data'!F16)))</f>
        <v/>
      </c>
      <c r="CW22" s="277" t="str">
        <f ca="true">+IF(OFFSET('Sanitation Data'!$F$30,0,10*ROW('Sanitation Data'!F16))="","",OFFSET('Sanitation Data'!$F$30,0,10*ROW('Sanitation Data'!F16)))</f>
        <v/>
      </c>
      <c r="CX22" s="277" t="str">
        <f ca="true">+IF(OFFSET('Sanitation Data'!$F$31,0,10*ROW('Sanitation Data'!F16))="","",OFFSET('Sanitation Data'!$F$31,0,10*ROW('Sanitation Data'!F16)))</f>
        <v/>
      </c>
      <c r="CY22" s="277" t="str">
        <f ca="true">+IF(OFFSET('Sanitation Data'!$F$32,0,10*ROW('Sanitation Data'!F16))="","",OFFSET('Sanitation Data'!$F$32,0,10*ROW('Sanitation Data'!F16)))</f>
        <v/>
      </c>
      <c r="CZ22" s="277" t="str">
        <f ca="true">+IF(OFFSET('Sanitation Data'!$G$28,0,10*ROW('Sanitation Data'!G16))="","",OFFSET('Sanitation Data'!$G$28,0,10*ROW('Sanitation Data'!G16)))</f>
        <v/>
      </c>
      <c r="DA22" s="277" t="str">
        <f ca="true">+IF(OFFSET('Sanitation Data'!$G$29,0,10*ROW('Sanitation Data'!G16))="","",OFFSET('Sanitation Data'!$G$29,0,10*ROW('Sanitation Data'!G16)))</f>
        <v/>
      </c>
      <c r="DB22" s="277" t="str">
        <f ca="true">+IF(OFFSET('Sanitation Data'!$G$30,0,10*ROW('Sanitation Data'!G16))="","",OFFSET('Sanitation Data'!$G$30,0,10*ROW('Sanitation Data'!G16)))</f>
        <v/>
      </c>
      <c r="DC22" s="277" t="str">
        <f ca="true">+IF(OFFSET('Sanitation Data'!$G$31,0,10*ROW('Sanitation Data'!G16))="","",OFFSET('Sanitation Data'!$G$31,0,10*ROW('Sanitation Data'!G16)))</f>
        <v/>
      </c>
      <c r="DD22" s="277" t="str">
        <f ca="true">+IF(OFFSET('Sanitation Data'!$G$32,0,10*ROW('Sanitation Data'!G16))="","",OFFSET('Sanitation Data'!$G$32,0,10*ROW('Sanitation Data'!G16)))</f>
        <v/>
      </c>
      <c r="DE22" s="277" t="str">
        <f ca="true">+IF(OFFSET('Sanitation Data'!$H$28,0,10*ROW('Sanitation Data'!H16))="","",OFFSET('Sanitation Data'!$H$28,0,10*ROW('Sanitation Data'!H16)))</f>
        <v/>
      </c>
      <c r="DF22" s="277" t="str">
        <f ca="true">+IF(OFFSET('Sanitation Data'!$H$29,0,10*ROW('Sanitation Data'!H16))="","",OFFSET('Sanitation Data'!$H$29,0,10*ROW('Sanitation Data'!H16)))</f>
        <v/>
      </c>
      <c r="DG22" s="277" t="str">
        <f ca="true">+IF(OFFSET('Sanitation Data'!$H$30,0,10*ROW('Sanitation Data'!H16))="","",OFFSET('Sanitation Data'!$H$30,0,10*ROW('Sanitation Data'!H16)))</f>
        <v/>
      </c>
      <c r="DH22" s="277" t="str">
        <f ca="true">+IF(OFFSET('Sanitation Data'!$H$31,0,10*ROW('Sanitation Data'!H16))="","",OFFSET('Sanitation Data'!$H$31,0,10*ROW('Sanitation Data'!H16)))</f>
        <v/>
      </c>
      <c r="DI22" s="277" t="str">
        <f ca="true">+IF(OFFSET('Sanitation Data'!$H$32,0,10*ROW('Sanitation Data'!H16))="","",OFFSET('Sanitation Data'!$H$32,0,10*ROW('Sanitation Data'!H16)))</f>
        <v/>
      </c>
      <c r="DJ22" s="277" t="str">
        <f ca="true">+IF(OFFSET('Sanitation Data'!$I$28,0,10*ROW('Sanitation Data'!I16))="","",OFFSET('Sanitation Data'!$I$28,0,10*ROW('Sanitation Data'!I16)))</f>
        <v/>
      </c>
      <c r="DK22" s="277" t="str">
        <f ca="true">+IF(OFFSET('Sanitation Data'!$I$29,0,10*ROW('Sanitation Data'!I16))="","",OFFSET('Sanitation Data'!$I$29,0,10*ROW('Sanitation Data'!I16)))</f>
        <v/>
      </c>
      <c r="DL22" s="277" t="str">
        <f ca="true">+IF(OFFSET('Sanitation Data'!$I$30,0,10*ROW('Sanitation Data'!I16))="","",OFFSET('Sanitation Data'!$I$30,0,10*ROW('Sanitation Data'!I16)))</f>
        <v/>
      </c>
      <c r="DM22" s="277" t="str">
        <f ca="true">+IF(OFFSET('Sanitation Data'!$I$31,0,10*ROW('Sanitation Data'!I16))="","",OFFSET('Sanitation Data'!$I$31,0,10*ROW('Sanitation Data'!I16)))</f>
        <v/>
      </c>
      <c r="DN22" s="277" t="str">
        <f ca="true">+IF(OFFSET('Sanitation Data'!$I$32,0,10*ROW('Sanitation Data'!I16))="","",OFFSET('Sanitation Data'!$I$32,0,10*ROW('Sanitation Data'!I16)))</f>
        <v/>
      </c>
      <c r="DO22" s="277" t="str">
        <f ca="true">+IF(OFFSET('Hygiene Data'!$D$11,0,10*ROW('Hygiene Data'!D16))="","",OFFSET('Hygiene Data'!$D$11,0,10*ROW('Hygiene Data'!D16)))</f>
        <v/>
      </c>
      <c r="DP22" s="277" t="str">
        <f ca="true">+IF(OFFSET('Hygiene Data'!$D$12,0,10*ROW('Hygiene Data'!D16))="","",OFFSET('Hygiene Data'!$D$12,0,10*ROW('Hygiene Data'!D16)))</f>
        <v/>
      </c>
      <c r="DQ22" s="277" t="str">
        <f ca="true">+IF(OFFSET('Hygiene Data'!$D$13,0,10*ROW('Hygiene Data'!D16))="","",OFFSET('Hygiene Data'!$D$13,0,10*ROW('Hygiene Data'!D16)))</f>
        <v/>
      </c>
      <c r="DR22" s="277" t="str">
        <f ca="true">+IF(OFFSET('Hygiene Data'!$E$11,0,10*ROW('Hygiene Data'!E16))="","",OFFSET('Hygiene Data'!$E$11,0,10*ROW('Hygiene Data'!E16)))</f>
        <v/>
      </c>
      <c r="DS22" s="277" t="str">
        <f ca="true">+IF(OFFSET('Hygiene Data'!$E$12,0,10*ROW('Hygiene Data'!E16))="","",OFFSET('Hygiene Data'!$E$12,0,10*ROW('Hygiene Data'!E16)))</f>
        <v/>
      </c>
      <c r="DT22" s="277" t="str">
        <f ca="true">+IF(OFFSET('Hygiene Data'!$E$13,0,10*ROW('Hygiene Data'!E16))="","",OFFSET('Hygiene Data'!$E$13,0,10*ROW('Hygiene Data'!E16)))</f>
        <v/>
      </c>
      <c r="DU22" s="277" t="str">
        <f ca="true">+IF(OFFSET('Hygiene Data'!$F$11,0,10*ROW('Hygiene Data'!F16))="","",OFFSET('Hygiene Data'!$F$11,0,10*ROW('Hygiene Data'!F16)))</f>
        <v/>
      </c>
      <c r="DV22" s="277" t="str">
        <f ca="true">+IF(OFFSET('Hygiene Data'!$F$12,0,10*ROW('Hygiene Data'!F16))="","",OFFSET('Hygiene Data'!$F$12,0,10*ROW('Hygiene Data'!F16)))</f>
        <v/>
      </c>
      <c r="DW22" s="277" t="str">
        <f ca="true">+IF(OFFSET('Hygiene Data'!$F$13,0,10*ROW('Hygiene Data'!F16))="","",OFFSET('Hygiene Data'!$F$13,0,10*ROW('Hygiene Data'!F16)))</f>
        <v/>
      </c>
      <c r="DX22" s="277" t="str">
        <f ca="true">+IF(OFFSET('Hygiene Data'!$G$11,0,10*ROW('Hygiene Data'!G16))="","",OFFSET('Hygiene Data'!$G$11,0,10*ROW('Hygiene Data'!G16)))</f>
        <v/>
      </c>
      <c r="DY22" s="277" t="str">
        <f ca="true">+IF(OFFSET('Hygiene Data'!$G$12,0,10*ROW('Hygiene Data'!G16))="","",OFFSET('Hygiene Data'!$G$12,0,10*ROW('Hygiene Data'!G16)))</f>
        <v/>
      </c>
      <c r="DZ22" s="277" t="str">
        <f ca="true">+IF(OFFSET('Hygiene Data'!$G$13,0,10*ROW('Hygiene Data'!G16))="","",OFFSET('Hygiene Data'!$G$13,0,10*ROW('Hygiene Data'!G16)))</f>
        <v/>
      </c>
      <c r="EA22" s="277" t="str">
        <f ca="true">+IF(OFFSET('Hygiene Data'!$H$11,0,10*ROW('Hygiene Data'!H16))="","",OFFSET('Hygiene Data'!$H$11,0,10*ROW('Hygiene Data'!H16)))</f>
        <v/>
      </c>
      <c r="EB22" s="277" t="str">
        <f ca="true">+IF(OFFSET('Hygiene Data'!$H$12,0,10*ROW('Hygiene Data'!H16))="","",OFFSET('Hygiene Data'!$H$12,0,10*ROW('Hygiene Data'!H16)))</f>
        <v/>
      </c>
      <c r="EC22" s="277" t="str">
        <f ca="true">+IF(OFFSET('Hygiene Data'!$H$13,0,10*ROW('Hygiene Data'!H16))="","",OFFSET('Hygiene Data'!$H$13,0,10*ROW('Hygiene Data'!H16)))</f>
        <v/>
      </c>
      <c r="ED22" s="277" t="str">
        <f ca="true">+IF(OFFSET('Hygiene Data'!$I$11,0,10*ROW('Hygiene Data'!I16))="","",OFFSET('Hygiene Data'!$I$11,0,10*ROW('Hygiene Data'!I16)))</f>
        <v/>
      </c>
      <c r="EE22" s="277" t="str">
        <f ca="true">+IF(OFFSET('Hygiene Data'!$I$12,0,10*ROW('Hygiene Data'!I16))="","",OFFSET('Hygiene Data'!$I$12,0,10*ROW('Hygiene Data'!I16)))</f>
        <v/>
      </c>
      <c r="EF22" s="277"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
      </c>
      <c r="B23" s="36" t="str">
        <f ca="true">+IF(OFFSET('Water Data'!$C$2,0,10*ROW('Water Data'!F17))="","",OFFSET('Water Data'!$C$2,0,10*ROW('Water Data'!F17)))</f>
        <v/>
      </c>
      <c r="C23" s="333" t="str">
        <f t="shared" ca="true" si="0"/>
        <v/>
      </c>
      <c r="D23" s="96"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6"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6"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6"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6"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6"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6"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6"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6"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6"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6"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6"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6"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6"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6"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6"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6"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6"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7"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7"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7"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7"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7"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7"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7"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7"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7"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7"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7"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7"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7"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7"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7"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7"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7"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7"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7"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7"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7"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7"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7"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7"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7"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7"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7"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7"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7"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7"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8"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8"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8"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8"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8"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8"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8"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8"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8"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8"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8"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8"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8"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8"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8"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8"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8"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8"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7"/>
      <c r="BS23" s="277" t="str">
        <f ca="true">+IF(OFFSET('Water Data'!$D$27,0,10*ROW('Water Data'!D17))="","",OFFSET('Water Data'!$D$27,0,10*ROW('Water Data'!D17)))</f>
        <v/>
      </c>
      <c r="BT23" s="277" t="str">
        <f ca="true">+IF(OFFSET('Water Data'!$D$28,0,10*ROW('Water Data'!D17))="","",OFFSET('Water Data'!$D$28,0,10*ROW('Water Data'!D17)))</f>
        <v/>
      </c>
      <c r="BU23" s="277" t="str">
        <f ca="true">+IF(OFFSET('Water Data'!$D$29,0,10*ROW('Water Data'!D17))="","",OFFSET('Water Data'!$D$29,0,10*ROW('Water Data'!D17)))</f>
        <v/>
      </c>
      <c r="BV23" s="277" t="str">
        <f ca="true">+IF(OFFSET('Water Data'!$E$27,0,10*ROW('Water Data'!E17))="","",OFFSET('Water Data'!$E$27,0,10*ROW('Water Data'!E17)))</f>
        <v/>
      </c>
      <c r="BW23" s="277" t="str">
        <f ca="true">+IF(OFFSET('Water Data'!$E$28,0,10*ROW('Water Data'!E17))="","",OFFSET('Water Data'!$E$28,0,10*ROW('Water Data'!E17)))</f>
        <v/>
      </c>
      <c r="BX23" s="277" t="str">
        <f ca="true">+IF(OFFSET('Water Data'!$E$29,0,10*ROW('Water Data'!E17))="","",OFFSET('Water Data'!$E$29,0,10*ROW('Water Data'!E17)))</f>
        <v/>
      </c>
      <c r="BY23" s="277" t="str">
        <f ca="true">+IF(OFFSET('Water Data'!$F$27,0,10*ROW('Water Data'!F17))="","",OFFSET('Water Data'!$F$27,0,10*ROW('Water Data'!F17)))</f>
        <v/>
      </c>
      <c r="BZ23" s="277" t="str">
        <f ca="true">+IF(OFFSET('Water Data'!$F$28,0,10*ROW('Water Data'!F17))="","",OFFSET('Water Data'!$F$28,0,10*ROW('Water Data'!F17)))</f>
        <v/>
      </c>
      <c r="CA23" s="277" t="str">
        <f ca="true">+IF(OFFSET('Water Data'!$F$29,0,10*ROW('Water Data'!F17))="","",OFFSET('Water Data'!$F$29,0,10*ROW('Water Data'!F17)))</f>
        <v/>
      </c>
      <c r="CB23" s="277" t="str">
        <f ca="true">+IF(OFFSET('Water Data'!$G$27,0,10*ROW('Water Data'!G17))="","",OFFSET('Water Data'!$G$27,0,10*ROW('Water Data'!G17)))</f>
        <v/>
      </c>
      <c r="CC23" s="277" t="str">
        <f ca="true">+IF(OFFSET('Water Data'!$G$28,0,10*ROW('Water Data'!G17))="","",OFFSET('Water Data'!$G$28,0,10*ROW('Water Data'!G17)))</f>
        <v/>
      </c>
      <c r="CD23" s="277" t="str">
        <f ca="true">+IF(OFFSET('Water Data'!$G$29,0,10*ROW('Water Data'!G17))="","",OFFSET('Water Data'!$G$29,0,10*ROW('Water Data'!G17)))</f>
        <v/>
      </c>
      <c r="CE23" s="277" t="str">
        <f ca="true">+IF(OFFSET('Water Data'!$H$27,0,10*ROW('Water Data'!H17))="","",OFFSET('Water Data'!$H$27,0,10*ROW('Water Data'!H17)))</f>
        <v/>
      </c>
      <c r="CF23" s="277" t="str">
        <f ca="true">+IF(OFFSET('Water Data'!$H$28,0,10*ROW('Water Data'!H17))="","",OFFSET('Water Data'!$H$28,0,10*ROW('Water Data'!H17)))</f>
        <v/>
      </c>
      <c r="CG23" s="277" t="str">
        <f ca="true">+IF(OFFSET('Water Data'!$H$29,0,10*ROW('Water Data'!H17))="","",OFFSET('Water Data'!$H$29,0,10*ROW('Water Data'!H17)))</f>
        <v/>
      </c>
      <c r="CH23" s="277" t="str">
        <f ca="true">+IF(OFFSET('Water Data'!$I$27,0,10*ROW('Water Data'!I17))="","",OFFSET('Water Data'!$I$27,0,10*ROW('Water Data'!I17)))</f>
        <v/>
      </c>
      <c r="CI23" s="277" t="str">
        <f ca="true">+IF(OFFSET('Water Data'!$I$28,0,10*ROW('Water Data'!I17))="","",OFFSET('Water Data'!$I$28,0,10*ROW('Water Data'!I17)))</f>
        <v/>
      </c>
      <c r="CJ23" s="277" t="str">
        <f ca="true">+IF(OFFSET('Water Data'!$I$29,0,10*ROW('Water Data'!I17))="","",OFFSET('Water Data'!$I$29,0,10*ROW('Water Data'!I17)))</f>
        <v/>
      </c>
      <c r="CK23" s="277" t="str">
        <f ca="true">+IF(OFFSET('Sanitation Data'!$D$28,0,10*ROW('Sanitation Data'!D17))="","",OFFSET('Sanitation Data'!$D$28,0,10*ROW('Sanitation Data'!D17)))</f>
        <v/>
      </c>
      <c r="CL23" s="277" t="str">
        <f ca="true">+IF(OFFSET('Sanitation Data'!$D$29,0,10*ROW('Sanitation Data'!D17))="","",OFFSET('Sanitation Data'!$D$29,0,10*ROW('Sanitation Data'!D17)))</f>
        <v/>
      </c>
      <c r="CM23" s="277" t="str">
        <f ca="true">+IF(OFFSET('Sanitation Data'!$D$30,0,10*ROW('Sanitation Data'!D17))="","",OFFSET('Sanitation Data'!$D$30,0,10*ROW('Sanitation Data'!D17)))</f>
        <v/>
      </c>
      <c r="CN23" s="277" t="str">
        <f ca="true">+IF(OFFSET('Sanitation Data'!$D$31,0,10*ROW('Sanitation Data'!D17))="","",OFFSET('Sanitation Data'!$D$31,0,10*ROW('Sanitation Data'!D17)))</f>
        <v/>
      </c>
      <c r="CO23" s="277" t="str">
        <f ca="true">+IF(OFFSET('Sanitation Data'!$D$32,0,10*ROW('Sanitation Data'!D17))="","",OFFSET('Sanitation Data'!$D$32,0,10*ROW('Sanitation Data'!D17)))</f>
        <v/>
      </c>
      <c r="CP23" s="277" t="str">
        <f ca="true">+IF(OFFSET('Sanitation Data'!$E$28,0,10*ROW('Sanitation Data'!E17))="","",OFFSET('Sanitation Data'!$E$28,0,10*ROW('Sanitation Data'!E17)))</f>
        <v/>
      </c>
      <c r="CQ23" s="277" t="str">
        <f ca="true">+IF(OFFSET('Sanitation Data'!$E$29,0,10*ROW('Sanitation Data'!E17))="","",OFFSET('Sanitation Data'!$E$29,0,10*ROW('Sanitation Data'!E17)))</f>
        <v/>
      </c>
      <c r="CR23" s="277" t="str">
        <f ca="true">+IF(OFFSET('Sanitation Data'!$E$30,0,10*ROW('Sanitation Data'!E17))="","",OFFSET('Sanitation Data'!$E$30,0,10*ROW('Sanitation Data'!E17)))</f>
        <v/>
      </c>
      <c r="CS23" s="277" t="str">
        <f ca="true">+IF(OFFSET('Sanitation Data'!$E$31,0,10*ROW('Sanitation Data'!E17))="","",OFFSET('Sanitation Data'!$E$31,0,10*ROW('Sanitation Data'!E17)))</f>
        <v/>
      </c>
      <c r="CT23" s="277" t="str">
        <f ca="true">+IF(OFFSET('Sanitation Data'!$E$32,0,10*ROW('Sanitation Data'!E17))="","",OFFSET('Sanitation Data'!$E$32,0,10*ROW('Sanitation Data'!E17)))</f>
        <v/>
      </c>
      <c r="CU23" s="277" t="str">
        <f ca="true">+IF(OFFSET('Sanitation Data'!$F$28,0,10*ROW('Sanitation Data'!F17))="","",OFFSET('Sanitation Data'!$F$28,0,10*ROW('Sanitation Data'!F17)))</f>
        <v/>
      </c>
      <c r="CV23" s="277" t="str">
        <f ca="true">+IF(OFFSET('Sanitation Data'!$F$29,0,10*ROW('Sanitation Data'!F17))="","",OFFSET('Sanitation Data'!$F$29,0,10*ROW('Sanitation Data'!F17)))</f>
        <v/>
      </c>
      <c r="CW23" s="277" t="str">
        <f ca="true">+IF(OFFSET('Sanitation Data'!$F$30,0,10*ROW('Sanitation Data'!F17))="","",OFFSET('Sanitation Data'!$F$30,0,10*ROW('Sanitation Data'!F17)))</f>
        <v/>
      </c>
      <c r="CX23" s="277" t="str">
        <f ca="true">+IF(OFFSET('Sanitation Data'!$F$31,0,10*ROW('Sanitation Data'!F17))="","",OFFSET('Sanitation Data'!$F$31,0,10*ROW('Sanitation Data'!F17)))</f>
        <v/>
      </c>
      <c r="CY23" s="277" t="str">
        <f ca="true">+IF(OFFSET('Sanitation Data'!$F$32,0,10*ROW('Sanitation Data'!F17))="","",OFFSET('Sanitation Data'!$F$32,0,10*ROW('Sanitation Data'!F17)))</f>
        <v/>
      </c>
      <c r="CZ23" s="277" t="str">
        <f ca="true">+IF(OFFSET('Sanitation Data'!$G$28,0,10*ROW('Sanitation Data'!G17))="","",OFFSET('Sanitation Data'!$G$28,0,10*ROW('Sanitation Data'!G17)))</f>
        <v/>
      </c>
      <c r="DA23" s="277" t="str">
        <f ca="true">+IF(OFFSET('Sanitation Data'!$G$29,0,10*ROW('Sanitation Data'!G17))="","",OFFSET('Sanitation Data'!$G$29,0,10*ROW('Sanitation Data'!G17)))</f>
        <v/>
      </c>
      <c r="DB23" s="277" t="str">
        <f ca="true">+IF(OFFSET('Sanitation Data'!$G$30,0,10*ROW('Sanitation Data'!G17))="","",OFFSET('Sanitation Data'!$G$30,0,10*ROW('Sanitation Data'!G17)))</f>
        <v/>
      </c>
      <c r="DC23" s="277" t="str">
        <f ca="true">+IF(OFFSET('Sanitation Data'!$G$31,0,10*ROW('Sanitation Data'!G17))="","",OFFSET('Sanitation Data'!$G$31,0,10*ROW('Sanitation Data'!G17)))</f>
        <v/>
      </c>
      <c r="DD23" s="277" t="str">
        <f ca="true">+IF(OFFSET('Sanitation Data'!$G$32,0,10*ROW('Sanitation Data'!G17))="","",OFFSET('Sanitation Data'!$G$32,0,10*ROW('Sanitation Data'!G17)))</f>
        <v/>
      </c>
      <c r="DE23" s="277" t="str">
        <f ca="true">+IF(OFFSET('Sanitation Data'!$H$28,0,10*ROW('Sanitation Data'!H17))="","",OFFSET('Sanitation Data'!$H$28,0,10*ROW('Sanitation Data'!H17)))</f>
        <v/>
      </c>
      <c r="DF23" s="277" t="str">
        <f ca="true">+IF(OFFSET('Sanitation Data'!$H$29,0,10*ROW('Sanitation Data'!H17))="","",OFFSET('Sanitation Data'!$H$29,0,10*ROW('Sanitation Data'!H17)))</f>
        <v/>
      </c>
      <c r="DG23" s="277" t="str">
        <f ca="true">+IF(OFFSET('Sanitation Data'!$H$30,0,10*ROW('Sanitation Data'!H17))="","",OFFSET('Sanitation Data'!$H$30,0,10*ROW('Sanitation Data'!H17)))</f>
        <v/>
      </c>
      <c r="DH23" s="277" t="str">
        <f ca="true">+IF(OFFSET('Sanitation Data'!$H$31,0,10*ROW('Sanitation Data'!H17))="","",OFFSET('Sanitation Data'!$H$31,0,10*ROW('Sanitation Data'!H17)))</f>
        <v/>
      </c>
      <c r="DI23" s="277" t="str">
        <f ca="true">+IF(OFFSET('Sanitation Data'!$H$32,0,10*ROW('Sanitation Data'!H17))="","",OFFSET('Sanitation Data'!$H$32,0,10*ROW('Sanitation Data'!H17)))</f>
        <v/>
      </c>
      <c r="DJ23" s="277" t="str">
        <f ca="true">+IF(OFFSET('Sanitation Data'!$I$28,0,10*ROW('Sanitation Data'!I17))="","",OFFSET('Sanitation Data'!$I$28,0,10*ROW('Sanitation Data'!I17)))</f>
        <v/>
      </c>
      <c r="DK23" s="277" t="str">
        <f ca="true">+IF(OFFSET('Sanitation Data'!$I$29,0,10*ROW('Sanitation Data'!I17))="","",OFFSET('Sanitation Data'!$I$29,0,10*ROW('Sanitation Data'!I17)))</f>
        <v/>
      </c>
      <c r="DL23" s="277" t="str">
        <f ca="true">+IF(OFFSET('Sanitation Data'!$I$30,0,10*ROW('Sanitation Data'!I17))="","",OFFSET('Sanitation Data'!$I$30,0,10*ROW('Sanitation Data'!I17)))</f>
        <v/>
      </c>
      <c r="DM23" s="277" t="str">
        <f ca="true">+IF(OFFSET('Sanitation Data'!$I$31,0,10*ROW('Sanitation Data'!I17))="","",OFFSET('Sanitation Data'!$I$31,0,10*ROW('Sanitation Data'!I17)))</f>
        <v/>
      </c>
      <c r="DN23" s="277" t="str">
        <f ca="true">+IF(OFFSET('Sanitation Data'!$I$32,0,10*ROW('Sanitation Data'!I17))="","",OFFSET('Sanitation Data'!$I$32,0,10*ROW('Sanitation Data'!I17)))</f>
        <v/>
      </c>
      <c r="DO23" s="277" t="str">
        <f ca="true">+IF(OFFSET('Hygiene Data'!$D$11,0,10*ROW('Hygiene Data'!D17))="","",OFFSET('Hygiene Data'!$D$11,0,10*ROW('Hygiene Data'!D17)))</f>
        <v/>
      </c>
      <c r="DP23" s="277" t="str">
        <f ca="true">+IF(OFFSET('Hygiene Data'!$D$12,0,10*ROW('Hygiene Data'!D17))="","",OFFSET('Hygiene Data'!$D$12,0,10*ROW('Hygiene Data'!D17)))</f>
        <v/>
      </c>
      <c r="DQ23" s="277" t="str">
        <f ca="true">+IF(OFFSET('Hygiene Data'!$D$13,0,10*ROW('Hygiene Data'!D17))="","",OFFSET('Hygiene Data'!$D$13,0,10*ROW('Hygiene Data'!D17)))</f>
        <v/>
      </c>
      <c r="DR23" s="277" t="str">
        <f ca="true">+IF(OFFSET('Hygiene Data'!$E$11,0,10*ROW('Hygiene Data'!E17))="","",OFFSET('Hygiene Data'!$E$11,0,10*ROW('Hygiene Data'!E17)))</f>
        <v/>
      </c>
      <c r="DS23" s="277" t="str">
        <f ca="true">+IF(OFFSET('Hygiene Data'!$E$12,0,10*ROW('Hygiene Data'!E17))="","",OFFSET('Hygiene Data'!$E$12,0,10*ROW('Hygiene Data'!E17)))</f>
        <v/>
      </c>
      <c r="DT23" s="277" t="str">
        <f ca="true">+IF(OFFSET('Hygiene Data'!$E$13,0,10*ROW('Hygiene Data'!E17))="","",OFFSET('Hygiene Data'!$E$13,0,10*ROW('Hygiene Data'!E17)))</f>
        <v/>
      </c>
      <c r="DU23" s="277" t="str">
        <f ca="true">+IF(OFFSET('Hygiene Data'!$F$11,0,10*ROW('Hygiene Data'!F17))="","",OFFSET('Hygiene Data'!$F$11,0,10*ROW('Hygiene Data'!F17)))</f>
        <v/>
      </c>
      <c r="DV23" s="277" t="str">
        <f ca="true">+IF(OFFSET('Hygiene Data'!$F$12,0,10*ROW('Hygiene Data'!F17))="","",OFFSET('Hygiene Data'!$F$12,0,10*ROW('Hygiene Data'!F17)))</f>
        <v/>
      </c>
      <c r="DW23" s="277" t="str">
        <f ca="true">+IF(OFFSET('Hygiene Data'!$F$13,0,10*ROW('Hygiene Data'!F17))="","",OFFSET('Hygiene Data'!$F$13,0,10*ROW('Hygiene Data'!F17)))</f>
        <v/>
      </c>
      <c r="DX23" s="277" t="str">
        <f ca="true">+IF(OFFSET('Hygiene Data'!$G$11,0,10*ROW('Hygiene Data'!G17))="","",OFFSET('Hygiene Data'!$G$11,0,10*ROW('Hygiene Data'!G17)))</f>
        <v/>
      </c>
      <c r="DY23" s="277" t="str">
        <f ca="true">+IF(OFFSET('Hygiene Data'!$G$12,0,10*ROW('Hygiene Data'!G17))="","",OFFSET('Hygiene Data'!$G$12,0,10*ROW('Hygiene Data'!G17)))</f>
        <v/>
      </c>
      <c r="DZ23" s="277" t="str">
        <f ca="true">+IF(OFFSET('Hygiene Data'!$G$13,0,10*ROW('Hygiene Data'!G17))="","",OFFSET('Hygiene Data'!$G$13,0,10*ROW('Hygiene Data'!G17)))</f>
        <v/>
      </c>
      <c r="EA23" s="277" t="str">
        <f ca="true">+IF(OFFSET('Hygiene Data'!$H$11,0,10*ROW('Hygiene Data'!H17))="","",OFFSET('Hygiene Data'!$H$11,0,10*ROW('Hygiene Data'!H17)))</f>
        <v/>
      </c>
      <c r="EB23" s="277" t="str">
        <f ca="true">+IF(OFFSET('Hygiene Data'!$H$12,0,10*ROW('Hygiene Data'!H17))="","",OFFSET('Hygiene Data'!$H$12,0,10*ROW('Hygiene Data'!H17)))</f>
        <v/>
      </c>
      <c r="EC23" s="277" t="str">
        <f ca="true">+IF(OFFSET('Hygiene Data'!$H$13,0,10*ROW('Hygiene Data'!H17))="","",OFFSET('Hygiene Data'!$H$13,0,10*ROW('Hygiene Data'!H17)))</f>
        <v/>
      </c>
      <c r="ED23" s="277" t="str">
        <f ca="true">+IF(OFFSET('Hygiene Data'!$I$11,0,10*ROW('Hygiene Data'!I17))="","",OFFSET('Hygiene Data'!$I$11,0,10*ROW('Hygiene Data'!I17)))</f>
        <v/>
      </c>
      <c r="EE23" s="277" t="str">
        <f ca="true">+IF(OFFSET('Hygiene Data'!$I$12,0,10*ROW('Hygiene Data'!I17))="","",OFFSET('Hygiene Data'!$I$12,0,10*ROW('Hygiene Data'!I17)))</f>
        <v/>
      </c>
      <c r="EF23" s="277" t="str">
        <f ca="true">+IF(OFFSET('Hygiene Data'!$I$13,0,10*ROW('Hygiene Data'!I17))="","",OFFSET('Hygiene Data'!$I$13,0,10*ROW('Hygiene Data'!I17)))</f>
        <v/>
      </c>
    </row>
    <row xmlns:x14ac="http://schemas.microsoft.com/office/spreadsheetml/2009/9/ac" r="24" x14ac:dyDescent="0.2">
      <c r="A24" s="36" t="str">
        <f ca="true">+IF(OFFSET('Water Data'!$B$2,0,10*ROW('Water Data'!E18))="","",OFFSET('Water Data'!$B$2,0,10*ROW('Water Data'!E18)))</f>
        <v/>
      </c>
      <c r="B24" s="36" t="str">
        <f ca="true">+IF(OFFSET('Water Data'!$C$2,0,10*ROW('Water Data'!F18))="","",OFFSET('Water Data'!$C$2,0,10*ROW('Water Data'!F18)))</f>
        <v/>
      </c>
      <c r="C24" s="333" t="str">
        <f t="shared" ca="true" si="0"/>
        <v/>
      </c>
      <c r="D24" s="96"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6"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6"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6"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6"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6"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6"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6"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6"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6"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6"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6"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6"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6"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6"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6"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6"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6"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7"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7"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7"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7"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7"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7"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7"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7"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7"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7"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7"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7"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7"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7"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7"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7"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7"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7"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7"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7"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7"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7"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7"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7"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7"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7"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7"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7"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7"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7"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8"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8"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8"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8"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8"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8"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8"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8"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8"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8"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8"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8"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8"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8"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8"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8"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8"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8"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7"/>
      <c r="BS24" s="277" t="str">
        <f ca="true">+IF(OFFSET('Water Data'!$D$27,0,10*ROW('Water Data'!D18))="","",OFFSET('Water Data'!$D$27,0,10*ROW('Water Data'!D18)))</f>
        <v/>
      </c>
      <c r="BT24" s="277" t="str">
        <f ca="true">+IF(OFFSET('Water Data'!$D$28,0,10*ROW('Water Data'!D18))="","",OFFSET('Water Data'!$D$28,0,10*ROW('Water Data'!D18)))</f>
        <v/>
      </c>
      <c r="BU24" s="277" t="str">
        <f ca="true">+IF(OFFSET('Water Data'!$D$29,0,10*ROW('Water Data'!D18))="","",OFFSET('Water Data'!$D$29,0,10*ROW('Water Data'!D18)))</f>
        <v/>
      </c>
      <c r="BV24" s="277" t="str">
        <f ca="true">+IF(OFFSET('Water Data'!$E$27,0,10*ROW('Water Data'!E18))="","",OFFSET('Water Data'!$E$27,0,10*ROW('Water Data'!E18)))</f>
        <v/>
      </c>
      <c r="BW24" s="277" t="str">
        <f ca="true">+IF(OFFSET('Water Data'!$E$28,0,10*ROW('Water Data'!E18))="","",OFFSET('Water Data'!$E$28,0,10*ROW('Water Data'!E18)))</f>
        <v/>
      </c>
      <c r="BX24" s="277" t="str">
        <f ca="true">+IF(OFFSET('Water Data'!$E$29,0,10*ROW('Water Data'!E18))="","",OFFSET('Water Data'!$E$29,0,10*ROW('Water Data'!E18)))</f>
        <v/>
      </c>
      <c r="BY24" s="277" t="str">
        <f ca="true">+IF(OFFSET('Water Data'!$F$27,0,10*ROW('Water Data'!F18))="","",OFFSET('Water Data'!$F$27,0,10*ROW('Water Data'!F18)))</f>
        <v/>
      </c>
      <c r="BZ24" s="277" t="str">
        <f ca="true">+IF(OFFSET('Water Data'!$F$28,0,10*ROW('Water Data'!F18))="","",OFFSET('Water Data'!$F$28,0,10*ROW('Water Data'!F18)))</f>
        <v/>
      </c>
      <c r="CA24" s="277" t="str">
        <f ca="true">+IF(OFFSET('Water Data'!$F$29,0,10*ROW('Water Data'!F18))="","",OFFSET('Water Data'!$F$29,0,10*ROW('Water Data'!F18)))</f>
        <v/>
      </c>
      <c r="CB24" s="277" t="str">
        <f ca="true">+IF(OFFSET('Water Data'!$G$27,0,10*ROW('Water Data'!G18))="","",OFFSET('Water Data'!$G$27,0,10*ROW('Water Data'!G18)))</f>
        <v/>
      </c>
      <c r="CC24" s="277" t="str">
        <f ca="true">+IF(OFFSET('Water Data'!$G$28,0,10*ROW('Water Data'!G18))="","",OFFSET('Water Data'!$G$28,0,10*ROW('Water Data'!G18)))</f>
        <v/>
      </c>
      <c r="CD24" s="277" t="str">
        <f ca="true">+IF(OFFSET('Water Data'!$G$29,0,10*ROW('Water Data'!G18))="","",OFFSET('Water Data'!$G$29,0,10*ROW('Water Data'!G18)))</f>
        <v/>
      </c>
      <c r="CE24" s="277" t="str">
        <f ca="true">+IF(OFFSET('Water Data'!$H$27,0,10*ROW('Water Data'!H18))="","",OFFSET('Water Data'!$H$27,0,10*ROW('Water Data'!H18)))</f>
        <v/>
      </c>
      <c r="CF24" s="277" t="str">
        <f ca="true">+IF(OFFSET('Water Data'!$H$28,0,10*ROW('Water Data'!H18))="","",OFFSET('Water Data'!$H$28,0,10*ROW('Water Data'!H18)))</f>
        <v/>
      </c>
      <c r="CG24" s="277" t="str">
        <f ca="true">+IF(OFFSET('Water Data'!$H$29,0,10*ROW('Water Data'!H18))="","",OFFSET('Water Data'!$H$29,0,10*ROW('Water Data'!H18)))</f>
        <v/>
      </c>
      <c r="CH24" s="277" t="str">
        <f ca="true">+IF(OFFSET('Water Data'!$I$27,0,10*ROW('Water Data'!I18))="","",OFFSET('Water Data'!$I$27,0,10*ROW('Water Data'!I18)))</f>
        <v/>
      </c>
      <c r="CI24" s="277" t="str">
        <f ca="true">+IF(OFFSET('Water Data'!$I$28,0,10*ROW('Water Data'!I18))="","",OFFSET('Water Data'!$I$28,0,10*ROW('Water Data'!I18)))</f>
        <v/>
      </c>
      <c r="CJ24" s="277" t="str">
        <f ca="true">+IF(OFFSET('Water Data'!$I$29,0,10*ROW('Water Data'!I18))="","",OFFSET('Water Data'!$I$29,0,10*ROW('Water Data'!I18)))</f>
        <v/>
      </c>
      <c r="CK24" s="277" t="str">
        <f ca="true">+IF(OFFSET('Sanitation Data'!$D$28,0,10*ROW('Sanitation Data'!D18))="","",OFFSET('Sanitation Data'!$D$28,0,10*ROW('Sanitation Data'!D18)))</f>
        <v/>
      </c>
      <c r="CL24" s="277" t="str">
        <f ca="true">+IF(OFFSET('Sanitation Data'!$D$29,0,10*ROW('Sanitation Data'!D18))="","",OFFSET('Sanitation Data'!$D$29,0,10*ROW('Sanitation Data'!D18)))</f>
        <v/>
      </c>
      <c r="CM24" s="277" t="str">
        <f ca="true">+IF(OFFSET('Sanitation Data'!$D$30,0,10*ROW('Sanitation Data'!D18))="","",OFFSET('Sanitation Data'!$D$30,0,10*ROW('Sanitation Data'!D18)))</f>
        <v/>
      </c>
      <c r="CN24" s="277" t="str">
        <f ca="true">+IF(OFFSET('Sanitation Data'!$D$31,0,10*ROW('Sanitation Data'!D18))="","",OFFSET('Sanitation Data'!$D$31,0,10*ROW('Sanitation Data'!D18)))</f>
        <v/>
      </c>
      <c r="CO24" s="277" t="str">
        <f ca="true">+IF(OFFSET('Sanitation Data'!$D$32,0,10*ROW('Sanitation Data'!D18))="","",OFFSET('Sanitation Data'!$D$32,0,10*ROW('Sanitation Data'!D18)))</f>
        <v/>
      </c>
      <c r="CP24" s="277" t="str">
        <f ca="true">+IF(OFFSET('Sanitation Data'!$E$28,0,10*ROW('Sanitation Data'!E18))="","",OFFSET('Sanitation Data'!$E$28,0,10*ROW('Sanitation Data'!E18)))</f>
        <v/>
      </c>
      <c r="CQ24" s="277" t="str">
        <f ca="true">+IF(OFFSET('Sanitation Data'!$E$29,0,10*ROW('Sanitation Data'!E18))="","",OFFSET('Sanitation Data'!$E$29,0,10*ROW('Sanitation Data'!E18)))</f>
        <v/>
      </c>
      <c r="CR24" s="277" t="str">
        <f ca="true">+IF(OFFSET('Sanitation Data'!$E$30,0,10*ROW('Sanitation Data'!E18))="","",OFFSET('Sanitation Data'!$E$30,0,10*ROW('Sanitation Data'!E18)))</f>
        <v/>
      </c>
      <c r="CS24" s="277" t="str">
        <f ca="true">+IF(OFFSET('Sanitation Data'!$E$31,0,10*ROW('Sanitation Data'!E18))="","",OFFSET('Sanitation Data'!$E$31,0,10*ROW('Sanitation Data'!E18)))</f>
        <v/>
      </c>
      <c r="CT24" s="277" t="str">
        <f ca="true">+IF(OFFSET('Sanitation Data'!$E$32,0,10*ROW('Sanitation Data'!E18))="","",OFFSET('Sanitation Data'!$E$32,0,10*ROW('Sanitation Data'!E18)))</f>
        <v/>
      </c>
      <c r="CU24" s="277" t="str">
        <f ca="true">+IF(OFFSET('Sanitation Data'!$F$28,0,10*ROW('Sanitation Data'!F18))="","",OFFSET('Sanitation Data'!$F$28,0,10*ROW('Sanitation Data'!F18)))</f>
        <v/>
      </c>
      <c r="CV24" s="277" t="str">
        <f ca="true">+IF(OFFSET('Sanitation Data'!$F$29,0,10*ROW('Sanitation Data'!F18))="","",OFFSET('Sanitation Data'!$F$29,0,10*ROW('Sanitation Data'!F18)))</f>
        <v/>
      </c>
      <c r="CW24" s="277" t="str">
        <f ca="true">+IF(OFFSET('Sanitation Data'!$F$30,0,10*ROW('Sanitation Data'!F18))="","",OFFSET('Sanitation Data'!$F$30,0,10*ROW('Sanitation Data'!F18)))</f>
        <v/>
      </c>
      <c r="CX24" s="277" t="str">
        <f ca="true">+IF(OFFSET('Sanitation Data'!$F$31,0,10*ROW('Sanitation Data'!F18))="","",OFFSET('Sanitation Data'!$F$31,0,10*ROW('Sanitation Data'!F18)))</f>
        <v/>
      </c>
      <c r="CY24" s="277" t="str">
        <f ca="true">+IF(OFFSET('Sanitation Data'!$F$32,0,10*ROW('Sanitation Data'!F18))="","",OFFSET('Sanitation Data'!$F$32,0,10*ROW('Sanitation Data'!F18)))</f>
        <v/>
      </c>
      <c r="CZ24" s="277" t="str">
        <f ca="true">+IF(OFFSET('Sanitation Data'!$G$28,0,10*ROW('Sanitation Data'!G18))="","",OFFSET('Sanitation Data'!$G$28,0,10*ROW('Sanitation Data'!G18)))</f>
        <v/>
      </c>
      <c r="DA24" s="277" t="str">
        <f ca="true">+IF(OFFSET('Sanitation Data'!$G$29,0,10*ROW('Sanitation Data'!G18))="","",OFFSET('Sanitation Data'!$G$29,0,10*ROW('Sanitation Data'!G18)))</f>
        <v/>
      </c>
      <c r="DB24" s="277" t="str">
        <f ca="true">+IF(OFFSET('Sanitation Data'!$G$30,0,10*ROW('Sanitation Data'!G18))="","",OFFSET('Sanitation Data'!$G$30,0,10*ROW('Sanitation Data'!G18)))</f>
        <v/>
      </c>
      <c r="DC24" s="277" t="str">
        <f ca="true">+IF(OFFSET('Sanitation Data'!$G$31,0,10*ROW('Sanitation Data'!G18))="","",OFFSET('Sanitation Data'!$G$31,0,10*ROW('Sanitation Data'!G18)))</f>
        <v/>
      </c>
      <c r="DD24" s="277" t="str">
        <f ca="true">+IF(OFFSET('Sanitation Data'!$G$32,0,10*ROW('Sanitation Data'!G18))="","",OFFSET('Sanitation Data'!$G$32,0,10*ROW('Sanitation Data'!G18)))</f>
        <v/>
      </c>
      <c r="DE24" s="277" t="str">
        <f ca="true">+IF(OFFSET('Sanitation Data'!$H$28,0,10*ROW('Sanitation Data'!H18))="","",OFFSET('Sanitation Data'!$H$28,0,10*ROW('Sanitation Data'!H18)))</f>
        <v/>
      </c>
      <c r="DF24" s="277" t="str">
        <f ca="true">+IF(OFFSET('Sanitation Data'!$H$29,0,10*ROW('Sanitation Data'!H18))="","",OFFSET('Sanitation Data'!$H$29,0,10*ROW('Sanitation Data'!H18)))</f>
        <v/>
      </c>
      <c r="DG24" s="277" t="str">
        <f ca="true">+IF(OFFSET('Sanitation Data'!$H$30,0,10*ROW('Sanitation Data'!H18))="","",OFFSET('Sanitation Data'!$H$30,0,10*ROW('Sanitation Data'!H18)))</f>
        <v/>
      </c>
      <c r="DH24" s="277" t="str">
        <f ca="true">+IF(OFFSET('Sanitation Data'!$H$31,0,10*ROW('Sanitation Data'!H18))="","",OFFSET('Sanitation Data'!$H$31,0,10*ROW('Sanitation Data'!H18)))</f>
        <v/>
      </c>
      <c r="DI24" s="277" t="str">
        <f ca="true">+IF(OFFSET('Sanitation Data'!$H$32,0,10*ROW('Sanitation Data'!H18))="","",OFFSET('Sanitation Data'!$H$32,0,10*ROW('Sanitation Data'!H18)))</f>
        <v/>
      </c>
      <c r="DJ24" s="277" t="str">
        <f ca="true">+IF(OFFSET('Sanitation Data'!$I$28,0,10*ROW('Sanitation Data'!I18))="","",OFFSET('Sanitation Data'!$I$28,0,10*ROW('Sanitation Data'!I18)))</f>
        <v/>
      </c>
      <c r="DK24" s="277" t="str">
        <f ca="true">+IF(OFFSET('Sanitation Data'!$I$29,0,10*ROW('Sanitation Data'!I18))="","",OFFSET('Sanitation Data'!$I$29,0,10*ROW('Sanitation Data'!I18)))</f>
        <v/>
      </c>
      <c r="DL24" s="277" t="str">
        <f ca="true">+IF(OFFSET('Sanitation Data'!$I$30,0,10*ROW('Sanitation Data'!I18))="","",OFFSET('Sanitation Data'!$I$30,0,10*ROW('Sanitation Data'!I18)))</f>
        <v/>
      </c>
      <c r="DM24" s="277" t="str">
        <f ca="true">+IF(OFFSET('Sanitation Data'!$I$31,0,10*ROW('Sanitation Data'!I18))="","",OFFSET('Sanitation Data'!$I$31,0,10*ROW('Sanitation Data'!I18)))</f>
        <v/>
      </c>
      <c r="DN24" s="277" t="str">
        <f ca="true">+IF(OFFSET('Sanitation Data'!$I$32,0,10*ROW('Sanitation Data'!I18))="","",OFFSET('Sanitation Data'!$I$32,0,10*ROW('Sanitation Data'!I18)))</f>
        <v/>
      </c>
      <c r="DO24" s="277" t="str">
        <f ca="true">+IF(OFFSET('Hygiene Data'!$D$11,0,10*ROW('Hygiene Data'!D18))="","",OFFSET('Hygiene Data'!$D$11,0,10*ROW('Hygiene Data'!D18)))</f>
        <v/>
      </c>
      <c r="DP24" s="277" t="str">
        <f ca="true">+IF(OFFSET('Hygiene Data'!$D$12,0,10*ROW('Hygiene Data'!D18))="","",OFFSET('Hygiene Data'!$D$12,0,10*ROW('Hygiene Data'!D18)))</f>
        <v/>
      </c>
      <c r="DQ24" s="277" t="str">
        <f ca="true">+IF(OFFSET('Hygiene Data'!$D$13,0,10*ROW('Hygiene Data'!D18))="","",OFFSET('Hygiene Data'!$D$13,0,10*ROW('Hygiene Data'!D18)))</f>
        <v/>
      </c>
      <c r="DR24" s="277" t="str">
        <f ca="true">+IF(OFFSET('Hygiene Data'!$E$11,0,10*ROW('Hygiene Data'!E18))="","",OFFSET('Hygiene Data'!$E$11,0,10*ROW('Hygiene Data'!E18)))</f>
        <v/>
      </c>
      <c r="DS24" s="277" t="str">
        <f ca="true">+IF(OFFSET('Hygiene Data'!$E$12,0,10*ROW('Hygiene Data'!E18))="","",OFFSET('Hygiene Data'!$E$12,0,10*ROW('Hygiene Data'!E18)))</f>
        <v/>
      </c>
      <c r="DT24" s="277" t="str">
        <f ca="true">+IF(OFFSET('Hygiene Data'!$E$13,0,10*ROW('Hygiene Data'!E18))="","",OFFSET('Hygiene Data'!$E$13,0,10*ROW('Hygiene Data'!E18)))</f>
        <v/>
      </c>
      <c r="DU24" s="277" t="str">
        <f ca="true">+IF(OFFSET('Hygiene Data'!$F$11,0,10*ROW('Hygiene Data'!F18))="","",OFFSET('Hygiene Data'!$F$11,0,10*ROW('Hygiene Data'!F18)))</f>
        <v/>
      </c>
      <c r="DV24" s="277" t="str">
        <f ca="true">+IF(OFFSET('Hygiene Data'!$F$12,0,10*ROW('Hygiene Data'!F18))="","",OFFSET('Hygiene Data'!$F$12,0,10*ROW('Hygiene Data'!F18)))</f>
        <v/>
      </c>
      <c r="DW24" s="277" t="str">
        <f ca="true">+IF(OFFSET('Hygiene Data'!$F$13,0,10*ROW('Hygiene Data'!F18))="","",OFFSET('Hygiene Data'!$F$13,0,10*ROW('Hygiene Data'!F18)))</f>
        <v/>
      </c>
      <c r="DX24" s="277" t="str">
        <f ca="true">+IF(OFFSET('Hygiene Data'!$G$11,0,10*ROW('Hygiene Data'!G18))="","",OFFSET('Hygiene Data'!$G$11,0,10*ROW('Hygiene Data'!G18)))</f>
        <v/>
      </c>
      <c r="DY24" s="277" t="str">
        <f ca="true">+IF(OFFSET('Hygiene Data'!$G$12,0,10*ROW('Hygiene Data'!G18))="","",OFFSET('Hygiene Data'!$G$12,0,10*ROW('Hygiene Data'!G18)))</f>
        <v/>
      </c>
      <c r="DZ24" s="277" t="str">
        <f ca="true">+IF(OFFSET('Hygiene Data'!$G$13,0,10*ROW('Hygiene Data'!G18))="","",OFFSET('Hygiene Data'!$G$13,0,10*ROW('Hygiene Data'!G18)))</f>
        <v/>
      </c>
      <c r="EA24" s="277" t="str">
        <f ca="true">+IF(OFFSET('Hygiene Data'!$H$11,0,10*ROW('Hygiene Data'!H18))="","",OFFSET('Hygiene Data'!$H$11,0,10*ROW('Hygiene Data'!H18)))</f>
        <v/>
      </c>
      <c r="EB24" s="277" t="str">
        <f ca="true">+IF(OFFSET('Hygiene Data'!$H$12,0,10*ROW('Hygiene Data'!H18))="","",OFFSET('Hygiene Data'!$H$12,0,10*ROW('Hygiene Data'!H18)))</f>
        <v/>
      </c>
      <c r="EC24" s="277" t="str">
        <f ca="true">+IF(OFFSET('Hygiene Data'!$H$13,0,10*ROW('Hygiene Data'!H18))="","",OFFSET('Hygiene Data'!$H$13,0,10*ROW('Hygiene Data'!H18)))</f>
        <v/>
      </c>
      <c r="ED24" s="277" t="str">
        <f ca="true">+IF(OFFSET('Hygiene Data'!$I$11,0,10*ROW('Hygiene Data'!I18))="","",OFFSET('Hygiene Data'!$I$11,0,10*ROW('Hygiene Data'!I18)))</f>
        <v/>
      </c>
      <c r="EE24" s="277" t="str">
        <f ca="true">+IF(OFFSET('Hygiene Data'!$I$12,0,10*ROW('Hygiene Data'!I18))="","",OFFSET('Hygiene Data'!$I$12,0,10*ROW('Hygiene Data'!I18)))</f>
        <v/>
      </c>
      <c r="EF24" s="277" t="str">
        <f ca="true">+IF(OFFSET('Hygiene Data'!$I$13,0,10*ROW('Hygiene Data'!I18))="","",OFFSET('Hygiene Data'!$I$13,0,10*ROW('Hygiene Data'!I18)))</f>
        <v/>
      </c>
    </row>
    <row xmlns:x14ac="http://schemas.microsoft.com/office/spreadsheetml/2009/9/ac" r="25" x14ac:dyDescent="0.2">
      <c r="A25" s="36" t="str">
        <f ca="true">+IF(OFFSET('Water Data'!$B$2,0,10*ROW('Water Data'!E19))="","",OFFSET('Water Data'!$B$2,0,10*ROW('Water Data'!E19)))</f>
        <v/>
      </c>
      <c r="B25" s="36" t="str">
        <f ca="true">+IF(OFFSET('Water Data'!$C$2,0,10*ROW('Water Data'!F19))="","",OFFSET('Water Data'!$C$2,0,10*ROW('Water Data'!F19)))</f>
        <v/>
      </c>
      <c r="C25" s="333" t="str">
        <f t="shared" ca="true" si="0"/>
        <v/>
      </c>
      <c r="D25" s="96"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6"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6"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6"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6"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6"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6"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6"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6"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6"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6"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6"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6"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6"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6"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6"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6"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6"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7"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7"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7"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7"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7"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7"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7"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7"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7"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7"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7"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7"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7"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7"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7"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7"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7"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7"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7"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7"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7"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7"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7"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7"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7"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7"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7"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7"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7"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7"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8"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8"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8"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8"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8"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8"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8"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8"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8"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8"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8"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8"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8"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8"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8"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8"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8"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8"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7"/>
      <c r="BS25" s="277" t="str">
        <f ca="true">+IF(OFFSET('Water Data'!$D$27,0,10*ROW('Water Data'!D19))="","",OFFSET('Water Data'!$D$27,0,10*ROW('Water Data'!D19)))</f>
        <v/>
      </c>
      <c r="BT25" s="277" t="str">
        <f ca="true">+IF(OFFSET('Water Data'!$D$28,0,10*ROW('Water Data'!D19))="","",OFFSET('Water Data'!$D$28,0,10*ROW('Water Data'!D19)))</f>
        <v/>
      </c>
      <c r="BU25" s="277" t="str">
        <f ca="true">+IF(OFFSET('Water Data'!$D$29,0,10*ROW('Water Data'!D19))="","",OFFSET('Water Data'!$D$29,0,10*ROW('Water Data'!D19)))</f>
        <v/>
      </c>
      <c r="BV25" s="277" t="str">
        <f ca="true">+IF(OFFSET('Water Data'!$E$27,0,10*ROW('Water Data'!E19))="","",OFFSET('Water Data'!$E$27,0,10*ROW('Water Data'!E19)))</f>
        <v/>
      </c>
      <c r="BW25" s="277" t="str">
        <f ca="true">+IF(OFFSET('Water Data'!$E$28,0,10*ROW('Water Data'!E19))="","",OFFSET('Water Data'!$E$28,0,10*ROW('Water Data'!E19)))</f>
        <v/>
      </c>
      <c r="BX25" s="277" t="str">
        <f ca="true">+IF(OFFSET('Water Data'!$E$29,0,10*ROW('Water Data'!E19))="","",OFFSET('Water Data'!$E$29,0,10*ROW('Water Data'!E19)))</f>
        <v/>
      </c>
      <c r="BY25" s="277" t="str">
        <f ca="true">+IF(OFFSET('Water Data'!$F$27,0,10*ROW('Water Data'!F19))="","",OFFSET('Water Data'!$F$27,0,10*ROW('Water Data'!F19)))</f>
        <v/>
      </c>
      <c r="BZ25" s="277" t="str">
        <f ca="true">+IF(OFFSET('Water Data'!$F$28,0,10*ROW('Water Data'!F19))="","",OFFSET('Water Data'!$F$28,0,10*ROW('Water Data'!F19)))</f>
        <v/>
      </c>
      <c r="CA25" s="277" t="str">
        <f ca="true">+IF(OFFSET('Water Data'!$F$29,0,10*ROW('Water Data'!F19))="","",OFFSET('Water Data'!$F$29,0,10*ROW('Water Data'!F19)))</f>
        <v/>
      </c>
      <c r="CB25" s="277" t="str">
        <f ca="true">+IF(OFFSET('Water Data'!$G$27,0,10*ROW('Water Data'!G19))="","",OFFSET('Water Data'!$G$27,0,10*ROW('Water Data'!G19)))</f>
        <v/>
      </c>
      <c r="CC25" s="277" t="str">
        <f ca="true">+IF(OFFSET('Water Data'!$G$28,0,10*ROW('Water Data'!G19))="","",OFFSET('Water Data'!$G$28,0,10*ROW('Water Data'!G19)))</f>
        <v/>
      </c>
      <c r="CD25" s="277" t="str">
        <f ca="true">+IF(OFFSET('Water Data'!$G$29,0,10*ROW('Water Data'!G19))="","",OFFSET('Water Data'!$G$29,0,10*ROW('Water Data'!G19)))</f>
        <v/>
      </c>
      <c r="CE25" s="277" t="str">
        <f ca="true">+IF(OFFSET('Water Data'!$H$27,0,10*ROW('Water Data'!H19))="","",OFFSET('Water Data'!$H$27,0,10*ROW('Water Data'!H19)))</f>
        <v/>
      </c>
      <c r="CF25" s="277" t="str">
        <f ca="true">+IF(OFFSET('Water Data'!$H$28,0,10*ROW('Water Data'!H19))="","",OFFSET('Water Data'!$H$28,0,10*ROW('Water Data'!H19)))</f>
        <v/>
      </c>
      <c r="CG25" s="277" t="str">
        <f ca="true">+IF(OFFSET('Water Data'!$H$29,0,10*ROW('Water Data'!H19))="","",OFFSET('Water Data'!$H$29,0,10*ROW('Water Data'!H19)))</f>
        <v/>
      </c>
      <c r="CH25" s="277" t="str">
        <f ca="true">+IF(OFFSET('Water Data'!$I$27,0,10*ROW('Water Data'!I19))="","",OFFSET('Water Data'!$I$27,0,10*ROW('Water Data'!I19)))</f>
        <v/>
      </c>
      <c r="CI25" s="277" t="str">
        <f ca="true">+IF(OFFSET('Water Data'!$I$28,0,10*ROW('Water Data'!I19))="","",OFFSET('Water Data'!$I$28,0,10*ROW('Water Data'!I19)))</f>
        <v/>
      </c>
      <c r="CJ25" s="277" t="str">
        <f ca="true">+IF(OFFSET('Water Data'!$I$29,0,10*ROW('Water Data'!I19))="","",OFFSET('Water Data'!$I$29,0,10*ROW('Water Data'!I19)))</f>
        <v/>
      </c>
      <c r="CK25" s="277" t="str">
        <f ca="true">+IF(OFFSET('Sanitation Data'!$D$28,0,10*ROW('Sanitation Data'!D19))="","",OFFSET('Sanitation Data'!$D$28,0,10*ROW('Sanitation Data'!D19)))</f>
        <v/>
      </c>
      <c r="CL25" s="277" t="str">
        <f ca="true">+IF(OFFSET('Sanitation Data'!$D$29,0,10*ROW('Sanitation Data'!D19))="","",OFFSET('Sanitation Data'!$D$29,0,10*ROW('Sanitation Data'!D19)))</f>
        <v/>
      </c>
      <c r="CM25" s="277" t="str">
        <f ca="true">+IF(OFFSET('Sanitation Data'!$D$30,0,10*ROW('Sanitation Data'!D19))="","",OFFSET('Sanitation Data'!$D$30,0,10*ROW('Sanitation Data'!D19)))</f>
        <v/>
      </c>
      <c r="CN25" s="277" t="str">
        <f ca="true">+IF(OFFSET('Sanitation Data'!$D$31,0,10*ROW('Sanitation Data'!D19))="","",OFFSET('Sanitation Data'!$D$31,0,10*ROW('Sanitation Data'!D19)))</f>
        <v/>
      </c>
      <c r="CO25" s="277" t="str">
        <f ca="true">+IF(OFFSET('Sanitation Data'!$D$32,0,10*ROW('Sanitation Data'!D19))="","",OFFSET('Sanitation Data'!$D$32,0,10*ROW('Sanitation Data'!D19)))</f>
        <v/>
      </c>
      <c r="CP25" s="277" t="str">
        <f ca="true">+IF(OFFSET('Sanitation Data'!$E$28,0,10*ROW('Sanitation Data'!E19))="","",OFFSET('Sanitation Data'!$E$28,0,10*ROW('Sanitation Data'!E19)))</f>
        <v/>
      </c>
      <c r="CQ25" s="277" t="str">
        <f ca="true">+IF(OFFSET('Sanitation Data'!$E$29,0,10*ROW('Sanitation Data'!E19))="","",OFFSET('Sanitation Data'!$E$29,0,10*ROW('Sanitation Data'!E19)))</f>
        <v/>
      </c>
      <c r="CR25" s="277" t="str">
        <f ca="true">+IF(OFFSET('Sanitation Data'!$E$30,0,10*ROW('Sanitation Data'!E19))="","",OFFSET('Sanitation Data'!$E$30,0,10*ROW('Sanitation Data'!E19)))</f>
        <v/>
      </c>
      <c r="CS25" s="277" t="str">
        <f ca="true">+IF(OFFSET('Sanitation Data'!$E$31,0,10*ROW('Sanitation Data'!E19))="","",OFFSET('Sanitation Data'!$E$31,0,10*ROW('Sanitation Data'!E19)))</f>
        <v/>
      </c>
      <c r="CT25" s="277" t="str">
        <f ca="true">+IF(OFFSET('Sanitation Data'!$E$32,0,10*ROW('Sanitation Data'!E19))="","",OFFSET('Sanitation Data'!$E$32,0,10*ROW('Sanitation Data'!E19)))</f>
        <v/>
      </c>
      <c r="CU25" s="277" t="str">
        <f ca="true">+IF(OFFSET('Sanitation Data'!$F$28,0,10*ROW('Sanitation Data'!F19))="","",OFFSET('Sanitation Data'!$F$28,0,10*ROW('Sanitation Data'!F19)))</f>
        <v/>
      </c>
      <c r="CV25" s="277" t="str">
        <f ca="true">+IF(OFFSET('Sanitation Data'!$F$29,0,10*ROW('Sanitation Data'!F19))="","",OFFSET('Sanitation Data'!$F$29,0,10*ROW('Sanitation Data'!F19)))</f>
        <v/>
      </c>
      <c r="CW25" s="277" t="str">
        <f ca="true">+IF(OFFSET('Sanitation Data'!$F$30,0,10*ROW('Sanitation Data'!F19))="","",OFFSET('Sanitation Data'!$F$30,0,10*ROW('Sanitation Data'!F19)))</f>
        <v/>
      </c>
      <c r="CX25" s="277" t="str">
        <f ca="true">+IF(OFFSET('Sanitation Data'!$F$31,0,10*ROW('Sanitation Data'!F19))="","",OFFSET('Sanitation Data'!$F$31,0,10*ROW('Sanitation Data'!F19)))</f>
        <v/>
      </c>
      <c r="CY25" s="277" t="str">
        <f ca="true">+IF(OFFSET('Sanitation Data'!$F$32,0,10*ROW('Sanitation Data'!F19))="","",OFFSET('Sanitation Data'!$F$32,0,10*ROW('Sanitation Data'!F19)))</f>
        <v/>
      </c>
      <c r="CZ25" s="277" t="str">
        <f ca="true">+IF(OFFSET('Sanitation Data'!$G$28,0,10*ROW('Sanitation Data'!G19))="","",OFFSET('Sanitation Data'!$G$28,0,10*ROW('Sanitation Data'!G19)))</f>
        <v/>
      </c>
      <c r="DA25" s="277" t="str">
        <f ca="true">+IF(OFFSET('Sanitation Data'!$G$29,0,10*ROW('Sanitation Data'!G19))="","",OFFSET('Sanitation Data'!$G$29,0,10*ROW('Sanitation Data'!G19)))</f>
        <v/>
      </c>
      <c r="DB25" s="277" t="str">
        <f ca="true">+IF(OFFSET('Sanitation Data'!$G$30,0,10*ROW('Sanitation Data'!G19))="","",OFFSET('Sanitation Data'!$G$30,0,10*ROW('Sanitation Data'!G19)))</f>
        <v/>
      </c>
      <c r="DC25" s="277" t="str">
        <f ca="true">+IF(OFFSET('Sanitation Data'!$G$31,0,10*ROW('Sanitation Data'!G19))="","",OFFSET('Sanitation Data'!$G$31,0,10*ROW('Sanitation Data'!G19)))</f>
        <v/>
      </c>
      <c r="DD25" s="277" t="str">
        <f ca="true">+IF(OFFSET('Sanitation Data'!$G$32,0,10*ROW('Sanitation Data'!G19))="","",OFFSET('Sanitation Data'!$G$32,0,10*ROW('Sanitation Data'!G19)))</f>
        <v/>
      </c>
      <c r="DE25" s="277" t="str">
        <f ca="true">+IF(OFFSET('Sanitation Data'!$H$28,0,10*ROW('Sanitation Data'!H19))="","",OFFSET('Sanitation Data'!$H$28,0,10*ROW('Sanitation Data'!H19)))</f>
        <v/>
      </c>
      <c r="DF25" s="277" t="str">
        <f ca="true">+IF(OFFSET('Sanitation Data'!$H$29,0,10*ROW('Sanitation Data'!H19))="","",OFFSET('Sanitation Data'!$H$29,0,10*ROW('Sanitation Data'!H19)))</f>
        <v/>
      </c>
      <c r="DG25" s="277" t="str">
        <f ca="true">+IF(OFFSET('Sanitation Data'!$H$30,0,10*ROW('Sanitation Data'!H19))="","",OFFSET('Sanitation Data'!$H$30,0,10*ROW('Sanitation Data'!H19)))</f>
        <v/>
      </c>
      <c r="DH25" s="277" t="str">
        <f ca="true">+IF(OFFSET('Sanitation Data'!$H$31,0,10*ROW('Sanitation Data'!H19))="","",OFFSET('Sanitation Data'!$H$31,0,10*ROW('Sanitation Data'!H19)))</f>
        <v/>
      </c>
      <c r="DI25" s="277" t="str">
        <f ca="true">+IF(OFFSET('Sanitation Data'!$H$32,0,10*ROW('Sanitation Data'!H19))="","",OFFSET('Sanitation Data'!$H$32,0,10*ROW('Sanitation Data'!H19)))</f>
        <v/>
      </c>
      <c r="DJ25" s="277" t="str">
        <f ca="true">+IF(OFFSET('Sanitation Data'!$I$28,0,10*ROW('Sanitation Data'!I19))="","",OFFSET('Sanitation Data'!$I$28,0,10*ROW('Sanitation Data'!I19)))</f>
        <v/>
      </c>
      <c r="DK25" s="277" t="str">
        <f ca="true">+IF(OFFSET('Sanitation Data'!$I$29,0,10*ROW('Sanitation Data'!I19))="","",OFFSET('Sanitation Data'!$I$29,0,10*ROW('Sanitation Data'!I19)))</f>
        <v/>
      </c>
      <c r="DL25" s="277" t="str">
        <f ca="true">+IF(OFFSET('Sanitation Data'!$I$30,0,10*ROW('Sanitation Data'!I19))="","",OFFSET('Sanitation Data'!$I$30,0,10*ROW('Sanitation Data'!I19)))</f>
        <v/>
      </c>
      <c r="DM25" s="277" t="str">
        <f ca="true">+IF(OFFSET('Sanitation Data'!$I$31,0,10*ROW('Sanitation Data'!I19))="","",OFFSET('Sanitation Data'!$I$31,0,10*ROW('Sanitation Data'!I19)))</f>
        <v/>
      </c>
      <c r="DN25" s="277" t="str">
        <f ca="true">+IF(OFFSET('Sanitation Data'!$I$32,0,10*ROW('Sanitation Data'!I19))="","",OFFSET('Sanitation Data'!$I$32,0,10*ROW('Sanitation Data'!I19)))</f>
        <v/>
      </c>
      <c r="DO25" s="277" t="str">
        <f ca="true">+IF(OFFSET('Hygiene Data'!$D$11,0,10*ROW('Hygiene Data'!D19))="","",OFFSET('Hygiene Data'!$D$11,0,10*ROW('Hygiene Data'!D19)))</f>
        <v/>
      </c>
      <c r="DP25" s="277" t="str">
        <f ca="true">+IF(OFFSET('Hygiene Data'!$D$12,0,10*ROW('Hygiene Data'!D19))="","",OFFSET('Hygiene Data'!$D$12,0,10*ROW('Hygiene Data'!D19)))</f>
        <v/>
      </c>
      <c r="DQ25" s="277" t="str">
        <f ca="true">+IF(OFFSET('Hygiene Data'!$D$13,0,10*ROW('Hygiene Data'!D19))="","",OFFSET('Hygiene Data'!$D$13,0,10*ROW('Hygiene Data'!D19)))</f>
        <v/>
      </c>
      <c r="DR25" s="277" t="str">
        <f ca="true">+IF(OFFSET('Hygiene Data'!$E$11,0,10*ROW('Hygiene Data'!E19))="","",OFFSET('Hygiene Data'!$E$11,0,10*ROW('Hygiene Data'!E19)))</f>
        <v/>
      </c>
      <c r="DS25" s="277" t="str">
        <f ca="true">+IF(OFFSET('Hygiene Data'!$E$12,0,10*ROW('Hygiene Data'!E19))="","",OFFSET('Hygiene Data'!$E$12,0,10*ROW('Hygiene Data'!E19)))</f>
        <v/>
      </c>
      <c r="DT25" s="277" t="str">
        <f ca="true">+IF(OFFSET('Hygiene Data'!$E$13,0,10*ROW('Hygiene Data'!E19))="","",OFFSET('Hygiene Data'!$E$13,0,10*ROW('Hygiene Data'!E19)))</f>
        <v/>
      </c>
      <c r="DU25" s="277" t="str">
        <f ca="true">+IF(OFFSET('Hygiene Data'!$F$11,0,10*ROW('Hygiene Data'!F19))="","",OFFSET('Hygiene Data'!$F$11,0,10*ROW('Hygiene Data'!F19)))</f>
        <v/>
      </c>
      <c r="DV25" s="277" t="str">
        <f ca="true">+IF(OFFSET('Hygiene Data'!$F$12,0,10*ROW('Hygiene Data'!F19))="","",OFFSET('Hygiene Data'!$F$12,0,10*ROW('Hygiene Data'!F19)))</f>
        <v/>
      </c>
      <c r="DW25" s="277" t="str">
        <f ca="true">+IF(OFFSET('Hygiene Data'!$F$13,0,10*ROW('Hygiene Data'!F19))="","",OFFSET('Hygiene Data'!$F$13,0,10*ROW('Hygiene Data'!F19)))</f>
        <v/>
      </c>
      <c r="DX25" s="277" t="str">
        <f ca="true">+IF(OFFSET('Hygiene Data'!$G$11,0,10*ROW('Hygiene Data'!G19))="","",OFFSET('Hygiene Data'!$G$11,0,10*ROW('Hygiene Data'!G19)))</f>
        <v/>
      </c>
      <c r="DY25" s="277" t="str">
        <f ca="true">+IF(OFFSET('Hygiene Data'!$G$12,0,10*ROW('Hygiene Data'!G19))="","",OFFSET('Hygiene Data'!$G$12,0,10*ROW('Hygiene Data'!G19)))</f>
        <v/>
      </c>
      <c r="DZ25" s="277" t="str">
        <f ca="true">+IF(OFFSET('Hygiene Data'!$G$13,0,10*ROW('Hygiene Data'!G19))="","",OFFSET('Hygiene Data'!$G$13,0,10*ROW('Hygiene Data'!G19)))</f>
        <v/>
      </c>
      <c r="EA25" s="277" t="str">
        <f ca="true">+IF(OFFSET('Hygiene Data'!$H$11,0,10*ROW('Hygiene Data'!H19))="","",OFFSET('Hygiene Data'!$H$11,0,10*ROW('Hygiene Data'!H19)))</f>
        <v/>
      </c>
      <c r="EB25" s="277" t="str">
        <f ca="true">+IF(OFFSET('Hygiene Data'!$H$12,0,10*ROW('Hygiene Data'!H19))="","",OFFSET('Hygiene Data'!$H$12,0,10*ROW('Hygiene Data'!H19)))</f>
        <v/>
      </c>
      <c r="EC25" s="277" t="str">
        <f ca="true">+IF(OFFSET('Hygiene Data'!$H$13,0,10*ROW('Hygiene Data'!H19))="","",OFFSET('Hygiene Data'!$H$13,0,10*ROW('Hygiene Data'!H19)))</f>
        <v/>
      </c>
      <c r="ED25" s="277" t="str">
        <f ca="true">+IF(OFFSET('Hygiene Data'!$I$11,0,10*ROW('Hygiene Data'!I19))="","",OFFSET('Hygiene Data'!$I$11,0,10*ROW('Hygiene Data'!I19)))</f>
        <v/>
      </c>
      <c r="EE25" s="277" t="str">
        <f ca="true">+IF(OFFSET('Hygiene Data'!$I$12,0,10*ROW('Hygiene Data'!I19))="","",OFFSET('Hygiene Data'!$I$12,0,10*ROW('Hygiene Data'!I19)))</f>
        <v/>
      </c>
      <c r="EF25" s="277" t="str">
        <f ca="true">+IF(OFFSET('Hygiene Data'!$I$13,0,10*ROW('Hygiene Data'!I19))="","",OFFSET('Hygiene Data'!$I$13,0,10*ROW('Hygiene Data'!I19)))</f>
        <v/>
      </c>
    </row>
    <row xmlns:x14ac="http://schemas.microsoft.com/office/spreadsheetml/2009/9/ac" r="26" x14ac:dyDescent="0.2">
      <c r="A26" s="36" t="str">
        <f ca="true">+IF(OFFSET('Water Data'!$B$2,0,10*ROW('Water Data'!E20))="","",OFFSET('Water Data'!$B$2,0,10*ROW('Water Data'!E20)))</f>
        <v/>
      </c>
      <c r="B26" s="36" t="str">
        <f ca="true">+IF(OFFSET('Water Data'!$C$2,0,10*ROW('Water Data'!F20))="","",OFFSET('Water Data'!$C$2,0,10*ROW('Water Data'!F20)))</f>
        <v/>
      </c>
      <c r="C26" s="333" t="str">
        <f t="shared" ca="true" si="0"/>
        <v/>
      </c>
      <c r="D26" s="96"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6"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6"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6"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6"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6"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6"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6"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6"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6"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6"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6"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6"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6"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6"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6"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6"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6"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7"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7"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7"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7"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7"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7"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7"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7"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7"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7"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7"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7"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7"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7"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7"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7"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7"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7"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7"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7"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7"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7"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7"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7"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7"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7"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7"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7"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7"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7"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8"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8"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8"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8"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8"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8"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8"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8"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8"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8"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8"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8"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8"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8"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8"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8"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8"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8"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7"/>
      <c r="BS26" s="277" t="str">
        <f ca="true">+IF(OFFSET('Water Data'!$D$27,0,10*ROW('Water Data'!D20))="","",OFFSET('Water Data'!$D$27,0,10*ROW('Water Data'!D20)))</f>
        <v/>
      </c>
      <c r="BT26" s="277" t="str">
        <f ca="true">+IF(OFFSET('Water Data'!$D$28,0,10*ROW('Water Data'!D20))="","",OFFSET('Water Data'!$D$28,0,10*ROW('Water Data'!D20)))</f>
        <v/>
      </c>
      <c r="BU26" s="277" t="str">
        <f ca="true">+IF(OFFSET('Water Data'!$D$29,0,10*ROW('Water Data'!D20))="","",OFFSET('Water Data'!$D$29,0,10*ROW('Water Data'!D20)))</f>
        <v/>
      </c>
      <c r="BV26" s="277" t="str">
        <f ca="true">+IF(OFFSET('Water Data'!$E$27,0,10*ROW('Water Data'!E20))="","",OFFSET('Water Data'!$E$27,0,10*ROW('Water Data'!E20)))</f>
        <v/>
      </c>
      <c r="BW26" s="277" t="str">
        <f ca="true">+IF(OFFSET('Water Data'!$E$28,0,10*ROW('Water Data'!E20))="","",OFFSET('Water Data'!$E$28,0,10*ROW('Water Data'!E20)))</f>
        <v/>
      </c>
      <c r="BX26" s="277" t="str">
        <f ca="true">+IF(OFFSET('Water Data'!$E$29,0,10*ROW('Water Data'!E20))="","",OFFSET('Water Data'!$E$29,0,10*ROW('Water Data'!E20)))</f>
        <v/>
      </c>
      <c r="BY26" s="277" t="str">
        <f ca="true">+IF(OFFSET('Water Data'!$F$27,0,10*ROW('Water Data'!F20))="","",OFFSET('Water Data'!$F$27,0,10*ROW('Water Data'!F20)))</f>
        <v/>
      </c>
      <c r="BZ26" s="277" t="str">
        <f ca="true">+IF(OFFSET('Water Data'!$F$28,0,10*ROW('Water Data'!F20))="","",OFFSET('Water Data'!$F$28,0,10*ROW('Water Data'!F20)))</f>
        <v/>
      </c>
      <c r="CA26" s="277" t="str">
        <f ca="true">+IF(OFFSET('Water Data'!$F$29,0,10*ROW('Water Data'!F20))="","",OFFSET('Water Data'!$F$29,0,10*ROW('Water Data'!F20)))</f>
        <v/>
      </c>
      <c r="CB26" s="277" t="str">
        <f ca="true">+IF(OFFSET('Water Data'!$G$27,0,10*ROW('Water Data'!G20))="","",OFFSET('Water Data'!$G$27,0,10*ROW('Water Data'!G20)))</f>
        <v/>
      </c>
      <c r="CC26" s="277" t="str">
        <f ca="true">+IF(OFFSET('Water Data'!$G$28,0,10*ROW('Water Data'!G20))="","",OFFSET('Water Data'!$G$28,0,10*ROW('Water Data'!G20)))</f>
        <v/>
      </c>
      <c r="CD26" s="277" t="str">
        <f ca="true">+IF(OFFSET('Water Data'!$G$29,0,10*ROW('Water Data'!G20))="","",OFFSET('Water Data'!$G$29,0,10*ROW('Water Data'!G20)))</f>
        <v/>
      </c>
      <c r="CE26" s="277" t="str">
        <f ca="true">+IF(OFFSET('Water Data'!$H$27,0,10*ROW('Water Data'!H20))="","",OFFSET('Water Data'!$H$27,0,10*ROW('Water Data'!H20)))</f>
        <v/>
      </c>
      <c r="CF26" s="277" t="str">
        <f ca="true">+IF(OFFSET('Water Data'!$H$28,0,10*ROW('Water Data'!H20))="","",OFFSET('Water Data'!$H$28,0,10*ROW('Water Data'!H20)))</f>
        <v/>
      </c>
      <c r="CG26" s="277" t="str">
        <f ca="true">+IF(OFFSET('Water Data'!$H$29,0,10*ROW('Water Data'!H20))="","",OFFSET('Water Data'!$H$29,0,10*ROW('Water Data'!H20)))</f>
        <v/>
      </c>
      <c r="CH26" s="277" t="str">
        <f ca="true">+IF(OFFSET('Water Data'!$I$27,0,10*ROW('Water Data'!I20))="","",OFFSET('Water Data'!$I$27,0,10*ROW('Water Data'!I20)))</f>
        <v/>
      </c>
      <c r="CI26" s="277" t="str">
        <f ca="true">+IF(OFFSET('Water Data'!$I$28,0,10*ROW('Water Data'!I20))="","",OFFSET('Water Data'!$I$28,0,10*ROW('Water Data'!I20)))</f>
        <v/>
      </c>
      <c r="CJ26" s="277" t="str">
        <f ca="true">+IF(OFFSET('Water Data'!$I$29,0,10*ROW('Water Data'!I20))="","",OFFSET('Water Data'!$I$29,0,10*ROW('Water Data'!I20)))</f>
        <v/>
      </c>
      <c r="CK26" s="277" t="str">
        <f ca="true">+IF(OFFSET('Sanitation Data'!$D$28,0,10*ROW('Sanitation Data'!D20))="","",OFFSET('Sanitation Data'!$D$28,0,10*ROW('Sanitation Data'!D20)))</f>
        <v/>
      </c>
      <c r="CL26" s="277" t="str">
        <f ca="true">+IF(OFFSET('Sanitation Data'!$D$29,0,10*ROW('Sanitation Data'!D20))="","",OFFSET('Sanitation Data'!$D$29,0,10*ROW('Sanitation Data'!D20)))</f>
        <v/>
      </c>
      <c r="CM26" s="277" t="str">
        <f ca="true">+IF(OFFSET('Sanitation Data'!$D$30,0,10*ROW('Sanitation Data'!D20))="","",OFFSET('Sanitation Data'!$D$30,0,10*ROW('Sanitation Data'!D20)))</f>
        <v/>
      </c>
      <c r="CN26" s="277" t="str">
        <f ca="true">+IF(OFFSET('Sanitation Data'!$D$31,0,10*ROW('Sanitation Data'!D20))="","",OFFSET('Sanitation Data'!$D$31,0,10*ROW('Sanitation Data'!D20)))</f>
        <v/>
      </c>
      <c r="CO26" s="277" t="str">
        <f ca="true">+IF(OFFSET('Sanitation Data'!$D$32,0,10*ROW('Sanitation Data'!D20))="","",OFFSET('Sanitation Data'!$D$32,0,10*ROW('Sanitation Data'!D20)))</f>
        <v/>
      </c>
      <c r="CP26" s="277" t="str">
        <f ca="true">+IF(OFFSET('Sanitation Data'!$E$28,0,10*ROW('Sanitation Data'!E20))="","",OFFSET('Sanitation Data'!$E$28,0,10*ROW('Sanitation Data'!E20)))</f>
        <v/>
      </c>
      <c r="CQ26" s="277" t="str">
        <f ca="true">+IF(OFFSET('Sanitation Data'!$E$29,0,10*ROW('Sanitation Data'!E20))="","",OFFSET('Sanitation Data'!$E$29,0,10*ROW('Sanitation Data'!E20)))</f>
        <v/>
      </c>
      <c r="CR26" s="277" t="str">
        <f ca="true">+IF(OFFSET('Sanitation Data'!$E$30,0,10*ROW('Sanitation Data'!E20))="","",OFFSET('Sanitation Data'!$E$30,0,10*ROW('Sanitation Data'!E20)))</f>
        <v/>
      </c>
      <c r="CS26" s="277" t="str">
        <f ca="true">+IF(OFFSET('Sanitation Data'!$E$31,0,10*ROW('Sanitation Data'!E20))="","",OFFSET('Sanitation Data'!$E$31,0,10*ROW('Sanitation Data'!E20)))</f>
        <v/>
      </c>
      <c r="CT26" s="277" t="str">
        <f ca="true">+IF(OFFSET('Sanitation Data'!$E$32,0,10*ROW('Sanitation Data'!E20))="","",OFFSET('Sanitation Data'!$E$32,0,10*ROW('Sanitation Data'!E20)))</f>
        <v/>
      </c>
      <c r="CU26" s="277" t="str">
        <f ca="true">+IF(OFFSET('Sanitation Data'!$F$28,0,10*ROW('Sanitation Data'!F20))="","",OFFSET('Sanitation Data'!$F$28,0,10*ROW('Sanitation Data'!F20)))</f>
        <v/>
      </c>
      <c r="CV26" s="277" t="str">
        <f ca="true">+IF(OFFSET('Sanitation Data'!$F$29,0,10*ROW('Sanitation Data'!F20))="","",OFFSET('Sanitation Data'!$F$29,0,10*ROW('Sanitation Data'!F20)))</f>
        <v/>
      </c>
      <c r="CW26" s="277" t="str">
        <f ca="true">+IF(OFFSET('Sanitation Data'!$F$30,0,10*ROW('Sanitation Data'!F20))="","",OFFSET('Sanitation Data'!$F$30,0,10*ROW('Sanitation Data'!F20)))</f>
        <v/>
      </c>
      <c r="CX26" s="277" t="str">
        <f ca="true">+IF(OFFSET('Sanitation Data'!$F$31,0,10*ROW('Sanitation Data'!F20))="","",OFFSET('Sanitation Data'!$F$31,0,10*ROW('Sanitation Data'!F20)))</f>
        <v/>
      </c>
      <c r="CY26" s="277" t="str">
        <f ca="true">+IF(OFFSET('Sanitation Data'!$F$32,0,10*ROW('Sanitation Data'!F20))="","",OFFSET('Sanitation Data'!$F$32,0,10*ROW('Sanitation Data'!F20)))</f>
        <v/>
      </c>
      <c r="CZ26" s="277" t="str">
        <f ca="true">+IF(OFFSET('Sanitation Data'!$G$28,0,10*ROW('Sanitation Data'!G20))="","",OFFSET('Sanitation Data'!$G$28,0,10*ROW('Sanitation Data'!G20)))</f>
        <v/>
      </c>
      <c r="DA26" s="277" t="str">
        <f ca="true">+IF(OFFSET('Sanitation Data'!$G$29,0,10*ROW('Sanitation Data'!G20))="","",OFFSET('Sanitation Data'!$G$29,0,10*ROW('Sanitation Data'!G20)))</f>
        <v/>
      </c>
      <c r="DB26" s="277" t="str">
        <f ca="true">+IF(OFFSET('Sanitation Data'!$G$30,0,10*ROW('Sanitation Data'!G20))="","",OFFSET('Sanitation Data'!$G$30,0,10*ROW('Sanitation Data'!G20)))</f>
        <v/>
      </c>
      <c r="DC26" s="277" t="str">
        <f ca="true">+IF(OFFSET('Sanitation Data'!$G$31,0,10*ROW('Sanitation Data'!G20))="","",OFFSET('Sanitation Data'!$G$31,0,10*ROW('Sanitation Data'!G20)))</f>
        <v/>
      </c>
      <c r="DD26" s="277" t="str">
        <f ca="true">+IF(OFFSET('Sanitation Data'!$G$32,0,10*ROW('Sanitation Data'!G20))="","",OFFSET('Sanitation Data'!$G$32,0,10*ROW('Sanitation Data'!G20)))</f>
        <v/>
      </c>
      <c r="DE26" s="277" t="str">
        <f ca="true">+IF(OFFSET('Sanitation Data'!$H$28,0,10*ROW('Sanitation Data'!H20))="","",OFFSET('Sanitation Data'!$H$28,0,10*ROW('Sanitation Data'!H20)))</f>
        <v/>
      </c>
      <c r="DF26" s="277" t="str">
        <f ca="true">+IF(OFFSET('Sanitation Data'!$H$29,0,10*ROW('Sanitation Data'!H20))="","",OFFSET('Sanitation Data'!$H$29,0,10*ROW('Sanitation Data'!H20)))</f>
        <v/>
      </c>
      <c r="DG26" s="277" t="str">
        <f ca="true">+IF(OFFSET('Sanitation Data'!$H$30,0,10*ROW('Sanitation Data'!H20))="","",OFFSET('Sanitation Data'!$H$30,0,10*ROW('Sanitation Data'!H20)))</f>
        <v/>
      </c>
      <c r="DH26" s="277" t="str">
        <f ca="true">+IF(OFFSET('Sanitation Data'!$H$31,0,10*ROW('Sanitation Data'!H20))="","",OFFSET('Sanitation Data'!$H$31,0,10*ROW('Sanitation Data'!H20)))</f>
        <v/>
      </c>
      <c r="DI26" s="277" t="str">
        <f ca="true">+IF(OFFSET('Sanitation Data'!$H$32,0,10*ROW('Sanitation Data'!H20))="","",OFFSET('Sanitation Data'!$H$32,0,10*ROW('Sanitation Data'!H20)))</f>
        <v/>
      </c>
      <c r="DJ26" s="277" t="str">
        <f ca="true">+IF(OFFSET('Sanitation Data'!$I$28,0,10*ROW('Sanitation Data'!I20))="","",OFFSET('Sanitation Data'!$I$28,0,10*ROW('Sanitation Data'!I20)))</f>
        <v/>
      </c>
      <c r="DK26" s="277" t="str">
        <f ca="true">+IF(OFFSET('Sanitation Data'!$I$29,0,10*ROW('Sanitation Data'!I20))="","",OFFSET('Sanitation Data'!$I$29,0,10*ROW('Sanitation Data'!I20)))</f>
        <v/>
      </c>
      <c r="DL26" s="277" t="str">
        <f ca="true">+IF(OFFSET('Sanitation Data'!$I$30,0,10*ROW('Sanitation Data'!I20))="","",OFFSET('Sanitation Data'!$I$30,0,10*ROW('Sanitation Data'!I20)))</f>
        <v/>
      </c>
      <c r="DM26" s="277" t="str">
        <f ca="true">+IF(OFFSET('Sanitation Data'!$I$31,0,10*ROW('Sanitation Data'!I20))="","",OFFSET('Sanitation Data'!$I$31,0,10*ROW('Sanitation Data'!I20)))</f>
        <v/>
      </c>
      <c r="DN26" s="277" t="str">
        <f ca="true">+IF(OFFSET('Sanitation Data'!$I$32,0,10*ROW('Sanitation Data'!I20))="","",OFFSET('Sanitation Data'!$I$32,0,10*ROW('Sanitation Data'!I20)))</f>
        <v/>
      </c>
      <c r="DO26" s="277" t="str">
        <f ca="true">+IF(OFFSET('Hygiene Data'!$D$11,0,10*ROW('Hygiene Data'!D20))="","",OFFSET('Hygiene Data'!$D$11,0,10*ROW('Hygiene Data'!D20)))</f>
        <v/>
      </c>
      <c r="DP26" s="277" t="str">
        <f ca="true">+IF(OFFSET('Hygiene Data'!$D$12,0,10*ROW('Hygiene Data'!D20))="","",OFFSET('Hygiene Data'!$D$12,0,10*ROW('Hygiene Data'!D20)))</f>
        <v/>
      </c>
      <c r="DQ26" s="277" t="str">
        <f ca="true">+IF(OFFSET('Hygiene Data'!$D$13,0,10*ROW('Hygiene Data'!D20))="","",OFFSET('Hygiene Data'!$D$13,0,10*ROW('Hygiene Data'!D20)))</f>
        <v/>
      </c>
      <c r="DR26" s="277" t="str">
        <f ca="true">+IF(OFFSET('Hygiene Data'!$E$11,0,10*ROW('Hygiene Data'!E20))="","",OFFSET('Hygiene Data'!$E$11,0,10*ROW('Hygiene Data'!E20)))</f>
        <v/>
      </c>
      <c r="DS26" s="277" t="str">
        <f ca="true">+IF(OFFSET('Hygiene Data'!$E$12,0,10*ROW('Hygiene Data'!E20))="","",OFFSET('Hygiene Data'!$E$12,0,10*ROW('Hygiene Data'!E20)))</f>
        <v/>
      </c>
      <c r="DT26" s="277" t="str">
        <f ca="true">+IF(OFFSET('Hygiene Data'!$E$13,0,10*ROW('Hygiene Data'!E20))="","",OFFSET('Hygiene Data'!$E$13,0,10*ROW('Hygiene Data'!E20)))</f>
        <v/>
      </c>
      <c r="DU26" s="277" t="str">
        <f ca="true">+IF(OFFSET('Hygiene Data'!$F$11,0,10*ROW('Hygiene Data'!F20))="","",OFFSET('Hygiene Data'!$F$11,0,10*ROW('Hygiene Data'!F20)))</f>
        <v/>
      </c>
      <c r="DV26" s="277" t="str">
        <f ca="true">+IF(OFFSET('Hygiene Data'!$F$12,0,10*ROW('Hygiene Data'!F20))="","",OFFSET('Hygiene Data'!$F$12,0,10*ROW('Hygiene Data'!F20)))</f>
        <v/>
      </c>
      <c r="DW26" s="277" t="str">
        <f ca="true">+IF(OFFSET('Hygiene Data'!$F$13,0,10*ROW('Hygiene Data'!F20))="","",OFFSET('Hygiene Data'!$F$13,0,10*ROW('Hygiene Data'!F20)))</f>
        <v/>
      </c>
      <c r="DX26" s="277" t="str">
        <f ca="true">+IF(OFFSET('Hygiene Data'!$G$11,0,10*ROW('Hygiene Data'!G20))="","",OFFSET('Hygiene Data'!$G$11,0,10*ROW('Hygiene Data'!G20)))</f>
        <v/>
      </c>
      <c r="DY26" s="277" t="str">
        <f ca="true">+IF(OFFSET('Hygiene Data'!$G$12,0,10*ROW('Hygiene Data'!G20))="","",OFFSET('Hygiene Data'!$G$12,0,10*ROW('Hygiene Data'!G20)))</f>
        <v/>
      </c>
      <c r="DZ26" s="277" t="str">
        <f ca="true">+IF(OFFSET('Hygiene Data'!$G$13,0,10*ROW('Hygiene Data'!G20))="","",OFFSET('Hygiene Data'!$G$13,0,10*ROW('Hygiene Data'!G20)))</f>
        <v/>
      </c>
      <c r="EA26" s="277" t="str">
        <f ca="true">+IF(OFFSET('Hygiene Data'!$H$11,0,10*ROW('Hygiene Data'!H20))="","",OFFSET('Hygiene Data'!$H$11,0,10*ROW('Hygiene Data'!H20)))</f>
        <v/>
      </c>
      <c r="EB26" s="277" t="str">
        <f ca="true">+IF(OFFSET('Hygiene Data'!$H$12,0,10*ROW('Hygiene Data'!H20))="","",OFFSET('Hygiene Data'!$H$12,0,10*ROW('Hygiene Data'!H20)))</f>
        <v/>
      </c>
      <c r="EC26" s="277" t="str">
        <f ca="true">+IF(OFFSET('Hygiene Data'!$H$13,0,10*ROW('Hygiene Data'!H20))="","",OFFSET('Hygiene Data'!$H$13,0,10*ROW('Hygiene Data'!H20)))</f>
        <v/>
      </c>
      <c r="ED26" s="277" t="str">
        <f ca="true">+IF(OFFSET('Hygiene Data'!$I$11,0,10*ROW('Hygiene Data'!I20))="","",OFFSET('Hygiene Data'!$I$11,0,10*ROW('Hygiene Data'!I20)))</f>
        <v/>
      </c>
      <c r="EE26" s="277" t="str">
        <f ca="true">+IF(OFFSET('Hygiene Data'!$I$12,0,10*ROW('Hygiene Data'!I20))="","",OFFSET('Hygiene Data'!$I$12,0,10*ROW('Hygiene Data'!I20)))</f>
        <v/>
      </c>
      <c r="EF26" s="277" t="str">
        <f ca="true">+IF(OFFSET('Hygiene Data'!$I$13,0,10*ROW('Hygiene Data'!I20))="","",OFFSET('Hygiene Data'!$I$13,0,10*ROW('Hygiene Data'!I20)))</f>
        <v/>
      </c>
    </row>
    <row xmlns:x14ac="http://schemas.microsoft.com/office/spreadsheetml/2009/9/ac" r="27" x14ac:dyDescent="0.2">
      <c r="A27" s="36" t="str">
        <f ca="true">+IF(OFFSET('Water Data'!$B$2,0,10*ROW('Water Data'!E21))="","",OFFSET('Water Data'!$B$2,0,10*ROW('Water Data'!E21)))</f>
        <v/>
      </c>
      <c r="B27" s="36" t="str">
        <f ca="true">+IF(OFFSET('Water Data'!$C$2,0,10*ROW('Water Data'!F21))="","",OFFSET('Water Data'!$C$2,0,10*ROW('Water Data'!F21)))</f>
        <v/>
      </c>
      <c r="C27" s="333" t="str">
        <f t="shared" ca="true" si="0"/>
        <v/>
      </c>
      <c r="D27" s="96"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6"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6"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6"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6"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6"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6"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6"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6"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6"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6"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6"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6"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6"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6"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6"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6"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6"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7"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7"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7"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7"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7"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7"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7"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7"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7"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7"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7"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7"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7"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7"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7"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7"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7"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7"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7"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7"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7"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7"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7"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7"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7"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7"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7"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7"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7"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7"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8"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8"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8"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8"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8"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8"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8"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8"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8"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8"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8"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8"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8"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8"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8"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8"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8"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8"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7"/>
      <c r="BS27" s="277" t="str">
        <f ca="true">+IF(OFFSET('Water Data'!$D$27,0,10*ROW('Water Data'!D21))="","",OFFSET('Water Data'!$D$27,0,10*ROW('Water Data'!D21)))</f>
        <v/>
      </c>
      <c r="BT27" s="277" t="str">
        <f ca="true">+IF(OFFSET('Water Data'!$D$28,0,10*ROW('Water Data'!D21))="","",OFFSET('Water Data'!$D$28,0,10*ROW('Water Data'!D21)))</f>
        <v/>
      </c>
      <c r="BU27" s="277" t="str">
        <f ca="true">+IF(OFFSET('Water Data'!$D$29,0,10*ROW('Water Data'!D21))="","",OFFSET('Water Data'!$D$29,0,10*ROW('Water Data'!D21)))</f>
        <v/>
      </c>
      <c r="BV27" s="277" t="str">
        <f ca="true">+IF(OFFSET('Water Data'!$E$27,0,10*ROW('Water Data'!E21))="","",OFFSET('Water Data'!$E$27,0,10*ROW('Water Data'!E21)))</f>
        <v/>
      </c>
      <c r="BW27" s="277" t="str">
        <f ca="true">+IF(OFFSET('Water Data'!$E$28,0,10*ROW('Water Data'!E21))="","",OFFSET('Water Data'!$E$28,0,10*ROW('Water Data'!E21)))</f>
        <v/>
      </c>
      <c r="BX27" s="277" t="str">
        <f ca="true">+IF(OFFSET('Water Data'!$E$29,0,10*ROW('Water Data'!E21))="","",OFFSET('Water Data'!$E$29,0,10*ROW('Water Data'!E21)))</f>
        <v/>
      </c>
      <c r="BY27" s="277" t="str">
        <f ca="true">+IF(OFFSET('Water Data'!$F$27,0,10*ROW('Water Data'!F21))="","",OFFSET('Water Data'!$F$27,0,10*ROW('Water Data'!F21)))</f>
        <v/>
      </c>
      <c r="BZ27" s="277" t="str">
        <f ca="true">+IF(OFFSET('Water Data'!$F$28,0,10*ROW('Water Data'!F21))="","",OFFSET('Water Data'!$F$28,0,10*ROW('Water Data'!F21)))</f>
        <v/>
      </c>
      <c r="CA27" s="277" t="str">
        <f ca="true">+IF(OFFSET('Water Data'!$F$29,0,10*ROW('Water Data'!F21))="","",OFFSET('Water Data'!$F$29,0,10*ROW('Water Data'!F21)))</f>
        <v/>
      </c>
      <c r="CB27" s="277" t="str">
        <f ca="true">+IF(OFFSET('Water Data'!$G$27,0,10*ROW('Water Data'!G21))="","",OFFSET('Water Data'!$G$27,0,10*ROW('Water Data'!G21)))</f>
        <v/>
      </c>
      <c r="CC27" s="277" t="str">
        <f ca="true">+IF(OFFSET('Water Data'!$G$28,0,10*ROW('Water Data'!G21))="","",OFFSET('Water Data'!$G$28,0,10*ROW('Water Data'!G21)))</f>
        <v/>
      </c>
      <c r="CD27" s="277" t="str">
        <f ca="true">+IF(OFFSET('Water Data'!$G$29,0,10*ROW('Water Data'!G21))="","",OFFSET('Water Data'!$G$29,0,10*ROW('Water Data'!G21)))</f>
        <v/>
      </c>
      <c r="CE27" s="277" t="str">
        <f ca="true">+IF(OFFSET('Water Data'!$H$27,0,10*ROW('Water Data'!H21))="","",OFFSET('Water Data'!$H$27,0,10*ROW('Water Data'!H21)))</f>
        <v/>
      </c>
      <c r="CF27" s="277" t="str">
        <f ca="true">+IF(OFFSET('Water Data'!$H$28,0,10*ROW('Water Data'!H21))="","",OFFSET('Water Data'!$H$28,0,10*ROW('Water Data'!H21)))</f>
        <v/>
      </c>
      <c r="CG27" s="277" t="str">
        <f ca="true">+IF(OFFSET('Water Data'!$H$29,0,10*ROW('Water Data'!H21))="","",OFFSET('Water Data'!$H$29,0,10*ROW('Water Data'!H21)))</f>
        <v/>
      </c>
      <c r="CH27" s="277" t="str">
        <f ca="true">+IF(OFFSET('Water Data'!$I$27,0,10*ROW('Water Data'!I21))="","",OFFSET('Water Data'!$I$27,0,10*ROW('Water Data'!I21)))</f>
        <v/>
      </c>
      <c r="CI27" s="277" t="str">
        <f ca="true">+IF(OFFSET('Water Data'!$I$28,0,10*ROW('Water Data'!I21))="","",OFFSET('Water Data'!$I$28,0,10*ROW('Water Data'!I21)))</f>
        <v/>
      </c>
      <c r="CJ27" s="277" t="str">
        <f ca="true">+IF(OFFSET('Water Data'!$I$29,0,10*ROW('Water Data'!I21))="","",OFFSET('Water Data'!$I$29,0,10*ROW('Water Data'!I21)))</f>
        <v/>
      </c>
      <c r="CK27" s="277" t="str">
        <f ca="true">+IF(OFFSET('Sanitation Data'!$D$28,0,10*ROW('Sanitation Data'!D21))="","",OFFSET('Sanitation Data'!$D$28,0,10*ROW('Sanitation Data'!D21)))</f>
        <v/>
      </c>
      <c r="CL27" s="277" t="str">
        <f ca="true">+IF(OFFSET('Sanitation Data'!$D$29,0,10*ROW('Sanitation Data'!D21))="","",OFFSET('Sanitation Data'!$D$29,0,10*ROW('Sanitation Data'!D21)))</f>
        <v/>
      </c>
      <c r="CM27" s="277" t="str">
        <f ca="true">+IF(OFFSET('Sanitation Data'!$D$30,0,10*ROW('Sanitation Data'!D21))="","",OFFSET('Sanitation Data'!$D$30,0,10*ROW('Sanitation Data'!D21)))</f>
        <v/>
      </c>
      <c r="CN27" s="277" t="str">
        <f ca="true">+IF(OFFSET('Sanitation Data'!$D$31,0,10*ROW('Sanitation Data'!D21))="","",OFFSET('Sanitation Data'!$D$31,0,10*ROW('Sanitation Data'!D21)))</f>
        <v/>
      </c>
      <c r="CO27" s="277" t="str">
        <f ca="true">+IF(OFFSET('Sanitation Data'!$D$32,0,10*ROW('Sanitation Data'!D21))="","",OFFSET('Sanitation Data'!$D$32,0,10*ROW('Sanitation Data'!D21)))</f>
        <v/>
      </c>
      <c r="CP27" s="277" t="str">
        <f ca="true">+IF(OFFSET('Sanitation Data'!$E$28,0,10*ROW('Sanitation Data'!E21))="","",OFFSET('Sanitation Data'!$E$28,0,10*ROW('Sanitation Data'!E21)))</f>
        <v/>
      </c>
      <c r="CQ27" s="277" t="str">
        <f ca="true">+IF(OFFSET('Sanitation Data'!$E$29,0,10*ROW('Sanitation Data'!E21))="","",OFFSET('Sanitation Data'!$E$29,0,10*ROW('Sanitation Data'!E21)))</f>
        <v/>
      </c>
      <c r="CR27" s="277" t="str">
        <f ca="true">+IF(OFFSET('Sanitation Data'!$E$30,0,10*ROW('Sanitation Data'!E21))="","",OFFSET('Sanitation Data'!$E$30,0,10*ROW('Sanitation Data'!E21)))</f>
        <v/>
      </c>
      <c r="CS27" s="277" t="str">
        <f ca="true">+IF(OFFSET('Sanitation Data'!$E$31,0,10*ROW('Sanitation Data'!E21))="","",OFFSET('Sanitation Data'!$E$31,0,10*ROW('Sanitation Data'!E21)))</f>
        <v/>
      </c>
      <c r="CT27" s="277" t="str">
        <f ca="true">+IF(OFFSET('Sanitation Data'!$E$32,0,10*ROW('Sanitation Data'!E21))="","",OFFSET('Sanitation Data'!$E$32,0,10*ROW('Sanitation Data'!E21)))</f>
        <v/>
      </c>
      <c r="CU27" s="277" t="str">
        <f ca="true">+IF(OFFSET('Sanitation Data'!$F$28,0,10*ROW('Sanitation Data'!F21))="","",OFFSET('Sanitation Data'!$F$28,0,10*ROW('Sanitation Data'!F21)))</f>
        <v/>
      </c>
      <c r="CV27" s="277" t="str">
        <f ca="true">+IF(OFFSET('Sanitation Data'!$F$29,0,10*ROW('Sanitation Data'!F21))="","",OFFSET('Sanitation Data'!$F$29,0,10*ROW('Sanitation Data'!F21)))</f>
        <v/>
      </c>
      <c r="CW27" s="277" t="str">
        <f ca="true">+IF(OFFSET('Sanitation Data'!$F$30,0,10*ROW('Sanitation Data'!F21))="","",OFFSET('Sanitation Data'!$F$30,0,10*ROW('Sanitation Data'!F21)))</f>
        <v/>
      </c>
      <c r="CX27" s="277" t="str">
        <f ca="true">+IF(OFFSET('Sanitation Data'!$F$31,0,10*ROW('Sanitation Data'!F21))="","",OFFSET('Sanitation Data'!$F$31,0,10*ROW('Sanitation Data'!F21)))</f>
        <v/>
      </c>
      <c r="CY27" s="277" t="str">
        <f ca="true">+IF(OFFSET('Sanitation Data'!$F$32,0,10*ROW('Sanitation Data'!F21))="","",OFFSET('Sanitation Data'!$F$32,0,10*ROW('Sanitation Data'!F21)))</f>
        <v/>
      </c>
      <c r="CZ27" s="277" t="str">
        <f ca="true">+IF(OFFSET('Sanitation Data'!$G$28,0,10*ROW('Sanitation Data'!G21))="","",OFFSET('Sanitation Data'!$G$28,0,10*ROW('Sanitation Data'!G21)))</f>
        <v/>
      </c>
      <c r="DA27" s="277" t="str">
        <f ca="true">+IF(OFFSET('Sanitation Data'!$G$29,0,10*ROW('Sanitation Data'!G21))="","",OFFSET('Sanitation Data'!$G$29,0,10*ROW('Sanitation Data'!G21)))</f>
        <v/>
      </c>
      <c r="DB27" s="277" t="str">
        <f ca="true">+IF(OFFSET('Sanitation Data'!$G$30,0,10*ROW('Sanitation Data'!G21))="","",OFFSET('Sanitation Data'!$G$30,0,10*ROW('Sanitation Data'!G21)))</f>
        <v/>
      </c>
      <c r="DC27" s="277" t="str">
        <f ca="true">+IF(OFFSET('Sanitation Data'!$G$31,0,10*ROW('Sanitation Data'!G21))="","",OFFSET('Sanitation Data'!$G$31,0,10*ROW('Sanitation Data'!G21)))</f>
        <v/>
      </c>
      <c r="DD27" s="277" t="str">
        <f ca="true">+IF(OFFSET('Sanitation Data'!$G$32,0,10*ROW('Sanitation Data'!G21))="","",OFFSET('Sanitation Data'!$G$32,0,10*ROW('Sanitation Data'!G21)))</f>
        <v/>
      </c>
      <c r="DE27" s="277" t="str">
        <f ca="true">+IF(OFFSET('Sanitation Data'!$H$28,0,10*ROW('Sanitation Data'!H21))="","",OFFSET('Sanitation Data'!$H$28,0,10*ROW('Sanitation Data'!H21)))</f>
        <v/>
      </c>
      <c r="DF27" s="277" t="str">
        <f ca="true">+IF(OFFSET('Sanitation Data'!$H$29,0,10*ROW('Sanitation Data'!H21))="","",OFFSET('Sanitation Data'!$H$29,0,10*ROW('Sanitation Data'!H21)))</f>
        <v/>
      </c>
      <c r="DG27" s="277" t="str">
        <f ca="true">+IF(OFFSET('Sanitation Data'!$H$30,0,10*ROW('Sanitation Data'!H21))="","",OFFSET('Sanitation Data'!$H$30,0,10*ROW('Sanitation Data'!H21)))</f>
        <v/>
      </c>
      <c r="DH27" s="277" t="str">
        <f ca="true">+IF(OFFSET('Sanitation Data'!$H$31,0,10*ROW('Sanitation Data'!H21))="","",OFFSET('Sanitation Data'!$H$31,0,10*ROW('Sanitation Data'!H21)))</f>
        <v/>
      </c>
      <c r="DI27" s="277" t="str">
        <f ca="true">+IF(OFFSET('Sanitation Data'!$H$32,0,10*ROW('Sanitation Data'!H21))="","",OFFSET('Sanitation Data'!$H$32,0,10*ROW('Sanitation Data'!H21)))</f>
        <v/>
      </c>
      <c r="DJ27" s="277" t="str">
        <f ca="true">+IF(OFFSET('Sanitation Data'!$I$28,0,10*ROW('Sanitation Data'!I21))="","",OFFSET('Sanitation Data'!$I$28,0,10*ROW('Sanitation Data'!I21)))</f>
        <v/>
      </c>
      <c r="DK27" s="277" t="str">
        <f ca="true">+IF(OFFSET('Sanitation Data'!$I$29,0,10*ROW('Sanitation Data'!I21))="","",OFFSET('Sanitation Data'!$I$29,0,10*ROW('Sanitation Data'!I21)))</f>
        <v/>
      </c>
      <c r="DL27" s="277" t="str">
        <f ca="true">+IF(OFFSET('Sanitation Data'!$I$30,0,10*ROW('Sanitation Data'!I21))="","",OFFSET('Sanitation Data'!$I$30,0,10*ROW('Sanitation Data'!I21)))</f>
        <v/>
      </c>
      <c r="DM27" s="277" t="str">
        <f ca="true">+IF(OFFSET('Sanitation Data'!$I$31,0,10*ROW('Sanitation Data'!I21))="","",OFFSET('Sanitation Data'!$I$31,0,10*ROW('Sanitation Data'!I21)))</f>
        <v/>
      </c>
      <c r="DN27" s="277" t="str">
        <f ca="true">+IF(OFFSET('Sanitation Data'!$I$32,0,10*ROW('Sanitation Data'!I21))="","",OFFSET('Sanitation Data'!$I$32,0,10*ROW('Sanitation Data'!I21)))</f>
        <v/>
      </c>
      <c r="DO27" s="277" t="str">
        <f ca="true">+IF(OFFSET('Hygiene Data'!$D$11,0,10*ROW('Hygiene Data'!D21))="","",OFFSET('Hygiene Data'!$D$11,0,10*ROW('Hygiene Data'!D21)))</f>
        <v/>
      </c>
      <c r="DP27" s="277" t="str">
        <f ca="true">+IF(OFFSET('Hygiene Data'!$D$12,0,10*ROW('Hygiene Data'!D21))="","",OFFSET('Hygiene Data'!$D$12,0,10*ROW('Hygiene Data'!D21)))</f>
        <v/>
      </c>
      <c r="DQ27" s="277" t="str">
        <f ca="true">+IF(OFFSET('Hygiene Data'!$D$13,0,10*ROW('Hygiene Data'!D21))="","",OFFSET('Hygiene Data'!$D$13,0,10*ROW('Hygiene Data'!D21)))</f>
        <v/>
      </c>
      <c r="DR27" s="277" t="str">
        <f ca="true">+IF(OFFSET('Hygiene Data'!$E$11,0,10*ROW('Hygiene Data'!E21))="","",OFFSET('Hygiene Data'!$E$11,0,10*ROW('Hygiene Data'!E21)))</f>
        <v/>
      </c>
      <c r="DS27" s="277" t="str">
        <f ca="true">+IF(OFFSET('Hygiene Data'!$E$12,0,10*ROW('Hygiene Data'!E21))="","",OFFSET('Hygiene Data'!$E$12,0,10*ROW('Hygiene Data'!E21)))</f>
        <v/>
      </c>
      <c r="DT27" s="277" t="str">
        <f ca="true">+IF(OFFSET('Hygiene Data'!$E$13,0,10*ROW('Hygiene Data'!E21))="","",OFFSET('Hygiene Data'!$E$13,0,10*ROW('Hygiene Data'!E21)))</f>
        <v/>
      </c>
      <c r="DU27" s="277" t="str">
        <f ca="true">+IF(OFFSET('Hygiene Data'!$F$11,0,10*ROW('Hygiene Data'!F21))="","",OFFSET('Hygiene Data'!$F$11,0,10*ROW('Hygiene Data'!F21)))</f>
        <v/>
      </c>
      <c r="DV27" s="277" t="str">
        <f ca="true">+IF(OFFSET('Hygiene Data'!$F$12,0,10*ROW('Hygiene Data'!F21))="","",OFFSET('Hygiene Data'!$F$12,0,10*ROW('Hygiene Data'!F21)))</f>
        <v/>
      </c>
      <c r="DW27" s="277" t="str">
        <f ca="true">+IF(OFFSET('Hygiene Data'!$F$13,0,10*ROW('Hygiene Data'!F21))="","",OFFSET('Hygiene Data'!$F$13,0,10*ROW('Hygiene Data'!F21)))</f>
        <v/>
      </c>
      <c r="DX27" s="277" t="str">
        <f ca="true">+IF(OFFSET('Hygiene Data'!$G$11,0,10*ROW('Hygiene Data'!G21))="","",OFFSET('Hygiene Data'!$G$11,0,10*ROW('Hygiene Data'!G21)))</f>
        <v/>
      </c>
      <c r="DY27" s="277" t="str">
        <f ca="true">+IF(OFFSET('Hygiene Data'!$G$12,0,10*ROW('Hygiene Data'!G21))="","",OFFSET('Hygiene Data'!$G$12,0,10*ROW('Hygiene Data'!G21)))</f>
        <v/>
      </c>
      <c r="DZ27" s="277" t="str">
        <f ca="true">+IF(OFFSET('Hygiene Data'!$G$13,0,10*ROW('Hygiene Data'!G21))="","",OFFSET('Hygiene Data'!$G$13,0,10*ROW('Hygiene Data'!G21)))</f>
        <v/>
      </c>
      <c r="EA27" s="277" t="str">
        <f ca="true">+IF(OFFSET('Hygiene Data'!$H$11,0,10*ROW('Hygiene Data'!H21))="","",OFFSET('Hygiene Data'!$H$11,0,10*ROW('Hygiene Data'!H21)))</f>
        <v/>
      </c>
      <c r="EB27" s="277" t="str">
        <f ca="true">+IF(OFFSET('Hygiene Data'!$H$12,0,10*ROW('Hygiene Data'!H21))="","",OFFSET('Hygiene Data'!$H$12,0,10*ROW('Hygiene Data'!H21)))</f>
        <v/>
      </c>
      <c r="EC27" s="277" t="str">
        <f ca="true">+IF(OFFSET('Hygiene Data'!$H$13,0,10*ROW('Hygiene Data'!H21))="","",OFFSET('Hygiene Data'!$H$13,0,10*ROW('Hygiene Data'!H21)))</f>
        <v/>
      </c>
      <c r="ED27" s="277" t="str">
        <f ca="true">+IF(OFFSET('Hygiene Data'!$I$11,0,10*ROW('Hygiene Data'!I21))="","",OFFSET('Hygiene Data'!$I$11,0,10*ROW('Hygiene Data'!I21)))</f>
        <v/>
      </c>
      <c r="EE27" s="277" t="str">
        <f ca="true">+IF(OFFSET('Hygiene Data'!$I$12,0,10*ROW('Hygiene Data'!I21))="","",OFFSET('Hygiene Data'!$I$12,0,10*ROW('Hygiene Data'!I21)))</f>
        <v/>
      </c>
      <c r="EF27" s="277" t="str">
        <f ca="true">+IF(OFFSET('Hygiene Data'!$I$13,0,10*ROW('Hygiene Data'!I21))="","",OFFSET('Hygiene Data'!$I$13,0,10*ROW('Hygiene Data'!I21)))</f>
        <v/>
      </c>
    </row>
    <row xmlns:x14ac="http://schemas.microsoft.com/office/spreadsheetml/2009/9/ac" r="28" x14ac:dyDescent="0.2">
      <c r="A28" s="36" t="str">
        <f ca="true">+IF(OFFSET('Water Data'!$B$2,0,10*ROW('Water Data'!E22))="","",OFFSET('Water Data'!$B$2,0,10*ROW('Water Data'!E22)))</f>
        <v/>
      </c>
      <c r="B28" s="36" t="str">
        <f ca="true">+IF(OFFSET('Water Data'!$C$2,0,10*ROW('Water Data'!F22))="","",OFFSET('Water Data'!$C$2,0,10*ROW('Water Data'!F22)))</f>
        <v/>
      </c>
      <c r="C28" s="333" t="str">
        <f t="shared" ca="true" si="0"/>
        <v/>
      </c>
      <c r="D28" s="96"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6"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6"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6"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6"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6"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6"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6"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6"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6"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6"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6"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6"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6"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6"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6"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6"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6"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7"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7"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7"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7"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7"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7"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7"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7"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7"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7"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7"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7"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7"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7"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7"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7"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7"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7"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7"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7"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7"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7"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7"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7"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7"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7"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7"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7"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7"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7"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8"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8"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8"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8"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8"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8"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8"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8"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8"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8"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8"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8"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8"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8"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8"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8"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8"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8"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7"/>
      <c r="BS28" s="277" t="str">
        <f ca="true">+IF(OFFSET('Water Data'!$D$27,0,10*ROW('Water Data'!D22))="","",OFFSET('Water Data'!$D$27,0,10*ROW('Water Data'!D22)))</f>
        <v/>
      </c>
      <c r="BT28" s="277" t="str">
        <f ca="true">+IF(OFFSET('Water Data'!$D$28,0,10*ROW('Water Data'!D22))="","",OFFSET('Water Data'!$D$28,0,10*ROW('Water Data'!D22)))</f>
        <v/>
      </c>
      <c r="BU28" s="277" t="str">
        <f ca="true">+IF(OFFSET('Water Data'!$D$29,0,10*ROW('Water Data'!D22))="","",OFFSET('Water Data'!$D$29,0,10*ROW('Water Data'!D22)))</f>
        <v/>
      </c>
      <c r="BV28" s="277" t="str">
        <f ca="true">+IF(OFFSET('Water Data'!$E$27,0,10*ROW('Water Data'!E22))="","",OFFSET('Water Data'!$E$27,0,10*ROW('Water Data'!E22)))</f>
        <v/>
      </c>
      <c r="BW28" s="277" t="str">
        <f ca="true">+IF(OFFSET('Water Data'!$E$28,0,10*ROW('Water Data'!E22))="","",OFFSET('Water Data'!$E$28,0,10*ROW('Water Data'!E22)))</f>
        <v/>
      </c>
      <c r="BX28" s="277" t="str">
        <f ca="true">+IF(OFFSET('Water Data'!$E$29,0,10*ROW('Water Data'!E22))="","",OFFSET('Water Data'!$E$29,0,10*ROW('Water Data'!E22)))</f>
        <v/>
      </c>
      <c r="BY28" s="277" t="str">
        <f ca="true">+IF(OFFSET('Water Data'!$F$27,0,10*ROW('Water Data'!F22))="","",OFFSET('Water Data'!$F$27,0,10*ROW('Water Data'!F22)))</f>
        <v/>
      </c>
      <c r="BZ28" s="277" t="str">
        <f ca="true">+IF(OFFSET('Water Data'!$F$28,0,10*ROW('Water Data'!F22))="","",OFFSET('Water Data'!$F$28,0,10*ROW('Water Data'!F22)))</f>
        <v/>
      </c>
      <c r="CA28" s="277" t="str">
        <f ca="true">+IF(OFFSET('Water Data'!$F$29,0,10*ROW('Water Data'!F22))="","",OFFSET('Water Data'!$F$29,0,10*ROW('Water Data'!F22)))</f>
        <v/>
      </c>
      <c r="CB28" s="277" t="str">
        <f ca="true">+IF(OFFSET('Water Data'!$G$27,0,10*ROW('Water Data'!G22))="","",OFFSET('Water Data'!$G$27,0,10*ROW('Water Data'!G22)))</f>
        <v/>
      </c>
      <c r="CC28" s="277" t="str">
        <f ca="true">+IF(OFFSET('Water Data'!$G$28,0,10*ROW('Water Data'!G22))="","",OFFSET('Water Data'!$G$28,0,10*ROW('Water Data'!G22)))</f>
        <v/>
      </c>
      <c r="CD28" s="277" t="str">
        <f ca="true">+IF(OFFSET('Water Data'!$G$29,0,10*ROW('Water Data'!G22))="","",OFFSET('Water Data'!$G$29,0,10*ROW('Water Data'!G22)))</f>
        <v/>
      </c>
      <c r="CE28" s="277" t="str">
        <f ca="true">+IF(OFFSET('Water Data'!$H$27,0,10*ROW('Water Data'!H22))="","",OFFSET('Water Data'!$H$27,0,10*ROW('Water Data'!H22)))</f>
        <v/>
      </c>
      <c r="CF28" s="277" t="str">
        <f ca="true">+IF(OFFSET('Water Data'!$H$28,0,10*ROW('Water Data'!H22))="","",OFFSET('Water Data'!$H$28,0,10*ROW('Water Data'!H22)))</f>
        <v/>
      </c>
      <c r="CG28" s="277" t="str">
        <f ca="true">+IF(OFFSET('Water Data'!$H$29,0,10*ROW('Water Data'!H22))="","",OFFSET('Water Data'!$H$29,0,10*ROW('Water Data'!H22)))</f>
        <v/>
      </c>
      <c r="CH28" s="277" t="str">
        <f ca="true">+IF(OFFSET('Water Data'!$I$27,0,10*ROW('Water Data'!I22))="","",OFFSET('Water Data'!$I$27,0,10*ROW('Water Data'!I22)))</f>
        <v/>
      </c>
      <c r="CI28" s="277" t="str">
        <f ca="true">+IF(OFFSET('Water Data'!$I$28,0,10*ROW('Water Data'!I22))="","",OFFSET('Water Data'!$I$28,0,10*ROW('Water Data'!I22)))</f>
        <v/>
      </c>
      <c r="CJ28" s="277" t="str">
        <f ca="true">+IF(OFFSET('Water Data'!$I$29,0,10*ROW('Water Data'!I22))="","",OFFSET('Water Data'!$I$29,0,10*ROW('Water Data'!I22)))</f>
        <v/>
      </c>
      <c r="CK28" s="277" t="str">
        <f ca="true">+IF(OFFSET('Sanitation Data'!$D$28,0,10*ROW('Sanitation Data'!D22))="","",OFFSET('Sanitation Data'!$D$28,0,10*ROW('Sanitation Data'!D22)))</f>
        <v/>
      </c>
      <c r="CL28" s="277" t="str">
        <f ca="true">+IF(OFFSET('Sanitation Data'!$D$29,0,10*ROW('Sanitation Data'!D22))="","",OFFSET('Sanitation Data'!$D$29,0,10*ROW('Sanitation Data'!D22)))</f>
        <v/>
      </c>
      <c r="CM28" s="277" t="str">
        <f ca="true">+IF(OFFSET('Sanitation Data'!$D$30,0,10*ROW('Sanitation Data'!D22))="","",OFFSET('Sanitation Data'!$D$30,0,10*ROW('Sanitation Data'!D22)))</f>
        <v/>
      </c>
      <c r="CN28" s="277" t="str">
        <f ca="true">+IF(OFFSET('Sanitation Data'!$D$31,0,10*ROW('Sanitation Data'!D22))="","",OFFSET('Sanitation Data'!$D$31,0,10*ROW('Sanitation Data'!D22)))</f>
        <v/>
      </c>
      <c r="CO28" s="277" t="str">
        <f ca="true">+IF(OFFSET('Sanitation Data'!$D$32,0,10*ROW('Sanitation Data'!D22))="","",OFFSET('Sanitation Data'!$D$32,0,10*ROW('Sanitation Data'!D22)))</f>
        <v/>
      </c>
      <c r="CP28" s="277" t="str">
        <f ca="true">+IF(OFFSET('Sanitation Data'!$E$28,0,10*ROW('Sanitation Data'!E22))="","",OFFSET('Sanitation Data'!$E$28,0,10*ROW('Sanitation Data'!E22)))</f>
        <v/>
      </c>
      <c r="CQ28" s="277" t="str">
        <f ca="true">+IF(OFFSET('Sanitation Data'!$E$29,0,10*ROW('Sanitation Data'!E22))="","",OFFSET('Sanitation Data'!$E$29,0,10*ROW('Sanitation Data'!E22)))</f>
        <v/>
      </c>
      <c r="CR28" s="277" t="str">
        <f ca="true">+IF(OFFSET('Sanitation Data'!$E$30,0,10*ROW('Sanitation Data'!E22))="","",OFFSET('Sanitation Data'!$E$30,0,10*ROW('Sanitation Data'!E22)))</f>
        <v/>
      </c>
      <c r="CS28" s="277" t="str">
        <f ca="true">+IF(OFFSET('Sanitation Data'!$E$31,0,10*ROW('Sanitation Data'!E22))="","",OFFSET('Sanitation Data'!$E$31,0,10*ROW('Sanitation Data'!E22)))</f>
        <v/>
      </c>
      <c r="CT28" s="277" t="str">
        <f ca="true">+IF(OFFSET('Sanitation Data'!$E$32,0,10*ROW('Sanitation Data'!E22))="","",OFFSET('Sanitation Data'!$E$32,0,10*ROW('Sanitation Data'!E22)))</f>
        <v/>
      </c>
      <c r="CU28" s="277" t="str">
        <f ca="true">+IF(OFFSET('Sanitation Data'!$F$28,0,10*ROW('Sanitation Data'!F22))="","",OFFSET('Sanitation Data'!$F$28,0,10*ROW('Sanitation Data'!F22)))</f>
        <v/>
      </c>
      <c r="CV28" s="277" t="str">
        <f ca="true">+IF(OFFSET('Sanitation Data'!$F$29,0,10*ROW('Sanitation Data'!F22))="","",OFFSET('Sanitation Data'!$F$29,0,10*ROW('Sanitation Data'!F22)))</f>
        <v/>
      </c>
      <c r="CW28" s="277" t="str">
        <f ca="true">+IF(OFFSET('Sanitation Data'!$F$30,0,10*ROW('Sanitation Data'!F22))="","",OFFSET('Sanitation Data'!$F$30,0,10*ROW('Sanitation Data'!F22)))</f>
        <v/>
      </c>
      <c r="CX28" s="277" t="str">
        <f ca="true">+IF(OFFSET('Sanitation Data'!$F$31,0,10*ROW('Sanitation Data'!F22))="","",OFFSET('Sanitation Data'!$F$31,0,10*ROW('Sanitation Data'!F22)))</f>
        <v/>
      </c>
      <c r="CY28" s="277" t="str">
        <f ca="true">+IF(OFFSET('Sanitation Data'!$F$32,0,10*ROW('Sanitation Data'!F22))="","",OFFSET('Sanitation Data'!$F$32,0,10*ROW('Sanitation Data'!F22)))</f>
        <v/>
      </c>
      <c r="CZ28" s="277" t="str">
        <f ca="true">+IF(OFFSET('Sanitation Data'!$G$28,0,10*ROW('Sanitation Data'!G22))="","",OFFSET('Sanitation Data'!$G$28,0,10*ROW('Sanitation Data'!G22)))</f>
        <v/>
      </c>
      <c r="DA28" s="277" t="str">
        <f ca="true">+IF(OFFSET('Sanitation Data'!$G$29,0,10*ROW('Sanitation Data'!G22))="","",OFFSET('Sanitation Data'!$G$29,0,10*ROW('Sanitation Data'!G22)))</f>
        <v/>
      </c>
      <c r="DB28" s="277" t="str">
        <f ca="true">+IF(OFFSET('Sanitation Data'!$G$30,0,10*ROW('Sanitation Data'!G22))="","",OFFSET('Sanitation Data'!$G$30,0,10*ROW('Sanitation Data'!G22)))</f>
        <v/>
      </c>
      <c r="DC28" s="277" t="str">
        <f ca="true">+IF(OFFSET('Sanitation Data'!$G$31,0,10*ROW('Sanitation Data'!G22))="","",OFFSET('Sanitation Data'!$G$31,0,10*ROW('Sanitation Data'!G22)))</f>
        <v/>
      </c>
      <c r="DD28" s="277" t="str">
        <f ca="true">+IF(OFFSET('Sanitation Data'!$G$32,0,10*ROW('Sanitation Data'!G22))="","",OFFSET('Sanitation Data'!$G$32,0,10*ROW('Sanitation Data'!G22)))</f>
        <v/>
      </c>
      <c r="DE28" s="277" t="str">
        <f ca="true">+IF(OFFSET('Sanitation Data'!$H$28,0,10*ROW('Sanitation Data'!H22))="","",OFFSET('Sanitation Data'!$H$28,0,10*ROW('Sanitation Data'!H22)))</f>
        <v/>
      </c>
      <c r="DF28" s="277" t="str">
        <f ca="true">+IF(OFFSET('Sanitation Data'!$H$29,0,10*ROW('Sanitation Data'!H22))="","",OFFSET('Sanitation Data'!$H$29,0,10*ROW('Sanitation Data'!H22)))</f>
        <v/>
      </c>
      <c r="DG28" s="277" t="str">
        <f ca="true">+IF(OFFSET('Sanitation Data'!$H$30,0,10*ROW('Sanitation Data'!H22))="","",OFFSET('Sanitation Data'!$H$30,0,10*ROW('Sanitation Data'!H22)))</f>
        <v/>
      </c>
      <c r="DH28" s="277" t="str">
        <f ca="true">+IF(OFFSET('Sanitation Data'!$H$31,0,10*ROW('Sanitation Data'!H22))="","",OFFSET('Sanitation Data'!$H$31,0,10*ROW('Sanitation Data'!H22)))</f>
        <v/>
      </c>
      <c r="DI28" s="277" t="str">
        <f ca="true">+IF(OFFSET('Sanitation Data'!$H$32,0,10*ROW('Sanitation Data'!H22))="","",OFFSET('Sanitation Data'!$H$32,0,10*ROW('Sanitation Data'!H22)))</f>
        <v/>
      </c>
      <c r="DJ28" s="277" t="str">
        <f ca="true">+IF(OFFSET('Sanitation Data'!$I$28,0,10*ROW('Sanitation Data'!I22))="","",OFFSET('Sanitation Data'!$I$28,0,10*ROW('Sanitation Data'!I22)))</f>
        <v/>
      </c>
      <c r="DK28" s="277" t="str">
        <f ca="true">+IF(OFFSET('Sanitation Data'!$I$29,0,10*ROW('Sanitation Data'!I22))="","",OFFSET('Sanitation Data'!$I$29,0,10*ROW('Sanitation Data'!I22)))</f>
        <v/>
      </c>
      <c r="DL28" s="277" t="str">
        <f ca="true">+IF(OFFSET('Sanitation Data'!$I$30,0,10*ROW('Sanitation Data'!I22))="","",OFFSET('Sanitation Data'!$I$30,0,10*ROW('Sanitation Data'!I22)))</f>
        <v/>
      </c>
      <c r="DM28" s="277" t="str">
        <f ca="true">+IF(OFFSET('Sanitation Data'!$I$31,0,10*ROW('Sanitation Data'!I22))="","",OFFSET('Sanitation Data'!$I$31,0,10*ROW('Sanitation Data'!I22)))</f>
        <v/>
      </c>
      <c r="DN28" s="277" t="str">
        <f ca="true">+IF(OFFSET('Sanitation Data'!$I$32,0,10*ROW('Sanitation Data'!I22))="","",OFFSET('Sanitation Data'!$I$32,0,10*ROW('Sanitation Data'!I22)))</f>
        <v/>
      </c>
      <c r="DO28" s="277" t="str">
        <f ca="true">+IF(OFFSET('Hygiene Data'!$D$11,0,10*ROW('Hygiene Data'!D22))="","",OFFSET('Hygiene Data'!$D$11,0,10*ROW('Hygiene Data'!D22)))</f>
        <v/>
      </c>
      <c r="DP28" s="277" t="str">
        <f ca="true">+IF(OFFSET('Hygiene Data'!$D$12,0,10*ROW('Hygiene Data'!D22))="","",OFFSET('Hygiene Data'!$D$12,0,10*ROW('Hygiene Data'!D22)))</f>
        <v/>
      </c>
      <c r="DQ28" s="277" t="str">
        <f ca="true">+IF(OFFSET('Hygiene Data'!$D$13,0,10*ROW('Hygiene Data'!D22))="","",OFFSET('Hygiene Data'!$D$13,0,10*ROW('Hygiene Data'!D22)))</f>
        <v/>
      </c>
      <c r="DR28" s="277" t="str">
        <f ca="true">+IF(OFFSET('Hygiene Data'!$E$11,0,10*ROW('Hygiene Data'!E22))="","",OFFSET('Hygiene Data'!$E$11,0,10*ROW('Hygiene Data'!E22)))</f>
        <v/>
      </c>
      <c r="DS28" s="277" t="str">
        <f ca="true">+IF(OFFSET('Hygiene Data'!$E$12,0,10*ROW('Hygiene Data'!E22))="","",OFFSET('Hygiene Data'!$E$12,0,10*ROW('Hygiene Data'!E22)))</f>
        <v/>
      </c>
      <c r="DT28" s="277" t="str">
        <f ca="true">+IF(OFFSET('Hygiene Data'!$E$13,0,10*ROW('Hygiene Data'!E22))="","",OFFSET('Hygiene Data'!$E$13,0,10*ROW('Hygiene Data'!E22)))</f>
        <v/>
      </c>
      <c r="DU28" s="277" t="str">
        <f ca="true">+IF(OFFSET('Hygiene Data'!$F$11,0,10*ROW('Hygiene Data'!F22))="","",OFFSET('Hygiene Data'!$F$11,0,10*ROW('Hygiene Data'!F22)))</f>
        <v/>
      </c>
      <c r="DV28" s="277" t="str">
        <f ca="true">+IF(OFFSET('Hygiene Data'!$F$12,0,10*ROW('Hygiene Data'!F22))="","",OFFSET('Hygiene Data'!$F$12,0,10*ROW('Hygiene Data'!F22)))</f>
        <v/>
      </c>
      <c r="DW28" s="277" t="str">
        <f ca="true">+IF(OFFSET('Hygiene Data'!$F$13,0,10*ROW('Hygiene Data'!F22))="","",OFFSET('Hygiene Data'!$F$13,0,10*ROW('Hygiene Data'!F22)))</f>
        <v/>
      </c>
      <c r="DX28" s="277" t="str">
        <f ca="true">+IF(OFFSET('Hygiene Data'!$G$11,0,10*ROW('Hygiene Data'!G22))="","",OFFSET('Hygiene Data'!$G$11,0,10*ROW('Hygiene Data'!G22)))</f>
        <v/>
      </c>
      <c r="DY28" s="277" t="str">
        <f ca="true">+IF(OFFSET('Hygiene Data'!$G$12,0,10*ROW('Hygiene Data'!G22))="","",OFFSET('Hygiene Data'!$G$12,0,10*ROW('Hygiene Data'!G22)))</f>
        <v/>
      </c>
      <c r="DZ28" s="277" t="str">
        <f ca="true">+IF(OFFSET('Hygiene Data'!$G$13,0,10*ROW('Hygiene Data'!G22))="","",OFFSET('Hygiene Data'!$G$13,0,10*ROW('Hygiene Data'!G22)))</f>
        <v/>
      </c>
      <c r="EA28" s="277" t="str">
        <f ca="true">+IF(OFFSET('Hygiene Data'!$H$11,0,10*ROW('Hygiene Data'!H22))="","",OFFSET('Hygiene Data'!$H$11,0,10*ROW('Hygiene Data'!H22)))</f>
        <v/>
      </c>
      <c r="EB28" s="277" t="str">
        <f ca="true">+IF(OFFSET('Hygiene Data'!$H$12,0,10*ROW('Hygiene Data'!H22))="","",OFFSET('Hygiene Data'!$H$12,0,10*ROW('Hygiene Data'!H22)))</f>
        <v/>
      </c>
      <c r="EC28" s="277" t="str">
        <f ca="true">+IF(OFFSET('Hygiene Data'!$H$13,0,10*ROW('Hygiene Data'!H22))="","",OFFSET('Hygiene Data'!$H$13,0,10*ROW('Hygiene Data'!H22)))</f>
        <v/>
      </c>
      <c r="ED28" s="277" t="str">
        <f ca="true">+IF(OFFSET('Hygiene Data'!$I$11,0,10*ROW('Hygiene Data'!I22))="","",OFFSET('Hygiene Data'!$I$11,0,10*ROW('Hygiene Data'!I22)))</f>
        <v/>
      </c>
      <c r="EE28" s="277" t="str">
        <f ca="true">+IF(OFFSET('Hygiene Data'!$I$12,0,10*ROW('Hygiene Data'!I22))="","",OFFSET('Hygiene Data'!$I$12,0,10*ROW('Hygiene Data'!I22)))</f>
        <v/>
      </c>
      <c r="EF28" s="277" t="str">
        <f ca="true">+IF(OFFSET('Hygiene Data'!$I$13,0,10*ROW('Hygiene Data'!I22))="","",OFFSET('Hygiene Data'!$I$13,0,10*ROW('Hygiene Data'!I22)))</f>
        <v/>
      </c>
    </row>
    <row xmlns:x14ac="http://schemas.microsoft.com/office/spreadsheetml/2009/9/ac" r="29" x14ac:dyDescent="0.2">
      <c r="A29" s="36" t="str">
        <f ca="true">+IF(OFFSET('Water Data'!$B$2,0,10*ROW('Water Data'!E23))="","",OFFSET('Water Data'!$B$2,0,10*ROW('Water Data'!E23)))</f>
        <v/>
      </c>
      <c r="B29" s="36" t="str">
        <f ca="true">+IF(OFFSET('Water Data'!$C$2,0,10*ROW('Water Data'!F23))="","",OFFSET('Water Data'!$C$2,0,10*ROW('Water Data'!F23)))</f>
        <v/>
      </c>
      <c r="C29" s="333" t="str">
        <f t="shared" ca="true" si="0"/>
        <v/>
      </c>
      <c r="D29" s="96"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6"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6"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6"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6"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6"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6"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6"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6"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6"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6"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6"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6"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6"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6"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6"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6"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6"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7"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7"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7"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7"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7"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7"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7"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7"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7"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7"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7"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7"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7"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7"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7"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7"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7"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7"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7"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7"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7"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7"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7"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7"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7"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7"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7"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7"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7"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7"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8"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8"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8"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8"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8"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8"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8"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8"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8"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8"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8"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8"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8"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8"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8"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8"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8"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8"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7"/>
      <c r="BS29" s="277" t="str">
        <f ca="true">+IF(OFFSET('Water Data'!$D$27,0,10*ROW('Water Data'!D23))="","",OFFSET('Water Data'!$D$27,0,10*ROW('Water Data'!D23)))</f>
        <v/>
      </c>
      <c r="BT29" s="277" t="str">
        <f ca="true">+IF(OFFSET('Water Data'!$D$28,0,10*ROW('Water Data'!D23))="","",OFFSET('Water Data'!$D$28,0,10*ROW('Water Data'!D23)))</f>
        <v/>
      </c>
      <c r="BU29" s="277" t="str">
        <f ca="true">+IF(OFFSET('Water Data'!$D$29,0,10*ROW('Water Data'!D23))="","",OFFSET('Water Data'!$D$29,0,10*ROW('Water Data'!D23)))</f>
        <v/>
      </c>
      <c r="BV29" s="277" t="str">
        <f ca="true">+IF(OFFSET('Water Data'!$E$27,0,10*ROW('Water Data'!E23))="","",OFFSET('Water Data'!$E$27,0,10*ROW('Water Data'!E23)))</f>
        <v/>
      </c>
      <c r="BW29" s="277" t="str">
        <f ca="true">+IF(OFFSET('Water Data'!$E$28,0,10*ROW('Water Data'!E23))="","",OFFSET('Water Data'!$E$28,0,10*ROW('Water Data'!E23)))</f>
        <v/>
      </c>
      <c r="BX29" s="277" t="str">
        <f ca="true">+IF(OFFSET('Water Data'!$E$29,0,10*ROW('Water Data'!E23))="","",OFFSET('Water Data'!$E$29,0,10*ROW('Water Data'!E23)))</f>
        <v/>
      </c>
      <c r="BY29" s="277" t="str">
        <f ca="true">+IF(OFFSET('Water Data'!$F$27,0,10*ROW('Water Data'!F23))="","",OFFSET('Water Data'!$F$27,0,10*ROW('Water Data'!F23)))</f>
        <v/>
      </c>
      <c r="BZ29" s="277" t="str">
        <f ca="true">+IF(OFFSET('Water Data'!$F$28,0,10*ROW('Water Data'!F23))="","",OFFSET('Water Data'!$F$28,0,10*ROW('Water Data'!F23)))</f>
        <v/>
      </c>
      <c r="CA29" s="277" t="str">
        <f ca="true">+IF(OFFSET('Water Data'!$F$29,0,10*ROW('Water Data'!F23))="","",OFFSET('Water Data'!$F$29,0,10*ROW('Water Data'!F23)))</f>
        <v/>
      </c>
      <c r="CB29" s="277" t="str">
        <f ca="true">+IF(OFFSET('Water Data'!$G$27,0,10*ROW('Water Data'!G23))="","",OFFSET('Water Data'!$G$27,0,10*ROW('Water Data'!G23)))</f>
        <v/>
      </c>
      <c r="CC29" s="277" t="str">
        <f ca="true">+IF(OFFSET('Water Data'!$G$28,0,10*ROW('Water Data'!G23))="","",OFFSET('Water Data'!$G$28,0,10*ROW('Water Data'!G23)))</f>
        <v/>
      </c>
      <c r="CD29" s="277" t="str">
        <f ca="true">+IF(OFFSET('Water Data'!$G$29,0,10*ROW('Water Data'!G23))="","",OFFSET('Water Data'!$G$29,0,10*ROW('Water Data'!G23)))</f>
        <v/>
      </c>
      <c r="CE29" s="277" t="str">
        <f ca="true">+IF(OFFSET('Water Data'!$H$27,0,10*ROW('Water Data'!H23))="","",OFFSET('Water Data'!$H$27,0,10*ROW('Water Data'!H23)))</f>
        <v/>
      </c>
      <c r="CF29" s="277" t="str">
        <f ca="true">+IF(OFFSET('Water Data'!$H$28,0,10*ROW('Water Data'!H23))="","",OFFSET('Water Data'!$H$28,0,10*ROW('Water Data'!H23)))</f>
        <v/>
      </c>
      <c r="CG29" s="277" t="str">
        <f ca="true">+IF(OFFSET('Water Data'!$H$29,0,10*ROW('Water Data'!H23))="","",OFFSET('Water Data'!$H$29,0,10*ROW('Water Data'!H23)))</f>
        <v/>
      </c>
      <c r="CH29" s="277" t="str">
        <f ca="true">+IF(OFFSET('Water Data'!$I$27,0,10*ROW('Water Data'!I23))="","",OFFSET('Water Data'!$I$27,0,10*ROW('Water Data'!I23)))</f>
        <v/>
      </c>
      <c r="CI29" s="277" t="str">
        <f ca="true">+IF(OFFSET('Water Data'!$I$28,0,10*ROW('Water Data'!I23))="","",OFFSET('Water Data'!$I$28,0,10*ROW('Water Data'!I23)))</f>
        <v/>
      </c>
      <c r="CJ29" s="277" t="str">
        <f ca="true">+IF(OFFSET('Water Data'!$I$29,0,10*ROW('Water Data'!I23))="","",OFFSET('Water Data'!$I$29,0,10*ROW('Water Data'!I23)))</f>
        <v/>
      </c>
      <c r="CK29" s="277" t="str">
        <f ca="true">+IF(OFFSET('Sanitation Data'!$D$28,0,10*ROW('Sanitation Data'!D23))="","",OFFSET('Sanitation Data'!$D$28,0,10*ROW('Sanitation Data'!D23)))</f>
        <v/>
      </c>
      <c r="CL29" s="277" t="str">
        <f ca="true">+IF(OFFSET('Sanitation Data'!$D$29,0,10*ROW('Sanitation Data'!D23))="","",OFFSET('Sanitation Data'!$D$29,0,10*ROW('Sanitation Data'!D23)))</f>
        <v/>
      </c>
      <c r="CM29" s="277" t="str">
        <f ca="true">+IF(OFFSET('Sanitation Data'!$D$30,0,10*ROW('Sanitation Data'!D23))="","",OFFSET('Sanitation Data'!$D$30,0,10*ROW('Sanitation Data'!D23)))</f>
        <v/>
      </c>
      <c r="CN29" s="277" t="str">
        <f ca="true">+IF(OFFSET('Sanitation Data'!$D$31,0,10*ROW('Sanitation Data'!D23))="","",OFFSET('Sanitation Data'!$D$31,0,10*ROW('Sanitation Data'!D23)))</f>
        <v/>
      </c>
      <c r="CO29" s="277" t="str">
        <f ca="true">+IF(OFFSET('Sanitation Data'!$D$32,0,10*ROW('Sanitation Data'!D23))="","",OFFSET('Sanitation Data'!$D$32,0,10*ROW('Sanitation Data'!D23)))</f>
        <v/>
      </c>
      <c r="CP29" s="277" t="str">
        <f ca="true">+IF(OFFSET('Sanitation Data'!$E$28,0,10*ROW('Sanitation Data'!E23))="","",OFFSET('Sanitation Data'!$E$28,0,10*ROW('Sanitation Data'!E23)))</f>
        <v/>
      </c>
      <c r="CQ29" s="277" t="str">
        <f ca="true">+IF(OFFSET('Sanitation Data'!$E$29,0,10*ROW('Sanitation Data'!E23))="","",OFFSET('Sanitation Data'!$E$29,0,10*ROW('Sanitation Data'!E23)))</f>
        <v/>
      </c>
      <c r="CR29" s="277" t="str">
        <f ca="true">+IF(OFFSET('Sanitation Data'!$E$30,0,10*ROW('Sanitation Data'!E23))="","",OFFSET('Sanitation Data'!$E$30,0,10*ROW('Sanitation Data'!E23)))</f>
        <v/>
      </c>
      <c r="CS29" s="277" t="str">
        <f ca="true">+IF(OFFSET('Sanitation Data'!$E$31,0,10*ROW('Sanitation Data'!E23))="","",OFFSET('Sanitation Data'!$E$31,0,10*ROW('Sanitation Data'!E23)))</f>
        <v/>
      </c>
      <c r="CT29" s="277" t="str">
        <f ca="true">+IF(OFFSET('Sanitation Data'!$E$32,0,10*ROW('Sanitation Data'!E23))="","",OFFSET('Sanitation Data'!$E$32,0,10*ROW('Sanitation Data'!E23)))</f>
        <v/>
      </c>
      <c r="CU29" s="277" t="str">
        <f ca="true">+IF(OFFSET('Sanitation Data'!$F$28,0,10*ROW('Sanitation Data'!F23))="","",OFFSET('Sanitation Data'!$F$28,0,10*ROW('Sanitation Data'!F23)))</f>
        <v/>
      </c>
      <c r="CV29" s="277" t="str">
        <f ca="true">+IF(OFFSET('Sanitation Data'!$F$29,0,10*ROW('Sanitation Data'!F23))="","",OFFSET('Sanitation Data'!$F$29,0,10*ROW('Sanitation Data'!F23)))</f>
        <v/>
      </c>
      <c r="CW29" s="277" t="str">
        <f ca="true">+IF(OFFSET('Sanitation Data'!$F$30,0,10*ROW('Sanitation Data'!F23))="","",OFFSET('Sanitation Data'!$F$30,0,10*ROW('Sanitation Data'!F23)))</f>
        <v/>
      </c>
      <c r="CX29" s="277" t="str">
        <f ca="true">+IF(OFFSET('Sanitation Data'!$F$31,0,10*ROW('Sanitation Data'!F23))="","",OFFSET('Sanitation Data'!$F$31,0,10*ROW('Sanitation Data'!F23)))</f>
        <v/>
      </c>
      <c r="CY29" s="277" t="str">
        <f ca="true">+IF(OFFSET('Sanitation Data'!$F$32,0,10*ROW('Sanitation Data'!F23))="","",OFFSET('Sanitation Data'!$F$32,0,10*ROW('Sanitation Data'!F23)))</f>
        <v/>
      </c>
      <c r="CZ29" s="277" t="str">
        <f ca="true">+IF(OFFSET('Sanitation Data'!$G$28,0,10*ROW('Sanitation Data'!G23))="","",OFFSET('Sanitation Data'!$G$28,0,10*ROW('Sanitation Data'!G23)))</f>
        <v/>
      </c>
      <c r="DA29" s="277" t="str">
        <f ca="true">+IF(OFFSET('Sanitation Data'!$G$29,0,10*ROW('Sanitation Data'!G23))="","",OFFSET('Sanitation Data'!$G$29,0,10*ROW('Sanitation Data'!G23)))</f>
        <v/>
      </c>
      <c r="DB29" s="277" t="str">
        <f ca="true">+IF(OFFSET('Sanitation Data'!$G$30,0,10*ROW('Sanitation Data'!G23))="","",OFFSET('Sanitation Data'!$G$30,0,10*ROW('Sanitation Data'!G23)))</f>
        <v/>
      </c>
      <c r="DC29" s="277" t="str">
        <f ca="true">+IF(OFFSET('Sanitation Data'!$G$31,0,10*ROW('Sanitation Data'!G23))="","",OFFSET('Sanitation Data'!$G$31,0,10*ROW('Sanitation Data'!G23)))</f>
        <v/>
      </c>
      <c r="DD29" s="277" t="str">
        <f ca="true">+IF(OFFSET('Sanitation Data'!$G$32,0,10*ROW('Sanitation Data'!G23))="","",OFFSET('Sanitation Data'!$G$32,0,10*ROW('Sanitation Data'!G23)))</f>
        <v/>
      </c>
      <c r="DE29" s="277" t="str">
        <f ca="true">+IF(OFFSET('Sanitation Data'!$H$28,0,10*ROW('Sanitation Data'!H23))="","",OFFSET('Sanitation Data'!$H$28,0,10*ROW('Sanitation Data'!H23)))</f>
        <v/>
      </c>
      <c r="DF29" s="277" t="str">
        <f ca="true">+IF(OFFSET('Sanitation Data'!$H$29,0,10*ROW('Sanitation Data'!H23))="","",OFFSET('Sanitation Data'!$H$29,0,10*ROW('Sanitation Data'!H23)))</f>
        <v/>
      </c>
      <c r="DG29" s="277" t="str">
        <f ca="true">+IF(OFFSET('Sanitation Data'!$H$30,0,10*ROW('Sanitation Data'!H23))="","",OFFSET('Sanitation Data'!$H$30,0,10*ROW('Sanitation Data'!H23)))</f>
        <v/>
      </c>
      <c r="DH29" s="277" t="str">
        <f ca="true">+IF(OFFSET('Sanitation Data'!$H$31,0,10*ROW('Sanitation Data'!H23))="","",OFFSET('Sanitation Data'!$H$31,0,10*ROW('Sanitation Data'!H23)))</f>
        <v/>
      </c>
      <c r="DI29" s="277" t="str">
        <f ca="true">+IF(OFFSET('Sanitation Data'!$H$32,0,10*ROW('Sanitation Data'!H23))="","",OFFSET('Sanitation Data'!$H$32,0,10*ROW('Sanitation Data'!H23)))</f>
        <v/>
      </c>
      <c r="DJ29" s="277" t="str">
        <f ca="true">+IF(OFFSET('Sanitation Data'!$I$28,0,10*ROW('Sanitation Data'!I23))="","",OFFSET('Sanitation Data'!$I$28,0,10*ROW('Sanitation Data'!I23)))</f>
        <v/>
      </c>
      <c r="DK29" s="277" t="str">
        <f ca="true">+IF(OFFSET('Sanitation Data'!$I$29,0,10*ROW('Sanitation Data'!I23))="","",OFFSET('Sanitation Data'!$I$29,0,10*ROW('Sanitation Data'!I23)))</f>
        <v/>
      </c>
      <c r="DL29" s="277" t="str">
        <f ca="true">+IF(OFFSET('Sanitation Data'!$I$30,0,10*ROW('Sanitation Data'!I23))="","",OFFSET('Sanitation Data'!$I$30,0,10*ROW('Sanitation Data'!I23)))</f>
        <v/>
      </c>
      <c r="DM29" s="277" t="str">
        <f ca="true">+IF(OFFSET('Sanitation Data'!$I$31,0,10*ROW('Sanitation Data'!I23))="","",OFFSET('Sanitation Data'!$I$31,0,10*ROW('Sanitation Data'!I23)))</f>
        <v/>
      </c>
      <c r="DN29" s="277" t="str">
        <f ca="true">+IF(OFFSET('Sanitation Data'!$I$32,0,10*ROW('Sanitation Data'!I23))="","",OFFSET('Sanitation Data'!$I$32,0,10*ROW('Sanitation Data'!I23)))</f>
        <v/>
      </c>
      <c r="DO29" s="277" t="str">
        <f ca="true">+IF(OFFSET('Hygiene Data'!$D$11,0,10*ROW('Hygiene Data'!D23))="","",OFFSET('Hygiene Data'!$D$11,0,10*ROW('Hygiene Data'!D23)))</f>
        <v/>
      </c>
      <c r="DP29" s="277" t="str">
        <f ca="true">+IF(OFFSET('Hygiene Data'!$D$12,0,10*ROW('Hygiene Data'!D23))="","",OFFSET('Hygiene Data'!$D$12,0,10*ROW('Hygiene Data'!D23)))</f>
        <v/>
      </c>
      <c r="DQ29" s="277" t="str">
        <f ca="true">+IF(OFFSET('Hygiene Data'!$D$13,0,10*ROW('Hygiene Data'!D23))="","",OFFSET('Hygiene Data'!$D$13,0,10*ROW('Hygiene Data'!D23)))</f>
        <v/>
      </c>
      <c r="DR29" s="277" t="str">
        <f ca="true">+IF(OFFSET('Hygiene Data'!$E$11,0,10*ROW('Hygiene Data'!E23))="","",OFFSET('Hygiene Data'!$E$11,0,10*ROW('Hygiene Data'!E23)))</f>
        <v/>
      </c>
      <c r="DS29" s="277" t="str">
        <f ca="true">+IF(OFFSET('Hygiene Data'!$E$12,0,10*ROW('Hygiene Data'!E23))="","",OFFSET('Hygiene Data'!$E$12,0,10*ROW('Hygiene Data'!E23)))</f>
        <v/>
      </c>
      <c r="DT29" s="277" t="str">
        <f ca="true">+IF(OFFSET('Hygiene Data'!$E$13,0,10*ROW('Hygiene Data'!E23))="","",OFFSET('Hygiene Data'!$E$13,0,10*ROW('Hygiene Data'!E23)))</f>
        <v/>
      </c>
      <c r="DU29" s="277" t="str">
        <f ca="true">+IF(OFFSET('Hygiene Data'!$F$11,0,10*ROW('Hygiene Data'!F23))="","",OFFSET('Hygiene Data'!$F$11,0,10*ROW('Hygiene Data'!F23)))</f>
        <v/>
      </c>
      <c r="DV29" s="277" t="str">
        <f ca="true">+IF(OFFSET('Hygiene Data'!$F$12,0,10*ROW('Hygiene Data'!F23))="","",OFFSET('Hygiene Data'!$F$12,0,10*ROW('Hygiene Data'!F23)))</f>
        <v/>
      </c>
      <c r="DW29" s="277" t="str">
        <f ca="true">+IF(OFFSET('Hygiene Data'!$F$13,0,10*ROW('Hygiene Data'!F23))="","",OFFSET('Hygiene Data'!$F$13,0,10*ROW('Hygiene Data'!F23)))</f>
        <v/>
      </c>
      <c r="DX29" s="277" t="str">
        <f ca="true">+IF(OFFSET('Hygiene Data'!$G$11,0,10*ROW('Hygiene Data'!G23))="","",OFFSET('Hygiene Data'!$G$11,0,10*ROW('Hygiene Data'!G23)))</f>
        <v/>
      </c>
      <c r="DY29" s="277" t="str">
        <f ca="true">+IF(OFFSET('Hygiene Data'!$G$12,0,10*ROW('Hygiene Data'!G23))="","",OFFSET('Hygiene Data'!$G$12,0,10*ROW('Hygiene Data'!G23)))</f>
        <v/>
      </c>
      <c r="DZ29" s="277" t="str">
        <f ca="true">+IF(OFFSET('Hygiene Data'!$G$13,0,10*ROW('Hygiene Data'!G23))="","",OFFSET('Hygiene Data'!$G$13,0,10*ROW('Hygiene Data'!G23)))</f>
        <v/>
      </c>
      <c r="EA29" s="277" t="str">
        <f ca="true">+IF(OFFSET('Hygiene Data'!$H$11,0,10*ROW('Hygiene Data'!H23))="","",OFFSET('Hygiene Data'!$H$11,0,10*ROW('Hygiene Data'!H23)))</f>
        <v/>
      </c>
      <c r="EB29" s="277" t="str">
        <f ca="true">+IF(OFFSET('Hygiene Data'!$H$12,0,10*ROW('Hygiene Data'!H23))="","",OFFSET('Hygiene Data'!$H$12,0,10*ROW('Hygiene Data'!H23)))</f>
        <v/>
      </c>
      <c r="EC29" s="277" t="str">
        <f ca="true">+IF(OFFSET('Hygiene Data'!$H$13,0,10*ROW('Hygiene Data'!H23))="","",OFFSET('Hygiene Data'!$H$13,0,10*ROW('Hygiene Data'!H23)))</f>
        <v/>
      </c>
      <c r="ED29" s="277" t="str">
        <f ca="true">+IF(OFFSET('Hygiene Data'!$I$11,0,10*ROW('Hygiene Data'!I23))="","",OFFSET('Hygiene Data'!$I$11,0,10*ROW('Hygiene Data'!I23)))</f>
        <v/>
      </c>
      <c r="EE29" s="277" t="str">
        <f ca="true">+IF(OFFSET('Hygiene Data'!$I$12,0,10*ROW('Hygiene Data'!I23))="","",OFFSET('Hygiene Data'!$I$12,0,10*ROW('Hygiene Data'!I23)))</f>
        <v/>
      </c>
      <c r="EF29" s="277"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
      </c>
      <c r="B30" s="36" t="str">
        <f ca="true">+IF(OFFSET('Water Data'!$C$2,0,10*ROW('Water Data'!F24))="","",OFFSET('Water Data'!$C$2,0,10*ROW('Water Data'!F24)))</f>
        <v/>
      </c>
      <c r="C30" s="333" t="str">
        <f t="shared" ca="true" si="0"/>
        <v/>
      </c>
      <c r="D30" s="96"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6"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6"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6"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6"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6"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6"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6"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6"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6"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6"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6"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6"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6"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6"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6"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6"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6"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7"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7"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7"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7"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7"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7"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7"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7"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7"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7"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7"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7"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7"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7"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7"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7"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7"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7"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7"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7"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7"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7"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7"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7"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7"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7"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7"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7"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7"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7"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8"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8"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8"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8"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8"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8"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8"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8"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8"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8"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8"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8"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8"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8"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8"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8"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8"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8"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7"/>
      <c r="BS30" s="277" t="str">
        <f ca="true">+IF(OFFSET('Water Data'!$D$27,0,10*ROW('Water Data'!D24))="","",OFFSET('Water Data'!$D$27,0,10*ROW('Water Data'!D24)))</f>
        <v/>
      </c>
      <c r="BT30" s="277" t="str">
        <f ca="true">+IF(OFFSET('Water Data'!$D$28,0,10*ROW('Water Data'!D24))="","",OFFSET('Water Data'!$D$28,0,10*ROW('Water Data'!D24)))</f>
        <v/>
      </c>
      <c r="BU30" s="277" t="str">
        <f ca="true">+IF(OFFSET('Water Data'!$D$29,0,10*ROW('Water Data'!D24))="","",OFFSET('Water Data'!$D$29,0,10*ROW('Water Data'!D24)))</f>
        <v/>
      </c>
      <c r="BV30" s="277" t="str">
        <f ca="true">+IF(OFFSET('Water Data'!$E$27,0,10*ROW('Water Data'!E24))="","",OFFSET('Water Data'!$E$27,0,10*ROW('Water Data'!E24)))</f>
        <v/>
      </c>
      <c r="BW30" s="277" t="str">
        <f ca="true">+IF(OFFSET('Water Data'!$E$28,0,10*ROW('Water Data'!E24))="","",OFFSET('Water Data'!$E$28,0,10*ROW('Water Data'!E24)))</f>
        <v/>
      </c>
      <c r="BX30" s="277" t="str">
        <f ca="true">+IF(OFFSET('Water Data'!$E$29,0,10*ROW('Water Data'!E24))="","",OFFSET('Water Data'!$E$29,0,10*ROW('Water Data'!E24)))</f>
        <v/>
      </c>
      <c r="BY30" s="277" t="str">
        <f ca="true">+IF(OFFSET('Water Data'!$F$27,0,10*ROW('Water Data'!F24))="","",OFFSET('Water Data'!$F$27,0,10*ROW('Water Data'!F24)))</f>
        <v/>
      </c>
      <c r="BZ30" s="277" t="str">
        <f ca="true">+IF(OFFSET('Water Data'!$F$28,0,10*ROW('Water Data'!F24))="","",OFFSET('Water Data'!$F$28,0,10*ROW('Water Data'!F24)))</f>
        <v/>
      </c>
      <c r="CA30" s="277" t="str">
        <f ca="true">+IF(OFFSET('Water Data'!$F$29,0,10*ROW('Water Data'!F24))="","",OFFSET('Water Data'!$F$29,0,10*ROW('Water Data'!F24)))</f>
        <v/>
      </c>
      <c r="CB30" s="277" t="str">
        <f ca="true">+IF(OFFSET('Water Data'!$G$27,0,10*ROW('Water Data'!G24))="","",OFFSET('Water Data'!$G$27,0,10*ROW('Water Data'!G24)))</f>
        <v/>
      </c>
      <c r="CC30" s="277" t="str">
        <f ca="true">+IF(OFFSET('Water Data'!$G$28,0,10*ROW('Water Data'!G24))="","",OFFSET('Water Data'!$G$28,0,10*ROW('Water Data'!G24)))</f>
        <v/>
      </c>
      <c r="CD30" s="277" t="str">
        <f ca="true">+IF(OFFSET('Water Data'!$G$29,0,10*ROW('Water Data'!G24))="","",OFFSET('Water Data'!$G$29,0,10*ROW('Water Data'!G24)))</f>
        <v/>
      </c>
      <c r="CE30" s="277" t="str">
        <f ca="true">+IF(OFFSET('Water Data'!$H$27,0,10*ROW('Water Data'!H24))="","",OFFSET('Water Data'!$H$27,0,10*ROW('Water Data'!H24)))</f>
        <v/>
      </c>
      <c r="CF30" s="277" t="str">
        <f ca="true">+IF(OFFSET('Water Data'!$H$28,0,10*ROW('Water Data'!H24))="","",OFFSET('Water Data'!$H$28,0,10*ROW('Water Data'!H24)))</f>
        <v/>
      </c>
      <c r="CG30" s="277" t="str">
        <f ca="true">+IF(OFFSET('Water Data'!$H$29,0,10*ROW('Water Data'!H24))="","",OFFSET('Water Data'!$H$29,0,10*ROW('Water Data'!H24)))</f>
        <v/>
      </c>
      <c r="CH30" s="277" t="str">
        <f ca="true">+IF(OFFSET('Water Data'!$I$27,0,10*ROW('Water Data'!I24))="","",OFFSET('Water Data'!$I$27,0,10*ROW('Water Data'!I24)))</f>
        <v/>
      </c>
      <c r="CI30" s="277" t="str">
        <f ca="true">+IF(OFFSET('Water Data'!$I$28,0,10*ROW('Water Data'!I24))="","",OFFSET('Water Data'!$I$28,0,10*ROW('Water Data'!I24)))</f>
        <v/>
      </c>
      <c r="CJ30" s="277" t="str">
        <f ca="true">+IF(OFFSET('Water Data'!$I$29,0,10*ROW('Water Data'!I24))="","",OFFSET('Water Data'!$I$29,0,10*ROW('Water Data'!I24)))</f>
        <v/>
      </c>
      <c r="CK30" s="277" t="str">
        <f ca="true">+IF(OFFSET('Sanitation Data'!$D$28,0,10*ROW('Sanitation Data'!D24))="","",OFFSET('Sanitation Data'!$D$28,0,10*ROW('Sanitation Data'!D24)))</f>
        <v/>
      </c>
      <c r="CL30" s="277" t="str">
        <f ca="true">+IF(OFFSET('Sanitation Data'!$D$29,0,10*ROW('Sanitation Data'!D24))="","",OFFSET('Sanitation Data'!$D$29,0,10*ROW('Sanitation Data'!D24)))</f>
        <v/>
      </c>
      <c r="CM30" s="277" t="str">
        <f ca="true">+IF(OFFSET('Sanitation Data'!$D$30,0,10*ROW('Sanitation Data'!D24))="","",OFFSET('Sanitation Data'!$D$30,0,10*ROW('Sanitation Data'!D24)))</f>
        <v/>
      </c>
      <c r="CN30" s="277" t="str">
        <f ca="true">+IF(OFFSET('Sanitation Data'!$D$31,0,10*ROW('Sanitation Data'!D24))="","",OFFSET('Sanitation Data'!$D$31,0,10*ROW('Sanitation Data'!D24)))</f>
        <v/>
      </c>
      <c r="CO30" s="277" t="str">
        <f ca="true">+IF(OFFSET('Sanitation Data'!$D$32,0,10*ROW('Sanitation Data'!D24))="","",OFFSET('Sanitation Data'!$D$32,0,10*ROW('Sanitation Data'!D24)))</f>
        <v/>
      </c>
      <c r="CP30" s="277" t="str">
        <f ca="true">+IF(OFFSET('Sanitation Data'!$E$28,0,10*ROW('Sanitation Data'!E24))="","",OFFSET('Sanitation Data'!$E$28,0,10*ROW('Sanitation Data'!E24)))</f>
        <v/>
      </c>
      <c r="CQ30" s="277" t="str">
        <f ca="true">+IF(OFFSET('Sanitation Data'!$E$29,0,10*ROW('Sanitation Data'!E24))="","",OFFSET('Sanitation Data'!$E$29,0,10*ROW('Sanitation Data'!E24)))</f>
        <v/>
      </c>
      <c r="CR30" s="277" t="str">
        <f ca="true">+IF(OFFSET('Sanitation Data'!$E$30,0,10*ROW('Sanitation Data'!E24))="","",OFFSET('Sanitation Data'!$E$30,0,10*ROW('Sanitation Data'!E24)))</f>
        <v/>
      </c>
      <c r="CS30" s="277" t="str">
        <f ca="true">+IF(OFFSET('Sanitation Data'!$E$31,0,10*ROW('Sanitation Data'!E24))="","",OFFSET('Sanitation Data'!$E$31,0,10*ROW('Sanitation Data'!E24)))</f>
        <v/>
      </c>
      <c r="CT30" s="277" t="str">
        <f ca="true">+IF(OFFSET('Sanitation Data'!$E$32,0,10*ROW('Sanitation Data'!E24))="","",OFFSET('Sanitation Data'!$E$32,0,10*ROW('Sanitation Data'!E24)))</f>
        <v/>
      </c>
      <c r="CU30" s="277" t="str">
        <f ca="true">+IF(OFFSET('Sanitation Data'!$F$28,0,10*ROW('Sanitation Data'!F24))="","",OFFSET('Sanitation Data'!$F$28,0,10*ROW('Sanitation Data'!F24)))</f>
        <v/>
      </c>
      <c r="CV30" s="277" t="str">
        <f ca="true">+IF(OFFSET('Sanitation Data'!$F$29,0,10*ROW('Sanitation Data'!F24))="","",OFFSET('Sanitation Data'!$F$29,0,10*ROW('Sanitation Data'!F24)))</f>
        <v/>
      </c>
      <c r="CW30" s="277" t="str">
        <f ca="true">+IF(OFFSET('Sanitation Data'!$F$30,0,10*ROW('Sanitation Data'!F24))="","",OFFSET('Sanitation Data'!$F$30,0,10*ROW('Sanitation Data'!F24)))</f>
        <v/>
      </c>
      <c r="CX30" s="277" t="str">
        <f ca="true">+IF(OFFSET('Sanitation Data'!$F$31,0,10*ROW('Sanitation Data'!F24))="","",OFFSET('Sanitation Data'!$F$31,0,10*ROW('Sanitation Data'!F24)))</f>
        <v/>
      </c>
      <c r="CY30" s="277" t="str">
        <f ca="true">+IF(OFFSET('Sanitation Data'!$F$32,0,10*ROW('Sanitation Data'!F24))="","",OFFSET('Sanitation Data'!$F$32,0,10*ROW('Sanitation Data'!F24)))</f>
        <v/>
      </c>
      <c r="CZ30" s="277" t="str">
        <f ca="true">+IF(OFFSET('Sanitation Data'!$G$28,0,10*ROW('Sanitation Data'!G24))="","",OFFSET('Sanitation Data'!$G$28,0,10*ROW('Sanitation Data'!G24)))</f>
        <v/>
      </c>
      <c r="DA30" s="277" t="str">
        <f ca="true">+IF(OFFSET('Sanitation Data'!$G$29,0,10*ROW('Sanitation Data'!G24))="","",OFFSET('Sanitation Data'!$G$29,0,10*ROW('Sanitation Data'!G24)))</f>
        <v/>
      </c>
      <c r="DB30" s="277" t="str">
        <f ca="true">+IF(OFFSET('Sanitation Data'!$G$30,0,10*ROW('Sanitation Data'!G24))="","",OFFSET('Sanitation Data'!$G$30,0,10*ROW('Sanitation Data'!G24)))</f>
        <v/>
      </c>
      <c r="DC30" s="277" t="str">
        <f ca="true">+IF(OFFSET('Sanitation Data'!$G$31,0,10*ROW('Sanitation Data'!G24))="","",OFFSET('Sanitation Data'!$G$31,0,10*ROW('Sanitation Data'!G24)))</f>
        <v/>
      </c>
      <c r="DD30" s="277" t="str">
        <f ca="true">+IF(OFFSET('Sanitation Data'!$G$32,0,10*ROW('Sanitation Data'!G24))="","",OFFSET('Sanitation Data'!$G$32,0,10*ROW('Sanitation Data'!G24)))</f>
        <v/>
      </c>
      <c r="DE30" s="277" t="str">
        <f ca="true">+IF(OFFSET('Sanitation Data'!$H$28,0,10*ROW('Sanitation Data'!H24))="","",OFFSET('Sanitation Data'!$H$28,0,10*ROW('Sanitation Data'!H24)))</f>
        <v/>
      </c>
      <c r="DF30" s="277" t="str">
        <f ca="true">+IF(OFFSET('Sanitation Data'!$H$29,0,10*ROW('Sanitation Data'!H24))="","",OFFSET('Sanitation Data'!$H$29,0,10*ROW('Sanitation Data'!H24)))</f>
        <v/>
      </c>
      <c r="DG30" s="277" t="str">
        <f ca="true">+IF(OFFSET('Sanitation Data'!$H$30,0,10*ROW('Sanitation Data'!H24))="","",OFFSET('Sanitation Data'!$H$30,0,10*ROW('Sanitation Data'!H24)))</f>
        <v/>
      </c>
      <c r="DH30" s="277" t="str">
        <f ca="true">+IF(OFFSET('Sanitation Data'!$H$31,0,10*ROW('Sanitation Data'!H24))="","",OFFSET('Sanitation Data'!$H$31,0,10*ROW('Sanitation Data'!H24)))</f>
        <v/>
      </c>
      <c r="DI30" s="277" t="str">
        <f ca="true">+IF(OFFSET('Sanitation Data'!$H$32,0,10*ROW('Sanitation Data'!H24))="","",OFFSET('Sanitation Data'!$H$32,0,10*ROW('Sanitation Data'!H24)))</f>
        <v/>
      </c>
      <c r="DJ30" s="277" t="str">
        <f ca="true">+IF(OFFSET('Sanitation Data'!$I$28,0,10*ROW('Sanitation Data'!I24))="","",OFFSET('Sanitation Data'!$I$28,0,10*ROW('Sanitation Data'!I24)))</f>
        <v/>
      </c>
      <c r="DK30" s="277" t="str">
        <f ca="true">+IF(OFFSET('Sanitation Data'!$I$29,0,10*ROW('Sanitation Data'!I24))="","",OFFSET('Sanitation Data'!$I$29,0,10*ROW('Sanitation Data'!I24)))</f>
        <v/>
      </c>
      <c r="DL30" s="277" t="str">
        <f ca="true">+IF(OFFSET('Sanitation Data'!$I$30,0,10*ROW('Sanitation Data'!I24))="","",OFFSET('Sanitation Data'!$I$30,0,10*ROW('Sanitation Data'!I24)))</f>
        <v/>
      </c>
      <c r="DM30" s="277" t="str">
        <f ca="true">+IF(OFFSET('Sanitation Data'!$I$31,0,10*ROW('Sanitation Data'!I24))="","",OFFSET('Sanitation Data'!$I$31,0,10*ROW('Sanitation Data'!I24)))</f>
        <v/>
      </c>
      <c r="DN30" s="277" t="str">
        <f ca="true">+IF(OFFSET('Sanitation Data'!$I$32,0,10*ROW('Sanitation Data'!I24))="","",OFFSET('Sanitation Data'!$I$32,0,10*ROW('Sanitation Data'!I24)))</f>
        <v/>
      </c>
      <c r="DO30" s="277" t="str">
        <f ca="true">+IF(OFFSET('Hygiene Data'!$D$11,0,10*ROW('Hygiene Data'!D24))="","",OFFSET('Hygiene Data'!$D$11,0,10*ROW('Hygiene Data'!D24)))</f>
        <v/>
      </c>
      <c r="DP30" s="277" t="str">
        <f ca="true">+IF(OFFSET('Hygiene Data'!$D$12,0,10*ROW('Hygiene Data'!D24))="","",OFFSET('Hygiene Data'!$D$12,0,10*ROW('Hygiene Data'!D24)))</f>
        <v/>
      </c>
      <c r="DQ30" s="277" t="str">
        <f ca="true">+IF(OFFSET('Hygiene Data'!$D$13,0,10*ROW('Hygiene Data'!D24))="","",OFFSET('Hygiene Data'!$D$13,0,10*ROW('Hygiene Data'!D24)))</f>
        <v/>
      </c>
      <c r="DR30" s="277" t="str">
        <f ca="true">+IF(OFFSET('Hygiene Data'!$E$11,0,10*ROW('Hygiene Data'!E24))="","",OFFSET('Hygiene Data'!$E$11,0,10*ROW('Hygiene Data'!E24)))</f>
        <v/>
      </c>
      <c r="DS30" s="277" t="str">
        <f ca="true">+IF(OFFSET('Hygiene Data'!$E$12,0,10*ROW('Hygiene Data'!E24))="","",OFFSET('Hygiene Data'!$E$12,0,10*ROW('Hygiene Data'!E24)))</f>
        <v/>
      </c>
      <c r="DT30" s="277" t="str">
        <f ca="true">+IF(OFFSET('Hygiene Data'!$E$13,0,10*ROW('Hygiene Data'!E24))="","",OFFSET('Hygiene Data'!$E$13,0,10*ROW('Hygiene Data'!E24)))</f>
        <v/>
      </c>
      <c r="DU30" s="277" t="str">
        <f ca="true">+IF(OFFSET('Hygiene Data'!$F$11,0,10*ROW('Hygiene Data'!F24))="","",OFFSET('Hygiene Data'!$F$11,0,10*ROW('Hygiene Data'!F24)))</f>
        <v/>
      </c>
      <c r="DV30" s="277" t="str">
        <f ca="true">+IF(OFFSET('Hygiene Data'!$F$12,0,10*ROW('Hygiene Data'!F24))="","",OFFSET('Hygiene Data'!$F$12,0,10*ROW('Hygiene Data'!F24)))</f>
        <v/>
      </c>
      <c r="DW30" s="277" t="str">
        <f ca="true">+IF(OFFSET('Hygiene Data'!$F$13,0,10*ROW('Hygiene Data'!F24))="","",OFFSET('Hygiene Data'!$F$13,0,10*ROW('Hygiene Data'!F24)))</f>
        <v/>
      </c>
      <c r="DX30" s="277" t="str">
        <f ca="true">+IF(OFFSET('Hygiene Data'!$G$11,0,10*ROW('Hygiene Data'!G24))="","",OFFSET('Hygiene Data'!$G$11,0,10*ROW('Hygiene Data'!G24)))</f>
        <v/>
      </c>
      <c r="DY30" s="277" t="str">
        <f ca="true">+IF(OFFSET('Hygiene Data'!$G$12,0,10*ROW('Hygiene Data'!G24))="","",OFFSET('Hygiene Data'!$G$12,0,10*ROW('Hygiene Data'!G24)))</f>
        <v/>
      </c>
      <c r="DZ30" s="277" t="str">
        <f ca="true">+IF(OFFSET('Hygiene Data'!$G$13,0,10*ROW('Hygiene Data'!G24))="","",OFFSET('Hygiene Data'!$G$13,0,10*ROW('Hygiene Data'!G24)))</f>
        <v/>
      </c>
      <c r="EA30" s="277" t="str">
        <f ca="true">+IF(OFFSET('Hygiene Data'!$H$11,0,10*ROW('Hygiene Data'!H24))="","",OFFSET('Hygiene Data'!$H$11,0,10*ROW('Hygiene Data'!H24)))</f>
        <v/>
      </c>
      <c r="EB30" s="277" t="str">
        <f ca="true">+IF(OFFSET('Hygiene Data'!$H$12,0,10*ROW('Hygiene Data'!H24))="","",OFFSET('Hygiene Data'!$H$12,0,10*ROW('Hygiene Data'!H24)))</f>
        <v/>
      </c>
      <c r="EC30" s="277" t="str">
        <f ca="true">+IF(OFFSET('Hygiene Data'!$H$13,0,10*ROW('Hygiene Data'!H24))="","",OFFSET('Hygiene Data'!$H$13,0,10*ROW('Hygiene Data'!H24)))</f>
        <v/>
      </c>
      <c r="ED30" s="277" t="str">
        <f ca="true">+IF(OFFSET('Hygiene Data'!$I$11,0,10*ROW('Hygiene Data'!I24))="","",OFFSET('Hygiene Data'!$I$11,0,10*ROW('Hygiene Data'!I24)))</f>
        <v/>
      </c>
      <c r="EE30" s="277" t="str">
        <f ca="true">+IF(OFFSET('Hygiene Data'!$I$12,0,10*ROW('Hygiene Data'!I24))="","",OFFSET('Hygiene Data'!$I$12,0,10*ROW('Hygiene Data'!I24)))</f>
        <v/>
      </c>
      <c r="EF30" s="277"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
      </c>
      <c r="B31" s="36" t="str">
        <f ca="true">+IF(OFFSET('Water Data'!$C$2,0,10*ROW('Water Data'!F25))="","",OFFSET('Water Data'!$C$2,0,10*ROW('Water Data'!F25)))</f>
        <v/>
      </c>
      <c r="C31" s="333" t="str">
        <f t="shared" ca="true" si="0"/>
        <v/>
      </c>
      <c r="D31" s="96"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6"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6"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6"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6"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6"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6"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6"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6"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6"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6"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6"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6"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6"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6"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6"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6"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6"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7"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7"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7"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7"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7"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7"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7"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7"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7"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7"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7"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7"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7"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7"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7"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7"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7"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7"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7"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7"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7"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7"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7"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7"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7"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7"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7"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7"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7"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7"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8"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8"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8"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8"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8"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8"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8"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8"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8"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8"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8"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8"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8"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8"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8"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8"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8"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8"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7"/>
      <c r="BS31" s="277" t="str">
        <f ca="true">+IF(OFFSET('Water Data'!$D$27,0,10*ROW('Water Data'!D25))="","",OFFSET('Water Data'!$D$27,0,10*ROW('Water Data'!D25)))</f>
        <v/>
      </c>
      <c r="BT31" s="277" t="str">
        <f ca="true">+IF(OFFSET('Water Data'!$D$28,0,10*ROW('Water Data'!D25))="","",OFFSET('Water Data'!$D$28,0,10*ROW('Water Data'!D25)))</f>
        <v/>
      </c>
      <c r="BU31" s="277" t="str">
        <f ca="true">+IF(OFFSET('Water Data'!$D$29,0,10*ROW('Water Data'!D25))="","",OFFSET('Water Data'!$D$29,0,10*ROW('Water Data'!D25)))</f>
        <v/>
      </c>
      <c r="BV31" s="277" t="str">
        <f ca="true">+IF(OFFSET('Water Data'!$E$27,0,10*ROW('Water Data'!E25))="","",OFFSET('Water Data'!$E$27,0,10*ROW('Water Data'!E25)))</f>
        <v/>
      </c>
      <c r="BW31" s="277" t="str">
        <f ca="true">+IF(OFFSET('Water Data'!$E$28,0,10*ROW('Water Data'!E25))="","",OFFSET('Water Data'!$E$28,0,10*ROW('Water Data'!E25)))</f>
        <v/>
      </c>
      <c r="BX31" s="277" t="str">
        <f ca="true">+IF(OFFSET('Water Data'!$E$29,0,10*ROW('Water Data'!E25))="","",OFFSET('Water Data'!$E$29,0,10*ROW('Water Data'!E25)))</f>
        <v/>
      </c>
      <c r="BY31" s="277" t="str">
        <f ca="true">+IF(OFFSET('Water Data'!$F$27,0,10*ROW('Water Data'!F25))="","",OFFSET('Water Data'!$F$27,0,10*ROW('Water Data'!F25)))</f>
        <v/>
      </c>
      <c r="BZ31" s="277" t="str">
        <f ca="true">+IF(OFFSET('Water Data'!$F$28,0,10*ROW('Water Data'!F25))="","",OFFSET('Water Data'!$F$28,0,10*ROW('Water Data'!F25)))</f>
        <v/>
      </c>
      <c r="CA31" s="277" t="str">
        <f ca="true">+IF(OFFSET('Water Data'!$F$29,0,10*ROW('Water Data'!F25))="","",OFFSET('Water Data'!$F$29,0,10*ROW('Water Data'!F25)))</f>
        <v/>
      </c>
      <c r="CB31" s="277" t="str">
        <f ca="true">+IF(OFFSET('Water Data'!$G$27,0,10*ROW('Water Data'!G25))="","",OFFSET('Water Data'!$G$27,0,10*ROW('Water Data'!G25)))</f>
        <v/>
      </c>
      <c r="CC31" s="277" t="str">
        <f ca="true">+IF(OFFSET('Water Data'!$G$28,0,10*ROW('Water Data'!G25))="","",OFFSET('Water Data'!$G$28,0,10*ROW('Water Data'!G25)))</f>
        <v/>
      </c>
      <c r="CD31" s="277" t="str">
        <f ca="true">+IF(OFFSET('Water Data'!$G$29,0,10*ROW('Water Data'!G25))="","",OFFSET('Water Data'!$G$29,0,10*ROW('Water Data'!G25)))</f>
        <v/>
      </c>
      <c r="CE31" s="277" t="str">
        <f ca="true">+IF(OFFSET('Water Data'!$H$27,0,10*ROW('Water Data'!H25))="","",OFFSET('Water Data'!$H$27,0,10*ROW('Water Data'!H25)))</f>
        <v/>
      </c>
      <c r="CF31" s="277" t="str">
        <f ca="true">+IF(OFFSET('Water Data'!$H$28,0,10*ROW('Water Data'!H25))="","",OFFSET('Water Data'!$H$28,0,10*ROW('Water Data'!H25)))</f>
        <v/>
      </c>
      <c r="CG31" s="277" t="str">
        <f ca="true">+IF(OFFSET('Water Data'!$H$29,0,10*ROW('Water Data'!H25))="","",OFFSET('Water Data'!$H$29,0,10*ROW('Water Data'!H25)))</f>
        <v/>
      </c>
      <c r="CH31" s="277" t="str">
        <f ca="true">+IF(OFFSET('Water Data'!$I$27,0,10*ROW('Water Data'!I25))="","",OFFSET('Water Data'!$I$27,0,10*ROW('Water Data'!I25)))</f>
        <v/>
      </c>
      <c r="CI31" s="277" t="str">
        <f ca="true">+IF(OFFSET('Water Data'!$I$28,0,10*ROW('Water Data'!I25))="","",OFFSET('Water Data'!$I$28,0,10*ROW('Water Data'!I25)))</f>
        <v/>
      </c>
      <c r="CJ31" s="277" t="str">
        <f ca="true">+IF(OFFSET('Water Data'!$I$29,0,10*ROW('Water Data'!I25))="","",OFFSET('Water Data'!$I$29,0,10*ROW('Water Data'!I25)))</f>
        <v/>
      </c>
      <c r="CK31" s="277" t="str">
        <f ca="true">+IF(OFFSET('Sanitation Data'!$D$28,0,10*ROW('Sanitation Data'!D25))="","",OFFSET('Sanitation Data'!$D$28,0,10*ROW('Sanitation Data'!D25)))</f>
        <v/>
      </c>
      <c r="CL31" s="277" t="str">
        <f ca="true">+IF(OFFSET('Sanitation Data'!$D$29,0,10*ROW('Sanitation Data'!D25))="","",OFFSET('Sanitation Data'!$D$29,0,10*ROW('Sanitation Data'!D25)))</f>
        <v/>
      </c>
      <c r="CM31" s="277" t="str">
        <f ca="true">+IF(OFFSET('Sanitation Data'!$D$30,0,10*ROW('Sanitation Data'!D25))="","",OFFSET('Sanitation Data'!$D$30,0,10*ROW('Sanitation Data'!D25)))</f>
        <v/>
      </c>
      <c r="CN31" s="277" t="str">
        <f ca="true">+IF(OFFSET('Sanitation Data'!$D$31,0,10*ROW('Sanitation Data'!D25))="","",OFFSET('Sanitation Data'!$D$31,0,10*ROW('Sanitation Data'!D25)))</f>
        <v/>
      </c>
      <c r="CO31" s="277" t="str">
        <f ca="true">+IF(OFFSET('Sanitation Data'!$D$32,0,10*ROW('Sanitation Data'!D25))="","",OFFSET('Sanitation Data'!$D$32,0,10*ROW('Sanitation Data'!D25)))</f>
        <v/>
      </c>
      <c r="CP31" s="277" t="str">
        <f ca="true">+IF(OFFSET('Sanitation Data'!$E$28,0,10*ROW('Sanitation Data'!E25))="","",OFFSET('Sanitation Data'!$E$28,0,10*ROW('Sanitation Data'!E25)))</f>
        <v/>
      </c>
      <c r="CQ31" s="277" t="str">
        <f ca="true">+IF(OFFSET('Sanitation Data'!$E$29,0,10*ROW('Sanitation Data'!E25))="","",OFFSET('Sanitation Data'!$E$29,0,10*ROW('Sanitation Data'!E25)))</f>
        <v/>
      </c>
      <c r="CR31" s="277" t="str">
        <f ca="true">+IF(OFFSET('Sanitation Data'!$E$30,0,10*ROW('Sanitation Data'!E25))="","",OFFSET('Sanitation Data'!$E$30,0,10*ROW('Sanitation Data'!E25)))</f>
        <v/>
      </c>
      <c r="CS31" s="277" t="str">
        <f ca="true">+IF(OFFSET('Sanitation Data'!$E$31,0,10*ROW('Sanitation Data'!E25))="","",OFFSET('Sanitation Data'!$E$31,0,10*ROW('Sanitation Data'!E25)))</f>
        <v/>
      </c>
      <c r="CT31" s="277" t="str">
        <f ca="true">+IF(OFFSET('Sanitation Data'!$E$32,0,10*ROW('Sanitation Data'!E25))="","",OFFSET('Sanitation Data'!$E$32,0,10*ROW('Sanitation Data'!E25)))</f>
        <v/>
      </c>
      <c r="CU31" s="277" t="str">
        <f ca="true">+IF(OFFSET('Sanitation Data'!$F$28,0,10*ROW('Sanitation Data'!F25))="","",OFFSET('Sanitation Data'!$F$28,0,10*ROW('Sanitation Data'!F25)))</f>
        <v/>
      </c>
      <c r="CV31" s="277" t="str">
        <f ca="true">+IF(OFFSET('Sanitation Data'!$F$29,0,10*ROW('Sanitation Data'!F25))="","",OFFSET('Sanitation Data'!$F$29,0,10*ROW('Sanitation Data'!F25)))</f>
        <v/>
      </c>
      <c r="CW31" s="277" t="str">
        <f ca="true">+IF(OFFSET('Sanitation Data'!$F$30,0,10*ROW('Sanitation Data'!F25))="","",OFFSET('Sanitation Data'!$F$30,0,10*ROW('Sanitation Data'!F25)))</f>
        <v/>
      </c>
      <c r="CX31" s="277" t="str">
        <f ca="true">+IF(OFFSET('Sanitation Data'!$F$31,0,10*ROW('Sanitation Data'!F25))="","",OFFSET('Sanitation Data'!$F$31,0,10*ROW('Sanitation Data'!F25)))</f>
        <v/>
      </c>
      <c r="CY31" s="277" t="str">
        <f ca="true">+IF(OFFSET('Sanitation Data'!$F$32,0,10*ROW('Sanitation Data'!F25))="","",OFFSET('Sanitation Data'!$F$32,0,10*ROW('Sanitation Data'!F25)))</f>
        <v/>
      </c>
      <c r="CZ31" s="277" t="str">
        <f ca="true">+IF(OFFSET('Sanitation Data'!$G$28,0,10*ROW('Sanitation Data'!G25))="","",OFFSET('Sanitation Data'!$G$28,0,10*ROW('Sanitation Data'!G25)))</f>
        <v/>
      </c>
      <c r="DA31" s="277" t="str">
        <f ca="true">+IF(OFFSET('Sanitation Data'!$G$29,0,10*ROW('Sanitation Data'!G25))="","",OFFSET('Sanitation Data'!$G$29,0,10*ROW('Sanitation Data'!G25)))</f>
        <v/>
      </c>
      <c r="DB31" s="277" t="str">
        <f ca="true">+IF(OFFSET('Sanitation Data'!$G$30,0,10*ROW('Sanitation Data'!G25))="","",OFFSET('Sanitation Data'!$G$30,0,10*ROW('Sanitation Data'!G25)))</f>
        <v/>
      </c>
      <c r="DC31" s="277" t="str">
        <f ca="true">+IF(OFFSET('Sanitation Data'!$G$31,0,10*ROW('Sanitation Data'!G25))="","",OFFSET('Sanitation Data'!$G$31,0,10*ROW('Sanitation Data'!G25)))</f>
        <v/>
      </c>
      <c r="DD31" s="277" t="str">
        <f ca="true">+IF(OFFSET('Sanitation Data'!$G$32,0,10*ROW('Sanitation Data'!G25))="","",OFFSET('Sanitation Data'!$G$32,0,10*ROW('Sanitation Data'!G25)))</f>
        <v/>
      </c>
      <c r="DE31" s="277" t="str">
        <f ca="true">+IF(OFFSET('Sanitation Data'!$H$28,0,10*ROW('Sanitation Data'!H25))="","",OFFSET('Sanitation Data'!$H$28,0,10*ROW('Sanitation Data'!H25)))</f>
        <v/>
      </c>
      <c r="DF31" s="277" t="str">
        <f ca="true">+IF(OFFSET('Sanitation Data'!$H$29,0,10*ROW('Sanitation Data'!H25))="","",OFFSET('Sanitation Data'!$H$29,0,10*ROW('Sanitation Data'!H25)))</f>
        <v/>
      </c>
      <c r="DG31" s="277" t="str">
        <f ca="true">+IF(OFFSET('Sanitation Data'!$H$30,0,10*ROW('Sanitation Data'!H25))="","",OFFSET('Sanitation Data'!$H$30,0,10*ROW('Sanitation Data'!H25)))</f>
        <v/>
      </c>
      <c r="DH31" s="277" t="str">
        <f ca="true">+IF(OFFSET('Sanitation Data'!$H$31,0,10*ROW('Sanitation Data'!H25))="","",OFFSET('Sanitation Data'!$H$31,0,10*ROW('Sanitation Data'!H25)))</f>
        <v/>
      </c>
      <c r="DI31" s="277" t="str">
        <f ca="true">+IF(OFFSET('Sanitation Data'!$H$32,0,10*ROW('Sanitation Data'!H25))="","",OFFSET('Sanitation Data'!$H$32,0,10*ROW('Sanitation Data'!H25)))</f>
        <v/>
      </c>
      <c r="DJ31" s="277" t="str">
        <f ca="true">+IF(OFFSET('Sanitation Data'!$I$28,0,10*ROW('Sanitation Data'!I25))="","",OFFSET('Sanitation Data'!$I$28,0,10*ROW('Sanitation Data'!I25)))</f>
        <v/>
      </c>
      <c r="DK31" s="277" t="str">
        <f ca="true">+IF(OFFSET('Sanitation Data'!$I$29,0,10*ROW('Sanitation Data'!I25))="","",OFFSET('Sanitation Data'!$I$29,0,10*ROW('Sanitation Data'!I25)))</f>
        <v/>
      </c>
      <c r="DL31" s="277" t="str">
        <f ca="true">+IF(OFFSET('Sanitation Data'!$I$30,0,10*ROW('Sanitation Data'!I25))="","",OFFSET('Sanitation Data'!$I$30,0,10*ROW('Sanitation Data'!I25)))</f>
        <v/>
      </c>
      <c r="DM31" s="277" t="str">
        <f ca="true">+IF(OFFSET('Sanitation Data'!$I$31,0,10*ROW('Sanitation Data'!I25))="","",OFFSET('Sanitation Data'!$I$31,0,10*ROW('Sanitation Data'!I25)))</f>
        <v/>
      </c>
      <c r="DN31" s="277" t="str">
        <f ca="true">+IF(OFFSET('Sanitation Data'!$I$32,0,10*ROW('Sanitation Data'!I25))="","",OFFSET('Sanitation Data'!$I$32,0,10*ROW('Sanitation Data'!I25)))</f>
        <v/>
      </c>
      <c r="DO31" s="277" t="str">
        <f ca="true">+IF(OFFSET('Hygiene Data'!$D$11,0,10*ROW('Hygiene Data'!D25))="","",OFFSET('Hygiene Data'!$D$11,0,10*ROW('Hygiene Data'!D25)))</f>
        <v/>
      </c>
      <c r="DP31" s="277" t="str">
        <f ca="true">+IF(OFFSET('Hygiene Data'!$D$12,0,10*ROW('Hygiene Data'!D25))="","",OFFSET('Hygiene Data'!$D$12,0,10*ROW('Hygiene Data'!D25)))</f>
        <v/>
      </c>
      <c r="DQ31" s="277" t="str">
        <f ca="true">+IF(OFFSET('Hygiene Data'!$D$13,0,10*ROW('Hygiene Data'!D25))="","",OFFSET('Hygiene Data'!$D$13,0,10*ROW('Hygiene Data'!D25)))</f>
        <v/>
      </c>
      <c r="DR31" s="277" t="str">
        <f ca="true">+IF(OFFSET('Hygiene Data'!$E$11,0,10*ROW('Hygiene Data'!E25))="","",OFFSET('Hygiene Data'!$E$11,0,10*ROW('Hygiene Data'!E25)))</f>
        <v/>
      </c>
      <c r="DS31" s="277" t="str">
        <f ca="true">+IF(OFFSET('Hygiene Data'!$E$12,0,10*ROW('Hygiene Data'!E25))="","",OFFSET('Hygiene Data'!$E$12,0,10*ROW('Hygiene Data'!E25)))</f>
        <v/>
      </c>
      <c r="DT31" s="277" t="str">
        <f ca="true">+IF(OFFSET('Hygiene Data'!$E$13,0,10*ROW('Hygiene Data'!E25))="","",OFFSET('Hygiene Data'!$E$13,0,10*ROW('Hygiene Data'!E25)))</f>
        <v/>
      </c>
      <c r="DU31" s="277" t="str">
        <f ca="true">+IF(OFFSET('Hygiene Data'!$F$11,0,10*ROW('Hygiene Data'!F25))="","",OFFSET('Hygiene Data'!$F$11,0,10*ROW('Hygiene Data'!F25)))</f>
        <v/>
      </c>
      <c r="DV31" s="277" t="str">
        <f ca="true">+IF(OFFSET('Hygiene Data'!$F$12,0,10*ROW('Hygiene Data'!F25))="","",OFFSET('Hygiene Data'!$F$12,0,10*ROW('Hygiene Data'!F25)))</f>
        <v/>
      </c>
      <c r="DW31" s="277" t="str">
        <f ca="true">+IF(OFFSET('Hygiene Data'!$F$13,0,10*ROW('Hygiene Data'!F25))="","",OFFSET('Hygiene Data'!$F$13,0,10*ROW('Hygiene Data'!F25)))</f>
        <v/>
      </c>
      <c r="DX31" s="277" t="str">
        <f ca="true">+IF(OFFSET('Hygiene Data'!$G$11,0,10*ROW('Hygiene Data'!G25))="","",OFFSET('Hygiene Data'!$G$11,0,10*ROW('Hygiene Data'!G25)))</f>
        <v/>
      </c>
      <c r="DY31" s="277" t="str">
        <f ca="true">+IF(OFFSET('Hygiene Data'!$G$12,0,10*ROW('Hygiene Data'!G25))="","",OFFSET('Hygiene Data'!$G$12,0,10*ROW('Hygiene Data'!G25)))</f>
        <v/>
      </c>
      <c r="DZ31" s="277" t="str">
        <f ca="true">+IF(OFFSET('Hygiene Data'!$G$13,0,10*ROW('Hygiene Data'!G25))="","",OFFSET('Hygiene Data'!$G$13,0,10*ROW('Hygiene Data'!G25)))</f>
        <v/>
      </c>
      <c r="EA31" s="277" t="str">
        <f ca="true">+IF(OFFSET('Hygiene Data'!$H$11,0,10*ROW('Hygiene Data'!H25))="","",OFFSET('Hygiene Data'!$H$11,0,10*ROW('Hygiene Data'!H25)))</f>
        <v/>
      </c>
      <c r="EB31" s="277" t="str">
        <f ca="true">+IF(OFFSET('Hygiene Data'!$H$12,0,10*ROW('Hygiene Data'!H25))="","",OFFSET('Hygiene Data'!$H$12,0,10*ROW('Hygiene Data'!H25)))</f>
        <v/>
      </c>
      <c r="EC31" s="277" t="str">
        <f ca="true">+IF(OFFSET('Hygiene Data'!$H$13,0,10*ROW('Hygiene Data'!H25))="","",OFFSET('Hygiene Data'!$H$13,0,10*ROW('Hygiene Data'!H25)))</f>
        <v/>
      </c>
      <c r="ED31" s="277" t="str">
        <f ca="true">+IF(OFFSET('Hygiene Data'!$I$11,0,10*ROW('Hygiene Data'!I25))="","",OFFSET('Hygiene Data'!$I$11,0,10*ROW('Hygiene Data'!I25)))</f>
        <v/>
      </c>
      <c r="EE31" s="277" t="str">
        <f ca="true">+IF(OFFSET('Hygiene Data'!$I$12,0,10*ROW('Hygiene Data'!I25))="","",OFFSET('Hygiene Data'!$I$12,0,10*ROW('Hygiene Data'!I25)))</f>
        <v/>
      </c>
      <c r="EF31" s="277"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
      </c>
      <c r="B32" s="36" t="str">
        <f ca="true">+IF(OFFSET('Water Data'!$C$2,0,10*ROW('Water Data'!F26))="","",OFFSET('Water Data'!$C$2,0,10*ROW('Water Data'!F26)))</f>
        <v/>
      </c>
      <c r="C32" s="333" t="str">
        <f t="shared" ca="true" si="0"/>
        <v/>
      </c>
      <c r="D32" s="96"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6"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6"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6"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6"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6"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6"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6"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6"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6"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6"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6"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6"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6"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6"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6"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6"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6"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7"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7"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7"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7"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7"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7"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7"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7"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7"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7"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7"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7"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7"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7"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7"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7"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7"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7"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7"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7"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7"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7"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7"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7"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7"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7"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7"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7"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7"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7"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8"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8"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8"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8"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8"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8"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8"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8"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8"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8"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8"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8"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8"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8"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8"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8"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8"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8"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7"/>
      <c r="BS32" s="277" t="str">
        <f ca="true">+IF(OFFSET('Water Data'!$D$27,0,10*ROW('Water Data'!D26))="","",OFFSET('Water Data'!$D$27,0,10*ROW('Water Data'!D26)))</f>
        <v/>
      </c>
      <c r="BT32" s="277" t="str">
        <f ca="true">+IF(OFFSET('Water Data'!$D$28,0,10*ROW('Water Data'!D26))="","",OFFSET('Water Data'!$D$28,0,10*ROW('Water Data'!D26)))</f>
        <v/>
      </c>
      <c r="BU32" s="277" t="str">
        <f ca="true">+IF(OFFSET('Water Data'!$D$29,0,10*ROW('Water Data'!D26))="","",OFFSET('Water Data'!$D$29,0,10*ROW('Water Data'!D26)))</f>
        <v/>
      </c>
      <c r="BV32" s="277" t="str">
        <f ca="true">+IF(OFFSET('Water Data'!$E$27,0,10*ROW('Water Data'!E26))="","",OFFSET('Water Data'!$E$27,0,10*ROW('Water Data'!E26)))</f>
        <v/>
      </c>
      <c r="BW32" s="277" t="str">
        <f ca="true">+IF(OFFSET('Water Data'!$E$28,0,10*ROW('Water Data'!E26))="","",OFFSET('Water Data'!$E$28,0,10*ROW('Water Data'!E26)))</f>
        <v/>
      </c>
      <c r="BX32" s="277" t="str">
        <f ca="true">+IF(OFFSET('Water Data'!$E$29,0,10*ROW('Water Data'!E26))="","",OFFSET('Water Data'!$E$29,0,10*ROW('Water Data'!E26)))</f>
        <v/>
      </c>
      <c r="BY32" s="277" t="str">
        <f ca="true">+IF(OFFSET('Water Data'!$F$27,0,10*ROW('Water Data'!F26))="","",OFFSET('Water Data'!$F$27,0,10*ROW('Water Data'!F26)))</f>
        <v/>
      </c>
      <c r="BZ32" s="277" t="str">
        <f ca="true">+IF(OFFSET('Water Data'!$F$28,0,10*ROW('Water Data'!F26))="","",OFFSET('Water Data'!$F$28,0,10*ROW('Water Data'!F26)))</f>
        <v/>
      </c>
      <c r="CA32" s="277" t="str">
        <f ca="true">+IF(OFFSET('Water Data'!$F$29,0,10*ROW('Water Data'!F26))="","",OFFSET('Water Data'!$F$29,0,10*ROW('Water Data'!F26)))</f>
        <v/>
      </c>
      <c r="CB32" s="277" t="str">
        <f ca="true">+IF(OFFSET('Water Data'!$G$27,0,10*ROW('Water Data'!G26))="","",OFFSET('Water Data'!$G$27,0,10*ROW('Water Data'!G26)))</f>
        <v/>
      </c>
      <c r="CC32" s="277" t="str">
        <f ca="true">+IF(OFFSET('Water Data'!$G$28,0,10*ROW('Water Data'!G26))="","",OFFSET('Water Data'!$G$28,0,10*ROW('Water Data'!G26)))</f>
        <v/>
      </c>
      <c r="CD32" s="277" t="str">
        <f ca="true">+IF(OFFSET('Water Data'!$G$29,0,10*ROW('Water Data'!G26))="","",OFFSET('Water Data'!$G$29,0,10*ROW('Water Data'!G26)))</f>
        <v/>
      </c>
      <c r="CE32" s="277" t="str">
        <f ca="true">+IF(OFFSET('Water Data'!$H$27,0,10*ROW('Water Data'!H26))="","",OFFSET('Water Data'!$H$27,0,10*ROW('Water Data'!H26)))</f>
        <v/>
      </c>
      <c r="CF32" s="277" t="str">
        <f ca="true">+IF(OFFSET('Water Data'!$H$28,0,10*ROW('Water Data'!H26))="","",OFFSET('Water Data'!$H$28,0,10*ROW('Water Data'!H26)))</f>
        <v/>
      </c>
      <c r="CG32" s="277" t="str">
        <f ca="true">+IF(OFFSET('Water Data'!$H$29,0,10*ROW('Water Data'!H26))="","",OFFSET('Water Data'!$H$29,0,10*ROW('Water Data'!H26)))</f>
        <v/>
      </c>
      <c r="CH32" s="277" t="str">
        <f ca="true">+IF(OFFSET('Water Data'!$I$27,0,10*ROW('Water Data'!I26))="","",OFFSET('Water Data'!$I$27,0,10*ROW('Water Data'!I26)))</f>
        <v/>
      </c>
      <c r="CI32" s="277" t="str">
        <f ca="true">+IF(OFFSET('Water Data'!$I$28,0,10*ROW('Water Data'!I26))="","",OFFSET('Water Data'!$I$28,0,10*ROW('Water Data'!I26)))</f>
        <v/>
      </c>
      <c r="CJ32" s="277" t="str">
        <f ca="true">+IF(OFFSET('Water Data'!$I$29,0,10*ROW('Water Data'!I26))="","",OFFSET('Water Data'!$I$29,0,10*ROW('Water Data'!I26)))</f>
        <v/>
      </c>
      <c r="CK32" s="277" t="str">
        <f ca="true">+IF(OFFSET('Sanitation Data'!$D$28,0,10*ROW('Sanitation Data'!D26))="","",OFFSET('Sanitation Data'!$D$28,0,10*ROW('Sanitation Data'!D26)))</f>
        <v/>
      </c>
      <c r="CL32" s="277" t="str">
        <f ca="true">+IF(OFFSET('Sanitation Data'!$D$29,0,10*ROW('Sanitation Data'!D26))="","",OFFSET('Sanitation Data'!$D$29,0,10*ROW('Sanitation Data'!D26)))</f>
        <v/>
      </c>
      <c r="CM32" s="277" t="str">
        <f ca="true">+IF(OFFSET('Sanitation Data'!$D$30,0,10*ROW('Sanitation Data'!D26))="","",OFFSET('Sanitation Data'!$D$30,0,10*ROW('Sanitation Data'!D26)))</f>
        <v/>
      </c>
      <c r="CN32" s="277" t="str">
        <f ca="true">+IF(OFFSET('Sanitation Data'!$D$31,0,10*ROW('Sanitation Data'!D26))="","",OFFSET('Sanitation Data'!$D$31,0,10*ROW('Sanitation Data'!D26)))</f>
        <v/>
      </c>
      <c r="CO32" s="277" t="str">
        <f ca="true">+IF(OFFSET('Sanitation Data'!$D$32,0,10*ROW('Sanitation Data'!D26))="","",OFFSET('Sanitation Data'!$D$32,0,10*ROW('Sanitation Data'!D26)))</f>
        <v/>
      </c>
      <c r="CP32" s="277" t="str">
        <f ca="true">+IF(OFFSET('Sanitation Data'!$E$28,0,10*ROW('Sanitation Data'!E26))="","",OFFSET('Sanitation Data'!$E$28,0,10*ROW('Sanitation Data'!E26)))</f>
        <v/>
      </c>
      <c r="CQ32" s="277" t="str">
        <f ca="true">+IF(OFFSET('Sanitation Data'!$E$29,0,10*ROW('Sanitation Data'!E26))="","",OFFSET('Sanitation Data'!$E$29,0,10*ROW('Sanitation Data'!E26)))</f>
        <v/>
      </c>
      <c r="CR32" s="277" t="str">
        <f ca="true">+IF(OFFSET('Sanitation Data'!$E$30,0,10*ROW('Sanitation Data'!E26))="","",OFFSET('Sanitation Data'!$E$30,0,10*ROW('Sanitation Data'!E26)))</f>
        <v/>
      </c>
      <c r="CS32" s="277" t="str">
        <f ca="true">+IF(OFFSET('Sanitation Data'!$E$31,0,10*ROW('Sanitation Data'!E26))="","",OFFSET('Sanitation Data'!$E$31,0,10*ROW('Sanitation Data'!E26)))</f>
        <v/>
      </c>
      <c r="CT32" s="277" t="str">
        <f ca="true">+IF(OFFSET('Sanitation Data'!$E$32,0,10*ROW('Sanitation Data'!E26))="","",OFFSET('Sanitation Data'!$E$32,0,10*ROW('Sanitation Data'!E26)))</f>
        <v/>
      </c>
      <c r="CU32" s="277" t="str">
        <f ca="true">+IF(OFFSET('Sanitation Data'!$F$28,0,10*ROW('Sanitation Data'!F26))="","",OFFSET('Sanitation Data'!$F$28,0,10*ROW('Sanitation Data'!F26)))</f>
        <v/>
      </c>
      <c r="CV32" s="277" t="str">
        <f ca="true">+IF(OFFSET('Sanitation Data'!$F$29,0,10*ROW('Sanitation Data'!F26))="","",OFFSET('Sanitation Data'!$F$29,0,10*ROW('Sanitation Data'!F26)))</f>
        <v/>
      </c>
      <c r="CW32" s="277" t="str">
        <f ca="true">+IF(OFFSET('Sanitation Data'!$F$30,0,10*ROW('Sanitation Data'!F26))="","",OFFSET('Sanitation Data'!$F$30,0,10*ROW('Sanitation Data'!F26)))</f>
        <v/>
      </c>
      <c r="CX32" s="277" t="str">
        <f ca="true">+IF(OFFSET('Sanitation Data'!$F$31,0,10*ROW('Sanitation Data'!F26))="","",OFFSET('Sanitation Data'!$F$31,0,10*ROW('Sanitation Data'!F26)))</f>
        <v/>
      </c>
      <c r="CY32" s="277" t="str">
        <f ca="true">+IF(OFFSET('Sanitation Data'!$F$32,0,10*ROW('Sanitation Data'!F26))="","",OFFSET('Sanitation Data'!$F$32,0,10*ROW('Sanitation Data'!F26)))</f>
        <v/>
      </c>
      <c r="CZ32" s="277" t="str">
        <f ca="true">+IF(OFFSET('Sanitation Data'!$G$28,0,10*ROW('Sanitation Data'!G26))="","",OFFSET('Sanitation Data'!$G$28,0,10*ROW('Sanitation Data'!G26)))</f>
        <v/>
      </c>
      <c r="DA32" s="277" t="str">
        <f ca="true">+IF(OFFSET('Sanitation Data'!$G$29,0,10*ROW('Sanitation Data'!G26))="","",OFFSET('Sanitation Data'!$G$29,0,10*ROW('Sanitation Data'!G26)))</f>
        <v/>
      </c>
      <c r="DB32" s="277" t="str">
        <f ca="true">+IF(OFFSET('Sanitation Data'!$G$30,0,10*ROW('Sanitation Data'!G26))="","",OFFSET('Sanitation Data'!$G$30,0,10*ROW('Sanitation Data'!G26)))</f>
        <v/>
      </c>
      <c r="DC32" s="277" t="str">
        <f ca="true">+IF(OFFSET('Sanitation Data'!$G$31,0,10*ROW('Sanitation Data'!G26))="","",OFFSET('Sanitation Data'!$G$31,0,10*ROW('Sanitation Data'!G26)))</f>
        <v/>
      </c>
      <c r="DD32" s="277" t="str">
        <f ca="true">+IF(OFFSET('Sanitation Data'!$G$32,0,10*ROW('Sanitation Data'!G26))="","",OFFSET('Sanitation Data'!$G$32,0,10*ROW('Sanitation Data'!G26)))</f>
        <v/>
      </c>
      <c r="DE32" s="277" t="str">
        <f ca="true">+IF(OFFSET('Sanitation Data'!$H$28,0,10*ROW('Sanitation Data'!H26))="","",OFFSET('Sanitation Data'!$H$28,0,10*ROW('Sanitation Data'!H26)))</f>
        <v/>
      </c>
      <c r="DF32" s="277" t="str">
        <f ca="true">+IF(OFFSET('Sanitation Data'!$H$29,0,10*ROW('Sanitation Data'!H26))="","",OFFSET('Sanitation Data'!$H$29,0,10*ROW('Sanitation Data'!H26)))</f>
        <v/>
      </c>
      <c r="DG32" s="277" t="str">
        <f ca="true">+IF(OFFSET('Sanitation Data'!$H$30,0,10*ROW('Sanitation Data'!H26))="","",OFFSET('Sanitation Data'!$H$30,0,10*ROW('Sanitation Data'!H26)))</f>
        <v/>
      </c>
      <c r="DH32" s="277" t="str">
        <f ca="true">+IF(OFFSET('Sanitation Data'!$H$31,0,10*ROW('Sanitation Data'!H26))="","",OFFSET('Sanitation Data'!$H$31,0,10*ROW('Sanitation Data'!H26)))</f>
        <v/>
      </c>
      <c r="DI32" s="277" t="str">
        <f ca="true">+IF(OFFSET('Sanitation Data'!$H$32,0,10*ROW('Sanitation Data'!H26))="","",OFFSET('Sanitation Data'!$H$32,0,10*ROW('Sanitation Data'!H26)))</f>
        <v/>
      </c>
      <c r="DJ32" s="277" t="str">
        <f ca="true">+IF(OFFSET('Sanitation Data'!$I$28,0,10*ROW('Sanitation Data'!I26))="","",OFFSET('Sanitation Data'!$I$28,0,10*ROW('Sanitation Data'!I26)))</f>
        <v/>
      </c>
      <c r="DK32" s="277" t="str">
        <f ca="true">+IF(OFFSET('Sanitation Data'!$I$29,0,10*ROW('Sanitation Data'!I26))="","",OFFSET('Sanitation Data'!$I$29,0,10*ROW('Sanitation Data'!I26)))</f>
        <v/>
      </c>
      <c r="DL32" s="277" t="str">
        <f ca="true">+IF(OFFSET('Sanitation Data'!$I$30,0,10*ROW('Sanitation Data'!I26))="","",OFFSET('Sanitation Data'!$I$30,0,10*ROW('Sanitation Data'!I26)))</f>
        <v/>
      </c>
      <c r="DM32" s="277" t="str">
        <f ca="true">+IF(OFFSET('Sanitation Data'!$I$31,0,10*ROW('Sanitation Data'!I26))="","",OFFSET('Sanitation Data'!$I$31,0,10*ROW('Sanitation Data'!I26)))</f>
        <v/>
      </c>
      <c r="DN32" s="277" t="str">
        <f ca="true">+IF(OFFSET('Sanitation Data'!$I$32,0,10*ROW('Sanitation Data'!I26))="","",OFFSET('Sanitation Data'!$I$32,0,10*ROW('Sanitation Data'!I26)))</f>
        <v/>
      </c>
      <c r="DO32" s="277" t="str">
        <f ca="true">+IF(OFFSET('Hygiene Data'!$D$11,0,10*ROW('Hygiene Data'!D26))="","",OFFSET('Hygiene Data'!$D$11,0,10*ROW('Hygiene Data'!D26)))</f>
        <v/>
      </c>
      <c r="DP32" s="277" t="str">
        <f ca="true">+IF(OFFSET('Hygiene Data'!$D$12,0,10*ROW('Hygiene Data'!D26))="","",OFFSET('Hygiene Data'!$D$12,0,10*ROW('Hygiene Data'!D26)))</f>
        <v/>
      </c>
      <c r="DQ32" s="277" t="str">
        <f ca="true">+IF(OFFSET('Hygiene Data'!$D$13,0,10*ROW('Hygiene Data'!D26))="","",OFFSET('Hygiene Data'!$D$13,0,10*ROW('Hygiene Data'!D26)))</f>
        <v/>
      </c>
      <c r="DR32" s="277" t="str">
        <f ca="true">+IF(OFFSET('Hygiene Data'!$E$11,0,10*ROW('Hygiene Data'!E26))="","",OFFSET('Hygiene Data'!$E$11,0,10*ROW('Hygiene Data'!E26)))</f>
        <v/>
      </c>
      <c r="DS32" s="277" t="str">
        <f ca="true">+IF(OFFSET('Hygiene Data'!$E$12,0,10*ROW('Hygiene Data'!E26))="","",OFFSET('Hygiene Data'!$E$12,0,10*ROW('Hygiene Data'!E26)))</f>
        <v/>
      </c>
      <c r="DT32" s="277" t="str">
        <f ca="true">+IF(OFFSET('Hygiene Data'!$E$13,0,10*ROW('Hygiene Data'!E26))="","",OFFSET('Hygiene Data'!$E$13,0,10*ROW('Hygiene Data'!E26)))</f>
        <v/>
      </c>
      <c r="DU32" s="277" t="str">
        <f ca="true">+IF(OFFSET('Hygiene Data'!$F$11,0,10*ROW('Hygiene Data'!F26))="","",OFFSET('Hygiene Data'!$F$11,0,10*ROW('Hygiene Data'!F26)))</f>
        <v/>
      </c>
      <c r="DV32" s="277" t="str">
        <f ca="true">+IF(OFFSET('Hygiene Data'!$F$12,0,10*ROW('Hygiene Data'!F26))="","",OFFSET('Hygiene Data'!$F$12,0,10*ROW('Hygiene Data'!F26)))</f>
        <v/>
      </c>
      <c r="DW32" s="277" t="str">
        <f ca="true">+IF(OFFSET('Hygiene Data'!$F$13,0,10*ROW('Hygiene Data'!F26))="","",OFFSET('Hygiene Data'!$F$13,0,10*ROW('Hygiene Data'!F26)))</f>
        <v/>
      </c>
      <c r="DX32" s="277" t="str">
        <f ca="true">+IF(OFFSET('Hygiene Data'!$G$11,0,10*ROW('Hygiene Data'!G26))="","",OFFSET('Hygiene Data'!$G$11,0,10*ROW('Hygiene Data'!G26)))</f>
        <v/>
      </c>
      <c r="DY32" s="277" t="str">
        <f ca="true">+IF(OFFSET('Hygiene Data'!$G$12,0,10*ROW('Hygiene Data'!G26))="","",OFFSET('Hygiene Data'!$G$12,0,10*ROW('Hygiene Data'!G26)))</f>
        <v/>
      </c>
      <c r="DZ32" s="277" t="str">
        <f ca="true">+IF(OFFSET('Hygiene Data'!$G$13,0,10*ROW('Hygiene Data'!G26))="","",OFFSET('Hygiene Data'!$G$13,0,10*ROW('Hygiene Data'!G26)))</f>
        <v/>
      </c>
      <c r="EA32" s="277" t="str">
        <f ca="true">+IF(OFFSET('Hygiene Data'!$H$11,0,10*ROW('Hygiene Data'!H26))="","",OFFSET('Hygiene Data'!$H$11,0,10*ROW('Hygiene Data'!H26)))</f>
        <v/>
      </c>
      <c r="EB32" s="277" t="str">
        <f ca="true">+IF(OFFSET('Hygiene Data'!$H$12,0,10*ROW('Hygiene Data'!H26))="","",OFFSET('Hygiene Data'!$H$12,0,10*ROW('Hygiene Data'!H26)))</f>
        <v/>
      </c>
      <c r="EC32" s="277" t="str">
        <f ca="true">+IF(OFFSET('Hygiene Data'!$H$13,0,10*ROW('Hygiene Data'!H26))="","",OFFSET('Hygiene Data'!$H$13,0,10*ROW('Hygiene Data'!H26)))</f>
        <v/>
      </c>
      <c r="ED32" s="277" t="str">
        <f ca="true">+IF(OFFSET('Hygiene Data'!$I$11,0,10*ROW('Hygiene Data'!I26))="","",OFFSET('Hygiene Data'!$I$11,0,10*ROW('Hygiene Data'!I26)))</f>
        <v/>
      </c>
      <c r="EE32" s="277" t="str">
        <f ca="true">+IF(OFFSET('Hygiene Data'!$I$12,0,10*ROW('Hygiene Data'!I26))="","",OFFSET('Hygiene Data'!$I$12,0,10*ROW('Hygiene Data'!I26)))</f>
        <v/>
      </c>
      <c r="EF32" s="277"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
      </c>
      <c r="B33" s="36" t="str">
        <f ca="true">+IF(OFFSET('Water Data'!$C$2,0,10*ROW('Water Data'!F27))="","",OFFSET('Water Data'!$C$2,0,10*ROW('Water Data'!F27)))</f>
        <v/>
      </c>
      <c r="C33" s="333" t="str">
        <f t="shared" ca="true" si="0"/>
        <v/>
      </c>
      <c r="D33" s="96"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6"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6"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6"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6"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6"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6"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6"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6"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6"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6"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6"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6"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6"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6"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6"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6"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6"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7"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7"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7"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7"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7"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7"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7"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7"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7"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7"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7"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7"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7"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7"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7"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7"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7"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7"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7"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7"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7"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7"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7"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7"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7"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7"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7"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7"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7"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7"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8"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8"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8"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8"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8"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8"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8"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8"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8"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8"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8"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8"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8"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8"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8"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8"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8"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8"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7"/>
      <c r="BS33" s="277" t="str">
        <f ca="true">+IF(OFFSET('Water Data'!$D$27,0,10*ROW('Water Data'!D27))="","",OFFSET('Water Data'!$D$27,0,10*ROW('Water Data'!D27)))</f>
        <v/>
      </c>
      <c r="BT33" s="277" t="str">
        <f ca="true">+IF(OFFSET('Water Data'!$D$28,0,10*ROW('Water Data'!D27))="","",OFFSET('Water Data'!$D$28,0,10*ROW('Water Data'!D27)))</f>
        <v/>
      </c>
      <c r="BU33" s="277" t="str">
        <f ca="true">+IF(OFFSET('Water Data'!$D$29,0,10*ROW('Water Data'!D27))="","",OFFSET('Water Data'!$D$29,0,10*ROW('Water Data'!D27)))</f>
        <v/>
      </c>
      <c r="BV33" s="277" t="str">
        <f ca="true">+IF(OFFSET('Water Data'!$E$27,0,10*ROW('Water Data'!E27))="","",OFFSET('Water Data'!$E$27,0,10*ROW('Water Data'!E27)))</f>
        <v/>
      </c>
      <c r="BW33" s="277" t="str">
        <f ca="true">+IF(OFFSET('Water Data'!$E$28,0,10*ROW('Water Data'!E27))="","",OFFSET('Water Data'!$E$28,0,10*ROW('Water Data'!E27)))</f>
        <v/>
      </c>
      <c r="BX33" s="277" t="str">
        <f ca="true">+IF(OFFSET('Water Data'!$E$29,0,10*ROW('Water Data'!E27))="","",OFFSET('Water Data'!$E$29,0,10*ROW('Water Data'!E27)))</f>
        <v/>
      </c>
      <c r="BY33" s="277" t="str">
        <f ca="true">+IF(OFFSET('Water Data'!$F$27,0,10*ROW('Water Data'!F27))="","",OFFSET('Water Data'!$F$27,0,10*ROW('Water Data'!F27)))</f>
        <v/>
      </c>
      <c r="BZ33" s="277" t="str">
        <f ca="true">+IF(OFFSET('Water Data'!$F$28,0,10*ROW('Water Data'!F27))="","",OFFSET('Water Data'!$F$28,0,10*ROW('Water Data'!F27)))</f>
        <v/>
      </c>
      <c r="CA33" s="277" t="str">
        <f ca="true">+IF(OFFSET('Water Data'!$F$29,0,10*ROW('Water Data'!F27))="","",OFFSET('Water Data'!$F$29,0,10*ROW('Water Data'!F27)))</f>
        <v/>
      </c>
      <c r="CB33" s="277" t="str">
        <f ca="true">+IF(OFFSET('Water Data'!$G$27,0,10*ROW('Water Data'!G27))="","",OFFSET('Water Data'!$G$27,0,10*ROW('Water Data'!G27)))</f>
        <v/>
      </c>
      <c r="CC33" s="277" t="str">
        <f ca="true">+IF(OFFSET('Water Data'!$G$28,0,10*ROW('Water Data'!G27))="","",OFFSET('Water Data'!$G$28,0,10*ROW('Water Data'!G27)))</f>
        <v/>
      </c>
      <c r="CD33" s="277" t="str">
        <f ca="true">+IF(OFFSET('Water Data'!$G$29,0,10*ROW('Water Data'!G27))="","",OFFSET('Water Data'!$G$29,0,10*ROW('Water Data'!G27)))</f>
        <v/>
      </c>
      <c r="CE33" s="277" t="str">
        <f ca="true">+IF(OFFSET('Water Data'!$H$27,0,10*ROW('Water Data'!H27))="","",OFFSET('Water Data'!$H$27,0,10*ROW('Water Data'!H27)))</f>
        <v/>
      </c>
      <c r="CF33" s="277" t="str">
        <f ca="true">+IF(OFFSET('Water Data'!$H$28,0,10*ROW('Water Data'!H27))="","",OFFSET('Water Data'!$H$28,0,10*ROW('Water Data'!H27)))</f>
        <v/>
      </c>
      <c r="CG33" s="277" t="str">
        <f ca="true">+IF(OFFSET('Water Data'!$H$29,0,10*ROW('Water Data'!H27))="","",OFFSET('Water Data'!$H$29,0,10*ROW('Water Data'!H27)))</f>
        <v/>
      </c>
      <c r="CH33" s="277" t="str">
        <f ca="true">+IF(OFFSET('Water Data'!$I$27,0,10*ROW('Water Data'!I27))="","",OFFSET('Water Data'!$I$27,0,10*ROW('Water Data'!I27)))</f>
        <v/>
      </c>
      <c r="CI33" s="277" t="str">
        <f ca="true">+IF(OFFSET('Water Data'!$I$28,0,10*ROW('Water Data'!I27))="","",OFFSET('Water Data'!$I$28,0,10*ROW('Water Data'!I27)))</f>
        <v/>
      </c>
      <c r="CJ33" s="277" t="str">
        <f ca="true">+IF(OFFSET('Water Data'!$I$29,0,10*ROW('Water Data'!I27))="","",OFFSET('Water Data'!$I$29,0,10*ROW('Water Data'!I27)))</f>
        <v/>
      </c>
      <c r="CK33" s="277" t="str">
        <f ca="true">+IF(OFFSET('Sanitation Data'!$D$28,0,10*ROW('Sanitation Data'!D27))="","",OFFSET('Sanitation Data'!$D$28,0,10*ROW('Sanitation Data'!D27)))</f>
        <v/>
      </c>
      <c r="CL33" s="277" t="str">
        <f ca="true">+IF(OFFSET('Sanitation Data'!$D$29,0,10*ROW('Sanitation Data'!D27))="","",OFFSET('Sanitation Data'!$D$29,0,10*ROW('Sanitation Data'!D27)))</f>
        <v/>
      </c>
      <c r="CM33" s="277" t="str">
        <f ca="true">+IF(OFFSET('Sanitation Data'!$D$30,0,10*ROW('Sanitation Data'!D27))="","",OFFSET('Sanitation Data'!$D$30,0,10*ROW('Sanitation Data'!D27)))</f>
        <v/>
      </c>
      <c r="CN33" s="277" t="str">
        <f ca="true">+IF(OFFSET('Sanitation Data'!$D$31,0,10*ROW('Sanitation Data'!D27))="","",OFFSET('Sanitation Data'!$D$31,0,10*ROW('Sanitation Data'!D27)))</f>
        <v/>
      </c>
      <c r="CO33" s="277" t="str">
        <f ca="true">+IF(OFFSET('Sanitation Data'!$D$32,0,10*ROW('Sanitation Data'!D27))="","",OFFSET('Sanitation Data'!$D$32,0,10*ROW('Sanitation Data'!D27)))</f>
        <v/>
      </c>
      <c r="CP33" s="277" t="str">
        <f ca="true">+IF(OFFSET('Sanitation Data'!$E$28,0,10*ROW('Sanitation Data'!E27))="","",OFFSET('Sanitation Data'!$E$28,0,10*ROW('Sanitation Data'!E27)))</f>
        <v/>
      </c>
      <c r="CQ33" s="277" t="str">
        <f ca="true">+IF(OFFSET('Sanitation Data'!$E$29,0,10*ROW('Sanitation Data'!E27))="","",OFFSET('Sanitation Data'!$E$29,0,10*ROW('Sanitation Data'!E27)))</f>
        <v/>
      </c>
      <c r="CR33" s="277" t="str">
        <f ca="true">+IF(OFFSET('Sanitation Data'!$E$30,0,10*ROW('Sanitation Data'!E27))="","",OFFSET('Sanitation Data'!$E$30,0,10*ROW('Sanitation Data'!E27)))</f>
        <v/>
      </c>
      <c r="CS33" s="277" t="str">
        <f ca="true">+IF(OFFSET('Sanitation Data'!$E$31,0,10*ROW('Sanitation Data'!E27))="","",OFFSET('Sanitation Data'!$E$31,0,10*ROW('Sanitation Data'!E27)))</f>
        <v/>
      </c>
      <c r="CT33" s="277" t="str">
        <f ca="true">+IF(OFFSET('Sanitation Data'!$E$32,0,10*ROW('Sanitation Data'!E27))="","",OFFSET('Sanitation Data'!$E$32,0,10*ROW('Sanitation Data'!E27)))</f>
        <v/>
      </c>
      <c r="CU33" s="277" t="str">
        <f ca="true">+IF(OFFSET('Sanitation Data'!$F$28,0,10*ROW('Sanitation Data'!F27))="","",OFFSET('Sanitation Data'!$F$28,0,10*ROW('Sanitation Data'!F27)))</f>
        <v/>
      </c>
      <c r="CV33" s="277" t="str">
        <f ca="true">+IF(OFFSET('Sanitation Data'!$F$29,0,10*ROW('Sanitation Data'!F27))="","",OFFSET('Sanitation Data'!$F$29,0,10*ROW('Sanitation Data'!F27)))</f>
        <v/>
      </c>
      <c r="CW33" s="277" t="str">
        <f ca="true">+IF(OFFSET('Sanitation Data'!$F$30,0,10*ROW('Sanitation Data'!F27))="","",OFFSET('Sanitation Data'!$F$30,0,10*ROW('Sanitation Data'!F27)))</f>
        <v/>
      </c>
      <c r="CX33" s="277" t="str">
        <f ca="true">+IF(OFFSET('Sanitation Data'!$F$31,0,10*ROW('Sanitation Data'!F27))="","",OFFSET('Sanitation Data'!$F$31,0,10*ROW('Sanitation Data'!F27)))</f>
        <v/>
      </c>
      <c r="CY33" s="277" t="str">
        <f ca="true">+IF(OFFSET('Sanitation Data'!$F$32,0,10*ROW('Sanitation Data'!F27))="","",OFFSET('Sanitation Data'!$F$32,0,10*ROW('Sanitation Data'!F27)))</f>
        <v/>
      </c>
      <c r="CZ33" s="277" t="str">
        <f ca="true">+IF(OFFSET('Sanitation Data'!$G$28,0,10*ROW('Sanitation Data'!G27))="","",OFFSET('Sanitation Data'!$G$28,0,10*ROW('Sanitation Data'!G27)))</f>
        <v/>
      </c>
      <c r="DA33" s="277" t="str">
        <f ca="true">+IF(OFFSET('Sanitation Data'!$G$29,0,10*ROW('Sanitation Data'!G27))="","",OFFSET('Sanitation Data'!$G$29,0,10*ROW('Sanitation Data'!G27)))</f>
        <v/>
      </c>
      <c r="DB33" s="277" t="str">
        <f ca="true">+IF(OFFSET('Sanitation Data'!$G$30,0,10*ROW('Sanitation Data'!G27))="","",OFFSET('Sanitation Data'!$G$30,0,10*ROW('Sanitation Data'!G27)))</f>
        <v/>
      </c>
      <c r="DC33" s="277" t="str">
        <f ca="true">+IF(OFFSET('Sanitation Data'!$G$31,0,10*ROW('Sanitation Data'!G27))="","",OFFSET('Sanitation Data'!$G$31,0,10*ROW('Sanitation Data'!G27)))</f>
        <v/>
      </c>
      <c r="DD33" s="277" t="str">
        <f ca="true">+IF(OFFSET('Sanitation Data'!$G$32,0,10*ROW('Sanitation Data'!G27))="","",OFFSET('Sanitation Data'!$G$32,0,10*ROW('Sanitation Data'!G27)))</f>
        <v/>
      </c>
      <c r="DE33" s="277" t="str">
        <f ca="true">+IF(OFFSET('Sanitation Data'!$H$28,0,10*ROW('Sanitation Data'!H27))="","",OFFSET('Sanitation Data'!$H$28,0,10*ROW('Sanitation Data'!H27)))</f>
        <v/>
      </c>
      <c r="DF33" s="277" t="str">
        <f ca="true">+IF(OFFSET('Sanitation Data'!$H$29,0,10*ROW('Sanitation Data'!H27))="","",OFFSET('Sanitation Data'!$H$29,0,10*ROW('Sanitation Data'!H27)))</f>
        <v/>
      </c>
      <c r="DG33" s="277" t="str">
        <f ca="true">+IF(OFFSET('Sanitation Data'!$H$30,0,10*ROW('Sanitation Data'!H27))="","",OFFSET('Sanitation Data'!$H$30,0,10*ROW('Sanitation Data'!H27)))</f>
        <v/>
      </c>
      <c r="DH33" s="277" t="str">
        <f ca="true">+IF(OFFSET('Sanitation Data'!$H$31,0,10*ROW('Sanitation Data'!H27))="","",OFFSET('Sanitation Data'!$H$31,0,10*ROW('Sanitation Data'!H27)))</f>
        <v/>
      </c>
      <c r="DI33" s="277" t="str">
        <f ca="true">+IF(OFFSET('Sanitation Data'!$H$32,0,10*ROW('Sanitation Data'!H27))="","",OFFSET('Sanitation Data'!$H$32,0,10*ROW('Sanitation Data'!H27)))</f>
        <v/>
      </c>
      <c r="DJ33" s="277" t="str">
        <f ca="true">+IF(OFFSET('Sanitation Data'!$I$28,0,10*ROW('Sanitation Data'!I27))="","",OFFSET('Sanitation Data'!$I$28,0,10*ROW('Sanitation Data'!I27)))</f>
        <v/>
      </c>
      <c r="DK33" s="277" t="str">
        <f ca="true">+IF(OFFSET('Sanitation Data'!$I$29,0,10*ROW('Sanitation Data'!I27))="","",OFFSET('Sanitation Data'!$I$29,0,10*ROW('Sanitation Data'!I27)))</f>
        <v/>
      </c>
      <c r="DL33" s="277" t="str">
        <f ca="true">+IF(OFFSET('Sanitation Data'!$I$30,0,10*ROW('Sanitation Data'!I27))="","",OFFSET('Sanitation Data'!$I$30,0,10*ROW('Sanitation Data'!I27)))</f>
        <v/>
      </c>
      <c r="DM33" s="277" t="str">
        <f ca="true">+IF(OFFSET('Sanitation Data'!$I$31,0,10*ROW('Sanitation Data'!I27))="","",OFFSET('Sanitation Data'!$I$31,0,10*ROW('Sanitation Data'!I27)))</f>
        <v/>
      </c>
      <c r="DN33" s="277" t="str">
        <f ca="true">+IF(OFFSET('Sanitation Data'!$I$32,0,10*ROW('Sanitation Data'!I27))="","",OFFSET('Sanitation Data'!$I$32,0,10*ROW('Sanitation Data'!I27)))</f>
        <v/>
      </c>
      <c r="DO33" s="277" t="str">
        <f ca="true">+IF(OFFSET('Hygiene Data'!$D$11,0,10*ROW('Hygiene Data'!D27))="","",OFFSET('Hygiene Data'!$D$11,0,10*ROW('Hygiene Data'!D27)))</f>
        <v/>
      </c>
      <c r="DP33" s="277" t="str">
        <f ca="true">+IF(OFFSET('Hygiene Data'!$D$12,0,10*ROW('Hygiene Data'!D27))="","",OFFSET('Hygiene Data'!$D$12,0,10*ROW('Hygiene Data'!D27)))</f>
        <v/>
      </c>
      <c r="DQ33" s="277" t="str">
        <f ca="true">+IF(OFFSET('Hygiene Data'!$D$13,0,10*ROW('Hygiene Data'!D27))="","",OFFSET('Hygiene Data'!$D$13,0,10*ROW('Hygiene Data'!D27)))</f>
        <v/>
      </c>
      <c r="DR33" s="277" t="str">
        <f ca="true">+IF(OFFSET('Hygiene Data'!$E$11,0,10*ROW('Hygiene Data'!E27))="","",OFFSET('Hygiene Data'!$E$11,0,10*ROW('Hygiene Data'!E27)))</f>
        <v/>
      </c>
      <c r="DS33" s="277" t="str">
        <f ca="true">+IF(OFFSET('Hygiene Data'!$E$12,0,10*ROW('Hygiene Data'!E27))="","",OFFSET('Hygiene Data'!$E$12,0,10*ROW('Hygiene Data'!E27)))</f>
        <v/>
      </c>
      <c r="DT33" s="277" t="str">
        <f ca="true">+IF(OFFSET('Hygiene Data'!$E$13,0,10*ROW('Hygiene Data'!E27))="","",OFFSET('Hygiene Data'!$E$13,0,10*ROW('Hygiene Data'!E27)))</f>
        <v/>
      </c>
      <c r="DU33" s="277" t="str">
        <f ca="true">+IF(OFFSET('Hygiene Data'!$F$11,0,10*ROW('Hygiene Data'!F27))="","",OFFSET('Hygiene Data'!$F$11,0,10*ROW('Hygiene Data'!F27)))</f>
        <v/>
      </c>
      <c r="DV33" s="277" t="str">
        <f ca="true">+IF(OFFSET('Hygiene Data'!$F$12,0,10*ROW('Hygiene Data'!F27))="","",OFFSET('Hygiene Data'!$F$12,0,10*ROW('Hygiene Data'!F27)))</f>
        <v/>
      </c>
      <c r="DW33" s="277" t="str">
        <f ca="true">+IF(OFFSET('Hygiene Data'!$F$13,0,10*ROW('Hygiene Data'!F27))="","",OFFSET('Hygiene Data'!$F$13,0,10*ROW('Hygiene Data'!F27)))</f>
        <v/>
      </c>
      <c r="DX33" s="277" t="str">
        <f ca="true">+IF(OFFSET('Hygiene Data'!$G$11,0,10*ROW('Hygiene Data'!G27))="","",OFFSET('Hygiene Data'!$G$11,0,10*ROW('Hygiene Data'!G27)))</f>
        <v/>
      </c>
      <c r="DY33" s="277" t="str">
        <f ca="true">+IF(OFFSET('Hygiene Data'!$G$12,0,10*ROW('Hygiene Data'!G27))="","",OFFSET('Hygiene Data'!$G$12,0,10*ROW('Hygiene Data'!G27)))</f>
        <v/>
      </c>
      <c r="DZ33" s="277" t="str">
        <f ca="true">+IF(OFFSET('Hygiene Data'!$G$13,0,10*ROW('Hygiene Data'!G27))="","",OFFSET('Hygiene Data'!$G$13,0,10*ROW('Hygiene Data'!G27)))</f>
        <v/>
      </c>
      <c r="EA33" s="277" t="str">
        <f ca="true">+IF(OFFSET('Hygiene Data'!$H$11,0,10*ROW('Hygiene Data'!H27))="","",OFFSET('Hygiene Data'!$H$11,0,10*ROW('Hygiene Data'!H27)))</f>
        <v/>
      </c>
      <c r="EB33" s="277" t="str">
        <f ca="true">+IF(OFFSET('Hygiene Data'!$H$12,0,10*ROW('Hygiene Data'!H27))="","",OFFSET('Hygiene Data'!$H$12,0,10*ROW('Hygiene Data'!H27)))</f>
        <v/>
      </c>
      <c r="EC33" s="277" t="str">
        <f ca="true">+IF(OFFSET('Hygiene Data'!$H$13,0,10*ROW('Hygiene Data'!H27))="","",OFFSET('Hygiene Data'!$H$13,0,10*ROW('Hygiene Data'!H27)))</f>
        <v/>
      </c>
      <c r="ED33" s="277" t="str">
        <f ca="true">+IF(OFFSET('Hygiene Data'!$I$11,0,10*ROW('Hygiene Data'!I27))="","",OFFSET('Hygiene Data'!$I$11,0,10*ROW('Hygiene Data'!I27)))</f>
        <v/>
      </c>
      <c r="EE33" s="277" t="str">
        <f ca="true">+IF(OFFSET('Hygiene Data'!$I$12,0,10*ROW('Hygiene Data'!I27))="","",OFFSET('Hygiene Data'!$I$12,0,10*ROW('Hygiene Data'!I27)))</f>
        <v/>
      </c>
      <c r="EF33" s="277"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33" t="str">
        <f t="shared" ca="true" si="0"/>
        <v/>
      </c>
      <c r="D34" s="96"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6"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6"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6"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6"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6"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6"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6"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6"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6"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6"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6"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6"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6"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6"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6"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6"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6"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7"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7"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7"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7"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7"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7"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7"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7"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7"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7"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7"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7"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7"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7"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7"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7"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7"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7"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7"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7"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7"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7"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7"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7"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7"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7"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7"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7"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7"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7"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8"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8"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8"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8"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8"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8"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8"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8"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8"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8"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8"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8"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8"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8"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8"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8"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8"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8"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7"/>
      <c r="BS34" s="277" t="str">
        <f ca="true">+IF(OFFSET('Water Data'!$D$27,0,10*ROW('Water Data'!D28))="","",OFFSET('Water Data'!$D$27,0,10*ROW('Water Data'!D28)))</f>
        <v/>
      </c>
      <c r="BT34" s="277" t="str">
        <f ca="true">+IF(OFFSET('Water Data'!$D$28,0,10*ROW('Water Data'!D28))="","",OFFSET('Water Data'!$D$28,0,10*ROW('Water Data'!D28)))</f>
        <v/>
      </c>
      <c r="BU34" s="277" t="str">
        <f ca="true">+IF(OFFSET('Water Data'!$D$29,0,10*ROW('Water Data'!D28))="","",OFFSET('Water Data'!$D$29,0,10*ROW('Water Data'!D28)))</f>
        <v/>
      </c>
      <c r="BV34" s="277" t="str">
        <f ca="true">+IF(OFFSET('Water Data'!$E$27,0,10*ROW('Water Data'!E28))="","",OFFSET('Water Data'!$E$27,0,10*ROW('Water Data'!E28)))</f>
        <v/>
      </c>
      <c r="BW34" s="277" t="str">
        <f ca="true">+IF(OFFSET('Water Data'!$E$28,0,10*ROW('Water Data'!E28))="","",OFFSET('Water Data'!$E$28,0,10*ROW('Water Data'!E28)))</f>
        <v/>
      </c>
      <c r="BX34" s="277" t="str">
        <f ca="true">+IF(OFFSET('Water Data'!$E$29,0,10*ROW('Water Data'!E28))="","",OFFSET('Water Data'!$E$29,0,10*ROW('Water Data'!E28)))</f>
        <v/>
      </c>
      <c r="BY34" s="277" t="str">
        <f ca="true">+IF(OFFSET('Water Data'!$F$27,0,10*ROW('Water Data'!F28))="","",OFFSET('Water Data'!$F$27,0,10*ROW('Water Data'!F28)))</f>
        <v/>
      </c>
      <c r="BZ34" s="277" t="str">
        <f ca="true">+IF(OFFSET('Water Data'!$F$28,0,10*ROW('Water Data'!F28))="","",OFFSET('Water Data'!$F$28,0,10*ROW('Water Data'!F28)))</f>
        <v/>
      </c>
      <c r="CA34" s="277" t="str">
        <f ca="true">+IF(OFFSET('Water Data'!$F$29,0,10*ROW('Water Data'!F28))="","",OFFSET('Water Data'!$F$29,0,10*ROW('Water Data'!F28)))</f>
        <v/>
      </c>
      <c r="CB34" s="277" t="str">
        <f ca="true">+IF(OFFSET('Water Data'!$G$27,0,10*ROW('Water Data'!G28))="","",OFFSET('Water Data'!$G$27,0,10*ROW('Water Data'!G28)))</f>
        <v/>
      </c>
      <c r="CC34" s="277" t="str">
        <f ca="true">+IF(OFFSET('Water Data'!$G$28,0,10*ROW('Water Data'!G28))="","",OFFSET('Water Data'!$G$28,0,10*ROW('Water Data'!G28)))</f>
        <v/>
      </c>
      <c r="CD34" s="277" t="str">
        <f ca="true">+IF(OFFSET('Water Data'!$G$29,0,10*ROW('Water Data'!G28))="","",OFFSET('Water Data'!$G$29,0,10*ROW('Water Data'!G28)))</f>
        <v/>
      </c>
      <c r="CE34" s="277" t="str">
        <f ca="true">+IF(OFFSET('Water Data'!$H$27,0,10*ROW('Water Data'!H28))="","",OFFSET('Water Data'!$H$27,0,10*ROW('Water Data'!H28)))</f>
        <v/>
      </c>
      <c r="CF34" s="277" t="str">
        <f ca="true">+IF(OFFSET('Water Data'!$H$28,0,10*ROW('Water Data'!H28))="","",OFFSET('Water Data'!$H$28,0,10*ROW('Water Data'!H28)))</f>
        <v/>
      </c>
      <c r="CG34" s="277" t="str">
        <f ca="true">+IF(OFFSET('Water Data'!$H$29,0,10*ROW('Water Data'!H28))="","",OFFSET('Water Data'!$H$29,0,10*ROW('Water Data'!H28)))</f>
        <v/>
      </c>
      <c r="CH34" s="277" t="str">
        <f ca="true">+IF(OFFSET('Water Data'!$I$27,0,10*ROW('Water Data'!I28))="","",OFFSET('Water Data'!$I$27,0,10*ROW('Water Data'!I28)))</f>
        <v/>
      </c>
      <c r="CI34" s="277" t="str">
        <f ca="true">+IF(OFFSET('Water Data'!$I$28,0,10*ROW('Water Data'!I28))="","",OFFSET('Water Data'!$I$28,0,10*ROW('Water Data'!I28)))</f>
        <v/>
      </c>
      <c r="CJ34" s="277" t="str">
        <f ca="true">+IF(OFFSET('Water Data'!$I$29,0,10*ROW('Water Data'!I28))="","",OFFSET('Water Data'!$I$29,0,10*ROW('Water Data'!I28)))</f>
        <v/>
      </c>
      <c r="CK34" s="277" t="str">
        <f ca="true">+IF(OFFSET('Sanitation Data'!$D$28,0,10*ROW('Sanitation Data'!D28))="","",OFFSET('Sanitation Data'!$D$28,0,10*ROW('Sanitation Data'!D28)))</f>
        <v/>
      </c>
      <c r="CL34" s="277" t="str">
        <f ca="true">+IF(OFFSET('Sanitation Data'!$D$29,0,10*ROW('Sanitation Data'!D28))="","",OFFSET('Sanitation Data'!$D$29,0,10*ROW('Sanitation Data'!D28)))</f>
        <v/>
      </c>
      <c r="CM34" s="277" t="str">
        <f ca="true">+IF(OFFSET('Sanitation Data'!$D$30,0,10*ROW('Sanitation Data'!D28))="","",OFFSET('Sanitation Data'!$D$30,0,10*ROW('Sanitation Data'!D28)))</f>
        <v/>
      </c>
      <c r="CN34" s="277" t="str">
        <f ca="true">+IF(OFFSET('Sanitation Data'!$D$31,0,10*ROW('Sanitation Data'!D28))="","",OFFSET('Sanitation Data'!$D$31,0,10*ROW('Sanitation Data'!D28)))</f>
        <v/>
      </c>
      <c r="CO34" s="277" t="str">
        <f ca="true">+IF(OFFSET('Sanitation Data'!$D$32,0,10*ROW('Sanitation Data'!D28))="","",OFFSET('Sanitation Data'!$D$32,0,10*ROW('Sanitation Data'!D28)))</f>
        <v/>
      </c>
      <c r="CP34" s="277" t="str">
        <f ca="true">+IF(OFFSET('Sanitation Data'!$E$28,0,10*ROW('Sanitation Data'!E28))="","",OFFSET('Sanitation Data'!$E$28,0,10*ROW('Sanitation Data'!E28)))</f>
        <v/>
      </c>
      <c r="CQ34" s="277" t="str">
        <f ca="true">+IF(OFFSET('Sanitation Data'!$E$29,0,10*ROW('Sanitation Data'!E28))="","",OFFSET('Sanitation Data'!$E$29,0,10*ROW('Sanitation Data'!E28)))</f>
        <v/>
      </c>
      <c r="CR34" s="277" t="str">
        <f ca="true">+IF(OFFSET('Sanitation Data'!$E$30,0,10*ROW('Sanitation Data'!E28))="","",OFFSET('Sanitation Data'!$E$30,0,10*ROW('Sanitation Data'!E28)))</f>
        <v/>
      </c>
      <c r="CS34" s="277" t="str">
        <f ca="true">+IF(OFFSET('Sanitation Data'!$E$31,0,10*ROW('Sanitation Data'!E28))="","",OFFSET('Sanitation Data'!$E$31,0,10*ROW('Sanitation Data'!E28)))</f>
        <v/>
      </c>
      <c r="CT34" s="277" t="str">
        <f ca="true">+IF(OFFSET('Sanitation Data'!$E$32,0,10*ROW('Sanitation Data'!E28))="","",OFFSET('Sanitation Data'!$E$32,0,10*ROW('Sanitation Data'!E28)))</f>
        <v/>
      </c>
      <c r="CU34" s="277" t="str">
        <f ca="true">+IF(OFFSET('Sanitation Data'!$F$28,0,10*ROW('Sanitation Data'!F28))="","",OFFSET('Sanitation Data'!$F$28,0,10*ROW('Sanitation Data'!F28)))</f>
        <v/>
      </c>
      <c r="CV34" s="277" t="str">
        <f ca="true">+IF(OFFSET('Sanitation Data'!$F$29,0,10*ROW('Sanitation Data'!F28))="","",OFFSET('Sanitation Data'!$F$29,0,10*ROW('Sanitation Data'!F28)))</f>
        <v/>
      </c>
      <c r="CW34" s="277" t="str">
        <f ca="true">+IF(OFFSET('Sanitation Data'!$F$30,0,10*ROW('Sanitation Data'!F28))="","",OFFSET('Sanitation Data'!$F$30,0,10*ROW('Sanitation Data'!F28)))</f>
        <v/>
      </c>
      <c r="CX34" s="277" t="str">
        <f ca="true">+IF(OFFSET('Sanitation Data'!$F$31,0,10*ROW('Sanitation Data'!F28))="","",OFFSET('Sanitation Data'!$F$31,0,10*ROW('Sanitation Data'!F28)))</f>
        <v/>
      </c>
      <c r="CY34" s="277" t="str">
        <f ca="true">+IF(OFFSET('Sanitation Data'!$F$32,0,10*ROW('Sanitation Data'!F28))="","",OFFSET('Sanitation Data'!$F$32,0,10*ROW('Sanitation Data'!F28)))</f>
        <v/>
      </c>
      <c r="CZ34" s="277" t="str">
        <f ca="true">+IF(OFFSET('Sanitation Data'!$G$28,0,10*ROW('Sanitation Data'!G28))="","",OFFSET('Sanitation Data'!$G$28,0,10*ROW('Sanitation Data'!G28)))</f>
        <v/>
      </c>
      <c r="DA34" s="277" t="str">
        <f ca="true">+IF(OFFSET('Sanitation Data'!$G$29,0,10*ROW('Sanitation Data'!G28))="","",OFFSET('Sanitation Data'!$G$29,0,10*ROW('Sanitation Data'!G28)))</f>
        <v/>
      </c>
      <c r="DB34" s="277" t="str">
        <f ca="true">+IF(OFFSET('Sanitation Data'!$G$30,0,10*ROW('Sanitation Data'!G28))="","",OFFSET('Sanitation Data'!$G$30,0,10*ROW('Sanitation Data'!G28)))</f>
        <v/>
      </c>
      <c r="DC34" s="277" t="str">
        <f ca="true">+IF(OFFSET('Sanitation Data'!$G$31,0,10*ROW('Sanitation Data'!G28))="","",OFFSET('Sanitation Data'!$G$31,0,10*ROW('Sanitation Data'!G28)))</f>
        <v/>
      </c>
      <c r="DD34" s="277" t="str">
        <f ca="true">+IF(OFFSET('Sanitation Data'!$G$32,0,10*ROW('Sanitation Data'!G28))="","",OFFSET('Sanitation Data'!$G$32,0,10*ROW('Sanitation Data'!G28)))</f>
        <v/>
      </c>
      <c r="DE34" s="277" t="str">
        <f ca="true">+IF(OFFSET('Sanitation Data'!$H$28,0,10*ROW('Sanitation Data'!H28))="","",OFFSET('Sanitation Data'!$H$28,0,10*ROW('Sanitation Data'!H28)))</f>
        <v/>
      </c>
      <c r="DF34" s="277" t="str">
        <f ca="true">+IF(OFFSET('Sanitation Data'!$H$29,0,10*ROW('Sanitation Data'!H28))="","",OFFSET('Sanitation Data'!$H$29,0,10*ROW('Sanitation Data'!H28)))</f>
        <v/>
      </c>
      <c r="DG34" s="277" t="str">
        <f ca="true">+IF(OFFSET('Sanitation Data'!$H$30,0,10*ROW('Sanitation Data'!H28))="","",OFFSET('Sanitation Data'!$H$30,0,10*ROW('Sanitation Data'!H28)))</f>
        <v/>
      </c>
      <c r="DH34" s="277" t="str">
        <f ca="true">+IF(OFFSET('Sanitation Data'!$H$31,0,10*ROW('Sanitation Data'!H28))="","",OFFSET('Sanitation Data'!$H$31,0,10*ROW('Sanitation Data'!H28)))</f>
        <v/>
      </c>
      <c r="DI34" s="277" t="str">
        <f ca="true">+IF(OFFSET('Sanitation Data'!$H$32,0,10*ROW('Sanitation Data'!H28))="","",OFFSET('Sanitation Data'!$H$32,0,10*ROW('Sanitation Data'!H28)))</f>
        <v/>
      </c>
      <c r="DJ34" s="277" t="str">
        <f ca="true">+IF(OFFSET('Sanitation Data'!$I$28,0,10*ROW('Sanitation Data'!I28))="","",OFFSET('Sanitation Data'!$I$28,0,10*ROW('Sanitation Data'!I28)))</f>
        <v/>
      </c>
      <c r="DK34" s="277" t="str">
        <f ca="true">+IF(OFFSET('Sanitation Data'!$I$29,0,10*ROW('Sanitation Data'!I28))="","",OFFSET('Sanitation Data'!$I$29,0,10*ROW('Sanitation Data'!I28)))</f>
        <v/>
      </c>
      <c r="DL34" s="277" t="str">
        <f ca="true">+IF(OFFSET('Sanitation Data'!$I$30,0,10*ROW('Sanitation Data'!I28))="","",OFFSET('Sanitation Data'!$I$30,0,10*ROW('Sanitation Data'!I28)))</f>
        <v/>
      </c>
      <c r="DM34" s="277" t="str">
        <f ca="true">+IF(OFFSET('Sanitation Data'!$I$31,0,10*ROW('Sanitation Data'!I28))="","",OFFSET('Sanitation Data'!$I$31,0,10*ROW('Sanitation Data'!I28)))</f>
        <v/>
      </c>
      <c r="DN34" s="277" t="str">
        <f ca="true">+IF(OFFSET('Sanitation Data'!$I$32,0,10*ROW('Sanitation Data'!I28))="","",OFFSET('Sanitation Data'!$I$32,0,10*ROW('Sanitation Data'!I28)))</f>
        <v/>
      </c>
      <c r="DO34" s="277" t="str">
        <f ca="true">+IF(OFFSET('Hygiene Data'!$D$11,0,10*ROW('Hygiene Data'!D28))="","",OFFSET('Hygiene Data'!$D$11,0,10*ROW('Hygiene Data'!D28)))</f>
        <v/>
      </c>
      <c r="DP34" s="277" t="str">
        <f ca="true">+IF(OFFSET('Hygiene Data'!$D$12,0,10*ROW('Hygiene Data'!D28))="","",OFFSET('Hygiene Data'!$D$12,0,10*ROW('Hygiene Data'!D28)))</f>
        <v/>
      </c>
      <c r="DQ34" s="277" t="str">
        <f ca="true">+IF(OFFSET('Hygiene Data'!$D$13,0,10*ROW('Hygiene Data'!D28))="","",OFFSET('Hygiene Data'!$D$13,0,10*ROW('Hygiene Data'!D28)))</f>
        <v/>
      </c>
      <c r="DR34" s="277" t="str">
        <f ca="true">+IF(OFFSET('Hygiene Data'!$E$11,0,10*ROW('Hygiene Data'!E28))="","",OFFSET('Hygiene Data'!$E$11,0,10*ROW('Hygiene Data'!E28)))</f>
        <v/>
      </c>
      <c r="DS34" s="277" t="str">
        <f ca="true">+IF(OFFSET('Hygiene Data'!$E$12,0,10*ROW('Hygiene Data'!E28))="","",OFFSET('Hygiene Data'!$E$12,0,10*ROW('Hygiene Data'!E28)))</f>
        <v/>
      </c>
      <c r="DT34" s="277" t="str">
        <f ca="true">+IF(OFFSET('Hygiene Data'!$E$13,0,10*ROW('Hygiene Data'!E28))="","",OFFSET('Hygiene Data'!$E$13,0,10*ROW('Hygiene Data'!E28)))</f>
        <v/>
      </c>
      <c r="DU34" s="277" t="str">
        <f ca="true">+IF(OFFSET('Hygiene Data'!$F$11,0,10*ROW('Hygiene Data'!F28))="","",OFFSET('Hygiene Data'!$F$11,0,10*ROW('Hygiene Data'!F28)))</f>
        <v/>
      </c>
      <c r="DV34" s="277" t="str">
        <f ca="true">+IF(OFFSET('Hygiene Data'!$F$12,0,10*ROW('Hygiene Data'!F28))="","",OFFSET('Hygiene Data'!$F$12,0,10*ROW('Hygiene Data'!F28)))</f>
        <v/>
      </c>
      <c r="DW34" s="277" t="str">
        <f ca="true">+IF(OFFSET('Hygiene Data'!$F$13,0,10*ROW('Hygiene Data'!F28))="","",OFFSET('Hygiene Data'!$F$13,0,10*ROW('Hygiene Data'!F28)))</f>
        <v/>
      </c>
      <c r="DX34" s="277" t="str">
        <f ca="true">+IF(OFFSET('Hygiene Data'!$G$11,0,10*ROW('Hygiene Data'!G28))="","",OFFSET('Hygiene Data'!$G$11,0,10*ROW('Hygiene Data'!G28)))</f>
        <v/>
      </c>
      <c r="DY34" s="277" t="str">
        <f ca="true">+IF(OFFSET('Hygiene Data'!$G$12,0,10*ROW('Hygiene Data'!G28))="","",OFFSET('Hygiene Data'!$G$12,0,10*ROW('Hygiene Data'!G28)))</f>
        <v/>
      </c>
      <c r="DZ34" s="277" t="str">
        <f ca="true">+IF(OFFSET('Hygiene Data'!$G$13,0,10*ROW('Hygiene Data'!G28))="","",OFFSET('Hygiene Data'!$G$13,0,10*ROW('Hygiene Data'!G28)))</f>
        <v/>
      </c>
      <c r="EA34" s="277" t="str">
        <f ca="true">+IF(OFFSET('Hygiene Data'!$H$11,0,10*ROW('Hygiene Data'!H28))="","",OFFSET('Hygiene Data'!$H$11,0,10*ROW('Hygiene Data'!H28)))</f>
        <v/>
      </c>
      <c r="EB34" s="277" t="str">
        <f ca="true">+IF(OFFSET('Hygiene Data'!$H$12,0,10*ROW('Hygiene Data'!H28))="","",OFFSET('Hygiene Data'!$H$12,0,10*ROW('Hygiene Data'!H28)))</f>
        <v/>
      </c>
      <c r="EC34" s="277" t="str">
        <f ca="true">+IF(OFFSET('Hygiene Data'!$H$13,0,10*ROW('Hygiene Data'!H28))="","",OFFSET('Hygiene Data'!$H$13,0,10*ROW('Hygiene Data'!H28)))</f>
        <v/>
      </c>
      <c r="ED34" s="277" t="str">
        <f ca="true">+IF(OFFSET('Hygiene Data'!$I$11,0,10*ROW('Hygiene Data'!I28))="","",OFFSET('Hygiene Data'!$I$11,0,10*ROW('Hygiene Data'!I28)))</f>
        <v/>
      </c>
      <c r="EE34" s="277" t="str">
        <f ca="true">+IF(OFFSET('Hygiene Data'!$I$12,0,10*ROW('Hygiene Data'!I28))="","",OFFSET('Hygiene Data'!$I$12,0,10*ROW('Hygiene Data'!I28)))</f>
        <v/>
      </c>
      <c r="EF34" s="277"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33" t="str">
        <f t="shared" ca="true" si="0"/>
        <v/>
      </c>
      <c r="D35" s="96"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6"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6"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6"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6"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6"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6"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6"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6"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6"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6"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6"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6"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6"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6"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6"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6"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6"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7"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7"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7"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7"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7"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7"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7"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7"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7"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7"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7"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7"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7"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7"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7"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7"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7"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7"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7"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7"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7"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7"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7"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7"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7"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7"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7"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7"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7"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7"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8"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8"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8"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8"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8"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8"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8"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8"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8"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8"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8"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8"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8"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8"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8"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8"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8"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8"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7"/>
      <c r="BS35" s="277" t="str">
        <f ca="true">+IF(OFFSET('Water Data'!$D$27,0,10*ROW('Water Data'!D29))="","",OFFSET('Water Data'!$D$27,0,10*ROW('Water Data'!D29)))</f>
        <v/>
      </c>
      <c r="BT35" s="277" t="str">
        <f ca="true">+IF(OFFSET('Water Data'!$D$28,0,10*ROW('Water Data'!D29))="","",OFFSET('Water Data'!$D$28,0,10*ROW('Water Data'!D29)))</f>
        <v/>
      </c>
      <c r="BU35" s="277" t="str">
        <f ca="true">+IF(OFFSET('Water Data'!$D$29,0,10*ROW('Water Data'!D29))="","",OFFSET('Water Data'!$D$29,0,10*ROW('Water Data'!D29)))</f>
        <v/>
      </c>
      <c r="BV35" s="277" t="str">
        <f ca="true">+IF(OFFSET('Water Data'!$E$27,0,10*ROW('Water Data'!E29))="","",OFFSET('Water Data'!$E$27,0,10*ROW('Water Data'!E29)))</f>
        <v/>
      </c>
      <c r="BW35" s="277" t="str">
        <f ca="true">+IF(OFFSET('Water Data'!$E$28,0,10*ROW('Water Data'!E29))="","",OFFSET('Water Data'!$E$28,0,10*ROW('Water Data'!E29)))</f>
        <v/>
      </c>
      <c r="BX35" s="277" t="str">
        <f ca="true">+IF(OFFSET('Water Data'!$E$29,0,10*ROW('Water Data'!E29))="","",OFFSET('Water Data'!$E$29,0,10*ROW('Water Data'!E29)))</f>
        <v/>
      </c>
      <c r="BY35" s="277" t="str">
        <f ca="true">+IF(OFFSET('Water Data'!$F$27,0,10*ROW('Water Data'!F29))="","",OFFSET('Water Data'!$F$27,0,10*ROW('Water Data'!F29)))</f>
        <v/>
      </c>
      <c r="BZ35" s="277" t="str">
        <f ca="true">+IF(OFFSET('Water Data'!$F$28,0,10*ROW('Water Data'!F29))="","",OFFSET('Water Data'!$F$28,0,10*ROW('Water Data'!F29)))</f>
        <v/>
      </c>
      <c r="CA35" s="277" t="str">
        <f ca="true">+IF(OFFSET('Water Data'!$F$29,0,10*ROW('Water Data'!F29))="","",OFFSET('Water Data'!$F$29,0,10*ROW('Water Data'!F29)))</f>
        <v/>
      </c>
      <c r="CB35" s="277" t="str">
        <f ca="true">+IF(OFFSET('Water Data'!$G$27,0,10*ROW('Water Data'!G29))="","",OFFSET('Water Data'!$G$27,0,10*ROW('Water Data'!G29)))</f>
        <v/>
      </c>
      <c r="CC35" s="277" t="str">
        <f ca="true">+IF(OFFSET('Water Data'!$G$28,0,10*ROW('Water Data'!G29))="","",OFFSET('Water Data'!$G$28,0,10*ROW('Water Data'!G29)))</f>
        <v/>
      </c>
      <c r="CD35" s="277" t="str">
        <f ca="true">+IF(OFFSET('Water Data'!$G$29,0,10*ROW('Water Data'!G29))="","",OFFSET('Water Data'!$G$29,0,10*ROW('Water Data'!G29)))</f>
        <v/>
      </c>
      <c r="CE35" s="277" t="str">
        <f ca="true">+IF(OFFSET('Water Data'!$H$27,0,10*ROW('Water Data'!H29))="","",OFFSET('Water Data'!$H$27,0,10*ROW('Water Data'!H29)))</f>
        <v/>
      </c>
      <c r="CF35" s="277" t="str">
        <f ca="true">+IF(OFFSET('Water Data'!$H$28,0,10*ROW('Water Data'!H29))="","",OFFSET('Water Data'!$H$28,0,10*ROW('Water Data'!H29)))</f>
        <v/>
      </c>
      <c r="CG35" s="277" t="str">
        <f ca="true">+IF(OFFSET('Water Data'!$H$29,0,10*ROW('Water Data'!H29))="","",OFFSET('Water Data'!$H$29,0,10*ROW('Water Data'!H29)))</f>
        <v/>
      </c>
      <c r="CH35" s="277" t="str">
        <f ca="true">+IF(OFFSET('Water Data'!$I$27,0,10*ROW('Water Data'!I29))="","",OFFSET('Water Data'!$I$27,0,10*ROW('Water Data'!I29)))</f>
        <v/>
      </c>
      <c r="CI35" s="277" t="str">
        <f ca="true">+IF(OFFSET('Water Data'!$I$28,0,10*ROW('Water Data'!I29))="","",OFFSET('Water Data'!$I$28,0,10*ROW('Water Data'!I29)))</f>
        <v/>
      </c>
      <c r="CJ35" s="277" t="str">
        <f ca="true">+IF(OFFSET('Water Data'!$I$29,0,10*ROW('Water Data'!I29))="","",OFFSET('Water Data'!$I$29,0,10*ROW('Water Data'!I29)))</f>
        <v/>
      </c>
      <c r="CK35" s="277" t="str">
        <f ca="true">+IF(OFFSET('Sanitation Data'!$D$28,0,10*ROW('Sanitation Data'!D29))="","",OFFSET('Sanitation Data'!$D$28,0,10*ROW('Sanitation Data'!D29)))</f>
        <v/>
      </c>
      <c r="CL35" s="277" t="str">
        <f ca="true">+IF(OFFSET('Sanitation Data'!$D$29,0,10*ROW('Sanitation Data'!D29))="","",OFFSET('Sanitation Data'!$D$29,0,10*ROW('Sanitation Data'!D29)))</f>
        <v/>
      </c>
      <c r="CM35" s="277" t="str">
        <f ca="true">+IF(OFFSET('Sanitation Data'!$D$30,0,10*ROW('Sanitation Data'!D29))="","",OFFSET('Sanitation Data'!$D$30,0,10*ROW('Sanitation Data'!D29)))</f>
        <v/>
      </c>
      <c r="CN35" s="277" t="str">
        <f ca="true">+IF(OFFSET('Sanitation Data'!$D$31,0,10*ROW('Sanitation Data'!D29))="","",OFFSET('Sanitation Data'!$D$31,0,10*ROW('Sanitation Data'!D29)))</f>
        <v/>
      </c>
      <c r="CO35" s="277" t="str">
        <f ca="true">+IF(OFFSET('Sanitation Data'!$D$32,0,10*ROW('Sanitation Data'!D29))="","",OFFSET('Sanitation Data'!$D$32,0,10*ROW('Sanitation Data'!D29)))</f>
        <v/>
      </c>
      <c r="CP35" s="277" t="str">
        <f ca="true">+IF(OFFSET('Sanitation Data'!$E$28,0,10*ROW('Sanitation Data'!E29))="","",OFFSET('Sanitation Data'!$E$28,0,10*ROW('Sanitation Data'!E29)))</f>
        <v/>
      </c>
      <c r="CQ35" s="277" t="str">
        <f ca="true">+IF(OFFSET('Sanitation Data'!$E$29,0,10*ROW('Sanitation Data'!E29))="","",OFFSET('Sanitation Data'!$E$29,0,10*ROW('Sanitation Data'!E29)))</f>
        <v/>
      </c>
      <c r="CR35" s="277" t="str">
        <f ca="true">+IF(OFFSET('Sanitation Data'!$E$30,0,10*ROW('Sanitation Data'!E29))="","",OFFSET('Sanitation Data'!$E$30,0,10*ROW('Sanitation Data'!E29)))</f>
        <v/>
      </c>
      <c r="CS35" s="277" t="str">
        <f ca="true">+IF(OFFSET('Sanitation Data'!$E$31,0,10*ROW('Sanitation Data'!E29))="","",OFFSET('Sanitation Data'!$E$31,0,10*ROW('Sanitation Data'!E29)))</f>
        <v/>
      </c>
      <c r="CT35" s="277" t="str">
        <f ca="true">+IF(OFFSET('Sanitation Data'!$E$32,0,10*ROW('Sanitation Data'!E29))="","",OFFSET('Sanitation Data'!$E$32,0,10*ROW('Sanitation Data'!E29)))</f>
        <v/>
      </c>
      <c r="CU35" s="277" t="str">
        <f ca="true">+IF(OFFSET('Sanitation Data'!$F$28,0,10*ROW('Sanitation Data'!F29))="","",OFFSET('Sanitation Data'!$F$28,0,10*ROW('Sanitation Data'!F29)))</f>
        <v/>
      </c>
      <c r="CV35" s="277" t="str">
        <f ca="true">+IF(OFFSET('Sanitation Data'!$F$29,0,10*ROW('Sanitation Data'!F29))="","",OFFSET('Sanitation Data'!$F$29,0,10*ROW('Sanitation Data'!F29)))</f>
        <v/>
      </c>
      <c r="CW35" s="277" t="str">
        <f ca="true">+IF(OFFSET('Sanitation Data'!$F$30,0,10*ROW('Sanitation Data'!F29))="","",OFFSET('Sanitation Data'!$F$30,0,10*ROW('Sanitation Data'!F29)))</f>
        <v/>
      </c>
      <c r="CX35" s="277" t="str">
        <f ca="true">+IF(OFFSET('Sanitation Data'!$F$31,0,10*ROW('Sanitation Data'!F29))="","",OFFSET('Sanitation Data'!$F$31,0,10*ROW('Sanitation Data'!F29)))</f>
        <v/>
      </c>
      <c r="CY35" s="277" t="str">
        <f ca="true">+IF(OFFSET('Sanitation Data'!$F$32,0,10*ROW('Sanitation Data'!F29))="","",OFFSET('Sanitation Data'!$F$32,0,10*ROW('Sanitation Data'!F29)))</f>
        <v/>
      </c>
      <c r="CZ35" s="277" t="str">
        <f ca="true">+IF(OFFSET('Sanitation Data'!$G$28,0,10*ROW('Sanitation Data'!G29))="","",OFFSET('Sanitation Data'!$G$28,0,10*ROW('Sanitation Data'!G29)))</f>
        <v/>
      </c>
      <c r="DA35" s="277" t="str">
        <f ca="true">+IF(OFFSET('Sanitation Data'!$G$29,0,10*ROW('Sanitation Data'!G29))="","",OFFSET('Sanitation Data'!$G$29,0,10*ROW('Sanitation Data'!G29)))</f>
        <v/>
      </c>
      <c r="DB35" s="277" t="str">
        <f ca="true">+IF(OFFSET('Sanitation Data'!$G$30,0,10*ROW('Sanitation Data'!G29))="","",OFFSET('Sanitation Data'!$G$30,0,10*ROW('Sanitation Data'!G29)))</f>
        <v/>
      </c>
      <c r="DC35" s="277" t="str">
        <f ca="true">+IF(OFFSET('Sanitation Data'!$G$31,0,10*ROW('Sanitation Data'!G29))="","",OFFSET('Sanitation Data'!$G$31,0,10*ROW('Sanitation Data'!G29)))</f>
        <v/>
      </c>
      <c r="DD35" s="277" t="str">
        <f ca="true">+IF(OFFSET('Sanitation Data'!$G$32,0,10*ROW('Sanitation Data'!G29))="","",OFFSET('Sanitation Data'!$G$32,0,10*ROW('Sanitation Data'!G29)))</f>
        <v/>
      </c>
      <c r="DE35" s="277" t="str">
        <f ca="true">+IF(OFFSET('Sanitation Data'!$H$28,0,10*ROW('Sanitation Data'!H29))="","",OFFSET('Sanitation Data'!$H$28,0,10*ROW('Sanitation Data'!H29)))</f>
        <v/>
      </c>
      <c r="DF35" s="277" t="str">
        <f ca="true">+IF(OFFSET('Sanitation Data'!$H$29,0,10*ROW('Sanitation Data'!H29))="","",OFFSET('Sanitation Data'!$H$29,0,10*ROW('Sanitation Data'!H29)))</f>
        <v/>
      </c>
      <c r="DG35" s="277" t="str">
        <f ca="true">+IF(OFFSET('Sanitation Data'!$H$30,0,10*ROW('Sanitation Data'!H29))="","",OFFSET('Sanitation Data'!$H$30,0,10*ROW('Sanitation Data'!H29)))</f>
        <v/>
      </c>
      <c r="DH35" s="277" t="str">
        <f ca="true">+IF(OFFSET('Sanitation Data'!$H$31,0,10*ROW('Sanitation Data'!H29))="","",OFFSET('Sanitation Data'!$H$31,0,10*ROW('Sanitation Data'!H29)))</f>
        <v/>
      </c>
      <c r="DI35" s="277" t="str">
        <f ca="true">+IF(OFFSET('Sanitation Data'!$H$32,0,10*ROW('Sanitation Data'!H29))="","",OFFSET('Sanitation Data'!$H$32,0,10*ROW('Sanitation Data'!H29)))</f>
        <v/>
      </c>
      <c r="DJ35" s="277" t="str">
        <f ca="true">+IF(OFFSET('Sanitation Data'!$I$28,0,10*ROW('Sanitation Data'!I29))="","",OFFSET('Sanitation Data'!$I$28,0,10*ROW('Sanitation Data'!I29)))</f>
        <v/>
      </c>
      <c r="DK35" s="277" t="str">
        <f ca="true">+IF(OFFSET('Sanitation Data'!$I$29,0,10*ROW('Sanitation Data'!I29))="","",OFFSET('Sanitation Data'!$I$29,0,10*ROW('Sanitation Data'!I29)))</f>
        <v/>
      </c>
      <c r="DL35" s="277" t="str">
        <f ca="true">+IF(OFFSET('Sanitation Data'!$I$30,0,10*ROW('Sanitation Data'!I29))="","",OFFSET('Sanitation Data'!$I$30,0,10*ROW('Sanitation Data'!I29)))</f>
        <v/>
      </c>
      <c r="DM35" s="277" t="str">
        <f ca="true">+IF(OFFSET('Sanitation Data'!$I$31,0,10*ROW('Sanitation Data'!I29))="","",OFFSET('Sanitation Data'!$I$31,0,10*ROW('Sanitation Data'!I29)))</f>
        <v/>
      </c>
      <c r="DN35" s="277" t="str">
        <f ca="true">+IF(OFFSET('Sanitation Data'!$I$32,0,10*ROW('Sanitation Data'!I29))="","",OFFSET('Sanitation Data'!$I$32,0,10*ROW('Sanitation Data'!I29)))</f>
        <v/>
      </c>
      <c r="DO35" s="277" t="str">
        <f ca="true">+IF(OFFSET('Hygiene Data'!$D$11,0,10*ROW('Hygiene Data'!D29))="","",OFFSET('Hygiene Data'!$D$11,0,10*ROW('Hygiene Data'!D29)))</f>
        <v/>
      </c>
      <c r="DP35" s="277" t="str">
        <f ca="true">+IF(OFFSET('Hygiene Data'!$D$12,0,10*ROW('Hygiene Data'!D29))="","",OFFSET('Hygiene Data'!$D$12,0,10*ROW('Hygiene Data'!D29)))</f>
        <v/>
      </c>
      <c r="DQ35" s="277" t="str">
        <f ca="true">+IF(OFFSET('Hygiene Data'!$D$13,0,10*ROW('Hygiene Data'!D29))="","",OFFSET('Hygiene Data'!$D$13,0,10*ROW('Hygiene Data'!D29)))</f>
        <v/>
      </c>
      <c r="DR35" s="277" t="str">
        <f ca="true">+IF(OFFSET('Hygiene Data'!$E$11,0,10*ROW('Hygiene Data'!E29))="","",OFFSET('Hygiene Data'!$E$11,0,10*ROW('Hygiene Data'!E29)))</f>
        <v/>
      </c>
      <c r="DS35" s="277" t="str">
        <f ca="true">+IF(OFFSET('Hygiene Data'!$E$12,0,10*ROW('Hygiene Data'!E29))="","",OFFSET('Hygiene Data'!$E$12,0,10*ROW('Hygiene Data'!E29)))</f>
        <v/>
      </c>
      <c r="DT35" s="277" t="str">
        <f ca="true">+IF(OFFSET('Hygiene Data'!$E$13,0,10*ROW('Hygiene Data'!E29))="","",OFFSET('Hygiene Data'!$E$13,0,10*ROW('Hygiene Data'!E29)))</f>
        <v/>
      </c>
      <c r="DU35" s="277" t="str">
        <f ca="true">+IF(OFFSET('Hygiene Data'!$F$11,0,10*ROW('Hygiene Data'!F29))="","",OFFSET('Hygiene Data'!$F$11,0,10*ROW('Hygiene Data'!F29)))</f>
        <v/>
      </c>
      <c r="DV35" s="277" t="str">
        <f ca="true">+IF(OFFSET('Hygiene Data'!$F$12,0,10*ROW('Hygiene Data'!F29))="","",OFFSET('Hygiene Data'!$F$12,0,10*ROW('Hygiene Data'!F29)))</f>
        <v/>
      </c>
      <c r="DW35" s="277" t="str">
        <f ca="true">+IF(OFFSET('Hygiene Data'!$F$13,0,10*ROW('Hygiene Data'!F29))="","",OFFSET('Hygiene Data'!$F$13,0,10*ROW('Hygiene Data'!F29)))</f>
        <v/>
      </c>
      <c r="DX35" s="277" t="str">
        <f ca="true">+IF(OFFSET('Hygiene Data'!$G$11,0,10*ROW('Hygiene Data'!G29))="","",OFFSET('Hygiene Data'!$G$11,0,10*ROW('Hygiene Data'!G29)))</f>
        <v/>
      </c>
      <c r="DY35" s="277" t="str">
        <f ca="true">+IF(OFFSET('Hygiene Data'!$G$12,0,10*ROW('Hygiene Data'!G29))="","",OFFSET('Hygiene Data'!$G$12,0,10*ROW('Hygiene Data'!G29)))</f>
        <v/>
      </c>
      <c r="DZ35" s="277" t="str">
        <f ca="true">+IF(OFFSET('Hygiene Data'!$G$13,0,10*ROW('Hygiene Data'!G29))="","",OFFSET('Hygiene Data'!$G$13,0,10*ROW('Hygiene Data'!G29)))</f>
        <v/>
      </c>
      <c r="EA35" s="277" t="str">
        <f ca="true">+IF(OFFSET('Hygiene Data'!$H$11,0,10*ROW('Hygiene Data'!H29))="","",OFFSET('Hygiene Data'!$H$11,0,10*ROW('Hygiene Data'!H29)))</f>
        <v/>
      </c>
      <c r="EB35" s="277" t="str">
        <f ca="true">+IF(OFFSET('Hygiene Data'!$H$12,0,10*ROW('Hygiene Data'!H29))="","",OFFSET('Hygiene Data'!$H$12,0,10*ROW('Hygiene Data'!H29)))</f>
        <v/>
      </c>
      <c r="EC35" s="277" t="str">
        <f ca="true">+IF(OFFSET('Hygiene Data'!$H$13,0,10*ROW('Hygiene Data'!H29))="","",OFFSET('Hygiene Data'!$H$13,0,10*ROW('Hygiene Data'!H29)))</f>
        <v/>
      </c>
      <c r="ED35" s="277" t="str">
        <f ca="true">+IF(OFFSET('Hygiene Data'!$I$11,0,10*ROW('Hygiene Data'!I29))="","",OFFSET('Hygiene Data'!$I$11,0,10*ROW('Hygiene Data'!I29)))</f>
        <v/>
      </c>
      <c r="EE35" s="277" t="str">
        <f ca="true">+IF(OFFSET('Hygiene Data'!$I$12,0,10*ROW('Hygiene Data'!I29))="","",OFFSET('Hygiene Data'!$I$12,0,10*ROW('Hygiene Data'!I29)))</f>
        <v/>
      </c>
      <c r="EF35" s="277"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33" t="str">
        <f t="shared" ca="true" si="0"/>
        <v/>
      </c>
      <c r="D36" s="96"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6"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6"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6"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6"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6"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6"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6"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6"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6"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6"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6"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6"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6"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6"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6"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6"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6"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7"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7"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7"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7"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7"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7"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7"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7"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7"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7"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7"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7"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7"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7"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7"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7"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7"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7"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7"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7"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7"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7"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7"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7"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7"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7"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7"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7"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7"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7"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8"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8"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8"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8"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8"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8"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8"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8"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8"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8"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8"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8"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8"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8"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8"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8"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8"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8"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7"/>
      <c r="BS36" s="277" t="str">
        <f ca="true">+IF(OFFSET('Water Data'!$D$27,0,10*ROW('Water Data'!D30))="","",OFFSET('Water Data'!$D$27,0,10*ROW('Water Data'!D30)))</f>
        <v/>
      </c>
      <c r="BT36" s="277" t="str">
        <f ca="true">+IF(OFFSET('Water Data'!$D$28,0,10*ROW('Water Data'!D30))="","",OFFSET('Water Data'!$D$28,0,10*ROW('Water Data'!D30)))</f>
        <v/>
      </c>
      <c r="BU36" s="277" t="str">
        <f ca="true">+IF(OFFSET('Water Data'!$D$29,0,10*ROW('Water Data'!D30))="","",OFFSET('Water Data'!$D$29,0,10*ROW('Water Data'!D30)))</f>
        <v/>
      </c>
      <c r="BV36" s="277" t="str">
        <f ca="true">+IF(OFFSET('Water Data'!$E$27,0,10*ROW('Water Data'!E30))="","",OFFSET('Water Data'!$E$27,0,10*ROW('Water Data'!E30)))</f>
        <v/>
      </c>
      <c r="BW36" s="277" t="str">
        <f ca="true">+IF(OFFSET('Water Data'!$E$28,0,10*ROW('Water Data'!E30))="","",OFFSET('Water Data'!$E$28,0,10*ROW('Water Data'!E30)))</f>
        <v/>
      </c>
      <c r="BX36" s="277" t="str">
        <f ca="true">+IF(OFFSET('Water Data'!$E$29,0,10*ROW('Water Data'!E30))="","",OFFSET('Water Data'!$E$29,0,10*ROW('Water Data'!E30)))</f>
        <v/>
      </c>
      <c r="BY36" s="277" t="str">
        <f ca="true">+IF(OFFSET('Water Data'!$F$27,0,10*ROW('Water Data'!F30))="","",OFFSET('Water Data'!$F$27,0,10*ROW('Water Data'!F30)))</f>
        <v/>
      </c>
      <c r="BZ36" s="277" t="str">
        <f ca="true">+IF(OFFSET('Water Data'!$F$28,0,10*ROW('Water Data'!F30))="","",OFFSET('Water Data'!$F$28,0,10*ROW('Water Data'!F30)))</f>
        <v/>
      </c>
      <c r="CA36" s="277" t="str">
        <f ca="true">+IF(OFFSET('Water Data'!$F$29,0,10*ROW('Water Data'!F30))="","",OFFSET('Water Data'!$F$29,0,10*ROW('Water Data'!F30)))</f>
        <v/>
      </c>
      <c r="CB36" s="277" t="str">
        <f ca="true">+IF(OFFSET('Water Data'!$G$27,0,10*ROW('Water Data'!G30))="","",OFFSET('Water Data'!$G$27,0,10*ROW('Water Data'!G30)))</f>
        <v/>
      </c>
      <c r="CC36" s="277" t="str">
        <f ca="true">+IF(OFFSET('Water Data'!$G$28,0,10*ROW('Water Data'!G30))="","",OFFSET('Water Data'!$G$28,0,10*ROW('Water Data'!G30)))</f>
        <v/>
      </c>
      <c r="CD36" s="277" t="str">
        <f ca="true">+IF(OFFSET('Water Data'!$G$29,0,10*ROW('Water Data'!G30))="","",OFFSET('Water Data'!$G$29,0,10*ROW('Water Data'!G30)))</f>
        <v/>
      </c>
      <c r="CE36" s="277" t="str">
        <f ca="true">+IF(OFFSET('Water Data'!$H$27,0,10*ROW('Water Data'!H30))="","",OFFSET('Water Data'!$H$27,0,10*ROW('Water Data'!H30)))</f>
        <v/>
      </c>
      <c r="CF36" s="277" t="str">
        <f ca="true">+IF(OFFSET('Water Data'!$H$28,0,10*ROW('Water Data'!H30))="","",OFFSET('Water Data'!$H$28,0,10*ROW('Water Data'!H30)))</f>
        <v/>
      </c>
      <c r="CG36" s="277" t="str">
        <f ca="true">+IF(OFFSET('Water Data'!$H$29,0,10*ROW('Water Data'!H30))="","",OFFSET('Water Data'!$H$29,0,10*ROW('Water Data'!H30)))</f>
        <v/>
      </c>
      <c r="CH36" s="277" t="str">
        <f ca="true">+IF(OFFSET('Water Data'!$I$27,0,10*ROW('Water Data'!I30))="","",OFFSET('Water Data'!$I$27,0,10*ROW('Water Data'!I30)))</f>
        <v/>
      </c>
      <c r="CI36" s="277" t="str">
        <f ca="true">+IF(OFFSET('Water Data'!$I$28,0,10*ROW('Water Data'!I30))="","",OFFSET('Water Data'!$I$28,0,10*ROW('Water Data'!I30)))</f>
        <v/>
      </c>
      <c r="CJ36" s="277" t="str">
        <f ca="true">+IF(OFFSET('Water Data'!$I$29,0,10*ROW('Water Data'!I30))="","",OFFSET('Water Data'!$I$29,0,10*ROW('Water Data'!I30)))</f>
        <v/>
      </c>
      <c r="CK36" s="277" t="str">
        <f ca="true">+IF(OFFSET('Sanitation Data'!$D$28,0,10*ROW('Sanitation Data'!D30))="","",OFFSET('Sanitation Data'!$D$28,0,10*ROW('Sanitation Data'!D30)))</f>
        <v/>
      </c>
      <c r="CL36" s="277" t="str">
        <f ca="true">+IF(OFFSET('Sanitation Data'!$D$29,0,10*ROW('Sanitation Data'!D30))="","",OFFSET('Sanitation Data'!$D$29,0,10*ROW('Sanitation Data'!D30)))</f>
        <v/>
      </c>
      <c r="CM36" s="277" t="str">
        <f ca="true">+IF(OFFSET('Sanitation Data'!$D$30,0,10*ROW('Sanitation Data'!D30))="","",OFFSET('Sanitation Data'!$D$30,0,10*ROW('Sanitation Data'!D30)))</f>
        <v/>
      </c>
      <c r="CN36" s="277" t="str">
        <f ca="true">+IF(OFFSET('Sanitation Data'!$D$31,0,10*ROW('Sanitation Data'!D30))="","",OFFSET('Sanitation Data'!$D$31,0,10*ROW('Sanitation Data'!D30)))</f>
        <v/>
      </c>
      <c r="CO36" s="277" t="str">
        <f ca="true">+IF(OFFSET('Sanitation Data'!$D$32,0,10*ROW('Sanitation Data'!D30))="","",OFFSET('Sanitation Data'!$D$32,0,10*ROW('Sanitation Data'!D30)))</f>
        <v/>
      </c>
      <c r="CP36" s="277" t="str">
        <f ca="true">+IF(OFFSET('Sanitation Data'!$E$28,0,10*ROW('Sanitation Data'!E30))="","",OFFSET('Sanitation Data'!$E$28,0,10*ROW('Sanitation Data'!E30)))</f>
        <v/>
      </c>
      <c r="CQ36" s="277" t="str">
        <f ca="true">+IF(OFFSET('Sanitation Data'!$E$29,0,10*ROW('Sanitation Data'!E30))="","",OFFSET('Sanitation Data'!$E$29,0,10*ROW('Sanitation Data'!E30)))</f>
        <v/>
      </c>
      <c r="CR36" s="277" t="str">
        <f ca="true">+IF(OFFSET('Sanitation Data'!$E$30,0,10*ROW('Sanitation Data'!E30))="","",OFFSET('Sanitation Data'!$E$30,0,10*ROW('Sanitation Data'!E30)))</f>
        <v/>
      </c>
      <c r="CS36" s="277" t="str">
        <f ca="true">+IF(OFFSET('Sanitation Data'!$E$31,0,10*ROW('Sanitation Data'!E30))="","",OFFSET('Sanitation Data'!$E$31,0,10*ROW('Sanitation Data'!E30)))</f>
        <v/>
      </c>
      <c r="CT36" s="277" t="str">
        <f ca="true">+IF(OFFSET('Sanitation Data'!$E$32,0,10*ROW('Sanitation Data'!E30))="","",OFFSET('Sanitation Data'!$E$32,0,10*ROW('Sanitation Data'!E30)))</f>
        <v/>
      </c>
      <c r="CU36" s="277" t="str">
        <f ca="true">+IF(OFFSET('Sanitation Data'!$F$28,0,10*ROW('Sanitation Data'!F30))="","",OFFSET('Sanitation Data'!$F$28,0,10*ROW('Sanitation Data'!F30)))</f>
        <v/>
      </c>
      <c r="CV36" s="277" t="str">
        <f ca="true">+IF(OFFSET('Sanitation Data'!$F$29,0,10*ROW('Sanitation Data'!F30))="","",OFFSET('Sanitation Data'!$F$29,0,10*ROW('Sanitation Data'!F30)))</f>
        <v/>
      </c>
      <c r="CW36" s="277" t="str">
        <f ca="true">+IF(OFFSET('Sanitation Data'!$F$30,0,10*ROW('Sanitation Data'!F30))="","",OFFSET('Sanitation Data'!$F$30,0,10*ROW('Sanitation Data'!F30)))</f>
        <v/>
      </c>
      <c r="CX36" s="277" t="str">
        <f ca="true">+IF(OFFSET('Sanitation Data'!$F$31,0,10*ROW('Sanitation Data'!F30))="","",OFFSET('Sanitation Data'!$F$31,0,10*ROW('Sanitation Data'!F30)))</f>
        <v/>
      </c>
      <c r="CY36" s="277" t="str">
        <f ca="true">+IF(OFFSET('Sanitation Data'!$F$32,0,10*ROW('Sanitation Data'!F30))="","",OFFSET('Sanitation Data'!$F$32,0,10*ROW('Sanitation Data'!F30)))</f>
        <v/>
      </c>
      <c r="CZ36" s="277" t="str">
        <f ca="true">+IF(OFFSET('Sanitation Data'!$G$28,0,10*ROW('Sanitation Data'!G30))="","",OFFSET('Sanitation Data'!$G$28,0,10*ROW('Sanitation Data'!G30)))</f>
        <v/>
      </c>
      <c r="DA36" s="277" t="str">
        <f ca="true">+IF(OFFSET('Sanitation Data'!$G$29,0,10*ROW('Sanitation Data'!G30))="","",OFFSET('Sanitation Data'!$G$29,0,10*ROW('Sanitation Data'!G30)))</f>
        <v/>
      </c>
      <c r="DB36" s="277" t="str">
        <f ca="true">+IF(OFFSET('Sanitation Data'!$G$30,0,10*ROW('Sanitation Data'!G30))="","",OFFSET('Sanitation Data'!$G$30,0,10*ROW('Sanitation Data'!G30)))</f>
        <v/>
      </c>
      <c r="DC36" s="277" t="str">
        <f ca="true">+IF(OFFSET('Sanitation Data'!$G$31,0,10*ROW('Sanitation Data'!G30))="","",OFFSET('Sanitation Data'!$G$31,0,10*ROW('Sanitation Data'!G30)))</f>
        <v/>
      </c>
      <c r="DD36" s="277" t="str">
        <f ca="true">+IF(OFFSET('Sanitation Data'!$G$32,0,10*ROW('Sanitation Data'!G30))="","",OFFSET('Sanitation Data'!$G$32,0,10*ROW('Sanitation Data'!G30)))</f>
        <v/>
      </c>
      <c r="DE36" s="277" t="str">
        <f ca="true">+IF(OFFSET('Sanitation Data'!$H$28,0,10*ROW('Sanitation Data'!H30))="","",OFFSET('Sanitation Data'!$H$28,0,10*ROW('Sanitation Data'!H30)))</f>
        <v/>
      </c>
      <c r="DF36" s="277" t="str">
        <f ca="true">+IF(OFFSET('Sanitation Data'!$H$29,0,10*ROW('Sanitation Data'!H30))="","",OFFSET('Sanitation Data'!$H$29,0,10*ROW('Sanitation Data'!H30)))</f>
        <v/>
      </c>
      <c r="DG36" s="277" t="str">
        <f ca="true">+IF(OFFSET('Sanitation Data'!$H$30,0,10*ROW('Sanitation Data'!H30))="","",OFFSET('Sanitation Data'!$H$30,0,10*ROW('Sanitation Data'!H30)))</f>
        <v/>
      </c>
      <c r="DH36" s="277" t="str">
        <f ca="true">+IF(OFFSET('Sanitation Data'!$H$31,0,10*ROW('Sanitation Data'!H30))="","",OFFSET('Sanitation Data'!$H$31,0,10*ROW('Sanitation Data'!H30)))</f>
        <v/>
      </c>
      <c r="DI36" s="277" t="str">
        <f ca="true">+IF(OFFSET('Sanitation Data'!$H$32,0,10*ROW('Sanitation Data'!H30))="","",OFFSET('Sanitation Data'!$H$32,0,10*ROW('Sanitation Data'!H30)))</f>
        <v/>
      </c>
      <c r="DJ36" s="277" t="str">
        <f ca="true">+IF(OFFSET('Sanitation Data'!$I$28,0,10*ROW('Sanitation Data'!I30))="","",OFFSET('Sanitation Data'!$I$28,0,10*ROW('Sanitation Data'!I30)))</f>
        <v/>
      </c>
      <c r="DK36" s="277" t="str">
        <f ca="true">+IF(OFFSET('Sanitation Data'!$I$29,0,10*ROW('Sanitation Data'!I30))="","",OFFSET('Sanitation Data'!$I$29,0,10*ROW('Sanitation Data'!I30)))</f>
        <v/>
      </c>
      <c r="DL36" s="277" t="str">
        <f ca="true">+IF(OFFSET('Sanitation Data'!$I$30,0,10*ROW('Sanitation Data'!I30))="","",OFFSET('Sanitation Data'!$I$30,0,10*ROW('Sanitation Data'!I30)))</f>
        <v/>
      </c>
      <c r="DM36" s="277" t="str">
        <f ca="true">+IF(OFFSET('Sanitation Data'!$I$31,0,10*ROW('Sanitation Data'!I30))="","",OFFSET('Sanitation Data'!$I$31,0,10*ROW('Sanitation Data'!I30)))</f>
        <v/>
      </c>
      <c r="DN36" s="277" t="str">
        <f ca="true">+IF(OFFSET('Sanitation Data'!$I$32,0,10*ROW('Sanitation Data'!I30))="","",OFFSET('Sanitation Data'!$I$32,0,10*ROW('Sanitation Data'!I30)))</f>
        <v/>
      </c>
      <c r="DO36" s="277" t="str">
        <f ca="true">+IF(OFFSET('Hygiene Data'!$D$11,0,10*ROW('Hygiene Data'!D30))="","",OFFSET('Hygiene Data'!$D$11,0,10*ROW('Hygiene Data'!D30)))</f>
        <v/>
      </c>
      <c r="DP36" s="277" t="str">
        <f ca="true">+IF(OFFSET('Hygiene Data'!$D$12,0,10*ROW('Hygiene Data'!D30))="","",OFFSET('Hygiene Data'!$D$12,0,10*ROW('Hygiene Data'!D30)))</f>
        <v/>
      </c>
      <c r="DQ36" s="277" t="str">
        <f ca="true">+IF(OFFSET('Hygiene Data'!$D$13,0,10*ROW('Hygiene Data'!D30))="","",OFFSET('Hygiene Data'!$D$13,0,10*ROW('Hygiene Data'!D30)))</f>
        <v/>
      </c>
      <c r="DR36" s="277" t="str">
        <f ca="true">+IF(OFFSET('Hygiene Data'!$E$11,0,10*ROW('Hygiene Data'!E30))="","",OFFSET('Hygiene Data'!$E$11,0,10*ROW('Hygiene Data'!E30)))</f>
        <v/>
      </c>
      <c r="DS36" s="277" t="str">
        <f ca="true">+IF(OFFSET('Hygiene Data'!$E$12,0,10*ROW('Hygiene Data'!E30))="","",OFFSET('Hygiene Data'!$E$12,0,10*ROW('Hygiene Data'!E30)))</f>
        <v/>
      </c>
      <c r="DT36" s="277" t="str">
        <f ca="true">+IF(OFFSET('Hygiene Data'!$E$13,0,10*ROW('Hygiene Data'!E30))="","",OFFSET('Hygiene Data'!$E$13,0,10*ROW('Hygiene Data'!E30)))</f>
        <v/>
      </c>
      <c r="DU36" s="277" t="str">
        <f ca="true">+IF(OFFSET('Hygiene Data'!$F$11,0,10*ROW('Hygiene Data'!F30))="","",OFFSET('Hygiene Data'!$F$11,0,10*ROW('Hygiene Data'!F30)))</f>
        <v/>
      </c>
      <c r="DV36" s="277" t="str">
        <f ca="true">+IF(OFFSET('Hygiene Data'!$F$12,0,10*ROW('Hygiene Data'!F30))="","",OFFSET('Hygiene Data'!$F$12,0,10*ROW('Hygiene Data'!F30)))</f>
        <v/>
      </c>
      <c r="DW36" s="277" t="str">
        <f ca="true">+IF(OFFSET('Hygiene Data'!$F$13,0,10*ROW('Hygiene Data'!F30))="","",OFFSET('Hygiene Data'!$F$13,0,10*ROW('Hygiene Data'!F30)))</f>
        <v/>
      </c>
      <c r="DX36" s="277" t="str">
        <f ca="true">+IF(OFFSET('Hygiene Data'!$G$11,0,10*ROW('Hygiene Data'!G30))="","",OFFSET('Hygiene Data'!$G$11,0,10*ROW('Hygiene Data'!G30)))</f>
        <v/>
      </c>
      <c r="DY36" s="277" t="str">
        <f ca="true">+IF(OFFSET('Hygiene Data'!$G$12,0,10*ROW('Hygiene Data'!G30))="","",OFFSET('Hygiene Data'!$G$12,0,10*ROW('Hygiene Data'!G30)))</f>
        <v/>
      </c>
      <c r="DZ36" s="277" t="str">
        <f ca="true">+IF(OFFSET('Hygiene Data'!$G$13,0,10*ROW('Hygiene Data'!G30))="","",OFFSET('Hygiene Data'!$G$13,0,10*ROW('Hygiene Data'!G30)))</f>
        <v/>
      </c>
      <c r="EA36" s="277" t="str">
        <f ca="true">+IF(OFFSET('Hygiene Data'!$H$11,0,10*ROW('Hygiene Data'!H30))="","",OFFSET('Hygiene Data'!$H$11,0,10*ROW('Hygiene Data'!H30)))</f>
        <v/>
      </c>
      <c r="EB36" s="277" t="str">
        <f ca="true">+IF(OFFSET('Hygiene Data'!$H$12,0,10*ROW('Hygiene Data'!H30))="","",OFFSET('Hygiene Data'!$H$12,0,10*ROW('Hygiene Data'!H30)))</f>
        <v/>
      </c>
      <c r="EC36" s="277" t="str">
        <f ca="true">+IF(OFFSET('Hygiene Data'!$H$13,0,10*ROW('Hygiene Data'!H30))="","",OFFSET('Hygiene Data'!$H$13,0,10*ROW('Hygiene Data'!H30)))</f>
        <v/>
      </c>
      <c r="ED36" s="277" t="str">
        <f ca="true">+IF(OFFSET('Hygiene Data'!$I$11,0,10*ROW('Hygiene Data'!I30))="","",OFFSET('Hygiene Data'!$I$11,0,10*ROW('Hygiene Data'!I30)))</f>
        <v/>
      </c>
      <c r="EE36" s="277" t="str">
        <f ca="true">+IF(OFFSET('Hygiene Data'!$I$12,0,10*ROW('Hygiene Data'!I30))="","",OFFSET('Hygiene Data'!$I$12,0,10*ROW('Hygiene Data'!I30)))</f>
        <v/>
      </c>
      <c r="EF36" s="277"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33" t="str">
        <f t="shared" ca="true" si="0"/>
        <v/>
      </c>
      <c r="D37" s="96"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6"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6"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6"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6"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6"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6"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6"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6"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6"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6"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6"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6"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6"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6"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6"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6"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6"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7"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7"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7"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7"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7"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7"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7"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7"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7"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7"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7"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7"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7"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7"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7"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7"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7"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7"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7"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7"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7"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7"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7"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7"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7"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7"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7"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7"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7"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7"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8"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8"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8"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8"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8"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8"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8"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8"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8"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8"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8"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8"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8"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8"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8"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8"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8"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8"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7"/>
      <c r="BS37" s="277" t="str">
        <f ca="true">+IF(OFFSET('Water Data'!$D$27,0,10*ROW('Water Data'!D31))="","",OFFSET('Water Data'!$D$27,0,10*ROW('Water Data'!D31)))</f>
        <v/>
      </c>
      <c r="BT37" s="277" t="str">
        <f ca="true">+IF(OFFSET('Water Data'!$D$28,0,10*ROW('Water Data'!D31))="","",OFFSET('Water Data'!$D$28,0,10*ROW('Water Data'!D31)))</f>
        <v/>
      </c>
      <c r="BU37" s="277" t="str">
        <f ca="true">+IF(OFFSET('Water Data'!$D$29,0,10*ROW('Water Data'!D31))="","",OFFSET('Water Data'!$D$29,0,10*ROW('Water Data'!D31)))</f>
        <v/>
      </c>
      <c r="BV37" s="277" t="str">
        <f ca="true">+IF(OFFSET('Water Data'!$E$27,0,10*ROW('Water Data'!E31))="","",OFFSET('Water Data'!$E$27,0,10*ROW('Water Data'!E31)))</f>
        <v/>
      </c>
      <c r="BW37" s="277" t="str">
        <f ca="true">+IF(OFFSET('Water Data'!$E$28,0,10*ROW('Water Data'!E31))="","",OFFSET('Water Data'!$E$28,0,10*ROW('Water Data'!E31)))</f>
        <v/>
      </c>
      <c r="BX37" s="277" t="str">
        <f ca="true">+IF(OFFSET('Water Data'!$E$29,0,10*ROW('Water Data'!E31))="","",OFFSET('Water Data'!$E$29,0,10*ROW('Water Data'!E31)))</f>
        <v/>
      </c>
      <c r="BY37" s="277" t="str">
        <f ca="true">+IF(OFFSET('Water Data'!$F$27,0,10*ROW('Water Data'!F31))="","",OFFSET('Water Data'!$F$27,0,10*ROW('Water Data'!F31)))</f>
        <v/>
      </c>
      <c r="BZ37" s="277" t="str">
        <f ca="true">+IF(OFFSET('Water Data'!$F$28,0,10*ROW('Water Data'!F31))="","",OFFSET('Water Data'!$F$28,0,10*ROW('Water Data'!F31)))</f>
        <v/>
      </c>
      <c r="CA37" s="277" t="str">
        <f ca="true">+IF(OFFSET('Water Data'!$F$29,0,10*ROW('Water Data'!F31))="","",OFFSET('Water Data'!$F$29,0,10*ROW('Water Data'!F31)))</f>
        <v/>
      </c>
      <c r="CB37" s="277" t="str">
        <f ca="true">+IF(OFFSET('Water Data'!$G$27,0,10*ROW('Water Data'!G31))="","",OFFSET('Water Data'!$G$27,0,10*ROW('Water Data'!G31)))</f>
        <v/>
      </c>
      <c r="CC37" s="277" t="str">
        <f ca="true">+IF(OFFSET('Water Data'!$G$28,0,10*ROW('Water Data'!G31))="","",OFFSET('Water Data'!$G$28,0,10*ROW('Water Data'!G31)))</f>
        <v/>
      </c>
      <c r="CD37" s="277" t="str">
        <f ca="true">+IF(OFFSET('Water Data'!$G$29,0,10*ROW('Water Data'!G31))="","",OFFSET('Water Data'!$G$29,0,10*ROW('Water Data'!G31)))</f>
        <v/>
      </c>
      <c r="CE37" s="277" t="str">
        <f ca="true">+IF(OFFSET('Water Data'!$H$27,0,10*ROW('Water Data'!H31))="","",OFFSET('Water Data'!$H$27,0,10*ROW('Water Data'!H31)))</f>
        <v/>
      </c>
      <c r="CF37" s="277" t="str">
        <f ca="true">+IF(OFFSET('Water Data'!$H$28,0,10*ROW('Water Data'!H31))="","",OFFSET('Water Data'!$H$28,0,10*ROW('Water Data'!H31)))</f>
        <v/>
      </c>
      <c r="CG37" s="277" t="str">
        <f ca="true">+IF(OFFSET('Water Data'!$H$29,0,10*ROW('Water Data'!H31))="","",OFFSET('Water Data'!$H$29,0,10*ROW('Water Data'!H31)))</f>
        <v/>
      </c>
      <c r="CH37" s="277" t="str">
        <f ca="true">+IF(OFFSET('Water Data'!$I$27,0,10*ROW('Water Data'!I31))="","",OFFSET('Water Data'!$I$27,0,10*ROW('Water Data'!I31)))</f>
        <v/>
      </c>
      <c r="CI37" s="277" t="str">
        <f ca="true">+IF(OFFSET('Water Data'!$I$28,0,10*ROW('Water Data'!I31))="","",OFFSET('Water Data'!$I$28,0,10*ROW('Water Data'!I31)))</f>
        <v/>
      </c>
      <c r="CJ37" s="277" t="str">
        <f ca="true">+IF(OFFSET('Water Data'!$I$29,0,10*ROW('Water Data'!I31))="","",OFFSET('Water Data'!$I$29,0,10*ROW('Water Data'!I31)))</f>
        <v/>
      </c>
      <c r="CK37" s="277" t="str">
        <f ca="true">+IF(OFFSET('Sanitation Data'!$D$28,0,10*ROW('Sanitation Data'!D31))="","",OFFSET('Sanitation Data'!$D$28,0,10*ROW('Sanitation Data'!D31)))</f>
        <v/>
      </c>
      <c r="CL37" s="277" t="str">
        <f ca="true">+IF(OFFSET('Sanitation Data'!$D$29,0,10*ROW('Sanitation Data'!D31))="","",OFFSET('Sanitation Data'!$D$29,0,10*ROW('Sanitation Data'!D31)))</f>
        <v/>
      </c>
      <c r="CM37" s="277" t="str">
        <f ca="true">+IF(OFFSET('Sanitation Data'!$D$30,0,10*ROW('Sanitation Data'!D31))="","",OFFSET('Sanitation Data'!$D$30,0,10*ROW('Sanitation Data'!D31)))</f>
        <v/>
      </c>
      <c r="CN37" s="277" t="str">
        <f ca="true">+IF(OFFSET('Sanitation Data'!$D$31,0,10*ROW('Sanitation Data'!D31))="","",OFFSET('Sanitation Data'!$D$31,0,10*ROW('Sanitation Data'!D31)))</f>
        <v/>
      </c>
      <c r="CO37" s="277" t="str">
        <f ca="true">+IF(OFFSET('Sanitation Data'!$D$32,0,10*ROW('Sanitation Data'!D31))="","",OFFSET('Sanitation Data'!$D$32,0,10*ROW('Sanitation Data'!D31)))</f>
        <v/>
      </c>
      <c r="CP37" s="277" t="str">
        <f ca="true">+IF(OFFSET('Sanitation Data'!$E$28,0,10*ROW('Sanitation Data'!E31))="","",OFFSET('Sanitation Data'!$E$28,0,10*ROW('Sanitation Data'!E31)))</f>
        <v/>
      </c>
      <c r="CQ37" s="277" t="str">
        <f ca="true">+IF(OFFSET('Sanitation Data'!$E$29,0,10*ROW('Sanitation Data'!E31))="","",OFFSET('Sanitation Data'!$E$29,0,10*ROW('Sanitation Data'!E31)))</f>
        <v/>
      </c>
      <c r="CR37" s="277" t="str">
        <f ca="true">+IF(OFFSET('Sanitation Data'!$E$30,0,10*ROW('Sanitation Data'!E31))="","",OFFSET('Sanitation Data'!$E$30,0,10*ROW('Sanitation Data'!E31)))</f>
        <v/>
      </c>
      <c r="CS37" s="277" t="str">
        <f ca="true">+IF(OFFSET('Sanitation Data'!$E$31,0,10*ROW('Sanitation Data'!E31))="","",OFFSET('Sanitation Data'!$E$31,0,10*ROW('Sanitation Data'!E31)))</f>
        <v/>
      </c>
      <c r="CT37" s="277" t="str">
        <f ca="true">+IF(OFFSET('Sanitation Data'!$E$32,0,10*ROW('Sanitation Data'!E31))="","",OFFSET('Sanitation Data'!$E$32,0,10*ROW('Sanitation Data'!E31)))</f>
        <v/>
      </c>
      <c r="CU37" s="277" t="str">
        <f ca="true">+IF(OFFSET('Sanitation Data'!$F$28,0,10*ROW('Sanitation Data'!F31))="","",OFFSET('Sanitation Data'!$F$28,0,10*ROW('Sanitation Data'!F31)))</f>
        <v/>
      </c>
      <c r="CV37" s="277" t="str">
        <f ca="true">+IF(OFFSET('Sanitation Data'!$F$29,0,10*ROW('Sanitation Data'!F31))="","",OFFSET('Sanitation Data'!$F$29,0,10*ROW('Sanitation Data'!F31)))</f>
        <v/>
      </c>
      <c r="CW37" s="277" t="str">
        <f ca="true">+IF(OFFSET('Sanitation Data'!$F$30,0,10*ROW('Sanitation Data'!F31))="","",OFFSET('Sanitation Data'!$F$30,0,10*ROW('Sanitation Data'!F31)))</f>
        <v/>
      </c>
      <c r="CX37" s="277" t="str">
        <f ca="true">+IF(OFFSET('Sanitation Data'!$F$31,0,10*ROW('Sanitation Data'!F31))="","",OFFSET('Sanitation Data'!$F$31,0,10*ROW('Sanitation Data'!F31)))</f>
        <v/>
      </c>
      <c r="CY37" s="277" t="str">
        <f ca="true">+IF(OFFSET('Sanitation Data'!$F$32,0,10*ROW('Sanitation Data'!F31))="","",OFFSET('Sanitation Data'!$F$32,0,10*ROW('Sanitation Data'!F31)))</f>
        <v/>
      </c>
      <c r="CZ37" s="277" t="str">
        <f ca="true">+IF(OFFSET('Sanitation Data'!$G$28,0,10*ROW('Sanitation Data'!G31))="","",OFFSET('Sanitation Data'!$G$28,0,10*ROW('Sanitation Data'!G31)))</f>
        <v/>
      </c>
      <c r="DA37" s="277" t="str">
        <f ca="true">+IF(OFFSET('Sanitation Data'!$G$29,0,10*ROW('Sanitation Data'!G31))="","",OFFSET('Sanitation Data'!$G$29,0,10*ROW('Sanitation Data'!G31)))</f>
        <v/>
      </c>
      <c r="DB37" s="277" t="str">
        <f ca="true">+IF(OFFSET('Sanitation Data'!$G$30,0,10*ROW('Sanitation Data'!G31))="","",OFFSET('Sanitation Data'!$G$30,0,10*ROW('Sanitation Data'!G31)))</f>
        <v/>
      </c>
      <c r="DC37" s="277" t="str">
        <f ca="true">+IF(OFFSET('Sanitation Data'!$G$31,0,10*ROW('Sanitation Data'!G31))="","",OFFSET('Sanitation Data'!$G$31,0,10*ROW('Sanitation Data'!G31)))</f>
        <v/>
      </c>
      <c r="DD37" s="277" t="str">
        <f ca="true">+IF(OFFSET('Sanitation Data'!$G$32,0,10*ROW('Sanitation Data'!G31))="","",OFFSET('Sanitation Data'!$G$32,0,10*ROW('Sanitation Data'!G31)))</f>
        <v/>
      </c>
      <c r="DE37" s="277" t="str">
        <f ca="true">+IF(OFFSET('Sanitation Data'!$H$28,0,10*ROW('Sanitation Data'!H31))="","",OFFSET('Sanitation Data'!$H$28,0,10*ROW('Sanitation Data'!H31)))</f>
        <v/>
      </c>
      <c r="DF37" s="277" t="str">
        <f ca="true">+IF(OFFSET('Sanitation Data'!$H$29,0,10*ROW('Sanitation Data'!H31))="","",OFFSET('Sanitation Data'!$H$29,0,10*ROW('Sanitation Data'!H31)))</f>
        <v/>
      </c>
      <c r="DG37" s="277" t="str">
        <f ca="true">+IF(OFFSET('Sanitation Data'!$H$30,0,10*ROW('Sanitation Data'!H31))="","",OFFSET('Sanitation Data'!$H$30,0,10*ROW('Sanitation Data'!H31)))</f>
        <v/>
      </c>
      <c r="DH37" s="277" t="str">
        <f ca="true">+IF(OFFSET('Sanitation Data'!$H$31,0,10*ROW('Sanitation Data'!H31))="","",OFFSET('Sanitation Data'!$H$31,0,10*ROW('Sanitation Data'!H31)))</f>
        <v/>
      </c>
      <c r="DI37" s="277" t="str">
        <f ca="true">+IF(OFFSET('Sanitation Data'!$H$32,0,10*ROW('Sanitation Data'!H31))="","",OFFSET('Sanitation Data'!$H$32,0,10*ROW('Sanitation Data'!H31)))</f>
        <v/>
      </c>
      <c r="DJ37" s="277" t="str">
        <f ca="true">+IF(OFFSET('Sanitation Data'!$I$28,0,10*ROW('Sanitation Data'!I31))="","",OFFSET('Sanitation Data'!$I$28,0,10*ROW('Sanitation Data'!I31)))</f>
        <v/>
      </c>
      <c r="DK37" s="277" t="str">
        <f ca="true">+IF(OFFSET('Sanitation Data'!$I$29,0,10*ROW('Sanitation Data'!I31))="","",OFFSET('Sanitation Data'!$I$29,0,10*ROW('Sanitation Data'!I31)))</f>
        <v/>
      </c>
      <c r="DL37" s="277" t="str">
        <f ca="true">+IF(OFFSET('Sanitation Data'!$I$30,0,10*ROW('Sanitation Data'!I31))="","",OFFSET('Sanitation Data'!$I$30,0,10*ROW('Sanitation Data'!I31)))</f>
        <v/>
      </c>
      <c r="DM37" s="277" t="str">
        <f ca="true">+IF(OFFSET('Sanitation Data'!$I$31,0,10*ROW('Sanitation Data'!I31))="","",OFFSET('Sanitation Data'!$I$31,0,10*ROW('Sanitation Data'!I31)))</f>
        <v/>
      </c>
      <c r="DN37" s="277" t="str">
        <f ca="true">+IF(OFFSET('Sanitation Data'!$I$32,0,10*ROW('Sanitation Data'!I31))="","",OFFSET('Sanitation Data'!$I$32,0,10*ROW('Sanitation Data'!I31)))</f>
        <v/>
      </c>
      <c r="DO37" s="277" t="str">
        <f ca="true">+IF(OFFSET('Hygiene Data'!$D$11,0,10*ROW('Hygiene Data'!D31))="","",OFFSET('Hygiene Data'!$D$11,0,10*ROW('Hygiene Data'!D31)))</f>
        <v/>
      </c>
      <c r="DP37" s="277" t="str">
        <f ca="true">+IF(OFFSET('Hygiene Data'!$D$12,0,10*ROW('Hygiene Data'!D31))="","",OFFSET('Hygiene Data'!$D$12,0,10*ROW('Hygiene Data'!D31)))</f>
        <v/>
      </c>
      <c r="DQ37" s="277" t="str">
        <f ca="true">+IF(OFFSET('Hygiene Data'!$D$13,0,10*ROW('Hygiene Data'!D31))="","",OFFSET('Hygiene Data'!$D$13,0,10*ROW('Hygiene Data'!D31)))</f>
        <v/>
      </c>
      <c r="DR37" s="277" t="str">
        <f ca="true">+IF(OFFSET('Hygiene Data'!$E$11,0,10*ROW('Hygiene Data'!E31))="","",OFFSET('Hygiene Data'!$E$11,0,10*ROW('Hygiene Data'!E31)))</f>
        <v/>
      </c>
      <c r="DS37" s="277" t="str">
        <f ca="true">+IF(OFFSET('Hygiene Data'!$E$12,0,10*ROW('Hygiene Data'!E31))="","",OFFSET('Hygiene Data'!$E$12,0,10*ROW('Hygiene Data'!E31)))</f>
        <v/>
      </c>
      <c r="DT37" s="277" t="str">
        <f ca="true">+IF(OFFSET('Hygiene Data'!$E$13,0,10*ROW('Hygiene Data'!E31))="","",OFFSET('Hygiene Data'!$E$13,0,10*ROW('Hygiene Data'!E31)))</f>
        <v/>
      </c>
      <c r="DU37" s="277" t="str">
        <f ca="true">+IF(OFFSET('Hygiene Data'!$F$11,0,10*ROW('Hygiene Data'!F31))="","",OFFSET('Hygiene Data'!$F$11,0,10*ROW('Hygiene Data'!F31)))</f>
        <v/>
      </c>
      <c r="DV37" s="277" t="str">
        <f ca="true">+IF(OFFSET('Hygiene Data'!$F$12,0,10*ROW('Hygiene Data'!F31))="","",OFFSET('Hygiene Data'!$F$12,0,10*ROW('Hygiene Data'!F31)))</f>
        <v/>
      </c>
      <c r="DW37" s="277" t="str">
        <f ca="true">+IF(OFFSET('Hygiene Data'!$F$13,0,10*ROW('Hygiene Data'!F31))="","",OFFSET('Hygiene Data'!$F$13,0,10*ROW('Hygiene Data'!F31)))</f>
        <v/>
      </c>
      <c r="DX37" s="277" t="str">
        <f ca="true">+IF(OFFSET('Hygiene Data'!$G$11,0,10*ROW('Hygiene Data'!G31))="","",OFFSET('Hygiene Data'!$G$11,0,10*ROW('Hygiene Data'!G31)))</f>
        <v/>
      </c>
      <c r="DY37" s="277" t="str">
        <f ca="true">+IF(OFFSET('Hygiene Data'!$G$12,0,10*ROW('Hygiene Data'!G31))="","",OFFSET('Hygiene Data'!$G$12,0,10*ROW('Hygiene Data'!G31)))</f>
        <v/>
      </c>
      <c r="DZ37" s="277" t="str">
        <f ca="true">+IF(OFFSET('Hygiene Data'!$G$13,0,10*ROW('Hygiene Data'!G31))="","",OFFSET('Hygiene Data'!$G$13,0,10*ROW('Hygiene Data'!G31)))</f>
        <v/>
      </c>
      <c r="EA37" s="277" t="str">
        <f ca="true">+IF(OFFSET('Hygiene Data'!$H$11,0,10*ROW('Hygiene Data'!H31))="","",OFFSET('Hygiene Data'!$H$11,0,10*ROW('Hygiene Data'!H31)))</f>
        <v/>
      </c>
      <c r="EB37" s="277" t="str">
        <f ca="true">+IF(OFFSET('Hygiene Data'!$H$12,0,10*ROW('Hygiene Data'!H31))="","",OFFSET('Hygiene Data'!$H$12,0,10*ROW('Hygiene Data'!H31)))</f>
        <v/>
      </c>
      <c r="EC37" s="277" t="str">
        <f ca="true">+IF(OFFSET('Hygiene Data'!$H$13,0,10*ROW('Hygiene Data'!H31))="","",OFFSET('Hygiene Data'!$H$13,0,10*ROW('Hygiene Data'!H31)))</f>
        <v/>
      </c>
      <c r="ED37" s="277" t="str">
        <f ca="true">+IF(OFFSET('Hygiene Data'!$I$11,0,10*ROW('Hygiene Data'!I31))="","",OFFSET('Hygiene Data'!$I$11,0,10*ROW('Hygiene Data'!I31)))</f>
        <v/>
      </c>
      <c r="EE37" s="277" t="str">
        <f ca="true">+IF(OFFSET('Hygiene Data'!$I$12,0,10*ROW('Hygiene Data'!I31))="","",OFFSET('Hygiene Data'!$I$12,0,10*ROW('Hygiene Data'!I31)))</f>
        <v/>
      </c>
      <c r="EF37" s="277"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33" t="str">
        <f t="shared" ca="true" si="0"/>
        <v/>
      </c>
      <c r="D38" s="96"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6"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6"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6"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6"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6"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6"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6"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6"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6"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6"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6"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6"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6"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6"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6"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6"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6"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7"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7"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7"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7"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7"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7"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7"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7"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7"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7"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7"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7"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7"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7"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7"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7"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7"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7"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7"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7"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7"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7"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7"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7"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7"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7"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7"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7"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7"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7"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8"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8"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8"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8"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8"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8"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8"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8"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8"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8"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8"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8"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8"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8"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8"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8"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8"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8"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7"/>
      <c r="BS38" s="277" t="str">
        <f ca="true">+IF(OFFSET('Water Data'!$D$27,0,10*ROW('Water Data'!D32))="","",OFFSET('Water Data'!$D$27,0,10*ROW('Water Data'!D32)))</f>
        <v/>
      </c>
      <c r="BT38" s="277" t="str">
        <f ca="true">+IF(OFFSET('Water Data'!$D$28,0,10*ROW('Water Data'!D32))="","",OFFSET('Water Data'!$D$28,0,10*ROW('Water Data'!D32)))</f>
        <v/>
      </c>
      <c r="BU38" s="277" t="str">
        <f ca="true">+IF(OFFSET('Water Data'!$D$29,0,10*ROW('Water Data'!D32))="","",OFFSET('Water Data'!$D$29,0,10*ROW('Water Data'!D32)))</f>
        <v/>
      </c>
      <c r="BV38" s="277" t="str">
        <f ca="true">+IF(OFFSET('Water Data'!$E$27,0,10*ROW('Water Data'!E32))="","",OFFSET('Water Data'!$E$27,0,10*ROW('Water Data'!E32)))</f>
        <v/>
      </c>
      <c r="BW38" s="277" t="str">
        <f ca="true">+IF(OFFSET('Water Data'!$E$28,0,10*ROW('Water Data'!E32))="","",OFFSET('Water Data'!$E$28,0,10*ROW('Water Data'!E32)))</f>
        <v/>
      </c>
      <c r="BX38" s="277" t="str">
        <f ca="true">+IF(OFFSET('Water Data'!$E$29,0,10*ROW('Water Data'!E32))="","",OFFSET('Water Data'!$E$29,0,10*ROW('Water Data'!E32)))</f>
        <v/>
      </c>
      <c r="BY38" s="277" t="str">
        <f ca="true">+IF(OFFSET('Water Data'!$F$27,0,10*ROW('Water Data'!F32))="","",OFFSET('Water Data'!$F$27,0,10*ROW('Water Data'!F32)))</f>
        <v/>
      </c>
      <c r="BZ38" s="277" t="str">
        <f ca="true">+IF(OFFSET('Water Data'!$F$28,0,10*ROW('Water Data'!F32))="","",OFFSET('Water Data'!$F$28,0,10*ROW('Water Data'!F32)))</f>
        <v/>
      </c>
      <c r="CA38" s="277" t="str">
        <f ca="true">+IF(OFFSET('Water Data'!$F$29,0,10*ROW('Water Data'!F32))="","",OFFSET('Water Data'!$F$29,0,10*ROW('Water Data'!F32)))</f>
        <v/>
      </c>
      <c r="CB38" s="277" t="str">
        <f ca="true">+IF(OFFSET('Water Data'!$G$27,0,10*ROW('Water Data'!G32))="","",OFFSET('Water Data'!$G$27,0,10*ROW('Water Data'!G32)))</f>
        <v/>
      </c>
      <c r="CC38" s="277" t="str">
        <f ca="true">+IF(OFFSET('Water Data'!$G$28,0,10*ROW('Water Data'!G32))="","",OFFSET('Water Data'!$G$28,0,10*ROW('Water Data'!G32)))</f>
        <v/>
      </c>
      <c r="CD38" s="277" t="str">
        <f ca="true">+IF(OFFSET('Water Data'!$G$29,0,10*ROW('Water Data'!G32))="","",OFFSET('Water Data'!$G$29,0,10*ROW('Water Data'!G32)))</f>
        <v/>
      </c>
      <c r="CE38" s="277" t="str">
        <f ca="true">+IF(OFFSET('Water Data'!$H$27,0,10*ROW('Water Data'!H32))="","",OFFSET('Water Data'!$H$27,0,10*ROW('Water Data'!H32)))</f>
        <v/>
      </c>
      <c r="CF38" s="277" t="str">
        <f ca="true">+IF(OFFSET('Water Data'!$H$28,0,10*ROW('Water Data'!H32))="","",OFFSET('Water Data'!$H$28,0,10*ROW('Water Data'!H32)))</f>
        <v/>
      </c>
      <c r="CG38" s="277" t="str">
        <f ca="true">+IF(OFFSET('Water Data'!$H$29,0,10*ROW('Water Data'!H32))="","",OFFSET('Water Data'!$H$29,0,10*ROW('Water Data'!H32)))</f>
        <v/>
      </c>
      <c r="CH38" s="277" t="str">
        <f ca="true">+IF(OFFSET('Water Data'!$I$27,0,10*ROW('Water Data'!I32))="","",OFFSET('Water Data'!$I$27,0,10*ROW('Water Data'!I32)))</f>
        <v/>
      </c>
      <c r="CI38" s="277" t="str">
        <f ca="true">+IF(OFFSET('Water Data'!$I$28,0,10*ROW('Water Data'!I32))="","",OFFSET('Water Data'!$I$28,0,10*ROW('Water Data'!I32)))</f>
        <v/>
      </c>
      <c r="CJ38" s="277" t="str">
        <f ca="true">+IF(OFFSET('Water Data'!$I$29,0,10*ROW('Water Data'!I32))="","",OFFSET('Water Data'!$I$29,0,10*ROW('Water Data'!I32)))</f>
        <v/>
      </c>
      <c r="CK38" s="277" t="str">
        <f ca="true">+IF(OFFSET('Sanitation Data'!$D$28,0,10*ROW('Sanitation Data'!D32))="","",OFFSET('Sanitation Data'!$D$28,0,10*ROW('Sanitation Data'!D32)))</f>
        <v/>
      </c>
      <c r="CL38" s="277" t="str">
        <f ca="true">+IF(OFFSET('Sanitation Data'!$D$29,0,10*ROW('Sanitation Data'!D32))="","",OFFSET('Sanitation Data'!$D$29,0,10*ROW('Sanitation Data'!D32)))</f>
        <v/>
      </c>
      <c r="CM38" s="277" t="str">
        <f ca="true">+IF(OFFSET('Sanitation Data'!$D$30,0,10*ROW('Sanitation Data'!D32))="","",OFFSET('Sanitation Data'!$D$30,0,10*ROW('Sanitation Data'!D32)))</f>
        <v/>
      </c>
      <c r="CN38" s="277" t="str">
        <f ca="true">+IF(OFFSET('Sanitation Data'!$D$31,0,10*ROW('Sanitation Data'!D32))="","",OFFSET('Sanitation Data'!$D$31,0,10*ROW('Sanitation Data'!D32)))</f>
        <v/>
      </c>
      <c r="CO38" s="277" t="str">
        <f ca="true">+IF(OFFSET('Sanitation Data'!$D$32,0,10*ROW('Sanitation Data'!D32))="","",OFFSET('Sanitation Data'!$D$32,0,10*ROW('Sanitation Data'!D32)))</f>
        <v/>
      </c>
      <c r="CP38" s="277" t="str">
        <f ca="true">+IF(OFFSET('Sanitation Data'!$E$28,0,10*ROW('Sanitation Data'!E32))="","",OFFSET('Sanitation Data'!$E$28,0,10*ROW('Sanitation Data'!E32)))</f>
        <v/>
      </c>
      <c r="CQ38" s="277" t="str">
        <f ca="true">+IF(OFFSET('Sanitation Data'!$E$29,0,10*ROW('Sanitation Data'!E32))="","",OFFSET('Sanitation Data'!$E$29,0,10*ROW('Sanitation Data'!E32)))</f>
        <v/>
      </c>
      <c r="CR38" s="277" t="str">
        <f ca="true">+IF(OFFSET('Sanitation Data'!$E$30,0,10*ROW('Sanitation Data'!E32))="","",OFFSET('Sanitation Data'!$E$30,0,10*ROW('Sanitation Data'!E32)))</f>
        <v/>
      </c>
      <c r="CS38" s="277" t="str">
        <f ca="true">+IF(OFFSET('Sanitation Data'!$E$31,0,10*ROW('Sanitation Data'!E32))="","",OFFSET('Sanitation Data'!$E$31,0,10*ROW('Sanitation Data'!E32)))</f>
        <v/>
      </c>
      <c r="CT38" s="277" t="str">
        <f ca="true">+IF(OFFSET('Sanitation Data'!$E$32,0,10*ROW('Sanitation Data'!E32))="","",OFFSET('Sanitation Data'!$E$32,0,10*ROW('Sanitation Data'!E32)))</f>
        <v/>
      </c>
      <c r="CU38" s="277" t="str">
        <f ca="true">+IF(OFFSET('Sanitation Data'!$F$28,0,10*ROW('Sanitation Data'!F32))="","",OFFSET('Sanitation Data'!$F$28,0,10*ROW('Sanitation Data'!F32)))</f>
        <v/>
      </c>
      <c r="CV38" s="277" t="str">
        <f ca="true">+IF(OFFSET('Sanitation Data'!$F$29,0,10*ROW('Sanitation Data'!F32))="","",OFFSET('Sanitation Data'!$F$29,0,10*ROW('Sanitation Data'!F32)))</f>
        <v/>
      </c>
      <c r="CW38" s="277" t="str">
        <f ca="true">+IF(OFFSET('Sanitation Data'!$F$30,0,10*ROW('Sanitation Data'!F32))="","",OFFSET('Sanitation Data'!$F$30,0,10*ROW('Sanitation Data'!F32)))</f>
        <v/>
      </c>
      <c r="CX38" s="277" t="str">
        <f ca="true">+IF(OFFSET('Sanitation Data'!$F$31,0,10*ROW('Sanitation Data'!F32))="","",OFFSET('Sanitation Data'!$F$31,0,10*ROW('Sanitation Data'!F32)))</f>
        <v/>
      </c>
      <c r="CY38" s="277" t="str">
        <f ca="true">+IF(OFFSET('Sanitation Data'!$F$32,0,10*ROW('Sanitation Data'!F32))="","",OFFSET('Sanitation Data'!$F$32,0,10*ROW('Sanitation Data'!F32)))</f>
        <v/>
      </c>
      <c r="CZ38" s="277" t="str">
        <f ca="true">+IF(OFFSET('Sanitation Data'!$G$28,0,10*ROW('Sanitation Data'!G32))="","",OFFSET('Sanitation Data'!$G$28,0,10*ROW('Sanitation Data'!G32)))</f>
        <v/>
      </c>
      <c r="DA38" s="277" t="str">
        <f ca="true">+IF(OFFSET('Sanitation Data'!$G$29,0,10*ROW('Sanitation Data'!G32))="","",OFFSET('Sanitation Data'!$G$29,0,10*ROW('Sanitation Data'!G32)))</f>
        <v/>
      </c>
      <c r="DB38" s="277" t="str">
        <f ca="true">+IF(OFFSET('Sanitation Data'!$G$30,0,10*ROW('Sanitation Data'!G32))="","",OFFSET('Sanitation Data'!$G$30,0,10*ROW('Sanitation Data'!G32)))</f>
        <v/>
      </c>
      <c r="DC38" s="277" t="str">
        <f ca="true">+IF(OFFSET('Sanitation Data'!$G$31,0,10*ROW('Sanitation Data'!G32))="","",OFFSET('Sanitation Data'!$G$31,0,10*ROW('Sanitation Data'!G32)))</f>
        <v/>
      </c>
      <c r="DD38" s="277" t="str">
        <f ca="true">+IF(OFFSET('Sanitation Data'!$G$32,0,10*ROW('Sanitation Data'!G32))="","",OFFSET('Sanitation Data'!$G$32,0,10*ROW('Sanitation Data'!G32)))</f>
        <v/>
      </c>
      <c r="DE38" s="277" t="str">
        <f ca="true">+IF(OFFSET('Sanitation Data'!$H$28,0,10*ROW('Sanitation Data'!H32))="","",OFFSET('Sanitation Data'!$H$28,0,10*ROW('Sanitation Data'!H32)))</f>
        <v/>
      </c>
      <c r="DF38" s="277" t="str">
        <f ca="true">+IF(OFFSET('Sanitation Data'!$H$29,0,10*ROW('Sanitation Data'!H32))="","",OFFSET('Sanitation Data'!$H$29,0,10*ROW('Sanitation Data'!H32)))</f>
        <v/>
      </c>
      <c r="DG38" s="277" t="str">
        <f ca="true">+IF(OFFSET('Sanitation Data'!$H$30,0,10*ROW('Sanitation Data'!H32))="","",OFFSET('Sanitation Data'!$H$30,0,10*ROW('Sanitation Data'!H32)))</f>
        <v/>
      </c>
      <c r="DH38" s="277" t="str">
        <f ca="true">+IF(OFFSET('Sanitation Data'!$H$31,0,10*ROW('Sanitation Data'!H32))="","",OFFSET('Sanitation Data'!$H$31,0,10*ROW('Sanitation Data'!H32)))</f>
        <v/>
      </c>
      <c r="DI38" s="277" t="str">
        <f ca="true">+IF(OFFSET('Sanitation Data'!$H$32,0,10*ROW('Sanitation Data'!H32))="","",OFFSET('Sanitation Data'!$H$32,0,10*ROW('Sanitation Data'!H32)))</f>
        <v/>
      </c>
      <c r="DJ38" s="277" t="str">
        <f ca="true">+IF(OFFSET('Sanitation Data'!$I$28,0,10*ROW('Sanitation Data'!I32))="","",OFFSET('Sanitation Data'!$I$28,0,10*ROW('Sanitation Data'!I32)))</f>
        <v/>
      </c>
      <c r="DK38" s="277" t="str">
        <f ca="true">+IF(OFFSET('Sanitation Data'!$I$29,0,10*ROW('Sanitation Data'!I32))="","",OFFSET('Sanitation Data'!$I$29,0,10*ROW('Sanitation Data'!I32)))</f>
        <v/>
      </c>
      <c r="DL38" s="277" t="str">
        <f ca="true">+IF(OFFSET('Sanitation Data'!$I$30,0,10*ROW('Sanitation Data'!I32))="","",OFFSET('Sanitation Data'!$I$30,0,10*ROW('Sanitation Data'!I32)))</f>
        <v/>
      </c>
      <c r="DM38" s="277" t="str">
        <f ca="true">+IF(OFFSET('Sanitation Data'!$I$31,0,10*ROW('Sanitation Data'!I32))="","",OFFSET('Sanitation Data'!$I$31,0,10*ROW('Sanitation Data'!I32)))</f>
        <v/>
      </c>
      <c r="DN38" s="277" t="str">
        <f ca="true">+IF(OFFSET('Sanitation Data'!$I$32,0,10*ROW('Sanitation Data'!I32))="","",OFFSET('Sanitation Data'!$I$32,0,10*ROW('Sanitation Data'!I32)))</f>
        <v/>
      </c>
      <c r="DO38" s="277" t="str">
        <f ca="true">+IF(OFFSET('Hygiene Data'!$D$11,0,10*ROW('Hygiene Data'!D32))="","",OFFSET('Hygiene Data'!$D$11,0,10*ROW('Hygiene Data'!D32)))</f>
        <v/>
      </c>
      <c r="DP38" s="277" t="str">
        <f ca="true">+IF(OFFSET('Hygiene Data'!$D$12,0,10*ROW('Hygiene Data'!D32))="","",OFFSET('Hygiene Data'!$D$12,0,10*ROW('Hygiene Data'!D32)))</f>
        <v/>
      </c>
      <c r="DQ38" s="277" t="str">
        <f ca="true">+IF(OFFSET('Hygiene Data'!$D$13,0,10*ROW('Hygiene Data'!D32))="","",OFFSET('Hygiene Data'!$D$13,0,10*ROW('Hygiene Data'!D32)))</f>
        <v/>
      </c>
      <c r="DR38" s="277" t="str">
        <f ca="true">+IF(OFFSET('Hygiene Data'!$E$11,0,10*ROW('Hygiene Data'!E32))="","",OFFSET('Hygiene Data'!$E$11,0,10*ROW('Hygiene Data'!E32)))</f>
        <v/>
      </c>
      <c r="DS38" s="277" t="str">
        <f ca="true">+IF(OFFSET('Hygiene Data'!$E$12,0,10*ROW('Hygiene Data'!E32))="","",OFFSET('Hygiene Data'!$E$12,0,10*ROW('Hygiene Data'!E32)))</f>
        <v/>
      </c>
      <c r="DT38" s="277" t="str">
        <f ca="true">+IF(OFFSET('Hygiene Data'!$E$13,0,10*ROW('Hygiene Data'!E32))="","",OFFSET('Hygiene Data'!$E$13,0,10*ROW('Hygiene Data'!E32)))</f>
        <v/>
      </c>
      <c r="DU38" s="277" t="str">
        <f ca="true">+IF(OFFSET('Hygiene Data'!$F$11,0,10*ROW('Hygiene Data'!F32))="","",OFFSET('Hygiene Data'!$F$11,0,10*ROW('Hygiene Data'!F32)))</f>
        <v/>
      </c>
      <c r="DV38" s="277" t="str">
        <f ca="true">+IF(OFFSET('Hygiene Data'!$F$12,0,10*ROW('Hygiene Data'!F32))="","",OFFSET('Hygiene Data'!$F$12,0,10*ROW('Hygiene Data'!F32)))</f>
        <v/>
      </c>
      <c r="DW38" s="277" t="str">
        <f ca="true">+IF(OFFSET('Hygiene Data'!$F$13,0,10*ROW('Hygiene Data'!F32))="","",OFFSET('Hygiene Data'!$F$13,0,10*ROW('Hygiene Data'!F32)))</f>
        <v/>
      </c>
      <c r="DX38" s="277" t="str">
        <f ca="true">+IF(OFFSET('Hygiene Data'!$G$11,0,10*ROW('Hygiene Data'!G32))="","",OFFSET('Hygiene Data'!$G$11,0,10*ROW('Hygiene Data'!G32)))</f>
        <v/>
      </c>
      <c r="DY38" s="277" t="str">
        <f ca="true">+IF(OFFSET('Hygiene Data'!$G$12,0,10*ROW('Hygiene Data'!G32))="","",OFFSET('Hygiene Data'!$G$12,0,10*ROW('Hygiene Data'!G32)))</f>
        <v/>
      </c>
      <c r="DZ38" s="277" t="str">
        <f ca="true">+IF(OFFSET('Hygiene Data'!$G$13,0,10*ROW('Hygiene Data'!G32))="","",OFFSET('Hygiene Data'!$G$13,0,10*ROW('Hygiene Data'!G32)))</f>
        <v/>
      </c>
      <c r="EA38" s="277" t="str">
        <f ca="true">+IF(OFFSET('Hygiene Data'!$H$11,0,10*ROW('Hygiene Data'!H32))="","",OFFSET('Hygiene Data'!$H$11,0,10*ROW('Hygiene Data'!H32)))</f>
        <v/>
      </c>
      <c r="EB38" s="277" t="str">
        <f ca="true">+IF(OFFSET('Hygiene Data'!$H$12,0,10*ROW('Hygiene Data'!H32))="","",OFFSET('Hygiene Data'!$H$12,0,10*ROW('Hygiene Data'!H32)))</f>
        <v/>
      </c>
      <c r="EC38" s="277" t="str">
        <f ca="true">+IF(OFFSET('Hygiene Data'!$H$13,0,10*ROW('Hygiene Data'!H32))="","",OFFSET('Hygiene Data'!$H$13,0,10*ROW('Hygiene Data'!H32)))</f>
        <v/>
      </c>
      <c r="ED38" s="277" t="str">
        <f ca="true">+IF(OFFSET('Hygiene Data'!$I$11,0,10*ROW('Hygiene Data'!I32))="","",OFFSET('Hygiene Data'!$I$11,0,10*ROW('Hygiene Data'!I32)))</f>
        <v/>
      </c>
      <c r="EE38" s="277" t="str">
        <f ca="true">+IF(OFFSET('Hygiene Data'!$I$12,0,10*ROW('Hygiene Data'!I32))="","",OFFSET('Hygiene Data'!$I$12,0,10*ROW('Hygiene Data'!I32)))</f>
        <v/>
      </c>
      <c r="EF38" s="277"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33" t="str">
        <f t="shared" ca="true" si="0"/>
        <v/>
      </c>
      <c r="D39" s="96"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6"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6"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6"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6"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6"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6"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6"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6"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6"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6"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6"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6"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6"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6"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6"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6"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6"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7"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7"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7"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7"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7"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7"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7"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7"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7"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7"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7"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7"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7"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7"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7"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7"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7"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7"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7"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7"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7"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7"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7"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7"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7"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7"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7"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7"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7"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7"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8"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8"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8"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8"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8"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8"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8"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8"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8"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8"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8"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8"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8"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8"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8"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8"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8"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8"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7"/>
      <c r="BS39" s="277" t="str">
        <f ca="true">+IF(OFFSET('Water Data'!$D$27,0,10*ROW('Water Data'!D33))="","",OFFSET('Water Data'!$D$27,0,10*ROW('Water Data'!D33)))</f>
        <v/>
      </c>
      <c r="BT39" s="277" t="str">
        <f ca="true">+IF(OFFSET('Water Data'!$D$28,0,10*ROW('Water Data'!D33))="","",OFFSET('Water Data'!$D$28,0,10*ROW('Water Data'!D33)))</f>
        <v/>
      </c>
      <c r="BU39" s="277" t="str">
        <f ca="true">+IF(OFFSET('Water Data'!$D$29,0,10*ROW('Water Data'!D33))="","",OFFSET('Water Data'!$D$29,0,10*ROW('Water Data'!D33)))</f>
        <v/>
      </c>
      <c r="BV39" s="277" t="str">
        <f ca="true">+IF(OFFSET('Water Data'!$E$27,0,10*ROW('Water Data'!E33))="","",OFFSET('Water Data'!$E$27,0,10*ROW('Water Data'!E33)))</f>
        <v/>
      </c>
      <c r="BW39" s="277" t="str">
        <f ca="true">+IF(OFFSET('Water Data'!$E$28,0,10*ROW('Water Data'!E33))="","",OFFSET('Water Data'!$E$28,0,10*ROW('Water Data'!E33)))</f>
        <v/>
      </c>
      <c r="BX39" s="277" t="str">
        <f ca="true">+IF(OFFSET('Water Data'!$E$29,0,10*ROW('Water Data'!E33))="","",OFFSET('Water Data'!$E$29,0,10*ROW('Water Data'!E33)))</f>
        <v/>
      </c>
      <c r="BY39" s="277" t="str">
        <f ca="true">+IF(OFFSET('Water Data'!$F$27,0,10*ROW('Water Data'!F33))="","",OFFSET('Water Data'!$F$27,0,10*ROW('Water Data'!F33)))</f>
        <v/>
      </c>
      <c r="BZ39" s="277" t="str">
        <f ca="true">+IF(OFFSET('Water Data'!$F$28,0,10*ROW('Water Data'!F33))="","",OFFSET('Water Data'!$F$28,0,10*ROW('Water Data'!F33)))</f>
        <v/>
      </c>
      <c r="CA39" s="277" t="str">
        <f ca="true">+IF(OFFSET('Water Data'!$F$29,0,10*ROW('Water Data'!F33))="","",OFFSET('Water Data'!$F$29,0,10*ROW('Water Data'!F33)))</f>
        <v/>
      </c>
      <c r="CB39" s="277" t="str">
        <f ca="true">+IF(OFFSET('Water Data'!$G$27,0,10*ROW('Water Data'!G33))="","",OFFSET('Water Data'!$G$27,0,10*ROW('Water Data'!G33)))</f>
        <v/>
      </c>
      <c r="CC39" s="277" t="str">
        <f ca="true">+IF(OFFSET('Water Data'!$G$28,0,10*ROW('Water Data'!G33))="","",OFFSET('Water Data'!$G$28,0,10*ROW('Water Data'!G33)))</f>
        <v/>
      </c>
      <c r="CD39" s="277" t="str">
        <f ca="true">+IF(OFFSET('Water Data'!$G$29,0,10*ROW('Water Data'!G33))="","",OFFSET('Water Data'!$G$29,0,10*ROW('Water Data'!G33)))</f>
        <v/>
      </c>
      <c r="CE39" s="277" t="str">
        <f ca="true">+IF(OFFSET('Water Data'!$H$27,0,10*ROW('Water Data'!H33))="","",OFFSET('Water Data'!$H$27,0,10*ROW('Water Data'!H33)))</f>
        <v/>
      </c>
      <c r="CF39" s="277" t="str">
        <f ca="true">+IF(OFFSET('Water Data'!$H$28,0,10*ROW('Water Data'!H33))="","",OFFSET('Water Data'!$H$28,0,10*ROW('Water Data'!H33)))</f>
        <v/>
      </c>
      <c r="CG39" s="277" t="str">
        <f ca="true">+IF(OFFSET('Water Data'!$H$29,0,10*ROW('Water Data'!H33))="","",OFFSET('Water Data'!$H$29,0,10*ROW('Water Data'!H33)))</f>
        <v/>
      </c>
      <c r="CH39" s="277" t="str">
        <f ca="true">+IF(OFFSET('Water Data'!$I$27,0,10*ROW('Water Data'!I33))="","",OFFSET('Water Data'!$I$27,0,10*ROW('Water Data'!I33)))</f>
        <v/>
      </c>
      <c r="CI39" s="277" t="str">
        <f ca="true">+IF(OFFSET('Water Data'!$I$28,0,10*ROW('Water Data'!I33))="","",OFFSET('Water Data'!$I$28,0,10*ROW('Water Data'!I33)))</f>
        <v/>
      </c>
      <c r="CJ39" s="277" t="str">
        <f ca="true">+IF(OFFSET('Water Data'!$I$29,0,10*ROW('Water Data'!I33))="","",OFFSET('Water Data'!$I$29,0,10*ROW('Water Data'!I33)))</f>
        <v/>
      </c>
      <c r="CK39" s="277" t="str">
        <f ca="true">+IF(OFFSET('Sanitation Data'!$D$28,0,10*ROW('Sanitation Data'!D33))="","",OFFSET('Sanitation Data'!$D$28,0,10*ROW('Sanitation Data'!D33)))</f>
        <v/>
      </c>
      <c r="CL39" s="277" t="str">
        <f ca="true">+IF(OFFSET('Sanitation Data'!$D$29,0,10*ROW('Sanitation Data'!D33))="","",OFFSET('Sanitation Data'!$D$29,0,10*ROW('Sanitation Data'!D33)))</f>
        <v/>
      </c>
      <c r="CM39" s="277" t="str">
        <f ca="true">+IF(OFFSET('Sanitation Data'!$D$30,0,10*ROW('Sanitation Data'!D33))="","",OFFSET('Sanitation Data'!$D$30,0,10*ROW('Sanitation Data'!D33)))</f>
        <v/>
      </c>
      <c r="CN39" s="277" t="str">
        <f ca="true">+IF(OFFSET('Sanitation Data'!$D$31,0,10*ROW('Sanitation Data'!D33))="","",OFFSET('Sanitation Data'!$D$31,0,10*ROW('Sanitation Data'!D33)))</f>
        <v/>
      </c>
      <c r="CO39" s="277" t="str">
        <f ca="true">+IF(OFFSET('Sanitation Data'!$D$32,0,10*ROW('Sanitation Data'!D33))="","",OFFSET('Sanitation Data'!$D$32,0,10*ROW('Sanitation Data'!D33)))</f>
        <v/>
      </c>
      <c r="CP39" s="277" t="str">
        <f ca="true">+IF(OFFSET('Sanitation Data'!$E$28,0,10*ROW('Sanitation Data'!E33))="","",OFFSET('Sanitation Data'!$E$28,0,10*ROW('Sanitation Data'!E33)))</f>
        <v/>
      </c>
      <c r="CQ39" s="277" t="str">
        <f ca="true">+IF(OFFSET('Sanitation Data'!$E$29,0,10*ROW('Sanitation Data'!E33))="","",OFFSET('Sanitation Data'!$E$29,0,10*ROW('Sanitation Data'!E33)))</f>
        <v/>
      </c>
      <c r="CR39" s="277" t="str">
        <f ca="true">+IF(OFFSET('Sanitation Data'!$E$30,0,10*ROW('Sanitation Data'!E33))="","",OFFSET('Sanitation Data'!$E$30,0,10*ROW('Sanitation Data'!E33)))</f>
        <v/>
      </c>
      <c r="CS39" s="277" t="str">
        <f ca="true">+IF(OFFSET('Sanitation Data'!$E$31,0,10*ROW('Sanitation Data'!E33))="","",OFFSET('Sanitation Data'!$E$31,0,10*ROW('Sanitation Data'!E33)))</f>
        <v/>
      </c>
      <c r="CT39" s="277" t="str">
        <f ca="true">+IF(OFFSET('Sanitation Data'!$E$32,0,10*ROW('Sanitation Data'!E33))="","",OFFSET('Sanitation Data'!$E$32,0,10*ROW('Sanitation Data'!E33)))</f>
        <v/>
      </c>
      <c r="CU39" s="277" t="str">
        <f ca="true">+IF(OFFSET('Sanitation Data'!$F$28,0,10*ROW('Sanitation Data'!F33))="","",OFFSET('Sanitation Data'!$F$28,0,10*ROW('Sanitation Data'!F33)))</f>
        <v/>
      </c>
      <c r="CV39" s="277" t="str">
        <f ca="true">+IF(OFFSET('Sanitation Data'!$F$29,0,10*ROW('Sanitation Data'!F33))="","",OFFSET('Sanitation Data'!$F$29,0,10*ROW('Sanitation Data'!F33)))</f>
        <v/>
      </c>
      <c r="CW39" s="277" t="str">
        <f ca="true">+IF(OFFSET('Sanitation Data'!$F$30,0,10*ROW('Sanitation Data'!F33))="","",OFFSET('Sanitation Data'!$F$30,0,10*ROW('Sanitation Data'!F33)))</f>
        <v/>
      </c>
      <c r="CX39" s="277" t="str">
        <f ca="true">+IF(OFFSET('Sanitation Data'!$F$31,0,10*ROW('Sanitation Data'!F33))="","",OFFSET('Sanitation Data'!$F$31,0,10*ROW('Sanitation Data'!F33)))</f>
        <v/>
      </c>
      <c r="CY39" s="277" t="str">
        <f ca="true">+IF(OFFSET('Sanitation Data'!$F$32,0,10*ROW('Sanitation Data'!F33))="","",OFFSET('Sanitation Data'!$F$32,0,10*ROW('Sanitation Data'!F33)))</f>
        <v/>
      </c>
      <c r="CZ39" s="277" t="str">
        <f ca="true">+IF(OFFSET('Sanitation Data'!$G$28,0,10*ROW('Sanitation Data'!G33))="","",OFFSET('Sanitation Data'!$G$28,0,10*ROW('Sanitation Data'!G33)))</f>
        <v/>
      </c>
      <c r="DA39" s="277" t="str">
        <f ca="true">+IF(OFFSET('Sanitation Data'!$G$29,0,10*ROW('Sanitation Data'!G33))="","",OFFSET('Sanitation Data'!$G$29,0,10*ROW('Sanitation Data'!G33)))</f>
        <v/>
      </c>
      <c r="DB39" s="277" t="str">
        <f ca="true">+IF(OFFSET('Sanitation Data'!$G$30,0,10*ROW('Sanitation Data'!G33))="","",OFFSET('Sanitation Data'!$G$30,0,10*ROW('Sanitation Data'!G33)))</f>
        <v/>
      </c>
      <c r="DC39" s="277" t="str">
        <f ca="true">+IF(OFFSET('Sanitation Data'!$G$31,0,10*ROW('Sanitation Data'!G33))="","",OFFSET('Sanitation Data'!$G$31,0,10*ROW('Sanitation Data'!G33)))</f>
        <v/>
      </c>
      <c r="DD39" s="277" t="str">
        <f ca="true">+IF(OFFSET('Sanitation Data'!$G$32,0,10*ROW('Sanitation Data'!G33))="","",OFFSET('Sanitation Data'!$G$32,0,10*ROW('Sanitation Data'!G33)))</f>
        <v/>
      </c>
      <c r="DE39" s="277" t="str">
        <f ca="true">+IF(OFFSET('Sanitation Data'!$H$28,0,10*ROW('Sanitation Data'!H33))="","",OFFSET('Sanitation Data'!$H$28,0,10*ROW('Sanitation Data'!H33)))</f>
        <v/>
      </c>
      <c r="DF39" s="277" t="str">
        <f ca="true">+IF(OFFSET('Sanitation Data'!$H$29,0,10*ROW('Sanitation Data'!H33))="","",OFFSET('Sanitation Data'!$H$29,0,10*ROW('Sanitation Data'!H33)))</f>
        <v/>
      </c>
      <c r="DG39" s="277" t="str">
        <f ca="true">+IF(OFFSET('Sanitation Data'!$H$30,0,10*ROW('Sanitation Data'!H33))="","",OFFSET('Sanitation Data'!$H$30,0,10*ROW('Sanitation Data'!H33)))</f>
        <v/>
      </c>
      <c r="DH39" s="277" t="str">
        <f ca="true">+IF(OFFSET('Sanitation Data'!$H$31,0,10*ROW('Sanitation Data'!H33))="","",OFFSET('Sanitation Data'!$H$31,0,10*ROW('Sanitation Data'!H33)))</f>
        <v/>
      </c>
      <c r="DI39" s="277" t="str">
        <f ca="true">+IF(OFFSET('Sanitation Data'!$H$32,0,10*ROW('Sanitation Data'!H33))="","",OFFSET('Sanitation Data'!$H$32,0,10*ROW('Sanitation Data'!H33)))</f>
        <v/>
      </c>
      <c r="DJ39" s="277" t="str">
        <f ca="true">+IF(OFFSET('Sanitation Data'!$I$28,0,10*ROW('Sanitation Data'!I33))="","",OFFSET('Sanitation Data'!$I$28,0,10*ROW('Sanitation Data'!I33)))</f>
        <v/>
      </c>
      <c r="DK39" s="277" t="str">
        <f ca="true">+IF(OFFSET('Sanitation Data'!$I$29,0,10*ROW('Sanitation Data'!I33))="","",OFFSET('Sanitation Data'!$I$29,0,10*ROW('Sanitation Data'!I33)))</f>
        <v/>
      </c>
      <c r="DL39" s="277" t="str">
        <f ca="true">+IF(OFFSET('Sanitation Data'!$I$30,0,10*ROW('Sanitation Data'!I33))="","",OFFSET('Sanitation Data'!$I$30,0,10*ROW('Sanitation Data'!I33)))</f>
        <v/>
      </c>
      <c r="DM39" s="277" t="str">
        <f ca="true">+IF(OFFSET('Sanitation Data'!$I$31,0,10*ROW('Sanitation Data'!I33))="","",OFFSET('Sanitation Data'!$I$31,0,10*ROW('Sanitation Data'!I33)))</f>
        <v/>
      </c>
      <c r="DN39" s="277" t="str">
        <f ca="true">+IF(OFFSET('Sanitation Data'!$I$32,0,10*ROW('Sanitation Data'!I33))="","",OFFSET('Sanitation Data'!$I$32,0,10*ROW('Sanitation Data'!I33)))</f>
        <v/>
      </c>
      <c r="DO39" s="277" t="str">
        <f ca="true">+IF(OFFSET('Hygiene Data'!$D$11,0,10*ROW('Hygiene Data'!D33))="","",OFFSET('Hygiene Data'!$D$11,0,10*ROW('Hygiene Data'!D33)))</f>
        <v/>
      </c>
      <c r="DP39" s="277" t="str">
        <f ca="true">+IF(OFFSET('Hygiene Data'!$D$12,0,10*ROW('Hygiene Data'!D33))="","",OFFSET('Hygiene Data'!$D$12,0,10*ROW('Hygiene Data'!D33)))</f>
        <v/>
      </c>
      <c r="DQ39" s="277" t="str">
        <f ca="true">+IF(OFFSET('Hygiene Data'!$D$13,0,10*ROW('Hygiene Data'!D33))="","",OFFSET('Hygiene Data'!$D$13,0,10*ROW('Hygiene Data'!D33)))</f>
        <v/>
      </c>
      <c r="DR39" s="277" t="str">
        <f ca="true">+IF(OFFSET('Hygiene Data'!$E$11,0,10*ROW('Hygiene Data'!E33))="","",OFFSET('Hygiene Data'!$E$11,0,10*ROW('Hygiene Data'!E33)))</f>
        <v/>
      </c>
      <c r="DS39" s="277" t="str">
        <f ca="true">+IF(OFFSET('Hygiene Data'!$E$12,0,10*ROW('Hygiene Data'!E33))="","",OFFSET('Hygiene Data'!$E$12,0,10*ROW('Hygiene Data'!E33)))</f>
        <v/>
      </c>
      <c r="DT39" s="277" t="str">
        <f ca="true">+IF(OFFSET('Hygiene Data'!$E$13,0,10*ROW('Hygiene Data'!E33))="","",OFFSET('Hygiene Data'!$E$13,0,10*ROW('Hygiene Data'!E33)))</f>
        <v/>
      </c>
      <c r="DU39" s="277" t="str">
        <f ca="true">+IF(OFFSET('Hygiene Data'!$F$11,0,10*ROW('Hygiene Data'!F33))="","",OFFSET('Hygiene Data'!$F$11,0,10*ROW('Hygiene Data'!F33)))</f>
        <v/>
      </c>
      <c r="DV39" s="277" t="str">
        <f ca="true">+IF(OFFSET('Hygiene Data'!$F$12,0,10*ROW('Hygiene Data'!F33))="","",OFFSET('Hygiene Data'!$F$12,0,10*ROW('Hygiene Data'!F33)))</f>
        <v/>
      </c>
      <c r="DW39" s="277" t="str">
        <f ca="true">+IF(OFFSET('Hygiene Data'!$F$13,0,10*ROW('Hygiene Data'!F33))="","",OFFSET('Hygiene Data'!$F$13,0,10*ROW('Hygiene Data'!F33)))</f>
        <v/>
      </c>
      <c r="DX39" s="277" t="str">
        <f ca="true">+IF(OFFSET('Hygiene Data'!$G$11,0,10*ROW('Hygiene Data'!G33))="","",OFFSET('Hygiene Data'!$G$11,0,10*ROW('Hygiene Data'!G33)))</f>
        <v/>
      </c>
      <c r="DY39" s="277" t="str">
        <f ca="true">+IF(OFFSET('Hygiene Data'!$G$12,0,10*ROW('Hygiene Data'!G33))="","",OFFSET('Hygiene Data'!$G$12,0,10*ROW('Hygiene Data'!G33)))</f>
        <v/>
      </c>
      <c r="DZ39" s="277" t="str">
        <f ca="true">+IF(OFFSET('Hygiene Data'!$G$13,0,10*ROW('Hygiene Data'!G33))="","",OFFSET('Hygiene Data'!$G$13,0,10*ROW('Hygiene Data'!G33)))</f>
        <v/>
      </c>
      <c r="EA39" s="277" t="str">
        <f ca="true">+IF(OFFSET('Hygiene Data'!$H$11,0,10*ROW('Hygiene Data'!H33))="","",OFFSET('Hygiene Data'!$H$11,0,10*ROW('Hygiene Data'!H33)))</f>
        <v/>
      </c>
      <c r="EB39" s="277" t="str">
        <f ca="true">+IF(OFFSET('Hygiene Data'!$H$12,0,10*ROW('Hygiene Data'!H33))="","",OFFSET('Hygiene Data'!$H$12,0,10*ROW('Hygiene Data'!H33)))</f>
        <v/>
      </c>
      <c r="EC39" s="277" t="str">
        <f ca="true">+IF(OFFSET('Hygiene Data'!$H$13,0,10*ROW('Hygiene Data'!H33))="","",OFFSET('Hygiene Data'!$H$13,0,10*ROW('Hygiene Data'!H33)))</f>
        <v/>
      </c>
      <c r="ED39" s="277" t="str">
        <f ca="true">+IF(OFFSET('Hygiene Data'!$I$11,0,10*ROW('Hygiene Data'!I33))="","",OFFSET('Hygiene Data'!$I$11,0,10*ROW('Hygiene Data'!I33)))</f>
        <v/>
      </c>
      <c r="EE39" s="277" t="str">
        <f ca="true">+IF(OFFSET('Hygiene Data'!$I$12,0,10*ROW('Hygiene Data'!I33))="","",OFFSET('Hygiene Data'!$I$12,0,10*ROW('Hygiene Data'!I33)))</f>
        <v/>
      </c>
      <c r="EF39" s="277"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33" t="str">
        <f t="shared" ca="true" si="0"/>
        <v/>
      </c>
      <c r="D40" s="96"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6"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6"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6"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6"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6"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6"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6"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6"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6"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6"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6"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6"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6"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6"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6"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6"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6"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7"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7"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7"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7"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7"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7"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7"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7"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7"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7"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7"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7"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7"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7"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7"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7"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7"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7"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7"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7"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7"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7"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7"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7"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7"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7"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7"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7"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7"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7"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8"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8"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8"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8"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8"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8"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8"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8"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8"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8"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8"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8"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8"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8"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8"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8"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8"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8"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7"/>
      <c r="BS40" s="277" t="str">
        <f ca="true">+IF(OFFSET('Water Data'!$D$27,0,10*ROW('Water Data'!D34))="","",OFFSET('Water Data'!$D$27,0,10*ROW('Water Data'!D34)))</f>
        <v/>
      </c>
      <c r="BT40" s="277" t="str">
        <f ca="true">+IF(OFFSET('Water Data'!$D$28,0,10*ROW('Water Data'!D34))="","",OFFSET('Water Data'!$D$28,0,10*ROW('Water Data'!D34)))</f>
        <v/>
      </c>
      <c r="BU40" s="277" t="str">
        <f ca="true">+IF(OFFSET('Water Data'!$D$29,0,10*ROW('Water Data'!D34))="","",OFFSET('Water Data'!$D$29,0,10*ROW('Water Data'!D34)))</f>
        <v/>
      </c>
      <c r="BV40" s="277" t="str">
        <f ca="true">+IF(OFFSET('Water Data'!$E$27,0,10*ROW('Water Data'!E34))="","",OFFSET('Water Data'!$E$27,0,10*ROW('Water Data'!E34)))</f>
        <v/>
      </c>
      <c r="BW40" s="277" t="str">
        <f ca="true">+IF(OFFSET('Water Data'!$E$28,0,10*ROW('Water Data'!E34))="","",OFFSET('Water Data'!$E$28,0,10*ROW('Water Data'!E34)))</f>
        <v/>
      </c>
      <c r="BX40" s="277" t="str">
        <f ca="true">+IF(OFFSET('Water Data'!$E$29,0,10*ROW('Water Data'!E34))="","",OFFSET('Water Data'!$E$29,0,10*ROW('Water Data'!E34)))</f>
        <v/>
      </c>
      <c r="BY40" s="277" t="str">
        <f ca="true">+IF(OFFSET('Water Data'!$F$27,0,10*ROW('Water Data'!F34))="","",OFFSET('Water Data'!$F$27,0,10*ROW('Water Data'!F34)))</f>
        <v/>
      </c>
      <c r="BZ40" s="277" t="str">
        <f ca="true">+IF(OFFSET('Water Data'!$F$28,0,10*ROW('Water Data'!F34))="","",OFFSET('Water Data'!$F$28,0,10*ROW('Water Data'!F34)))</f>
        <v/>
      </c>
      <c r="CA40" s="277" t="str">
        <f ca="true">+IF(OFFSET('Water Data'!$F$29,0,10*ROW('Water Data'!F34))="","",OFFSET('Water Data'!$F$29,0,10*ROW('Water Data'!F34)))</f>
        <v/>
      </c>
      <c r="CB40" s="277" t="str">
        <f ca="true">+IF(OFFSET('Water Data'!$G$27,0,10*ROW('Water Data'!G34))="","",OFFSET('Water Data'!$G$27,0,10*ROW('Water Data'!G34)))</f>
        <v/>
      </c>
      <c r="CC40" s="277" t="str">
        <f ca="true">+IF(OFFSET('Water Data'!$G$28,0,10*ROW('Water Data'!G34))="","",OFFSET('Water Data'!$G$28,0,10*ROW('Water Data'!G34)))</f>
        <v/>
      </c>
      <c r="CD40" s="277" t="str">
        <f ca="true">+IF(OFFSET('Water Data'!$G$29,0,10*ROW('Water Data'!G34))="","",OFFSET('Water Data'!$G$29,0,10*ROW('Water Data'!G34)))</f>
        <v/>
      </c>
      <c r="CE40" s="277" t="str">
        <f ca="true">+IF(OFFSET('Water Data'!$H$27,0,10*ROW('Water Data'!H34))="","",OFFSET('Water Data'!$H$27,0,10*ROW('Water Data'!H34)))</f>
        <v/>
      </c>
      <c r="CF40" s="277" t="str">
        <f ca="true">+IF(OFFSET('Water Data'!$H$28,0,10*ROW('Water Data'!H34))="","",OFFSET('Water Data'!$H$28,0,10*ROW('Water Data'!H34)))</f>
        <v/>
      </c>
      <c r="CG40" s="277" t="str">
        <f ca="true">+IF(OFFSET('Water Data'!$H$29,0,10*ROW('Water Data'!H34))="","",OFFSET('Water Data'!$H$29,0,10*ROW('Water Data'!H34)))</f>
        <v/>
      </c>
      <c r="CH40" s="277" t="str">
        <f ca="true">+IF(OFFSET('Water Data'!$I$27,0,10*ROW('Water Data'!I34))="","",OFFSET('Water Data'!$I$27,0,10*ROW('Water Data'!I34)))</f>
        <v/>
      </c>
      <c r="CI40" s="277" t="str">
        <f ca="true">+IF(OFFSET('Water Data'!$I$28,0,10*ROW('Water Data'!I34))="","",OFFSET('Water Data'!$I$28,0,10*ROW('Water Data'!I34)))</f>
        <v/>
      </c>
      <c r="CJ40" s="277" t="str">
        <f ca="true">+IF(OFFSET('Water Data'!$I$29,0,10*ROW('Water Data'!I34))="","",OFFSET('Water Data'!$I$29,0,10*ROW('Water Data'!I34)))</f>
        <v/>
      </c>
      <c r="CK40" s="277" t="str">
        <f ca="true">+IF(OFFSET('Sanitation Data'!$D$28,0,10*ROW('Sanitation Data'!D34))="","",OFFSET('Sanitation Data'!$D$28,0,10*ROW('Sanitation Data'!D34)))</f>
        <v/>
      </c>
      <c r="CL40" s="277" t="str">
        <f ca="true">+IF(OFFSET('Sanitation Data'!$D$29,0,10*ROW('Sanitation Data'!D34))="","",OFFSET('Sanitation Data'!$D$29,0,10*ROW('Sanitation Data'!D34)))</f>
        <v/>
      </c>
      <c r="CM40" s="277" t="str">
        <f ca="true">+IF(OFFSET('Sanitation Data'!$D$30,0,10*ROW('Sanitation Data'!D34))="","",OFFSET('Sanitation Data'!$D$30,0,10*ROW('Sanitation Data'!D34)))</f>
        <v/>
      </c>
      <c r="CN40" s="277" t="str">
        <f ca="true">+IF(OFFSET('Sanitation Data'!$D$31,0,10*ROW('Sanitation Data'!D34))="","",OFFSET('Sanitation Data'!$D$31,0,10*ROW('Sanitation Data'!D34)))</f>
        <v/>
      </c>
      <c r="CO40" s="277" t="str">
        <f ca="true">+IF(OFFSET('Sanitation Data'!$D$32,0,10*ROW('Sanitation Data'!D34))="","",OFFSET('Sanitation Data'!$D$32,0,10*ROW('Sanitation Data'!D34)))</f>
        <v/>
      </c>
      <c r="CP40" s="277" t="str">
        <f ca="true">+IF(OFFSET('Sanitation Data'!$E$28,0,10*ROW('Sanitation Data'!E34))="","",OFFSET('Sanitation Data'!$E$28,0,10*ROW('Sanitation Data'!E34)))</f>
        <v/>
      </c>
      <c r="CQ40" s="277" t="str">
        <f ca="true">+IF(OFFSET('Sanitation Data'!$E$29,0,10*ROW('Sanitation Data'!E34))="","",OFFSET('Sanitation Data'!$E$29,0,10*ROW('Sanitation Data'!E34)))</f>
        <v/>
      </c>
      <c r="CR40" s="277" t="str">
        <f ca="true">+IF(OFFSET('Sanitation Data'!$E$30,0,10*ROW('Sanitation Data'!E34))="","",OFFSET('Sanitation Data'!$E$30,0,10*ROW('Sanitation Data'!E34)))</f>
        <v/>
      </c>
      <c r="CS40" s="277" t="str">
        <f ca="true">+IF(OFFSET('Sanitation Data'!$E$31,0,10*ROW('Sanitation Data'!E34))="","",OFFSET('Sanitation Data'!$E$31,0,10*ROW('Sanitation Data'!E34)))</f>
        <v/>
      </c>
      <c r="CT40" s="277" t="str">
        <f ca="true">+IF(OFFSET('Sanitation Data'!$E$32,0,10*ROW('Sanitation Data'!E34))="","",OFFSET('Sanitation Data'!$E$32,0,10*ROW('Sanitation Data'!E34)))</f>
        <v/>
      </c>
      <c r="CU40" s="277" t="str">
        <f ca="true">+IF(OFFSET('Sanitation Data'!$F$28,0,10*ROW('Sanitation Data'!F34))="","",OFFSET('Sanitation Data'!$F$28,0,10*ROW('Sanitation Data'!F34)))</f>
        <v/>
      </c>
      <c r="CV40" s="277" t="str">
        <f ca="true">+IF(OFFSET('Sanitation Data'!$F$29,0,10*ROW('Sanitation Data'!F34))="","",OFFSET('Sanitation Data'!$F$29,0,10*ROW('Sanitation Data'!F34)))</f>
        <v/>
      </c>
      <c r="CW40" s="277" t="str">
        <f ca="true">+IF(OFFSET('Sanitation Data'!$F$30,0,10*ROW('Sanitation Data'!F34))="","",OFFSET('Sanitation Data'!$F$30,0,10*ROW('Sanitation Data'!F34)))</f>
        <v/>
      </c>
      <c r="CX40" s="277" t="str">
        <f ca="true">+IF(OFFSET('Sanitation Data'!$F$31,0,10*ROW('Sanitation Data'!F34))="","",OFFSET('Sanitation Data'!$F$31,0,10*ROW('Sanitation Data'!F34)))</f>
        <v/>
      </c>
      <c r="CY40" s="277" t="str">
        <f ca="true">+IF(OFFSET('Sanitation Data'!$F$32,0,10*ROW('Sanitation Data'!F34))="","",OFFSET('Sanitation Data'!$F$32,0,10*ROW('Sanitation Data'!F34)))</f>
        <v/>
      </c>
      <c r="CZ40" s="277" t="str">
        <f ca="true">+IF(OFFSET('Sanitation Data'!$G$28,0,10*ROW('Sanitation Data'!G34))="","",OFFSET('Sanitation Data'!$G$28,0,10*ROW('Sanitation Data'!G34)))</f>
        <v/>
      </c>
      <c r="DA40" s="277" t="str">
        <f ca="true">+IF(OFFSET('Sanitation Data'!$G$29,0,10*ROW('Sanitation Data'!G34))="","",OFFSET('Sanitation Data'!$G$29,0,10*ROW('Sanitation Data'!G34)))</f>
        <v/>
      </c>
      <c r="DB40" s="277" t="str">
        <f ca="true">+IF(OFFSET('Sanitation Data'!$G$30,0,10*ROW('Sanitation Data'!G34))="","",OFFSET('Sanitation Data'!$G$30,0,10*ROW('Sanitation Data'!G34)))</f>
        <v/>
      </c>
      <c r="DC40" s="277" t="str">
        <f ca="true">+IF(OFFSET('Sanitation Data'!$G$31,0,10*ROW('Sanitation Data'!G34))="","",OFFSET('Sanitation Data'!$G$31,0,10*ROW('Sanitation Data'!G34)))</f>
        <v/>
      </c>
      <c r="DD40" s="277" t="str">
        <f ca="true">+IF(OFFSET('Sanitation Data'!$G$32,0,10*ROW('Sanitation Data'!G34))="","",OFFSET('Sanitation Data'!$G$32,0,10*ROW('Sanitation Data'!G34)))</f>
        <v/>
      </c>
      <c r="DE40" s="277" t="str">
        <f ca="true">+IF(OFFSET('Sanitation Data'!$H$28,0,10*ROW('Sanitation Data'!H34))="","",OFFSET('Sanitation Data'!$H$28,0,10*ROW('Sanitation Data'!H34)))</f>
        <v/>
      </c>
      <c r="DF40" s="277" t="str">
        <f ca="true">+IF(OFFSET('Sanitation Data'!$H$29,0,10*ROW('Sanitation Data'!H34))="","",OFFSET('Sanitation Data'!$H$29,0,10*ROW('Sanitation Data'!H34)))</f>
        <v/>
      </c>
      <c r="DG40" s="277" t="str">
        <f ca="true">+IF(OFFSET('Sanitation Data'!$H$30,0,10*ROW('Sanitation Data'!H34))="","",OFFSET('Sanitation Data'!$H$30,0,10*ROW('Sanitation Data'!H34)))</f>
        <v/>
      </c>
      <c r="DH40" s="277" t="str">
        <f ca="true">+IF(OFFSET('Sanitation Data'!$H$31,0,10*ROW('Sanitation Data'!H34))="","",OFFSET('Sanitation Data'!$H$31,0,10*ROW('Sanitation Data'!H34)))</f>
        <v/>
      </c>
      <c r="DI40" s="277" t="str">
        <f ca="true">+IF(OFFSET('Sanitation Data'!$H$32,0,10*ROW('Sanitation Data'!H34))="","",OFFSET('Sanitation Data'!$H$32,0,10*ROW('Sanitation Data'!H34)))</f>
        <v/>
      </c>
      <c r="DJ40" s="277" t="str">
        <f ca="true">+IF(OFFSET('Sanitation Data'!$I$28,0,10*ROW('Sanitation Data'!I34))="","",OFFSET('Sanitation Data'!$I$28,0,10*ROW('Sanitation Data'!I34)))</f>
        <v/>
      </c>
      <c r="DK40" s="277" t="str">
        <f ca="true">+IF(OFFSET('Sanitation Data'!$I$29,0,10*ROW('Sanitation Data'!I34))="","",OFFSET('Sanitation Data'!$I$29,0,10*ROW('Sanitation Data'!I34)))</f>
        <v/>
      </c>
      <c r="DL40" s="277" t="str">
        <f ca="true">+IF(OFFSET('Sanitation Data'!$I$30,0,10*ROW('Sanitation Data'!I34))="","",OFFSET('Sanitation Data'!$I$30,0,10*ROW('Sanitation Data'!I34)))</f>
        <v/>
      </c>
      <c r="DM40" s="277" t="str">
        <f ca="true">+IF(OFFSET('Sanitation Data'!$I$31,0,10*ROW('Sanitation Data'!I34))="","",OFFSET('Sanitation Data'!$I$31,0,10*ROW('Sanitation Data'!I34)))</f>
        <v/>
      </c>
      <c r="DN40" s="277" t="str">
        <f ca="true">+IF(OFFSET('Sanitation Data'!$I$32,0,10*ROW('Sanitation Data'!I34))="","",OFFSET('Sanitation Data'!$I$32,0,10*ROW('Sanitation Data'!I34)))</f>
        <v/>
      </c>
      <c r="DO40" s="277" t="str">
        <f ca="true">+IF(OFFSET('Hygiene Data'!$D$11,0,10*ROW('Hygiene Data'!D34))="","",OFFSET('Hygiene Data'!$D$11,0,10*ROW('Hygiene Data'!D34)))</f>
        <v/>
      </c>
      <c r="DP40" s="277" t="str">
        <f ca="true">+IF(OFFSET('Hygiene Data'!$D$12,0,10*ROW('Hygiene Data'!D34))="","",OFFSET('Hygiene Data'!$D$12,0,10*ROW('Hygiene Data'!D34)))</f>
        <v/>
      </c>
      <c r="DQ40" s="277" t="str">
        <f ca="true">+IF(OFFSET('Hygiene Data'!$D$13,0,10*ROW('Hygiene Data'!D34))="","",OFFSET('Hygiene Data'!$D$13,0,10*ROW('Hygiene Data'!D34)))</f>
        <v/>
      </c>
      <c r="DR40" s="277" t="str">
        <f ca="true">+IF(OFFSET('Hygiene Data'!$E$11,0,10*ROW('Hygiene Data'!E34))="","",OFFSET('Hygiene Data'!$E$11,0,10*ROW('Hygiene Data'!E34)))</f>
        <v/>
      </c>
      <c r="DS40" s="277" t="str">
        <f ca="true">+IF(OFFSET('Hygiene Data'!$E$12,0,10*ROW('Hygiene Data'!E34))="","",OFFSET('Hygiene Data'!$E$12,0,10*ROW('Hygiene Data'!E34)))</f>
        <v/>
      </c>
      <c r="DT40" s="277" t="str">
        <f ca="true">+IF(OFFSET('Hygiene Data'!$E$13,0,10*ROW('Hygiene Data'!E34))="","",OFFSET('Hygiene Data'!$E$13,0,10*ROW('Hygiene Data'!E34)))</f>
        <v/>
      </c>
      <c r="DU40" s="277" t="str">
        <f ca="true">+IF(OFFSET('Hygiene Data'!$F$11,0,10*ROW('Hygiene Data'!F34))="","",OFFSET('Hygiene Data'!$F$11,0,10*ROW('Hygiene Data'!F34)))</f>
        <v/>
      </c>
      <c r="DV40" s="277" t="str">
        <f ca="true">+IF(OFFSET('Hygiene Data'!$F$12,0,10*ROW('Hygiene Data'!F34))="","",OFFSET('Hygiene Data'!$F$12,0,10*ROW('Hygiene Data'!F34)))</f>
        <v/>
      </c>
      <c r="DW40" s="277" t="str">
        <f ca="true">+IF(OFFSET('Hygiene Data'!$F$13,0,10*ROW('Hygiene Data'!F34))="","",OFFSET('Hygiene Data'!$F$13,0,10*ROW('Hygiene Data'!F34)))</f>
        <v/>
      </c>
      <c r="DX40" s="277" t="str">
        <f ca="true">+IF(OFFSET('Hygiene Data'!$G$11,0,10*ROW('Hygiene Data'!G34))="","",OFFSET('Hygiene Data'!$G$11,0,10*ROW('Hygiene Data'!G34)))</f>
        <v/>
      </c>
      <c r="DY40" s="277" t="str">
        <f ca="true">+IF(OFFSET('Hygiene Data'!$G$12,0,10*ROW('Hygiene Data'!G34))="","",OFFSET('Hygiene Data'!$G$12,0,10*ROW('Hygiene Data'!G34)))</f>
        <v/>
      </c>
      <c r="DZ40" s="277" t="str">
        <f ca="true">+IF(OFFSET('Hygiene Data'!$G$13,0,10*ROW('Hygiene Data'!G34))="","",OFFSET('Hygiene Data'!$G$13,0,10*ROW('Hygiene Data'!G34)))</f>
        <v/>
      </c>
      <c r="EA40" s="277" t="str">
        <f ca="true">+IF(OFFSET('Hygiene Data'!$H$11,0,10*ROW('Hygiene Data'!H34))="","",OFFSET('Hygiene Data'!$H$11,0,10*ROW('Hygiene Data'!H34)))</f>
        <v/>
      </c>
      <c r="EB40" s="277" t="str">
        <f ca="true">+IF(OFFSET('Hygiene Data'!$H$12,0,10*ROW('Hygiene Data'!H34))="","",OFFSET('Hygiene Data'!$H$12,0,10*ROW('Hygiene Data'!H34)))</f>
        <v/>
      </c>
      <c r="EC40" s="277" t="str">
        <f ca="true">+IF(OFFSET('Hygiene Data'!$H$13,0,10*ROW('Hygiene Data'!H34))="","",OFFSET('Hygiene Data'!$H$13,0,10*ROW('Hygiene Data'!H34)))</f>
        <v/>
      </c>
      <c r="ED40" s="277" t="str">
        <f ca="true">+IF(OFFSET('Hygiene Data'!$I$11,0,10*ROW('Hygiene Data'!I34))="","",OFFSET('Hygiene Data'!$I$11,0,10*ROW('Hygiene Data'!I34)))</f>
        <v/>
      </c>
      <c r="EE40" s="277" t="str">
        <f ca="true">+IF(OFFSET('Hygiene Data'!$I$12,0,10*ROW('Hygiene Data'!I34))="","",OFFSET('Hygiene Data'!$I$12,0,10*ROW('Hygiene Data'!I34)))</f>
        <v/>
      </c>
      <c r="EF40" s="277"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33" t="str">
        <f t="shared" ca="true" si="0"/>
        <v/>
      </c>
      <c r="D41" s="96"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6"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6"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6"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6"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6"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6"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6"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6"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6"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6"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6"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6"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6"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6"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6"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6"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6"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7"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7"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7"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7"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7"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7"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7"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7"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7"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7"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7"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7"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7"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7"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7"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7"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7"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7"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7"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7"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7"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7"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7"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7"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7"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7"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7"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7"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7"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7"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8"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8"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8"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8"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8"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8"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8"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8"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8"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8"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8"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8"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8"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8"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8"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8"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8"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8"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7"/>
      <c r="BS41" s="277" t="str">
        <f ca="true">+IF(OFFSET('Water Data'!$D$27,0,10*ROW('Water Data'!D35))="","",OFFSET('Water Data'!$D$27,0,10*ROW('Water Data'!D35)))</f>
        <v/>
      </c>
      <c r="BT41" s="277" t="str">
        <f ca="true">+IF(OFFSET('Water Data'!$D$28,0,10*ROW('Water Data'!D35))="","",OFFSET('Water Data'!$D$28,0,10*ROW('Water Data'!D35)))</f>
        <v/>
      </c>
      <c r="BU41" s="277" t="str">
        <f ca="true">+IF(OFFSET('Water Data'!$D$29,0,10*ROW('Water Data'!D35))="","",OFFSET('Water Data'!$D$29,0,10*ROW('Water Data'!D35)))</f>
        <v/>
      </c>
      <c r="BV41" s="277" t="str">
        <f ca="true">+IF(OFFSET('Water Data'!$E$27,0,10*ROW('Water Data'!E35))="","",OFFSET('Water Data'!$E$27,0,10*ROW('Water Data'!E35)))</f>
        <v/>
      </c>
      <c r="BW41" s="277" t="str">
        <f ca="true">+IF(OFFSET('Water Data'!$E$28,0,10*ROW('Water Data'!E35))="","",OFFSET('Water Data'!$E$28,0,10*ROW('Water Data'!E35)))</f>
        <v/>
      </c>
      <c r="BX41" s="277" t="str">
        <f ca="true">+IF(OFFSET('Water Data'!$E$29,0,10*ROW('Water Data'!E35))="","",OFFSET('Water Data'!$E$29,0,10*ROW('Water Data'!E35)))</f>
        <v/>
      </c>
      <c r="BY41" s="277" t="str">
        <f ca="true">+IF(OFFSET('Water Data'!$F$27,0,10*ROW('Water Data'!F35))="","",OFFSET('Water Data'!$F$27,0,10*ROW('Water Data'!F35)))</f>
        <v/>
      </c>
      <c r="BZ41" s="277" t="str">
        <f ca="true">+IF(OFFSET('Water Data'!$F$28,0,10*ROW('Water Data'!F35))="","",OFFSET('Water Data'!$F$28,0,10*ROW('Water Data'!F35)))</f>
        <v/>
      </c>
      <c r="CA41" s="277" t="str">
        <f ca="true">+IF(OFFSET('Water Data'!$F$29,0,10*ROW('Water Data'!F35))="","",OFFSET('Water Data'!$F$29,0,10*ROW('Water Data'!F35)))</f>
        <v/>
      </c>
      <c r="CB41" s="277" t="str">
        <f ca="true">+IF(OFFSET('Water Data'!$G$27,0,10*ROW('Water Data'!G35))="","",OFFSET('Water Data'!$G$27,0,10*ROW('Water Data'!G35)))</f>
        <v/>
      </c>
      <c r="CC41" s="277" t="str">
        <f ca="true">+IF(OFFSET('Water Data'!$G$28,0,10*ROW('Water Data'!G35))="","",OFFSET('Water Data'!$G$28,0,10*ROW('Water Data'!G35)))</f>
        <v/>
      </c>
      <c r="CD41" s="277" t="str">
        <f ca="true">+IF(OFFSET('Water Data'!$G$29,0,10*ROW('Water Data'!G35))="","",OFFSET('Water Data'!$G$29,0,10*ROW('Water Data'!G35)))</f>
        <v/>
      </c>
      <c r="CE41" s="277" t="str">
        <f ca="true">+IF(OFFSET('Water Data'!$H$27,0,10*ROW('Water Data'!H35))="","",OFFSET('Water Data'!$H$27,0,10*ROW('Water Data'!H35)))</f>
        <v/>
      </c>
      <c r="CF41" s="277" t="str">
        <f ca="true">+IF(OFFSET('Water Data'!$H$28,0,10*ROW('Water Data'!H35))="","",OFFSET('Water Data'!$H$28,0,10*ROW('Water Data'!H35)))</f>
        <v/>
      </c>
      <c r="CG41" s="277" t="str">
        <f ca="true">+IF(OFFSET('Water Data'!$H$29,0,10*ROW('Water Data'!H35))="","",OFFSET('Water Data'!$H$29,0,10*ROW('Water Data'!H35)))</f>
        <v/>
      </c>
      <c r="CH41" s="277" t="str">
        <f ca="true">+IF(OFFSET('Water Data'!$I$27,0,10*ROW('Water Data'!I35))="","",OFFSET('Water Data'!$I$27,0,10*ROW('Water Data'!I35)))</f>
        <v/>
      </c>
      <c r="CI41" s="277" t="str">
        <f ca="true">+IF(OFFSET('Water Data'!$I$28,0,10*ROW('Water Data'!I35))="","",OFFSET('Water Data'!$I$28,0,10*ROW('Water Data'!I35)))</f>
        <v/>
      </c>
      <c r="CJ41" s="277" t="str">
        <f ca="true">+IF(OFFSET('Water Data'!$I$29,0,10*ROW('Water Data'!I35))="","",OFFSET('Water Data'!$I$29,0,10*ROW('Water Data'!I35)))</f>
        <v/>
      </c>
      <c r="CK41" s="277" t="str">
        <f ca="true">+IF(OFFSET('Sanitation Data'!$D$28,0,10*ROW('Sanitation Data'!D35))="","",OFFSET('Sanitation Data'!$D$28,0,10*ROW('Sanitation Data'!D35)))</f>
        <v/>
      </c>
      <c r="CL41" s="277" t="str">
        <f ca="true">+IF(OFFSET('Sanitation Data'!$D$29,0,10*ROW('Sanitation Data'!D35))="","",OFFSET('Sanitation Data'!$D$29,0,10*ROW('Sanitation Data'!D35)))</f>
        <v/>
      </c>
      <c r="CM41" s="277" t="str">
        <f ca="true">+IF(OFFSET('Sanitation Data'!$D$30,0,10*ROW('Sanitation Data'!D35))="","",OFFSET('Sanitation Data'!$D$30,0,10*ROW('Sanitation Data'!D35)))</f>
        <v/>
      </c>
      <c r="CN41" s="277" t="str">
        <f ca="true">+IF(OFFSET('Sanitation Data'!$D$31,0,10*ROW('Sanitation Data'!D35))="","",OFFSET('Sanitation Data'!$D$31,0,10*ROW('Sanitation Data'!D35)))</f>
        <v/>
      </c>
      <c r="CO41" s="277" t="str">
        <f ca="true">+IF(OFFSET('Sanitation Data'!$D$32,0,10*ROW('Sanitation Data'!D35))="","",OFFSET('Sanitation Data'!$D$32,0,10*ROW('Sanitation Data'!D35)))</f>
        <v/>
      </c>
      <c r="CP41" s="277" t="str">
        <f ca="true">+IF(OFFSET('Sanitation Data'!$E$28,0,10*ROW('Sanitation Data'!E35))="","",OFFSET('Sanitation Data'!$E$28,0,10*ROW('Sanitation Data'!E35)))</f>
        <v/>
      </c>
      <c r="CQ41" s="277" t="str">
        <f ca="true">+IF(OFFSET('Sanitation Data'!$E$29,0,10*ROW('Sanitation Data'!E35))="","",OFFSET('Sanitation Data'!$E$29,0,10*ROW('Sanitation Data'!E35)))</f>
        <v/>
      </c>
      <c r="CR41" s="277" t="str">
        <f ca="true">+IF(OFFSET('Sanitation Data'!$E$30,0,10*ROW('Sanitation Data'!E35))="","",OFFSET('Sanitation Data'!$E$30,0,10*ROW('Sanitation Data'!E35)))</f>
        <v/>
      </c>
      <c r="CS41" s="277" t="str">
        <f ca="true">+IF(OFFSET('Sanitation Data'!$E$31,0,10*ROW('Sanitation Data'!E35))="","",OFFSET('Sanitation Data'!$E$31,0,10*ROW('Sanitation Data'!E35)))</f>
        <v/>
      </c>
      <c r="CT41" s="277" t="str">
        <f ca="true">+IF(OFFSET('Sanitation Data'!$E$32,0,10*ROW('Sanitation Data'!E35))="","",OFFSET('Sanitation Data'!$E$32,0,10*ROW('Sanitation Data'!E35)))</f>
        <v/>
      </c>
      <c r="CU41" s="277" t="str">
        <f ca="true">+IF(OFFSET('Sanitation Data'!$F$28,0,10*ROW('Sanitation Data'!F35))="","",OFFSET('Sanitation Data'!$F$28,0,10*ROW('Sanitation Data'!F35)))</f>
        <v/>
      </c>
      <c r="CV41" s="277" t="str">
        <f ca="true">+IF(OFFSET('Sanitation Data'!$F$29,0,10*ROW('Sanitation Data'!F35))="","",OFFSET('Sanitation Data'!$F$29,0,10*ROW('Sanitation Data'!F35)))</f>
        <v/>
      </c>
      <c r="CW41" s="277" t="str">
        <f ca="true">+IF(OFFSET('Sanitation Data'!$F$30,0,10*ROW('Sanitation Data'!F35))="","",OFFSET('Sanitation Data'!$F$30,0,10*ROW('Sanitation Data'!F35)))</f>
        <v/>
      </c>
      <c r="CX41" s="277" t="str">
        <f ca="true">+IF(OFFSET('Sanitation Data'!$F$31,0,10*ROW('Sanitation Data'!F35))="","",OFFSET('Sanitation Data'!$F$31,0,10*ROW('Sanitation Data'!F35)))</f>
        <v/>
      </c>
      <c r="CY41" s="277" t="str">
        <f ca="true">+IF(OFFSET('Sanitation Data'!$F$32,0,10*ROW('Sanitation Data'!F35))="","",OFFSET('Sanitation Data'!$F$32,0,10*ROW('Sanitation Data'!F35)))</f>
        <v/>
      </c>
      <c r="CZ41" s="277" t="str">
        <f ca="true">+IF(OFFSET('Sanitation Data'!$G$28,0,10*ROW('Sanitation Data'!G35))="","",OFFSET('Sanitation Data'!$G$28,0,10*ROW('Sanitation Data'!G35)))</f>
        <v/>
      </c>
      <c r="DA41" s="277" t="str">
        <f ca="true">+IF(OFFSET('Sanitation Data'!$G$29,0,10*ROW('Sanitation Data'!G35))="","",OFFSET('Sanitation Data'!$G$29,0,10*ROW('Sanitation Data'!G35)))</f>
        <v/>
      </c>
      <c r="DB41" s="277" t="str">
        <f ca="true">+IF(OFFSET('Sanitation Data'!$G$30,0,10*ROW('Sanitation Data'!G35))="","",OFFSET('Sanitation Data'!$G$30,0,10*ROW('Sanitation Data'!G35)))</f>
        <v/>
      </c>
      <c r="DC41" s="277" t="str">
        <f ca="true">+IF(OFFSET('Sanitation Data'!$G$31,0,10*ROW('Sanitation Data'!G35))="","",OFFSET('Sanitation Data'!$G$31,0,10*ROW('Sanitation Data'!G35)))</f>
        <v/>
      </c>
      <c r="DD41" s="277" t="str">
        <f ca="true">+IF(OFFSET('Sanitation Data'!$G$32,0,10*ROW('Sanitation Data'!G35))="","",OFFSET('Sanitation Data'!$G$32,0,10*ROW('Sanitation Data'!G35)))</f>
        <v/>
      </c>
      <c r="DE41" s="277" t="str">
        <f ca="true">+IF(OFFSET('Sanitation Data'!$H$28,0,10*ROW('Sanitation Data'!H35))="","",OFFSET('Sanitation Data'!$H$28,0,10*ROW('Sanitation Data'!H35)))</f>
        <v/>
      </c>
      <c r="DF41" s="277" t="str">
        <f ca="true">+IF(OFFSET('Sanitation Data'!$H$29,0,10*ROW('Sanitation Data'!H35))="","",OFFSET('Sanitation Data'!$H$29,0,10*ROW('Sanitation Data'!H35)))</f>
        <v/>
      </c>
      <c r="DG41" s="277" t="str">
        <f ca="true">+IF(OFFSET('Sanitation Data'!$H$30,0,10*ROW('Sanitation Data'!H35))="","",OFFSET('Sanitation Data'!$H$30,0,10*ROW('Sanitation Data'!H35)))</f>
        <v/>
      </c>
      <c r="DH41" s="277" t="str">
        <f ca="true">+IF(OFFSET('Sanitation Data'!$H$31,0,10*ROW('Sanitation Data'!H35))="","",OFFSET('Sanitation Data'!$H$31,0,10*ROW('Sanitation Data'!H35)))</f>
        <v/>
      </c>
      <c r="DI41" s="277" t="str">
        <f ca="true">+IF(OFFSET('Sanitation Data'!$H$32,0,10*ROW('Sanitation Data'!H35))="","",OFFSET('Sanitation Data'!$H$32,0,10*ROW('Sanitation Data'!H35)))</f>
        <v/>
      </c>
      <c r="DJ41" s="277" t="str">
        <f ca="true">+IF(OFFSET('Sanitation Data'!$I$28,0,10*ROW('Sanitation Data'!I35))="","",OFFSET('Sanitation Data'!$I$28,0,10*ROW('Sanitation Data'!I35)))</f>
        <v/>
      </c>
      <c r="DK41" s="277" t="str">
        <f ca="true">+IF(OFFSET('Sanitation Data'!$I$29,0,10*ROW('Sanitation Data'!I35))="","",OFFSET('Sanitation Data'!$I$29,0,10*ROW('Sanitation Data'!I35)))</f>
        <v/>
      </c>
      <c r="DL41" s="277" t="str">
        <f ca="true">+IF(OFFSET('Sanitation Data'!$I$30,0,10*ROW('Sanitation Data'!I35))="","",OFFSET('Sanitation Data'!$I$30,0,10*ROW('Sanitation Data'!I35)))</f>
        <v/>
      </c>
      <c r="DM41" s="277" t="str">
        <f ca="true">+IF(OFFSET('Sanitation Data'!$I$31,0,10*ROW('Sanitation Data'!I35))="","",OFFSET('Sanitation Data'!$I$31,0,10*ROW('Sanitation Data'!I35)))</f>
        <v/>
      </c>
      <c r="DN41" s="277" t="str">
        <f ca="true">+IF(OFFSET('Sanitation Data'!$I$32,0,10*ROW('Sanitation Data'!I35))="","",OFFSET('Sanitation Data'!$I$32,0,10*ROW('Sanitation Data'!I35)))</f>
        <v/>
      </c>
      <c r="DO41" s="277" t="str">
        <f ca="true">+IF(OFFSET('Hygiene Data'!$D$11,0,10*ROW('Hygiene Data'!D35))="","",OFFSET('Hygiene Data'!$D$11,0,10*ROW('Hygiene Data'!D35)))</f>
        <v/>
      </c>
      <c r="DP41" s="277" t="str">
        <f ca="true">+IF(OFFSET('Hygiene Data'!$D$12,0,10*ROW('Hygiene Data'!D35))="","",OFFSET('Hygiene Data'!$D$12,0,10*ROW('Hygiene Data'!D35)))</f>
        <v/>
      </c>
      <c r="DQ41" s="277" t="str">
        <f ca="true">+IF(OFFSET('Hygiene Data'!$D$13,0,10*ROW('Hygiene Data'!D35))="","",OFFSET('Hygiene Data'!$D$13,0,10*ROW('Hygiene Data'!D35)))</f>
        <v/>
      </c>
      <c r="DR41" s="277" t="str">
        <f ca="true">+IF(OFFSET('Hygiene Data'!$E$11,0,10*ROW('Hygiene Data'!E35))="","",OFFSET('Hygiene Data'!$E$11,0,10*ROW('Hygiene Data'!E35)))</f>
        <v/>
      </c>
      <c r="DS41" s="277" t="str">
        <f ca="true">+IF(OFFSET('Hygiene Data'!$E$12,0,10*ROW('Hygiene Data'!E35))="","",OFFSET('Hygiene Data'!$E$12,0,10*ROW('Hygiene Data'!E35)))</f>
        <v/>
      </c>
      <c r="DT41" s="277" t="str">
        <f ca="true">+IF(OFFSET('Hygiene Data'!$E$13,0,10*ROW('Hygiene Data'!E35))="","",OFFSET('Hygiene Data'!$E$13,0,10*ROW('Hygiene Data'!E35)))</f>
        <v/>
      </c>
      <c r="DU41" s="277" t="str">
        <f ca="true">+IF(OFFSET('Hygiene Data'!$F$11,0,10*ROW('Hygiene Data'!F35))="","",OFFSET('Hygiene Data'!$F$11,0,10*ROW('Hygiene Data'!F35)))</f>
        <v/>
      </c>
      <c r="DV41" s="277" t="str">
        <f ca="true">+IF(OFFSET('Hygiene Data'!$F$12,0,10*ROW('Hygiene Data'!F35))="","",OFFSET('Hygiene Data'!$F$12,0,10*ROW('Hygiene Data'!F35)))</f>
        <v/>
      </c>
      <c r="DW41" s="277" t="str">
        <f ca="true">+IF(OFFSET('Hygiene Data'!$F$13,0,10*ROW('Hygiene Data'!F35))="","",OFFSET('Hygiene Data'!$F$13,0,10*ROW('Hygiene Data'!F35)))</f>
        <v/>
      </c>
      <c r="DX41" s="277" t="str">
        <f ca="true">+IF(OFFSET('Hygiene Data'!$G$11,0,10*ROW('Hygiene Data'!G35))="","",OFFSET('Hygiene Data'!$G$11,0,10*ROW('Hygiene Data'!G35)))</f>
        <v/>
      </c>
      <c r="DY41" s="277" t="str">
        <f ca="true">+IF(OFFSET('Hygiene Data'!$G$12,0,10*ROW('Hygiene Data'!G35))="","",OFFSET('Hygiene Data'!$G$12,0,10*ROW('Hygiene Data'!G35)))</f>
        <v/>
      </c>
      <c r="DZ41" s="277" t="str">
        <f ca="true">+IF(OFFSET('Hygiene Data'!$G$13,0,10*ROW('Hygiene Data'!G35))="","",OFFSET('Hygiene Data'!$G$13,0,10*ROW('Hygiene Data'!G35)))</f>
        <v/>
      </c>
      <c r="EA41" s="277" t="str">
        <f ca="true">+IF(OFFSET('Hygiene Data'!$H$11,0,10*ROW('Hygiene Data'!H35))="","",OFFSET('Hygiene Data'!$H$11,0,10*ROW('Hygiene Data'!H35)))</f>
        <v/>
      </c>
      <c r="EB41" s="277" t="str">
        <f ca="true">+IF(OFFSET('Hygiene Data'!$H$12,0,10*ROW('Hygiene Data'!H35))="","",OFFSET('Hygiene Data'!$H$12,0,10*ROW('Hygiene Data'!H35)))</f>
        <v/>
      </c>
      <c r="EC41" s="277" t="str">
        <f ca="true">+IF(OFFSET('Hygiene Data'!$H$13,0,10*ROW('Hygiene Data'!H35))="","",OFFSET('Hygiene Data'!$H$13,0,10*ROW('Hygiene Data'!H35)))</f>
        <v/>
      </c>
      <c r="ED41" s="277" t="str">
        <f ca="true">+IF(OFFSET('Hygiene Data'!$I$11,0,10*ROW('Hygiene Data'!I35))="","",OFFSET('Hygiene Data'!$I$11,0,10*ROW('Hygiene Data'!I35)))</f>
        <v/>
      </c>
      <c r="EE41" s="277" t="str">
        <f ca="true">+IF(OFFSET('Hygiene Data'!$I$12,0,10*ROW('Hygiene Data'!I35))="","",OFFSET('Hygiene Data'!$I$12,0,10*ROW('Hygiene Data'!I35)))</f>
        <v/>
      </c>
      <c r="EF41" s="277"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33" t="str">
        <f t="shared" ca="true" si="0"/>
        <v/>
      </c>
      <c r="D42" s="96"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6"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6"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6"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6"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6"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6"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6"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6"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6"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6"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6"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6"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6"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6"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6"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6"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6"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7"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7"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7"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7"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7"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7"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7"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7"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7"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7"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7"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7"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7"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7"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7"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7"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7"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7"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7"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7"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7"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7"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7"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7"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7"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7"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7"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7"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7"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7"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8"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8"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8"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8"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8"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8"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8"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8"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8"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8"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8"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8"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8"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8"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8"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8"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8"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8"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7"/>
      <c r="BS42" s="277" t="str">
        <f ca="true">+IF(OFFSET('Water Data'!$D$27,0,10*ROW('Water Data'!D36))="","",OFFSET('Water Data'!$D$27,0,10*ROW('Water Data'!D36)))</f>
        <v/>
      </c>
      <c r="BT42" s="277" t="str">
        <f ca="true">+IF(OFFSET('Water Data'!$D$28,0,10*ROW('Water Data'!D36))="","",OFFSET('Water Data'!$D$28,0,10*ROW('Water Data'!D36)))</f>
        <v/>
      </c>
      <c r="BU42" s="277" t="str">
        <f ca="true">+IF(OFFSET('Water Data'!$D$29,0,10*ROW('Water Data'!D36))="","",OFFSET('Water Data'!$D$29,0,10*ROW('Water Data'!D36)))</f>
        <v/>
      </c>
      <c r="BV42" s="277" t="str">
        <f ca="true">+IF(OFFSET('Water Data'!$E$27,0,10*ROW('Water Data'!E36))="","",OFFSET('Water Data'!$E$27,0,10*ROW('Water Data'!E36)))</f>
        <v/>
      </c>
      <c r="BW42" s="277" t="str">
        <f ca="true">+IF(OFFSET('Water Data'!$E$28,0,10*ROW('Water Data'!E36))="","",OFFSET('Water Data'!$E$28,0,10*ROW('Water Data'!E36)))</f>
        <v/>
      </c>
      <c r="BX42" s="277" t="str">
        <f ca="true">+IF(OFFSET('Water Data'!$E$29,0,10*ROW('Water Data'!E36))="","",OFFSET('Water Data'!$E$29,0,10*ROW('Water Data'!E36)))</f>
        <v/>
      </c>
      <c r="BY42" s="277" t="str">
        <f ca="true">+IF(OFFSET('Water Data'!$F$27,0,10*ROW('Water Data'!F36))="","",OFFSET('Water Data'!$F$27,0,10*ROW('Water Data'!F36)))</f>
        <v/>
      </c>
      <c r="BZ42" s="277" t="str">
        <f ca="true">+IF(OFFSET('Water Data'!$F$28,0,10*ROW('Water Data'!F36))="","",OFFSET('Water Data'!$F$28,0,10*ROW('Water Data'!F36)))</f>
        <v/>
      </c>
      <c r="CA42" s="277" t="str">
        <f ca="true">+IF(OFFSET('Water Data'!$F$29,0,10*ROW('Water Data'!F36))="","",OFFSET('Water Data'!$F$29,0,10*ROW('Water Data'!F36)))</f>
        <v/>
      </c>
      <c r="CB42" s="277" t="str">
        <f ca="true">+IF(OFFSET('Water Data'!$G$27,0,10*ROW('Water Data'!G36))="","",OFFSET('Water Data'!$G$27,0,10*ROW('Water Data'!G36)))</f>
        <v/>
      </c>
      <c r="CC42" s="277" t="str">
        <f ca="true">+IF(OFFSET('Water Data'!$G$28,0,10*ROW('Water Data'!G36))="","",OFFSET('Water Data'!$G$28,0,10*ROW('Water Data'!G36)))</f>
        <v/>
      </c>
      <c r="CD42" s="277" t="str">
        <f ca="true">+IF(OFFSET('Water Data'!$G$29,0,10*ROW('Water Data'!G36))="","",OFFSET('Water Data'!$G$29,0,10*ROW('Water Data'!G36)))</f>
        <v/>
      </c>
      <c r="CE42" s="277" t="str">
        <f ca="true">+IF(OFFSET('Water Data'!$H$27,0,10*ROW('Water Data'!H36))="","",OFFSET('Water Data'!$H$27,0,10*ROW('Water Data'!H36)))</f>
        <v/>
      </c>
      <c r="CF42" s="277" t="str">
        <f ca="true">+IF(OFFSET('Water Data'!$H$28,0,10*ROW('Water Data'!H36))="","",OFFSET('Water Data'!$H$28,0,10*ROW('Water Data'!H36)))</f>
        <v/>
      </c>
      <c r="CG42" s="277" t="str">
        <f ca="true">+IF(OFFSET('Water Data'!$H$29,0,10*ROW('Water Data'!H36))="","",OFFSET('Water Data'!$H$29,0,10*ROW('Water Data'!H36)))</f>
        <v/>
      </c>
      <c r="CH42" s="277" t="str">
        <f ca="true">+IF(OFFSET('Water Data'!$I$27,0,10*ROW('Water Data'!I36))="","",OFFSET('Water Data'!$I$27,0,10*ROW('Water Data'!I36)))</f>
        <v/>
      </c>
      <c r="CI42" s="277" t="str">
        <f ca="true">+IF(OFFSET('Water Data'!$I$28,0,10*ROW('Water Data'!I36))="","",OFFSET('Water Data'!$I$28,0,10*ROW('Water Data'!I36)))</f>
        <v/>
      </c>
      <c r="CJ42" s="277" t="str">
        <f ca="true">+IF(OFFSET('Water Data'!$I$29,0,10*ROW('Water Data'!I36))="","",OFFSET('Water Data'!$I$29,0,10*ROW('Water Data'!I36)))</f>
        <v/>
      </c>
      <c r="CK42" s="277" t="str">
        <f ca="true">+IF(OFFSET('Sanitation Data'!$D$28,0,10*ROW('Sanitation Data'!D36))="","",OFFSET('Sanitation Data'!$D$28,0,10*ROW('Sanitation Data'!D36)))</f>
        <v/>
      </c>
      <c r="CL42" s="277" t="str">
        <f ca="true">+IF(OFFSET('Sanitation Data'!$D$29,0,10*ROW('Sanitation Data'!D36))="","",OFFSET('Sanitation Data'!$D$29,0,10*ROW('Sanitation Data'!D36)))</f>
        <v/>
      </c>
      <c r="CM42" s="277" t="str">
        <f ca="true">+IF(OFFSET('Sanitation Data'!$D$30,0,10*ROW('Sanitation Data'!D36))="","",OFFSET('Sanitation Data'!$D$30,0,10*ROW('Sanitation Data'!D36)))</f>
        <v/>
      </c>
      <c r="CN42" s="277" t="str">
        <f ca="true">+IF(OFFSET('Sanitation Data'!$D$31,0,10*ROW('Sanitation Data'!D36))="","",OFFSET('Sanitation Data'!$D$31,0,10*ROW('Sanitation Data'!D36)))</f>
        <v/>
      </c>
      <c r="CO42" s="277" t="str">
        <f ca="true">+IF(OFFSET('Sanitation Data'!$D$32,0,10*ROW('Sanitation Data'!D36))="","",OFFSET('Sanitation Data'!$D$32,0,10*ROW('Sanitation Data'!D36)))</f>
        <v/>
      </c>
      <c r="CP42" s="277" t="str">
        <f ca="true">+IF(OFFSET('Sanitation Data'!$E$28,0,10*ROW('Sanitation Data'!E36))="","",OFFSET('Sanitation Data'!$E$28,0,10*ROW('Sanitation Data'!E36)))</f>
        <v/>
      </c>
      <c r="CQ42" s="277" t="str">
        <f ca="true">+IF(OFFSET('Sanitation Data'!$E$29,0,10*ROW('Sanitation Data'!E36))="","",OFFSET('Sanitation Data'!$E$29,0,10*ROW('Sanitation Data'!E36)))</f>
        <v/>
      </c>
      <c r="CR42" s="277" t="str">
        <f ca="true">+IF(OFFSET('Sanitation Data'!$E$30,0,10*ROW('Sanitation Data'!E36))="","",OFFSET('Sanitation Data'!$E$30,0,10*ROW('Sanitation Data'!E36)))</f>
        <v/>
      </c>
      <c r="CS42" s="277" t="str">
        <f ca="true">+IF(OFFSET('Sanitation Data'!$E$31,0,10*ROW('Sanitation Data'!E36))="","",OFFSET('Sanitation Data'!$E$31,0,10*ROW('Sanitation Data'!E36)))</f>
        <v/>
      </c>
      <c r="CT42" s="277" t="str">
        <f ca="true">+IF(OFFSET('Sanitation Data'!$E$32,0,10*ROW('Sanitation Data'!E36))="","",OFFSET('Sanitation Data'!$E$32,0,10*ROW('Sanitation Data'!E36)))</f>
        <v/>
      </c>
      <c r="CU42" s="277" t="str">
        <f ca="true">+IF(OFFSET('Sanitation Data'!$F$28,0,10*ROW('Sanitation Data'!F36))="","",OFFSET('Sanitation Data'!$F$28,0,10*ROW('Sanitation Data'!F36)))</f>
        <v/>
      </c>
      <c r="CV42" s="277" t="str">
        <f ca="true">+IF(OFFSET('Sanitation Data'!$F$29,0,10*ROW('Sanitation Data'!F36))="","",OFFSET('Sanitation Data'!$F$29,0,10*ROW('Sanitation Data'!F36)))</f>
        <v/>
      </c>
      <c r="CW42" s="277" t="str">
        <f ca="true">+IF(OFFSET('Sanitation Data'!$F$30,0,10*ROW('Sanitation Data'!F36))="","",OFFSET('Sanitation Data'!$F$30,0,10*ROW('Sanitation Data'!F36)))</f>
        <v/>
      </c>
      <c r="CX42" s="277" t="str">
        <f ca="true">+IF(OFFSET('Sanitation Data'!$F$31,0,10*ROW('Sanitation Data'!F36))="","",OFFSET('Sanitation Data'!$F$31,0,10*ROW('Sanitation Data'!F36)))</f>
        <v/>
      </c>
      <c r="CY42" s="277" t="str">
        <f ca="true">+IF(OFFSET('Sanitation Data'!$F$32,0,10*ROW('Sanitation Data'!F36))="","",OFFSET('Sanitation Data'!$F$32,0,10*ROW('Sanitation Data'!F36)))</f>
        <v/>
      </c>
      <c r="CZ42" s="277" t="str">
        <f ca="true">+IF(OFFSET('Sanitation Data'!$G$28,0,10*ROW('Sanitation Data'!G36))="","",OFFSET('Sanitation Data'!$G$28,0,10*ROW('Sanitation Data'!G36)))</f>
        <v/>
      </c>
      <c r="DA42" s="277" t="str">
        <f ca="true">+IF(OFFSET('Sanitation Data'!$G$29,0,10*ROW('Sanitation Data'!G36))="","",OFFSET('Sanitation Data'!$G$29,0,10*ROW('Sanitation Data'!G36)))</f>
        <v/>
      </c>
      <c r="DB42" s="277" t="str">
        <f ca="true">+IF(OFFSET('Sanitation Data'!$G$30,0,10*ROW('Sanitation Data'!G36))="","",OFFSET('Sanitation Data'!$G$30,0,10*ROW('Sanitation Data'!G36)))</f>
        <v/>
      </c>
      <c r="DC42" s="277" t="str">
        <f ca="true">+IF(OFFSET('Sanitation Data'!$G$31,0,10*ROW('Sanitation Data'!G36))="","",OFFSET('Sanitation Data'!$G$31,0,10*ROW('Sanitation Data'!G36)))</f>
        <v/>
      </c>
      <c r="DD42" s="277" t="str">
        <f ca="true">+IF(OFFSET('Sanitation Data'!$G$32,0,10*ROW('Sanitation Data'!G36))="","",OFFSET('Sanitation Data'!$G$32,0,10*ROW('Sanitation Data'!G36)))</f>
        <v/>
      </c>
      <c r="DE42" s="277" t="str">
        <f ca="true">+IF(OFFSET('Sanitation Data'!$H$28,0,10*ROW('Sanitation Data'!H36))="","",OFFSET('Sanitation Data'!$H$28,0,10*ROW('Sanitation Data'!H36)))</f>
        <v/>
      </c>
      <c r="DF42" s="277" t="str">
        <f ca="true">+IF(OFFSET('Sanitation Data'!$H$29,0,10*ROW('Sanitation Data'!H36))="","",OFFSET('Sanitation Data'!$H$29,0,10*ROW('Sanitation Data'!H36)))</f>
        <v/>
      </c>
      <c r="DG42" s="277" t="str">
        <f ca="true">+IF(OFFSET('Sanitation Data'!$H$30,0,10*ROW('Sanitation Data'!H36))="","",OFFSET('Sanitation Data'!$H$30,0,10*ROW('Sanitation Data'!H36)))</f>
        <v/>
      </c>
      <c r="DH42" s="277" t="str">
        <f ca="true">+IF(OFFSET('Sanitation Data'!$H$31,0,10*ROW('Sanitation Data'!H36))="","",OFFSET('Sanitation Data'!$H$31,0,10*ROW('Sanitation Data'!H36)))</f>
        <v/>
      </c>
      <c r="DI42" s="277" t="str">
        <f ca="true">+IF(OFFSET('Sanitation Data'!$H$32,0,10*ROW('Sanitation Data'!H36))="","",OFFSET('Sanitation Data'!$H$32,0,10*ROW('Sanitation Data'!H36)))</f>
        <v/>
      </c>
      <c r="DJ42" s="277" t="str">
        <f ca="true">+IF(OFFSET('Sanitation Data'!$I$28,0,10*ROW('Sanitation Data'!I36))="","",OFFSET('Sanitation Data'!$I$28,0,10*ROW('Sanitation Data'!I36)))</f>
        <v/>
      </c>
      <c r="DK42" s="277" t="str">
        <f ca="true">+IF(OFFSET('Sanitation Data'!$I$29,0,10*ROW('Sanitation Data'!I36))="","",OFFSET('Sanitation Data'!$I$29,0,10*ROW('Sanitation Data'!I36)))</f>
        <v/>
      </c>
      <c r="DL42" s="277" t="str">
        <f ca="true">+IF(OFFSET('Sanitation Data'!$I$30,0,10*ROW('Sanitation Data'!I36))="","",OFFSET('Sanitation Data'!$I$30,0,10*ROW('Sanitation Data'!I36)))</f>
        <v/>
      </c>
      <c r="DM42" s="277" t="str">
        <f ca="true">+IF(OFFSET('Sanitation Data'!$I$31,0,10*ROW('Sanitation Data'!I36))="","",OFFSET('Sanitation Data'!$I$31,0,10*ROW('Sanitation Data'!I36)))</f>
        <v/>
      </c>
      <c r="DN42" s="277" t="str">
        <f ca="true">+IF(OFFSET('Sanitation Data'!$I$32,0,10*ROW('Sanitation Data'!I36))="","",OFFSET('Sanitation Data'!$I$32,0,10*ROW('Sanitation Data'!I36)))</f>
        <v/>
      </c>
      <c r="DO42" s="277" t="str">
        <f ca="true">+IF(OFFSET('Hygiene Data'!$D$11,0,10*ROW('Hygiene Data'!D36))="","",OFFSET('Hygiene Data'!$D$11,0,10*ROW('Hygiene Data'!D36)))</f>
        <v/>
      </c>
      <c r="DP42" s="277" t="str">
        <f ca="true">+IF(OFFSET('Hygiene Data'!$D$12,0,10*ROW('Hygiene Data'!D36))="","",OFFSET('Hygiene Data'!$D$12,0,10*ROW('Hygiene Data'!D36)))</f>
        <v/>
      </c>
      <c r="DQ42" s="277" t="str">
        <f ca="true">+IF(OFFSET('Hygiene Data'!$D$13,0,10*ROW('Hygiene Data'!D36))="","",OFFSET('Hygiene Data'!$D$13,0,10*ROW('Hygiene Data'!D36)))</f>
        <v/>
      </c>
      <c r="DR42" s="277" t="str">
        <f ca="true">+IF(OFFSET('Hygiene Data'!$E$11,0,10*ROW('Hygiene Data'!E36))="","",OFFSET('Hygiene Data'!$E$11,0,10*ROW('Hygiene Data'!E36)))</f>
        <v/>
      </c>
      <c r="DS42" s="277" t="str">
        <f ca="true">+IF(OFFSET('Hygiene Data'!$E$12,0,10*ROW('Hygiene Data'!E36))="","",OFFSET('Hygiene Data'!$E$12,0,10*ROW('Hygiene Data'!E36)))</f>
        <v/>
      </c>
      <c r="DT42" s="277" t="str">
        <f ca="true">+IF(OFFSET('Hygiene Data'!$E$13,0,10*ROW('Hygiene Data'!E36))="","",OFFSET('Hygiene Data'!$E$13,0,10*ROW('Hygiene Data'!E36)))</f>
        <v/>
      </c>
      <c r="DU42" s="277" t="str">
        <f ca="true">+IF(OFFSET('Hygiene Data'!$F$11,0,10*ROW('Hygiene Data'!F36))="","",OFFSET('Hygiene Data'!$F$11,0,10*ROW('Hygiene Data'!F36)))</f>
        <v/>
      </c>
      <c r="DV42" s="277" t="str">
        <f ca="true">+IF(OFFSET('Hygiene Data'!$F$12,0,10*ROW('Hygiene Data'!F36))="","",OFFSET('Hygiene Data'!$F$12,0,10*ROW('Hygiene Data'!F36)))</f>
        <v/>
      </c>
      <c r="DW42" s="277" t="str">
        <f ca="true">+IF(OFFSET('Hygiene Data'!$F$13,0,10*ROW('Hygiene Data'!F36))="","",OFFSET('Hygiene Data'!$F$13,0,10*ROW('Hygiene Data'!F36)))</f>
        <v/>
      </c>
      <c r="DX42" s="277" t="str">
        <f ca="true">+IF(OFFSET('Hygiene Data'!$G$11,0,10*ROW('Hygiene Data'!G36))="","",OFFSET('Hygiene Data'!$G$11,0,10*ROW('Hygiene Data'!G36)))</f>
        <v/>
      </c>
      <c r="DY42" s="277" t="str">
        <f ca="true">+IF(OFFSET('Hygiene Data'!$G$12,0,10*ROW('Hygiene Data'!G36))="","",OFFSET('Hygiene Data'!$G$12,0,10*ROW('Hygiene Data'!G36)))</f>
        <v/>
      </c>
      <c r="DZ42" s="277" t="str">
        <f ca="true">+IF(OFFSET('Hygiene Data'!$G$13,0,10*ROW('Hygiene Data'!G36))="","",OFFSET('Hygiene Data'!$G$13,0,10*ROW('Hygiene Data'!G36)))</f>
        <v/>
      </c>
      <c r="EA42" s="277" t="str">
        <f ca="true">+IF(OFFSET('Hygiene Data'!$H$11,0,10*ROW('Hygiene Data'!H36))="","",OFFSET('Hygiene Data'!$H$11,0,10*ROW('Hygiene Data'!H36)))</f>
        <v/>
      </c>
      <c r="EB42" s="277" t="str">
        <f ca="true">+IF(OFFSET('Hygiene Data'!$H$12,0,10*ROW('Hygiene Data'!H36))="","",OFFSET('Hygiene Data'!$H$12,0,10*ROW('Hygiene Data'!H36)))</f>
        <v/>
      </c>
      <c r="EC42" s="277" t="str">
        <f ca="true">+IF(OFFSET('Hygiene Data'!$H$13,0,10*ROW('Hygiene Data'!H36))="","",OFFSET('Hygiene Data'!$H$13,0,10*ROW('Hygiene Data'!H36)))</f>
        <v/>
      </c>
      <c r="ED42" s="277" t="str">
        <f ca="true">+IF(OFFSET('Hygiene Data'!$I$11,0,10*ROW('Hygiene Data'!I36))="","",OFFSET('Hygiene Data'!$I$11,0,10*ROW('Hygiene Data'!I36)))</f>
        <v/>
      </c>
      <c r="EE42" s="277" t="str">
        <f ca="true">+IF(OFFSET('Hygiene Data'!$I$12,0,10*ROW('Hygiene Data'!I36))="","",OFFSET('Hygiene Data'!$I$12,0,10*ROW('Hygiene Data'!I36)))</f>
        <v/>
      </c>
      <c r="EF42" s="277"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33" t="str">
        <f t="shared" ca="true" si="0"/>
        <v/>
      </c>
      <c r="D43" s="96"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6"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6"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6"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6"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6"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6"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6"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6"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6"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6"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6"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6"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6"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6"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6"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6"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6"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7"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7"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7"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7"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7"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7"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7"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7"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7"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7"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7"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7"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7"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7"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7"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7"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7"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7"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7"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7"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7"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7"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7"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7"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7"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7"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7"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7"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7"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7"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8"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8"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8"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8"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8"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8"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8"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8"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8"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8"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8"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8"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8"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8"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8"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8"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8"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8"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7"/>
      <c r="BS43" s="277" t="str">
        <f ca="true">+IF(OFFSET('Water Data'!$D$27,0,10*ROW('Water Data'!D37))="","",OFFSET('Water Data'!$D$27,0,10*ROW('Water Data'!D37)))</f>
        <v/>
      </c>
      <c r="BT43" s="277" t="str">
        <f ca="true">+IF(OFFSET('Water Data'!$D$28,0,10*ROW('Water Data'!D37))="","",OFFSET('Water Data'!$D$28,0,10*ROW('Water Data'!D37)))</f>
        <v/>
      </c>
      <c r="BU43" s="277" t="str">
        <f ca="true">+IF(OFFSET('Water Data'!$D$29,0,10*ROW('Water Data'!D37))="","",OFFSET('Water Data'!$D$29,0,10*ROW('Water Data'!D37)))</f>
        <v/>
      </c>
      <c r="BV43" s="277" t="str">
        <f ca="true">+IF(OFFSET('Water Data'!$E$27,0,10*ROW('Water Data'!E37))="","",OFFSET('Water Data'!$E$27,0,10*ROW('Water Data'!E37)))</f>
        <v/>
      </c>
      <c r="BW43" s="277" t="str">
        <f ca="true">+IF(OFFSET('Water Data'!$E$28,0,10*ROW('Water Data'!E37))="","",OFFSET('Water Data'!$E$28,0,10*ROW('Water Data'!E37)))</f>
        <v/>
      </c>
      <c r="BX43" s="277" t="str">
        <f ca="true">+IF(OFFSET('Water Data'!$E$29,0,10*ROW('Water Data'!E37))="","",OFFSET('Water Data'!$E$29,0,10*ROW('Water Data'!E37)))</f>
        <v/>
      </c>
      <c r="BY43" s="277" t="str">
        <f ca="true">+IF(OFFSET('Water Data'!$F$27,0,10*ROW('Water Data'!F37))="","",OFFSET('Water Data'!$F$27,0,10*ROW('Water Data'!F37)))</f>
        <v/>
      </c>
      <c r="BZ43" s="277" t="str">
        <f ca="true">+IF(OFFSET('Water Data'!$F$28,0,10*ROW('Water Data'!F37))="","",OFFSET('Water Data'!$F$28,0,10*ROW('Water Data'!F37)))</f>
        <v/>
      </c>
      <c r="CA43" s="277" t="str">
        <f ca="true">+IF(OFFSET('Water Data'!$F$29,0,10*ROW('Water Data'!F37))="","",OFFSET('Water Data'!$F$29,0,10*ROW('Water Data'!F37)))</f>
        <v/>
      </c>
      <c r="CB43" s="277" t="str">
        <f ca="true">+IF(OFFSET('Water Data'!$G$27,0,10*ROW('Water Data'!G37))="","",OFFSET('Water Data'!$G$27,0,10*ROW('Water Data'!G37)))</f>
        <v/>
      </c>
      <c r="CC43" s="277" t="str">
        <f ca="true">+IF(OFFSET('Water Data'!$G$28,0,10*ROW('Water Data'!G37))="","",OFFSET('Water Data'!$G$28,0,10*ROW('Water Data'!G37)))</f>
        <v/>
      </c>
      <c r="CD43" s="277" t="str">
        <f ca="true">+IF(OFFSET('Water Data'!$G$29,0,10*ROW('Water Data'!G37))="","",OFFSET('Water Data'!$G$29,0,10*ROW('Water Data'!G37)))</f>
        <v/>
      </c>
      <c r="CE43" s="277" t="str">
        <f ca="true">+IF(OFFSET('Water Data'!$H$27,0,10*ROW('Water Data'!H37))="","",OFFSET('Water Data'!$H$27,0,10*ROW('Water Data'!H37)))</f>
        <v/>
      </c>
      <c r="CF43" s="277" t="str">
        <f ca="true">+IF(OFFSET('Water Data'!$H$28,0,10*ROW('Water Data'!H37))="","",OFFSET('Water Data'!$H$28,0,10*ROW('Water Data'!H37)))</f>
        <v/>
      </c>
      <c r="CG43" s="277" t="str">
        <f ca="true">+IF(OFFSET('Water Data'!$H$29,0,10*ROW('Water Data'!H37))="","",OFFSET('Water Data'!$H$29,0,10*ROW('Water Data'!H37)))</f>
        <v/>
      </c>
      <c r="CH43" s="277" t="str">
        <f ca="true">+IF(OFFSET('Water Data'!$I$27,0,10*ROW('Water Data'!I37))="","",OFFSET('Water Data'!$I$27,0,10*ROW('Water Data'!I37)))</f>
        <v/>
      </c>
      <c r="CI43" s="277" t="str">
        <f ca="true">+IF(OFFSET('Water Data'!$I$28,0,10*ROW('Water Data'!I37))="","",OFFSET('Water Data'!$I$28,0,10*ROW('Water Data'!I37)))</f>
        <v/>
      </c>
      <c r="CJ43" s="277" t="str">
        <f ca="true">+IF(OFFSET('Water Data'!$I$29,0,10*ROW('Water Data'!I37))="","",OFFSET('Water Data'!$I$29,0,10*ROW('Water Data'!I37)))</f>
        <v/>
      </c>
      <c r="CK43" s="277" t="str">
        <f ca="true">+IF(OFFSET('Sanitation Data'!$D$28,0,10*ROW('Sanitation Data'!D37))="","",OFFSET('Sanitation Data'!$D$28,0,10*ROW('Sanitation Data'!D37)))</f>
        <v/>
      </c>
      <c r="CL43" s="277" t="str">
        <f ca="true">+IF(OFFSET('Sanitation Data'!$D$29,0,10*ROW('Sanitation Data'!D37))="","",OFFSET('Sanitation Data'!$D$29,0,10*ROW('Sanitation Data'!D37)))</f>
        <v/>
      </c>
      <c r="CM43" s="277" t="str">
        <f ca="true">+IF(OFFSET('Sanitation Data'!$D$30,0,10*ROW('Sanitation Data'!D37))="","",OFFSET('Sanitation Data'!$D$30,0,10*ROW('Sanitation Data'!D37)))</f>
        <v/>
      </c>
      <c r="CN43" s="277" t="str">
        <f ca="true">+IF(OFFSET('Sanitation Data'!$D$31,0,10*ROW('Sanitation Data'!D37))="","",OFFSET('Sanitation Data'!$D$31,0,10*ROW('Sanitation Data'!D37)))</f>
        <v/>
      </c>
      <c r="CO43" s="277" t="str">
        <f ca="true">+IF(OFFSET('Sanitation Data'!$D$32,0,10*ROW('Sanitation Data'!D37))="","",OFFSET('Sanitation Data'!$D$32,0,10*ROW('Sanitation Data'!D37)))</f>
        <v/>
      </c>
      <c r="CP43" s="277" t="str">
        <f ca="true">+IF(OFFSET('Sanitation Data'!$E$28,0,10*ROW('Sanitation Data'!E37))="","",OFFSET('Sanitation Data'!$E$28,0,10*ROW('Sanitation Data'!E37)))</f>
        <v/>
      </c>
      <c r="CQ43" s="277" t="str">
        <f ca="true">+IF(OFFSET('Sanitation Data'!$E$29,0,10*ROW('Sanitation Data'!E37))="","",OFFSET('Sanitation Data'!$E$29,0,10*ROW('Sanitation Data'!E37)))</f>
        <v/>
      </c>
      <c r="CR43" s="277" t="str">
        <f ca="true">+IF(OFFSET('Sanitation Data'!$E$30,0,10*ROW('Sanitation Data'!E37))="","",OFFSET('Sanitation Data'!$E$30,0,10*ROW('Sanitation Data'!E37)))</f>
        <v/>
      </c>
      <c r="CS43" s="277" t="str">
        <f ca="true">+IF(OFFSET('Sanitation Data'!$E$31,0,10*ROW('Sanitation Data'!E37))="","",OFFSET('Sanitation Data'!$E$31,0,10*ROW('Sanitation Data'!E37)))</f>
        <v/>
      </c>
      <c r="CT43" s="277" t="str">
        <f ca="true">+IF(OFFSET('Sanitation Data'!$E$32,0,10*ROW('Sanitation Data'!E37))="","",OFFSET('Sanitation Data'!$E$32,0,10*ROW('Sanitation Data'!E37)))</f>
        <v/>
      </c>
      <c r="CU43" s="277" t="str">
        <f ca="true">+IF(OFFSET('Sanitation Data'!$F$28,0,10*ROW('Sanitation Data'!F37))="","",OFFSET('Sanitation Data'!$F$28,0,10*ROW('Sanitation Data'!F37)))</f>
        <v/>
      </c>
      <c r="CV43" s="277" t="str">
        <f ca="true">+IF(OFFSET('Sanitation Data'!$F$29,0,10*ROW('Sanitation Data'!F37))="","",OFFSET('Sanitation Data'!$F$29,0,10*ROW('Sanitation Data'!F37)))</f>
        <v/>
      </c>
      <c r="CW43" s="277" t="str">
        <f ca="true">+IF(OFFSET('Sanitation Data'!$F$30,0,10*ROW('Sanitation Data'!F37))="","",OFFSET('Sanitation Data'!$F$30,0,10*ROW('Sanitation Data'!F37)))</f>
        <v/>
      </c>
      <c r="CX43" s="277" t="str">
        <f ca="true">+IF(OFFSET('Sanitation Data'!$F$31,0,10*ROW('Sanitation Data'!F37))="","",OFFSET('Sanitation Data'!$F$31,0,10*ROW('Sanitation Data'!F37)))</f>
        <v/>
      </c>
      <c r="CY43" s="277" t="str">
        <f ca="true">+IF(OFFSET('Sanitation Data'!$F$32,0,10*ROW('Sanitation Data'!F37))="","",OFFSET('Sanitation Data'!$F$32,0,10*ROW('Sanitation Data'!F37)))</f>
        <v/>
      </c>
      <c r="CZ43" s="277" t="str">
        <f ca="true">+IF(OFFSET('Sanitation Data'!$G$28,0,10*ROW('Sanitation Data'!G37))="","",OFFSET('Sanitation Data'!$G$28,0,10*ROW('Sanitation Data'!G37)))</f>
        <v/>
      </c>
      <c r="DA43" s="277" t="str">
        <f ca="true">+IF(OFFSET('Sanitation Data'!$G$29,0,10*ROW('Sanitation Data'!G37))="","",OFFSET('Sanitation Data'!$G$29,0,10*ROW('Sanitation Data'!G37)))</f>
        <v/>
      </c>
      <c r="DB43" s="277" t="str">
        <f ca="true">+IF(OFFSET('Sanitation Data'!$G$30,0,10*ROW('Sanitation Data'!G37))="","",OFFSET('Sanitation Data'!$G$30,0,10*ROW('Sanitation Data'!G37)))</f>
        <v/>
      </c>
      <c r="DC43" s="277" t="str">
        <f ca="true">+IF(OFFSET('Sanitation Data'!$G$31,0,10*ROW('Sanitation Data'!G37))="","",OFFSET('Sanitation Data'!$G$31,0,10*ROW('Sanitation Data'!G37)))</f>
        <v/>
      </c>
      <c r="DD43" s="277" t="str">
        <f ca="true">+IF(OFFSET('Sanitation Data'!$G$32,0,10*ROW('Sanitation Data'!G37))="","",OFFSET('Sanitation Data'!$G$32,0,10*ROW('Sanitation Data'!G37)))</f>
        <v/>
      </c>
      <c r="DE43" s="277" t="str">
        <f ca="true">+IF(OFFSET('Sanitation Data'!$H$28,0,10*ROW('Sanitation Data'!H37))="","",OFFSET('Sanitation Data'!$H$28,0,10*ROW('Sanitation Data'!H37)))</f>
        <v/>
      </c>
      <c r="DF43" s="277" t="str">
        <f ca="true">+IF(OFFSET('Sanitation Data'!$H$29,0,10*ROW('Sanitation Data'!H37))="","",OFFSET('Sanitation Data'!$H$29,0,10*ROW('Sanitation Data'!H37)))</f>
        <v/>
      </c>
      <c r="DG43" s="277" t="str">
        <f ca="true">+IF(OFFSET('Sanitation Data'!$H$30,0,10*ROW('Sanitation Data'!H37))="","",OFFSET('Sanitation Data'!$H$30,0,10*ROW('Sanitation Data'!H37)))</f>
        <v/>
      </c>
      <c r="DH43" s="277" t="str">
        <f ca="true">+IF(OFFSET('Sanitation Data'!$H$31,0,10*ROW('Sanitation Data'!H37))="","",OFFSET('Sanitation Data'!$H$31,0,10*ROW('Sanitation Data'!H37)))</f>
        <v/>
      </c>
      <c r="DI43" s="277" t="str">
        <f ca="true">+IF(OFFSET('Sanitation Data'!$H$32,0,10*ROW('Sanitation Data'!H37))="","",OFFSET('Sanitation Data'!$H$32,0,10*ROW('Sanitation Data'!H37)))</f>
        <v/>
      </c>
      <c r="DJ43" s="277" t="str">
        <f ca="true">+IF(OFFSET('Sanitation Data'!$I$28,0,10*ROW('Sanitation Data'!I37))="","",OFFSET('Sanitation Data'!$I$28,0,10*ROW('Sanitation Data'!I37)))</f>
        <v/>
      </c>
      <c r="DK43" s="277" t="str">
        <f ca="true">+IF(OFFSET('Sanitation Data'!$I$29,0,10*ROW('Sanitation Data'!I37))="","",OFFSET('Sanitation Data'!$I$29,0,10*ROW('Sanitation Data'!I37)))</f>
        <v/>
      </c>
      <c r="DL43" s="277" t="str">
        <f ca="true">+IF(OFFSET('Sanitation Data'!$I$30,0,10*ROW('Sanitation Data'!I37))="","",OFFSET('Sanitation Data'!$I$30,0,10*ROW('Sanitation Data'!I37)))</f>
        <v/>
      </c>
      <c r="DM43" s="277" t="str">
        <f ca="true">+IF(OFFSET('Sanitation Data'!$I$31,0,10*ROW('Sanitation Data'!I37))="","",OFFSET('Sanitation Data'!$I$31,0,10*ROW('Sanitation Data'!I37)))</f>
        <v/>
      </c>
      <c r="DN43" s="277" t="str">
        <f ca="true">+IF(OFFSET('Sanitation Data'!$I$32,0,10*ROW('Sanitation Data'!I37))="","",OFFSET('Sanitation Data'!$I$32,0,10*ROW('Sanitation Data'!I37)))</f>
        <v/>
      </c>
      <c r="DO43" s="277" t="str">
        <f ca="true">+IF(OFFSET('Hygiene Data'!$D$11,0,10*ROW('Hygiene Data'!D37))="","",OFFSET('Hygiene Data'!$D$11,0,10*ROW('Hygiene Data'!D37)))</f>
        <v/>
      </c>
      <c r="DP43" s="277" t="str">
        <f ca="true">+IF(OFFSET('Hygiene Data'!$D$12,0,10*ROW('Hygiene Data'!D37))="","",OFFSET('Hygiene Data'!$D$12,0,10*ROW('Hygiene Data'!D37)))</f>
        <v/>
      </c>
      <c r="DQ43" s="277" t="str">
        <f ca="true">+IF(OFFSET('Hygiene Data'!$D$13,0,10*ROW('Hygiene Data'!D37))="","",OFFSET('Hygiene Data'!$D$13,0,10*ROW('Hygiene Data'!D37)))</f>
        <v/>
      </c>
      <c r="DR43" s="277" t="str">
        <f ca="true">+IF(OFFSET('Hygiene Data'!$E$11,0,10*ROW('Hygiene Data'!E37))="","",OFFSET('Hygiene Data'!$E$11,0,10*ROW('Hygiene Data'!E37)))</f>
        <v/>
      </c>
      <c r="DS43" s="277" t="str">
        <f ca="true">+IF(OFFSET('Hygiene Data'!$E$12,0,10*ROW('Hygiene Data'!E37))="","",OFFSET('Hygiene Data'!$E$12,0,10*ROW('Hygiene Data'!E37)))</f>
        <v/>
      </c>
      <c r="DT43" s="277" t="str">
        <f ca="true">+IF(OFFSET('Hygiene Data'!$E$13,0,10*ROW('Hygiene Data'!E37))="","",OFFSET('Hygiene Data'!$E$13,0,10*ROW('Hygiene Data'!E37)))</f>
        <v/>
      </c>
      <c r="DU43" s="277" t="str">
        <f ca="true">+IF(OFFSET('Hygiene Data'!$F$11,0,10*ROW('Hygiene Data'!F37))="","",OFFSET('Hygiene Data'!$F$11,0,10*ROW('Hygiene Data'!F37)))</f>
        <v/>
      </c>
      <c r="DV43" s="277" t="str">
        <f ca="true">+IF(OFFSET('Hygiene Data'!$F$12,0,10*ROW('Hygiene Data'!F37))="","",OFFSET('Hygiene Data'!$F$12,0,10*ROW('Hygiene Data'!F37)))</f>
        <v/>
      </c>
      <c r="DW43" s="277" t="str">
        <f ca="true">+IF(OFFSET('Hygiene Data'!$F$13,0,10*ROW('Hygiene Data'!F37))="","",OFFSET('Hygiene Data'!$F$13,0,10*ROW('Hygiene Data'!F37)))</f>
        <v/>
      </c>
      <c r="DX43" s="277" t="str">
        <f ca="true">+IF(OFFSET('Hygiene Data'!$G$11,0,10*ROW('Hygiene Data'!G37))="","",OFFSET('Hygiene Data'!$G$11,0,10*ROW('Hygiene Data'!G37)))</f>
        <v/>
      </c>
      <c r="DY43" s="277" t="str">
        <f ca="true">+IF(OFFSET('Hygiene Data'!$G$12,0,10*ROW('Hygiene Data'!G37))="","",OFFSET('Hygiene Data'!$G$12,0,10*ROW('Hygiene Data'!G37)))</f>
        <v/>
      </c>
      <c r="DZ43" s="277" t="str">
        <f ca="true">+IF(OFFSET('Hygiene Data'!$G$13,0,10*ROW('Hygiene Data'!G37))="","",OFFSET('Hygiene Data'!$G$13,0,10*ROW('Hygiene Data'!G37)))</f>
        <v/>
      </c>
      <c r="EA43" s="277" t="str">
        <f ca="true">+IF(OFFSET('Hygiene Data'!$H$11,0,10*ROW('Hygiene Data'!H37))="","",OFFSET('Hygiene Data'!$H$11,0,10*ROW('Hygiene Data'!H37)))</f>
        <v/>
      </c>
      <c r="EB43" s="277" t="str">
        <f ca="true">+IF(OFFSET('Hygiene Data'!$H$12,0,10*ROW('Hygiene Data'!H37))="","",OFFSET('Hygiene Data'!$H$12,0,10*ROW('Hygiene Data'!H37)))</f>
        <v/>
      </c>
      <c r="EC43" s="277" t="str">
        <f ca="true">+IF(OFFSET('Hygiene Data'!$H$13,0,10*ROW('Hygiene Data'!H37))="","",OFFSET('Hygiene Data'!$H$13,0,10*ROW('Hygiene Data'!H37)))</f>
        <v/>
      </c>
      <c r="ED43" s="277" t="str">
        <f ca="true">+IF(OFFSET('Hygiene Data'!$I$11,0,10*ROW('Hygiene Data'!I37))="","",OFFSET('Hygiene Data'!$I$11,0,10*ROW('Hygiene Data'!I37)))</f>
        <v/>
      </c>
      <c r="EE43" s="277" t="str">
        <f ca="true">+IF(OFFSET('Hygiene Data'!$I$12,0,10*ROW('Hygiene Data'!I37))="","",OFFSET('Hygiene Data'!$I$12,0,10*ROW('Hygiene Data'!I37)))</f>
        <v/>
      </c>
      <c r="EF43" s="277"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33" t="str">
        <f t="shared" ca="true" si="0"/>
        <v/>
      </c>
      <c r="D44" s="96"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6"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6"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6"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6"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6"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6"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6"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6"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6"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6"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6"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6"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6"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6"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6"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6"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6"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7"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7"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7"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7"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7"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7"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7"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7"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7"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7"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7"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7"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7"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7"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7"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7"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7"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7"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7"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7"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7"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7"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7"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7"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7"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7"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7"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7"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7"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7"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8"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8"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8"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8"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8"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8"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8"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8"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8"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8"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8"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8"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8"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8"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8"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8"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8"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8"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7"/>
      <c r="BS44" s="277" t="str">
        <f ca="true">+IF(OFFSET('Water Data'!$D$27,0,10*ROW('Water Data'!D38))="","",OFFSET('Water Data'!$D$27,0,10*ROW('Water Data'!D38)))</f>
        <v/>
      </c>
      <c r="BT44" s="277" t="str">
        <f ca="true">+IF(OFFSET('Water Data'!$D$28,0,10*ROW('Water Data'!D38))="","",OFFSET('Water Data'!$D$28,0,10*ROW('Water Data'!D38)))</f>
        <v/>
      </c>
      <c r="BU44" s="277" t="str">
        <f ca="true">+IF(OFFSET('Water Data'!$D$29,0,10*ROW('Water Data'!D38))="","",OFFSET('Water Data'!$D$29,0,10*ROW('Water Data'!D38)))</f>
        <v/>
      </c>
      <c r="BV44" s="277" t="str">
        <f ca="true">+IF(OFFSET('Water Data'!$E$27,0,10*ROW('Water Data'!E38))="","",OFFSET('Water Data'!$E$27,0,10*ROW('Water Data'!E38)))</f>
        <v/>
      </c>
      <c r="BW44" s="277" t="str">
        <f ca="true">+IF(OFFSET('Water Data'!$E$28,0,10*ROW('Water Data'!E38))="","",OFFSET('Water Data'!$E$28,0,10*ROW('Water Data'!E38)))</f>
        <v/>
      </c>
      <c r="BX44" s="277" t="str">
        <f ca="true">+IF(OFFSET('Water Data'!$E$29,0,10*ROW('Water Data'!E38))="","",OFFSET('Water Data'!$E$29,0,10*ROW('Water Data'!E38)))</f>
        <v/>
      </c>
      <c r="BY44" s="277" t="str">
        <f ca="true">+IF(OFFSET('Water Data'!$F$27,0,10*ROW('Water Data'!F38))="","",OFFSET('Water Data'!$F$27,0,10*ROW('Water Data'!F38)))</f>
        <v/>
      </c>
      <c r="BZ44" s="277" t="str">
        <f ca="true">+IF(OFFSET('Water Data'!$F$28,0,10*ROW('Water Data'!F38))="","",OFFSET('Water Data'!$F$28,0,10*ROW('Water Data'!F38)))</f>
        <v/>
      </c>
      <c r="CA44" s="277" t="str">
        <f ca="true">+IF(OFFSET('Water Data'!$F$29,0,10*ROW('Water Data'!F38))="","",OFFSET('Water Data'!$F$29,0,10*ROW('Water Data'!F38)))</f>
        <v/>
      </c>
      <c r="CB44" s="277" t="str">
        <f ca="true">+IF(OFFSET('Water Data'!$G$27,0,10*ROW('Water Data'!G38))="","",OFFSET('Water Data'!$G$27,0,10*ROW('Water Data'!G38)))</f>
        <v/>
      </c>
      <c r="CC44" s="277" t="str">
        <f ca="true">+IF(OFFSET('Water Data'!$G$28,0,10*ROW('Water Data'!G38))="","",OFFSET('Water Data'!$G$28,0,10*ROW('Water Data'!G38)))</f>
        <v/>
      </c>
      <c r="CD44" s="277" t="str">
        <f ca="true">+IF(OFFSET('Water Data'!$G$29,0,10*ROW('Water Data'!G38))="","",OFFSET('Water Data'!$G$29,0,10*ROW('Water Data'!G38)))</f>
        <v/>
      </c>
      <c r="CE44" s="277" t="str">
        <f ca="true">+IF(OFFSET('Water Data'!$H$27,0,10*ROW('Water Data'!H38))="","",OFFSET('Water Data'!$H$27,0,10*ROW('Water Data'!H38)))</f>
        <v/>
      </c>
      <c r="CF44" s="277" t="str">
        <f ca="true">+IF(OFFSET('Water Data'!$H$28,0,10*ROW('Water Data'!H38))="","",OFFSET('Water Data'!$H$28,0,10*ROW('Water Data'!H38)))</f>
        <v/>
      </c>
      <c r="CG44" s="277" t="str">
        <f ca="true">+IF(OFFSET('Water Data'!$H$29,0,10*ROW('Water Data'!H38))="","",OFFSET('Water Data'!$H$29,0,10*ROW('Water Data'!H38)))</f>
        <v/>
      </c>
      <c r="CH44" s="277" t="str">
        <f ca="true">+IF(OFFSET('Water Data'!$I$27,0,10*ROW('Water Data'!I38))="","",OFFSET('Water Data'!$I$27,0,10*ROW('Water Data'!I38)))</f>
        <v/>
      </c>
      <c r="CI44" s="277" t="str">
        <f ca="true">+IF(OFFSET('Water Data'!$I$28,0,10*ROW('Water Data'!I38))="","",OFFSET('Water Data'!$I$28,0,10*ROW('Water Data'!I38)))</f>
        <v/>
      </c>
      <c r="CJ44" s="277" t="str">
        <f ca="true">+IF(OFFSET('Water Data'!$I$29,0,10*ROW('Water Data'!I38))="","",OFFSET('Water Data'!$I$29,0,10*ROW('Water Data'!I38)))</f>
        <v/>
      </c>
      <c r="CK44" s="277" t="str">
        <f ca="true">+IF(OFFSET('Sanitation Data'!$D$28,0,10*ROW('Sanitation Data'!D38))="","",OFFSET('Sanitation Data'!$D$28,0,10*ROW('Sanitation Data'!D38)))</f>
        <v/>
      </c>
      <c r="CL44" s="277" t="str">
        <f ca="true">+IF(OFFSET('Sanitation Data'!$D$29,0,10*ROW('Sanitation Data'!D38))="","",OFFSET('Sanitation Data'!$D$29,0,10*ROW('Sanitation Data'!D38)))</f>
        <v/>
      </c>
      <c r="CM44" s="277" t="str">
        <f ca="true">+IF(OFFSET('Sanitation Data'!$D$30,0,10*ROW('Sanitation Data'!D38))="","",OFFSET('Sanitation Data'!$D$30,0,10*ROW('Sanitation Data'!D38)))</f>
        <v/>
      </c>
      <c r="CN44" s="277" t="str">
        <f ca="true">+IF(OFFSET('Sanitation Data'!$D$31,0,10*ROW('Sanitation Data'!D38))="","",OFFSET('Sanitation Data'!$D$31,0,10*ROW('Sanitation Data'!D38)))</f>
        <v/>
      </c>
      <c r="CO44" s="277" t="str">
        <f ca="true">+IF(OFFSET('Sanitation Data'!$D$32,0,10*ROW('Sanitation Data'!D38))="","",OFFSET('Sanitation Data'!$D$32,0,10*ROW('Sanitation Data'!D38)))</f>
        <v/>
      </c>
      <c r="CP44" s="277" t="str">
        <f ca="true">+IF(OFFSET('Sanitation Data'!$E$28,0,10*ROW('Sanitation Data'!E38))="","",OFFSET('Sanitation Data'!$E$28,0,10*ROW('Sanitation Data'!E38)))</f>
        <v/>
      </c>
      <c r="CQ44" s="277" t="str">
        <f ca="true">+IF(OFFSET('Sanitation Data'!$E$29,0,10*ROW('Sanitation Data'!E38))="","",OFFSET('Sanitation Data'!$E$29,0,10*ROW('Sanitation Data'!E38)))</f>
        <v/>
      </c>
      <c r="CR44" s="277" t="str">
        <f ca="true">+IF(OFFSET('Sanitation Data'!$E$30,0,10*ROW('Sanitation Data'!E38))="","",OFFSET('Sanitation Data'!$E$30,0,10*ROW('Sanitation Data'!E38)))</f>
        <v/>
      </c>
      <c r="CS44" s="277" t="str">
        <f ca="true">+IF(OFFSET('Sanitation Data'!$E$31,0,10*ROW('Sanitation Data'!E38))="","",OFFSET('Sanitation Data'!$E$31,0,10*ROW('Sanitation Data'!E38)))</f>
        <v/>
      </c>
      <c r="CT44" s="277" t="str">
        <f ca="true">+IF(OFFSET('Sanitation Data'!$E$32,0,10*ROW('Sanitation Data'!E38))="","",OFFSET('Sanitation Data'!$E$32,0,10*ROW('Sanitation Data'!E38)))</f>
        <v/>
      </c>
      <c r="CU44" s="277" t="str">
        <f ca="true">+IF(OFFSET('Sanitation Data'!$F$28,0,10*ROW('Sanitation Data'!F38))="","",OFFSET('Sanitation Data'!$F$28,0,10*ROW('Sanitation Data'!F38)))</f>
        <v/>
      </c>
      <c r="CV44" s="277" t="str">
        <f ca="true">+IF(OFFSET('Sanitation Data'!$F$29,0,10*ROW('Sanitation Data'!F38))="","",OFFSET('Sanitation Data'!$F$29,0,10*ROW('Sanitation Data'!F38)))</f>
        <v/>
      </c>
      <c r="CW44" s="277" t="str">
        <f ca="true">+IF(OFFSET('Sanitation Data'!$F$30,0,10*ROW('Sanitation Data'!F38))="","",OFFSET('Sanitation Data'!$F$30,0,10*ROW('Sanitation Data'!F38)))</f>
        <v/>
      </c>
      <c r="CX44" s="277" t="str">
        <f ca="true">+IF(OFFSET('Sanitation Data'!$F$31,0,10*ROW('Sanitation Data'!F38))="","",OFFSET('Sanitation Data'!$F$31,0,10*ROW('Sanitation Data'!F38)))</f>
        <v/>
      </c>
      <c r="CY44" s="277" t="str">
        <f ca="true">+IF(OFFSET('Sanitation Data'!$F$32,0,10*ROW('Sanitation Data'!F38))="","",OFFSET('Sanitation Data'!$F$32,0,10*ROW('Sanitation Data'!F38)))</f>
        <v/>
      </c>
      <c r="CZ44" s="277" t="str">
        <f ca="true">+IF(OFFSET('Sanitation Data'!$G$28,0,10*ROW('Sanitation Data'!G38))="","",OFFSET('Sanitation Data'!$G$28,0,10*ROW('Sanitation Data'!G38)))</f>
        <v/>
      </c>
      <c r="DA44" s="277" t="str">
        <f ca="true">+IF(OFFSET('Sanitation Data'!$G$29,0,10*ROW('Sanitation Data'!G38))="","",OFFSET('Sanitation Data'!$G$29,0,10*ROW('Sanitation Data'!G38)))</f>
        <v/>
      </c>
      <c r="DB44" s="277" t="str">
        <f ca="true">+IF(OFFSET('Sanitation Data'!$G$30,0,10*ROW('Sanitation Data'!G38))="","",OFFSET('Sanitation Data'!$G$30,0,10*ROW('Sanitation Data'!G38)))</f>
        <v/>
      </c>
      <c r="DC44" s="277" t="str">
        <f ca="true">+IF(OFFSET('Sanitation Data'!$G$31,0,10*ROW('Sanitation Data'!G38))="","",OFFSET('Sanitation Data'!$G$31,0,10*ROW('Sanitation Data'!G38)))</f>
        <v/>
      </c>
      <c r="DD44" s="277" t="str">
        <f ca="true">+IF(OFFSET('Sanitation Data'!$G$32,0,10*ROW('Sanitation Data'!G38))="","",OFFSET('Sanitation Data'!$G$32,0,10*ROW('Sanitation Data'!G38)))</f>
        <v/>
      </c>
      <c r="DE44" s="277" t="str">
        <f ca="true">+IF(OFFSET('Sanitation Data'!$H$28,0,10*ROW('Sanitation Data'!H38))="","",OFFSET('Sanitation Data'!$H$28,0,10*ROW('Sanitation Data'!H38)))</f>
        <v/>
      </c>
      <c r="DF44" s="277" t="str">
        <f ca="true">+IF(OFFSET('Sanitation Data'!$H$29,0,10*ROW('Sanitation Data'!H38))="","",OFFSET('Sanitation Data'!$H$29,0,10*ROW('Sanitation Data'!H38)))</f>
        <v/>
      </c>
      <c r="DG44" s="277" t="str">
        <f ca="true">+IF(OFFSET('Sanitation Data'!$H$30,0,10*ROW('Sanitation Data'!H38))="","",OFFSET('Sanitation Data'!$H$30,0,10*ROW('Sanitation Data'!H38)))</f>
        <v/>
      </c>
      <c r="DH44" s="277" t="str">
        <f ca="true">+IF(OFFSET('Sanitation Data'!$H$31,0,10*ROW('Sanitation Data'!H38))="","",OFFSET('Sanitation Data'!$H$31,0,10*ROW('Sanitation Data'!H38)))</f>
        <v/>
      </c>
      <c r="DI44" s="277" t="str">
        <f ca="true">+IF(OFFSET('Sanitation Data'!$H$32,0,10*ROW('Sanitation Data'!H38))="","",OFFSET('Sanitation Data'!$H$32,0,10*ROW('Sanitation Data'!H38)))</f>
        <v/>
      </c>
      <c r="DJ44" s="277" t="str">
        <f ca="true">+IF(OFFSET('Sanitation Data'!$I$28,0,10*ROW('Sanitation Data'!I38))="","",OFFSET('Sanitation Data'!$I$28,0,10*ROW('Sanitation Data'!I38)))</f>
        <v/>
      </c>
      <c r="DK44" s="277" t="str">
        <f ca="true">+IF(OFFSET('Sanitation Data'!$I$29,0,10*ROW('Sanitation Data'!I38))="","",OFFSET('Sanitation Data'!$I$29,0,10*ROW('Sanitation Data'!I38)))</f>
        <v/>
      </c>
      <c r="DL44" s="277" t="str">
        <f ca="true">+IF(OFFSET('Sanitation Data'!$I$30,0,10*ROW('Sanitation Data'!I38))="","",OFFSET('Sanitation Data'!$I$30,0,10*ROW('Sanitation Data'!I38)))</f>
        <v/>
      </c>
      <c r="DM44" s="277" t="str">
        <f ca="true">+IF(OFFSET('Sanitation Data'!$I$31,0,10*ROW('Sanitation Data'!I38))="","",OFFSET('Sanitation Data'!$I$31,0,10*ROW('Sanitation Data'!I38)))</f>
        <v/>
      </c>
      <c r="DN44" s="277" t="str">
        <f ca="true">+IF(OFFSET('Sanitation Data'!$I$32,0,10*ROW('Sanitation Data'!I38))="","",OFFSET('Sanitation Data'!$I$32,0,10*ROW('Sanitation Data'!I38)))</f>
        <v/>
      </c>
      <c r="DO44" s="277" t="str">
        <f ca="true">+IF(OFFSET('Hygiene Data'!$D$11,0,10*ROW('Hygiene Data'!D38))="","",OFFSET('Hygiene Data'!$D$11,0,10*ROW('Hygiene Data'!D38)))</f>
        <v/>
      </c>
      <c r="DP44" s="277" t="str">
        <f ca="true">+IF(OFFSET('Hygiene Data'!$D$12,0,10*ROW('Hygiene Data'!D38))="","",OFFSET('Hygiene Data'!$D$12,0,10*ROW('Hygiene Data'!D38)))</f>
        <v/>
      </c>
      <c r="DQ44" s="277" t="str">
        <f ca="true">+IF(OFFSET('Hygiene Data'!$D$13,0,10*ROW('Hygiene Data'!D38))="","",OFFSET('Hygiene Data'!$D$13,0,10*ROW('Hygiene Data'!D38)))</f>
        <v/>
      </c>
      <c r="DR44" s="277" t="str">
        <f ca="true">+IF(OFFSET('Hygiene Data'!$E$11,0,10*ROW('Hygiene Data'!E38))="","",OFFSET('Hygiene Data'!$E$11,0,10*ROW('Hygiene Data'!E38)))</f>
        <v/>
      </c>
      <c r="DS44" s="277" t="str">
        <f ca="true">+IF(OFFSET('Hygiene Data'!$E$12,0,10*ROW('Hygiene Data'!E38))="","",OFFSET('Hygiene Data'!$E$12,0,10*ROW('Hygiene Data'!E38)))</f>
        <v/>
      </c>
      <c r="DT44" s="277" t="str">
        <f ca="true">+IF(OFFSET('Hygiene Data'!$E$13,0,10*ROW('Hygiene Data'!E38))="","",OFFSET('Hygiene Data'!$E$13,0,10*ROW('Hygiene Data'!E38)))</f>
        <v/>
      </c>
      <c r="DU44" s="277" t="str">
        <f ca="true">+IF(OFFSET('Hygiene Data'!$F$11,0,10*ROW('Hygiene Data'!F38))="","",OFFSET('Hygiene Data'!$F$11,0,10*ROW('Hygiene Data'!F38)))</f>
        <v/>
      </c>
      <c r="DV44" s="277" t="str">
        <f ca="true">+IF(OFFSET('Hygiene Data'!$F$12,0,10*ROW('Hygiene Data'!F38))="","",OFFSET('Hygiene Data'!$F$12,0,10*ROW('Hygiene Data'!F38)))</f>
        <v/>
      </c>
      <c r="DW44" s="277" t="str">
        <f ca="true">+IF(OFFSET('Hygiene Data'!$F$13,0,10*ROW('Hygiene Data'!F38))="","",OFFSET('Hygiene Data'!$F$13,0,10*ROW('Hygiene Data'!F38)))</f>
        <v/>
      </c>
      <c r="DX44" s="277" t="str">
        <f ca="true">+IF(OFFSET('Hygiene Data'!$G$11,0,10*ROW('Hygiene Data'!G38))="","",OFFSET('Hygiene Data'!$G$11,0,10*ROW('Hygiene Data'!G38)))</f>
        <v/>
      </c>
      <c r="DY44" s="277" t="str">
        <f ca="true">+IF(OFFSET('Hygiene Data'!$G$12,0,10*ROW('Hygiene Data'!G38))="","",OFFSET('Hygiene Data'!$G$12,0,10*ROW('Hygiene Data'!G38)))</f>
        <v/>
      </c>
      <c r="DZ44" s="277" t="str">
        <f ca="true">+IF(OFFSET('Hygiene Data'!$G$13,0,10*ROW('Hygiene Data'!G38))="","",OFFSET('Hygiene Data'!$G$13,0,10*ROW('Hygiene Data'!G38)))</f>
        <v/>
      </c>
      <c r="EA44" s="277" t="str">
        <f ca="true">+IF(OFFSET('Hygiene Data'!$H$11,0,10*ROW('Hygiene Data'!H38))="","",OFFSET('Hygiene Data'!$H$11,0,10*ROW('Hygiene Data'!H38)))</f>
        <v/>
      </c>
      <c r="EB44" s="277" t="str">
        <f ca="true">+IF(OFFSET('Hygiene Data'!$H$12,0,10*ROW('Hygiene Data'!H38))="","",OFFSET('Hygiene Data'!$H$12,0,10*ROW('Hygiene Data'!H38)))</f>
        <v/>
      </c>
      <c r="EC44" s="277" t="str">
        <f ca="true">+IF(OFFSET('Hygiene Data'!$H$13,0,10*ROW('Hygiene Data'!H38))="","",OFFSET('Hygiene Data'!$H$13,0,10*ROW('Hygiene Data'!H38)))</f>
        <v/>
      </c>
      <c r="ED44" s="277" t="str">
        <f ca="true">+IF(OFFSET('Hygiene Data'!$I$11,0,10*ROW('Hygiene Data'!I38))="","",OFFSET('Hygiene Data'!$I$11,0,10*ROW('Hygiene Data'!I38)))</f>
        <v/>
      </c>
      <c r="EE44" s="277" t="str">
        <f ca="true">+IF(OFFSET('Hygiene Data'!$I$12,0,10*ROW('Hygiene Data'!I38))="","",OFFSET('Hygiene Data'!$I$12,0,10*ROW('Hygiene Data'!I38)))</f>
        <v/>
      </c>
      <c r="EF44" s="277"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33" t="str">
        <f t="shared" ca="true" si="0"/>
        <v/>
      </c>
      <c r="D45" s="96"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6"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6"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6"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6"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6"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6"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6"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6"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6"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6"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6"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6"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6"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6"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6"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6"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6"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7"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7"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7"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7"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7"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7"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7"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7"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7"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7"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7"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7"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7"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7"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7"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7"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7"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7"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7"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7"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7"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7"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7"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7"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7"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7"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7"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7"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7"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7"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8"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8"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8"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8"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8"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8"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8"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8"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8"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8"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8"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8"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8"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8"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8"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8"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8"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8"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7"/>
      <c r="BS45" s="277" t="str">
        <f ca="true">+IF(OFFSET('Water Data'!$D$27,0,10*ROW('Water Data'!D39))="","",OFFSET('Water Data'!$D$27,0,10*ROW('Water Data'!D39)))</f>
        <v/>
      </c>
      <c r="BT45" s="277" t="str">
        <f ca="true">+IF(OFFSET('Water Data'!$D$28,0,10*ROW('Water Data'!D39))="","",OFFSET('Water Data'!$D$28,0,10*ROW('Water Data'!D39)))</f>
        <v/>
      </c>
      <c r="BU45" s="277" t="str">
        <f ca="true">+IF(OFFSET('Water Data'!$D$29,0,10*ROW('Water Data'!D39))="","",OFFSET('Water Data'!$D$29,0,10*ROW('Water Data'!D39)))</f>
        <v/>
      </c>
      <c r="BV45" s="277" t="str">
        <f ca="true">+IF(OFFSET('Water Data'!$E$27,0,10*ROW('Water Data'!E39))="","",OFFSET('Water Data'!$E$27,0,10*ROW('Water Data'!E39)))</f>
        <v/>
      </c>
      <c r="BW45" s="277" t="str">
        <f ca="true">+IF(OFFSET('Water Data'!$E$28,0,10*ROW('Water Data'!E39))="","",OFFSET('Water Data'!$E$28,0,10*ROW('Water Data'!E39)))</f>
        <v/>
      </c>
      <c r="BX45" s="277" t="str">
        <f ca="true">+IF(OFFSET('Water Data'!$E$29,0,10*ROW('Water Data'!E39))="","",OFFSET('Water Data'!$E$29,0,10*ROW('Water Data'!E39)))</f>
        <v/>
      </c>
      <c r="BY45" s="277" t="str">
        <f ca="true">+IF(OFFSET('Water Data'!$F$27,0,10*ROW('Water Data'!F39))="","",OFFSET('Water Data'!$F$27,0,10*ROW('Water Data'!F39)))</f>
        <v/>
      </c>
      <c r="BZ45" s="277" t="str">
        <f ca="true">+IF(OFFSET('Water Data'!$F$28,0,10*ROW('Water Data'!F39))="","",OFFSET('Water Data'!$F$28,0,10*ROW('Water Data'!F39)))</f>
        <v/>
      </c>
      <c r="CA45" s="277" t="str">
        <f ca="true">+IF(OFFSET('Water Data'!$F$29,0,10*ROW('Water Data'!F39))="","",OFFSET('Water Data'!$F$29,0,10*ROW('Water Data'!F39)))</f>
        <v/>
      </c>
      <c r="CB45" s="277" t="str">
        <f ca="true">+IF(OFFSET('Water Data'!$G$27,0,10*ROW('Water Data'!G39))="","",OFFSET('Water Data'!$G$27,0,10*ROW('Water Data'!G39)))</f>
        <v/>
      </c>
      <c r="CC45" s="277" t="str">
        <f ca="true">+IF(OFFSET('Water Data'!$G$28,0,10*ROW('Water Data'!G39))="","",OFFSET('Water Data'!$G$28,0,10*ROW('Water Data'!G39)))</f>
        <v/>
      </c>
      <c r="CD45" s="277" t="str">
        <f ca="true">+IF(OFFSET('Water Data'!$G$29,0,10*ROW('Water Data'!G39))="","",OFFSET('Water Data'!$G$29,0,10*ROW('Water Data'!G39)))</f>
        <v/>
      </c>
      <c r="CE45" s="277" t="str">
        <f ca="true">+IF(OFFSET('Water Data'!$H$27,0,10*ROW('Water Data'!H39))="","",OFFSET('Water Data'!$H$27,0,10*ROW('Water Data'!H39)))</f>
        <v/>
      </c>
      <c r="CF45" s="277" t="str">
        <f ca="true">+IF(OFFSET('Water Data'!$H$28,0,10*ROW('Water Data'!H39))="","",OFFSET('Water Data'!$H$28,0,10*ROW('Water Data'!H39)))</f>
        <v/>
      </c>
      <c r="CG45" s="277" t="str">
        <f ca="true">+IF(OFFSET('Water Data'!$H$29,0,10*ROW('Water Data'!H39))="","",OFFSET('Water Data'!$H$29,0,10*ROW('Water Data'!H39)))</f>
        <v/>
      </c>
      <c r="CH45" s="277" t="str">
        <f ca="true">+IF(OFFSET('Water Data'!$I$27,0,10*ROW('Water Data'!I39))="","",OFFSET('Water Data'!$I$27,0,10*ROW('Water Data'!I39)))</f>
        <v/>
      </c>
      <c r="CI45" s="277" t="str">
        <f ca="true">+IF(OFFSET('Water Data'!$I$28,0,10*ROW('Water Data'!I39))="","",OFFSET('Water Data'!$I$28,0,10*ROW('Water Data'!I39)))</f>
        <v/>
      </c>
      <c r="CJ45" s="277" t="str">
        <f ca="true">+IF(OFFSET('Water Data'!$I$29,0,10*ROW('Water Data'!I39))="","",OFFSET('Water Data'!$I$29,0,10*ROW('Water Data'!I39)))</f>
        <v/>
      </c>
      <c r="CK45" s="277" t="str">
        <f ca="true">+IF(OFFSET('Sanitation Data'!$D$28,0,10*ROW('Sanitation Data'!D39))="","",OFFSET('Sanitation Data'!$D$28,0,10*ROW('Sanitation Data'!D39)))</f>
        <v/>
      </c>
      <c r="CL45" s="277" t="str">
        <f ca="true">+IF(OFFSET('Sanitation Data'!$D$29,0,10*ROW('Sanitation Data'!D39))="","",OFFSET('Sanitation Data'!$D$29,0,10*ROW('Sanitation Data'!D39)))</f>
        <v/>
      </c>
      <c r="CM45" s="277" t="str">
        <f ca="true">+IF(OFFSET('Sanitation Data'!$D$30,0,10*ROW('Sanitation Data'!D39))="","",OFFSET('Sanitation Data'!$D$30,0,10*ROW('Sanitation Data'!D39)))</f>
        <v/>
      </c>
      <c r="CN45" s="277" t="str">
        <f ca="true">+IF(OFFSET('Sanitation Data'!$D$31,0,10*ROW('Sanitation Data'!D39))="","",OFFSET('Sanitation Data'!$D$31,0,10*ROW('Sanitation Data'!D39)))</f>
        <v/>
      </c>
      <c r="CO45" s="277" t="str">
        <f ca="true">+IF(OFFSET('Sanitation Data'!$D$32,0,10*ROW('Sanitation Data'!D39))="","",OFFSET('Sanitation Data'!$D$32,0,10*ROW('Sanitation Data'!D39)))</f>
        <v/>
      </c>
      <c r="CP45" s="277" t="str">
        <f ca="true">+IF(OFFSET('Sanitation Data'!$E$28,0,10*ROW('Sanitation Data'!E39))="","",OFFSET('Sanitation Data'!$E$28,0,10*ROW('Sanitation Data'!E39)))</f>
        <v/>
      </c>
      <c r="CQ45" s="277" t="str">
        <f ca="true">+IF(OFFSET('Sanitation Data'!$E$29,0,10*ROW('Sanitation Data'!E39))="","",OFFSET('Sanitation Data'!$E$29,0,10*ROW('Sanitation Data'!E39)))</f>
        <v/>
      </c>
      <c r="CR45" s="277" t="str">
        <f ca="true">+IF(OFFSET('Sanitation Data'!$E$30,0,10*ROW('Sanitation Data'!E39))="","",OFFSET('Sanitation Data'!$E$30,0,10*ROW('Sanitation Data'!E39)))</f>
        <v/>
      </c>
      <c r="CS45" s="277" t="str">
        <f ca="true">+IF(OFFSET('Sanitation Data'!$E$31,0,10*ROW('Sanitation Data'!E39))="","",OFFSET('Sanitation Data'!$E$31,0,10*ROW('Sanitation Data'!E39)))</f>
        <v/>
      </c>
      <c r="CT45" s="277" t="str">
        <f ca="true">+IF(OFFSET('Sanitation Data'!$E$32,0,10*ROW('Sanitation Data'!E39))="","",OFFSET('Sanitation Data'!$E$32,0,10*ROW('Sanitation Data'!E39)))</f>
        <v/>
      </c>
      <c r="CU45" s="277" t="str">
        <f ca="true">+IF(OFFSET('Sanitation Data'!$F$28,0,10*ROW('Sanitation Data'!F39))="","",OFFSET('Sanitation Data'!$F$28,0,10*ROW('Sanitation Data'!F39)))</f>
        <v/>
      </c>
      <c r="CV45" s="277" t="str">
        <f ca="true">+IF(OFFSET('Sanitation Data'!$F$29,0,10*ROW('Sanitation Data'!F39))="","",OFFSET('Sanitation Data'!$F$29,0,10*ROW('Sanitation Data'!F39)))</f>
        <v/>
      </c>
      <c r="CW45" s="277" t="str">
        <f ca="true">+IF(OFFSET('Sanitation Data'!$F$30,0,10*ROW('Sanitation Data'!F39))="","",OFFSET('Sanitation Data'!$F$30,0,10*ROW('Sanitation Data'!F39)))</f>
        <v/>
      </c>
      <c r="CX45" s="277" t="str">
        <f ca="true">+IF(OFFSET('Sanitation Data'!$F$31,0,10*ROW('Sanitation Data'!F39))="","",OFFSET('Sanitation Data'!$F$31,0,10*ROW('Sanitation Data'!F39)))</f>
        <v/>
      </c>
      <c r="CY45" s="277" t="str">
        <f ca="true">+IF(OFFSET('Sanitation Data'!$F$32,0,10*ROW('Sanitation Data'!F39))="","",OFFSET('Sanitation Data'!$F$32,0,10*ROW('Sanitation Data'!F39)))</f>
        <v/>
      </c>
      <c r="CZ45" s="277" t="str">
        <f ca="true">+IF(OFFSET('Sanitation Data'!$G$28,0,10*ROW('Sanitation Data'!G39))="","",OFFSET('Sanitation Data'!$G$28,0,10*ROW('Sanitation Data'!G39)))</f>
        <v/>
      </c>
      <c r="DA45" s="277" t="str">
        <f ca="true">+IF(OFFSET('Sanitation Data'!$G$29,0,10*ROW('Sanitation Data'!G39))="","",OFFSET('Sanitation Data'!$G$29,0,10*ROW('Sanitation Data'!G39)))</f>
        <v/>
      </c>
      <c r="DB45" s="277" t="str">
        <f ca="true">+IF(OFFSET('Sanitation Data'!$G$30,0,10*ROW('Sanitation Data'!G39))="","",OFFSET('Sanitation Data'!$G$30,0,10*ROW('Sanitation Data'!G39)))</f>
        <v/>
      </c>
      <c r="DC45" s="277" t="str">
        <f ca="true">+IF(OFFSET('Sanitation Data'!$G$31,0,10*ROW('Sanitation Data'!G39))="","",OFFSET('Sanitation Data'!$G$31,0,10*ROW('Sanitation Data'!G39)))</f>
        <v/>
      </c>
      <c r="DD45" s="277" t="str">
        <f ca="true">+IF(OFFSET('Sanitation Data'!$G$32,0,10*ROW('Sanitation Data'!G39))="","",OFFSET('Sanitation Data'!$G$32,0,10*ROW('Sanitation Data'!G39)))</f>
        <v/>
      </c>
      <c r="DE45" s="277" t="str">
        <f ca="true">+IF(OFFSET('Sanitation Data'!$H$28,0,10*ROW('Sanitation Data'!H39))="","",OFFSET('Sanitation Data'!$H$28,0,10*ROW('Sanitation Data'!H39)))</f>
        <v/>
      </c>
      <c r="DF45" s="277" t="str">
        <f ca="true">+IF(OFFSET('Sanitation Data'!$H$29,0,10*ROW('Sanitation Data'!H39))="","",OFFSET('Sanitation Data'!$H$29,0,10*ROW('Sanitation Data'!H39)))</f>
        <v/>
      </c>
      <c r="DG45" s="277" t="str">
        <f ca="true">+IF(OFFSET('Sanitation Data'!$H$30,0,10*ROW('Sanitation Data'!H39))="","",OFFSET('Sanitation Data'!$H$30,0,10*ROW('Sanitation Data'!H39)))</f>
        <v/>
      </c>
      <c r="DH45" s="277" t="str">
        <f ca="true">+IF(OFFSET('Sanitation Data'!$H$31,0,10*ROW('Sanitation Data'!H39))="","",OFFSET('Sanitation Data'!$H$31,0,10*ROW('Sanitation Data'!H39)))</f>
        <v/>
      </c>
      <c r="DI45" s="277" t="str">
        <f ca="true">+IF(OFFSET('Sanitation Data'!$H$32,0,10*ROW('Sanitation Data'!H39))="","",OFFSET('Sanitation Data'!$H$32,0,10*ROW('Sanitation Data'!H39)))</f>
        <v/>
      </c>
      <c r="DJ45" s="277" t="str">
        <f ca="true">+IF(OFFSET('Sanitation Data'!$I$28,0,10*ROW('Sanitation Data'!I39))="","",OFFSET('Sanitation Data'!$I$28,0,10*ROW('Sanitation Data'!I39)))</f>
        <v/>
      </c>
      <c r="DK45" s="277" t="str">
        <f ca="true">+IF(OFFSET('Sanitation Data'!$I$29,0,10*ROW('Sanitation Data'!I39))="","",OFFSET('Sanitation Data'!$I$29,0,10*ROW('Sanitation Data'!I39)))</f>
        <v/>
      </c>
      <c r="DL45" s="277" t="str">
        <f ca="true">+IF(OFFSET('Sanitation Data'!$I$30,0,10*ROW('Sanitation Data'!I39))="","",OFFSET('Sanitation Data'!$I$30,0,10*ROW('Sanitation Data'!I39)))</f>
        <v/>
      </c>
      <c r="DM45" s="277" t="str">
        <f ca="true">+IF(OFFSET('Sanitation Data'!$I$31,0,10*ROW('Sanitation Data'!I39))="","",OFFSET('Sanitation Data'!$I$31,0,10*ROW('Sanitation Data'!I39)))</f>
        <v/>
      </c>
      <c r="DN45" s="277" t="str">
        <f ca="true">+IF(OFFSET('Sanitation Data'!$I$32,0,10*ROW('Sanitation Data'!I39))="","",OFFSET('Sanitation Data'!$I$32,0,10*ROW('Sanitation Data'!I39)))</f>
        <v/>
      </c>
      <c r="DO45" s="277" t="str">
        <f ca="true">+IF(OFFSET('Hygiene Data'!$D$11,0,10*ROW('Hygiene Data'!D39))="","",OFFSET('Hygiene Data'!$D$11,0,10*ROW('Hygiene Data'!D39)))</f>
        <v/>
      </c>
      <c r="DP45" s="277" t="str">
        <f ca="true">+IF(OFFSET('Hygiene Data'!$D$12,0,10*ROW('Hygiene Data'!D39))="","",OFFSET('Hygiene Data'!$D$12,0,10*ROW('Hygiene Data'!D39)))</f>
        <v/>
      </c>
      <c r="DQ45" s="277" t="str">
        <f ca="true">+IF(OFFSET('Hygiene Data'!$D$13,0,10*ROW('Hygiene Data'!D39))="","",OFFSET('Hygiene Data'!$D$13,0,10*ROW('Hygiene Data'!D39)))</f>
        <v/>
      </c>
      <c r="DR45" s="277" t="str">
        <f ca="true">+IF(OFFSET('Hygiene Data'!$E$11,0,10*ROW('Hygiene Data'!E39))="","",OFFSET('Hygiene Data'!$E$11,0,10*ROW('Hygiene Data'!E39)))</f>
        <v/>
      </c>
      <c r="DS45" s="277" t="str">
        <f ca="true">+IF(OFFSET('Hygiene Data'!$E$12,0,10*ROW('Hygiene Data'!E39))="","",OFFSET('Hygiene Data'!$E$12,0,10*ROW('Hygiene Data'!E39)))</f>
        <v/>
      </c>
      <c r="DT45" s="277" t="str">
        <f ca="true">+IF(OFFSET('Hygiene Data'!$E$13,0,10*ROW('Hygiene Data'!E39))="","",OFFSET('Hygiene Data'!$E$13,0,10*ROW('Hygiene Data'!E39)))</f>
        <v/>
      </c>
      <c r="DU45" s="277" t="str">
        <f ca="true">+IF(OFFSET('Hygiene Data'!$F$11,0,10*ROW('Hygiene Data'!F39))="","",OFFSET('Hygiene Data'!$F$11,0,10*ROW('Hygiene Data'!F39)))</f>
        <v/>
      </c>
      <c r="DV45" s="277" t="str">
        <f ca="true">+IF(OFFSET('Hygiene Data'!$F$12,0,10*ROW('Hygiene Data'!F39))="","",OFFSET('Hygiene Data'!$F$12,0,10*ROW('Hygiene Data'!F39)))</f>
        <v/>
      </c>
      <c r="DW45" s="277" t="str">
        <f ca="true">+IF(OFFSET('Hygiene Data'!$F$13,0,10*ROW('Hygiene Data'!F39))="","",OFFSET('Hygiene Data'!$F$13,0,10*ROW('Hygiene Data'!F39)))</f>
        <v/>
      </c>
      <c r="DX45" s="277" t="str">
        <f ca="true">+IF(OFFSET('Hygiene Data'!$G$11,0,10*ROW('Hygiene Data'!G39))="","",OFFSET('Hygiene Data'!$G$11,0,10*ROW('Hygiene Data'!G39)))</f>
        <v/>
      </c>
      <c r="DY45" s="277" t="str">
        <f ca="true">+IF(OFFSET('Hygiene Data'!$G$12,0,10*ROW('Hygiene Data'!G39))="","",OFFSET('Hygiene Data'!$G$12,0,10*ROW('Hygiene Data'!G39)))</f>
        <v/>
      </c>
      <c r="DZ45" s="277" t="str">
        <f ca="true">+IF(OFFSET('Hygiene Data'!$G$13,0,10*ROW('Hygiene Data'!G39))="","",OFFSET('Hygiene Data'!$G$13,0,10*ROW('Hygiene Data'!G39)))</f>
        <v/>
      </c>
      <c r="EA45" s="277" t="str">
        <f ca="true">+IF(OFFSET('Hygiene Data'!$H$11,0,10*ROW('Hygiene Data'!H39))="","",OFFSET('Hygiene Data'!$H$11,0,10*ROW('Hygiene Data'!H39)))</f>
        <v/>
      </c>
      <c r="EB45" s="277" t="str">
        <f ca="true">+IF(OFFSET('Hygiene Data'!$H$12,0,10*ROW('Hygiene Data'!H39))="","",OFFSET('Hygiene Data'!$H$12,0,10*ROW('Hygiene Data'!H39)))</f>
        <v/>
      </c>
      <c r="EC45" s="277" t="str">
        <f ca="true">+IF(OFFSET('Hygiene Data'!$H$13,0,10*ROW('Hygiene Data'!H39))="","",OFFSET('Hygiene Data'!$H$13,0,10*ROW('Hygiene Data'!H39)))</f>
        <v/>
      </c>
      <c r="ED45" s="277" t="str">
        <f ca="true">+IF(OFFSET('Hygiene Data'!$I$11,0,10*ROW('Hygiene Data'!I39))="","",OFFSET('Hygiene Data'!$I$11,0,10*ROW('Hygiene Data'!I39)))</f>
        <v/>
      </c>
      <c r="EE45" s="277" t="str">
        <f ca="true">+IF(OFFSET('Hygiene Data'!$I$12,0,10*ROW('Hygiene Data'!I39))="","",OFFSET('Hygiene Data'!$I$12,0,10*ROW('Hygiene Data'!I39)))</f>
        <v/>
      </c>
      <c r="EF45" s="277"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33" t="str">
        <f t="shared" ca="true" si="0"/>
        <v/>
      </c>
      <c r="D46" s="96"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6"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6"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6"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6"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6"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6"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6"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6"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6"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6"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6"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6"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6"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6"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6"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6"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6"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7"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7"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7"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7"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7"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7"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7"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7"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7"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7"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7"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7"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7"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7"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7"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7"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7"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7"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7"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7"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7"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7"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7"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7"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7"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7"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7"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7"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7"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7"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8"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8"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8"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8"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8"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8"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8"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8"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8"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8"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8"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8"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8"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8"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8"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8"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8"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8"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7"/>
      <c r="BS46" s="277" t="str">
        <f ca="true">+IF(OFFSET('Water Data'!$D$27,0,10*ROW('Water Data'!D40))="","",OFFSET('Water Data'!$D$27,0,10*ROW('Water Data'!D40)))</f>
        <v/>
      </c>
      <c r="BT46" s="277" t="str">
        <f ca="true">+IF(OFFSET('Water Data'!$D$28,0,10*ROW('Water Data'!D40))="","",OFFSET('Water Data'!$D$28,0,10*ROW('Water Data'!D40)))</f>
        <v/>
      </c>
      <c r="BU46" s="277" t="str">
        <f ca="true">+IF(OFFSET('Water Data'!$D$29,0,10*ROW('Water Data'!D40))="","",OFFSET('Water Data'!$D$29,0,10*ROW('Water Data'!D40)))</f>
        <v/>
      </c>
      <c r="BV46" s="277" t="str">
        <f ca="true">+IF(OFFSET('Water Data'!$E$27,0,10*ROW('Water Data'!E40))="","",OFFSET('Water Data'!$E$27,0,10*ROW('Water Data'!E40)))</f>
        <v/>
      </c>
      <c r="BW46" s="277" t="str">
        <f ca="true">+IF(OFFSET('Water Data'!$E$28,0,10*ROW('Water Data'!E40))="","",OFFSET('Water Data'!$E$28,0,10*ROW('Water Data'!E40)))</f>
        <v/>
      </c>
      <c r="BX46" s="277" t="str">
        <f ca="true">+IF(OFFSET('Water Data'!$E$29,0,10*ROW('Water Data'!E40))="","",OFFSET('Water Data'!$E$29,0,10*ROW('Water Data'!E40)))</f>
        <v/>
      </c>
      <c r="BY46" s="277" t="str">
        <f ca="true">+IF(OFFSET('Water Data'!$F$27,0,10*ROW('Water Data'!F40))="","",OFFSET('Water Data'!$F$27,0,10*ROW('Water Data'!F40)))</f>
        <v/>
      </c>
      <c r="BZ46" s="277" t="str">
        <f ca="true">+IF(OFFSET('Water Data'!$F$28,0,10*ROW('Water Data'!F40))="","",OFFSET('Water Data'!$F$28,0,10*ROW('Water Data'!F40)))</f>
        <v/>
      </c>
      <c r="CA46" s="277" t="str">
        <f ca="true">+IF(OFFSET('Water Data'!$F$29,0,10*ROW('Water Data'!F40))="","",OFFSET('Water Data'!$F$29,0,10*ROW('Water Data'!F40)))</f>
        <v/>
      </c>
      <c r="CB46" s="277" t="str">
        <f ca="true">+IF(OFFSET('Water Data'!$G$27,0,10*ROW('Water Data'!G40))="","",OFFSET('Water Data'!$G$27,0,10*ROW('Water Data'!G40)))</f>
        <v/>
      </c>
      <c r="CC46" s="277" t="str">
        <f ca="true">+IF(OFFSET('Water Data'!$G$28,0,10*ROW('Water Data'!G40))="","",OFFSET('Water Data'!$G$28,0,10*ROW('Water Data'!G40)))</f>
        <v/>
      </c>
      <c r="CD46" s="277" t="str">
        <f ca="true">+IF(OFFSET('Water Data'!$G$29,0,10*ROW('Water Data'!G40))="","",OFFSET('Water Data'!$G$29,0,10*ROW('Water Data'!G40)))</f>
        <v/>
      </c>
      <c r="CE46" s="277" t="str">
        <f ca="true">+IF(OFFSET('Water Data'!$H$27,0,10*ROW('Water Data'!H40))="","",OFFSET('Water Data'!$H$27,0,10*ROW('Water Data'!H40)))</f>
        <v/>
      </c>
      <c r="CF46" s="277" t="str">
        <f ca="true">+IF(OFFSET('Water Data'!$H$28,0,10*ROW('Water Data'!H40))="","",OFFSET('Water Data'!$H$28,0,10*ROW('Water Data'!H40)))</f>
        <v/>
      </c>
      <c r="CG46" s="277" t="str">
        <f ca="true">+IF(OFFSET('Water Data'!$H$29,0,10*ROW('Water Data'!H40))="","",OFFSET('Water Data'!$H$29,0,10*ROW('Water Data'!H40)))</f>
        <v/>
      </c>
      <c r="CH46" s="277" t="str">
        <f ca="true">+IF(OFFSET('Water Data'!$I$27,0,10*ROW('Water Data'!I40))="","",OFFSET('Water Data'!$I$27,0,10*ROW('Water Data'!I40)))</f>
        <v/>
      </c>
      <c r="CI46" s="277" t="str">
        <f ca="true">+IF(OFFSET('Water Data'!$I$28,0,10*ROW('Water Data'!I40))="","",OFFSET('Water Data'!$I$28,0,10*ROW('Water Data'!I40)))</f>
        <v/>
      </c>
      <c r="CJ46" s="277" t="str">
        <f ca="true">+IF(OFFSET('Water Data'!$I$29,0,10*ROW('Water Data'!I40))="","",OFFSET('Water Data'!$I$29,0,10*ROW('Water Data'!I40)))</f>
        <v/>
      </c>
      <c r="CK46" s="277" t="str">
        <f ca="true">+IF(OFFSET('Sanitation Data'!$D$28,0,10*ROW('Sanitation Data'!D40))="","",OFFSET('Sanitation Data'!$D$28,0,10*ROW('Sanitation Data'!D40)))</f>
        <v/>
      </c>
      <c r="CL46" s="277" t="str">
        <f ca="true">+IF(OFFSET('Sanitation Data'!$D$29,0,10*ROW('Sanitation Data'!D40))="","",OFFSET('Sanitation Data'!$D$29,0,10*ROW('Sanitation Data'!D40)))</f>
        <v/>
      </c>
      <c r="CM46" s="277" t="str">
        <f ca="true">+IF(OFFSET('Sanitation Data'!$D$30,0,10*ROW('Sanitation Data'!D40))="","",OFFSET('Sanitation Data'!$D$30,0,10*ROW('Sanitation Data'!D40)))</f>
        <v/>
      </c>
      <c r="CN46" s="277" t="str">
        <f ca="true">+IF(OFFSET('Sanitation Data'!$D$31,0,10*ROW('Sanitation Data'!D40))="","",OFFSET('Sanitation Data'!$D$31,0,10*ROW('Sanitation Data'!D40)))</f>
        <v/>
      </c>
      <c r="CO46" s="277" t="str">
        <f ca="true">+IF(OFFSET('Sanitation Data'!$D$32,0,10*ROW('Sanitation Data'!D40))="","",OFFSET('Sanitation Data'!$D$32,0,10*ROW('Sanitation Data'!D40)))</f>
        <v/>
      </c>
      <c r="CP46" s="277" t="str">
        <f ca="true">+IF(OFFSET('Sanitation Data'!$E$28,0,10*ROW('Sanitation Data'!E40))="","",OFFSET('Sanitation Data'!$E$28,0,10*ROW('Sanitation Data'!E40)))</f>
        <v/>
      </c>
      <c r="CQ46" s="277" t="str">
        <f ca="true">+IF(OFFSET('Sanitation Data'!$E$29,0,10*ROW('Sanitation Data'!E40))="","",OFFSET('Sanitation Data'!$E$29,0,10*ROW('Sanitation Data'!E40)))</f>
        <v/>
      </c>
      <c r="CR46" s="277" t="str">
        <f ca="true">+IF(OFFSET('Sanitation Data'!$E$30,0,10*ROW('Sanitation Data'!E40))="","",OFFSET('Sanitation Data'!$E$30,0,10*ROW('Sanitation Data'!E40)))</f>
        <v/>
      </c>
      <c r="CS46" s="277" t="str">
        <f ca="true">+IF(OFFSET('Sanitation Data'!$E$31,0,10*ROW('Sanitation Data'!E40))="","",OFFSET('Sanitation Data'!$E$31,0,10*ROW('Sanitation Data'!E40)))</f>
        <v/>
      </c>
      <c r="CT46" s="277" t="str">
        <f ca="true">+IF(OFFSET('Sanitation Data'!$E$32,0,10*ROW('Sanitation Data'!E40))="","",OFFSET('Sanitation Data'!$E$32,0,10*ROW('Sanitation Data'!E40)))</f>
        <v/>
      </c>
      <c r="CU46" s="277" t="str">
        <f ca="true">+IF(OFFSET('Sanitation Data'!$F$28,0,10*ROW('Sanitation Data'!F40))="","",OFFSET('Sanitation Data'!$F$28,0,10*ROW('Sanitation Data'!F40)))</f>
        <v/>
      </c>
      <c r="CV46" s="277" t="str">
        <f ca="true">+IF(OFFSET('Sanitation Data'!$F$29,0,10*ROW('Sanitation Data'!F40))="","",OFFSET('Sanitation Data'!$F$29,0,10*ROW('Sanitation Data'!F40)))</f>
        <v/>
      </c>
      <c r="CW46" s="277" t="str">
        <f ca="true">+IF(OFFSET('Sanitation Data'!$F$30,0,10*ROW('Sanitation Data'!F40))="","",OFFSET('Sanitation Data'!$F$30,0,10*ROW('Sanitation Data'!F40)))</f>
        <v/>
      </c>
      <c r="CX46" s="277" t="str">
        <f ca="true">+IF(OFFSET('Sanitation Data'!$F$31,0,10*ROW('Sanitation Data'!F40))="","",OFFSET('Sanitation Data'!$F$31,0,10*ROW('Sanitation Data'!F40)))</f>
        <v/>
      </c>
      <c r="CY46" s="277" t="str">
        <f ca="true">+IF(OFFSET('Sanitation Data'!$F$32,0,10*ROW('Sanitation Data'!F40))="","",OFFSET('Sanitation Data'!$F$32,0,10*ROW('Sanitation Data'!F40)))</f>
        <v/>
      </c>
      <c r="CZ46" s="277" t="str">
        <f ca="true">+IF(OFFSET('Sanitation Data'!$G$28,0,10*ROW('Sanitation Data'!G40))="","",OFFSET('Sanitation Data'!$G$28,0,10*ROW('Sanitation Data'!G40)))</f>
        <v/>
      </c>
      <c r="DA46" s="277" t="str">
        <f ca="true">+IF(OFFSET('Sanitation Data'!$G$29,0,10*ROW('Sanitation Data'!G40))="","",OFFSET('Sanitation Data'!$G$29,0,10*ROW('Sanitation Data'!G40)))</f>
        <v/>
      </c>
      <c r="DB46" s="277" t="str">
        <f ca="true">+IF(OFFSET('Sanitation Data'!$G$30,0,10*ROW('Sanitation Data'!G40))="","",OFFSET('Sanitation Data'!$G$30,0,10*ROW('Sanitation Data'!G40)))</f>
        <v/>
      </c>
      <c r="DC46" s="277" t="str">
        <f ca="true">+IF(OFFSET('Sanitation Data'!$G$31,0,10*ROW('Sanitation Data'!G40))="","",OFFSET('Sanitation Data'!$G$31,0,10*ROW('Sanitation Data'!G40)))</f>
        <v/>
      </c>
      <c r="DD46" s="277" t="str">
        <f ca="true">+IF(OFFSET('Sanitation Data'!$G$32,0,10*ROW('Sanitation Data'!G40))="","",OFFSET('Sanitation Data'!$G$32,0,10*ROW('Sanitation Data'!G40)))</f>
        <v/>
      </c>
      <c r="DE46" s="277" t="str">
        <f ca="true">+IF(OFFSET('Sanitation Data'!$H$28,0,10*ROW('Sanitation Data'!H40))="","",OFFSET('Sanitation Data'!$H$28,0,10*ROW('Sanitation Data'!H40)))</f>
        <v/>
      </c>
      <c r="DF46" s="277" t="str">
        <f ca="true">+IF(OFFSET('Sanitation Data'!$H$29,0,10*ROW('Sanitation Data'!H40))="","",OFFSET('Sanitation Data'!$H$29,0,10*ROW('Sanitation Data'!H40)))</f>
        <v/>
      </c>
      <c r="DG46" s="277" t="str">
        <f ca="true">+IF(OFFSET('Sanitation Data'!$H$30,0,10*ROW('Sanitation Data'!H40))="","",OFFSET('Sanitation Data'!$H$30,0,10*ROW('Sanitation Data'!H40)))</f>
        <v/>
      </c>
      <c r="DH46" s="277" t="str">
        <f ca="true">+IF(OFFSET('Sanitation Data'!$H$31,0,10*ROW('Sanitation Data'!H40))="","",OFFSET('Sanitation Data'!$H$31,0,10*ROW('Sanitation Data'!H40)))</f>
        <v/>
      </c>
      <c r="DI46" s="277" t="str">
        <f ca="true">+IF(OFFSET('Sanitation Data'!$H$32,0,10*ROW('Sanitation Data'!H40))="","",OFFSET('Sanitation Data'!$H$32,0,10*ROW('Sanitation Data'!H40)))</f>
        <v/>
      </c>
      <c r="DJ46" s="277" t="str">
        <f ca="true">+IF(OFFSET('Sanitation Data'!$I$28,0,10*ROW('Sanitation Data'!I40))="","",OFFSET('Sanitation Data'!$I$28,0,10*ROW('Sanitation Data'!I40)))</f>
        <v/>
      </c>
      <c r="DK46" s="277" t="str">
        <f ca="true">+IF(OFFSET('Sanitation Data'!$I$29,0,10*ROW('Sanitation Data'!I40))="","",OFFSET('Sanitation Data'!$I$29,0,10*ROW('Sanitation Data'!I40)))</f>
        <v/>
      </c>
      <c r="DL46" s="277" t="str">
        <f ca="true">+IF(OFFSET('Sanitation Data'!$I$30,0,10*ROW('Sanitation Data'!I40))="","",OFFSET('Sanitation Data'!$I$30,0,10*ROW('Sanitation Data'!I40)))</f>
        <v/>
      </c>
      <c r="DM46" s="277" t="str">
        <f ca="true">+IF(OFFSET('Sanitation Data'!$I$31,0,10*ROW('Sanitation Data'!I40))="","",OFFSET('Sanitation Data'!$I$31,0,10*ROW('Sanitation Data'!I40)))</f>
        <v/>
      </c>
      <c r="DN46" s="277" t="str">
        <f ca="true">+IF(OFFSET('Sanitation Data'!$I$32,0,10*ROW('Sanitation Data'!I40))="","",OFFSET('Sanitation Data'!$I$32,0,10*ROW('Sanitation Data'!I40)))</f>
        <v/>
      </c>
      <c r="DO46" s="277" t="str">
        <f ca="true">+IF(OFFSET('Hygiene Data'!$D$11,0,10*ROW('Hygiene Data'!D40))="","",OFFSET('Hygiene Data'!$D$11,0,10*ROW('Hygiene Data'!D40)))</f>
        <v/>
      </c>
      <c r="DP46" s="277" t="str">
        <f ca="true">+IF(OFFSET('Hygiene Data'!$D$12,0,10*ROW('Hygiene Data'!D40))="","",OFFSET('Hygiene Data'!$D$12,0,10*ROW('Hygiene Data'!D40)))</f>
        <v/>
      </c>
      <c r="DQ46" s="277" t="str">
        <f ca="true">+IF(OFFSET('Hygiene Data'!$D$13,0,10*ROW('Hygiene Data'!D40))="","",OFFSET('Hygiene Data'!$D$13,0,10*ROW('Hygiene Data'!D40)))</f>
        <v/>
      </c>
      <c r="DR46" s="277" t="str">
        <f ca="true">+IF(OFFSET('Hygiene Data'!$E$11,0,10*ROW('Hygiene Data'!E40))="","",OFFSET('Hygiene Data'!$E$11,0,10*ROW('Hygiene Data'!E40)))</f>
        <v/>
      </c>
      <c r="DS46" s="277" t="str">
        <f ca="true">+IF(OFFSET('Hygiene Data'!$E$12,0,10*ROW('Hygiene Data'!E40))="","",OFFSET('Hygiene Data'!$E$12,0,10*ROW('Hygiene Data'!E40)))</f>
        <v/>
      </c>
      <c r="DT46" s="277" t="str">
        <f ca="true">+IF(OFFSET('Hygiene Data'!$E$13,0,10*ROW('Hygiene Data'!E40))="","",OFFSET('Hygiene Data'!$E$13,0,10*ROW('Hygiene Data'!E40)))</f>
        <v/>
      </c>
      <c r="DU46" s="277" t="str">
        <f ca="true">+IF(OFFSET('Hygiene Data'!$F$11,0,10*ROW('Hygiene Data'!F40))="","",OFFSET('Hygiene Data'!$F$11,0,10*ROW('Hygiene Data'!F40)))</f>
        <v/>
      </c>
      <c r="DV46" s="277" t="str">
        <f ca="true">+IF(OFFSET('Hygiene Data'!$F$12,0,10*ROW('Hygiene Data'!F40))="","",OFFSET('Hygiene Data'!$F$12,0,10*ROW('Hygiene Data'!F40)))</f>
        <v/>
      </c>
      <c r="DW46" s="277" t="str">
        <f ca="true">+IF(OFFSET('Hygiene Data'!$F$13,0,10*ROW('Hygiene Data'!F40))="","",OFFSET('Hygiene Data'!$F$13,0,10*ROW('Hygiene Data'!F40)))</f>
        <v/>
      </c>
      <c r="DX46" s="277" t="str">
        <f ca="true">+IF(OFFSET('Hygiene Data'!$G$11,0,10*ROW('Hygiene Data'!G40))="","",OFFSET('Hygiene Data'!$G$11,0,10*ROW('Hygiene Data'!G40)))</f>
        <v/>
      </c>
      <c r="DY46" s="277" t="str">
        <f ca="true">+IF(OFFSET('Hygiene Data'!$G$12,0,10*ROW('Hygiene Data'!G40))="","",OFFSET('Hygiene Data'!$G$12,0,10*ROW('Hygiene Data'!G40)))</f>
        <v/>
      </c>
      <c r="DZ46" s="277" t="str">
        <f ca="true">+IF(OFFSET('Hygiene Data'!$G$13,0,10*ROW('Hygiene Data'!G40))="","",OFFSET('Hygiene Data'!$G$13,0,10*ROW('Hygiene Data'!G40)))</f>
        <v/>
      </c>
      <c r="EA46" s="277" t="str">
        <f ca="true">+IF(OFFSET('Hygiene Data'!$H$11,0,10*ROW('Hygiene Data'!H40))="","",OFFSET('Hygiene Data'!$H$11,0,10*ROW('Hygiene Data'!H40)))</f>
        <v/>
      </c>
      <c r="EB46" s="277" t="str">
        <f ca="true">+IF(OFFSET('Hygiene Data'!$H$12,0,10*ROW('Hygiene Data'!H40))="","",OFFSET('Hygiene Data'!$H$12,0,10*ROW('Hygiene Data'!H40)))</f>
        <v/>
      </c>
      <c r="EC46" s="277" t="str">
        <f ca="true">+IF(OFFSET('Hygiene Data'!$H$13,0,10*ROW('Hygiene Data'!H40))="","",OFFSET('Hygiene Data'!$H$13,0,10*ROW('Hygiene Data'!H40)))</f>
        <v/>
      </c>
      <c r="ED46" s="277" t="str">
        <f ca="true">+IF(OFFSET('Hygiene Data'!$I$11,0,10*ROW('Hygiene Data'!I40))="","",OFFSET('Hygiene Data'!$I$11,0,10*ROW('Hygiene Data'!I40)))</f>
        <v/>
      </c>
      <c r="EE46" s="277" t="str">
        <f ca="true">+IF(OFFSET('Hygiene Data'!$I$12,0,10*ROW('Hygiene Data'!I40))="","",OFFSET('Hygiene Data'!$I$12,0,10*ROW('Hygiene Data'!I40)))</f>
        <v/>
      </c>
      <c r="EF46" s="277"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33" t="str">
        <f t="shared" ca="true" si="0"/>
        <v/>
      </c>
      <c r="D47" s="96"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6"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6"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6"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6"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6"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6"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6"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6"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6"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6"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6"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6"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6"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6"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6"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6"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6"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7"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7"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7"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7"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7"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7"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7"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7"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7"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7"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7"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7"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7"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7"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7"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7"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7"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7"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7"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7"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7"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7"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7"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7"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7"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7"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7"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7"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7"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7"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8"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8"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8"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8"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8"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8"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8"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8"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8"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8"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8"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8"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8"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8"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8"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8"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8"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8"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7"/>
      <c r="BS47" s="277" t="str">
        <f ca="true">+IF(OFFSET('Water Data'!$D$27,0,10*ROW('Water Data'!D41))="","",OFFSET('Water Data'!$D$27,0,10*ROW('Water Data'!D41)))</f>
        <v/>
      </c>
      <c r="BT47" s="277" t="str">
        <f ca="true">+IF(OFFSET('Water Data'!$D$28,0,10*ROW('Water Data'!D41))="","",OFFSET('Water Data'!$D$28,0,10*ROW('Water Data'!D41)))</f>
        <v/>
      </c>
      <c r="BU47" s="277" t="str">
        <f ca="true">+IF(OFFSET('Water Data'!$D$29,0,10*ROW('Water Data'!D41))="","",OFFSET('Water Data'!$D$29,0,10*ROW('Water Data'!D41)))</f>
        <v/>
      </c>
      <c r="BV47" s="277" t="str">
        <f ca="true">+IF(OFFSET('Water Data'!$E$27,0,10*ROW('Water Data'!E41))="","",OFFSET('Water Data'!$E$27,0,10*ROW('Water Data'!E41)))</f>
        <v/>
      </c>
      <c r="BW47" s="277" t="str">
        <f ca="true">+IF(OFFSET('Water Data'!$E$28,0,10*ROW('Water Data'!E41))="","",OFFSET('Water Data'!$E$28,0,10*ROW('Water Data'!E41)))</f>
        <v/>
      </c>
      <c r="BX47" s="277" t="str">
        <f ca="true">+IF(OFFSET('Water Data'!$E$29,0,10*ROW('Water Data'!E41))="","",OFFSET('Water Data'!$E$29,0,10*ROW('Water Data'!E41)))</f>
        <v/>
      </c>
      <c r="BY47" s="277" t="str">
        <f ca="true">+IF(OFFSET('Water Data'!$F$27,0,10*ROW('Water Data'!F41))="","",OFFSET('Water Data'!$F$27,0,10*ROW('Water Data'!F41)))</f>
        <v/>
      </c>
      <c r="BZ47" s="277" t="str">
        <f ca="true">+IF(OFFSET('Water Data'!$F$28,0,10*ROW('Water Data'!F41))="","",OFFSET('Water Data'!$F$28,0,10*ROW('Water Data'!F41)))</f>
        <v/>
      </c>
      <c r="CA47" s="277" t="str">
        <f ca="true">+IF(OFFSET('Water Data'!$F$29,0,10*ROW('Water Data'!F41))="","",OFFSET('Water Data'!$F$29,0,10*ROW('Water Data'!F41)))</f>
        <v/>
      </c>
      <c r="CB47" s="277" t="str">
        <f ca="true">+IF(OFFSET('Water Data'!$G$27,0,10*ROW('Water Data'!G41))="","",OFFSET('Water Data'!$G$27,0,10*ROW('Water Data'!G41)))</f>
        <v/>
      </c>
      <c r="CC47" s="277" t="str">
        <f ca="true">+IF(OFFSET('Water Data'!$G$28,0,10*ROW('Water Data'!G41))="","",OFFSET('Water Data'!$G$28,0,10*ROW('Water Data'!G41)))</f>
        <v/>
      </c>
      <c r="CD47" s="277" t="str">
        <f ca="true">+IF(OFFSET('Water Data'!$G$29,0,10*ROW('Water Data'!G41))="","",OFFSET('Water Data'!$G$29,0,10*ROW('Water Data'!G41)))</f>
        <v/>
      </c>
      <c r="CE47" s="277" t="str">
        <f ca="true">+IF(OFFSET('Water Data'!$H$27,0,10*ROW('Water Data'!H41))="","",OFFSET('Water Data'!$H$27,0,10*ROW('Water Data'!H41)))</f>
        <v/>
      </c>
      <c r="CF47" s="277" t="str">
        <f ca="true">+IF(OFFSET('Water Data'!$H$28,0,10*ROW('Water Data'!H41))="","",OFFSET('Water Data'!$H$28,0,10*ROW('Water Data'!H41)))</f>
        <v/>
      </c>
      <c r="CG47" s="277" t="str">
        <f ca="true">+IF(OFFSET('Water Data'!$H$29,0,10*ROW('Water Data'!H41))="","",OFFSET('Water Data'!$H$29,0,10*ROW('Water Data'!H41)))</f>
        <v/>
      </c>
      <c r="CH47" s="277" t="str">
        <f ca="true">+IF(OFFSET('Water Data'!$I$27,0,10*ROW('Water Data'!I41))="","",OFFSET('Water Data'!$I$27,0,10*ROW('Water Data'!I41)))</f>
        <v/>
      </c>
      <c r="CI47" s="277" t="str">
        <f ca="true">+IF(OFFSET('Water Data'!$I$28,0,10*ROW('Water Data'!I41))="","",OFFSET('Water Data'!$I$28,0,10*ROW('Water Data'!I41)))</f>
        <v/>
      </c>
      <c r="CJ47" s="277" t="str">
        <f ca="true">+IF(OFFSET('Water Data'!$I$29,0,10*ROW('Water Data'!I41))="","",OFFSET('Water Data'!$I$29,0,10*ROW('Water Data'!I41)))</f>
        <v/>
      </c>
      <c r="CK47" s="277" t="str">
        <f ca="true">+IF(OFFSET('Sanitation Data'!$D$28,0,10*ROW('Sanitation Data'!D41))="","",OFFSET('Sanitation Data'!$D$28,0,10*ROW('Sanitation Data'!D41)))</f>
        <v/>
      </c>
      <c r="CL47" s="277" t="str">
        <f ca="true">+IF(OFFSET('Sanitation Data'!$D$29,0,10*ROW('Sanitation Data'!D41))="","",OFFSET('Sanitation Data'!$D$29,0,10*ROW('Sanitation Data'!D41)))</f>
        <v/>
      </c>
      <c r="CM47" s="277" t="str">
        <f ca="true">+IF(OFFSET('Sanitation Data'!$D$30,0,10*ROW('Sanitation Data'!D41))="","",OFFSET('Sanitation Data'!$D$30,0,10*ROW('Sanitation Data'!D41)))</f>
        <v/>
      </c>
      <c r="CN47" s="277" t="str">
        <f ca="true">+IF(OFFSET('Sanitation Data'!$D$31,0,10*ROW('Sanitation Data'!D41))="","",OFFSET('Sanitation Data'!$D$31,0,10*ROW('Sanitation Data'!D41)))</f>
        <v/>
      </c>
      <c r="CO47" s="277" t="str">
        <f ca="true">+IF(OFFSET('Sanitation Data'!$D$32,0,10*ROW('Sanitation Data'!D41))="","",OFFSET('Sanitation Data'!$D$32,0,10*ROW('Sanitation Data'!D41)))</f>
        <v/>
      </c>
      <c r="CP47" s="277" t="str">
        <f ca="true">+IF(OFFSET('Sanitation Data'!$E$28,0,10*ROW('Sanitation Data'!E41))="","",OFFSET('Sanitation Data'!$E$28,0,10*ROW('Sanitation Data'!E41)))</f>
        <v/>
      </c>
      <c r="CQ47" s="277" t="str">
        <f ca="true">+IF(OFFSET('Sanitation Data'!$E$29,0,10*ROW('Sanitation Data'!E41))="","",OFFSET('Sanitation Data'!$E$29,0,10*ROW('Sanitation Data'!E41)))</f>
        <v/>
      </c>
      <c r="CR47" s="277" t="str">
        <f ca="true">+IF(OFFSET('Sanitation Data'!$E$30,0,10*ROW('Sanitation Data'!E41))="","",OFFSET('Sanitation Data'!$E$30,0,10*ROW('Sanitation Data'!E41)))</f>
        <v/>
      </c>
      <c r="CS47" s="277" t="str">
        <f ca="true">+IF(OFFSET('Sanitation Data'!$E$31,0,10*ROW('Sanitation Data'!E41))="","",OFFSET('Sanitation Data'!$E$31,0,10*ROW('Sanitation Data'!E41)))</f>
        <v/>
      </c>
      <c r="CT47" s="277" t="str">
        <f ca="true">+IF(OFFSET('Sanitation Data'!$E$32,0,10*ROW('Sanitation Data'!E41))="","",OFFSET('Sanitation Data'!$E$32,0,10*ROW('Sanitation Data'!E41)))</f>
        <v/>
      </c>
      <c r="CU47" s="277" t="str">
        <f ca="true">+IF(OFFSET('Sanitation Data'!$F$28,0,10*ROW('Sanitation Data'!F41))="","",OFFSET('Sanitation Data'!$F$28,0,10*ROW('Sanitation Data'!F41)))</f>
        <v/>
      </c>
      <c r="CV47" s="277" t="str">
        <f ca="true">+IF(OFFSET('Sanitation Data'!$F$29,0,10*ROW('Sanitation Data'!F41))="","",OFFSET('Sanitation Data'!$F$29,0,10*ROW('Sanitation Data'!F41)))</f>
        <v/>
      </c>
      <c r="CW47" s="277" t="str">
        <f ca="true">+IF(OFFSET('Sanitation Data'!$F$30,0,10*ROW('Sanitation Data'!F41))="","",OFFSET('Sanitation Data'!$F$30,0,10*ROW('Sanitation Data'!F41)))</f>
        <v/>
      </c>
      <c r="CX47" s="277" t="str">
        <f ca="true">+IF(OFFSET('Sanitation Data'!$F$31,0,10*ROW('Sanitation Data'!F41))="","",OFFSET('Sanitation Data'!$F$31,0,10*ROW('Sanitation Data'!F41)))</f>
        <v/>
      </c>
      <c r="CY47" s="277" t="str">
        <f ca="true">+IF(OFFSET('Sanitation Data'!$F$32,0,10*ROW('Sanitation Data'!F41))="","",OFFSET('Sanitation Data'!$F$32,0,10*ROW('Sanitation Data'!F41)))</f>
        <v/>
      </c>
      <c r="CZ47" s="277" t="str">
        <f ca="true">+IF(OFFSET('Sanitation Data'!$G$28,0,10*ROW('Sanitation Data'!G41))="","",OFFSET('Sanitation Data'!$G$28,0,10*ROW('Sanitation Data'!G41)))</f>
        <v/>
      </c>
      <c r="DA47" s="277" t="str">
        <f ca="true">+IF(OFFSET('Sanitation Data'!$G$29,0,10*ROW('Sanitation Data'!G41))="","",OFFSET('Sanitation Data'!$G$29,0,10*ROW('Sanitation Data'!G41)))</f>
        <v/>
      </c>
      <c r="DB47" s="277" t="str">
        <f ca="true">+IF(OFFSET('Sanitation Data'!$G$30,0,10*ROW('Sanitation Data'!G41))="","",OFFSET('Sanitation Data'!$G$30,0,10*ROW('Sanitation Data'!G41)))</f>
        <v/>
      </c>
      <c r="DC47" s="277" t="str">
        <f ca="true">+IF(OFFSET('Sanitation Data'!$G$31,0,10*ROW('Sanitation Data'!G41))="","",OFFSET('Sanitation Data'!$G$31,0,10*ROW('Sanitation Data'!G41)))</f>
        <v/>
      </c>
      <c r="DD47" s="277" t="str">
        <f ca="true">+IF(OFFSET('Sanitation Data'!$G$32,0,10*ROW('Sanitation Data'!G41))="","",OFFSET('Sanitation Data'!$G$32,0,10*ROW('Sanitation Data'!G41)))</f>
        <v/>
      </c>
      <c r="DE47" s="277" t="str">
        <f ca="true">+IF(OFFSET('Sanitation Data'!$H$28,0,10*ROW('Sanitation Data'!H41))="","",OFFSET('Sanitation Data'!$H$28,0,10*ROW('Sanitation Data'!H41)))</f>
        <v/>
      </c>
      <c r="DF47" s="277" t="str">
        <f ca="true">+IF(OFFSET('Sanitation Data'!$H$29,0,10*ROW('Sanitation Data'!H41))="","",OFFSET('Sanitation Data'!$H$29,0,10*ROW('Sanitation Data'!H41)))</f>
        <v/>
      </c>
      <c r="DG47" s="277" t="str">
        <f ca="true">+IF(OFFSET('Sanitation Data'!$H$30,0,10*ROW('Sanitation Data'!H41))="","",OFFSET('Sanitation Data'!$H$30,0,10*ROW('Sanitation Data'!H41)))</f>
        <v/>
      </c>
      <c r="DH47" s="277" t="str">
        <f ca="true">+IF(OFFSET('Sanitation Data'!$H$31,0,10*ROW('Sanitation Data'!H41))="","",OFFSET('Sanitation Data'!$H$31,0,10*ROW('Sanitation Data'!H41)))</f>
        <v/>
      </c>
      <c r="DI47" s="277" t="str">
        <f ca="true">+IF(OFFSET('Sanitation Data'!$H$32,0,10*ROW('Sanitation Data'!H41))="","",OFFSET('Sanitation Data'!$H$32,0,10*ROW('Sanitation Data'!H41)))</f>
        <v/>
      </c>
      <c r="DJ47" s="277" t="str">
        <f ca="true">+IF(OFFSET('Sanitation Data'!$I$28,0,10*ROW('Sanitation Data'!I41))="","",OFFSET('Sanitation Data'!$I$28,0,10*ROW('Sanitation Data'!I41)))</f>
        <v/>
      </c>
      <c r="DK47" s="277" t="str">
        <f ca="true">+IF(OFFSET('Sanitation Data'!$I$29,0,10*ROW('Sanitation Data'!I41))="","",OFFSET('Sanitation Data'!$I$29,0,10*ROW('Sanitation Data'!I41)))</f>
        <v/>
      </c>
      <c r="DL47" s="277" t="str">
        <f ca="true">+IF(OFFSET('Sanitation Data'!$I$30,0,10*ROW('Sanitation Data'!I41))="","",OFFSET('Sanitation Data'!$I$30,0,10*ROW('Sanitation Data'!I41)))</f>
        <v/>
      </c>
      <c r="DM47" s="277" t="str">
        <f ca="true">+IF(OFFSET('Sanitation Data'!$I$31,0,10*ROW('Sanitation Data'!I41))="","",OFFSET('Sanitation Data'!$I$31,0,10*ROW('Sanitation Data'!I41)))</f>
        <v/>
      </c>
      <c r="DN47" s="277" t="str">
        <f ca="true">+IF(OFFSET('Sanitation Data'!$I$32,0,10*ROW('Sanitation Data'!I41))="","",OFFSET('Sanitation Data'!$I$32,0,10*ROW('Sanitation Data'!I41)))</f>
        <v/>
      </c>
      <c r="DO47" s="277" t="str">
        <f ca="true">+IF(OFFSET('Hygiene Data'!$D$11,0,10*ROW('Hygiene Data'!D41))="","",OFFSET('Hygiene Data'!$D$11,0,10*ROW('Hygiene Data'!D41)))</f>
        <v/>
      </c>
      <c r="DP47" s="277" t="str">
        <f ca="true">+IF(OFFSET('Hygiene Data'!$D$12,0,10*ROW('Hygiene Data'!D41))="","",OFFSET('Hygiene Data'!$D$12,0,10*ROW('Hygiene Data'!D41)))</f>
        <v/>
      </c>
      <c r="DQ47" s="277" t="str">
        <f ca="true">+IF(OFFSET('Hygiene Data'!$D$13,0,10*ROW('Hygiene Data'!D41))="","",OFFSET('Hygiene Data'!$D$13,0,10*ROW('Hygiene Data'!D41)))</f>
        <v/>
      </c>
      <c r="DR47" s="277" t="str">
        <f ca="true">+IF(OFFSET('Hygiene Data'!$E$11,0,10*ROW('Hygiene Data'!E41))="","",OFFSET('Hygiene Data'!$E$11,0,10*ROW('Hygiene Data'!E41)))</f>
        <v/>
      </c>
      <c r="DS47" s="277" t="str">
        <f ca="true">+IF(OFFSET('Hygiene Data'!$E$12,0,10*ROW('Hygiene Data'!E41))="","",OFFSET('Hygiene Data'!$E$12,0,10*ROW('Hygiene Data'!E41)))</f>
        <v/>
      </c>
      <c r="DT47" s="277" t="str">
        <f ca="true">+IF(OFFSET('Hygiene Data'!$E$13,0,10*ROW('Hygiene Data'!E41))="","",OFFSET('Hygiene Data'!$E$13,0,10*ROW('Hygiene Data'!E41)))</f>
        <v/>
      </c>
      <c r="DU47" s="277" t="str">
        <f ca="true">+IF(OFFSET('Hygiene Data'!$F$11,0,10*ROW('Hygiene Data'!F41))="","",OFFSET('Hygiene Data'!$F$11,0,10*ROW('Hygiene Data'!F41)))</f>
        <v/>
      </c>
      <c r="DV47" s="277" t="str">
        <f ca="true">+IF(OFFSET('Hygiene Data'!$F$12,0,10*ROW('Hygiene Data'!F41))="","",OFFSET('Hygiene Data'!$F$12,0,10*ROW('Hygiene Data'!F41)))</f>
        <v/>
      </c>
      <c r="DW47" s="277" t="str">
        <f ca="true">+IF(OFFSET('Hygiene Data'!$F$13,0,10*ROW('Hygiene Data'!F41))="","",OFFSET('Hygiene Data'!$F$13,0,10*ROW('Hygiene Data'!F41)))</f>
        <v/>
      </c>
      <c r="DX47" s="277" t="str">
        <f ca="true">+IF(OFFSET('Hygiene Data'!$G$11,0,10*ROW('Hygiene Data'!G41))="","",OFFSET('Hygiene Data'!$G$11,0,10*ROW('Hygiene Data'!G41)))</f>
        <v/>
      </c>
      <c r="DY47" s="277" t="str">
        <f ca="true">+IF(OFFSET('Hygiene Data'!$G$12,0,10*ROW('Hygiene Data'!G41))="","",OFFSET('Hygiene Data'!$G$12,0,10*ROW('Hygiene Data'!G41)))</f>
        <v/>
      </c>
      <c r="DZ47" s="277" t="str">
        <f ca="true">+IF(OFFSET('Hygiene Data'!$G$13,0,10*ROW('Hygiene Data'!G41))="","",OFFSET('Hygiene Data'!$G$13,0,10*ROW('Hygiene Data'!G41)))</f>
        <v/>
      </c>
      <c r="EA47" s="277" t="str">
        <f ca="true">+IF(OFFSET('Hygiene Data'!$H$11,0,10*ROW('Hygiene Data'!H41))="","",OFFSET('Hygiene Data'!$H$11,0,10*ROW('Hygiene Data'!H41)))</f>
        <v/>
      </c>
      <c r="EB47" s="277" t="str">
        <f ca="true">+IF(OFFSET('Hygiene Data'!$H$12,0,10*ROW('Hygiene Data'!H41))="","",OFFSET('Hygiene Data'!$H$12,0,10*ROW('Hygiene Data'!H41)))</f>
        <v/>
      </c>
      <c r="EC47" s="277" t="str">
        <f ca="true">+IF(OFFSET('Hygiene Data'!$H$13,0,10*ROW('Hygiene Data'!H41))="","",OFFSET('Hygiene Data'!$H$13,0,10*ROW('Hygiene Data'!H41)))</f>
        <v/>
      </c>
      <c r="ED47" s="277" t="str">
        <f ca="true">+IF(OFFSET('Hygiene Data'!$I$11,0,10*ROW('Hygiene Data'!I41))="","",OFFSET('Hygiene Data'!$I$11,0,10*ROW('Hygiene Data'!I41)))</f>
        <v/>
      </c>
      <c r="EE47" s="277" t="str">
        <f ca="true">+IF(OFFSET('Hygiene Data'!$I$12,0,10*ROW('Hygiene Data'!I41))="","",OFFSET('Hygiene Data'!$I$12,0,10*ROW('Hygiene Data'!I41)))</f>
        <v/>
      </c>
      <c r="EF47" s="277"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33" t="str">
        <f t="shared" ca="true" si="0"/>
        <v/>
      </c>
      <c r="D48" s="96"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6"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6"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6"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6"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6"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6"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6"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6"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6"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6"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6"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6"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6"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6"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6"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6"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6"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7"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7"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7"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7"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7"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7"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7"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7"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7"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7"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7"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7"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7"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7"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7"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7"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7"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7"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7"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7"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7"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7"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7"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7"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7"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7"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7"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7"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7"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7"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8"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8"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8"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8"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8"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8"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8"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8"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8"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8"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8"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8"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8"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8"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8"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8"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8"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8"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7"/>
      <c r="BS48" s="277" t="str">
        <f ca="true">+IF(OFFSET('Water Data'!$D$27,0,10*ROW('Water Data'!D42))="","",OFFSET('Water Data'!$D$27,0,10*ROW('Water Data'!D42)))</f>
        <v/>
      </c>
      <c r="BT48" s="277" t="str">
        <f ca="true">+IF(OFFSET('Water Data'!$D$28,0,10*ROW('Water Data'!D42))="","",OFFSET('Water Data'!$D$28,0,10*ROW('Water Data'!D42)))</f>
        <v/>
      </c>
      <c r="BU48" s="277" t="str">
        <f ca="true">+IF(OFFSET('Water Data'!$D$29,0,10*ROW('Water Data'!D42))="","",OFFSET('Water Data'!$D$29,0,10*ROW('Water Data'!D42)))</f>
        <v/>
      </c>
      <c r="BV48" s="277" t="str">
        <f ca="true">+IF(OFFSET('Water Data'!$E$27,0,10*ROW('Water Data'!E42))="","",OFFSET('Water Data'!$E$27,0,10*ROW('Water Data'!E42)))</f>
        <v/>
      </c>
      <c r="BW48" s="277" t="str">
        <f ca="true">+IF(OFFSET('Water Data'!$E$28,0,10*ROW('Water Data'!E42))="","",OFFSET('Water Data'!$E$28,0,10*ROW('Water Data'!E42)))</f>
        <v/>
      </c>
      <c r="BX48" s="277" t="str">
        <f ca="true">+IF(OFFSET('Water Data'!$E$29,0,10*ROW('Water Data'!E42))="","",OFFSET('Water Data'!$E$29,0,10*ROW('Water Data'!E42)))</f>
        <v/>
      </c>
      <c r="BY48" s="277" t="str">
        <f ca="true">+IF(OFFSET('Water Data'!$F$27,0,10*ROW('Water Data'!F42))="","",OFFSET('Water Data'!$F$27,0,10*ROW('Water Data'!F42)))</f>
        <v/>
      </c>
      <c r="BZ48" s="277" t="str">
        <f ca="true">+IF(OFFSET('Water Data'!$F$28,0,10*ROW('Water Data'!F42))="","",OFFSET('Water Data'!$F$28,0,10*ROW('Water Data'!F42)))</f>
        <v/>
      </c>
      <c r="CA48" s="277" t="str">
        <f ca="true">+IF(OFFSET('Water Data'!$F$29,0,10*ROW('Water Data'!F42))="","",OFFSET('Water Data'!$F$29,0,10*ROW('Water Data'!F42)))</f>
        <v/>
      </c>
      <c r="CB48" s="277" t="str">
        <f ca="true">+IF(OFFSET('Water Data'!$G$27,0,10*ROW('Water Data'!G42))="","",OFFSET('Water Data'!$G$27,0,10*ROW('Water Data'!G42)))</f>
        <v/>
      </c>
      <c r="CC48" s="277" t="str">
        <f ca="true">+IF(OFFSET('Water Data'!$G$28,0,10*ROW('Water Data'!G42))="","",OFFSET('Water Data'!$G$28,0,10*ROW('Water Data'!G42)))</f>
        <v/>
      </c>
      <c r="CD48" s="277" t="str">
        <f ca="true">+IF(OFFSET('Water Data'!$G$29,0,10*ROW('Water Data'!G42))="","",OFFSET('Water Data'!$G$29,0,10*ROW('Water Data'!G42)))</f>
        <v/>
      </c>
      <c r="CE48" s="277" t="str">
        <f ca="true">+IF(OFFSET('Water Data'!$H$27,0,10*ROW('Water Data'!H42))="","",OFFSET('Water Data'!$H$27,0,10*ROW('Water Data'!H42)))</f>
        <v/>
      </c>
      <c r="CF48" s="277" t="str">
        <f ca="true">+IF(OFFSET('Water Data'!$H$28,0,10*ROW('Water Data'!H42))="","",OFFSET('Water Data'!$H$28,0,10*ROW('Water Data'!H42)))</f>
        <v/>
      </c>
      <c r="CG48" s="277" t="str">
        <f ca="true">+IF(OFFSET('Water Data'!$H$29,0,10*ROW('Water Data'!H42))="","",OFFSET('Water Data'!$H$29,0,10*ROW('Water Data'!H42)))</f>
        <v/>
      </c>
      <c r="CH48" s="277" t="str">
        <f ca="true">+IF(OFFSET('Water Data'!$I$27,0,10*ROW('Water Data'!I42))="","",OFFSET('Water Data'!$I$27,0,10*ROW('Water Data'!I42)))</f>
        <v/>
      </c>
      <c r="CI48" s="277" t="str">
        <f ca="true">+IF(OFFSET('Water Data'!$I$28,0,10*ROW('Water Data'!I42))="","",OFFSET('Water Data'!$I$28,0,10*ROW('Water Data'!I42)))</f>
        <v/>
      </c>
      <c r="CJ48" s="277" t="str">
        <f ca="true">+IF(OFFSET('Water Data'!$I$29,0,10*ROW('Water Data'!I42))="","",OFFSET('Water Data'!$I$29,0,10*ROW('Water Data'!I42)))</f>
        <v/>
      </c>
      <c r="CK48" s="277" t="str">
        <f ca="true">+IF(OFFSET('Sanitation Data'!$D$28,0,10*ROW('Sanitation Data'!D42))="","",OFFSET('Sanitation Data'!$D$28,0,10*ROW('Sanitation Data'!D42)))</f>
        <v/>
      </c>
      <c r="CL48" s="277" t="str">
        <f ca="true">+IF(OFFSET('Sanitation Data'!$D$29,0,10*ROW('Sanitation Data'!D42))="","",OFFSET('Sanitation Data'!$D$29,0,10*ROW('Sanitation Data'!D42)))</f>
        <v/>
      </c>
      <c r="CM48" s="277" t="str">
        <f ca="true">+IF(OFFSET('Sanitation Data'!$D$30,0,10*ROW('Sanitation Data'!D42))="","",OFFSET('Sanitation Data'!$D$30,0,10*ROW('Sanitation Data'!D42)))</f>
        <v/>
      </c>
      <c r="CN48" s="277" t="str">
        <f ca="true">+IF(OFFSET('Sanitation Data'!$D$31,0,10*ROW('Sanitation Data'!D42))="","",OFFSET('Sanitation Data'!$D$31,0,10*ROW('Sanitation Data'!D42)))</f>
        <v/>
      </c>
      <c r="CO48" s="277" t="str">
        <f ca="true">+IF(OFFSET('Sanitation Data'!$D$32,0,10*ROW('Sanitation Data'!D42))="","",OFFSET('Sanitation Data'!$D$32,0,10*ROW('Sanitation Data'!D42)))</f>
        <v/>
      </c>
      <c r="CP48" s="277" t="str">
        <f ca="true">+IF(OFFSET('Sanitation Data'!$E$28,0,10*ROW('Sanitation Data'!E42))="","",OFFSET('Sanitation Data'!$E$28,0,10*ROW('Sanitation Data'!E42)))</f>
        <v/>
      </c>
      <c r="CQ48" s="277" t="str">
        <f ca="true">+IF(OFFSET('Sanitation Data'!$E$29,0,10*ROW('Sanitation Data'!E42))="","",OFFSET('Sanitation Data'!$E$29,0,10*ROW('Sanitation Data'!E42)))</f>
        <v/>
      </c>
      <c r="CR48" s="277" t="str">
        <f ca="true">+IF(OFFSET('Sanitation Data'!$E$30,0,10*ROW('Sanitation Data'!E42))="","",OFFSET('Sanitation Data'!$E$30,0,10*ROW('Sanitation Data'!E42)))</f>
        <v/>
      </c>
      <c r="CS48" s="277" t="str">
        <f ca="true">+IF(OFFSET('Sanitation Data'!$E$31,0,10*ROW('Sanitation Data'!E42))="","",OFFSET('Sanitation Data'!$E$31,0,10*ROW('Sanitation Data'!E42)))</f>
        <v/>
      </c>
      <c r="CT48" s="277" t="str">
        <f ca="true">+IF(OFFSET('Sanitation Data'!$E$32,0,10*ROW('Sanitation Data'!E42))="","",OFFSET('Sanitation Data'!$E$32,0,10*ROW('Sanitation Data'!E42)))</f>
        <v/>
      </c>
      <c r="CU48" s="277" t="str">
        <f ca="true">+IF(OFFSET('Sanitation Data'!$F$28,0,10*ROW('Sanitation Data'!F42))="","",OFFSET('Sanitation Data'!$F$28,0,10*ROW('Sanitation Data'!F42)))</f>
        <v/>
      </c>
      <c r="CV48" s="277" t="str">
        <f ca="true">+IF(OFFSET('Sanitation Data'!$F$29,0,10*ROW('Sanitation Data'!F42))="","",OFFSET('Sanitation Data'!$F$29,0,10*ROW('Sanitation Data'!F42)))</f>
        <v/>
      </c>
      <c r="CW48" s="277" t="str">
        <f ca="true">+IF(OFFSET('Sanitation Data'!$F$30,0,10*ROW('Sanitation Data'!F42))="","",OFFSET('Sanitation Data'!$F$30,0,10*ROW('Sanitation Data'!F42)))</f>
        <v/>
      </c>
      <c r="CX48" s="277" t="str">
        <f ca="true">+IF(OFFSET('Sanitation Data'!$F$31,0,10*ROW('Sanitation Data'!F42))="","",OFFSET('Sanitation Data'!$F$31,0,10*ROW('Sanitation Data'!F42)))</f>
        <v/>
      </c>
      <c r="CY48" s="277" t="str">
        <f ca="true">+IF(OFFSET('Sanitation Data'!$F$32,0,10*ROW('Sanitation Data'!F42))="","",OFFSET('Sanitation Data'!$F$32,0,10*ROW('Sanitation Data'!F42)))</f>
        <v/>
      </c>
      <c r="CZ48" s="277" t="str">
        <f ca="true">+IF(OFFSET('Sanitation Data'!$G$28,0,10*ROW('Sanitation Data'!G42))="","",OFFSET('Sanitation Data'!$G$28,0,10*ROW('Sanitation Data'!G42)))</f>
        <v/>
      </c>
      <c r="DA48" s="277" t="str">
        <f ca="true">+IF(OFFSET('Sanitation Data'!$G$29,0,10*ROW('Sanitation Data'!G42))="","",OFFSET('Sanitation Data'!$G$29,0,10*ROW('Sanitation Data'!G42)))</f>
        <v/>
      </c>
      <c r="DB48" s="277" t="str">
        <f ca="true">+IF(OFFSET('Sanitation Data'!$G$30,0,10*ROW('Sanitation Data'!G42))="","",OFFSET('Sanitation Data'!$G$30,0,10*ROW('Sanitation Data'!G42)))</f>
        <v/>
      </c>
      <c r="DC48" s="277" t="str">
        <f ca="true">+IF(OFFSET('Sanitation Data'!$G$31,0,10*ROW('Sanitation Data'!G42))="","",OFFSET('Sanitation Data'!$G$31,0,10*ROW('Sanitation Data'!G42)))</f>
        <v/>
      </c>
      <c r="DD48" s="277" t="str">
        <f ca="true">+IF(OFFSET('Sanitation Data'!$G$32,0,10*ROW('Sanitation Data'!G42))="","",OFFSET('Sanitation Data'!$G$32,0,10*ROW('Sanitation Data'!G42)))</f>
        <v/>
      </c>
      <c r="DE48" s="277" t="str">
        <f ca="true">+IF(OFFSET('Sanitation Data'!$H$28,0,10*ROW('Sanitation Data'!H42))="","",OFFSET('Sanitation Data'!$H$28,0,10*ROW('Sanitation Data'!H42)))</f>
        <v/>
      </c>
      <c r="DF48" s="277" t="str">
        <f ca="true">+IF(OFFSET('Sanitation Data'!$H$29,0,10*ROW('Sanitation Data'!H42))="","",OFFSET('Sanitation Data'!$H$29,0,10*ROW('Sanitation Data'!H42)))</f>
        <v/>
      </c>
      <c r="DG48" s="277" t="str">
        <f ca="true">+IF(OFFSET('Sanitation Data'!$H$30,0,10*ROW('Sanitation Data'!H42))="","",OFFSET('Sanitation Data'!$H$30,0,10*ROW('Sanitation Data'!H42)))</f>
        <v/>
      </c>
      <c r="DH48" s="277" t="str">
        <f ca="true">+IF(OFFSET('Sanitation Data'!$H$31,0,10*ROW('Sanitation Data'!H42))="","",OFFSET('Sanitation Data'!$H$31,0,10*ROW('Sanitation Data'!H42)))</f>
        <v/>
      </c>
      <c r="DI48" s="277" t="str">
        <f ca="true">+IF(OFFSET('Sanitation Data'!$H$32,0,10*ROW('Sanitation Data'!H42))="","",OFFSET('Sanitation Data'!$H$32,0,10*ROW('Sanitation Data'!H42)))</f>
        <v/>
      </c>
      <c r="DJ48" s="277" t="str">
        <f ca="true">+IF(OFFSET('Sanitation Data'!$I$28,0,10*ROW('Sanitation Data'!I42))="","",OFFSET('Sanitation Data'!$I$28,0,10*ROW('Sanitation Data'!I42)))</f>
        <v/>
      </c>
      <c r="DK48" s="277" t="str">
        <f ca="true">+IF(OFFSET('Sanitation Data'!$I$29,0,10*ROW('Sanitation Data'!I42))="","",OFFSET('Sanitation Data'!$I$29,0,10*ROW('Sanitation Data'!I42)))</f>
        <v/>
      </c>
      <c r="DL48" s="277" t="str">
        <f ca="true">+IF(OFFSET('Sanitation Data'!$I$30,0,10*ROW('Sanitation Data'!I42))="","",OFFSET('Sanitation Data'!$I$30,0,10*ROW('Sanitation Data'!I42)))</f>
        <v/>
      </c>
      <c r="DM48" s="277" t="str">
        <f ca="true">+IF(OFFSET('Sanitation Data'!$I$31,0,10*ROW('Sanitation Data'!I42))="","",OFFSET('Sanitation Data'!$I$31,0,10*ROW('Sanitation Data'!I42)))</f>
        <v/>
      </c>
      <c r="DN48" s="277" t="str">
        <f ca="true">+IF(OFFSET('Sanitation Data'!$I$32,0,10*ROW('Sanitation Data'!I42))="","",OFFSET('Sanitation Data'!$I$32,0,10*ROW('Sanitation Data'!I42)))</f>
        <v/>
      </c>
      <c r="DO48" s="277" t="str">
        <f ca="true">+IF(OFFSET('Hygiene Data'!$D$11,0,10*ROW('Hygiene Data'!D42))="","",OFFSET('Hygiene Data'!$D$11,0,10*ROW('Hygiene Data'!D42)))</f>
        <v/>
      </c>
      <c r="DP48" s="277" t="str">
        <f ca="true">+IF(OFFSET('Hygiene Data'!$D$12,0,10*ROW('Hygiene Data'!D42))="","",OFFSET('Hygiene Data'!$D$12,0,10*ROW('Hygiene Data'!D42)))</f>
        <v/>
      </c>
      <c r="DQ48" s="277" t="str">
        <f ca="true">+IF(OFFSET('Hygiene Data'!$D$13,0,10*ROW('Hygiene Data'!D42))="","",OFFSET('Hygiene Data'!$D$13,0,10*ROW('Hygiene Data'!D42)))</f>
        <v/>
      </c>
      <c r="DR48" s="277" t="str">
        <f ca="true">+IF(OFFSET('Hygiene Data'!$E$11,0,10*ROW('Hygiene Data'!E42))="","",OFFSET('Hygiene Data'!$E$11,0,10*ROW('Hygiene Data'!E42)))</f>
        <v/>
      </c>
      <c r="DS48" s="277" t="str">
        <f ca="true">+IF(OFFSET('Hygiene Data'!$E$12,0,10*ROW('Hygiene Data'!E42))="","",OFFSET('Hygiene Data'!$E$12,0,10*ROW('Hygiene Data'!E42)))</f>
        <v/>
      </c>
      <c r="DT48" s="277" t="str">
        <f ca="true">+IF(OFFSET('Hygiene Data'!$E$13,0,10*ROW('Hygiene Data'!E42))="","",OFFSET('Hygiene Data'!$E$13,0,10*ROW('Hygiene Data'!E42)))</f>
        <v/>
      </c>
      <c r="DU48" s="277" t="str">
        <f ca="true">+IF(OFFSET('Hygiene Data'!$F$11,0,10*ROW('Hygiene Data'!F42))="","",OFFSET('Hygiene Data'!$F$11,0,10*ROW('Hygiene Data'!F42)))</f>
        <v/>
      </c>
      <c r="DV48" s="277" t="str">
        <f ca="true">+IF(OFFSET('Hygiene Data'!$F$12,0,10*ROW('Hygiene Data'!F42))="","",OFFSET('Hygiene Data'!$F$12,0,10*ROW('Hygiene Data'!F42)))</f>
        <v/>
      </c>
      <c r="DW48" s="277" t="str">
        <f ca="true">+IF(OFFSET('Hygiene Data'!$F$13,0,10*ROW('Hygiene Data'!F42))="","",OFFSET('Hygiene Data'!$F$13,0,10*ROW('Hygiene Data'!F42)))</f>
        <v/>
      </c>
      <c r="DX48" s="277" t="str">
        <f ca="true">+IF(OFFSET('Hygiene Data'!$G$11,0,10*ROW('Hygiene Data'!G42))="","",OFFSET('Hygiene Data'!$G$11,0,10*ROW('Hygiene Data'!G42)))</f>
        <v/>
      </c>
      <c r="DY48" s="277" t="str">
        <f ca="true">+IF(OFFSET('Hygiene Data'!$G$12,0,10*ROW('Hygiene Data'!G42))="","",OFFSET('Hygiene Data'!$G$12,0,10*ROW('Hygiene Data'!G42)))</f>
        <v/>
      </c>
      <c r="DZ48" s="277" t="str">
        <f ca="true">+IF(OFFSET('Hygiene Data'!$G$13,0,10*ROW('Hygiene Data'!G42))="","",OFFSET('Hygiene Data'!$G$13,0,10*ROW('Hygiene Data'!G42)))</f>
        <v/>
      </c>
      <c r="EA48" s="277" t="str">
        <f ca="true">+IF(OFFSET('Hygiene Data'!$H$11,0,10*ROW('Hygiene Data'!H42))="","",OFFSET('Hygiene Data'!$H$11,0,10*ROW('Hygiene Data'!H42)))</f>
        <v/>
      </c>
      <c r="EB48" s="277" t="str">
        <f ca="true">+IF(OFFSET('Hygiene Data'!$H$12,0,10*ROW('Hygiene Data'!H42))="","",OFFSET('Hygiene Data'!$H$12,0,10*ROW('Hygiene Data'!H42)))</f>
        <v/>
      </c>
      <c r="EC48" s="277" t="str">
        <f ca="true">+IF(OFFSET('Hygiene Data'!$H$13,0,10*ROW('Hygiene Data'!H42))="","",OFFSET('Hygiene Data'!$H$13,0,10*ROW('Hygiene Data'!H42)))</f>
        <v/>
      </c>
      <c r="ED48" s="277" t="str">
        <f ca="true">+IF(OFFSET('Hygiene Data'!$I$11,0,10*ROW('Hygiene Data'!I42))="","",OFFSET('Hygiene Data'!$I$11,0,10*ROW('Hygiene Data'!I42)))</f>
        <v/>
      </c>
      <c r="EE48" s="277" t="str">
        <f ca="true">+IF(OFFSET('Hygiene Data'!$I$12,0,10*ROW('Hygiene Data'!I42))="","",OFFSET('Hygiene Data'!$I$12,0,10*ROW('Hygiene Data'!I42)))</f>
        <v/>
      </c>
      <c r="EF48" s="277"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33" t="str">
        <f t="shared" ca="true" si="0"/>
        <v/>
      </c>
      <c r="D49" s="96"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6"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6"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6"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6"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6"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6"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6"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6"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6"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6"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6"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6"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6"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6"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6"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6"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6"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7"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7"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7"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7"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7"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7"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7"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7"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7"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7"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7"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7"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7"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7"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7"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7"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7"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7"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7"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7"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7"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7"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7"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7"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7"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7"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7"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7"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7"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7"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8"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8"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8"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8"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8"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8"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8"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8"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8"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8"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8"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8"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8"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8"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8"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8"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8"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8"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7"/>
      <c r="BS49" s="277" t="str">
        <f ca="true">+IF(OFFSET('Water Data'!$D$27,0,10*ROW('Water Data'!D43))="","",OFFSET('Water Data'!$D$27,0,10*ROW('Water Data'!D43)))</f>
        <v/>
      </c>
      <c r="BT49" s="277" t="str">
        <f ca="true">+IF(OFFSET('Water Data'!$D$28,0,10*ROW('Water Data'!D43))="","",OFFSET('Water Data'!$D$28,0,10*ROW('Water Data'!D43)))</f>
        <v/>
      </c>
      <c r="BU49" s="277" t="str">
        <f ca="true">+IF(OFFSET('Water Data'!$D$29,0,10*ROW('Water Data'!D43))="","",OFFSET('Water Data'!$D$29,0,10*ROW('Water Data'!D43)))</f>
        <v/>
      </c>
      <c r="BV49" s="277" t="str">
        <f ca="true">+IF(OFFSET('Water Data'!$E$27,0,10*ROW('Water Data'!E43))="","",OFFSET('Water Data'!$E$27,0,10*ROW('Water Data'!E43)))</f>
        <v/>
      </c>
      <c r="BW49" s="277" t="str">
        <f ca="true">+IF(OFFSET('Water Data'!$E$28,0,10*ROW('Water Data'!E43))="","",OFFSET('Water Data'!$E$28,0,10*ROW('Water Data'!E43)))</f>
        <v/>
      </c>
      <c r="BX49" s="277" t="str">
        <f ca="true">+IF(OFFSET('Water Data'!$E$29,0,10*ROW('Water Data'!E43))="","",OFFSET('Water Data'!$E$29,0,10*ROW('Water Data'!E43)))</f>
        <v/>
      </c>
      <c r="BY49" s="277" t="str">
        <f ca="true">+IF(OFFSET('Water Data'!$F$27,0,10*ROW('Water Data'!F43))="","",OFFSET('Water Data'!$F$27,0,10*ROW('Water Data'!F43)))</f>
        <v/>
      </c>
      <c r="BZ49" s="277" t="str">
        <f ca="true">+IF(OFFSET('Water Data'!$F$28,0,10*ROW('Water Data'!F43))="","",OFFSET('Water Data'!$F$28,0,10*ROW('Water Data'!F43)))</f>
        <v/>
      </c>
      <c r="CA49" s="277" t="str">
        <f ca="true">+IF(OFFSET('Water Data'!$F$29,0,10*ROW('Water Data'!F43))="","",OFFSET('Water Data'!$F$29,0,10*ROW('Water Data'!F43)))</f>
        <v/>
      </c>
      <c r="CB49" s="277" t="str">
        <f ca="true">+IF(OFFSET('Water Data'!$G$27,0,10*ROW('Water Data'!G43))="","",OFFSET('Water Data'!$G$27,0,10*ROW('Water Data'!G43)))</f>
        <v/>
      </c>
      <c r="CC49" s="277" t="str">
        <f ca="true">+IF(OFFSET('Water Data'!$G$28,0,10*ROW('Water Data'!G43))="","",OFFSET('Water Data'!$G$28,0,10*ROW('Water Data'!G43)))</f>
        <v/>
      </c>
      <c r="CD49" s="277" t="str">
        <f ca="true">+IF(OFFSET('Water Data'!$G$29,0,10*ROW('Water Data'!G43))="","",OFFSET('Water Data'!$G$29,0,10*ROW('Water Data'!G43)))</f>
        <v/>
      </c>
      <c r="CE49" s="277" t="str">
        <f ca="true">+IF(OFFSET('Water Data'!$H$27,0,10*ROW('Water Data'!H43))="","",OFFSET('Water Data'!$H$27,0,10*ROW('Water Data'!H43)))</f>
        <v/>
      </c>
      <c r="CF49" s="277" t="str">
        <f ca="true">+IF(OFFSET('Water Data'!$H$28,0,10*ROW('Water Data'!H43))="","",OFFSET('Water Data'!$H$28,0,10*ROW('Water Data'!H43)))</f>
        <v/>
      </c>
      <c r="CG49" s="277" t="str">
        <f ca="true">+IF(OFFSET('Water Data'!$H$29,0,10*ROW('Water Data'!H43))="","",OFFSET('Water Data'!$H$29,0,10*ROW('Water Data'!H43)))</f>
        <v/>
      </c>
      <c r="CH49" s="277" t="str">
        <f ca="true">+IF(OFFSET('Water Data'!$I$27,0,10*ROW('Water Data'!I43))="","",OFFSET('Water Data'!$I$27,0,10*ROW('Water Data'!I43)))</f>
        <v/>
      </c>
      <c r="CI49" s="277" t="str">
        <f ca="true">+IF(OFFSET('Water Data'!$I$28,0,10*ROW('Water Data'!I43))="","",OFFSET('Water Data'!$I$28,0,10*ROW('Water Data'!I43)))</f>
        <v/>
      </c>
      <c r="CJ49" s="277" t="str">
        <f ca="true">+IF(OFFSET('Water Data'!$I$29,0,10*ROW('Water Data'!I43))="","",OFFSET('Water Data'!$I$29,0,10*ROW('Water Data'!I43)))</f>
        <v/>
      </c>
      <c r="CK49" s="277" t="str">
        <f ca="true">+IF(OFFSET('Sanitation Data'!$D$28,0,10*ROW('Sanitation Data'!D43))="","",OFFSET('Sanitation Data'!$D$28,0,10*ROW('Sanitation Data'!D43)))</f>
        <v/>
      </c>
      <c r="CL49" s="277" t="str">
        <f ca="true">+IF(OFFSET('Sanitation Data'!$D$29,0,10*ROW('Sanitation Data'!D43))="","",OFFSET('Sanitation Data'!$D$29,0,10*ROW('Sanitation Data'!D43)))</f>
        <v/>
      </c>
      <c r="CM49" s="277" t="str">
        <f ca="true">+IF(OFFSET('Sanitation Data'!$D$30,0,10*ROW('Sanitation Data'!D43))="","",OFFSET('Sanitation Data'!$D$30,0,10*ROW('Sanitation Data'!D43)))</f>
        <v/>
      </c>
      <c r="CN49" s="277" t="str">
        <f ca="true">+IF(OFFSET('Sanitation Data'!$D$31,0,10*ROW('Sanitation Data'!D43))="","",OFFSET('Sanitation Data'!$D$31,0,10*ROW('Sanitation Data'!D43)))</f>
        <v/>
      </c>
      <c r="CO49" s="277" t="str">
        <f ca="true">+IF(OFFSET('Sanitation Data'!$D$32,0,10*ROW('Sanitation Data'!D43))="","",OFFSET('Sanitation Data'!$D$32,0,10*ROW('Sanitation Data'!D43)))</f>
        <v/>
      </c>
      <c r="CP49" s="277" t="str">
        <f ca="true">+IF(OFFSET('Sanitation Data'!$E$28,0,10*ROW('Sanitation Data'!E43))="","",OFFSET('Sanitation Data'!$E$28,0,10*ROW('Sanitation Data'!E43)))</f>
        <v/>
      </c>
      <c r="CQ49" s="277" t="str">
        <f ca="true">+IF(OFFSET('Sanitation Data'!$E$29,0,10*ROW('Sanitation Data'!E43))="","",OFFSET('Sanitation Data'!$E$29,0,10*ROW('Sanitation Data'!E43)))</f>
        <v/>
      </c>
      <c r="CR49" s="277" t="str">
        <f ca="true">+IF(OFFSET('Sanitation Data'!$E$30,0,10*ROW('Sanitation Data'!E43))="","",OFFSET('Sanitation Data'!$E$30,0,10*ROW('Sanitation Data'!E43)))</f>
        <v/>
      </c>
      <c r="CS49" s="277" t="str">
        <f ca="true">+IF(OFFSET('Sanitation Data'!$E$31,0,10*ROW('Sanitation Data'!E43))="","",OFFSET('Sanitation Data'!$E$31,0,10*ROW('Sanitation Data'!E43)))</f>
        <v/>
      </c>
      <c r="CT49" s="277" t="str">
        <f ca="true">+IF(OFFSET('Sanitation Data'!$E$32,0,10*ROW('Sanitation Data'!E43))="","",OFFSET('Sanitation Data'!$E$32,0,10*ROW('Sanitation Data'!E43)))</f>
        <v/>
      </c>
      <c r="CU49" s="277" t="str">
        <f ca="true">+IF(OFFSET('Sanitation Data'!$F$28,0,10*ROW('Sanitation Data'!F43))="","",OFFSET('Sanitation Data'!$F$28,0,10*ROW('Sanitation Data'!F43)))</f>
        <v/>
      </c>
      <c r="CV49" s="277" t="str">
        <f ca="true">+IF(OFFSET('Sanitation Data'!$F$29,0,10*ROW('Sanitation Data'!F43))="","",OFFSET('Sanitation Data'!$F$29,0,10*ROW('Sanitation Data'!F43)))</f>
        <v/>
      </c>
      <c r="CW49" s="277" t="str">
        <f ca="true">+IF(OFFSET('Sanitation Data'!$F$30,0,10*ROW('Sanitation Data'!F43))="","",OFFSET('Sanitation Data'!$F$30,0,10*ROW('Sanitation Data'!F43)))</f>
        <v/>
      </c>
      <c r="CX49" s="277" t="str">
        <f ca="true">+IF(OFFSET('Sanitation Data'!$F$31,0,10*ROW('Sanitation Data'!F43))="","",OFFSET('Sanitation Data'!$F$31,0,10*ROW('Sanitation Data'!F43)))</f>
        <v/>
      </c>
      <c r="CY49" s="277" t="str">
        <f ca="true">+IF(OFFSET('Sanitation Data'!$F$32,0,10*ROW('Sanitation Data'!F43))="","",OFFSET('Sanitation Data'!$F$32,0,10*ROW('Sanitation Data'!F43)))</f>
        <v/>
      </c>
      <c r="CZ49" s="277" t="str">
        <f ca="true">+IF(OFFSET('Sanitation Data'!$G$28,0,10*ROW('Sanitation Data'!G43))="","",OFFSET('Sanitation Data'!$G$28,0,10*ROW('Sanitation Data'!G43)))</f>
        <v/>
      </c>
      <c r="DA49" s="277" t="str">
        <f ca="true">+IF(OFFSET('Sanitation Data'!$G$29,0,10*ROW('Sanitation Data'!G43))="","",OFFSET('Sanitation Data'!$G$29,0,10*ROW('Sanitation Data'!G43)))</f>
        <v/>
      </c>
      <c r="DB49" s="277" t="str">
        <f ca="true">+IF(OFFSET('Sanitation Data'!$G$30,0,10*ROW('Sanitation Data'!G43))="","",OFFSET('Sanitation Data'!$G$30,0,10*ROW('Sanitation Data'!G43)))</f>
        <v/>
      </c>
      <c r="DC49" s="277" t="str">
        <f ca="true">+IF(OFFSET('Sanitation Data'!$G$31,0,10*ROW('Sanitation Data'!G43))="","",OFFSET('Sanitation Data'!$G$31,0,10*ROW('Sanitation Data'!G43)))</f>
        <v/>
      </c>
      <c r="DD49" s="277" t="str">
        <f ca="true">+IF(OFFSET('Sanitation Data'!$G$32,0,10*ROW('Sanitation Data'!G43))="","",OFFSET('Sanitation Data'!$G$32,0,10*ROW('Sanitation Data'!G43)))</f>
        <v/>
      </c>
      <c r="DE49" s="277" t="str">
        <f ca="true">+IF(OFFSET('Sanitation Data'!$H$28,0,10*ROW('Sanitation Data'!H43))="","",OFFSET('Sanitation Data'!$H$28,0,10*ROW('Sanitation Data'!H43)))</f>
        <v/>
      </c>
      <c r="DF49" s="277" t="str">
        <f ca="true">+IF(OFFSET('Sanitation Data'!$H$29,0,10*ROW('Sanitation Data'!H43))="","",OFFSET('Sanitation Data'!$H$29,0,10*ROW('Sanitation Data'!H43)))</f>
        <v/>
      </c>
      <c r="DG49" s="277" t="str">
        <f ca="true">+IF(OFFSET('Sanitation Data'!$H$30,0,10*ROW('Sanitation Data'!H43))="","",OFFSET('Sanitation Data'!$H$30,0,10*ROW('Sanitation Data'!H43)))</f>
        <v/>
      </c>
      <c r="DH49" s="277" t="str">
        <f ca="true">+IF(OFFSET('Sanitation Data'!$H$31,0,10*ROW('Sanitation Data'!H43))="","",OFFSET('Sanitation Data'!$H$31,0,10*ROW('Sanitation Data'!H43)))</f>
        <v/>
      </c>
      <c r="DI49" s="277" t="str">
        <f ca="true">+IF(OFFSET('Sanitation Data'!$H$32,0,10*ROW('Sanitation Data'!H43))="","",OFFSET('Sanitation Data'!$H$32,0,10*ROW('Sanitation Data'!H43)))</f>
        <v/>
      </c>
      <c r="DJ49" s="277" t="str">
        <f ca="true">+IF(OFFSET('Sanitation Data'!$I$28,0,10*ROW('Sanitation Data'!I43))="","",OFFSET('Sanitation Data'!$I$28,0,10*ROW('Sanitation Data'!I43)))</f>
        <v/>
      </c>
      <c r="DK49" s="277" t="str">
        <f ca="true">+IF(OFFSET('Sanitation Data'!$I$29,0,10*ROW('Sanitation Data'!I43))="","",OFFSET('Sanitation Data'!$I$29,0,10*ROW('Sanitation Data'!I43)))</f>
        <v/>
      </c>
      <c r="DL49" s="277" t="str">
        <f ca="true">+IF(OFFSET('Sanitation Data'!$I$30,0,10*ROW('Sanitation Data'!I43))="","",OFFSET('Sanitation Data'!$I$30,0,10*ROW('Sanitation Data'!I43)))</f>
        <v/>
      </c>
      <c r="DM49" s="277" t="str">
        <f ca="true">+IF(OFFSET('Sanitation Data'!$I$31,0,10*ROW('Sanitation Data'!I43))="","",OFFSET('Sanitation Data'!$I$31,0,10*ROW('Sanitation Data'!I43)))</f>
        <v/>
      </c>
      <c r="DN49" s="277" t="str">
        <f ca="true">+IF(OFFSET('Sanitation Data'!$I$32,0,10*ROW('Sanitation Data'!I43))="","",OFFSET('Sanitation Data'!$I$32,0,10*ROW('Sanitation Data'!I43)))</f>
        <v/>
      </c>
      <c r="DO49" s="277" t="str">
        <f ca="true">+IF(OFFSET('Hygiene Data'!$D$11,0,10*ROW('Hygiene Data'!D43))="","",OFFSET('Hygiene Data'!$D$11,0,10*ROW('Hygiene Data'!D43)))</f>
        <v/>
      </c>
      <c r="DP49" s="277" t="str">
        <f ca="true">+IF(OFFSET('Hygiene Data'!$D$12,0,10*ROW('Hygiene Data'!D43))="","",OFFSET('Hygiene Data'!$D$12,0,10*ROW('Hygiene Data'!D43)))</f>
        <v/>
      </c>
      <c r="DQ49" s="277" t="str">
        <f ca="true">+IF(OFFSET('Hygiene Data'!$D$13,0,10*ROW('Hygiene Data'!D43))="","",OFFSET('Hygiene Data'!$D$13,0,10*ROW('Hygiene Data'!D43)))</f>
        <v/>
      </c>
      <c r="DR49" s="277" t="str">
        <f ca="true">+IF(OFFSET('Hygiene Data'!$E$11,0,10*ROW('Hygiene Data'!E43))="","",OFFSET('Hygiene Data'!$E$11,0,10*ROW('Hygiene Data'!E43)))</f>
        <v/>
      </c>
      <c r="DS49" s="277" t="str">
        <f ca="true">+IF(OFFSET('Hygiene Data'!$E$12,0,10*ROW('Hygiene Data'!E43))="","",OFFSET('Hygiene Data'!$E$12,0,10*ROW('Hygiene Data'!E43)))</f>
        <v/>
      </c>
      <c r="DT49" s="277" t="str">
        <f ca="true">+IF(OFFSET('Hygiene Data'!$E$13,0,10*ROW('Hygiene Data'!E43))="","",OFFSET('Hygiene Data'!$E$13,0,10*ROW('Hygiene Data'!E43)))</f>
        <v/>
      </c>
      <c r="DU49" s="277" t="str">
        <f ca="true">+IF(OFFSET('Hygiene Data'!$F$11,0,10*ROW('Hygiene Data'!F43))="","",OFFSET('Hygiene Data'!$F$11,0,10*ROW('Hygiene Data'!F43)))</f>
        <v/>
      </c>
      <c r="DV49" s="277" t="str">
        <f ca="true">+IF(OFFSET('Hygiene Data'!$F$12,0,10*ROW('Hygiene Data'!F43))="","",OFFSET('Hygiene Data'!$F$12,0,10*ROW('Hygiene Data'!F43)))</f>
        <v/>
      </c>
      <c r="DW49" s="277" t="str">
        <f ca="true">+IF(OFFSET('Hygiene Data'!$F$13,0,10*ROW('Hygiene Data'!F43))="","",OFFSET('Hygiene Data'!$F$13,0,10*ROW('Hygiene Data'!F43)))</f>
        <v/>
      </c>
      <c r="DX49" s="277" t="str">
        <f ca="true">+IF(OFFSET('Hygiene Data'!$G$11,0,10*ROW('Hygiene Data'!G43))="","",OFFSET('Hygiene Data'!$G$11,0,10*ROW('Hygiene Data'!G43)))</f>
        <v/>
      </c>
      <c r="DY49" s="277" t="str">
        <f ca="true">+IF(OFFSET('Hygiene Data'!$G$12,0,10*ROW('Hygiene Data'!G43))="","",OFFSET('Hygiene Data'!$G$12,0,10*ROW('Hygiene Data'!G43)))</f>
        <v/>
      </c>
      <c r="DZ49" s="277" t="str">
        <f ca="true">+IF(OFFSET('Hygiene Data'!$G$13,0,10*ROW('Hygiene Data'!G43))="","",OFFSET('Hygiene Data'!$G$13,0,10*ROW('Hygiene Data'!G43)))</f>
        <v/>
      </c>
      <c r="EA49" s="277" t="str">
        <f ca="true">+IF(OFFSET('Hygiene Data'!$H$11,0,10*ROW('Hygiene Data'!H43))="","",OFFSET('Hygiene Data'!$H$11,0,10*ROW('Hygiene Data'!H43)))</f>
        <v/>
      </c>
      <c r="EB49" s="277" t="str">
        <f ca="true">+IF(OFFSET('Hygiene Data'!$H$12,0,10*ROW('Hygiene Data'!H43))="","",OFFSET('Hygiene Data'!$H$12,0,10*ROW('Hygiene Data'!H43)))</f>
        <v/>
      </c>
      <c r="EC49" s="277" t="str">
        <f ca="true">+IF(OFFSET('Hygiene Data'!$H$13,0,10*ROW('Hygiene Data'!H43))="","",OFFSET('Hygiene Data'!$H$13,0,10*ROW('Hygiene Data'!H43)))</f>
        <v/>
      </c>
      <c r="ED49" s="277" t="str">
        <f ca="true">+IF(OFFSET('Hygiene Data'!$I$11,0,10*ROW('Hygiene Data'!I43))="","",OFFSET('Hygiene Data'!$I$11,0,10*ROW('Hygiene Data'!I43)))</f>
        <v/>
      </c>
      <c r="EE49" s="277" t="str">
        <f ca="true">+IF(OFFSET('Hygiene Data'!$I$12,0,10*ROW('Hygiene Data'!I43))="","",OFFSET('Hygiene Data'!$I$12,0,10*ROW('Hygiene Data'!I43)))</f>
        <v/>
      </c>
      <c r="EF49" s="277"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33" t="str">
        <f t="shared" ca="true" si="0"/>
        <v/>
      </c>
      <c r="D50" s="96"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6"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6"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6"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6"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6"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6"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6"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6"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6"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6"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6"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6"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6"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6"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6"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6"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6"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7"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7"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7"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7"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7"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7"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7"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7"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7"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7"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7"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7"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7"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7"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7"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7"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7"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7"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7"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7"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7"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7"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7"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7"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7"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7"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7"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7"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7"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7"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8"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8"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8"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8"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8"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8"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8"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8"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8"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8"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8"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8"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8"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8"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8"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8"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8"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8"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7"/>
      <c r="BS50" s="277" t="str">
        <f ca="true">+IF(OFFSET('Water Data'!$D$27,0,10*ROW('Water Data'!D44))="","",OFFSET('Water Data'!$D$27,0,10*ROW('Water Data'!D44)))</f>
        <v/>
      </c>
      <c r="BT50" s="277" t="str">
        <f ca="true">+IF(OFFSET('Water Data'!$D$28,0,10*ROW('Water Data'!D44))="","",OFFSET('Water Data'!$D$28,0,10*ROW('Water Data'!D44)))</f>
        <v/>
      </c>
      <c r="BU50" s="277" t="str">
        <f ca="true">+IF(OFFSET('Water Data'!$D$29,0,10*ROW('Water Data'!D44))="","",OFFSET('Water Data'!$D$29,0,10*ROW('Water Data'!D44)))</f>
        <v/>
      </c>
      <c r="BV50" s="277" t="str">
        <f ca="true">+IF(OFFSET('Water Data'!$E$27,0,10*ROW('Water Data'!E44))="","",OFFSET('Water Data'!$E$27,0,10*ROW('Water Data'!E44)))</f>
        <v/>
      </c>
      <c r="BW50" s="277" t="str">
        <f ca="true">+IF(OFFSET('Water Data'!$E$28,0,10*ROW('Water Data'!E44))="","",OFFSET('Water Data'!$E$28,0,10*ROW('Water Data'!E44)))</f>
        <v/>
      </c>
      <c r="BX50" s="277" t="str">
        <f ca="true">+IF(OFFSET('Water Data'!$E$29,0,10*ROW('Water Data'!E44))="","",OFFSET('Water Data'!$E$29,0,10*ROW('Water Data'!E44)))</f>
        <v/>
      </c>
      <c r="BY50" s="277" t="str">
        <f ca="true">+IF(OFFSET('Water Data'!$F$27,0,10*ROW('Water Data'!F44))="","",OFFSET('Water Data'!$F$27,0,10*ROW('Water Data'!F44)))</f>
        <v/>
      </c>
      <c r="BZ50" s="277" t="str">
        <f ca="true">+IF(OFFSET('Water Data'!$F$28,0,10*ROW('Water Data'!F44))="","",OFFSET('Water Data'!$F$28,0,10*ROW('Water Data'!F44)))</f>
        <v/>
      </c>
      <c r="CA50" s="277" t="str">
        <f ca="true">+IF(OFFSET('Water Data'!$F$29,0,10*ROW('Water Data'!F44))="","",OFFSET('Water Data'!$F$29,0,10*ROW('Water Data'!F44)))</f>
        <v/>
      </c>
      <c r="CB50" s="277" t="str">
        <f ca="true">+IF(OFFSET('Water Data'!$G$27,0,10*ROW('Water Data'!G44))="","",OFFSET('Water Data'!$G$27,0,10*ROW('Water Data'!G44)))</f>
        <v/>
      </c>
      <c r="CC50" s="277" t="str">
        <f ca="true">+IF(OFFSET('Water Data'!$G$28,0,10*ROW('Water Data'!G44))="","",OFFSET('Water Data'!$G$28,0,10*ROW('Water Data'!G44)))</f>
        <v/>
      </c>
      <c r="CD50" s="277" t="str">
        <f ca="true">+IF(OFFSET('Water Data'!$G$29,0,10*ROW('Water Data'!G44))="","",OFFSET('Water Data'!$G$29,0,10*ROW('Water Data'!G44)))</f>
        <v/>
      </c>
      <c r="CE50" s="277" t="str">
        <f ca="true">+IF(OFFSET('Water Data'!$H$27,0,10*ROW('Water Data'!H44))="","",OFFSET('Water Data'!$H$27,0,10*ROW('Water Data'!H44)))</f>
        <v/>
      </c>
      <c r="CF50" s="277" t="str">
        <f ca="true">+IF(OFFSET('Water Data'!$H$28,0,10*ROW('Water Data'!H44))="","",OFFSET('Water Data'!$H$28,0,10*ROW('Water Data'!H44)))</f>
        <v/>
      </c>
      <c r="CG50" s="277" t="str">
        <f ca="true">+IF(OFFSET('Water Data'!$H$29,0,10*ROW('Water Data'!H44))="","",OFFSET('Water Data'!$H$29,0,10*ROW('Water Data'!H44)))</f>
        <v/>
      </c>
      <c r="CH50" s="277" t="str">
        <f ca="true">+IF(OFFSET('Water Data'!$I$27,0,10*ROW('Water Data'!I44))="","",OFFSET('Water Data'!$I$27,0,10*ROW('Water Data'!I44)))</f>
        <v/>
      </c>
      <c r="CI50" s="277" t="str">
        <f ca="true">+IF(OFFSET('Water Data'!$I$28,0,10*ROW('Water Data'!I44))="","",OFFSET('Water Data'!$I$28,0,10*ROW('Water Data'!I44)))</f>
        <v/>
      </c>
      <c r="CJ50" s="277" t="str">
        <f ca="true">+IF(OFFSET('Water Data'!$I$29,0,10*ROW('Water Data'!I44))="","",OFFSET('Water Data'!$I$29,0,10*ROW('Water Data'!I44)))</f>
        <v/>
      </c>
      <c r="CK50" s="277" t="str">
        <f ca="true">+IF(OFFSET('Sanitation Data'!$D$28,0,10*ROW('Sanitation Data'!D44))="","",OFFSET('Sanitation Data'!$D$28,0,10*ROW('Sanitation Data'!D44)))</f>
        <v/>
      </c>
      <c r="CL50" s="277" t="str">
        <f ca="true">+IF(OFFSET('Sanitation Data'!$D$29,0,10*ROW('Sanitation Data'!D44))="","",OFFSET('Sanitation Data'!$D$29,0,10*ROW('Sanitation Data'!D44)))</f>
        <v/>
      </c>
      <c r="CM50" s="277" t="str">
        <f ca="true">+IF(OFFSET('Sanitation Data'!$D$30,0,10*ROW('Sanitation Data'!D44))="","",OFFSET('Sanitation Data'!$D$30,0,10*ROW('Sanitation Data'!D44)))</f>
        <v/>
      </c>
      <c r="CN50" s="277" t="str">
        <f ca="true">+IF(OFFSET('Sanitation Data'!$D$31,0,10*ROW('Sanitation Data'!D44))="","",OFFSET('Sanitation Data'!$D$31,0,10*ROW('Sanitation Data'!D44)))</f>
        <v/>
      </c>
      <c r="CO50" s="277" t="str">
        <f ca="true">+IF(OFFSET('Sanitation Data'!$D$32,0,10*ROW('Sanitation Data'!D44))="","",OFFSET('Sanitation Data'!$D$32,0,10*ROW('Sanitation Data'!D44)))</f>
        <v/>
      </c>
      <c r="CP50" s="277" t="str">
        <f ca="true">+IF(OFFSET('Sanitation Data'!$E$28,0,10*ROW('Sanitation Data'!E44))="","",OFFSET('Sanitation Data'!$E$28,0,10*ROW('Sanitation Data'!E44)))</f>
        <v/>
      </c>
      <c r="CQ50" s="277" t="str">
        <f ca="true">+IF(OFFSET('Sanitation Data'!$E$29,0,10*ROW('Sanitation Data'!E44))="","",OFFSET('Sanitation Data'!$E$29,0,10*ROW('Sanitation Data'!E44)))</f>
        <v/>
      </c>
      <c r="CR50" s="277" t="str">
        <f ca="true">+IF(OFFSET('Sanitation Data'!$E$30,0,10*ROW('Sanitation Data'!E44))="","",OFFSET('Sanitation Data'!$E$30,0,10*ROW('Sanitation Data'!E44)))</f>
        <v/>
      </c>
      <c r="CS50" s="277" t="str">
        <f ca="true">+IF(OFFSET('Sanitation Data'!$E$31,0,10*ROW('Sanitation Data'!E44))="","",OFFSET('Sanitation Data'!$E$31,0,10*ROW('Sanitation Data'!E44)))</f>
        <v/>
      </c>
      <c r="CT50" s="277" t="str">
        <f ca="true">+IF(OFFSET('Sanitation Data'!$E$32,0,10*ROW('Sanitation Data'!E44))="","",OFFSET('Sanitation Data'!$E$32,0,10*ROW('Sanitation Data'!E44)))</f>
        <v/>
      </c>
      <c r="CU50" s="277" t="str">
        <f ca="true">+IF(OFFSET('Sanitation Data'!$F$28,0,10*ROW('Sanitation Data'!F44))="","",OFFSET('Sanitation Data'!$F$28,0,10*ROW('Sanitation Data'!F44)))</f>
        <v/>
      </c>
      <c r="CV50" s="277" t="str">
        <f ca="true">+IF(OFFSET('Sanitation Data'!$F$29,0,10*ROW('Sanitation Data'!F44))="","",OFFSET('Sanitation Data'!$F$29,0,10*ROW('Sanitation Data'!F44)))</f>
        <v/>
      </c>
      <c r="CW50" s="277" t="str">
        <f ca="true">+IF(OFFSET('Sanitation Data'!$F$30,0,10*ROW('Sanitation Data'!F44))="","",OFFSET('Sanitation Data'!$F$30,0,10*ROW('Sanitation Data'!F44)))</f>
        <v/>
      </c>
      <c r="CX50" s="277" t="str">
        <f ca="true">+IF(OFFSET('Sanitation Data'!$F$31,0,10*ROW('Sanitation Data'!F44))="","",OFFSET('Sanitation Data'!$F$31,0,10*ROW('Sanitation Data'!F44)))</f>
        <v/>
      </c>
      <c r="CY50" s="277" t="str">
        <f ca="true">+IF(OFFSET('Sanitation Data'!$F$32,0,10*ROW('Sanitation Data'!F44))="","",OFFSET('Sanitation Data'!$F$32,0,10*ROW('Sanitation Data'!F44)))</f>
        <v/>
      </c>
      <c r="CZ50" s="277" t="str">
        <f ca="true">+IF(OFFSET('Sanitation Data'!$G$28,0,10*ROW('Sanitation Data'!G44))="","",OFFSET('Sanitation Data'!$G$28,0,10*ROW('Sanitation Data'!G44)))</f>
        <v/>
      </c>
      <c r="DA50" s="277" t="str">
        <f ca="true">+IF(OFFSET('Sanitation Data'!$G$29,0,10*ROW('Sanitation Data'!G44))="","",OFFSET('Sanitation Data'!$G$29,0,10*ROW('Sanitation Data'!G44)))</f>
        <v/>
      </c>
      <c r="DB50" s="277" t="str">
        <f ca="true">+IF(OFFSET('Sanitation Data'!$G$30,0,10*ROW('Sanitation Data'!G44))="","",OFFSET('Sanitation Data'!$G$30,0,10*ROW('Sanitation Data'!G44)))</f>
        <v/>
      </c>
      <c r="DC50" s="277" t="str">
        <f ca="true">+IF(OFFSET('Sanitation Data'!$G$31,0,10*ROW('Sanitation Data'!G44))="","",OFFSET('Sanitation Data'!$G$31,0,10*ROW('Sanitation Data'!G44)))</f>
        <v/>
      </c>
      <c r="DD50" s="277" t="str">
        <f ca="true">+IF(OFFSET('Sanitation Data'!$G$32,0,10*ROW('Sanitation Data'!G44))="","",OFFSET('Sanitation Data'!$G$32,0,10*ROW('Sanitation Data'!G44)))</f>
        <v/>
      </c>
      <c r="DE50" s="277" t="str">
        <f ca="true">+IF(OFFSET('Sanitation Data'!$H$28,0,10*ROW('Sanitation Data'!H44))="","",OFFSET('Sanitation Data'!$H$28,0,10*ROW('Sanitation Data'!H44)))</f>
        <v/>
      </c>
      <c r="DF50" s="277" t="str">
        <f ca="true">+IF(OFFSET('Sanitation Data'!$H$29,0,10*ROW('Sanitation Data'!H44))="","",OFFSET('Sanitation Data'!$H$29,0,10*ROW('Sanitation Data'!H44)))</f>
        <v/>
      </c>
      <c r="DG50" s="277" t="str">
        <f ca="true">+IF(OFFSET('Sanitation Data'!$H$30,0,10*ROW('Sanitation Data'!H44))="","",OFFSET('Sanitation Data'!$H$30,0,10*ROW('Sanitation Data'!H44)))</f>
        <v/>
      </c>
      <c r="DH50" s="277" t="str">
        <f ca="true">+IF(OFFSET('Sanitation Data'!$H$31,0,10*ROW('Sanitation Data'!H44))="","",OFFSET('Sanitation Data'!$H$31,0,10*ROW('Sanitation Data'!H44)))</f>
        <v/>
      </c>
      <c r="DI50" s="277" t="str">
        <f ca="true">+IF(OFFSET('Sanitation Data'!$H$32,0,10*ROW('Sanitation Data'!H44))="","",OFFSET('Sanitation Data'!$H$32,0,10*ROW('Sanitation Data'!H44)))</f>
        <v/>
      </c>
      <c r="DJ50" s="277" t="str">
        <f ca="true">+IF(OFFSET('Sanitation Data'!$I$28,0,10*ROW('Sanitation Data'!I44))="","",OFFSET('Sanitation Data'!$I$28,0,10*ROW('Sanitation Data'!I44)))</f>
        <v/>
      </c>
      <c r="DK50" s="277" t="str">
        <f ca="true">+IF(OFFSET('Sanitation Data'!$I$29,0,10*ROW('Sanitation Data'!I44))="","",OFFSET('Sanitation Data'!$I$29,0,10*ROW('Sanitation Data'!I44)))</f>
        <v/>
      </c>
      <c r="DL50" s="277" t="str">
        <f ca="true">+IF(OFFSET('Sanitation Data'!$I$30,0,10*ROW('Sanitation Data'!I44))="","",OFFSET('Sanitation Data'!$I$30,0,10*ROW('Sanitation Data'!I44)))</f>
        <v/>
      </c>
      <c r="DM50" s="277" t="str">
        <f ca="true">+IF(OFFSET('Sanitation Data'!$I$31,0,10*ROW('Sanitation Data'!I44))="","",OFFSET('Sanitation Data'!$I$31,0,10*ROW('Sanitation Data'!I44)))</f>
        <v/>
      </c>
      <c r="DN50" s="277" t="str">
        <f ca="true">+IF(OFFSET('Sanitation Data'!$I$32,0,10*ROW('Sanitation Data'!I44))="","",OFFSET('Sanitation Data'!$I$32,0,10*ROW('Sanitation Data'!I44)))</f>
        <v/>
      </c>
      <c r="DO50" s="277" t="str">
        <f ca="true">+IF(OFFSET('Hygiene Data'!$D$11,0,10*ROW('Hygiene Data'!D44))="","",OFFSET('Hygiene Data'!$D$11,0,10*ROW('Hygiene Data'!D44)))</f>
        <v/>
      </c>
      <c r="DP50" s="277" t="str">
        <f ca="true">+IF(OFFSET('Hygiene Data'!$D$12,0,10*ROW('Hygiene Data'!D44))="","",OFFSET('Hygiene Data'!$D$12,0,10*ROW('Hygiene Data'!D44)))</f>
        <v/>
      </c>
      <c r="DQ50" s="277" t="str">
        <f ca="true">+IF(OFFSET('Hygiene Data'!$D$13,0,10*ROW('Hygiene Data'!D44))="","",OFFSET('Hygiene Data'!$D$13,0,10*ROW('Hygiene Data'!D44)))</f>
        <v/>
      </c>
      <c r="DR50" s="277" t="str">
        <f ca="true">+IF(OFFSET('Hygiene Data'!$E$11,0,10*ROW('Hygiene Data'!E44))="","",OFFSET('Hygiene Data'!$E$11,0,10*ROW('Hygiene Data'!E44)))</f>
        <v/>
      </c>
      <c r="DS50" s="277" t="str">
        <f ca="true">+IF(OFFSET('Hygiene Data'!$E$12,0,10*ROW('Hygiene Data'!E44))="","",OFFSET('Hygiene Data'!$E$12,0,10*ROW('Hygiene Data'!E44)))</f>
        <v/>
      </c>
      <c r="DT50" s="277" t="str">
        <f ca="true">+IF(OFFSET('Hygiene Data'!$E$13,0,10*ROW('Hygiene Data'!E44))="","",OFFSET('Hygiene Data'!$E$13,0,10*ROW('Hygiene Data'!E44)))</f>
        <v/>
      </c>
      <c r="DU50" s="277" t="str">
        <f ca="true">+IF(OFFSET('Hygiene Data'!$F$11,0,10*ROW('Hygiene Data'!F44))="","",OFFSET('Hygiene Data'!$F$11,0,10*ROW('Hygiene Data'!F44)))</f>
        <v/>
      </c>
      <c r="DV50" s="277" t="str">
        <f ca="true">+IF(OFFSET('Hygiene Data'!$F$12,0,10*ROW('Hygiene Data'!F44))="","",OFFSET('Hygiene Data'!$F$12,0,10*ROW('Hygiene Data'!F44)))</f>
        <v/>
      </c>
      <c r="DW50" s="277" t="str">
        <f ca="true">+IF(OFFSET('Hygiene Data'!$F$13,0,10*ROW('Hygiene Data'!F44))="","",OFFSET('Hygiene Data'!$F$13,0,10*ROW('Hygiene Data'!F44)))</f>
        <v/>
      </c>
      <c r="DX50" s="277" t="str">
        <f ca="true">+IF(OFFSET('Hygiene Data'!$G$11,0,10*ROW('Hygiene Data'!G44))="","",OFFSET('Hygiene Data'!$G$11,0,10*ROW('Hygiene Data'!G44)))</f>
        <v/>
      </c>
      <c r="DY50" s="277" t="str">
        <f ca="true">+IF(OFFSET('Hygiene Data'!$G$12,0,10*ROW('Hygiene Data'!G44))="","",OFFSET('Hygiene Data'!$G$12,0,10*ROW('Hygiene Data'!G44)))</f>
        <v/>
      </c>
      <c r="DZ50" s="277" t="str">
        <f ca="true">+IF(OFFSET('Hygiene Data'!$G$13,0,10*ROW('Hygiene Data'!G44))="","",OFFSET('Hygiene Data'!$G$13,0,10*ROW('Hygiene Data'!G44)))</f>
        <v/>
      </c>
      <c r="EA50" s="277" t="str">
        <f ca="true">+IF(OFFSET('Hygiene Data'!$H$11,0,10*ROW('Hygiene Data'!H44))="","",OFFSET('Hygiene Data'!$H$11,0,10*ROW('Hygiene Data'!H44)))</f>
        <v/>
      </c>
      <c r="EB50" s="277" t="str">
        <f ca="true">+IF(OFFSET('Hygiene Data'!$H$12,0,10*ROW('Hygiene Data'!H44))="","",OFFSET('Hygiene Data'!$H$12,0,10*ROW('Hygiene Data'!H44)))</f>
        <v/>
      </c>
      <c r="EC50" s="277" t="str">
        <f ca="true">+IF(OFFSET('Hygiene Data'!$H$13,0,10*ROW('Hygiene Data'!H44))="","",OFFSET('Hygiene Data'!$H$13,0,10*ROW('Hygiene Data'!H44)))</f>
        <v/>
      </c>
      <c r="ED50" s="277" t="str">
        <f ca="true">+IF(OFFSET('Hygiene Data'!$I$11,0,10*ROW('Hygiene Data'!I44))="","",OFFSET('Hygiene Data'!$I$11,0,10*ROW('Hygiene Data'!I44)))</f>
        <v/>
      </c>
      <c r="EE50" s="277" t="str">
        <f ca="true">+IF(OFFSET('Hygiene Data'!$I$12,0,10*ROW('Hygiene Data'!I44))="","",OFFSET('Hygiene Data'!$I$12,0,10*ROW('Hygiene Data'!I44)))</f>
        <v/>
      </c>
      <c r="EF50" s="277"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33" t="str">
        <f t="shared" ca="true" si="0"/>
        <v/>
      </c>
      <c r="D51" s="96"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6"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6"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6"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6"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6"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6"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6"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6"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6"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6"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6"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6"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6"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6"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6"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6"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6"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7"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7"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7"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7"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7"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7"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7"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7"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7"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7"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7"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7"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7"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7"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7"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7"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7"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7"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7"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7"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7"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7"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7"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7"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7"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7"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7"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7"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7"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7"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8"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8"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8"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8"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8"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8"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8"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8"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8"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8"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8"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8"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8"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8"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8"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8"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8"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8"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7"/>
      <c r="BS51" s="277" t="str">
        <f ca="true">+IF(OFFSET('Water Data'!$D$27,0,10*ROW('Water Data'!D45))="","",OFFSET('Water Data'!$D$27,0,10*ROW('Water Data'!D45)))</f>
        <v/>
      </c>
      <c r="BT51" s="277" t="str">
        <f ca="true">+IF(OFFSET('Water Data'!$D$28,0,10*ROW('Water Data'!D45))="","",OFFSET('Water Data'!$D$28,0,10*ROW('Water Data'!D45)))</f>
        <v/>
      </c>
      <c r="BU51" s="277" t="str">
        <f ca="true">+IF(OFFSET('Water Data'!$D$29,0,10*ROW('Water Data'!D45))="","",OFFSET('Water Data'!$D$29,0,10*ROW('Water Data'!D45)))</f>
        <v/>
      </c>
      <c r="BV51" s="277" t="str">
        <f ca="true">+IF(OFFSET('Water Data'!$E$27,0,10*ROW('Water Data'!E45))="","",OFFSET('Water Data'!$E$27,0,10*ROW('Water Data'!E45)))</f>
        <v/>
      </c>
      <c r="BW51" s="277" t="str">
        <f ca="true">+IF(OFFSET('Water Data'!$E$28,0,10*ROW('Water Data'!E45))="","",OFFSET('Water Data'!$E$28,0,10*ROW('Water Data'!E45)))</f>
        <v/>
      </c>
      <c r="BX51" s="277" t="str">
        <f ca="true">+IF(OFFSET('Water Data'!$E$29,0,10*ROW('Water Data'!E45))="","",OFFSET('Water Data'!$E$29,0,10*ROW('Water Data'!E45)))</f>
        <v/>
      </c>
      <c r="BY51" s="277" t="str">
        <f ca="true">+IF(OFFSET('Water Data'!$F$27,0,10*ROW('Water Data'!F45))="","",OFFSET('Water Data'!$F$27,0,10*ROW('Water Data'!F45)))</f>
        <v/>
      </c>
      <c r="BZ51" s="277" t="str">
        <f ca="true">+IF(OFFSET('Water Data'!$F$28,0,10*ROW('Water Data'!F45))="","",OFFSET('Water Data'!$F$28,0,10*ROW('Water Data'!F45)))</f>
        <v/>
      </c>
      <c r="CA51" s="277" t="str">
        <f ca="true">+IF(OFFSET('Water Data'!$F$29,0,10*ROW('Water Data'!F45))="","",OFFSET('Water Data'!$F$29,0,10*ROW('Water Data'!F45)))</f>
        <v/>
      </c>
      <c r="CB51" s="277" t="str">
        <f ca="true">+IF(OFFSET('Water Data'!$G$27,0,10*ROW('Water Data'!G45))="","",OFFSET('Water Data'!$G$27,0,10*ROW('Water Data'!G45)))</f>
        <v/>
      </c>
      <c r="CC51" s="277" t="str">
        <f ca="true">+IF(OFFSET('Water Data'!$G$28,0,10*ROW('Water Data'!G45))="","",OFFSET('Water Data'!$G$28,0,10*ROW('Water Data'!G45)))</f>
        <v/>
      </c>
      <c r="CD51" s="277" t="str">
        <f ca="true">+IF(OFFSET('Water Data'!$G$29,0,10*ROW('Water Data'!G45))="","",OFFSET('Water Data'!$G$29,0,10*ROW('Water Data'!G45)))</f>
        <v/>
      </c>
      <c r="CE51" s="277" t="str">
        <f ca="true">+IF(OFFSET('Water Data'!$H$27,0,10*ROW('Water Data'!H45))="","",OFFSET('Water Data'!$H$27,0,10*ROW('Water Data'!H45)))</f>
        <v/>
      </c>
      <c r="CF51" s="277" t="str">
        <f ca="true">+IF(OFFSET('Water Data'!$H$28,0,10*ROW('Water Data'!H45))="","",OFFSET('Water Data'!$H$28,0,10*ROW('Water Data'!H45)))</f>
        <v/>
      </c>
      <c r="CG51" s="277" t="str">
        <f ca="true">+IF(OFFSET('Water Data'!$H$29,0,10*ROW('Water Data'!H45))="","",OFFSET('Water Data'!$H$29,0,10*ROW('Water Data'!H45)))</f>
        <v/>
      </c>
      <c r="CH51" s="277" t="str">
        <f ca="true">+IF(OFFSET('Water Data'!$I$27,0,10*ROW('Water Data'!I45))="","",OFFSET('Water Data'!$I$27,0,10*ROW('Water Data'!I45)))</f>
        <v/>
      </c>
      <c r="CI51" s="277" t="str">
        <f ca="true">+IF(OFFSET('Water Data'!$I$28,0,10*ROW('Water Data'!I45))="","",OFFSET('Water Data'!$I$28,0,10*ROW('Water Data'!I45)))</f>
        <v/>
      </c>
      <c r="CJ51" s="277" t="str">
        <f ca="true">+IF(OFFSET('Water Data'!$I$29,0,10*ROW('Water Data'!I45))="","",OFFSET('Water Data'!$I$29,0,10*ROW('Water Data'!I45)))</f>
        <v/>
      </c>
      <c r="CK51" s="277" t="str">
        <f ca="true">+IF(OFFSET('Sanitation Data'!$D$28,0,10*ROW('Sanitation Data'!D45))="","",OFFSET('Sanitation Data'!$D$28,0,10*ROW('Sanitation Data'!D45)))</f>
        <v/>
      </c>
      <c r="CL51" s="277" t="str">
        <f ca="true">+IF(OFFSET('Sanitation Data'!$D$29,0,10*ROW('Sanitation Data'!D45))="","",OFFSET('Sanitation Data'!$D$29,0,10*ROW('Sanitation Data'!D45)))</f>
        <v/>
      </c>
      <c r="CM51" s="277" t="str">
        <f ca="true">+IF(OFFSET('Sanitation Data'!$D$30,0,10*ROW('Sanitation Data'!D45))="","",OFFSET('Sanitation Data'!$D$30,0,10*ROW('Sanitation Data'!D45)))</f>
        <v/>
      </c>
      <c r="CN51" s="277" t="str">
        <f ca="true">+IF(OFFSET('Sanitation Data'!$D$31,0,10*ROW('Sanitation Data'!D45))="","",OFFSET('Sanitation Data'!$D$31,0,10*ROW('Sanitation Data'!D45)))</f>
        <v/>
      </c>
      <c r="CO51" s="277" t="str">
        <f ca="true">+IF(OFFSET('Sanitation Data'!$D$32,0,10*ROW('Sanitation Data'!D45))="","",OFFSET('Sanitation Data'!$D$32,0,10*ROW('Sanitation Data'!D45)))</f>
        <v/>
      </c>
      <c r="CP51" s="277" t="str">
        <f ca="true">+IF(OFFSET('Sanitation Data'!$E$28,0,10*ROW('Sanitation Data'!E45))="","",OFFSET('Sanitation Data'!$E$28,0,10*ROW('Sanitation Data'!E45)))</f>
        <v/>
      </c>
      <c r="CQ51" s="277" t="str">
        <f ca="true">+IF(OFFSET('Sanitation Data'!$E$29,0,10*ROW('Sanitation Data'!E45))="","",OFFSET('Sanitation Data'!$E$29,0,10*ROW('Sanitation Data'!E45)))</f>
        <v/>
      </c>
      <c r="CR51" s="277" t="str">
        <f ca="true">+IF(OFFSET('Sanitation Data'!$E$30,0,10*ROW('Sanitation Data'!E45))="","",OFFSET('Sanitation Data'!$E$30,0,10*ROW('Sanitation Data'!E45)))</f>
        <v/>
      </c>
      <c r="CS51" s="277" t="str">
        <f ca="true">+IF(OFFSET('Sanitation Data'!$E$31,0,10*ROW('Sanitation Data'!E45))="","",OFFSET('Sanitation Data'!$E$31,0,10*ROW('Sanitation Data'!E45)))</f>
        <v/>
      </c>
      <c r="CT51" s="277" t="str">
        <f ca="true">+IF(OFFSET('Sanitation Data'!$E$32,0,10*ROW('Sanitation Data'!E45))="","",OFFSET('Sanitation Data'!$E$32,0,10*ROW('Sanitation Data'!E45)))</f>
        <v/>
      </c>
      <c r="CU51" s="277" t="str">
        <f ca="true">+IF(OFFSET('Sanitation Data'!$F$28,0,10*ROW('Sanitation Data'!F45))="","",OFFSET('Sanitation Data'!$F$28,0,10*ROW('Sanitation Data'!F45)))</f>
        <v/>
      </c>
      <c r="CV51" s="277" t="str">
        <f ca="true">+IF(OFFSET('Sanitation Data'!$F$29,0,10*ROW('Sanitation Data'!F45))="","",OFFSET('Sanitation Data'!$F$29,0,10*ROW('Sanitation Data'!F45)))</f>
        <v/>
      </c>
      <c r="CW51" s="277" t="str">
        <f ca="true">+IF(OFFSET('Sanitation Data'!$F$30,0,10*ROW('Sanitation Data'!F45))="","",OFFSET('Sanitation Data'!$F$30,0,10*ROW('Sanitation Data'!F45)))</f>
        <v/>
      </c>
      <c r="CX51" s="277" t="str">
        <f ca="true">+IF(OFFSET('Sanitation Data'!$F$31,0,10*ROW('Sanitation Data'!F45))="","",OFFSET('Sanitation Data'!$F$31,0,10*ROW('Sanitation Data'!F45)))</f>
        <v/>
      </c>
      <c r="CY51" s="277" t="str">
        <f ca="true">+IF(OFFSET('Sanitation Data'!$F$32,0,10*ROW('Sanitation Data'!F45))="","",OFFSET('Sanitation Data'!$F$32,0,10*ROW('Sanitation Data'!F45)))</f>
        <v/>
      </c>
      <c r="CZ51" s="277" t="str">
        <f ca="true">+IF(OFFSET('Sanitation Data'!$G$28,0,10*ROW('Sanitation Data'!G45))="","",OFFSET('Sanitation Data'!$G$28,0,10*ROW('Sanitation Data'!G45)))</f>
        <v/>
      </c>
      <c r="DA51" s="277" t="str">
        <f ca="true">+IF(OFFSET('Sanitation Data'!$G$29,0,10*ROW('Sanitation Data'!G45))="","",OFFSET('Sanitation Data'!$G$29,0,10*ROW('Sanitation Data'!G45)))</f>
        <v/>
      </c>
      <c r="DB51" s="277" t="str">
        <f ca="true">+IF(OFFSET('Sanitation Data'!$G$30,0,10*ROW('Sanitation Data'!G45))="","",OFFSET('Sanitation Data'!$G$30,0,10*ROW('Sanitation Data'!G45)))</f>
        <v/>
      </c>
      <c r="DC51" s="277" t="str">
        <f ca="true">+IF(OFFSET('Sanitation Data'!$G$31,0,10*ROW('Sanitation Data'!G45))="","",OFFSET('Sanitation Data'!$G$31,0,10*ROW('Sanitation Data'!G45)))</f>
        <v/>
      </c>
      <c r="DD51" s="277" t="str">
        <f ca="true">+IF(OFFSET('Sanitation Data'!$G$32,0,10*ROW('Sanitation Data'!G45))="","",OFFSET('Sanitation Data'!$G$32,0,10*ROW('Sanitation Data'!G45)))</f>
        <v/>
      </c>
      <c r="DE51" s="277" t="str">
        <f ca="true">+IF(OFFSET('Sanitation Data'!$H$28,0,10*ROW('Sanitation Data'!H45))="","",OFFSET('Sanitation Data'!$H$28,0,10*ROW('Sanitation Data'!H45)))</f>
        <v/>
      </c>
      <c r="DF51" s="277" t="str">
        <f ca="true">+IF(OFFSET('Sanitation Data'!$H$29,0,10*ROW('Sanitation Data'!H45))="","",OFFSET('Sanitation Data'!$H$29,0,10*ROW('Sanitation Data'!H45)))</f>
        <v/>
      </c>
      <c r="DG51" s="277" t="str">
        <f ca="true">+IF(OFFSET('Sanitation Data'!$H$30,0,10*ROW('Sanitation Data'!H45))="","",OFFSET('Sanitation Data'!$H$30,0,10*ROW('Sanitation Data'!H45)))</f>
        <v/>
      </c>
      <c r="DH51" s="277" t="str">
        <f ca="true">+IF(OFFSET('Sanitation Data'!$H$31,0,10*ROW('Sanitation Data'!H45))="","",OFFSET('Sanitation Data'!$H$31,0,10*ROW('Sanitation Data'!H45)))</f>
        <v/>
      </c>
      <c r="DI51" s="277" t="str">
        <f ca="true">+IF(OFFSET('Sanitation Data'!$H$32,0,10*ROW('Sanitation Data'!H45))="","",OFFSET('Sanitation Data'!$H$32,0,10*ROW('Sanitation Data'!H45)))</f>
        <v/>
      </c>
      <c r="DJ51" s="277" t="str">
        <f ca="true">+IF(OFFSET('Sanitation Data'!$I$28,0,10*ROW('Sanitation Data'!I45))="","",OFFSET('Sanitation Data'!$I$28,0,10*ROW('Sanitation Data'!I45)))</f>
        <v/>
      </c>
      <c r="DK51" s="277" t="str">
        <f ca="true">+IF(OFFSET('Sanitation Data'!$I$29,0,10*ROW('Sanitation Data'!I45))="","",OFFSET('Sanitation Data'!$I$29,0,10*ROW('Sanitation Data'!I45)))</f>
        <v/>
      </c>
      <c r="DL51" s="277" t="str">
        <f ca="true">+IF(OFFSET('Sanitation Data'!$I$30,0,10*ROW('Sanitation Data'!I45))="","",OFFSET('Sanitation Data'!$I$30,0,10*ROW('Sanitation Data'!I45)))</f>
        <v/>
      </c>
      <c r="DM51" s="277" t="str">
        <f ca="true">+IF(OFFSET('Sanitation Data'!$I$31,0,10*ROW('Sanitation Data'!I45))="","",OFFSET('Sanitation Data'!$I$31,0,10*ROW('Sanitation Data'!I45)))</f>
        <v/>
      </c>
      <c r="DN51" s="277" t="str">
        <f ca="true">+IF(OFFSET('Sanitation Data'!$I$32,0,10*ROW('Sanitation Data'!I45))="","",OFFSET('Sanitation Data'!$I$32,0,10*ROW('Sanitation Data'!I45)))</f>
        <v/>
      </c>
      <c r="DO51" s="277" t="str">
        <f ca="true">+IF(OFFSET('Hygiene Data'!$D$11,0,10*ROW('Hygiene Data'!D45))="","",OFFSET('Hygiene Data'!$D$11,0,10*ROW('Hygiene Data'!D45)))</f>
        <v/>
      </c>
      <c r="DP51" s="277" t="str">
        <f ca="true">+IF(OFFSET('Hygiene Data'!$D$12,0,10*ROW('Hygiene Data'!D45))="","",OFFSET('Hygiene Data'!$D$12,0,10*ROW('Hygiene Data'!D45)))</f>
        <v/>
      </c>
      <c r="DQ51" s="277" t="str">
        <f ca="true">+IF(OFFSET('Hygiene Data'!$D$13,0,10*ROW('Hygiene Data'!D45))="","",OFFSET('Hygiene Data'!$D$13,0,10*ROW('Hygiene Data'!D45)))</f>
        <v/>
      </c>
      <c r="DR51" s="277" t="str">
        <f ca="true">+IF(OFFSET('Hygiene Data'!$E$11,0,10*ROW('Hygiene Data'!E45))="","",OFFSET('Hygiene Data'!$E$11,0,10*ROW('Hygiene Data'!E45)))</f>
        <v/>
      </c>
      <c r="DS51" s="277" t="str">
        <f ca="true">+IF(OFFSET('Hygiene Data'!$E$12,0,10*ROW('Hygiene Data'!E45))="","",OFFSET('Hygiene Data'!$E$12,0,10*ROW('Hygiene Data'!E45)))</f>
        <v/>
      </c>
      <c r="DT51" s="277" t="str">
        <f ca="true">+IF(OFFSET('Hygiene Data'!$E$13,0,10*ROW('Hygiene Data'!E45))="","",OFFSET('Hygiene Data'!$E$13,0,10*ROW('Hygiene Data'!E45)))</f>
        <v/>
      </c>
      <c r="DU51" s="277" t="str">
        <f ca="true">+IF(OFFSET('Hygiene Data'!$F$11,0,10*ROW('Hygiene Data'!F45))="","",OFFSET('Hygiene Data'!$F$11,0,10*ROW('Hygiene Data'!F45)))</f>
        <v/>
      </c>
      <c r="DV51" s="277" t="str">
        <f ca="true">+IF(OFFSET('Hygiene Data'!$F$12,0,10*ROW('Hygiene Data'!F45))="","",OFFSET('Hygiene Data'!$F$12,0,10*ROW('Hygiene Data'!F45)))</f>
        <v/>
      </c>
      <c r="DW51" s="277" t="str">
        <f ca="true">+IF(OFFSET('Hygiene Data'!$F$13,0,10*ROW('Hygiene Data'!F45))="","",OFFSET('Hygiene Data'!$F$13,0,10*ROW('Hygiene Data'!F45)))</f>
        <v/>
      </c>
      <c r="DX51" s="277" t="str">
        <f ca="true">+IF(OFFSET('Hygiene Data'!$G$11,0,10*ROW('Hygiene Data'!G45))="","",OFFSET('Hygiene Data'!$G$11,0,10*ROW('Hygiene Data'!G45)))</f>
        <v/>
      </c>
      <c r="DY51" s="277" t="str">
        <f ca="true">+IF(OFFSET('Hygiene Data'!$G$12,0,10*ROW('Hygiene Data'!G45))="","",OFFSET('Hygiene Data'!$G$12,0,10*ROW('Hygiene Data'!G45)))</f>
        <v/>
      </c>
      <c r="DZ51" s="277" t="str">
        <f ca="true">+IF(OFFSET('Hygiene Data'!$G$13,0,10*ROW('Hygiene Data'!G45))="","",OFFSET('Hygiene Data'!$G$13,0,10*ROW('Hygiene Data'!G45)))</f>
        <v/>
      </c>
      <c r="EA51" s="277" t="str">
        <f ca="true">+IF(OFFSET('Hygiene Data'!$H$11,0,10*ROW('Hygiene Data'!H45))="","",OFFSET('Hygiene Data'!$H$11,0,10*ROW('Hygiene Data'!H45)))</f>
        <v/>
      </c>
      <c r="EB51" s="277" t="str">
        <f ca="true">+IF(OFFSET('Hygiene Data'!$H$12,0,10*ROW('Hygiene Data'!H45))="","",OFFSET('Hygiene Data'!$H$12,0,10*ROW('Hygiene Data'!H45)))</f>
        <v/>
      </c>
      <c r="EC51" s="277" t="str">
        <f ca="true">+IF(OFFSET('Hygiene Data'!$H$13,0,10*ROW('Hygiene Data'!H45))="","",OFFSET('Hygiene Data'!$H$13,0,10*ROW('Hygiene Data'!H45)))</f>
        <v/>
      </c>
      <c r="ED51" s="277" t="str">
        <f ca="true">+IF(OFFSET('Hygiene Data'!$I$11,0,10*ROW('Hygiene Data'!I45))="","",OFFSET('Hygiene Data'!$I$11,0,10*ROW('Hygiene Data'!I45)))</f>
        <v/>
      </c>
      <c r="EE51" s="277" t="str">
        <f ca="true">+IF(OFFSET('Hygiene Data'!$I$12,0,10*ROW('Hygiene Data'!I45))="","",OFFSET('Hygiene Data'!$I$12,0,10*ROW('Hygiene Data'!I45)))</f>
        <v/>
      </c>
      <c r="EF51" s="277"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33" t="str">
        <f t="shared" ca="true" si="0"/>
        <v/>
      </c>
      <c r="D52" s="96"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6"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6"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6"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6"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6"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6"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6"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6"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6"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6"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6"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6"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6"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6"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6"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6"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6"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7"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7"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7"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7"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7"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7"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7"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7"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7"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7"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7"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7"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7"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7"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7"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7"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7"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7"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7"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7"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7"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7"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7"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7"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7"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7"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7"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7"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7"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7"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8"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8"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8"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8"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8"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8"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8"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8"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8"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8"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8"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8"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8"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8"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8"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8"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8"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8"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7"/>
      <c r="BS52" s="277" t="str">
        <f ca="true">+IF(OFFSET('Water Data'!$D$27,0,10*ROW('Water Data'!D46))="","",OFFSET('Water Data'!$D$27,0,10*ROW('Water Data'!D46)))</f>
        <v/>
      </c>
      <c r="BT52" s="277" t="str">
        <f ca="true">+IF(OFFSET('Water Data'!$D$28,0,10*ROW('Water Data'!D46))="","",OFFSET('Water Data'!$D$28,0,10*ROW('Water Data'!D46)))</f>
        <v/>
      </c>
      <c r="BU52" s="277" t="str">
        <f ca="true">+IF(OFFSET('Water Data'!$D$29,0,10*ROW('Water Data'!D46))="","",OFFSET('Water Data'!$D$29,0,10*ROW('Water Data'!D46)))</f>
        <v/>
      </c>
      <c r="BV52" s="277" t="str">
        <f ca="true">+IF(OFFSET('Water Data'!$E$27,0,10*ROW('Water Data'!E46))="","",OFFSET('Water Data'!$E$27,0,10*ROW('Water Data'!E46)))</f>
        <v/>
      </c>
      <c r="BW52" s="277" t="str">
        <f ca="true">+IF(OFFSET('Water Data'!$E$28,0,10*ROW('Water Data'!E46))="","",OFFSET('Water Data'!$E$28,0,10*ROW('Water Data'!E46)))</f>
        <v/>
      </c>
      <c r="BX52" s="277" t="str">
        <f ca="true">+IF(OFFSET('Water Data'!$E$29,0,10*ROW('Water Data'!E46))="","",OFFSET('Water Data'!$E$29,0,10*ROW('Water Data'!E46)))</f>
        <v/>
      </c>
      <c r="BY52" s="277" t="str">
        <f ca="true">+IF(OFFSET('Water Data'!$F$27,0,10*ROW('Water Data'!F46))="","",OFFSET('Water Data'!$F$27,0,10*ROW('Water Data'!F46)))</f>
        <v/>
      </c>
      <c r="BZ52" s="277" t="str">
        <f ca="true">+IF(OFFSET('Water Data'!$F$28,0,10*ROW('Water Data'!F46))="","",OFFSET('Water Data'!$F$28,0,10*ROW('Water Data'!F46)))</f>
        <v/>
      </c>
      <c r="CA52" s="277" t="str">
        <f ca="true">+IF(OFFSET('Water Data'!$F$29,0,10*ROW('Water Data'!F46))="","",OFFSET('Water Data'!$F$29,0,10*ROW('Water Data'!F46)))</f>
        <v/>
      </c>
      <c r="CB52" s="277" t="str">
        <f ca="true">+IF(OFFSET('Water Data'!$G$27,0,10*ROW('Water Data'!G46))="","",OFFSET('Water Data'!$G$27,0,10*ROW('Water Data'!G46)))</f>
        <v/>
      </c>
      <c r="CC52" s="277" t="str">
        <f ca="true">+IF(OFFSET('Water Data'!$G$28,0,10*ROW('Water Data'!G46))="","",OFFSET('Water Data'!$G$28,0,10*ROW('Water Data'!G46)))</f>
        <v/>
      </c>
      <c r="CD52" s="277" t="str">
        <f ca="true">+IF(OFFSET('Water Data'!$G$29,0,10*ROW('Water Data'!G46))="","",OFFSET('Water Data'!$G$29,0,10*ROW('Water Data'!G46)))</f>
        <v/>
      </c>
      <c r="CE52" s="277" t="str">
        <f ca="true">+IF(OFFSET('Water Data'!$H$27,0,10*ROW('Water Data'!H46))="","",OFFSET('Water Data'!$H$27,0,10*ROW('Water Data'!H46)))</f>
        <v/>
      </c>
      <c r="CF52" s="277" t="str">
        <f ca="true">+IF(OFFSET('Water Data'!$H$28,0,10*ROW('Water Data'!H46))="","",OFFSET('Water Data'!$H$28,0,10*ROW('Water Data'!H46)))</f>
        <v/>
      </c>
      <c r="CG52" s="277" t="str">
        <f ca="true">+IF(OFFSET('Water Data'!$H$29,0,10*ROW('Water Data'!H46))="","",OFFSET('Water Data'!$H$29,0,10*ROW('Water Data'!H46)))</f>
        <v/>
      </c>
      <c r="CH52" s="277" t="str">
        <f ca="true">+IF(OFFSET('Water Data'!$I$27,0,10*ROW('Water Data'!I46))="","",OFFSET('Water Data'!$I$27,0,10*ROW('Water Data'!I46)))</f>
        <v/>
      </c>
      <c r="CI52" s="277" t="str">
        <f ca="true">+IF(OFFSET('Water Data'!$I$28,0,10*ROW('Water Data'!I46))="","",OFFSET('Water Data'!$I$28,0,10*ROW('Water Data'!I46)))</f>
        <v/>
      </c>
      <c r="CJ52" s="277" t="str">
        <f ca="true">+IF(OFFSET('Water Data'!$I$29,0,10*ROW('Water Data'!I46))="","",OFFSET('Water Data'!$I$29,0,10*ROW('Water Data'!I46)))</f>
        <v/>
      </c>
      <c r="CK52" s="277" t="str">
        <f ca="true">+IF(OFFSET('Sanitation Data'!$D$28,0,10*ROW('Sanitation Data'!D46))="","",OFFSET('Sanitation Data'!$D$28,0,10*ROW('Sanitation Data'!D46)))</f>
        <v/>
      </c>
      <c r="CL52" s="277" t="str">
        <f ca="true">+IF(OFFSET('Sanitation Data'!$D$29,0,10*ROW('Sanitation Data'!D46))="","",OFFSET('Sanitation Data'!$D$29,0,10*ROW('Sanitation Data'!D46)))</f>
        <v/>
      </c>
      <c r="CM52" s="277" t="str">
        <f ca="true">+IF(OFFSET('Sanitation Data'!$D$30,0,10*ROW('Sanitation Data'!D46))="","",OFFSET('Sanitation Data'!$D$30,0,10*ROW('Sanitation Data'!D46)))</f>
        <v/>
      </c>
      <c r="CN52" s="277" t="str">
        <f ca="true">+IF(OFFSET('Sanitation Data'!$D$31,0,10*ROW('Sanitation Data'!D46))="","",OFFSET('Sanitation Data'!$D$31,0,10*ROW('Sanitation Data'!D46)))</f>
        <v/>
      </c>
      <c r="CO52" s="277" t="str">
        <f ca="true">+IF(OFFSET('Sanitation Data'!$D$32,0,10*ROW('Sanitation Data'!D46))="","",OFFSET('Sanitation Data'!$D$32,0,10*ROW('Sanitation Data'!D46)))</f>
        <v/>
      </c>
      <c r="CP52" s="277" t="str">
        <f ca="true">+IF(OFFSET('Sanitation Data'!$E$28,0,10*ROW('Sanitation Data'!E46))="","",OFFSET('Sanitation Data'!$E$28,0,10*ROW('Sanitation Data'!E46)))</f>
        <v/>
      </c>
      <c r="CQ52" s="277" t="str">
        <f ca="true">+IF(OFFSET('Sanitation Data'!$E$29,0,10*ROW('Sanitation Data'!E46))="","",OFFSET('Sanitation Data'!$E$29,0,10*ROW('Sanitation Data'!E46)))</f>
        <v/>
      </c>
      <c r="CR52" s="277" t="str">
        <f ca="true">+IF(OFFSET('Sanitation Data'!$E$30,0,10*ROW('Sanitation Data'!E46))="","",OFFSET('Sanitation Data'!$E$30,0,10*ROW('Sanitation Data'!E46)))</f>
        <v/>
      </c>
      <c r="CS52" s="277" t="str">
        <f ca="true">+IF(OFFSET('Sanitation Data'!$E$31,0,10*ROW('Sanitation Data'!E46))="","",OFFSET('Sanitation Data'!$E$31,0,10*ROW('Sanitation Data'!E46)))</f>
        <v/>
      </c>
      <c r="CT52" s="277" t="str">
        <f ca="true">+IF(OFFSET('Sanitation Data'!$E$32,0,10*ROW('Sanitation Data'!E46))="","",OFFSET('Sanitation Data'!$E$32,0,10*ROW('Sanitation Data'!E46)))</f>
        <v/>
      </c>
      <c r="CU52" s="277" t="str">
        <f ca="true">+IF(OFFSET('Sanitation Data'!$F$28,0,10*ROW('Sanitation Data'!F46))="","",OFFSET('Sanitation Data'!$F$28,0,10*ROW('Sanitation Data'!F46)))</f>
        <v/>
      </c>
      <c r="CV52" s="277" t="str">
        <f ca="true">+IF(OFFSET('Sanitation Data'!$F$29,0,10*ROW('Sanitation Data'!F46))="","",OFFSET('Sanitation Data'!$F$29,0,10*ROW('Sanitation Data'!F46)))</f>
        <v/>
      </c>
      <c r="CW52" s="277" t="str">
        <f ca="true">+IF(OFFSET('Sanitation Data'!$F$30,0,10*ROW('Sanitation Data'!F46))="","",OFFSET('Sanitation Data'!$F$30,0,10*ROW('Sanitation Data'!F46)))</f>
        <v/>
      </c>
      <c r="CX52" s="277" t="str">
        <f ca="true">+IF(OFFSET('Sanitation Data'!$F$31,0,10*ROW('Sanitation Data'!F46))="","",OFFSET('Sanitation Data'!$F$31,0,10*ROW('Sanitation Data'!F46)))</f>
        <v/>
      </c>
      <c r="CY52" s="277" t="str">
        <f ca="true">+IF(OFFSET('Sanitation Data'!$F$32,0,10*ROW('Sanitation Data'!F46))="","",OFFSET('Sanitation Data'!$F$32,0,10*ROW('Sanitation Data'!F46)))</f>
        <v/>
      </c>
      <c r="CZ52" s="277" t="str">
        <f ca="true">+IF(OFFSET('Sanitation Data'!$G$28,0,10*ROW('Sanitation Data'!G46))="","",OFFSET('Sanitation Data'!$G$28,0,10*ROW('Sanitation Data'!G46)))</f>
        <v/>
      </c>
      <c r="DA52" s="277" t="str">
        <f ca="true">+IF(OFFSET('Sanitation Data'!$G$29,0,10*ROW('Sanitation Data'!G46))="","",OFFSET('Sanitation Data'!$G$29,0,10*ROW('Sanitation Data'!G46)))</f>
        <v/>
      </c>
      <c r="DB52" s="277" t="str">
        <f ca="true">+IF(OFFSET('Sanitation Data'!$G$30,0,10*ROW('Sanitation Data'!G46))="","",OFFSET('Sanitation Data'!$G$30,0,10*ROW('Sanitation Data'!G46)))</f>
        <v/>
      </c>
      <c r="DC52" s="277" t="str">
        <f ca="true">+IF(OFFSET('Sanitation Data'!$G$31,0,10*ROW('Sanitation Data'!G46))="","",OFFSET('Sanitation Data'!$G$31,0,10*ROW('Sanitation Data'!G46)))</f>
        <v/>
      </c>
      <c r="DD52" s="277" t="str">
        <f ca="true">+IF(OFFSET('Sanitation Data'!$G$32,0,10*ROW('Sanitation Data'!G46))="","",OFFSET('Sanitation Data'!$G$32,0,10*ROW('Sanitation Data'!G46)))</f>
        <v/>
      </c>
      <c r="DE52" s="277" t="str">
        <f ca="true">+IF(OFFSET('Sanitation Data'!$H$28,0,10*ROW('Sanitation Data'!H46))="","",OFFSET('Sanitation Data'!$H$28,0,10*ROW('Sanitation Data'!H46)))</f>
        <v/>
      </c>
      <c r="DF52" s="277" t="str">
        <f ca="true">+IF(OFFSET('Sanitation Data'!$H$29,0,10*ROW('Sanitation Data'!H46))="","",OFFSET('Sanitation Data'!$H$29,0,10*ROW('Sanitation Data'!H46)))</f>
        <v/>
      </c>
      <c r="DG52" s="277" t="str">
        <f ca="true">+IF(OFFSET('Sanitation Data'!$H$30,0,10*ROW('Sanitation Data'!H46))="","",OFFSET('Sanitation Data'!$H$30,0,10*ROW('Sanitation Data'!H46)))</f>
        <v/>
      </c>
      <c r="DH52" s="277" t="str">
        <f ca="true">+IF(OFFSET('Sanitation Data'!$H$31,0,10*ROW('Sanitation Data'!H46))="","",OFFSET('Sanitation Data'!$H$31,0,10*ROW('Sanitation Data'!H46)))</f>
        <v/>
      </c>
      <c r="DI52" s="277" t="str">
        <f ca="true">+IF(OFFSET('Sanitation Data'!$H$32,0,10*ROW('Sanitation Data'!H46))="","",OFFSET('Sanitation Data'!$H$32,0,10*ROW('Sanitation Data'!H46)))</f>
        <v/>
      </c>
      <c r="DJ52" s="277" t="str">
        <f ca="true">+IF(OFFSET('Sanitation Data'!$I$28,0,10*ROW('Sanitation Data'!I46))="","",OFFSET('Sanitation Data'!$I$28,0,10*ROW('Sanitation Data'!I46)))</f>
        <v/>
      </c>
      <c r="DK52" s="277" t="str">
        <f ca="true">+IF(OFFSET('Sanitation Data'!$I$29,0,10*ROW('Sanitation Data'!I46))="","",OFFSET('Sanitation Data'!$I$29,0,10*ROW('Sanitation Data'!I46)))</f>
        <v/>
      </c>
      <c r="DL52" s="277" t="str">
        <f ca="true">+IF(OFFSET('Sanitation Data'!$I$30,0,10*ROW('Sanitation Data'!I46))="","",OFFSET('Sanitation Data'!$I$30,0,10*ROW('Sanitation Data'!I46)))</f>
        <v/>
      </c>
      <c r="DM52" s="277" t="str">
        <f ca="true">+IF(OFFSET('Sanitation Data'!$I$31,0,10*ROW('Sanitation Data'!I46))="","",OFFSET('Sanitation Data'!$I$31,0,10*ROW('Sanitation Data'!I46)))</f>
        <v/>
      </c>
      <c r="DN52" s="277" t="str">
        <f ca="true">+IF(OFFSET('Sanitation Data'!$I$32,0,10*ROW('Sanitation Data'!I46))="","",OFFSET('Sanitation Data'!$I$32,0,10*ROW('Sanitation Data'!I46)))</f>
        <v/>
      </c>
      <c r="DO52" s="277" t="str">
        <f ca="true">+IF(OFFSET('Hygiene Data'!$D$11,0,10*ROW('Hygiene Data'!D46))="","",OFFSET('Hygiene Data'!$D$11,0,10*ROW('Hygiene Data'!D46)))</f>
        <v/>
      </c>
      <c r="DP52" s="277" t="str">
        <f ca="true">+IF(OFFSET('Hygiene Data'!$D$12,0,10*ROW('Hygiene Data'!D46))="","",OFFSET('Hygiene Data'!$D$12,0,10*ROW('Hygiene Data'!D46)))</f>
        <v/>
      </c>
      <c r="DQ52" s="277" t="str">
        <f ca="true">+IF(OFFSET('Hygiene Data'!$D$13,0,10*ROW('Hygiene Data'!D46))="","",OFFSET('Hygiene Data'!$D$13,0,10*ROW('Hygiene Data'!D46)))</f>
        <v/>
      </c>
      <c r="DR52" s="277" t="str">
        <f ca="true">+IF(OFFSET('Hygiene Data'!$E$11,0,10*ROW('Hygiene Data'!E46))="","",OFFSET('Hygiene Data'!$E$11,0,10*ROW('Hygiene Data'!E46)))</f>
        <v/>
      </c>
      <c r="DS52" s="277" t="str">
        <f ca="true">+IF(OFFSET('Hygiene Data'!$E$12,0,10*ROW('Hygiene Data'!E46))="","",OFFSET('Hygiene Data'!$E$12,0,10*ROW('Hygiene Data'!E46)))</f>
        <v/>
      </c>
      <c r="DT52" s="277" t="str">
        <f ca="true">+IF(OFFSET('Hygiene Data'!$E$13,0,10*ROW('Hygiene Data'!E46))="","",OFFSET('Hygiene Data'!$E$13,0,10*ROW('Hygiene Data'!E46)))</f>
        <v/>
      </c>
      <c r="DU52" s="277" t="str">
        <f ca="true">+IF(OFFSET('Hygiene Data'!$F$11,0,10*ROW('Hygiene Data'!F46))="","",OFFSET('Hygiene Data'!$F$11,0,10*ROW('Hygiene Data'!F46)))</f>
        <v/>
      </c>
      <c r="DV52" s="277" t="str">
        <f ca="true">+IF(OFFSET('Hygiene Data'!$F$12,0,10*ROW('Hygiene Data'!F46))="","",OFFSET('Hygiene Data'!$F$12,0,10*ROW('Hygiene Data'!F46)))</f>
        <v/>
      </c>
      <c r="DW52" s="277" t="str">
        <f ca="true">+IF(OFFSET('Hygiene Data'!$F$13,0,10*ROW('Hygiene Data'!F46))="","",OFFSET('Hygiene Data'!$F$13,0,10*ROW('Hygiene Data'!F46)))</f>
        <v/>
      </c>
      <c r="DX52" s="277" t="str">
        <f ca="true">+IF(OFFSET('Hygiene Data'!$G$11,0,10*ROW('Hygiene Data'!G46))="","",OFFSET('Hygiene Data'!$G$11,0,10*ROW('Hygiene Data'!G46)))</f>
        <v/>
      </c>
      <c r="DY52" s="277" t="str">
        <f ca="true">+IF(OFFSET('Hygiene Data'!$G$12,0,10*ROW('Hygiene Data'!G46))="","",OFFSET('Hygiene Data'!$G$12,0,10*ROW('Hygiene Data'!G46)))</f>
        <v/>
      </c>
      <c r="DZ52" s="277" t="str">
        <f ca="true">+IF(OFFSET('Hygiene Data'!$G$13,0,10*ROW('Hygiene Data'!G46))="","",OFFSET('Hygiene Data'!$G$13,0,10*ROW('Hygiene Data'!G46)))</f>
        <v/>
      </c>
      <c r="EA52" s="277" t="str">
        <f ca="true">+IF(OFFSET('Hygiene Data'!$H$11,0,10*ROW('Hygiene Data'!H46))="","",OFFSET('Hygiene Data'!$H$11,0,10*ROW('Hygiene Data'!H46)))</f>
        <v/>
      </c>
      <c r="EB52" s="277" t="str">
        <f ca="true">+IF(OFFSET('Hygiene Data'!$H$12,0,10*ROW('Hygiene Data'!H46))="","",OFFSET('Hygiene Data'!$H$12,0,10*ROW('Hygiene Data'!H46)))</f>
        <v/>
      </c>
      <c r="EC52" s="277" t="str">
        <f ca="true">+IF(OFFSET('Hygiene Data'!$H$13,0,10*ROW('Hygiene Data'!H46))="","",OFFSET('Hygiene Data'!$H$13,0,10*ROW('Hygiene Data'!H46)))</f>
        <v/>
      </c>
      <c r="ED52" s="277" t="str">
        <f ca="true">+IF(OFFSET('Hygiene Data'!$I$11,0,10*ROW('Hygiene Data'!I46))="","",OFFSET('Hygiene Data'!$I$11,0,10*ROW('Hygiene Data'!I46)))</f>
        <v/>
      </c>
      <c r="EE52" s="277" t="str">
        <f ca="true">+IF(OFFSET('Hygiene Data'!$I$12,0,10*ROW('Hygiene Data'!I46))="","",OFFSET('Hygiene Data'!$I$12,0,10*ROW('Hygiene Data'!I46)))</f>
        <v/>
      </c>
      <c r="EF52" s="277"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33" t="str">
        <f t="shared" ca="true" si="0"/>
        <v/>
      </c>
      <c r="D53" s="96"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6"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6"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6"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6"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6"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6"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6"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6"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6"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6"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6"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6"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6"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6"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6"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6"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6"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7"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7"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7"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7"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7"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7"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7"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7"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7"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7"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7"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7"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7"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7"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7"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7"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7"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7"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7"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7"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7"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7"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7"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7"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7"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7"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7"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7"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7"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7"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8"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8"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8"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8"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8"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8"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8"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8"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8"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8"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8"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8"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8"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8"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8"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8"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8"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8"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7"/>
      <c r="BS53" s="277" t="str">
        <f ca="true">+IF(OFFSET('Water Data'!$D$27,0,10*ROW('Water Data'!D47))="","",OFFSET('Water Data'!$D$27,0,10*ROW('Water Data'!D47)))</f>
        <v/>
      </c>
      <c r="BT53" s="277" t="str">
        <f ca="true">+IF(OFFSET('Water Data'!$D$28,0,10*ROW('Water Data'!D47))="","",OFFSET('Water Data'!$D$28,0,10*ROW('Water Data'!D47)))</f>
        <v/>
      </c>
      <c r="BU53" s="277" t="str">
        <f ca="true">+IF(OFFSET('Water Data'!$D$29,0,10*ROW('Water Data'!D47))="","",OFFSET('Water Data'!$D$29,0,10*ROW('Water Data'!D47)))</f>
        <v/>
      </c>
      <c r="BV53" s="277" t="str">
        <f ca="true">+IF(OFFSET('Water Data'!$E$27,0,10*ROW('Water Data'!E47))="","",OFFSET('Water Data'!$E$27,0,10*ROW('Water Data'!E47)))</f>
        <v/>
      </c>
      <c r="BW53" s="277" t="str">
        <f ca="true">+IF(OFFSET('Water Data'!$E$28,0,10*ROW('Water Data'!E47))="","",OFFSET('Water Data'!$E$28,0,10*ROW('Water Data'!E47)))</f>
        <v/>
      </c>
      <c r="BX53" s="277" t="str">
        <f ca="true">+IF(OFFSET('Water Data'!$E$29,0,10*ROW('Water Data'!E47))="","",OFFSET('Water Data'!$E$29,0,10*ROW('Water Data'!E47)))</f>
        <v/>
      </c>
      <c r="BY53" s="277" t="str">
        <f ca="true">+IF(OFFSET('Water Data'!$F$27,0,10*ROW('Water Data'!F47))="","",OFFSET('Water Data'!$F$27,0,10*ROW('Water Data'!F47)))</f>
        <v/>
      </c>
      <c r="BZ53" s="277" t="str">
        <f ca="true">+IF(OFFSET('Water Data'!$F$28,0,10*ROW('Water Data'!F47))="","",OFFSET('Water Data'!$F$28,0,10*ROW('Water Data'!F47)))</f>
        <v/>
      </c>
      <c r="CA53" s="277" t="str">
        <f ca="true">+IF(OFFSET('Water Data'!$F$29,0,10*ROW('Water Data'!F47))="","",OFFSET('Water Data'!$F$29,0,10*ROW('Water Data'!F47)))</f>
        <v/>
      </c>
      <c r="CB53" s="277" t="str">
        <f ca="true">+IF(OFFSET('Water Data'!$G$27,0,10*ROW('Water Data'!G47))="","",OFFSET('Water Data'!$G$27,0,10*ROW('Water Data'!G47)))</f>
        <v/>
      </c>
      <c r="CC53" s="277" t="str">
        <f ca="true">+IF(OFFSET('Water Data'!$G$28,0,10*ROW('Water Data'!G47))="","",OFFSET('Water Data'!$G$28,0,10*ROW('Water Data'!G47)))</f>
        <v/>
      </c>
      <c r="CD53" s="277" t="str">
        <f ca="true">+IF(OFFSET('Water Data'!$G$29,0,10*ROW('Water Data'!G47))="","",OFFSET('Water Data'!$G$29,0,10*ROW('Water Data'!G47)))</f>
        <v/>
      </c>
      <c r="CE53" s="277" t="str">
        <f ca="true">+IF(OFFSET('Water Data'!$H$27,0,10*ROW('Water Data'!H47))="","",OFFSET('Water Data'!$H$27,0,10*ROW('Water Data'!H47)))</f>
        <v/>
      </c>
      <c r="CF53" s="277" t="str">
        <f ca="true">+IF(OFFSET('Water Data'!$H$28,0,10*ROW('Water Data'!H47))="","",OFFSET('Water Data'!$H$28,0,10*ROW('Water Data'!H47)))</f>
        <v/>
      </c>
      <c r="CG53" s="277" t="str">
        <f ca="true">+IF(OFFSET('Water Data'!$H$29,0,10*ROW('Water Data'!H47))="","",OFFSET('Water Data'!$H$29,0,10*ROW('Water Data'!H47)))</f>
        <v/>
      </c>
      <c r="CH53" s="277" t="str">
        <f ca="true">+IF(OFFSET('Water Data'!$I$27,0,10*ROW('Water Data'!I47))="","",OFFSET('Water Data'!$I$27,0,10*ROW('Water Data'!I47)))</f>
        <v/>
      </c>
      <c r="CI53" s="277" t="str">
        <f ca="true">+IF(OFFSET('Water Data'!$I$28,0,10*ROW('Water Data'!I47))="","",OFFSET('Water Data'!$I$28,0,10*ROW('Water Data'!I47)))</f>
        <v/>
      </c>
      <c r="CJ53" s="277" t="str">
        <f ca="true">+IF(OFFSET('Water Data'!$I$29,0,10*ROW('Water Data'!I47))="","",OFFSET('Water Data'!$I$29,0,10*ROW('Water Data'!I47)))</f>
        <v/>
      </c>
      <c r="CK53" s="277" t="str">
        <f ca="true">+IF(OFFSET('Sanitation Data'!$D$28,0,10*ROW('Sanitation Data'!D47))="","",OFFSET('Sanitation Data'!$D$28,0,10*ROW('Sanitation Data'!D47)))</f>
        <v/>
      </c>
      <c r="CL53" s="277" t="str">
        <f ca="true">+IF(OFFSET('Sanitation Data'!$D$29,0,10*ROW('Sanitation Data'!D47))="","",OFFSET('Sanitation Data'!$D$29,0,10*ROW('Sanitation Data'!D47)))</f>
        <v/>
      </c>
      <c r="CM53" s="277" t="str">
        <f ca="true">+IF(OFFSET('Sanitation Data'!$D$30,0,10*ROW('Sanitation Data'!D47))="","",OFFSET('Sanitation Data'!$D$30,0,10*ROW('Sanitation Data'!D47)))</f>
        <v/>
      </c>
      <c r="CN53" s="277" t="str">
        <f ca="true">+IF(OFFSET('Sanitation Data'!$D$31,0,10*ROW('Sanitation Data'!D47))="","",OFFSET('Sanitation Data'!$D$31,0,10*ROW('Sanitation Data'!D47)))</f>
        <v/>
      </c>
      <c r="CO53" s="277" t="str">
        <f ca="true">+IF(OFFSET('Sanitation Data'!$D$32,0,10*ROW('Sanitation Data'!D47))="","",OFFSET('Sanitation Data'!$D$32,0,10*ROW('Sanitation Data'!D47)))</f>
        <v/>
      </c>
      <c r="CP53" s="277" t="str">
        <f ca="true">+IF(OFFSET('Sanitation Data'!$E$28,0,10*ROW('Sanitation Data'!E47))="","",OFFSET('Sanitation Data'!$E$28,0,10*ROW('Sanitation Data'!E47)))</f>
        <v/>
      </c>
      <c r="CQ53" s="277" t="str">
        <f ca="true">+IF(OFFSET('Sanitation Data'!$E$29,0,10*ROW('Sanitation Data'!E47))="","",OFFSET('Sanitation Data'!$E$29,0,10*ROW('Sanitation Data'!E47)))</f>
        <v/>
      </c>
      <c r="CR53" s="277" t="str">
        <f ca="true">+IF(OFFSET('Sanitation Data'!$E$30,0,10*ROW('Sanitation Data'!E47))="","",OFFSET('Sanitation Data'!$E$30,0,10*ROW('Sanitation Data'!E47)))</f>
        <v/>
      </c>
      <c r="CS53" s="277" t="str">
        <f ca="true">+IF(OFFSET('Sanitation Data'!$E$31,0,10*ROW('Sanitation Data'!E47))="","",OFFSET('Sanitation Data'!$E$31,0,10*ROW('Sanitation Data'!E47)))</f>
        <v/>
      </c>
      <c r="CT53" s="277" t="str">
        <f ca="true">+IF(OFFSET('Sanitation Data'!$E$32,0,10*ROW('Sanitation Data'!E47))="","",OFFSET('Sanitation Data'!$E$32,0,10*ROW('Sanitation Data'!E47)))</f>
        <v/>
      </c>
      <c r="CU53" s="277" t="str">
        <f ca="true">+IF(OFFSET('Sanitation Data'!$F$28,0,10*ROW('Sanitation Data'!F47))="","",OFFSET('Sanitation Data'!$F$28,0,10*ROW('Sanitation Data'!F47)))</f>
        <v/>
      </c>
      <c r="CV53" s="277" t="str">
        <f ca="true">+IF(OFFSET('Sanitation Data'!$F$29,0,10*ROW('Sanitation Data'!F47))="","",OFFSET('Sanitation Data'!$F$29,0,10*ROW('Sanitation Data'!F47)))</f>
        <v/>
      </c>
      <c r="CW53" s="277" t="str">
        <f ca="true">+IF(OFFSET('Sanitation Data'!$F$30,0,10*ROW('Sanitation Data'!F47))="","",OFFSET('Sanitation Data'!$F$30,0,10*ROW('Sanitation Data'!F47)))</f>
        <v/>
      </c>
      <c r="CX53" s="277" t="str">
        <f ca="true">+IF(OFFSET('Sanitation Data'!$F$31,0,10*ROW('Sanitation Data'!F47))="","",OFFSET('Sanitation Data'!$F$31,0,10*ROW('Sanitation Data'!F47)))</f>
        <v/>
      </c>
      <c r="CY53" s="277" t="str">
        <f ca="true">+IF(OFFSET('Sanitation Data'!$F$32,0,10*ROW('Sanitation Data'!F47))="","",OFFSET('Sanitation Data'!$F$32,0,10*ROW('Sanitation Data'!F47)))</f>
        <v/>
      </c>
      <c r="CZ53" s="277" t="str">
        <f ca="true">+IF(OFFSET('Sanitation Data'!$G$28,0,10*ROW('Sanitation Data'!G47))="","",OFFSET('Sanitation Data'!$G$28,0,10*ROW('Sanitation Data'!G47)))</f>
        <v/>
      </c>
      <c r="DA53" s="277" t="str">
        <f ca="true">+IF(OFFSET('Sanitation Data'!$G$29,0,10*ROW('Sanitation Data'!G47))="","",OFFSET('Sanitation Data'!$G$29,0,10*ROW('Sanitation Data'!G47)))</f>
        <v/>
      </c>
      <c r="DB53" s="277" t="str">
        <f ca="true">+IF(OFFSET('Sanitation Data'!$G$30,0,10*ROW('Sanitation Data'!G47))="","",OFFSET('Sanitation Data'!$G$30,0,10*ROW('Sanitation Data'!G47)))</f>
        <v/>
      </c>
      <c r="DC53" s="277" t="str">
        <f ca="true">+IF(OFFSET('Sanitation Data'!$G$31,0,10*ROW('Sanitation Data'!G47))="","",OFFSET('Sanitation Data'!$G$31,0,10*ROW('Sanitation Data'!G47)))</f>
        <v/>
      </c>
      <c r="DD53" s="277" t="str">
        <f ca="true">+IF(OFFSET('Sanitation Data'!$G$32,0,10*ROW('Sanitation Data'!G47))="","",OFFSET('Sanitation Data'!$G$32,0,10*ROW('Sanitation Data'!G47)))</f>
        <v/>
      </c>
      <c r="DE53" s="277" t="str">
        <f ca="true">+IF(OFFSET('Sanitation Data'!$H$28,0,10*ROW('Sanitation Data'!H47))="","",OFFSET('Sanitation Data'!$H$28,0,10*ROW('Sanitation Data'!H47)))</f>
        <v/>
      </c>
      <c r="DF53" s="277" t="str">
        <f ca="true">+IF(OFFSET('Sanitation Data'!$H$29,0,10*ROW('Sanitation Data'!H47))="","",OFFSET('Sanitation Data'!$H$29,0,10*ROW('Sanitation Data'!H47)))</f>
        <v/>
      </c>
      <c r="DG53" s="277" t="str">
        <f ca="true">+IF(OFFSET('Sanitation Data'!$H$30,0,10*ROW('Sanitation Data'!H47))="","",OFFSET('Sanitation Data'!$H$30,0,10*ROW('Sanitation Data'!H47)))</f>
        <v/>
      </c>
      <c r="DH53" s="277" t="str">
        <f ca="true">+IF(OFFSET('Sanitation Data'!$H$31,0,10*ROW('Sanitation Data'!H47))="","",OFFSET('Sanitation Data'!$H$31,0,10*ROW('Sanitation Data'!H47)))</f>
        <v/>
      </c>
      <c r="DI53" s="277" t="str">
        <f ca="true">+IF(OFFSET('Sanitation Data'!$H$32,0,10*ROW('Sanitation Data'!H47))="","",OFFSET('Sanitation Data'!$H$32,0,10*ROW('Sanitation Data'!H47)))</f>
        <v/>
      </c>
      <c r="DJ53" s="277" t="str">
        <f ca="true">+IF(OFFSET('Sanitation Data'!$I$28,0,10*ROW('Sanitation Data'!I47))="","",OFFSET('Sanitation Data'!$I$28,0,10*ROW('Sanitation Data'!I47)))</f>
        <v/>
      </c>
      <c r="DK53" s="277" t="str">
        <f ca="true">+IF(OFFSET('Sanitation Data'!$I$29,0,10*ROW('Sanitation Data'!I47))="","",OFFSET('Sanitation Data'!$I$29,0,10*ROW('Sanitation Data'!I47)))</f>
        <v/>
      </c>
      <c r="DL53" s="277" t="str">
        <f ca="true">+IF(OFFSET('Sanitation Data'!$I$30,0,10*ROW('Sanitation Data'!I47))="","",OFFSET('Sanitation Data'!$I$30,0,10*ROW('Sanitation Data'!I47)))</f>
        <v/>
      </c>
      <c r="DM53" s="277" t="str">
        <f ca="true">+IF(OFFSET('Sanitation Data'!$I$31,0,10*ROW('Sanitation Data'!I47))="","",OFFSET('Sanitation Data'!$I$31,0,10*ROW('Sanitation Data'!I47)))</f>
        <v/>
      </c>
      <c r="DN53" s="277" t="str">
        <f ca="true">+IF(OFFSET('Sanitation Data'!$I$32,0,10*ROW('Sanitation Data'!I47))="","",OFFSET('Sanitation Data'!$I$32,0,10*ROW('Sanitation Data'!I47)))</f>
        <v/>
      </c>
      <c r="DO53" s="277" t="str">
        <f ca="true">+IF(OFFSET('Hygiene Data'!$D$11,0,10*ROW('Hygiene Data'!D47))="","",OFFSET('Hygiene Data'!$D$11,0,10*ROW('Hygiene Data'!D47)))</f>
        <v/>
      </c>
      <c r="DP53" s="277" t="str">
        <f ca="true">+IF(OFFSET('Hygiene Data'!$D$12,0,10*ROW('Hygiene Data'!D47))="","",OFFSET('Hygiene Data'!$D$12,0,10*ROW('Hygiene Data'!D47)))</f>
        <v/>
      </c>
      <c r="DQ53" s="277" t="str">
        <f ca="true">+IF(OFFSET('Hygiene Data'!$D$13,0,10*ROW('Hygiene Data'!D47))="","",OFFSET('Hygiene Data'!$D$13,0,10*ROW('Hygiene Data'!D47)))</f>
        <v/>
      </c>
      <c r="DR53" s="277" t="str">
        <f ca="true">+IF(OFFSET('Hygiene Data'!$E$11,0,10*ROW('Hygiene Data'!E47))="","",OFFSET('Hygiene Data'!$E$11,0,10*ROW('Hygiene Data'!E47)))</f>
        <v/>
      </c>
      <c r="DS53" s="277" t="str">
        <f ca="true">+IF(OFFSET('Hygiene Data'!$E$12,0,10*ROW('Hygiene Data'!E47))="","",OFFSET('Hygiene Data'!$E$12,0,10*ROW('Hygiene Data'!E47)))</f>
        <v/>
      </c>
      <c r="DT53" s="277" t="str">
        <f ca="true">+IF(OFFSET('Hygiene Data'!$E$13,0,10*ROW('Hygiene Data'!E47))="","",OFFSET('Hygiene Data'!$E$13,0,10*ROW('Hygiene Data'!E47)))</f>
        <v/>
      </c>
      <c r="DU53" s="277" t="str">
        <f ca="true">+IF(OFFSET('Hygiene Data'!$F$11,0,10*ROW('Hygiene Data'!F47))="","",OFFSET('Hygiene Data'!$F$11,0,10*ROW('Hygiene Data'!F47)))</f>
        <v/>
      </c>
      <c r="DV53" s="277" t="str">
        <f ca="true">+IF(OFFSET('Hygiene Data'!$F$12,0,10*ROW('Hygiene Data'!F47))="","",OFFSET('Hygiene Data'!$F$12,0,10*ROW('Hygiene Data'!F47)))</f>
        <v/>
      </c>
      <c r="DW53" s="277" t="str">
        <f ca="true">+IF(OFFSET('Hygiene Data'!$F$13,0,10*ROW('Hygiene Data'!F47))="","",OFFSET('Hygiene Data'!$F$13,0,10*ROW('Hygiene Data'!F47)))</f>
        <v/>
      </c>
      <c r="DX53" s="277" t="str">
        <f ca="true">+IF(OFFSET('Hygiene Data'!$G$11,0,10*ROW('Hygiene Data'!G47))="","",OFFSET('Hygiene Data'!$G$11,0,10*ROW('Hygiene Data'!G47)))</f>
        <v/>
      </c>
      <c r="DY53" s="277" t="str">
        <f ca="true">+IF(OFFSET('Hygiene Data'!$G$12,0,10*ROW('Hygiene Data'!G47))="","",OFFSET('Hygiene Data'!$G$12,0,10*ROW('Hygiene Data'!G47)))</f>
        <v/>
      </c>
      <c r="DZ53" s="277" t="str">
        <f ca="true">+IF(OFFSET('Hygiene Data'!$G$13,0,10*ROW('Hygiene Data'!G47))="","",OFFSET('Hygiene Data'!$G$13,0,10*ROW('Hygiene Data'!G47)))</f>
        <v/>
      </c>
      <c r="EA53" s="277" t="str">
        <f ca="true">+IF(OFFSET('Hygiene Data'!$H$11,0,10*ROW('Hygiene Data'!H47))="","",OFFSET('Hygiene Data'!$H$11,0,10*ROW('Hygiene Data'!H47)))</f>
        <v/>
      </c>
      <c r="EB53" s="277" t="str">
        <f ca="true">+IF(OFFSET('Hygiene Data'!$H$12,0,10*ROW('Hygiene Data'!H47))="","",OFFSET('Hygiene Data'!$H$12,0,10*ROW('Hygiene Data'!H47)))</f>
        <v/>
      </c>
      <c r="EC53" s="277" t="str">
        <f ca="true">+IF(OFFSET('Hygiene Data'!$H$13,0,10*ROW('Hygiene Data'!H47))="","",OFFSET('Hygiene Data'!$H$13,0,10*ROW('Hygiene Data'!H47)))</f>
        <v/>
      </c>
      <c r="ED53" s="277" t="str">
        <f ca="true">+IF(OFFSET('Hygiene Data'!$I$11,0,10*ROW('Hygiene Data'!I47))="","",OFFSET('Hygiene Data'!$I$11,0,10*ROW('Hygiene Data'!I47)))</f>
        <v/>
      </c>
      <c r="EE53" s="277" t="str">
        <f ca="true">+IF(OFFSET('Hygiene Data'!$I$12,0,10*ROW('Hygiene Data'!I47))="","",OFFSET('Hygiene Data'!$I$12,0,10*ROW('Hygiene Data'!I47)))</f>
        <v/>
      </c>
      <c r="EF53" s="277"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33" t="str">
        <f t="shared" ca="true" si="0"/>
        <v/>
      </c>
      <c r="D54" s="96"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6"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6"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6"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6"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6"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6"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6"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6"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6"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6"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6"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6"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6"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6"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6"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6"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6"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7"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7"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7"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7"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7"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7"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7"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7"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7"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7"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7"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7"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7"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7"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7"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7"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7"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7"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7"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7"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7"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7"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7"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7"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7"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7"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7"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7"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7"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7"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8"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8"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8"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8"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8"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8"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8"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8"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8"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8"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8"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8"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8"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8"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8"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8"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8"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8"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7"/>
      <c r="BS54" s="277" t="str">
        <f ca="true">+IF(OFFSET('Water Data'!$D$27,0,10*ROW('Water Data'!D48))="","",OFFSET('Water Data'!$D$27,0,10*ROW('Water Data'!D48)))</f>
        <v/>
      </c>
      <c r="BT54" s="277" t="str">
        <f ca="true">+IF(OFFSET('Water Data'!$D$28,0,10*ROW('Water Data'!D48))="","",OFFSET('Water Data'!$D$28,0,10*ROW('Water Data'!D48)))</f>
        <v/>
      </c>
      <c r="BU54" s="277" t="str">
        <f ca="true">+IF(OFFSET('Water Data'!$D$29,0,10*ROW('Water Data'!D48))="","",OFFSET('Water Data'!$D$29,0,10*ROW('Water Data'!D48)))</f>
        <v/>
      </c>
      <c r="BV54" s="277" t="str">
        <f ca="true">+IF(OFFSET('Water Data'!$E$27,0,10*ROW('Water Data'!E48))="","",OFFSET('Water Data'!$E$27,0,10*ROW('Water Data'!E48)))</f>
        <v/>
      </c>
      <c r="BW54" s="277" t="str">
        <f ca="true">+IF(OFFSET('Water Data'!$E$28,0,10*ROW('Water Data'!E48))="","",OFFSET('Water Data'!$E$28,0,10*ROW('Water Data'!E48)))</f>
        <v/>
      </c>
      <c r="BX54" s="277" t="str">
        <f ca="true">+IF(OFFSET('Water Data'!$E$29,0,10*ROW('Water Data'!E48))="","",OFFSET('Water Data'!$E$29,0,10*ROW('Water Data'!E48)))</f>
        <v/>
      </c>
      <c r="BY54" s="277" t="str">
        <f ca="true">+IF(OFFSET('Water Data'!$F$27,0,10*ROW('Water Data'!F48))="","",OFFSET('Water Data'!$F$27,0,10*ROW('Water Data'!F48)))</f>
        <v/>
      </c>
      <c r="BZ54" s="277" t="str">
        <f ca="true">+IF(OFFSET('Water Data'!$F$28,0,10*ROW('Water Data'!F48))="","",OFFSET('Water Data'!$F$28,0,10*ROW('Water Data'!F48)))</f>
        <v/>
      </c>
      <c r="CA54" s="277" t="str">
        <f ca="true">+IF(OFFSET('Water Data'!$F$29,0,10*ROW('Water Data'!F48))="","",OFFSET('Water Data'!$F$29,0,10*ROW('Water Data'!F48)))</f>
        <v/>
      </c>
      <c r="CB54" s="277" t="str">
        <f ca="true">+IF(OFFSET('Water Data'!$G$27,0,10*ROW('Water Data'!G48))="","",OFFSET('Water Data'!$G$27,0,10*ROW('Water Data'!G48)))</f>
        <v/>
      </c>
      <c r="CC54" s="277" t="str">
        <f ca="true">+IF(OFFSET('Water Data'!$G$28,0,10*ROW('Water Data'!G48))="","",OFFSET('Water Data'!$G$28,0,10*ROW('Water Data'!G48)))</f>
        <v/>
      </c>
      <c r="CD54" s="277" t="str">
        <f ca="true">+IF(OFFSET('Water Data'!$G$29,0,10*ROW('Water Data'!G48))="","",OFFSET('Water Data'!$G$29,0,10*ROW('Water Data'!G48)))</f>
        <v/>
      </c>
      <c r="CE54" s="277" t="str">
        <f ca="true">+IF(OFFSET('Water Data'!$H$27,0,10*ROW('Water Data'!H48))="","",OFFSET('Water Data'!$H$27,0,10*ROW('Water Data'!H48)))</f>
        <v/>
      </c>
      <c r="CF54" s="277" t="str">
        <f ca="true">+IF(OFFSET('Water Data'!$H$28,0,10*ROW('Water Data'!H48))="","",OFFSET('Water Data'!$H$28,0,10*ROW('Water Data'!H48)))</f>
        <v/>
      </c>
      <c r="CG54" s="277" t="str">
        <f ca="true">+IF(OFFSET('Water Data'!$H$29,0,10*ROW('Water Data'!H48))="","",OFFSET('Water Data'!$H$29,0,10*ROW('Water Data'!H48)))</f>
        <v/>
      </c>
      <c r="CH54" s="277" t="str">
        <f ca="true">+IF(OFFSET('Water Data'!$I$27,0,10*ROW('Water Data'!I48))="","",OFFSET('Water Data'!$I$27,0,10*ROW('Water Data'!I48)))</f>
        <v/>
      </c>
      <c r="CI54" s="277" t="str">
        <f ca="true">+IF(OFFSET('Water Data'!$I$28,0,10*ROW('Water Data'!I48))="","",OFFSET('Water Data'!$I$28,0,10*ROW('Water Data'!I48)))</f>
        <v/>
      </c>
      <c r="CJ54" s="277" t="str">
        <f ca="true">+IF(OFFSET('Water Data'!$I$29,0,10*ROW('Water Data'!I48))="","",OFFSET('Water Data'!$I$29,0,10*ROW('Water Data'!I48)))</f>
        <v/>
      </c>
      <c r="CK54" s="277" t="str">
        <f ca="true">+IF(OFFSET('Sanitation Data'!$D$28,0,10*ROW('Sanitation Data'!D48))="","",OFFSET('Sanitation Data'!$D$28,0,10*ROW('Sanitation Data'!D48)))</f>
        <v/>
      </c>
      <c r="CL54" s="277" t="str">
        <f ca="true">+IF(OFFSET('Sanitation Data'!$D$29,0,10*ROW('Sanitation Data'!D48))="","",OFFSET('Sanitation Data'!$D$29,0,10*ROW('Sanitation Data'!D48)))</f>
        <v/>
      </c>
      <c r="CM54" s="277" t="str">
        <f ca="true">+IF(OFFSET('Sanitation Data'!$D$30,0,10*ROW('Sanitation Data'!D48))="","",OFFSET('Sanitation Data'!$D$30,0,10*ROW('Sanitation Data'!D48)))</f>
        <v/>
      </c>
      <c r="CN54" s="277" t="str">
        <f ca="true">+IF(OFFSET('Sanitation Data'!$D$31,0,10*ROW('Sanitation Data'!D48))="","",OFFSET('Sanitation Data'!$D$31,0,10*ROW('Sanitation Data'!D48)))</f>
        <v/>
      </c>
      <c r="CO54" s="277" t="str">
        <f ca="true">+IF(OFFSET('Sanitation Data'!$D$32,0,10*ROW('Sanitation Data'!D48))="","",OFFSET('Sanitation Data'!$D$32,0,10*ROW('Sanitation Data'!D48)))</f>
        <v/>
      </c>
      <c r="CP54" s="277" t="str">
        <f ca="true">+IF(OFFSET('Sanitation Data'!$E$28,0,10*ROW('Sanitation Data'!E48))="","",OFFSET('Sanitation Data'!$E$28,0,10*ROW('Sanitation Data'!E48)))</f>
        <v/>
      </c>
      <c r="CQ54" s="277" t="str">
        <f ca="true">+IF(OFFSET('Sanitation Data'!$E$29,0,10*ROW('Sanitation Data'!E48))="","",OFFSET('Sanitation Data'!$E$29,0,10*ROW('Sanitation Data'!E48)))</f>
        <v/>
      </c>
      <c r="CR54" s="277" t="str">
        <f ca="true">+IF(OFFSET('Sanitation Data'!$E$30,0,10*ROW('Sanitation Data'!E48))="","",OFFSET('Sanitation Data'!$E$30,0,10*ROW('Sanitation Data'!E48)))</f>
        <v/>
      </c>
      <c r="CS54" s="277" t="str">
        <f ca="true">+IF(OFFSET('Sanitation Data'!$E$31,0,10*ROW('Sanitation Data'!E48))="","",OFFSET('Sanitation Data'!$E$31,0,10*ROW('Sanitation Data'!E48)))</f>
        <v/>
      </c>
      <c r="CT54" s="277" t="str">
        <f ca="true">+IF(OFFSET('Sanitation Data'!$E$32,0,10*ROW('Sanitation Data'!E48))="","",OFFSET('Sanitation Data'!$E$32,0,10*ROW('Sanitation Data'!E48)))</f>
        <v/>
      </c>
      <c r="CU54" s="277" t="str">
        <f ca="true">+IF(OFFSET('Sanitation Data'!$F$28,0,10*ROW('Sanitation Data'!F48))="","",OFFSET('Sanitation Data'!$F$28,0,10*ROW('Sanitation Data'!F48)))</f>
        <v/>
      </c>
      <c r="CV54" s="277" t="str">
        <f ca="true">+IF(OFFSET('Sanitation Data'!$F$29,0,10*ROW('Sanitation Data'!F48))="","",OFFSET('Sanitation Data'!$F$29,0,10*ROW('Sanitation Data'!F48)))</f>
        <v/>
      </c>
      <c r="CW54" s="277" t="str">
        <f ca="true">+IF(OFFSET('Sanitation Data'!$F$30,0,10*ROW('Sanitation Data'!F48))="","",OFFSET('Sanitation Data'!$F$30,0,10*ROW('Sanitation Data'!F48)))</f>
        <v/>
      </c>
      <c r="CX54" s="277" t="str">
        <f ca="true">+IF(OFFSET('Sanitation Data'!$F$31,0,10*ROW('Sanitation Data'!F48))="","",OFFSET('Sanitation Data'!$F$31,0,10*ROW('Sanitation Data'!F48)))</f>
        <v/>
      </c>
      <c r="CY54" s="277" t="str">
        <f ca="true">+IF(OFFSET('Sanitation Data'!$F$32,0,10*ROW('Sanitation Data'!F48))="","",OFFSET('Sanitation Data'!$F$32,0,10*ROW('Sanitation Data'!F48)))</f>
        <v/>
      </c>
      <c r="CZ54" s="277" t="str">
        <f ca="true">+IF(OFFSET('Sanitation Data'!$G$28,0,10*ROW('Sanitation Data'!G48))="","",OFFSET('Sanitation Data'!$G$28,0,10*ROW('Sanitation Data'!G48)))</f>
        <v/>
      </c>
      <c r="DA54" s="277" t="str">
        <f ca="true">+IF(OFFSET('Sanitation Data'!$G$29,0,10*ROW('Sanitation Data'!G48))="","",OFFSET('Sanitation Data'!$G$29,0,10*ROW('Sanitation Data'!G48)))</f>
        <v/>
      </c>
      <c r="DB54" s="277" t="str">
        <f ca="true">+IF(OFFSET('Sanitation Data'!$G$30,0,10*ROW('Sanitation Data'!G48))="","",OFFSET('Sanitation Data'!$G$30,0,10*ROW('Sanitation Data'!G48)))</f>
        <v/>
      </c>
      <c r="DC54" s="277" t="str">
        <f ca="true">+IF(OFFSET('Sanitation Data'!$G$31,0,10*ROW('Sanitation Data'!G48))="","",OFFSET('Sanitation Data'!$G$31,0,10*ROW('Sanitation Data'!G48)))</f>
        <v/>
      </c>
      <c r="DD54" s="277" t="str">
        <f ca="true">+IF(OFFSET('Sanitation Data'!$G$32,0,10*ROW('Sanitation Data'!G48))="","",OFFSET('Sanitation Data'!$G$32,0,10*ROW('Sanitation Data'!G48)))</f>
        <v/>
      </c>
      <c r="DE54" s="277" t="str">
        <f ca="true">+IF(OFFSET('Sanitation Data'!$H$28,0,10*ROW('Sanitation Data'!H48))="","",OFFSET('Sanitation Data'!$H$28,0,10*ROW('Sanitation Data'!H48)))</f>
        <v/>
      </c>
      <c r="DF54" s="277" t="str">
        <f ca="true">+IF(OFFSET('Sanitation Data'!$H$29,0,10*ROW('Sanitation Data'!H48))="","",OFFSET('Sanitation Data'!$H$29,0,10*ROW('Sanitation Data'!H48)))</f>
        <v/>
      </c>
      <c r="DG54" s="277" t="str">
        <f ca="true">+IF(OFFSET('Sanitation Data'!$H$30,0,10*ROW('Sanitation Data'!H48))="","",OFFSET('Sanitation Data'!$H$30,0,10*ROW('Sanitation Data'!H48)))</f>
        <v/>
      </c>
      <c r="DH54" s="277" t="str">
        <f ca="true">+IF(OFFSET('Sanitation Data'!$H$31,0,10*ROW('Sanitation Data'!H48))="","",OFFSET('Sanitation Data'!$H$31,0,10*ROW('Sanitation Data'!H48)))</f>
        <v/>
      </c>
      <c r="DI54" s="277" t="str">
        <f ca="true">+IF(OFFSET('Sanitation Data'!$H$32,0,10*ROW('Sanitation Data'!H48))="","",OFFSET('Sanitation Data'!$H$32,0,10*ROW('Sanitation Data'!H48)))</f>
        <v/>
      </c>
      <c r="DJ54" s="277" t="str">
        <f ca="true">+IF(OFFSET('Sanitation Data'!$I$28,0,10*ROW('Sanitation Data'!I48))="","",OFFSET('Sanitation Data'!$I$28,0,10*ROW('Sanitation Data'!I48)))</f>
        <v/>
      </c>
      <c r="DK54" s="277" t="str">
        <f ca="true">+IF(OFFSET('Sanitation Data'!$I$29,0,10*ROW('Sanitation Data'!I48))="","",OFFSET('Sanitation Data'!$I$29,0,10*ROW('Sanitation Data'!I48)))</f>
        <v/>
      </c>
      <c r="DL54" s="277" t="str">
        <f ca="true">+IF(OFFSET('Sanitation Data'!$I$30,0,10*ROW('Sanitation Data'!I48))="","",OFFSET('Sanitation Data'!$I$30,0,10*ROW('Sanitation Data'!I48)))</f>
        <v/>
      </c>
      <c r="DM54" s="277" t="str">
        <f ca="true">+IF(OFFSET('Sanitation Data'!$I$31,0,10*ROW('Sanitation Data'!I48))="","",OFFSET('Sanitation Data'!$I$31,0,10*ROW('Sanitation Data'!I48)))</f>
        <v/>
      </c>
      <c r="DN54" s="277" t="str">
        <f ca="true">+IF(OFFSET('Sanitation Data'!$I$32,0,10*ROW('Sanitation Data'!I48))="","",OFFSET('Sanitation Data'!$I$32,0,10*ROW('Sanitation Data'!I48)))</f>
        <v/>
      </c>
      <c r="DO54" s="277" t="str">
        <f ca="true">+IF(OFFSET('Hygiene Data'!$D$11,0,10*ROW('Hygiene Data'!D48))="","",OFFSET('Hygiene Data'!$D$11,0,10*ROW('Hygiene Data'!D48)))</f>
        <v/>
      </c>
      <c r="DP54" s="277" t="str">
        <f ca="true">+IF(OFFSET('Hygiene Data'!$D$12,0,10*ROW('Hygiene Data'!D48))="","",OFFSET('Hygiene Data'!$D$12,0,10*ROW('Hygiene Data'!D48)))</f>
        <v/>
      </c>
      <c r="DQ54" s="277" t="str">
        <f ca="true">+IF(OFFSET('Hygiene Data'!$D$13,0,10*ROW('Hygiene Data'!D48))="","",OFFSET('Hygiene Data'!$D$13,0,10*ROW('Hygiene Data'!D48)))</f>
        <v/>
      </c>
      <c r="DR54" s="277" t="str">
        <f ca="true">+IF(OFFSET('Hygiene Data'!$E$11,0,10*ROW('Hygiene Data'!E48))="","",OFFSET('Hygiene Data'!$E$11,0,10*ROW('Hygiene Data'!E48)))</f>
        <v/>
      </c>
      <c r="DS54" s="277" t="str">
        <f ca="true">+IF(OFFSET('Hygiene Data'!$E$12,0,10*ROW('Hygiene Data'!E48))="","",OFFSET('Hygiene Data'!$E$12,0,10*ROW('Hygiene Data'!E48)))</f>
        <v/>
      </c>
      <c r="DT54" s="277" t="str">
        <f ca="true">+IF(OFFSET('Hygiene Data'!$E$13,0,10*ROW('Hygiene Data'!E48))="","",OFFSET('Hygiene Data'!$E$13,0,10*ROW('Hygiene Data'!E48)))</f>
        <v/>
      </c>
      <c r="DU54" s="277" t="str">
        <f ca="true">+IF(OFFSET('Hygiene Data'!$F$11,0,10*ROW('Hygiene Data'!F48))="","",OFFSET('Hygiene Data'!$F$11,0,10*ROW('Hygiene Data'!F48)))</f>
        <v/>
      </c>
      <c r="DV54" s="277" t="str">
        <f ca="true">+IF(OFFSET('Hygiene Data'!$F$12,0,10*ROW('Hygiene Data'!F48))="","",OFFSET('Hygiene Data'!$F$12,0,10*ROW('Hygiene Data'!F48)))</f>
        <v/>
      </c>
      <c r="DW54" s="277" t="str">
        <f ca="true">+IF(OFFSET('Hygiene Data'!$F$13,0,10*ROW('Hygiene Data'!F48))="","",OFFSET('Hygiene Data'!$F$13,0,10*ROW('Hygiene Data'!F48)))</f>
        <v/>
      </c>
      <c r="DX54" s="277" t="str">
        <f ca="true">+IF(OFFSET('Hygiene Data'!$G$11,0,10*ROW('Hygiene Data'!G48))="","",OFFSET('Hygiene Data'!$G$11,0,10*ROW('Hygiene Data'!G48)))</f>
        <v/>
      </c>
      <c r="DY54" s="277" t="str">
        <f ca="true">+IF(OFFSET('Hygiene Data'!$G$12,0,10*ROW('Hygiene Data'!G48))="","",OFFSET('Hygiene Data'!$G$12,0,10*ROW('Hygiene Data'!G48)))</f>
        <v/>
      </c>
      <c r="DZ54" s="277" t="str">
        <f ca="true">+IF(OFFSET('Hygiene Data'!$G$13,0,10*ROW('Hygiene Data'!G48))="","",OFFSET('Hygiene Data'!$G$13,0,10*ROW('Hygiene Data'!G48)))</f>
        <v/>
      </c>
      <c r="EA54" s="277" t="str">
        <f ca="true">+IF(OFFSET('Hygiene Data'!$H$11,0,10*ROW('Hygiene Data'!H48))="","",OFFSET('Hygiene Data'!$H$11,0,10*ROW('Hygiene Data'!H48)))</f>
        <v/>
      </c>
      <c r="EB54" s="277" t="str">
        <f ca="true">+IF(OFFSET('Hygiene Data'!$H$12,0,10*ROW('Hygiene Data'!H48))="","",OFFSET('Hygiene Data'!$H$12,0,10*ROW('Hygiene Data'!H48)))</f>
        <v/>
      </c>
      <c r="EC54" s="277" t="str">
        <f ca="true">+IF(OFFSET('Hygiene Data'!$H$13,0,10*ROW('Hygiene Data'!H48))="","",OFFSET('Hygiene Data'!$H$13,0,10*ROW('Hygiene Data'!H48)))</f>
        <v/>
      </c>
      <c r="ED54" s="277" t="str">
        <f ca="true">+IF(OFFSET('Hygiene Data'!$I$11,0,10*ROW('Hygiene Data'!I48))="","",OFFSET('Hygiene Data'!$I$11,0,10*ROW('Hygiene Data'!I48)))</f>
        <v/>
      </c>
      <c r="EE54" s="277" t="str">
        <f ca="true">+IF(OFFSET('Hygiene Data'!$I$12,0,10*ROW('Hygiene Data'!I48))="","",OFFSET('Hygiene Data'!$I$12,0,10*ROW('Hygiene Data'!I48)))</f>
        <v/>
      </c>
      <c r="EF54" s="277"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33" t="str">
        <f t="shared" ca="true" si="0"/>
        <v/>
      </c>
      <c r="D55" s="96"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6"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6"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6"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6"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6"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6"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6"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6"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6"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6"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6"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6"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6"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6"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6"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6"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6"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7"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7"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7"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7"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7"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7"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7"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7"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7"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7"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7"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7"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7"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7"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7"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7"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7"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7"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7"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7"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7"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7"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7"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7"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7"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7"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7"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7"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7"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7"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8"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8"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8"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8"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8"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8"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8"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8"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8"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8"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8"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8"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8"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8"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8"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8"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8"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8"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7"/>
      <c r="BS55" s="277" t="str">
        <f ca="true">+IF(OFFSET('Water Data'!$D$27,0,10*ROW('Water Data'!D49))="","",OFFSET('Water Data'!$D$27,0,10*ROW('Water Data'!D49)))</f>
        <v/>
      </c>
      <c r="BT55" s="277" t="str">
        <f ca="true">+IF(OFFSET('Water Data'!$D$28,0,10*ROW('Water Data'!D49))="","",OFFSET('Water Data'!$D$28,0,10*ROW('Water Data'!D49)))</f>
        <v/>
      </c>
      <c r="BU55" s="277" t="str">
        <f ca="true">+IF(OFFSET('Water Data'!$D$29,0,10*ROW('Water Data'!D49))="","",OFFSET('Water Data'!$D$29,0,10*ROW('Water Data'!D49)))</f>
        <v/>
      </c>
      <c r="BV55" s="277" t="str">
        <f ca="true">+IF(OFFSET('Water Data'!$E$27,0,10*ROW('Water Data'!E49))="","",OFFSET('Water Data'!$E$27,0,10*ROW('Water Data'!E49)))</f>
        <v/>
      </c>
      <c r="BW55" s="277" t="str">
        <f ca="true">+IF(OFFSET('Water Data'!$E$28,0,10*ROW('Water Data'!E49))="","",OFFSET('Water Data'!$E$28,0,10*ROW('Water Data'!E49)))</f>
        <v/>
      </c>
      <c r="BX55" s="277" t="str">
        <f ca="true">+IF(OFFSET('Water Data'!$E$29,0,10*ROW('Water Data'!E49))="","",OFFSET('Water Data'!$E$29,0,10*ROW('Water Data'!E49)))</f>
        <v/>
      </c>
      <c r="BY55" s="277" t="str">
        <f ca="true">+IF(OFFSET('Water Data'!$F$27,0,10*ROW('Water Data'!F49))="","",OFFSET('Water Data'!$F$27,0,10*ROW('Water Data'!F49)))</f>
        <v/>
      </c>
      <c r="BZ55" s="277" t="str">
        <f ca="true">+IF(OFFSET('Water Data'!$F$28,0,10*ROW('Water Data'!F49))="","",OFFSET('Water Data'!$F$28,0,10*ROW('Water Data'!F49)))</f>
        <v/>
      </c>
      <c r="CA55" s="277" t="str">
        <f ca="true">+IF(OFFSET('Water Data'!$F$29,0,10*ROW('Water Data'!F49))="","",OFFSET('Water Data'!$F$29,0,10*ROW('Water Data'!F49)))</f>
        <v/>
      </c>
      <c r="CB55" s="277" t="str">
        <f ca="true">+IF(OFFSET('Water Data'!$G$27,0,10*ROW('Water Data'!G49))="","",OFFSET('Water Data'!$G$27,0,10*ROW('Water Data'!G49)))</f>
        <v/>
      </c>
      <c r="CC55" s="277" t="str">
        <f ca="true">+IF(OFFSET('Water Data'!$G$28,0,10*ROW('Water Data'!G49))="","",OFFSET('Water Data'!$G$28,0,10*ROW('Water Data'!G49)))</f>
        <v/>
      </c>
      <c r="CD55" s="277" t="str">
        <f ca="true">+IF(OFFSET('Water Data'!$G$29,0,10*ROW('Water Data'!G49))="","",OFFSET('Water Data'!$G$29,0,10*ROW('Water Data'!G49)))</f>
        <v/>
      </c>
      <c r="CE55" s="277" t="str">
        <f ca="true">+IF(OFFSET('Water Data'!$H$27,0,10*ROW('Water Data'!H49))="","",OFFSET('Water Data'!$H$27,0,10*ROW('Water Data'!H49)))</f>
        <v/>
      </c>
      <c r="CF55" s="277" t="str">
        <f ca="true">+IF(OFFSET('Water Data'!$H$28,0,10*ROW('Water Data'!H49))="","",OFFSET('Water Data'!$H$28,0,10*ROW('Water Data'!H49)))</f>
        <v/>
      </c>
      <c r="CG55" s="277" t="str">
        <f ca="true">+IF(OFFSET('Water Data'!$H$29,0,10*ROW('Water Data'!H49))="","",OFFSET('Water Data'!$H$29,0,10*ROW('Water Data'!H49)))</f>
        <v/>
      </c>
      <c r="CH55" s="277" t="str">
        <f ca="true">+IF(OFFSET('Water Data'!$I$27,0,10*ROW('Water Data'!I49))="","",OFFSET('Water Data'!$I$27,0,10*ROW('Water Data'!I49)))</f>
        <v/>
      </c>
      <c r="CI55" s="277" t="str">
        <f ca="true">+IF(OFFSET('Water Data'!$I$28,0,10*ROW('Water Data'!I49))="","",OFFSET('Water Data'!$I$28,0,10*ROW('Water Data'!I49)))</f>
        <v/>
      </c>
      <c r="CJ55" s="277" t="str">
        <f ca="true">+IF(OFFSET('Water Data'!$I$29,0,10*ROW('Water Data'!I49))="","",OFFSET('Water Data'!$I$29,0,10*ROW('Water Data'!I49)))</f>
        <v/>
      </c>
      <c r="CK55" s="277" t="str">
        <f ca="true">+IF(OFFSET('Sanitation Data'!$D$28,0,10*ROW('Sanitation Data'!D49))="","",OFFSET('Sanitation Data'!$D$28,0,10*ROW('Sanitation Data'!D49)))</f>
        <v/>
      </c>
      <c r="CL55" s="277" t="str">
        <f ca="true">+IF(OFFSET('Sanitation Data'!$D$29,0,10*ROW('Sanitation Data'!D49))="","",OFFSET('Sanitation Data'!$D$29,0,10*ROW('Sanitation Data'!D49)))</f>
        <v/>
      </c>
      <c r="CM55" s="277" t="str">
        <f ca="true">+IF(OFFSET('Sanitation Data'!$D$30,0,10*ROW('Sanitation Data'!D49))="","",OFFSET('Sanitation Data'!$D$30,0,10*ROW('Sanitation Data'!D49)))</f>
        <v/>
      </c>
      <c r="CN55" s="277" t="str">
        <f ca="true">+IF(OFFSET('Sanitation Data'!$D$31,0,10*ROW('Sanitation Data'!D49))="","",OFFSET('Sanitation Data'!$D$31,0,10*ROW('Sanitation Data'!D49)))</f>
        <v/>
      </c>
      <c r="CO55" s="277" t="str">
        <f ca="true">+IF(OFFSET('Sanitation Data'!$D$32,0,10*ROW('Sanitation Data'!D49))="","",OFFSET('Sanitation Data'!$D$32,0,10*ROW('Sanitation Data'!D49)))</f>
        <v/>
      </c>
      <c r="CP55" s="277" t="str">
        <f ca="true">+IF(OFFSET('Sanitation Data'!$E$28,0,10*ROW('Sanitation Data'!E49))="","",OFFSET('Sanitation Data'!$E$28,0,10*ROW('Sanitation Data'!E49)))</f>
        <v/>
      </c>
      <c r="CQ55" s="277" t="str">
        <f ca="true">+IF(OFFSET('Sanitation Data'!$E$29,0,10*ROW('Sanitation Data'!E49))="","",OFFSET('Sanitation Data'!$E$29,0,10*ROW('Sanitation Data'!E49)))</f>
        <v/>
      </c>
      <c r="CR55" s="277" t="str">
        <f ca="true">+IF(OFFSET('Sanitation Data'!$E$30,0,10*ROW('Sanitation Data'!E49))="","",OFFSET('Sanitation Data'!$E$30,0,10*ROW('Sanitation Data'!E49)))</f>
        <v/>
      </c>
      <c r="CS55" s="277" t="str">
        <f ca="true">+IF(OFFSET('Sanitation Data'!$E$31,0,10*ROW('Sanitation Data'!E49))="","",OFFSET('Sanitation Data'!$E$31,0,10*ROW('Sanitation Data'!E49)))</f>
        <v/>
      </c>
      <c r="CT55" s="277" t="str">
        <f ca="true">+IF(OFFSET('Sanitation Data'!$E$32,0,10*ROW('Sanitation Data'!E49))="","",OFFSET('Sanitation Data'!$E$32,0,10*ROW('Sanitation Data'!E49)))</f>
        <v/>
      </c>
      <c r="CU55" s="277" t="str">
        <f ca="true">+IF(OFFSET('Sanitation Data'!$F$28,0,10*ROW('Sanitation Data'!F49))="","",OFFSET('Sanitation Data'!$F$28,0,10*ROW('Sanitation Data'!F49)))</f>
        <v/>
      </c>
      <c r="CV55" s="277" t="str">
        <f ca="true">+IF(OFFSET('Sanitation Data'!$F$29,0,10*ROW('Sanitation Data'!F49))="","",OFFSET('Sanitation Data'!$F$29,0,10*ROW('Sanitation Data'!F49)))</f>
        <v/>
      </c>
      <c r="CW55" s="277" t="str">
        <f ca="true">+IF(OFFSET('Sanitation Data'!$F$30,0,10*ROW('Sanitation Data'!F49))="","",OFFSET('Sanitation Data'!$F$30,0,10*ROW('Sanitation Data'!F49)))</f>
        <v/>
      </c>
      <c r="CX55" s="277" t="str">
        <f ca="true">+IF(OFFSET('Sanitation Data'!$F$31,0,10*ROW('Sanitation Data'!F49))="","",OFFSET('Sanitation Data'!$F$31,0,10*ROW('Sanitation Data'!F49)))</f>
        <v/>
      </c>
      <c r="CY55" s="277" t="str">
        <f ca="true">+IF(OFFSET('Sanitation Data'!$F$32,0,10*ROW('Sanitation Data'!F49))="","",OFFSET('Sanitation Data'!$F$32,0,10*ROW('Sanitation Data'!F49)))</f>
        <v/>
      </c>
      <c r="CZ55" s="277" t="str">
        <f ca="true">+IF(OFFSET('Sanitation Data'!$G$28,0,10*ROW('Sanitation Data'!G49))="","",OFFSET('Sanitation Data'!$G$28,0,10*ROW('Sanitation Data'!G49)))</f>
        <v/>
      </c>
      <c r="DA55" s="277" t="str">
        <f ca="true">+IF(OFFSET('Sanitation Data'!$G$29,0,10*ROW('Sanitation Data'!G49))="","",OFFSET('Sanitation Data'!$G$29,0,10*ROW('Sanitation Data'!G49)))</f>
        <v/>
      </c>
      <c r="DB55" s="277" t="str">
        <f ca="true">+IF(OFFSET('Sanitation Data'!$G$30,0,10*ROW('Sanitation Data'!G49))="","",OFFSET('Sanitation Data'!$G$30,0,10*ROW('Sanitation Data'!G49)))</f>
        <v/>
      </c>
      <c r="DC55" s="277" t="str">
        <f ca="true">+IF(OFFSET('Sanitation Data'!$G$31,0,10*ROW('Sanitation Data'!G49))="","",OFFSET('Sanitation Data'!$G$31,0,10*ROW('Sanitation Data'!G49)))</f>
        <v/>
      </c>
      <c r="DD55" s="277" t="str">
        <f ca="true">+IF(OFFSET('Sanitation Data'!$G$32,0,10*ROW('Sanitation Data'!G49))="","",OFFSET('Sanitation Data'!$G$32,0,10*ROW('Sanitation Data'!G49)))</f>
        <v/>
      </c>
      <c r="DE55" s="277" t="str">
        <f ca="true">+IF(OFFSET('Sanitation Data'!$H$28,0,10*ROW('Sanitation Data'!H49))="","",OFFSET('Sanitation Data'!$H$28,0,10*ROW('Sanitation Data'!H49)))</f>
        <v/>
      </c>
      <c r="DF55" s="277" t="str">
        <f ca="true">+IF(OFFSET('Sanitation Data'!$H$29,0,10*ROW('Sanitation Data'!H49))="","",OFFSET('Sanitation Data'!$H$29,0,10*ROW('Sanitation Data'!H49)))</f>
        <v/>
      </c>
      <c r="DG55" s="277" t="str">
        <f ca="true">+IF(OFFSET('Sanitation Data'!$H$30,0,10*ROW('Sanitation Data'!H49))="","",OFFSET('Sanitation Data'!$H$30,0,10*ROW('Sanitation Data'!H49)))</f>
        <v/>
      </c>
      <c r="DH55" s="277" t="str">
        <f ca="true">+IF(OFFSET('Sanitation Data'!$H$31,0,10*ROW('Sanitation Data'!H49))="","",OFFSET('Sanitation Data'!$H$31,0,10*ROW('Sanitation Data'!H49)))</f>
        <v/>
      </c>
      <c r="DI55" s="277" t="str">
        <f ca="true">+IF(OFFSET('Sanitation Data'!$H$32,0,10*ROW('Sanitation Data'!H49))="","",OFFSET('Sanitation Data'!$H$32,0,10*ROW('Sanitation Data'!H49)))</f>
        <v/>
      </c>
      <c r="DJ55" s="277" t="str">
        <f ca="true">+IF(OFFSET('Sanitation Data'!$I$28,0,10*ROW('Sanitation Data'!I49))="","",OFFSET('Sanitation Data'!$I$28,0,10*ROW('Sanitation Data'!I49)))</f>
        <v/>
      </c>
      <c r="DK55" s="277" t="str">
        <f ca="true">+IF(OFFSET('Sanitation Data'!$I$29,0,10*ROW('Sanitation Data'!I49))="","",OFFSET('Sanitation Data'!$I$29,0,10*ROW('Sanitation Data'!I49)))</f>
        <v/>
      </c>
      <c r="DL55" s="277" t="str">
        <f ca="true">+IF(OFFSET('Sanitation Data'!$I$30,0,10*ROW('Sanitation Data'!I49))="","",OFFSET('Sanitation Data'!$I$30,0,10*ROW('Sanitation Data'!I49)))</f>
        <v/>
      </c>
      <c r="DM55" s="277" t="str">
        <f ca="true">+IF(OFFSET('Sanitation Data'!$I$31,0,10*ROW('Sanitation Data'!I49))="","",OFFSET('Sanitation Data'!$I$31,0,10*ROW('Sanitation Data'!I49)))</f>
        <v/>
      </c>
      <c r="DN55" s="277" t="str">
        <f ca="true">+IF(OFFSET('Sanitation Data'!$I$32,0,10*ROW('Sanitation Data'!I49))="","",OFFSET('Sanitation Data'!$I$32,0,10*ROW('Sanitation Data'!I49)))</f>
        <v/>
      </c>
      <c r="DO55" s="277" t="str">
        <f ca="true">+IF(OFFSET('Hygiene Data'!$D$11,0,10*ROW('Hygiene Data'!D49))="","",OFFSET('Hygiene Data'!$D$11,0,10*ROW('Hygiene Data'!D49)))</f>
        <v/>
      </c>
      <c r="DP55" s="277" t="str">
        <f ca="true">+IF(OFFSET('Hygiene Data'!$D$12,0,10*ROW('Hygiene Data'!D49))="","",OFFSET('Hygiene Data'!$D$12,0,10*ROW('Hygiene Data'!D49)))</f>
        <v/>
      </c>
      <c r="DQ55" s="277" t="str">
        <f ca="true">+IF(OFFSET('Hygiene Data'!$D$13,0,10*ROW('Hygiene Data'!D49))="","",OFFSET('Hygiene Data'!$D$13,0,10*ROW('Hygiene Data'!D49)))</f>
        <v/>
      </c>
      <c r="DR55" s="277" t="str">
        <f ca="true">+IF(OFFSET('Hygiene Data'!$E$11,0,10*ROW('Hygiene Data'!E49))="","",OFFSET('Hygiene Data'!$E$11,0,10*ROW('Hygiene Data'!E49)))</f>
        <v/>
      </c>
      <c r="DS55" s="277" t="str">
        <f ca="true">+IF(OFFSET('Hygiene Data'!$E$12,0,10*ROW('Hygiene Data'!E49))="","",OFFSET('Hygiene Data'!$E$12,0,10*ROW('Hygiene Data'!E49)))</f>
        <v/>
      </c>
      <c r="DT55" s="277" t="str">
        <f ca="true">+IF(OFFSET('Hygiene Data'!$E$13,0,10*ROW('Hygiene Data'!E49))="","",OFFSET('Hygiene Data'!$E$13,0,10*ROW('Hygiene Data'!E49)))</f>
        <v/>
      </c>
      <c r="DU55" s="277" t="str">
        <f ca="true">+IF(OFFSET('Hygiene Data'!$F$11,0,10*ROW('Hygiene Data'!F49))="","",OFFSET('Hygiene Data'!$F$11,0,10*ROW('Hygiene Data'!F49)))</f>
        <v/>
      </c>
      <c r="DV55" s="277" t="str">
        <f ca="true">+IF(OFFSET('Hygiene Data'!$F$12,0,10*ROW('Hygiene Data'!F49))="","",OFFSET('Hygiene Data'!$F$12,0,10*ROW('Hygiene Data'!F49)))</f>
        <v/>
      </c>
      <c r="DW55" s="277" t="str">
        <f ca="true">+IF(OFFSET('Hygiene Data'!$F$13,0,10*ROW('Hygiene Data'!F49))="","",OFFSET('Hygiene Data'!$F$13,0,10*ROW('Hygiene Data'!F49)))</f>
        <v/>
      </c>
      <c r="DX55" s="277" t="str">
        <f ca="true">+IF(OFFSET('Hygiene Data'!$G$11,0,10*ROW('Hygiene Data'!G49))="","",OFFSET('Hygiene Data'!$G$11,0,10*ROW('Hygiene Data'!G49)))</f>
        <v/>
      </c>
      <c r="DY55" s="277" t="str">
        <f ca="true">+IF(OFFSET('Hygiene Data'!$G$12,0,10*ROW('Hygiene Data'!G49))="","",OFFSET('Hygiene Data'!$G$12,0,10*ROW('Hygiene Data'!G49)))</f>
        <v/>
      </c>
      <c r="DZ55" s="277" t="str">
        <f ca="true">+IF(OFFSET('Hygiene Data'!$G$13,0,10*ROW('Hygiene Data'!G49))="","",OFFSET('Hygiene Data'!$G$13,0,10*ROW('Hygiene Data'!G49)))</f>
        <v/>
      </c>
      <c r="EA55" s="277" t="str">
        <f ca="true">+IF(OFFSET('Hygiene Data'!$H$11,0,10*ROW('Hygiene Data'!H49))="","",OFFSET('Hygiene Data'!$H$11,0,10*ROW('Hygiene Data'!H49)))</f>
        <v/>
      </c>
      <c r="EB55" s="277" t="str">
        <f ca="true">+IF(OFFSET('Hygiene Data'!$H$12,0,10*ROW('Hygiene Data'!H49))="","",OFFSET('Hygiene Data'!$H$12,0,10*ROW('Hygiene Data'!H49)))</f>
        <v/>
      </c>
      <c r="EC55" s="277" t="str">
        <f ca="true">+IF(OFFSET('Hygiene Data'!$H$13,0,10*ROW('Hygiene Data'!H49))="","",OFFSET('Hygiene Data'!$H$13,0,10*ROW('Hygiene Data'!H49)))</f>
        <v/>
      </c>
      <c r="ED55" s="277" t="str">
        <f ca="true">+IF(OFFSET('Hygiene Data'!$I$11,0,10*ROW('Hygiene Data'!I49))="","",OFFSET('Hygiene Data'!$I$11,0,10*ROW('Hygiene Data'!I49)))</f>
        <v/>
      </c>
      <c r="EE55" s="277" t="str">
        <f ca="true">+IF(OFFSET('Hygiene Data'!$I$12,0,10*ROW('Hygiene Data'!I49))="","",OFFSET('Hygiene Data'!$I$12,0,10*ROW('Hygiene Data'!I49)))</f>
        <v/>
      </c>
      <c r="EF55" s="277"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33" t="str">
        <f t="shared" ca="true" si="0"/>
        <v/>
      </c>
      <c r="D56" s="96"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6"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6"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6"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6"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6"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6"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6"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6"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6"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6"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6"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6"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6"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6"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6"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6"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6"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7"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7"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7"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7"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7"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7"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7"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7"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7"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7"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7"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7"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7"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7"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7"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7"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7"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7"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7"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7"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7"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7"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7"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7"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7"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7"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7"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7"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7"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7"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8"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8"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8"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8"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8"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8"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8"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8"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8"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8"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8"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8"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8"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8"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8"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8"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8"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8"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7"/>
      <c r="BS56" s="277" t="str">
        <f ca="true">+IF(OFFSET('Water Data'!$D$27,0,10*ROW('Water Data'!D50))="","",OFFSET('Water Data'!$D$27,0,10*ROW('Water Data'!D50)))</f>
        <v/>
      </c>
      <c r="BT56" s="277" t="str">
        <f ca="true">+IF(OFFSET('Water Data'!$D$28,0,10*ROW('Water Data'!D50))="","",OFFSET('Water Data'!$D$28,0,10*ROW('Water Data'!D50)))</f>
        <v/>
      </c>
      <c r="BU56" s="277" t="str">
        <f ca="true">+IF(OFFSET('Water Data'!$D$29,0,10*ROW('Water Data'!D50))="","",OFFSET('Water Data'!$D$29,0,10*ROW('Water Data'!D50)))</f>
        <v/>
      </c>
      <c r="BV56" s="277" t="str">
        <f ca="true">+IF(OFFSET('Water Data'!$E$27,0,10*ROW('Water Data'!E50))="","",OFFSET('Water Data'!$E$27,0,10*ROW('Water Data'!E50)))</f>
        <v/>
      </c>
      <c r="BW56" s="277" t="str">
        <f ca="true">+IF(OFFSET('Water Data'!$E$28,0,10*ROW('Water Data'!E50))="","",OFFSET('Water Data'!$E$28,0,10*ROW('Water Data'!E50)))</f>
        <v/>
      </c>
      <c r="BX56" s="277" t="str">
        <f ca="true">+IF(OFFSET('Water Data'!$E$29,0,10*ROW('Water Data'!E50))="","",OFFSET('Water Data'!$E$29,0,10*ROW('Water Data'!E50)))</f>
        <v/>
      </c>
      <c r="BY56" s="277" t="str">
        <f ca="true">+IF(OFFSET('Water Data'!$F$27,0,10*ROW('Water Data'!F50))="","",OFFSET('Water Data'!$F$27,0,10*ROW('Water Data'!F50)))</f>
        <v/>
      </c>
      <c r="BZ56" s="277" t="str">
        <f ca="true">+IF(OFFSET('Water Data'!$F$28,0,10*ROW('Water Data'!F50))="","",OFFSET('Water Data'!$F$28,0,10*ROW('Water Data'!F50)))</f>
        <v/>
      </c>
      <c r="CA56" s="277" t="str">
        <f ca="true">+IF(OFFSET('Water Data'!$F$29,0,10*ROW('Water Data'!F50))="","",OFFSET('Water Data'!$F$29,0,10*ROW('Water Data'!F50)))</f>
        <v/>
      </c>
      <c r="CB56" s="277" t="str">
        <f ca="true">+IF(OFFSET('Water Data'!$G$27,0,10*ROW('Water Data'!G50))="","",OFFSET('Water Data'!$G$27,0,10*ROW('Water Data'!G50)))</f>
        <v/>
      </c>
      <c r="CC56" s="277" t="str">
        <f ca="true">+IF(OFFSET('Water Data'!$G$28,0,10*ROW('Water Data'!G50))="","",OFFSET('Water Data'!$G$28,0,10*ROW('Water Data'!G50)))</f>
        <v/>
      </c>
      <c r="CD56" s="277" t="str">
        <f ca="true">+IF(OFFSET('Water Data'!$G$29,0,10*ROW('Water Data'!G50))="","",OFFSET('Water Data'!$G$29,0,10*ROW('Water Data'!G50)))</f>
        <v/>
      </c>
      <c r="CE56" s="277" t="str">
        <f ca="true">+IF(OFFSET('Water Data'!$H$27,0,10*ROW('Water Data'!H50))="","",OFFSET('Water Data'!$H$27,0,10*ROW('Water Data'!H50)))</f>
        <v/>
      </c>
      <c r="CF56" s="277" t="str">
        <f ca="true">+IF(OFFSET('Water Data'!$H$28,0,10*ROW('Water Data'!H50))="","",OFFSET('Water Data'!$H$28,0,10*ROW('Water Data'!H50)))</f>
        <v/>
      </c>
      <c r="CG56" s="277" t="str">
        <f ca="true">+IF(OFFSET('Water Data'!$H$29,0,10*ROW('Water Data'!H50))="","",OFFSET('Water Data'!$H$29,0,10*ROW('Water Data'!H50)))</f>
        <v/>
      </c>
      <c r="CH56" s="277" t="str">
        <f ca="true">+IF(OFFSET('Water Data'!$I$27,0,10*ROW('Water Data'!I50))="","",OFFSET('Water Data'!$I$27,0,10*ROW('Water Data'!I50)))</f>
        <v/>
      </c>
      <c r="CI56" s="277" t="str">
        <f ca="true">+IF(OFFSET('Water Data'!$I$28,0,10*ROW('Water Data'!I50))="","",OFFSET('Water Data'!$I$28,0,10*ROW('Water Data'!I50)))</f>
        <v/>
      </c>
      <c r="CJ56" s="277" t="str">
        <f ca="true">+IF(OFFSET('Water Data'!$I$29,0,10*ROW('Water Data'!I50))="","",OFFSET('Water Data'!$I$29,0,10*ROW('Water Data'!I50)))</f>
        <v/>
      </c>
      <c r="CK56" s="277" t="str">
        <f ca="true">+IF(OFFSET('Sanitation Data'!$D$28,0,10*ROW('Sanitation Data'!D50))="","",OFFSET('Sanitation Data'!$D$28,0,10*ROW('Sanitation Data'!D50)))</f>
        <v/>
      </c>
      <c r="CL56" s="277" t="str">
        <f ca="true">+IF(OFFSET('Sanitation Data'!$D$29,0,10*ROW('Sanitation Data'!D50))="","",OFFSET('Sanitation Data'!$D$29,0,10*ROW('Sanitation Data'!D50)))</f>
        <v/>
      </c>
      <c r="CM56" s="277" t="str">
        <f ca="true">+IF(OFFSET('Sanitation Data'!$D$30,0,10*ROW('Sanitation Data'!D50))="","",OFFSET('Sanitation Data'!$D$30,0,10*ROW('Sanitation Data'!D50)))</f>
        <v/>
      </c>
      <c r="CN56" s="277" t="str">
        <f ca="true">+IF(OFFSET('Sanitation Data'!$D$31,0,10*ROW('Sanitation Data'!D50))="","",OFFSET('Sanitation Data'!$D$31,0,10*ROW('Sanitation Data'!D50)))</f>
        <v/>
      </c>
      <c r="CO56" s="277" t="str">
        <f ca="true">+IF(OFFSET('Sanitation Data'!$D$32,0,10*ROW('Sanitation Data'!D50))="","",OFFSET('Sanitation Data'!$D$32,0,10*ROW('Sanitation Data'!D50)))</f>
        <v/>
      </c>
      <c r="CP56" s="277" t="str">
        <f ca="true">+IF(OFFSET('Sanitation Data'!$E$28,0,10*ROW('Sanitation Data'!E50))="","",OFFSET('Sanitation Data'!$E$28,0,10*ROW('Sanitation Data'!E50)))</f>
        <v/>
      </c>
      <c r="CQ56" s="277" t="str">
        <f ca="true">+IF(OFFSET('Sanitation Data'!$E$29,0,10*ROW('Sanitation Data'!E50))="","",OFFSET('Sanitation Data'!$E$29,0,10*ROW('Sanitation Data'!E50)))</f>
        <v/>
      </c>
      <c r="CR56" s="277" t="str">
        <f ca="true">+IF(OFFSET('Sanitation Data'!$E$30,0,10*ROW('Sanitation Data'!E50))="","",OFFSET('Sanitation Data'!$E$30,0,10*ROW('Sanitation Data'!E50)))</f>
        <v/>
      </c>
      <c r="CS56" s="277" t="str">
        <f ca="true">+IF(OFFSET('Sanitation Data'!$E$31,0,10*ROW('Sanitation Data'!E50))="","",OFFSET('Sanitation Data'!$E$31,0,10*ROW('Sanitation Data'!E50)))</f>
        <v/>
      </c>
      <c r="CT56" s="277" t="str">
        <f ca="true">+IF(OFFSET('Sanitation Data'!$E$32,0,10*ROW('Sanitation Data'!E50))="","",OFFSET('Sanitation Data'!$E$32,0,10*ROW('Sanitation Data'!E50)))</f>
        <v/>
      </c>
      <c r="CU56" s="277" t="str">
        <f ca="true">+IF(OFFSET('Sanitation Data'!$F$28,0,10*ROW('Sanitation Data'!F50))="","",OFFSET('Sanitation Data'!$F$28,0,10*ROW('Sanitation Data'!F50)))</f>
        <v/>
      </c>
      <c r="CV56" s="277" t="str">
        <f ca="true">+IF(OFFSET('Sanitation Data'!$F$29,0,10*ROW('Sanitation Data'!F50))="","",OFFSET('Sanitation Data'!$F$29,0,10*ROW('Sanitation Data'!F50)))</f>
        <v/>
      </c>
      <c r="CW56" s="277" t="str">
        <f ca="true">+IF(OFFSET('Sanitation Data'!$F$30,0,10*ROW('Sanitation Data'!F50))="","",OFFSET('Sanitation Data'!$F$30,0,10*ROW('Sanitation Data'!F50)))</f>
        <v/>
      </c>
      <c r="CX56" s="277" t="str">
        <f ca="true">+IF(OFFSET('Sanitation Data'!$F$31,0,10*ROW('Sanitation Data'!F50))="","",OFFSET('Sanitation Data'!$F$31,0,10*ROW('Sanitation Data'!F50)))</f>
        <v/>
      </c>
      <c r="CY56" s="277" t="str">
        <f ca="true">+IF(OFFSET('Sanitation Data'!$F$32,0,10*ROW('Sanitation Data'!F50))="","",OFFSET('Sanitation Data'!$F$32,0,10*ROW('Sanitation Data'!F50)))</f>
        <v/>
      </c>
      <c r="CZ56" s="277" t="str">
        <f ca="true">+IF(OFFSET('Sanitation Data'!$G$28,0,10*ROW('Sanitation Data'!G50))="","",OFFSET('Sanitation Data'!$G$28,0,10*ROW('Sanitation Data'!G50)))</f>
        <v/>
      </c>
      <c r="DA56" s="277" t="str">
        <f ca="true">+IF(OFFSET('Sanitation Data'!$G$29,0,10*ROW('Sanitation Data'!G50))="","",OFFSET('Sanitation Data'!$G$29,0,10*ROW('Sanitation Data'!G50)))</f>
        <v/>
      </c>
      <c r="DB56" s="277" t="str">
        <f ca="true">+IF(OFFSET('Sanitation Data'!$G$30,0,10*ROW('Sanitation Data'!G50))="","",OFFSET('Sanitation Data'!$G$30,0,10*ROW('Sanitation Data'!G50)))</f>
        <v/>
      </c>
      <c r="DC56" s="277" t="str">
        <f ca="true">+IF(OFFSET('Sanitation Data'!$G$31,0,10*ROW('Sanitation Data'!G50))="","",OFFSET('Sanitation Data'!$G$31,0,10*ROW('Sanitation Data'!G50)))</f>
        <v/>
      </c>
      <c r="DD56" s="277" t="str">
        <f ca="true">+IF(OFFSET('Sanitation Data'!$G$32,0,10*ROW('Sanitation Data'!G50))="","",OFFSET('Sanitation Data'!$G$32,0,10*ROW('Sanitation Data'!G50)))</f>
        <v/>
      </c>
      <c r="DE56" s="277" t="str">
        <f ca="true">+IF(OFFSET('Sanitation Data'!$H$28,0,10*ROW('Sanitation Data'!H50))="","",OFFSET('Sanitation Data'!$H$28,0,10*ROW('Sanitation Data'!H50)))</f>
        <v/>
      </c>
      <c r="DF56" s="277" t="str">
        <f ca="true">+IF(OFFSET('Sanitation Data'!$H$29,0,10*ROW('Sanitation Data'!H50))="","",OFFSET('Sanitation Data'!$H$29,0,10*ROW('Sanitation Data'!H50)))</f>
        <v/>
      </c>
      <c r="DG56" s="277" t="str">
        <f ca="true">+IF(OFFSET('Sanitation Data'!$H$30,0,10*ROW('Sanitation Data'!H50))="","",OFFSET('Sanitation Data'!$H$30,0,10*ROW('Sanitation Data'!H50)))</f>
        <v/>
      </c>
      <c r="DH56" s="277" t="str">
        <f ca="true">+IF(OFFSET('Sanitation Data'!$H$31,0,10*ROW('Sanitation Data'!H50))="","",OFFSET('Sanitation Data'!$H$31,0,10*ROW('Sanitation Data'!H50)))</f>
        <v/>
      </c>
      <c r="DI56" s="277" t="str">
        <f ca="true">+IF(OFFSET('Sanitation Data'!$H$32,0,10*ROW('Sanitation Data'!H50))="","",OFFSET('Sanitation Data'!$H$32,0,10*ROW('Sanitation Data'!H50)))</f>
        <v/>
      </c>
      <c r="DJ56" s="277" t="str">
        <f ca="true">+IF(OFFSET('Sanitation Data'!$I$28,0,10*ROW('Sanitation Data'!I50))="","",OFFSET('Sanitation Data'!$I$28,0,10*ROW('Sanitation Data'!I50)))</f>
        <v/>
      </c>
      <c r="DK56" s="277" t="str">
        <f ca="true">+IF(OFFSET('Sanitation Data'!$I$29,0,10*ROW('Sanitation Data'!I50))="","",OFFSET('Sanitation Data'!$I$29,0,10*ROW('Sanitation Data'!I50)))</f>
        <v/>
      </c>
      <c r="DL56" s="277" t="str">
        <f ca="true">+IF(OFFSET('Sanitation Data'!$I$30,0,10*ROW('Sanitation Data'!I50))="","",OFFSET('Sanitation Data'!$I$30,0,10*ROW('Sanitation Data'!I50)))</f>
        <v/>
      </c>
      <c r="DM56" s="277" t="str">
        <f ca="true">+IF(OFFSET('Sanitation Data'!$I$31,0,10*ROW('Sanitation Data'!I50))="","",OFFSET('Sanitation Data'!$I$31,0,10*ROW('Sanitation Data'!I50)))</f>
        <v/>
      </c>
      <c r="DN56" s="277" t="str">
        <f ca="true">+IF(OFFSET('Sanitation Data'!$I$32,0,10*ROW('Sanitation Data'!I50))="","",OFFSET('Sanitation Data'!$I$32,0,10*ROW('Sanitation Data'!I50)))</f>
        <v/>
      </c>
      <c r="DO56" s="277" t="str">
        <f ca="true">+IF(OFFSET('Hygiene Data'!$D$11,0,10*ROW('Hygiene Data'!D50))="","",OFFSET('Hygiene Data'!$D$11,0,10*ROW('Hygiene Data'!D50)))</f>
        <v/>
      </c>
      <c r="DP56" s="277" t="str">
        <f ca="true">+IF(OFFSET('Hygiene Data'!$D$12,0,10*ROW('Hygiene Data'!D50))="","",OFFSET('Hygiene Data'!$D$12,0,10*ROW('Hygiene Data'!D50)))</f>
        <v/>
      </c>
      <c r="DQ56" s="277" t="str">
        <f ca="true">+IF(OFFSET('Hygiene Data'!$D$13,0,10*ROW('Hygiene Data'!D50))="","",OFFSET('Hygiene Data'!$D$13,0,10*ROW('Hygiene Data'!D50)))</f>
        <v/>
      </c>
      <c r="DR56" s="277" t="str">
        <f ca="true">+IF(OFFSET('Hygiene Data'!$E$11,0,10*ROW('Hygiene Data'!E50))="","",OFFSET('Hygiene Data'!$E$11,0,10*ROW('Hygiene Data'!E50)))</f>
        <v/>
      </c>
      <c r="DS56" s="277" t="str">
        <f ca="true">+IF(OFFSET('Hygiene Data'!$E$12,0,10*ROW('Hygiene Data'!E50))="","",OFFSET('Hygiene Data'!$E$12,0,10*ROW('Hygiene Data'!E50)))</f>
        <v/>
      </c>
      <c r="DT56" s="277" t="str">
        <f ca="true">+IF(OFFSET('Hygiene Data'!$E$13,0,10*ROW('Hygiene Data'!E50))="","",OFFSET('Hygiene Data'!$E$13,0,10*ROW('Hygiene Data'!E50)))</f>
        <v/>
      </c>
      <c r="DU56" s="277" t="str">
        <f ca="true">+IF(OFFSET('Hygiene Data'!$F$11,0,10*ROW('Hygiene Data'!F50))="","",OFFSET('Hygiene Data'!$F$11,0,10*ROW('Hygiene Data'!F50)))</f>
        <v/>
      </c>
      <c r="DV56" s="277" t="str">
        <f ca="true">+IF(OFFSET('Hygiene Data'!$F$12,0,10*ROW('Hygiene Data'!F50))="","",OFFSET('Hygiene Data'!$F$12,0,10*ROW('Hygiene Data'!F50)))</f>
        <v/>
      </c>
      <c r="DW56" s="277" t="str">
        <f ca="true">+IF(OFFSET('Hygiene Data'!$F$13,0,10*ROW('Hygiene Data'!F50))="","",OFFSET('Hygiene Data'!$F$13,0,10*ROW('Hygiene Data'!F50)))</f>
        <v/>
      </c>
      <c r="DX56" s="277" t="str">
        <f ca="true">+IF(OFFSET('Hygiene Data'!$G$11,0,10*ROW('Hygiene Data'!G50))="","",OFFSET('Hygiene Data'!$G$11,0,10*ROW('Hygiene Data'!G50)))</f>
        <v/>
      </c>
      <c r="DY56" s="277" t="str">
        <f ca="true">+IF(OFFSET('Hygiene Data'!$G$12,0,10*ROW('Hygiene Data'!G50))="","",OFFSET('Hygiene Data'!$G$12,0,10*ROW('Hygiene Data'!G50)))</f>
        <v/>
      </c>
      <c r="DZ56" s="277" t="str">
        <f ca="true">+IF(OFFSET('Hygiene Data'!$G$13,0,10*ROW('Hygiene Data'!G50))="","",OFFSET('Hygiene Data'!$G$13,0,10*ROW('Hygiene Data'!G50)))</f>
        <v/>
      </c>
      <c r="EA56" s="277" t="str">
        <f ca="true">+IF(OFFSET('Hygiene Data'!$H$11,0,10*ROW('Hygiene Data'!H50))="","",OFFSET('Hygiene Data'!$H$11,0,10*ROW('Hygiene Data'!H50)))</f>
        <v/>
      </c>
      <c r="EB56" s="277" t="str">
        <f ca="true">+IF(OFFSET('Hygiene Data'!$H$12,0,10*ROW('Hygiene Data'!H50))="","",OFFSET('Hygiene Data'!$H$12,0,10*ROW('Hygiene Data'!H50)))</f>
        <v/>
      </c>
      <c r="EC56" s="277" t="str">
        <f ca="true">+IF(OFFSET('Hygiene Data'!$H$13,0,10*ROW('Hygiene Data'!H50))="","",OFFSET('Hygiene Data'!$H$13,0,10*ROW('Hygiene Data'!H50)))</f>
        <v/>
      </c>
      <c r="ED56" s="277" t="str">
        <f ca="true">+IF(OFFSET('Hygiene Data'!$I$11,0,10*ROW('Hygiene Data'!I50))="","",OFFSET('Hygiene Data'!$I$11,0,10*ROW('Hygiene Data'!I50)))</f>
        <v/>
      </c>
      <c r="EE56" s="277" t="str">
        <f ca="true">+IF(OFFSET('Hygiene Data'!$I$12,0,10*ROW('Hygiene Data'!I50))="","",OFFSET('Hygiene Data'!$I$12,0,10*ROW('Hygiene Data'!I50)))</f>
        <v/>
      </c>
      <c r="EF56" s="277"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33" t="str">
        <f t="shared" ca="true" si="0"/>
        <v/>
      </c>
      <c r="D57" s="96"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6"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6"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6"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6"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6"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6"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6"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6"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6"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6"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6"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6"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6"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6"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6"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6"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6"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7"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7"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7"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7"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7"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7"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7"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7"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7"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7"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7"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7"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7"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7"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7"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7"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7"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7"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7"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7"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7"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7"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7"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7"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7"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7"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7"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7"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7"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7"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8"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8"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8"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8"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8"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8"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8"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8"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8"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8"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8"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8"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8"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8"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8"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8"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8"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8"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7"/>
      <c r="BS57" s="277" t="str">
        <f ca="true">+IF(OFFSET('Water Data'!$D$27,0,10*ROW('Water Data'!D51))="","",OFFSET('Water Data'!$D$27,0,10*ROW('Water Data'!D51)))</f>
        <v/>
      </c>
      <c r="BT57" s="277" t="str">
        <f ca="true">+IF(OFFSET('Water Data'!$D$28,0,10*ROW('Water Data'!D51))="","",OFFSET('Water Data'!$D$28,0,10*ROW('Water Data'!D51)))</f>
        <v/>
      </c>
      <c r="BU57" s="277" t="str">
        <f ca="true">+IF(OFFSET('Water Data'!$D$29,0,10*ROW('Water Data'!D51))="","",OFFSET('Water Data'!$D$29,0,10*ROW('Water Data'!D51)))</f>
        <v/>
      </c>
      <c r="BV57" s="277" t="str">
        <f ca="true">+IF(OFFSET('Water Data'!$E$27,0,10*ROW('Water Data'!E51))="","",OFFSET('Water Data'!$E$27,0,10*ROW('Water Data'!E51)))</f>
        <v/>
      </c>
      <c r="BW57" s="277" t="str">
        <f ca="true">+IF(OFFSET('Water Data'!$E$28,0,10*ROW('Water Data'!E51))="","",OFFSET('Water Data'!$E$28,0,10*ROW('Water Data'!E51)))</f>
        <v/>
      </c>
      <c r="BX57" s="277" t="str">
        <f ca="true">+IF(OFFSET('Water Data'!$E$29,0,10*ROW('Water Data'!E51))="","",OFFSET('Water Data'!$E$29,0,10*ROW('Water Data'!E51)))</f>
        <v/>
      </c>
      <c r="BY57" s="277" t="str">
        <f ca="true">+IF(OFFSET('Water Data'!$F$27,0,10*ROW('Water Data'!F51))="","",OFFSET('Water Data'!$F$27,0,10*ROW('Water Data'!F51)))</f>
        <v/>
      </c>
      <c r="BZ57" s="277" t="str">
        <f ca="true">+IF(OFFSET('Water Data'!$F$28,0,10*ROW('Water Data'!F51))="","",OFFSET('Water Data'!$F$28,0,10*ROW('Water Data'!F51)))</f>
        <v/>
      </c>
      <c r="CA57" s="277" t="str">
        <f ca="true">+IF(OFFSET('Water Data'!$F$29,0,10*ROW('Water Data'!F51))="","",OFFSET('Water Data'!$F$29,0,10*ROW('Water Data'!F51)))</f>
        <v/>
      </c>
      <c r="CB57" s="277" t="str">
        <f ca="true">+IF(OFFSET('Water Data'!$G$27,0,10*ROW('Water Data'!G51))="","",OFFSET('Water Data'!$G$27,0,10*ROW('Water Data'!G51)))</f>
        <v/>
      </c>
      <c r="CC57" s="277" t="str">
        <f ca="true">+IF(OFFSET('Water Data'!$G$28,0,10*ROW('Water Data'!G51))="","",OFFSET('Water Data'!$G$28,0,10*ROW('Water Data'!G51)))</f>
        <v/>
      </c>
      <c r="CD57" s="277" t="str">
        <f ca="true">+IF(OFFSET('Water Data'!$G$29,0,10*ROW('Water Data'!G51))="","",OFFSET('Water Data'!$G$29,0,10*ROW('Water Data'!G51)))</f>
        <v/>
      </c>
      <c r="CE57" s="277" t="str">
        <f ca="true">+IF(OFFSET('Water Data'!$H$27,0,10*ROW('Water Data'!H51))="","",OFFSET('Water Data'!$H$27,0,10*ROW('Water Data'!H51)))</f>
        <v/>
      </c>
      <c r="CF57" s="277" t="str">
        <f ca="true">+IF(OFFSET('Water Data'!$H$28,0,10*ROW('Water Data'!H51))="","",OFFSET('Water Data'!$H$28,0,10*ROW('Water Data'!H51)))</f>
        <v/>
      </c>
      <c r="CG57" s="277" t="str">
        <f ca="true">+IF(OFFSET('Water Data'!$H$29,0,10*ROW('Water Data'!H51))="","",OFFSET('Water Data'!$H$29,0,10*ROW('Water Data'!H51)))</f>
        <v/>
      </c>
      <c r="CH57" s="277" t="str">
        <f ca="true">+IF(OFFSET('Water Data'!$I$27,0,10*ROW('Water Data'!I51))="","",OFFSET('Water Data'!$I$27,0,10*ROW('Water Data'!I51)))</f>
        <v/>
      </c>
      <c r="CI57" s="277" t="str">
        <f ca="true">+IF(OFFSET('Water Data'!$I$28,0,10*ROW('Water Data'!I51))="","",OFFSET('Water Data'!$I$28,0,10*ROW('Water Data'!I51)))</f>
        <v/>
      </c>
      <c r="CJ57" s="277" t="str">
        <f ca="true">+IF(OFFSET('Water Data'!$I$29,0,10*ROW('Water Data'!I51))="","",OFFSET('Water Data'!$I$29,0,10*ROW('Water Data'!I51)))</f>
        <v/>
      </c>
      <c r="CK57" s="277" t="str">
        <f ca="true">+IF(OFFSET('Sanitation Data'!$D$28,0,10*ROW('Sanitation Data'!D51))="","",OFFSET('Sanitation Data'!$D$28,0,10*ROW('Sanitation Data'!D51)))</f>
        <v/>
      </c>
      <c r="CL57" s="277" t="str">
        <f ca="true">+IF(OFFSET('Sanitation Data'!$D$29,0,10*ROW('Sanitation Data'!D51))="","",OFFSET('Sanitation Data'!$D$29,0,10*ROW('Sanitation Data'!D51)))</f>
        <v/>
      </c>
      <c r="CM57" s="277" t="str">
        <f ca="true">+IF(OFFSET('Sanitation Data'!$D$30,0,10*ROW('Sanitation Data'!D51))="","",OFFSET('Sanitation Data'!$D$30,0,10*ROW('Sanitation Data'!D51)))</f>
        <v/>
      </c>
      <c r="CN57" s="277" t="str">
        <f ca="true">+IF(OFFSET('Sanitation Data'!$D$31,0,10*ROW('Sanitation Data'!D51))="","",OFFSET('Sanitation Data'!$D$31,0,10*ROW('Sanitation Data'!D51)))</f>
        <v/>
      </c>
      <c r="CO57" s="277" t="str">
        <f ca="true">+IF(OFFSET('Sanitation Data'!$D$32,0,10*ROW('Sanitation Data'!D51))="","",OFFSET('Sanitation Data'!$D$32,0,10*ROW('Sanitation Data'!D51)))</f>
        <v/>
      </c>
      <c r="CP57" s="277" t="str">
        <f ca="true">+IF(OFFSET('Sanitation Data'!$E$28,0,10*ROW('Sanitation Data'!E51))="","",OFFSET('Sanitation Data'!$E$28,0,10*ROW('Sanitation Data'!E51)))</f>
        <v/>
      </c>
      <c r="CQ57" s="277" t="str">
        <f ca="true">+IF(OFFSET('Sanitation Data'!$E$29,0,10*ROW('Sanitation Data'!E51))="","",OFFSET('Sanitation Data'!$E$29,0,10*ROW('Sanitation Data'!E51)))</f>
        <v/>
      </c>
      <c r="CR57" s="277" t="str">
        <f ca="true">+IF(OFFSET('Sanitation Data'!$E$30,0,10*ROW('Sanitation Data'!E51))="","",OFFSET('Sanitation Data'!$E$30,0,10*ROW('Sanitation Data'!E51)))</f>
        <v/>
      </c>
      <c r="CS57" s="277" t="str">
        <f ca="true">+IF(OFFSET('Sanitation Data'!$E$31,0,10*ROW('Sanitation Data'!E51))="","",OFFSET('Sanitation Data'!$E$31,0,10*ROW('Sanitation Data'!E51)))</f>
        <v/>
      </c>
      <c r="CT57" s="277" t="str">
        <f ca="true">+IF(OFFSET('Sanitation Data'!$E$32,0,10*ROW('Sanitation Data'!E51))="","",OFFSET('Sanitation Data'!$E$32,0,10*ROW('Sanitation Data'!E51)))</f>
        <v/>
      </c>
      <c r="CU57" s="277" t="str">
        <f ca="true">+IF(OFFSET('Sanitation Data'!$F$28,0,10*ROW('Sanitation Data'!F51))="","",OFFSET('Sanitation Data'!$F$28,0,10*ROW('Sanitation Data'!F51)))</f>
        <v/>
      </c>
      <c r="CV57" s="277" t="str">
        <f ca="true">+IF(OFFSET('Sanitation Data'!$F$29,0,10*ROW('Sanitation Data'!F51))="","",OFFSET('Sanitation Data'!$F$29,0,10*ROW('Sanitation Data'!F51)))</f>
        <v/>
      </c>
      <c r="CW57" s="277" t="str">
        <f ca="true">+IF(OFFSET('Sanitation Data'!$F$30,0,10*ROW('Sanitation Data'!F51))="","",OFFSET('Sanitation Data'!$F$30,0,10*ROW('Sanitation Data'!F51)))</f>
        <v/>
      </c>
      <c r="CX57" s="277" t="str">
        <f ca="true">+IF(OFFSET('Sanitation Data'!$F$31,0,10*ROW('Sanitation Data'!F51))="","",OFFSET('Sanitation Data'!$F$31,0,10*ROW('Sanitation Data'!F51)))</f>
        <v/>
      </c>
      <c r="CY57" s="277" t="str">
        <f ca="true">+IF(OFFSET('Sanitation Data'!$F$32,0,10*ROW('Sanitation Data'!F51))="","",OFFSET('Sanitation Data'!$F$32,0,10*ROW('Sanitation Data'!F51)))</f>
        <v/>
      </c>
      <c r="CZ57" s="277" t="str">
        <f ca="true">+IF(OFFSET('Sanitation Data'!$G$28,0,10*ROW('Sanitation Data'!G51))="","",OFFSET('Sanitation Data'!$G$28,0,10*ROW('Sanitation Data'!G51)))</f>
        <v/>
      </c>
      <c r="DA57" s="277" t="str">
        <f ca="true">+IF(OFFSET('Sanitation Data'!$G$29,0,10*ROW('Sanitation Data'!G51))="","",OFFSET('Sanitation Data'!$G$29,0,10*ROW('Sanitation Data'!G51)))</f>
        <v/>
      </c>
      <c r="DB57" s="277" t="str">
        <f ca="true">+IF(OFFSET('Sanitation Data'!$G$30,0,10*ROW('Sanitation Data'!G51))="","",OFFSET('Sanitation Data'!$G$30,0,10*ROW('Sanitation Data'!G51)))</f>
        <v/>
      </c>
      <c r="DC57" s="277" t="str">
        <f ca="true">+IF(OFFSET('Sanitation Data'!$G$31,0,10*ROW('Sanitation Data'!G51))="","",OFFSET('Sanitation Data'!$G$31,0,10*ROW('Sanitation Data'!G51)))</f>
        <v/>
      </c>
      <c r="DD57" s="277" t="str">
        <f ca="true">+IF(OFFSET('Sanitation Data'!$G$32,0,10*ROW('Sanitation Data'!G51))="","",OFFSET('Sanitation Data'!$G$32,0,10*ROW('Sanitation Data'!G51)))</f>
        <v/>
      </c>
      <c r="DE57" s="277" t="str">
        <f ca="true">+IF(OFFSET('Sanitation Data'!$H$28,0,10*ROW('Sanitation Data'!H51))="","",OFFSET('Sanitation Data'!$H$28,0,10*ROW('Sanitation Data'!H51)))</f>
        <v/>
      </c>
      <c r="DF57" s="277" t="str">
        <f ca="true">+IF(OFFSET('Sanitation Data'!$H$29,0,10*ROW('Sanitation Data'!H51))="","",OFFSET('Sanitation Data'!$H$29,0,10*ROW('Sanitation Data'!H51)))</f>
        <v/>
      </c>
      <c r="DG57" s="277" t="str">
        <f ca="true">+IF(OFFSET('Sanitation Data'!$H$30,0,10*ROW('Sanitation Data'!H51))="","",OFFSET('Sanitation Data'!$H$30,0,10*ROW('Sanitation Data'!H51)))</f>
        <v/>
      </c>
      <c r="DH57" s="277" t="str">
        <f ca="true">+IF(OFFSET('Sanitation Data'!$H$31,0,10*ROW('Sanitation Data'!H51))="","",OFFSET('Sanitation Data'!$H$31,0,10*ROW('Sanitation Data'!H51)))</f>
        <v/>
      </c>
      <c r="DI57" s="277" t="str">
        <f ca="true">+IF(OFFSET('Sanitation Data'!$H$32,0,10*ROW('Sanitation Data'!H51))="","",OFFSET('Sanitation Data'!$H$32,0,10*ROW('Sanitation Data'!H51)))</f>
        <v/>
      </c>
      <c r="DJ57" s="277" t="str">
        <f ca="true">+IF(OFFSET('Sanitation Data'!$I$28,0,10*ROW('Sanitation Data'!I51))="","",OFFSET('Sanitation Data'!$I$28,0,10*ROW('Sanitation Data'!I51)))</f>
        <v/>
      </c>
      <c r="DK57" s="277" t="str">
        <f ca="true">+IF(OFFSET('Sanitation Data'!$I$29,0,10*ROW('Sanitation Data'!I51))="","",OFFSET('Sanitation Data'!$I$29,0,10*ROW('Sanitation Data'!I51)))</f>
        <v/>
      </c>
      <c r="DL57" s="277" t="str">
        <f ca="true">+IF(OFFSET('Sanitation Data'!$I$30,0,10*ROW('Sanitation Data'!I51))="","",OFFSET('Sanitation Data'!$I$30,0,10*ROW('Sanitation Data'!I51)))</f>
        <v/>
      </c>
      <c r="DM57" s="277" t="str">
        <f ca="true">+IF(OFFSET('Sanitation Data'!$I$31,0,10*ROW('Sanitation Data'!I51))="","",OFFSET('Sanitation Data'!$I$31,0,10*ROW('Sanitation Data'!I51)))</f>
        <v/>
      </c>
      <c r="DN57" s="277" t="str">
        <f ca="true">+IF(OFFSET('Sanitation Data'!$I$32,0,10*ROW('Sanitation Data'!I51))="","",OFFSET('Sanitation Data'!$I$32,0,10*ROW('Sanitation Data'!I51)))</f>
        <v/>
      </c>
      <c r="DO57" s="277" t="str">
        <f ca="true">+IF(OFFSET('Hygiene Data'!$D$11,0,10*ROW('Hygiene Data'!D51))="","",OFFSET('Hygiene Data'!$D$11,0,10*ROW('Hygiene Data'!D51)))</f>
        <v/>
      </c>
      <c r="DP57" s="277" t="str">
        <f ca="true">+IF(OFFSET('Hygiene Data'!$D$12,0,10*ROW('Hygiene Data'!D51))="","",OFFSET('Hygiene Data'!$D$12,0,10*ROW('Hygiene Data'!D51)))</f>
        <v/>
      </c>
      <c r="DQ57" s="277" t="str">
        <f ca="true">+IF(OFFSET('Hygiene Data'!$D$13,0,10*ROW('Hygiene Data'!D51))="","",OFFSET('Hygiene Data'!$D$13,0,10*ROW('Hygiene Data'!D51)))</f>
        <v/>
      </c>
      <c r="DR57" s="277" t="str">
        <f ca="true">+IF(OFFSET('Hygiene Data'!$E$11,0,10*ROW('Hygiene Data'!E51))="","",OFFSET('Hygiene Data'!$E$11,0,10*ROW('Hygiene Data'!E51)))</f>
        <v/>
      </c>
      <c r="DS57" s="277" t="str">
        <f ca="true">+IF(OFFSET('Hygiene Data'!$E$12,0,10*ROW('Hygiene Data'!E51))="","",OFFSET('Hygiene Data'!$E$12,0,10*ROW('Hygiene Data'!E51)))</f>
        <v/>
      </c>
      <c r="DT57" s="277" t="str">
        <f ca="true">+IF(OFFSET('Hygiene Data'!$E$13,0,10*ROW('Hygiene Data'!E51))="","",OFFSET('Hygiene Data'!$E$13,0,10*ROW('Hygiene Data'!E51)))</f>
        <v/>
      </c>
      <c r="DU57" s="277" t="str">
        <f ca="true">+IF(OFFSET('Hygiene Data'!$F$11,0,10*ROW('Hygiene Data'!F51))="","",OFFSET('Hygiene Data'!$F$11,0,10*ROW('Hygiene Data'!F51)))</f>
        <v/>
      </c>
      <c r="DV57" s="277" t="str">
        <f ca="true">+IF(OFFSET('Hygiene Data'!$F$12,0,10*ROW('Hygiene Data'!F51))="","",OFFSET('Hygiene Data'!$F$12,0,10*ROW('Hygiene Data'!F51)))</f>
        <v/>
      </c>
      <c r="DW57" s="277" t="str">
        <f ca="true">+IF(OFFSET('Hygiene Data'!$F$13,0,10*ROW('Hygiene Data'!F51))="","",OFFSET('Hygiene Data'!$F$13,0,10*ROW('Hygiene Data'!F51)))</f>
        <v/>
      </c>
      <c r="DX57" s="277" t="str">
        <f ca="true">+IF(OFFSET('Hygiene Data'!$G$11,0,10*ROW('Hygiene Data'!G51))="","",OFFSET('Hygiene Data'!$G$11,0,10*ROW('Hygiene Data'!G51)))</f>
        <v/>
      </c>
      <c r="DY57" s="277" t="str">
        <f ca="true">+IF(OFFSET('Hygiene Data'!$G$12,0,10*ROW('Hygiene Data'!G51))="","",OFFSET('Hygiene Data'!$G$12,0,10*ROW('Hygiene Data'!G51)))</f>
        <v/>
      </c>
      <c r="DZ57" s="277" t="str">
        <f ca="true">+IF(OFFSET('Hygiene Data'!$G$13,0,10*ROW('Hygiene Data'!G51))="","",OFFSET('Hygiene Data'!$G$13,0,10*ROW('Hygiene Data'!G51)))</f>
        <v/>
      </c>
      <c r="EA57" s="277" t="str">
        <f ca="true">+IF(OFFSET('Hygiene Data'!$H$11,0,10*ROW('Hygiene Data'!H51))="","",OFFSET('Hygiene Data'!$H$11,0,10*ROW('Hygiene Data'!H51)))</f>
        <v/>
      </c>
      <c r="EB57" s="277" t="str">
        <f ca="true">+IF(OFFSET('Hygiene Data'!$H$12,0,10*ROW('Hygiene Data'!H51))="","",OFFSET('Hygiene Data'!$H$12,0,10*ROW('Hygiene Data'!H51)))</f>
        <v/>
      </c>
      <c r="EC57" s="277" t="str">
        <f ca="true">+IF(OFFSET('Hygiene Data'!$H$13,0,10*ROW('Hygiene Data'!H51))="","",OFFSET('Hygiene Data'!$H$13,0,10*ROW('Hygiene Data'!H51)))</f>
        <v/>
      </c>
      <c r="ED57" s="277" t="str">
        <f ca="true">+IF(OFFSET('Hygiene Data'!$I$11,0,10*ROW('Hygiene Data'!I51))="","",OFFSET('Hygiene Data'!$I$11,0,10*ROW('Hygiene Data'!I51)))</f>
        <v/>
      </c>
      <c r="EE57" s="277" t="str">
        <f ca="true">+IF(OFFSET('Hygiene Data'!$I$12,0,10*ROW('Hygiene Data'!I51))="","",OFFSET('Hygiene Data'!$I$12,0,10*ROW('Hygiene Data'!I51)))</f>
        <v/>
      </c>
      <c r="EF57" s="277"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33" t="str">
        <f t="shared" ca="true" si="0"/>
        <v/>
      </c>
      <c r="D58" s="96"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6"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6"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6"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6"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6"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6"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6"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6"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6"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6"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6"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6"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6"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6"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6"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6"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6"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7"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7"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7"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7"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7"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7"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7"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7"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7"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7"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7"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7"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7"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7"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7"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7"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7"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7"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7"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7"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7"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7"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7"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7"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7"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7"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7"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7"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7"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7"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8"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8"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8"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8"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8"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8"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8"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8"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8"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8"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8"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8"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8"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8"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8"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8"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8"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8"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7"/>
      <c r="BS58" s="277" t="str">
        <f ca="true">+IF(OFFSET('Water Data'!$D$27,0,10*ROW('Water Data'!D52))="","",OFFSET('Water Data'!$D$27,0,10*ROW('Water Data'!D52)))</f>
        <v/>
      </c>
      <c r="BT58" s="277" t="str">
        <f ca="true">+IF(OFFSET('Water Data'!$D$28,0,10*ROW('Water Data'!D52))="","",OFFSET('Water Data'!$D$28,0,10*ROW('Water Data'!D52)))</f>
        <v/>
      </c>
      <c r="BU58" s="277" t="str">
        <f ca="true">+IF(OFFSET('Water Data'!$D$29,0,10*ROW('Water Data'!D52))="","",OFFSET('Water Data'!$D$29,0,10*ROW('Water Data'!D52)))</f>
        <v/>
      </c>
      <c r="BV58" s="277" t="str">
        <f ca="true">+IF(OFFSET('Water Data'!$E$27,0,10*ROW('Water Data'!E52))="","",OFFSET('Water Data'!$E$27,0,10*ROW('Water Data'!E52)))</f>
        <v/>
      </c>
      <c r="BW58" s="277" t="str">
        <f ca="true">+IF(OFFSET('Water Data'!$E$28,0,10*ROW('Water Data'!E52))="","",OFFSET('Water Data'!$E$28,0,10*ROW('Water Data'!E52)))</f>
        <v/>
      </c>
      <c r="BX58" s="277" t="str">
        <f ca="true">+IF(OFFSET('Water Data'!$E$29,0,10*ROW('Water Data'!E52))="","",OFFSET('Water Data'!$E$29,0,10*ROW('Water Data'!E52)))</f>
        <v/>
      </c>
      <c r="BY58" s="277" t="str">
        <f ca="true">+IF(OFFSET('Water Data'!$F$27,0,10*ROW('Water Data'!F52))="","",OFFSET('Water Data'!$F$27,0,10*ROW('Water Data'!F52)))</f>
        <v/>
      </c>
      <c r="BZ58" s="277" t="str">
        <f ca="true">+IF(OFFSET('Water Data'!$F$28,0,10*ROW('Water Data'!F52))="","",OFFSET('Water Data'!$F$28,0,10*ROW('Water Data'!F52)))</f>
        <v/>
      </c>
      <c r="CA58" s="277" t="str">
        <f ca="true">+IF(OFFSET('Water Data'!$F$29,0,10*ROW('Water Data'!F52))="","",OFFSET('Water Data'!$F$29,0,10*ROW('Water Data'!F52)))</f>
        <v/>
      </c>
      <c r="CB58" s="277" t="str">
        <f ca="true">+IF(OFFSET('Water Data'!$G$27,0,10*ROW('Water Data'!G52))="","",OFFSET('Water Data'!$G$27,0,10*ROW('Water Data'!G52)))</f>
        <v/>
      </c>
      <c r="CC58" s="277" t="str">
        <f ca="true">+IF(OFFSET('Water Data'!$G$28,0,10*ROW('Water Data'!G52))="","",OFFSET('Water Data'!$G$28,0,10*ROW('Water Data'!G52)))</f>
        <v/>
      </c>
      <c r="CD58" s="277" t="str">
        <f ca="true">+IF(OFFSET('Water Data'!$G$29,0,10*ROW('Water Data'!G52))="","",OFFSET('Water Data'!$G$29,0,10*ROW('Water Data'!G52)))</f>
        <v/>
      </c>
      <c r="CE58" s="277" t="str">
        <f ca="true">+IF(OFFSET('Water Data'!$H$27,0,10*ROW('Water Data'!H52))="","",OFFSET('Water Data'!$H$27,0,10*ROW('Water Data'!H52)))</f>
        <v/>
      </c>
      <c r="CF58" s="277" t="str">
        <f ca="true">+IF(OFFSET('Water Data'!$H$28,0,10*ROW('Water Data'!H52))="","",OFFSET('Water Data'!$H$28,0,10*ROW('Water Data'!H52)))</f>
        <v/>
      </c>
      <c r="CG58" s="277" t="str">
        <f ca="true">+IF(OFFSET('Water Data'!$H$29,0,10*ROW('Water Data'!H52))="","",OFFSET('Water Data'!$H$29,0,10*ROW('Water Data'!H52)))</f>
        <v/>
      </c>
      <c r="CH58" s="277" t="str">
        <f ca="true">+IF(OFFSET('Water Data'!$I$27,0,10*ROW('Water Data'!I52))="","",OFFSET('Water Data'!$I$27,0,10*ROW('Water Data'!I52)))</f>
        <v/>
      </c>
      <c r="CI58" s="277" t="str">
        <f ca="true">+IF(OFFSET('Water Data'!$I$28,0,10*ROW('Water Data'!I52))="","",OFFSET('Water Data'!$I$28,0,10*ROW('Water Data'!I52)))</f>
        <v/>
      </c>
      <c r="CJ58" s="277" t="str">
        <f ca="true">+IF(OFFSET('Water Data'!$I$29,0,10*ROW('Water Data'!I52))="","",OFFSET('Water Data'!$I$29,0,10*ROW('Water Data'!I52)))</f>
        <v/>
      </c>
      <c r="CK58" s="277" t="str">
        <f ca="true">+IF(OFFSET('Sanitation Data'!$D$28,0,10*ROW('Sanitation Data'!D52))="","",OFFSET('Sanitation Data'!$D$28,0,10*ROW('Sanitation Data'!D52)))</f>
        <v/>
      </c>
      <c r="CL58" s="277" t="str">
        <f ca="true">+IF(OFFSET('Sanitation Data'!$D$29,0,10*ROW('Sanitation Data'!D52))="","",OFFSET('Sanitation Data'!$D$29,0,10*ROW('Sanitation Data'!D52)))</f>
        <v/>
      </c>
      <c r="CM58" s="277" t="str">
        <f ca="true">+IF(OFFSET('Sanitation Data'!$D$30,0,10*ROW('Sanitation Data'!D52))="","",OFFSET('Sanitation Data'!$D$30,0,10*ROW('Sanitation Data'!D52)))</f>
        <v/>
      </c>
      <c r="CN58" s="277" t="str">
        <f ca="true">+IF(OFFSET('Sanitation Data'!$D$31,0,10*ROW('Sanitation Data'!D52))="","",OFFSET('Sanitation Data'!$D$31,0,10*ROW('Sanitation Data'!D52)))</f>
        <v/>
      </c>
      <c r="CO58" s="277" t="str">
        <f ca="true">+IF(OFFSET('Sanitation Data'!$D$32,0,10*ROW('Sanitation Data'!D52))="","",OFFSET('Sanitation Data'!$D$32,0,10*ROW('Sanitation Data'!D52)))</f>
        <v/>
      </c>
      <c r="CP58" s="277" t="str">
        <f ca="true">+IF(OFFSET('Sanitation Data'!$E$28,0,10*ROW('Sanitation Data'!E52))="","",OFFSET('Sanitation Data'!$E$28,0,10*ROW('Sanitation Data'!E52)))</f>
        <v/>
      </c>
      <c r="CQ58" s="277" t="str">
        <f ca="true">+IF(OFFSET('Sanitation Data'!$E$29,0,10*ROW('Sanitation Data'!E52))="","",OFFSET('Sanitation Data'!$E$29,0,10*ROW('Sanitation Data'!E52)))</f>
        <v/>
      </c>
      <c r="CR58" s="277" t="str">
        <f ca="true">+IF(OFFSET('Sanitation Data'!$E$30,0,10*ROW('Sanitation Data'!E52))="","",OFFSET('Sanitation Data'!$E$30,0,10*ROW('Sanitation Data'!E52)))</f>
        <v/>
      </c>
      <c r="CS58" s="277" t="str">
        <f ca="true">+IF(OFFSET('Sanitation Data'!$E$31,0,10*ROW('Sanitation Data'!E52))="","",OFFSET('Sanitation Data'!$E$31,0,10*ROW('Sanitation Data'!E52)))</f>
        <v/>
      </c>
      <c r="CT58" s="277" t="str">
        <f ca="true">+IF(OFFSET('Sanitation Data'!$E$32,0,10*ROW('Sanitation Data'!E52))="","",OFFSET('Sanitation Data'!$E$32,0,10*ROW('Sanitation Data'!E52)))</f>
        <v/>
      </c>
      <c r="CU58" s="277" t="str">
        <f ca="true">+IF(OFFSET('Sanitation Data'!$F$28,0,10*ROW('Sanitation Data'!F52))="","",OFFSET('Sanitation Data'!$F$28,0,10*ROW('Sanitation Data'!F52)))</f>
        <v/>
      </c>
      <c r="CV58" s="277" t="str">
        <f ca="true">+IF(OFFSET('Sanitation Data'!$F$29,0,10*ROW('Sanitation Data'!F52))="","",OFFSET('Sanitation Data'!$F$29,0,10*ROW('Sanitation Data'!F52)))</f>
        <v/>
      </c>
      <c r="CW58" s="277" t="str">
        <f ca="true">+IF(OFFSET('Sanitation Data'!$F$30,0,10*ROW('Sanitation Data'!F52))="","",OFFSET('Sanitation Data'!$F$30,0,10*ROW('Sanitation Data'!F52)))</f>
        <v/>
      </c>
      <c r="CX58" s="277" t="str">
        <f ca="true">+IF(OFFSET('Sanitation Data'!$F$31,0,10*ROW('Sanitation Data'!F52))="","",OFFSET('Sanitation Data'!$F$31,0,10*ROW('Sanitation Data'!F52)))</f>
        <v/>
      </c>
      <c r="CY58" s="277" t="str">
        <f ca="true">+IF(OFFSET('Sanitation Data'!$F$32,0,10*ROW('Sanitation Data'!F52))="","",OFFSET('Sanitation Data'!$F$32,0,10*ROW('Sanitation Data'!F52)))</f>
        <v/>
      </c>
      <c r="CZ58" s="277" t="str">
        <f ca="true">+IF(OFFSET('Sanitation Data'!$G$28,0,10*ROW('Sanitation Data'!G52))="","",OFFSET('Sanitation Data'!$G$28,0,10*ROW('Sanitation Data'!G52)))</f>
        <v/>
      </c>
      <c r="DA58" s="277" t="str">
        <f ca="true">+IF(OFFSET('Sanitation Data'!$G$29,0,10*ROW('Sanitation Data'!G52))="","",OFFSET('Sanitation Data'!$G$29,0,10*ROW('Sanitation Data'!G52)))</f>
        <v/>
      </c>
      <c r="DB58" s="277" t="str">
        <f ca="true">+IF(OFFSET('Sanitation Data'!$G$30,0,10*ROW('Sanitation Data'!G52))="","",OFFSET('Sanitation Data'!$G$30,0,10*ROW('Sanitation Data'!G52)))</f>
        <v/>
      </c>
      <c r="DC58" s="277" t="str">
        <f ca="true">+IF(OFFSET('Sanitation Data'!$G$31,0,10*ROW('Sanitation Data'!G52))="","",OFFSET('Sanitation Data'!$G$31,0,10*ROW('Sanitation Data'!G52)))</f>
        <v/>
      </c>
      <c r="DD58" s="277" t="str">
        <f ca="true">+IF(OFFSET('Sanitation Data'!$G$32,0,10*ROW('Sanitation Data'!G52))="","",OFFSET('Sanitation Data'!$G$32,0,10*ROW('Sanitation Data'!G52)))</f>
        <v/>
      </c>
      <c r="DE58" s="277" t="str">
        <f ca="true">+IF(OFFSET('Sanitation Data'!$H$28,0,10*ROW('Sanitation Data'!H52))="","",OFFSET('Sanitation Data'!$H$28,0,10*ROW('Sanitation Data'!H52)))</f>
        <v/>
      </c>
      <c r="DF58" s="277" t="str">
        <f ca="true">+IF(OFFSET('Sanitation Data'!$H$29,0,10*ROW('Sanitation Data'!H52))="","",OFFSET('Sanitation Data'!$H$29,0,10*ROW('Sanitation Data'!H52)))</f>
        <v/>
      </c>
      <c r="DG58" s="277" t="str">
        <f ca="true">+IF(OFFSET('Sanitation Data'!$H$30,0,10*ROW('Sanitation Data'!H52))="","",OFFSET('Sanitation Data'!$H$30,0,10*ROW('Sanitation Data'!H52)))</f>
        <v/>
      </c>
      <c r="DH58" s="277" t="str">
        <f ca="true">+IF(OFFSET('Sanitation Data'!$H$31,0,10*ROW('Sanitation Data'!H52))="","",OFFSET('Sanitation Data'!$H$31,0,10*ROW('Sanitation Data'!H52)))</f>
        <v/>
      </c>
      <c r="DI58" s="277" t="str">
        <f ca="true">+IF(OFFSET('Sanitation Data'!$H$32,0,10*ROW('Sanitation Data'!H52))="","",OFFSET('Sanitation Data'!$H$32,0,10*ROW('Sanitation Data'!H52)))</f>
        <v/>
      </c>
      <c r="DJ58" s="277" t="str">
        <f ca="true">+IF(OFFSET('Sanitation Data'!$I$28,0,10*ROW('Sanitation Data'!I52))="","",OFFSET('Sanitation Data'!$I$28,0,10*ROW('Sanitation Data'!I52)))</f>
        <v/>
      </c>
      <c r="DK58" s="277" t="str">
        <f ca="true">+IF(OFFSET('Sanitation Data'!$I$29,0,10*ROW('Sanitation Data'!I52))="","",OFFSET('Sanitation Data'!$I$29,0,10*ROW('Sanitation Data'!I52)))</f>
        <v/>
      </c>
      <c r="DL58" s="277" t="str">
        <f ca="true">+IF(OFFSET('Sanitation Data'!$I$30,0,10*ROW('Sanitation Data'!I52))="","",OFFSET('Sanitation Data'!$I$30,0,10*ROW('Sanitation Data'!I52)))</f>
        <v/>
      </c>
      <c r="DM58" s="277" t="str">
        <f ca="true">+IF(OFFSET('Sanitation Data'!$I$31,0,10*ROW('Sanitation Data'!I52))="","",OFFSET('Sanitation Data'!$I$31,0,10*ROW('Sanitation Data'!I52)))</f>
        <v/>
      </c>
      <c r="DN58" s="277" t="str">
        <f ca="true">+IF(OFFSET('Sanitation Data'!$I$32,0,10*ROW('Sanitation Data'!I52))="","",OFFSET('Sanitation Data'!$I$32,0,10*ROW('Sanitation Data'!I52)))</f>
        <v/>
      </c>
      <c r="DO58" s="277" t="str">
        <f ca="true">+IF(OFFSET('Hygiene Data'!$D$11,0,10*ROW('Hygiene Data'!D52))="","",OFFSET('Hygiene Data'!$D$11,0,10*ROW('Hygiene Data'!D52)))</f>
        <v/>
      </c>
      <c r="DP58" s="277" t="str">
        <f ca="true">+IF(OFFSET('Hygiene Data'!$D$12,0,10*ROW('Hygiene Data'!D52))="","",OFFSET('Hygiene Data'!$D$12,0,10*ROW('Hygiene Data'!D52)))</f>
        <v/>
      </c>
      <c r="DQ58" s="277" t="str">
        <f ca="true">+IF(OFFSET('Hygiene Data'!$D$13,0,10*ROW('Hygiene Data'!D52))="","",OFFSET('Hygiene Data'!$D$13,0,10*ROW('Hygiene Data'!D52)))</f>
        <v/>
      </c>
      <c r="DR58" s="277" t="str">
        <f ca="true">+IF(OFFSET('Hygiene Data'!$E$11,0,10*ROW('Hygiene Data'!E52))="","",OFFSET('Hygiene Data'!$E$11,0,10*ROW('Hygiene Data'!E52)))</f>
        <v/>
      </c>
      <c r="DS58" s="277" t="str">
        <f ca="true">+IF(OFFSET('Hygiene Data'!$E$12,0,10*ROW('Hygiene Data'!E52))="","",OFFSET('Hygiene Data'!$E$12,0,10*ROW('Hygiene Data'!E52)))</f>
        <v/>
      </c>
      <c r="DT58" s="277" t="str">
        <f ca="true">+IF(OFFSET('Hygiene Data'!$E$13,0,10*ROW('Hygiene Data'!E52))="","",OFFSET('Hygiene Data'!$E$13,0,10*ROW('Hygiene Data'!E52)))</f>
        <v/>
      </c>
      <c r="DU58" s="277" t="str">
        <f ca="true">+IF(OFFSET('Hygiene Data'!$F$11,0,10*ROW('Hygiene Data'!F52))="","",OFFSET('Hygiene Data'!$F$11,0,10*ROW('Hygiene Data'!F52)))</f>
        <v/>
      </c>
      <c r="DV58" s="277" t="str">
        <f ca="true">+IF(OFFSET('Hygiene Data'!$F$12,0,10*ROW('Hygiene Data'!F52))="","",OFFSET('Hygiene Data'!$F$12,0,10*ROW('Hygiene Data'!F52)))</f>
        <v/>
      </c>
      <c r="DW58" s="277" t="str">
        <f ca="true">+IF(OFFSET('Hygiene Data'!$F$13,0,10*ROW('Hygiene Data'!F52))="","",OFFSET('Hygiene Data'!$F$13,0,10*ROW('Hygiene Data'!F52)))</f>
        <v/>
      </c>
      <c r="DX58" s="277" t="str">
        <f ca="true">+IF(OFFSET('Hygiene Data'!$G$11,0,10*ROW('Hygiene Data'!G52))="","",OFFSET('Hygiene Data'!$G$11,0,10*ROW('Hygiene Data'!G52)))</f>
        <v/>
      </c>
      <c r="DY58" s="277" t="str">
        <f ca="true">+IF(OFFSET('Hygiene Data'!$G$12,0,10*ROW('Hygiene Data'!G52))="","",OFFSET('Hygiene Data'!$G$12,0,10*ROW('Hygiene Data'!G52)))</f>
        <v/>
      </c>
      <c r="DZ58" s="277" t="str">
        <f ca="true">+IF(OFFSET('Hygiene Data'!$G$13,0,10*ROW('Hygiene Data'!G52))="","",OFFSET('Hygiene Data'!$G$13,0,10*ROW('Hygiene Data'!G52)))</f>
        <v/>
      </c>
      <c r="EA58" s="277" t="str">
        <f ca="true">+IF(OFFSET('Hygiene Data'!$H$11,0,10*ROW('Hygiene Data'!H52))="","",OFFSET('Hygiene Data'!$H$11,0,10*ROW('Hygiene Data'!H52)))</f>
        <v/>
      </c>
      <c r="EB58" s="277" t="str">
        <f ca="true">+IF(OFFSET('Hygiene Data'!$H$12,0,10*ROW('Hygiene Data'!H52))="","",OFFSET('Hygiene Data'!$H$12,0,10*ROW('Hygiene Data'!H52)))</f>
        <v/>
      </c>
      <c r="EC58" s="277" t="str">
        <f ca="true">+IF(OFFSET('Hygiene Data'!$H$13,0,10*ROW('Hygiene Data'!H52))="","",OFFSET('Hygiene Data'!$H$13,0,10*ROW('Hygiene Data'!H52)))</f>
        <v/>
      </c>
      <c r="ED58" s="277" t="str">
        <f ca="true">+IF(OFFSET('Hygiene Data'!$I$11,0,10*ROW('Hygiene Data'!I52))="","",OFFSET('Hygiene Data'!$I$11,0,10*ROW('Hygiene Data'!I52)))</f>
        <v/>
      </c>
      <c r="EE58" s="277" t="str">
        <f ca="true">+IF(OFFSET('Hygiene Data'!$I$12,0,10*ROW('Hygiene Data'!I52))="","",OFFSET('Hygiene Data'!$I$12,0,10*ROW('Hygiene Data'!I52)))</f>
        <v/>
      </c>
      <c r="EF58" s="277"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33" t="str">
        <f t="shared" ca="true" si="0"/>
        <v/>
      </c>
      <c r="D59" s="96"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6"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6"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6"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6"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6"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6"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6"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6"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6"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6"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6"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6"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6"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6"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6"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6"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6"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7"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7"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7"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7"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7"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7"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7"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7"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7"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7"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7"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7"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7"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7"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7"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7"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7"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7"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7"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7"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7"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7"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7"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7"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7"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7"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7"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7"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7"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7"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8"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8"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8"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8"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8"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8"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8"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8"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8"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8"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8"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8"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8"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8"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8"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8"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8"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8"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7"/>
      <c r="BS59" s="277" t="str">
        <f ca="true">+IF(OFFSET('Water Data'!$D$27,0,10*ROW('Water Data'!D53))="","",OFFSET('Water Data'!$D$27,0,10*ROW('Water Data'!D53)))</f>
        <v/>
      </c>
      <c r="BT59" s="277" t="str">
        <f ca="true">+IF(OFFSET('Water Data'!$D$28,0,10*ROW('Water Data'!D53))="","",OFFSET('Water Data'!$D$28,0,10*ROW('Water Data'!D53)))</f>
        <v/>
      </c>
      <c r="BU59" s="277" t="str">
        <f ca="true">+IF(OFFSET('Water Data'!$D$29,0,10*ROW('Water Data'!D53))="","",OFFSET('Water Data'!$D$29,0,10*ROW('Water Data'!D53)))</f>
        <v/>
      </c>
      <c r="BV59" s="277" t="str">
        <f ca="true">+IF(OFFSET('Water Data'!$E$27,0,10*ROW('Water Data'!E53))="","",OFFSET('Water Data'!$E$27,0,10*ROW('Water Data'!E53)))</f>
        <v/>
      </c>
      <c r="BW59" s="277" t="str">
        <f ca="true">+IF(OFFSET('Water Data'!$E$28,0,10*ROW('Water Data'!E53))="","",OFFSET('Water Data'!$E$28,0,10*ROW('Water Data'!E53)))</f>
        <v/>
      </c>
      <c r="BX59" s="277" t="str">
        <f ca="true">+IF(OFFSET('Water Data'!$E$29,0,10*ROW('Water Data'!E53))="","",OFFSET('Water Data'!$E$29,0,10*ROW('Water Data'!E53)))</f>
        <v/>
      </c>
      <c r="BY59" s="277" t="str">
        <f ca="true">+IF(OFFSET('Water Data'!$F$27,0,10*ROW('Water Data'!F53))="","",OFFSET('Water Data'!$F$27,0,10*ROW('Water Data'!F53)))</f>
        <v/>
      </c>
      <c r="BZ59" s="277" t="str">
        <f ca="true">+IF(OFFSET('Water Data'!$F$28,0,10*ROW('Water Data'!F53))="","",OFFSET('Water Data'!$F$28,0,10*ROW('Water Data'!F53)))</f>
        <v/>
      </c>
      <c r="CA59" s="277" t="str">
        <f ca="true">+IF(OFFSET('Water Data'!$F$29,0,10*ROW('Water Data'!F53))="","",OFFSET('Water Data'!$F$29,0,10*ROW('Water Data'!F53)))</f>
        <v/>
      </c>
      <c r="CB59" s="277" t="str">
        <f ca="true">+IF(OFFSET('Water Data'!$G$27,0,10*ROW('Water Data'!G53))="","",OFFSET('Water Data'!$G$27,0,10*ROW('Water Data'!G53)))</f>
        <v/>
      </c>
      <c r="CC59" s="277" t="str">
        <f ca="true">+IF(OFFSET('Water Data'!$G$28,0,10*ROW('Water Data'!G53))="","",OFFSET('Water Data'!$G$28,0,10*ROW('Water Data'!G53)))</f>
        <v/>
      </c>
      <c r="CD59" s="277" t="str">
        <f ca="true">+IF(OFFSET('Water Data'!$G$29,0,10*ROW('Water Data'!G53))="","",OFFSET('Water Data'!$G$29,0,10*ROW('Water Data'!G53)))</f>
        <v/>
      </c>
      <c r="CE59" s="277" t="str">
        <f ca="true">+IF(OFFSET('Water Data'!$H$27,0,10*ROW('Water Data'!H53))="","",OFFSET('Water Data'!$H$27,0,10*ROW('Water Data'!H53)))</f>
        <v/>
      </c>
      <c r="CF59" s="277" t="str">
        <f ca="true">+IF(OFFSET('Water Data'!$H$28,0,10*ROW('Water Data'!H53))="","",OFFSET('Water Data'!$H$28,0,10*ROW('Water Data'!H53)))</f>
        <v/>
      </c>
      <c r="CG59" s="277" t="str">
        <f ca="true">+IF(OFFSET('Water Data'!$H$29,0,10*ROW('Water Data'!H53))="","",OFFSET('Water Data'!$H$29,0,10*ROW('Water Data'!H53)))</f>
        <v/>
      </c>
      <c r="CH59" s="277" t="str">
        <f ca="true">+IF(OFFSET('Water Data'!$I$27,0,10*ROW('Water Data'!I53))="","",OFFSET('Water Data'!$I$27,0,10*ROW('Water Data'!I53)))</f>
        <v/>
      </c>
      <c r="CI59" s="277" t="str">
        <f ca="true">+IF(OFFSET('Water Data'!$I$28,0,10*ROW('Water Data'!I53))="","",OFFSET('Water Data'!$I$28,0,10*ROW('Water Data'!I53)))</f>
        <v/>
      </c>
      <c r="CJ59" s="277" t="str">
        <f ca="true">+IF(OFFSET('Water Data'!$I$29,0,10*ROW('Water Data'!I53))="","",OFFSET('Water Data'!$I$29,0,10*ROW('Water Data'!I53)))</f>
        <v/>
      </c>
      <c r="CK59" s="277" t="str">
        <f ca="true">+IF(OFFSET('Sanitation Data'!$D$28,0,10*ROW('Sanitation Data'!D53))="","",OFFSET('Sanitation Data'!$D$28,0,10*ROW('Sanitation Data'!D53)))</f>
        <v/>
      </c>
      <c r="CL59" s="277" t="str">
        <f ca="true">+IF(OFFSET('Sanitation Data'!$D$29,0,10*ROW('Sanitation Data'!D53))="","",OFFSET('Sanitation Data'!$D$29,0,10*ROW('Sanitation Data'!D53)))</f>
        <v/>
      </c>
      <c r="CM59" s="277" t="str">
        <f ca="true">+IF(OFFSET('Sanitation Data'!$D$30,0,10*ROW('Sanitation Data'!D53))="","",OFFSET('Sanitation Data'!$D$30,0,10*ROW('Sanitation Data'!D53)))</f>
        <v/>
      </c>
      <c r="CN59" s="277" t="str">
        <f ca="true">+IF(OFFSET('Sanitation Data'!$D$31,0,10*ROW('Sanitation Data'!D53))="","",OFFSET('Sanitation Data'!$D$31,0,10*ROW('Sanitation Data'!D53)))</f>
        <v/>
      </c>
      <c r="CO59" s="277" t="str">
        <f ca="true">+IF(OFFSET('Sanitation Data'!$D$32,0,10*ROW('Sanitation Data'!D53))="","",OFFSET('Sanitation Data'!$D$32,0,10*ROW('Sanitation Data'!D53)))</f>
        <v/>
      </c>
      <c r="CP59" s="277" t="str">
        <f ca="true">+IF(OFFSET('Sanitation Data'!$E$28,0,10*ROW('Sanitation Data'!E53))="","",OFFSET('Sanitation Data'!$E$28,0,10*ROW('Sanitation Data'!E53)))</f>
        <v/>
      </c>
      <c r="CQ59" s="277" t="str">
        <f ca="true">+IF(OFFSET('Sanitation Data'!$E$29,0,10*ROW('Sanitation Data'!E53))="","",OFFSET('Sanitation Data'!$E$29,0,10*ROW('Sanitation Data'!E53)))</f>
        <v/>
      </c>
      <c r="CR59" s="277" t="str">
        <f ca="true">+IF(OFFSET('Sanitation Data'!$E$30,0,10*ROW('Sanitation Data'!E53))="","",OFFSET('Sanitation Data'!$E$30,0,10*ROW('Sanitation Data'!E53)))</f>
        <v/>
      </c>
      <c r="CS59" s="277" t="str">
        <f ca="true">+IF(OFFSET('Sanitation Data'!$E$31,0,10*ROW('Sanitation Data'!E53))="","",OFFSET('Sanitation Data'!$E$31,0,10*ROW('Sanitation Data'!E53)))</f>
        <v/>
      </c>
      <c r="CT59" s="277" t="str">
        <f ca="true">+IF(OFFSET('Sanitation Data'!$E$32,0,10*ROW('Sanitation Data'!E53))="","",OFFSET('Sanitation Data'!$E$32,0,10*ROW('Sanitation Data'!E53)))</f>
        <v/>
      </c>
      <c r="CU59" s="277" t="str">
        <f ca="true">+IF(OFFSET('Sanitation Data'!$F$28,0,10*ROW('Sanitation Data'!F53))="","",OFFSET('Sanitation Data'!$F$28,0,10*ROW('Sanitation Data'!F53)))</f>
        <v/>
      </c>
      <c r="CV59" s="277" t="str">
        <f ca="true">+IF(OFFSET('Sanitation Data'!$F$29,0,10*ROW('Sanitation Data'!F53))="","",OFFSET('Sanitation Data'!$F$29,0,10*ROW('Sanitation Data'!F53)))</f>
        <v/>
      </c>
      <c r="CW59" s="277" t="str">
        <f ca="true">+IF(OFFSET('Sanitation Data'!$F$30,0,10*ROW('Sanitation Data'!F53))="","",OFFSET('Sanitation Data'!$F$30,0,10*ROW('Sanitation Data'!F53)))</f>
        <v/>
      </c>
      <c r="CX59" s="277" t="str">
        <f ca="true">+IF(OFFSET('Sanitation Data'!$F$31,0,10*ROW('Sanitation Data'!F53))="","",OFFSET('Sanitation Data'!$F$31,0,10*ROW('Sanitation Data'!F53)))</f>
        <v/>
      </c>
      <c r="CY59" s="277" t="str">
        <f ca="true">+IF(OFFSET('Sanitation Data'!$F$32,0,10*ROW('Sanitation Data'!F53))="","",OFFSET('Sanitation Data'!$F$32,0,10*ROW('Sanitation Data'!F53)))</f>
        <v/>
      </c>
      <c r="CZ59" s="277" t="str">
        <f ca="true">+IF(OFFSET('Sanitation Data'!$G$28,0,10*ROW('Sanitation Data'!G53))="","",OFFSET('Sanitation Data'!$G$28,0,10*ROW('Sanitation Data'!G53)))</f>
        <v/>
      </c>
      <c r="DA59" s="277" t="str">
        <f ca="true">+IF(OFFSET('Sanitation Data'!$G$29,0,10*ROW('Sanitation Data'!G53))="","",OFFSET('Sanitation Data'!$G$29,0,10*ROW('Sanitation Data'!G53)))</f>
        <v/>
      </c>
      <c r="DB59" s="277" t="str">
        <f ca="true">+IF(OFFSET('Sanitation Data'!$G$30,0,10*ROW('Sanitation Data'!G53))="","",OFFSET('Sanitation Data'!$G$30,0,10*ROW('Sanitation Data'!G53)))</f>
        <v/>
      </c>
      <c r="DC59" s="277" t="str">
        <f ca="true">+IF(OFFSET('Sanitation Data'!$G$31,0,10*ROW('Sanitation Data'!G53))="","",OFFSET('Sanitation Data'!$G$31,0,10*ROW('Sanitation Data'!G53)))</f>
        <v/>
      </c>
      <c r="DD59" s="277" t="str">
        <f ca="true">+IF(OFFSET('Sanitation Data'!$G$32,0,10*ROW('Sanitation Data'!G53))="","",OFFSET('Sanitation Data'!$G$32,0,10*ROW('Sanitation Data'!G53)))</f>
        <v/>
      </c>
      <c r="DE59" s="277" t="str">
        <f ca="true">+IF(OFFSET('Sanitation Data'!$H$28,0,10*ROW('Sanitation Data'!H53))="","",OFFSET('Sanitation Data'!$H$28,0,10*ROW('Sanitation Data'!H53)))</f>
        <v/>
      </c>
      <c r="DF59" s="277" t="str">
        <f ca="true">+IF(OFFSET('Sanitation Data'!$H$29,0,10*ROW('Sanitation Data'!H53))="","",OFFSET('Sanitation Data'!$H$29,0,10*ROW('Sanitation Data'!H53)))</f>
        <v/>
      </c>
      <c r="DG59" s="277" t="str">
        <f ca="true">+IF(OFFSET('Sanitation Data'!$H$30,0,10*ROW('Sanitation Data'!H53))="","",OFFSET('Sanitation Data'!$H$30,0,10*ROW('Sanitation Data'!H53)))</f>
        <v/>
      </c>
      <c r="DH59" s="277" t="str">
        <f ca="true">+IF(OFFSET('Sanitation Data'!$H$31,0,10*ROW('Sanitation Data'!H53))="","",OFFSET('Sanitation Data'!$H$31,0,10*ROW('Sanitation Data'!H53)))</f>
        <v/>
      </c>
      <c r="DI59" s="277" t="str">
        <f ca="true">+IF(OFFSET('Sanitation Data'!$H$32,0,10*ROW('Sanitation Data'!H53))="","",OFFSET('Sanitation Data'!$H$32,0,10*ROW('Sanitation Data'!H53)))</f>
        <v/>
      </c>
      <c r="DJ59" s="277" t="str">
        <f ca="true">+IF(OFFSET('Sanitation Data'!$I$28,0,10*ROW('Sanitation Data'!I53))="","",OFFSET('Sanitation Data'!$I$28,0,10*ROW('Sanitation Data'!I53)))</f>
        <v/>
      </c>
      <c r="DK59" s="277" t="str">
        <f ca="true">+IF(OFFSET('Sanitation Data'!$I$29,0,10*ROW('Sanitation Data'!I53))="","",OFFSET('Sanitation Data'!$I$29,0,10*ROW('Sanitation Data'!I53)))</f>
        <v/>
      </c>
      <c r="DL59" s="277" t="str">
        <f ca="true">+IF(OFFSET('Sanitation Data'!$I$30,0,10*ROW('Sanitation Data'!I53))="","",OFFSET('Sanitation Data'!$I$30,0,10*ROW('Sanitation Data'!I53)))</f>
        <v/>
      </c>
      <c r="DM59" s="277" t="str">
        <f ca="true">+IF(OFFSET('Sanitation Data'!$I$31,0,10*ROW('Sanitation Data'!I53))="","",OFFSET('Sanitation Data'!$I$31,0,10*ROW('Sanitation Data'!I53)))</f>
        <v/>
      </c>
      <c r="DN59" s="277" t="str">
        <f ca="true">+IF(OFFSET('Sanitation Data'!$I$32,0,10*ROW('Sanitation Data'!I53))="","",OFFSET('Sanitation Data'!$I$32,0,10*ROW('Sanitation Data'!I53)))</f>
        <v/>
      </c>
      <c r="DO59" s="277" t="str">
        <f ca="true">+IF(OFFSET('Hygiene Data'!$D$11,0,10*ROW('Hygiene Data'!D53))="","",OFFSET('Hygiene Data'!$D$11,0,10*ROW('Hygiene Data'!D53)))</f>
        <v/>
      </c>
      <c r="DP59" s="277" t="str">
        <f ca="true">+IF(OFFSET('Hygiene Data'!$D$12,0,10*ROW('Hygiene Data'!D53))="","",OFFSET('Hygiene Data'!$D$12,0,10*ROW('Hygiene Data'!D53)))</f>
        <v/>
      </c>
      <c r="DQ59" s="277" t="str">
        <f ca="true">+IF(OFFSET('Hygiene Data'!$D$13,0,10*ROW('Hygiene Data'!D53))="","",OFFSET('Hygiene Data'!$D$13,0,10*ROW('Hygiene Data'!D53)))</f>
        <v/>
      </c>
      <c r="DR59" s="277" t="str">
        <f ca="true">+IF(OFFSET('Hygiene Data'!$E$11,0,10*ROW('Hygiene Data'!E53))="","",OFFSET('Hygiene Data'!$E$11,0,10*ROW('Hygiene Data'!E53)))</f>
        <v/>
      </c>
      <c r="DS59" s="277" t="str">
        <f ca="true">+IF(OFFSET('Hygiene Data'!$E$12,0,10*ROW('Hygiene Data'!E53))="","",OFFSET('Hygiene Data'!$E$12,0,10*ROW('Hygiene Data'!E53)))</f>
        <v/>
      </c>
      <c r="DT59" s="277" t="str">
        <f ca="true">+IF(OFFSET('Hygiene Data'!$E$13,0,10*ROW('Hygiene Data'!E53))="","",OFFSET('Hygiene Data'!$E$13,0,10*ROW('Hygiene Data'!E53)))</f>
        <v/>
      </c>
      <c r="DU59" s="277" t="str">
        <f ca="true">+IF(OFFSET('Hygiene Data'!$F$11,0,10*ROW('Hygiene Data'!F53))="","",OFFSET('Hygiene Data'!$F$11,0,10*ROW('Hygiene Data'!F53)))</f>
        <v/>
      </c>
      <c r="DV59" s="277" t="str">
        <f ca="true">+IF(OFFSET('Hygiene Data'!$F$12,0,10*ROW('Hygiene Data'!F53))="","",OFFSET('Hygiene Data'!$F$12,0,10*ROW('Hygiene Data'!F53)))</f>
        <v/>
      </c>
      <c r="DW59" s="277" t="str">
        <f ca="true">+IF(OFFSET('Hygiene Data'!$F$13,0,10*ROW('Hygiene Data'!F53))="","",OFFSET('Hygiene Data'!$F$13,0,10*ROW('Hygiene Data'!F53)))</f>
        <v/>
      </c>
      <c r="DX59" s="277" t="str">
        <f ca="true">+IF(OFFSET('Hygiene Data'!$G$11,0,10*ROW('Hygiene Data'!G53))="","",OFFSET('Hygiene Data'!$G$11,0,10*ROW('Hygiene Data'!G53)))</f>
        <v/>
      </c>
      <c r="DY59" s="277" t="str">
        <f ca="true">+IF(OFFSET('Hygiene Data'!$G$12,0,10*ROW('Hygiene Data'!G53))="","",OFFSET('Hygiene Data'!$G$12,0,10*ROW('Hygiene Data'!G53)))</f>
        <v/>
      </c>
      <c r="DZ59" s="277" t="str">
        <f ca="true">+IF(OFFSET('Hygiene Data'!$G$13,0,10*ROW('Hygiene Data'!G53))="","",OFFSET('Hygiene Data'!$G$13,0,10*ROW('Hygiene Data'!G53)))</f>
        <v/>
      </c>
      <c r="EA59" s="277" t="str">
        <f ca="true">+IF(OFFSET('Hygiene Data'!$H$11,0,10*ROW('Hygiene Data'!H53))="","",OFFSET('Hygiene Data'!$H$11,0,10*ROW('Hygiene Data'!H53)))</f>
        <v/>
      </c>
      <c r="EB59" s="277" t="str">
        <f ca="true">+IF(OFFSET('Hygiene Data'!$H$12,0,10*ROW('Hygiene Data'!H53))="","",OFFSET('Hygiene Data'!$H$12,0,10*ROW('Hygiene Data'!H53)))</f>
        <v/>
      </c>
      <c r="EC59" s="277" t="str">
        <f ca="true">+IF(OFFSET('Hygiene Data'!$H$13,0,10*ROW('Hygiene Data'!H53))="","",OFFSET('Hygiene Data'!$H$13,0,10*ROW('Hygiene Data'!H53)))</f>
        <v/>
      </c>
      <c r="ED59" s="277" t="str">
        <f ca="true">+IF(OFFSET('Hygiene Data'!$I$11,0,10*ROW('Hygiene Data'!I53))="","",OFFSET('Hygiene Data'!$I$11,0,10*ROW('Hygiene Data'!I53)))</f>
        <v/>
      </c>
      <c r="EE59" s="277" t="str">
        <f ca="true">+IF(OFFSET('Hygiene Data'!$I$12,0,10*ROW('Hygiene Data'!I53))="","",OFFSET('Hygiene Data'!$I$12,0,10*ROW('Hygiene Data'!I53)))</f>
        <v/>
      </c>
      <c r="EF59" s="277"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33" t="str">
        <f t="shared" ca="true" si="0"/>
        <v/>
      </c>
      <c r="D60" s="96"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6"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6"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6"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6"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6"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6"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6"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6"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6"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6"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6"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6"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6"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6"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6"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6"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6"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7"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7"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7"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7"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7"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7"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7"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7"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7"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7"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7"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7"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7"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7"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7"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7"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7"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7"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7"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7"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7"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7"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7"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7"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7"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7"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7"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7"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7"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7"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8"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8"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8"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8"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8"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8"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8"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8"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8"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8"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8"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8"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8"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8"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8"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8"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8"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8"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7"/>
      <c r="BS60" s="277" t="str">
        <f ca="true">+IF(OFFSET('Water Data'!$D$27,0,10*ROW('Water Data'!D54))="","",OFFSET('Water Data'!$D$27,0,10*ROW('Water Data'!D54)))</f>
        <v/>
      </c>
      <c r="BT60" s="277" t="str">
        <f ca="true">+IF(OFFSET('Water Data'!$D$28,0,10*ROW('Water Data'!D54))="","",OFFSET('Water Data'!$D$28,0,10*ROW('Water Data'!D54)))</f>
        <v/>
      </c>
      <c r="BU60" s="277" t="str">
        <f ca="true">+IF(OFFSET('Water Data'!$D$29,0,10*ROW('Water Data'!D54))="","",OFFSET('Water Data'!$D$29,0,10*ROW('Water Data'!D54)))</f>
        <v/>
      </c>
      <c r="BV60" s="277" t="str">
        <f ca="true">+IF(OFFSET('Water Data'!$E$27,0,10*ROW('Water Data'!E54))="","",OFFSET('Water Data'!$E$27,0,10*ROW('Water Data'!E54)))</f>
        <v/>
      </c>
      <c r="BW60" s="277" t="str">
        <f ca="true">+IF(OFFSET('Water Data'!$E$28,0,10*ROW('Water Data'!E54))="","",OFFSET('Water Data'!$E$28,0,10*ROW('Water Data'!E54)))</f>
        <v/>
      </c>
      <c r="BX60" s="277" t="str">
        <f ca="true">+IF(OFFSET('Water Data'!$E$29,0,10*ROW('Water Data'!E54))="","",OFFSET('Water Data'!$E$29,0,10*ROW('Water Data'!E54)))</f>
        <v/>
      </c>
      <c r="BY60" s="277" t="str">
        <f ca="true">+IF(OFFSET('Water Data'!$F$27,0,10*ROW('Water Data'!F54))="","",OFFSET('Water Data'!$F$27,0,10*ROW('Water Data'!F54)))</f>
        <v/>
      </c>
      <c r="BZ60" s="277" t="str">
        <f ca="true">+IF(OFFSET('Water Data'!$F$28,0,10*ROW('Water Data'!F54))="","",OFFSET('Water Data'!$F$28,0,10*ROW('Water Data'!F54)))</f>
        <v/>
      </c>
      <c r="CA60" s="277" t="str">
        <f ca="true">+IF(OFFSET('Water Data'!$F$29,0,10*ROW('Water Data'!F54))="","",OFFSET('Water Data'!$F$29,0,10*ROW('Water Data'!F54)))</f>
        <v/>
      </c>
      <c r="CB60" s="277" t="str">
        <f ca="true">+IF(OFFSET('Water Data'!$G$27,0,10*ROW('Water Data'!G54))="","",OFFSET('Water Data'!$G$27,0,10*ROW('Water Data'!G54)))</f>
        <v/>
      </c>
      <c r="CC60" s="277" t="str">
        <f ca="true">+IF(OFFSET('Water Data'!$G$28,0,10*ROW('Water Data'!G54))="","",OFFSET('Water Data'!$G$28,0,10*ROW('Water Data'!G54)))</f>
        <v/>
      </c>
      <c r="CD60" s="277" t="str">
        <f ca="true">+IF(OFFSET('Water Data'!$G$29,0,10*ROW('Water Data'!G54))="","",OFFSET('Water Data'!$G$29,0,10*ROW('Water Data'!G54)))</f>
        <v/>
      </c>
      <c r="CE60" s="277" t="str">
        <f ca="true">+IF(OFFSET('Water Data'!$H$27,0,10*ROW('Water Data'!H54))="","",OFFSET('Water Data'!$H$27,0,10*ROW('Water Data'!H54)))</f>
        <v/>
      </c>
      <c r="CF60" s="277" t="str">
        <f ca="true">+IF(OFFSET('Water Data'!$H$28,0,10*ROW('Water Data'!H54))="","",OFFSET('Water Data'!$H$28,0,10*ROW('Water Data'!H54)))</f>
        <v/>
      </c>
      <c r="CG60" s="277" t="str">
        <f ca="true">+IF(OFFSET('Water Data'!$H$29,0,10*ROW('Water Data'!H54))="","",OFFSET('Water Data'!$H$29,0,10*ROW('Water Data'!H54)))</f>
        <v/>
      </c>
      <c r="CH60" s="277" t="str">
        <f ca="true">+IF(OFFSET('Water Data'!$I$27,0,10*ROW('Water Data'!I54))="","",OFFSET('Water Data'!$I$27,0,10*ROW('Water Data'!I54)))</f>
        <v/>
      </c>
      <c r="CI60" s="277" t="str">
        <f ca="true">+IF(OFFSET('Water Data'!$I$28,0,10*ROW('Water Data'!I54))="","",OFFSET('Water Data'!$I$28,0,10*ROW('Water Data'!I54)))</f>
        <v/>
      </c>
      <c r="CJ60" s="277" t="str">
        <f ca="true">+IF(OFFSET('Water Data'!$I$29,0,10*ROW('Water Data'!I54))="","",OFFSET('Water Data'!$I$29,0,10*ROW('Water Data'!I54)))</f>
        <v/>
      </c>
      <c r="CK60" s="277" t="str">
        <f ca="true">+IF(OFFSET('Sanitation Data'!$D$28,0,10*ROW('Sanitation Data'!D54))="","",OFFSET('Sanitation Data'!$D$28,0,10*ROW('Sanitation Data'!D54)))</f>
        <v/>
      </c>
      <c r="CL60" s="277" t="str">
        <f ca="true">+IF(OFFSET('Sanitation Data'!$D$29,0,10*ROW('Sanitation Data'!D54))="","",OFFSET('Sanitation Data'!$D$29,0,10*ROW('Sanitation Data'!D54)))</f>
        <v/>
      </c>
      <c r="CM60" s="277" t="str">
        <f ca="true">+IF(OFFSET('Sanitation Data'!$D$30,0,10*ROW('Sanitation Data'!D54))="","",OFFSET('Sanitation Data'!$D$30,0,10*ROW('Sanitation Data'!D54)))</f>
        <v/>
      </c>
      <c r="CN60" s="277" t="str">
        <f ca="true">+IF(OFFSET('Sanitation Data'!$D$31,0,10*ROW('Sanitation Data'!D54))="","",OFFSET('Sanitation Data'!$D$31,0,10*ROW('Sanitation Data'!D54)))</f>
        <v/>
      </c>
      <c r="CO60" s="277" t="str">
        <f ca="true">+IF(OFFSET('Sanitation Data'!$D$32,0,10*ROW('Sanitation Data'!D54))="","",OFFSET('Sanitation Data'!$D$32,0,10*ROW('Sanitation Data'!D54)))</f>
        <v/>
      </c>
      <c r="CP60" s="277" t="str">
        <f ca="true">+IF(OFFSET('Sanitation Data'!$E$28,0,10*ROW('Sanitation Data'!E54))="","",OFFSET('Sanitation Data'!$E$28,0,10*ROW('Sanitation Data'!E54)))</f>
        <v/>
      </c>
      <c r="CQ60" s="277" t="str">
        <f ca="true">+IF(OFFSET('Sanitation Data'!$E$29,0,10*ROW('Sanitation Data'!E54))="","",OFFSET('Sanitation Data'!$E$29,0,10*ROW('Sanitation Data'!E54)))</f>
        <v/>
      </c>
      <c r="CR60" s="277" t="str">
        <f ca="true">+IF(OFFSET('Sanitation Data'!$E$30,0,10*ROW('Sanitation Data'!E54))="","",OFFSET('Sanitation Data'!$E$30,0,10*ROW('Sanitation Data'!E54)))</f>
        <v/>
      </c>
      <c r="CS60" s="277" t="str">
        <f ca="true">+IF(OFFSET('Sanitation Data'!$E$31,0,10*ROW('Sanitation Data'!E54))="","",OFFSET('Sanitation Data'!$E$31,0,10*ROW('Sanitation Data'!E54)))</f>
        <v/>
      </c>
      <c r="CT60" s="277" t="str">
        <f ca="true">+IF(OFFSET('Sanitation Data'!$E$32,0,10*ROW('Sanitation Data'!E54))="","",OFFSET('Sanitation Data'!$E$32,0,10*ROW('Sanitation Data'!E54)))</f>
        <v/>
      </c>
      <c r="CU60" s="277" t="str">
        <f ca="true">+IF(OFFSET('Sanitation Data'!$F$28,0,10*ROW('Sanitation Data'!F54))="","",OFFSET('Sanitation Data'!$F$28,0,10*ROW('Sanitation Data'!F54)))</f>
        <v/>
      </c>
      <c r="CV60" s="277" t="str">
        <f ca="true">+IF(OFFSET('Sanitation Data'!$F$29,0,10*ROW('Sanitation Data'!F54))="","",OFFSET('Sanitation Data'!$F$29,0,10*ROW('Sanitation Data'!F54)))</f>
        <v/>
      </c>
      <c r="CW60" s="277" t="str">
        <f ca="true">+IF(OFFSET('Sanitation Data'!$F$30,0,10*ROW('Sanitation Data'!F54))="","",OFFSET('Sanitation Data'!$F$30,0,10*ROW('Sanitation Data'!F54)))</f>
        <v/>
      </c>
      <c r="CX60" s="277" t="str">
        <f ca="true">+IF(OFFSET('Sanitation Data'!$F$31,0,10*ROW('Sanitation Data'!F54))="","",OFFSET('Sanitation Data'!$F$31,0,10*ROW('Sanitation Data'!F54)))</f>
        <v/>
      </c>
      <c r="CY60" s="277" t="str">
        <f ca="true">+IF(OFFSET('Sanitation Data'!$F$32,0,10*ROW('Sanitation Data'!F54))="","",OFFSET('Sanitation Data'!$F$32,0,10*ROW('Sanitation Data'!F54)))</f>
        <v/>
      </c>
      <c r="CZ60" s="277" t="str">
        <f ca="true">+IF(OFFSET('Sanitation Data'!$G$28,0,10*ROW('Sanitation Data'!G54))="","",OFFSET('Sanitation Data'!$G$28,0,10*ROW('Sanitation Data'!G54)))</f>
        <v/>
      </c>
      <c r="DA60" s="277" t="str">
        <f ca="true">+IF(OFFSET('Sanitation Data'!$G$29,0,10*ROW('Sanitation Data'!G54))="","",OFFSET('Sanitation Data'!$G$29,0,10*ROW('Sanitation Data'!G54)))</f>
        <v/>
      </c>
      <c r="DB60" s="277" t="str">
        <f ca="true">+IF(OFFSET('Sanitation Data'!$G$30,0,10*ROW('Sanitation Data'!G54))="","",OFFSET('Sanitation Data'!$G$30,0,10*ROW('Sanitation Data'!G54)))</f>
        <v/>
      </c>
      <c r="DC60" s="277" t="str">
        <f ca="true">+IF(OFFSET('Sanitation Data'!$G$31,0,10*ROW('Sanitation Data'!G54))="","",OFFSET('Sanitation Data'!$G$31,0,10*ROW('Sanitation Data'!G54)))</f>
        <v/>
      </c>
      <c r="DD60" s="277" t="str">
        <f ca="true">+IF(OFFSET('Sanitation Data'!$G$32,0,10*ROW('Sanitation Data'!G54))="","",OFFSET('Sanitation Data'!$G$32,0,10*ROW('Sanitation Data'!G54)))</f>
        <v/>
      </c>
      <c r="DE60" s="277" t="str">
        <f ca="true">+IF(OFFSET('Sanitation Data'!$H$28,0,10*ROW('Sanitation Data'!H54))="","",OFFSET('Sanitation Data'!$H$28,0,10*ROW('Sanitation Data'!H54)))</f>
        <v/>
      </c>
      <c r="DF60" s="277" t="str">
        <f ca="true">+IF(OFFSET('Sanitation Data'!$H$29,0,10*ROW('Sanitation Data'!H54))="","",OFFSET('Sanitation Data'!$H$29,0,10*ROW('Sanitation Data'!H54)))</f>
        <v/>
      </c>
      <c r="DG60" s="277" t="str">
        <f ca="true">+IF(OFFSET('Sanitation Data'!$H$30,0,10*ROW('Sanitation Data'!H54))="","",OFFSET('Sanitation Data'!$H$30,0,10*ROW('Sanitation Data'!H54)))</f>
        <v/>
      </c>
      <c r="DH60" s="277" t="str">
        <f ca="true">+IF(OFFSET('Sanitation Data'!$H$31,0,10*ROW('Sanitation Data'!H54))="","",OFFSET('Sanitation Data'!$H$31,0,10*ROW('Sanitation Data'!H54)))</f>
        <v/>
      </c>
      <c r="DI60" s="277" t="str">
        <f ca="true">+IF(OFFSET('Sanitation Data'!$H$32,0,10*ROW('Sanitation Data'!H54))="","",OFFSET('Sanitation Data'!$H$32,0,10*ROW('Sanitation Data'!H54)))</f>
        <v/>
      </c>
      <c r="DJ60" s="277" t="str">
        <f ca="true">+IF(OFFSET('Sanitation Data'!$I$28,0,10*ROW('Sanitation Data'!I54))="","",OFFSET('Sanitation Data'!$I$28,0,10*ROW('Sanitation Data'!I54)))</f>
        <v/>
      </c>
      <c r="DK60" s="277" t="str">
        <f ca="true">+IF(OFFSET('Sanitation Data'!$I$29,0,10*ROW('Sanitation Data'!I54))="","",OFFSET('Sanitation Data'!$I$29,0,10*ROW('Sanitation Data'!I54)))</f>
        <v/>
      </c>
      <c r="DL60" s="277" t="str">
        <f ca="true">+IF(OFFSET('Sanitation Data'!$I$30,0,10*ROW('Sanitation Data'!I54))="","",OFFSET('Sanitation Data'!$I$30,0,10*ROW('Sanitation Data'!I54)))</f>
        <v/>
      </c>
      <c r="DM60" s="277" t="str">
        <f ca="true">+IF(OFFSET('Sanitation Data'!$I$31,0,10*ROW('Sanitation Data'!I54))="","",OFFSET('Sanitation Data'!$I$31,0,10*ROW('Sanitation Data'!I54)))</f>
        <v/>
      </c>
      <c r="DN60" s="277" t="str">
        <f ca="true">+IF(OFFSET('Sanitation Data'!$I$32,0,10*ROW('Sanitation Data'!I54))="","",OFFSET('Sanitation Data'!$I$32,0,10*ROW('Sanitation Data'!I54)))</f>
        <v/>
      </c>
      <c r="DO60" s="277" t="str">
        <f ca="true">+IF(OFFSET('Hygiene Data'!$D$11,0,10*ROW('Hygiene Data'!D54))="","",OFFSET('Hygiene Data'!$D$11,0,10*ROW('Hygiene Data'!D54)))</f>
        <v/>
      </c>
      <c r="DP60" s="277" t="str">
        <f ca="true">+IF(OFFSET('Hygiene Data'!$D$12,0,10*ROW('Hygiene Data'!D54))="","",OFFSET('Hygiene Data'!$D$12,0,10*ROW('Hygiene Data'!D54)))</f>
        <v/>
      </c>
      <c r="DQ60" s="277" t="str">
        <f ca="true">+IF(OFFSET('Hygiene Data'!$D$13,0,10*ROW('Hygiene Data'!D54))="","",OFFSET('Hygiene Data'!$D$13,0,10*ROW('Hygiene Data'!D54)))</f>
        <v/>
      </c>
      <c r="DR60" s="277" t="str">
        <f ca="true">+IF(OFFSET('Hygiene Data'!$E$11,0,10*ROW('Hygiene Data'!E54))="","",OFFSET('Hygiene Data'!$E$11,0,10*ROW('Hygiene Data'!E54)))</f>
        <v/>
      </c>
      <c r="DS60" s="277" t="str">
        <f ca="true">+IF(OFFSET('Hygiene Data'!$E$12,0,10*ROW('Hygiene Data'!E54))="","",OFFSET('Hygiene Data'!$E$12,0,10*ROW('Hygiene Data'!E54)))</f>
        <v/>
      </c>
      <c r="DT60" s="277" t="str">
        <f ca="true">+IF(OFFSET('Hygiene Data'!$E$13,0,10*ROW('Hygiene Data'!E54))="","",OFFSET('Hygiene Data'!$E$13,0,10*ROW('Hygiene Data'!E54)))</f>
        <v/>
      </c>
      <c r="DU60" s="277" t="str">
        <f ca="true">+IF(OFFSET('Hygiene Data'!$F$11,0,10*ROW('Hygiene Data'!F54))="","",OFFSET('Hygiene Data'!$F$11,0,10*ROW('Hygiene Data'!F54)))</f>
        <v/>
      </c>
      <c r="DV60" s="277" t="str">
        <f ca="true">+IF(OFFSET('Hygiene Data'!$F$12,0,10*ROW('Hygiene Data'!F54))="","",OFFSET('Hygiene Data'!$F$12,0,10*ROW('Hygiene Data'!F54)))</f>
        <v/>
      </c>
      <c r="DW60" s="277" t="str">
        <f ca="true">+IF(OFFSET('Hygiene Data'!$F$13,0,10*ROW('Hygiene Data'!F54))="","",OFFSET('Hygiene Data'!$F$13,0,10*ROW('Hygiene Data'!F54)))</f>
        <v/>
      </c>
      <c r="DX60" s="277" t="str">
        <f ca="true">+IF(OFFSET('Hygiene Data'!$G$11,0,10*ROW('Hygiene Data'!G54))="","",OFFSET('Hygiene Data'!$G$11,0,10*ROW('Hygiene Data'!G54)))</f>
        <v/>
      </c>
      <c r="DY60" s="277" t="str">
        <f ca="true">+IF(OFFSET('Hygiene Data'!$G$12,0,10*ROW('Hygiene Data'!G54))="","",OFFSET('Hygiene Data'!$G$12,0,10*ROW('Hygiene Data'!G54)))</f>
        <v/>
      </c>
      <c r="DZ60" s="277" t="str">
        <f ca="true">+IF(OFFSET('Hygiene Data'!$G$13,0,10*ROW('Hygiene Data'!G54))="","",OFFSET('Hygiene Data'!$G$13,0,10*ROW('Hygiene Data'!G54)))</f>
        <v/>
      </c>
      <c r="EA60" s="277" t="str">
        <f ca="true">+IF(OFFSET('Hygiene Data'!$H$11,0,10*ROW('Hygiene Data'!H54))="","",OFFSET('Hygiene Data'!$H$11,0,10*ROW('Hygiene Data'!H54)))</f>
        <v/>
      </c>
      <c r="EB60" s="277" t="str">
        <f ca="true">+IF(OFFSET('Hygiene Data'!$H$12,0,10*ROW('Hygiene Data'!H54))="","",OFFSET('Hygiene Data'!$H$12,0,10*ROW('Hygiene Data'!H54)))</f>
        <v/>
      </c>
      <c r="EC60" s="277" t="str">
        <f ca="true">+IF(OFFSET('Hygiene Data'!$H$13,0,10*ROW('Hygiene Data'!H54))="","",OFFSET('Hygiene Data'!$H$13,0,10*ROW('Hygiene Data'!H54)))</f>
        <v/>
      </c>
      <c r="ED60" s="277" t="str">
        <f ca="true">+IF(OFFSET('Hygiene Data'!$I$11,0,10*ROW('Hygiene Data'!I54))="","",OFFSET('Hygiene Data'!$I$11,0,10*ROW('Hygiene Data'!I54)))</f>
        <v/>
      </c>
      <c r="EE60" s="277" t="str">
        <f ca="true">+IF(OFFSET('Hygiene Data'!$I$12,0,10*ROW('Hygiene Data'!I54))="","",OFFSET('Hygiene Data'!$I$12,0,10*ROW('Hygiene Data'!I54)))</f>
        <v/>
      </c>
      <c r="EF60" s="277"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33" t="str">
        <f t="shared" ca="true" si="0"/>
        <v/>
      </c>
      <c r="D61" s="96"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6"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6"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6"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6"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6"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6"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6"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6"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6"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6"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6"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6"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6"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6"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6"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6"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6"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7"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7"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7"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7"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7"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7"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7"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7"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7"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7"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7"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7"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7"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7"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7"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7"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7"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7"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7"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7"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7"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7"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7"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7"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7"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7"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7"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7"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7"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7"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8"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8"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8"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8"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8"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8"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8"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8"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8"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8"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8"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8"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8"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8"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8"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8"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8"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8"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7"/>
      <c r="BS61" s="277" t="str">
        <f ca="true">+IF(OFFSET('Water Data'!$D$27,0,10*ROW('Water Data'!D55))="","",OFFSET('Water Data'!$D$27,0,10*ROW('Water Data'!D55)))</f>
        <v/>
      </c>
      <c r="BT61" s="277" t="str">
        <f ca="true">+IF(OFFSET('Water Data'!$D$28,0,10*ROW('Water Data'!D55))="","",OFFSET('Water Data'!$D$28,0,10*ROW('Water Data'!D55)))</f>
        <v/>
      </c>
      <c r="BU61" s="277" t="str">
        <f ca="true">+IF(OFFSET('Water Data'!$D$29,0,10*ROW('Water Data'!D55))="","",OFFSET('Water Data'!$D$29,0,10*ROW('Water Data'!D55)))</f>
        <v/>
      </c>
      <c r="BV61" s="277" t="str">
        <f ca="true">+IF(OFFSET('Water Data'!$E$27,0,10*ROW('Water Data'!E55))="","",OFFSET('Water Data'!$E$27,0,10*ROW('Water Data'!E55)))</f>
        <v/>
      </c>
      <c r="BW61" s="277" t="str">
        <f ca="true">+IF(OFFSET('Water Data'!$E$28,0,10*ROW('Water Data'!E55))="","",OFFSET('Water Data'!$E$28,0,10*ROW('Water Data'!E55)))</f>
        <v/>
      </c>
      <c r="BX61" s="277" t="str">
        <f ca="true">+IF(OFFSET('Water Data'!$E$29,0,10*ROW('Water Data'!E55))="","",OFFSET('Water Data'!$E$29,0,10*ROW('Water Data'!E55)))</f>
        <v/>
      </c>
      <c r="BY61" s="277" t="str">
        <f ca="true">+IF(OFFSET('Water Data'!$F$27,0,10*ROW('Water Data'!F55))="","",OFFSET('Water Data'!$F$27,0,10*ROW('Water Data'!F55)))</f>
        <v/>
      </c>
      <c r="BZ61" s="277" t="str">
        <f ca="true">+IF(OFFSET('Water Data'!$F$28,0,10*ROW('Water Data'!F55))="","",OFFSET('Water Data'!$F$28,0,10*ROW('Water Data'!F55)))</f>
        <v/>
      </c>
      <c r="CA61" s="277" t="str">
        <f ca="true">+IF(OFFSET('Water Data'!$F$29,0,10*ROW('Water Data'!F55))="","",OFFSET('Water Data'!$F$29,0,10*ROW('Water Data'!F55)))</f>
        <v/>
      </c>
      <c r="CB61" s="277" t="str">
        <f ca="true">+IF(OFFSET('Water Data'!$G$27,0,10*ROW('Water Data'!G55))="","",OFFSET('Water Data'!$G$27,0,10*ROW('Water Data'!G55)))</f>
        <v/>
      </c>
      <c r="CC61" s="277" t="str">
        <f ca="true">+IF(OFFSET('Water Data'!$G$28,0,10*ROW('Water Data'!G55))="","",OFFSET('Water Data'!$G$28,0,10*ROW('Water Data'!G55)))</f>
        <v/>
      </c>
      <c r="CD61" s="277" t="str">
        <f ca="true">+IF(OFFSET('Water Data'!$G$29,0,10*ROW('Water Data'!G55))="","",OFFSET('Water Data'!$G$29,0,10*ROW('Water Data'!G55)))</f>
        <v/>
      </c>
      <c r="CE61" s="277" t="str">
        <f ca="true">+IF(OFFSET('Water Data'!$H$27,0,10*ROW('Water Data'!H55))="","",OFFSET('Water Data'!$H$27,0,10*ROW('Water Data'!H55)))</f>
        <v/>
      </c>
      <c r="CF61" s="277" t="str">
        <f ca="true">+IF(OFFSET('Water Data'!$H$28,0,10*ROW('Water Data'!H55))="","",OFFSET('Water Data'!$H$28,0,10*ROW('Water Data'!H55)))</f>
        <v/>
      </c>
      <c r="CG61" s="277" t="str">
        <f ca="true">+IF(OFFSET('Water Data'!$H$29,0,10*ROW('Water Data'!H55))="","",OFFSET('Water Data'!$H$29,0,10*ROW('Water Data'!H55)))</f>
        <v/>
      </c>
      <c r="CH61" s="277" t="str">
        <f ca="true">+IF(OFFSET('Water Data'!$I$27,0,10*ROW('Water Data'!I55))="","",OFFSET('Water Data'!$I$27,0,10*ROW('Water Data'!I55)))</f>
        <v/>
      </c>
      <c r="CI61" s="277" t="str">
        <f ca="true">+IF(OFFSET('Water Data'!$I$28,0,10*ROW('Water Data'!I55))="","",OFFSET('Water Data'!$I$28,0,10*ROW('Water Data'!I55)))</f>
        <v/>
      </c>
      <c r="CJ61" s="277" t="str">
        <f ca="true">+IF(OFFSET('Water Data'!$I$29,0,10*ROW('Water Data'!I55))="","",OFFSET('Water Data'!$I$29,0,10*ROW('Water Data'!I55)))</f>
        <v/>
      </c>
      <c r="CK61" s="277" t="str">
        <f ca="true">+IF(OFFSET('Sanitation Data'!$D$28,0,10*ROW('Sanitation Data'!D55))="","",OFFSET('Sanitation Data'!$D$28,0,10*ROW('Sanitation Data'!D55)))</f>
        <v/>
      </c>
      <c r="CL61" s="277" t="str">
        <f ca="true">+IF(OFFSET('Sanitation Data'!$D$29,0,10*ROW('Sanitation Data'!D55))="","",OFFSET('Sanitation Data'!$D$29,0,10*ROW('Sanitation Data'!D55)))</f>
        <v/>
      </c>
      <c r="CM61" s="277" t="str">
        <f ca="true">+IF(OFFSET('Sanitation Data'!$D$30,0,10*ROW('Sanitation Data'!D55))="","",OFFSET('Sanitation Data'!$D$30,0,10*ROW('Sanitation Data'!D55)))</f>
        <v/>
      </c>
      <c r="CN61" s="277" t="str">
        <f ca="true">+IF(OFFSET('Sanitation Data'!$D$31,0,10*ROW('Sanitation Data'!D55))="","",OFFSET('Sanitation Data'!$D$31,0,10*ROW('Sanitation Data'!D55)))</f>
        <v/>
      </c>
      <c r="CO61" s="277" t="str">
        <f ca="true">+IF(OFFSET('Sanitation Data'!$D$32,0,10*ROW('Sanitation Data'!D55))="","",OFFSET('Sanitation Data'!$D$32,0,10*ROW('Sanitation Data'!D55)))</f>
        <v/>
      </c>
      <c r="CP61" s="277" t="str">
        <f ca="true">+IF(OFFSET('Sanitation Data'!$E$28,0,10*ROW('Sanitation Data'!E55))="","",OFFSET('Sanitation Data'!$E$28,0,10*ROW('Sanitation Data'!E55)))</f>
        <v/>
      </c>
      <c r="CQ61" s="277" t="str">
        <f ca="true">+IF(OFFSET('Sanitation Data'!$E$29,0,10*ROW('Sanitation Data'!E55))="","",OFFSET('Sanitation Data'!$E$29,0,10*ROW('Sanitation Data'!E55)))</f>
        <v/>
      </c>
      <c r="CR61" s="277" t="str">
        <f ca="true">+IF(OFFSET('Sanitation Data'!$E$30,0,10*ROW('Sanitation Data'!E55))="","",OFFSET('Sanitation Data'!$E$30,0,10*ROW('Sanitation Data'!E55)))</f>
        <v/>
      </c>
      <c r="CS61" s="277" t="str">
        <f ca="true">+IF(OFFSET('Sanitation Data'!$E$31,0,10*ROW('Sanitation Data'!E55))="","",OFFSET('Sanitation Data'!$E$31,0,10*ROW('Sanitation Data'!E55)))</f>
        <v/>
      </c>
      <c r="CT61" s="277" t="str">
        <f ca="true">+IF(OFFSET('Sanitation Data'!$E$32,0,10*ROW('Sanitation Data'!E55))="","",OFFSET('Sanitation Data'!$E$32,0,10*ROW('Sanitation Data'!E55)))</f>
        <v/>
      </c>
      <c r="CU61" s="277" t="str">
        <f ca="true">+IF(OFFSET('Sanitation Data'!$F$28,0,10*ROW('Sanitation Data'!F55))="","",OFFSET('Sanitation Data'!$F$28,0,10*ROW('Sanitation Data'!F55)))</f>
        <v/>
      </c>
      <c r="CV61" s="277" t="str">
        <f ca="true">+IF(OFFSET('Sanitation Data'!$F$29,0,10*ROW('Sanitation Data'!F55))="","",OFFSET('Sanitation Data'!$F$29,0,10*ROW('Sanitation Data'!F55)))</f>
        <v/>
      </c>
      <c r="CW61" s="277" t="str">
        <f ca="true">+IF(OFFSET('Sanitation Data'!$F$30,0,10*ROW('Sanitation Data'!F55))="","",OFFSET('Sanitation Data'!$F$30,0,10*ROW('Sanitation Data'!F55)))</f>
        <v/>
      </c>
      <c r="CX61" s="277" t="str">
        <f ca="true">+IF(OFFSET('Sanitation Data'!$F$31,0,10*ROW('Sanitation Data'!F55))="","",OFFSET('Sanitation Data'!$F$31,0,10*ROW('Sanitation Data'!F55)))</f>
        <v/>
      </c>
      <c r="CY61" s="277" t="str">
        <f ca="true">+IF(OFFSET('Sanitation Data'!$F$32,0,10*ROW('Sanitation Data'!F55))="","",OFFSET('Sanitation Data'!$F$32,0,10*ROW('Sanitation Data'!F55)))</f>
        <v/>
      </c>
      <c r="CZ61" s="277" t="str">
        <f ca="true">+IF(OFFSET('Sanitation Data'!$G$28,0,10*ROW('Sanitation Data'!G55))="","",OFFSET('Sanitation Data'!$G$28,0,10*ROW('Sanitation Data'!G55)))</f>
        <v/>
      </c>
      <c r="DA61" s="277" t="str">
        <f ca="true">+IF(OFFSET('Sanitation Data'!$G$29,0,10*ROW('Sanitation Data'!G55))="","",OFFSET('Sanitation Data'!$G$29,0,10*ROW('Sanitation Data'!G55)))</f>
        <v/>
      </c>
      <c r="DB61" s="277" t="str">
        <f ca="true">+IF(OFFSET('Sanitation Data'!$G$30,0,10*ROW('Sanitation Data'!G55))="","",OFFSET('Sanitation Data'!$G$30,0,10*ROW('Sanitation Data'!G55)))</f>
        <v/>
      </c>
      <c r="DC61" s="277" t="str">
        <f ca="true">+IF(OFFSET('Sanitation Data'!$G$31,0,10*ROW('Sanitation Data'!G55))="","",OFFSET('Sanitation Data'!$G$31,0,10*ROW('Sanitation Data'!G55)))</f>
        <v/>
      </c>
      <c r="DD61" s="277" t="str">
        <f ca="true">+IF(OFFSET('Sanitation Data'!$G$32,0,10*ROW('Sanitation Data'!G55))="","",OFFSET('Sanitation Data'!$G$32,0,10*ROW('Sanitation Data'!G55)))</f>
        <v/>
      </c>
      <c r="DE61" s="277" t="str">
        <f ca="true">+IF(OFFSET('Sanitation Data'!$H$28,0,10*ROW('Sanitation Data'!H55))="","",OFFSET('Sanitation Data'!$H$28,0,10*ROW('Sanitation Data'!H55)))</f>
        <v/>
      </c>
      <c r="DF61" s="277" t="str">
        <f ca="true">+IF(OFFSET('Sanitation Data'!$H$29,0,10*ROW('Sanitation Data'!H55))="","",OFFSET('Sanitation Data'!$H$29,0,10*ROW('Sanitation Data'!H55)))</f>
        <v/>
      </c>
      <c r="DG61" s="277" t="str">
        <f ca="true">+IF(OFFSET('Sanitation Data'!$H$30,0,10*ROW('Sanitation Data'!H55))="","",OFFSET('Sanitation Data'!$H$30,0,10*ROW('Sanitation Data'!H55)))</f>
        <v/>
      </c>
      <c r="DH61" s="277" t="str">
        <f ca="true">+IF(OFFSET('Sanitation Data'!$H$31,0,10*ROW('Sanitation Data'!H55))="","",OFFSET('Sanitation Data'!$H$31,0,10*ROW('Sanitation Data'!H55)))</f>
        <v/>
      </c>
      <c r="DI61" s="277" t="str">
        <f ca="true">+IF(OFFSET('Sanitation Data'!$H$32,0,10*ROW('Sanitation Data'!H55))="","",OFFSET('Sanitation Data'!$H$32,0,10*ROW('Sanitation Data'!H55)))</f>
        <v/>
      </c>
      <c r="DJ61" s="277" t="str">
        <f ca="true">+IF(OFFSET('Sanitation Data'!$I$28,0,10*ROW('Sanitation Data'!I55))="","",OFFSET('Sanitation Data'!$I$28,0,10*ROW('Sanitation Data'!I55)))</f>
        <v/>
      </c>
      <c r="DK61" s="277" t="str">
        <f ca="true">+IF(OFFSET('Sanitation Data'!$I$29,0,10*ROW('Sanitation Data'!I55))="","",OFFSET('Sanitation Data'!$I$29,0,10*ROW('Sanitation Data'!I55)))</f>
        <v/>
      </c>
      <c r="DL61" s="277" t="str">
        <f ca="true">+IF(OFFSET('Sanitation Data'!$I$30,0,10*ROW('Sanitation Data'!I55))="","",OFFSET('Sanitation Data'!$I$30,0,10*ROW('Sanitation Data'!I55)))</f>
        <v/>
      </c>
      <c r="DM61" s="277" t="str">
        <f ca="true">+IF(OFFSET('Sanitation Data'!$I$31,0,10*ROW('Sanitation Data'!I55))="","",OFFSET('Sanitation Data'!$I$31,0,10*ROW('Sanitation Data'!I55)))</f>
        <v/>
      </c>
      <c r="DN61" s="277" t="str">
        <f ca="true">+IF(OFFSET('Sanitation Data'!$I$32,0,10*ROW('Sanitation Data'!I55))="","",OFFSET('Sanitation Data'!$I$32,0,10*ROW('Sanitation Data'!I55)))</f>
        <v/>
      </c>
      <c r="DO61" s="277" t="str">
        <f ca="true">+IF(OFFSET('Hygiene Data'!$D$11,0,10*ROW('Hygiene Data'!D55))="","",OFFSET('Hygiene Data'!$D$11,0,10*ROW('Hygiene Data'!D55)))</f>
        <v/>
      </c>
      <c r="DP61" s="277" t="str">
        <f ca="true">+IF(OFFSET('Hygiene Data'!$D$12,0,10*ROW('Hygiene Data'!D55))="","",OFFSET('Hygiene Data'!$D$12,0,10*ROW('Hygiene Data'!D55)))</f>
        <v/>
      </c>
      <c r="DQ61" s="277" t="str">
        <f ca="true">+IF(OFFSET('Hygiene Data'!$D$13,0,10*ROW('Hygiene Data'!D55))="","",OFFSET('Hygiene Data'!$D$13,0,10*ROW('Hygiene Data'!D55)))</f>
        <v/>
      </c>
      <c r="DR61" s="277" t="str">
        <f ca="true">+IF(OFFSET('Hygiene Data'!$E$11,0,10*ROW('Hygiene Data'!E55))="","",OFFSET('Hygiene Data'!$E$11,0,10*ROW('Hygiene Data'!E55)))</f>
        <v/>
      </c>
      <c r="DS61" s="277" t="str">
        <f ca="true">+IF(OFFSET('Hygiene Data'!$E$12,0,10*ROW('Hygiene Data'!E55))="","",OFFSET('Hygiene Data'!$E$12,0,10*ROW('Hygiene Data'!E55)))</f>
        <v/>
      </c>
      <c r="DT61" s="277" t="str">
        <f ca="true">+IF(OFFSET('Hygiene Data'!$E$13,0,10*ROW('Hygiene Data'!E55))="","",OFFSET('Hygiene Data'!$E$13,0,10*ROW('Hygiene Data'!E55)))</f>
        <v/>
      </c>
      <c r="DU61" s="277" t="str">
        <f ca="true">+IF(OFFSET('Hygiene Data'!$F$11,0,10*ROW('Hygiene Data'!F55))="","",OFFSET('Hygiene Data'!$F$11,0,10*ROW('Hygiene Data'!F55)))</f>
        <v/>
      </c>
      <c r="DV61" s="277" t="str">
        <f ca="true">+IF(OFFSET('Hygiene Data'!$F$12,0,10*ROW('Hygiene Data'!F55))="","",OFFSET('Hygiene Data'!$F$12,0,10*ROW('Hygiene Data'!F55)))</f>
        <v/>
      </c>
      <c r="DW61" s="277" t="str">
        <f ca="true">+IF(OFFSET('Hygiene Data'!$F$13,0,10*ROW('Hygiene Data'!F55))="","",OFFSET('Hygiene Data'!$F$13,0,10*ROW('Hygiene Data'!F55)))</f>
        <v/>
      </c>
      <c r="DX61" s="277" t="str">
        <f ca="true">+IF(OFFSET('Hygiene Data'!$G$11,0,10*ROW('Hygiene Data'!G55))="","",OFFSET('Hygiene Data'!$G$11,0,10*ROW('Hygiene Data'!G55)))</f>
        <v/>
      </c>
      <c r="DY61" s="277" t="str">
        <f ca="true">+IF(OFFSET('Hygiene Data'!$G$12,0,10*ROW('Hygiene Data'!G55))="","",OFFSET('Hygiene Data'!$G$12,0,10*ROW('Hygiene Data'!G55)))</f>
        <v/>
      </c>
      <c r="DZ61" s="277" t="str">
        <f ca="true">+IF(OFFSET('Hygiene Data'!$G$13,0,10*ROW('Hygiene Data'!G55))="","",OFFSET('Hygiene Data'!$G$13,0,10*ROW('Hygiene Data'!G55)))</f>
        <v/>
      </c>
      <c r="EA61" s="277" t="str">
        <f ca="true">+IF(OFFSET('Hygiene Data'!$H$11,0,10*ROW('Hygiene Data'!H55))="","",OFFSET('Hygiene Data'!$H$11,0,10*ROW('Hygiene Data'!H55)))</f>
        <v/>
      </c>
      <c r="EB61" s="277" t="str">
        <f ca="true">+IF(OFFSET('Hygiene Data'!$H$12,0,10*ROW('Hygiene Data'!H55))="","",OFFSET('Hygiene Data'!$H$12,0,10*ROW('Hygiene Data'!H55)))</f>
        <v/>
      </c>
      <c r="EC61" s="277" t="str">
        <f ca="true">+IF(OFFSET('Hygiene Data'!$H$13,0,10*ROW('Hygiene Data'!H55))="","",OFFSET('Hygiene Data'!$H$13,0,10*ROW('Hygiene Data'!H55)))</f>
        <v/>
      </c>
      <c r="ED61" s="277" t="str">
        <f ca="true">+IF(OFFSET('Hygiene Data'!$I$11,0,10*ROW('Hygiene Data'!I55))="","",OFFSET('Hygiene Data'!$I$11,0,10*ROW('Hygiene Data'!I55)))</f>
        <v/>
      </c>
      <c r="EE61" s="277" t="str">
        <f ca="true">+IF(OFFSET('Hygiene Data'!$I$12,0,10*ROW('Hygiene Data'!I55))="","",OFFSET('Hygiene Data'!$I$12,0,10*ROW('Hygiene Data'!I55)))</f>
        <v/>
      </c>
      <c r="EF61" s="277"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33" t="str">
        <f t="shared" ca="true" si="0"/>
        <v/>
      </c>
      <c r="D62" s="96"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6"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6"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6"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6"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6"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6"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6"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6"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6"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6"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6"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6"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6"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6"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6"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6"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6"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7"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7"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7"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7"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7"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7"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7"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7"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7"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7"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7"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7"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7"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7"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7"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7"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7"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7"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7"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7"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7"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7"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7"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7"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7"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7"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7"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7"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7"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7"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8"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8"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8"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8"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8"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8"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8"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8"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8"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8"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8"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8"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8"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8"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8"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8"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8"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8"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7"/>
      <c r="BS62" s="277" t="str">
        <f ca="true">+IF(OFFSET('Water Data'!$D$27,0,10*ROW('Water Data'!D56))="","",OFFSET('Water Data'!$D$27,0,10*ROW('Water Data'!D56)))</f>
        <v/>
      </c>
      <c r="BT62" s="277" t="str">
        <f ca="true">+IF(OFFSET('Water Data'!$D$28,0,10*ROW('Water Data'!D56))="","",OFFSET('Water Data'!$D$28,0,10*ROW('Water Data'!D56)))</f>
        <v/>
      </c>
      <c r="BU62" s="277" t="str">
        <f ca="true">+IF(OFFSET('Water Data'!$D$29,0,10*ROW('Water Data'!D56))="","",OFFSET('Water Data'!$D$29,0,10*ROW('Water Data'!D56)))</f>
        <v/>
      </c>
      <c r="BV62" s="277" t="str">
        <f ca="true">+IF(OFFSET('Water Data'!$E$27,0,10*ROW('Water Data'!E56))="","",OFFSET('Water Data'!$E$27,0,10*ROW('Water Data'!E56)))</f>
        <v/>
      </c>
      <c r="BW62" s="277" t="str">
        <f ca="true">+IF(OFFSET('Water Data'!$E$28,0,10*ROW('Water Data'!E56))="","",OFFSET('Water Data'!$E$28,0,10*ROW('Water Data'!E56)))</f>
        <v/>
      </c>
      <c r="BX62" s="277" t="str">
        <f ca="true">+IF(OFFSET('Water Data'!$E$29,0,10*ROW('Water Data'!E56))="","",OFFSET('Water Data'!$E$29,0,10*ROW('Water Data'!E56)))</f>
        <v/>
      </c>
      <c r="BY62" s="277" t="str">
        <f ca="true">+IF(OFFSET('Water Data'!$F$27,0,10*ROW('Water Data'!F56))="","",OFFSET('Water Data'!$F$27,0,10*ROW('Water Data'!F56)))</f>
        <v/>
      </c>
      <c r="BZ62" s="277" t="str">
        <f ca="true">+IF(OFFSET('Water Data'!$F$28,0,10*ROW('Water Data'!F56))="","",OFFSET('Water Data'!$F$28,0,10*ROW('Water Data'!F56)))</f>
        <v/>
      </c>
      <c r="CA62" s="277" t="str">
        <f ca="true">+IF(OFFSET('Water Data'!$F$29,0,10*ROW('Water Data'!F56))="","",OFFSET('Water Data'!$F$29,0,10*ROW('Water Data'!F56)))</f>
        <v/>
      </c>
      <c r="CB62" s="277" t="str">
        <f ca="true">+IF(OFFSET('Water Data'!$G$27,0,10*ROW('Water Data'!G56))="","",OFFSET('Water Data'!$G$27,0,10*ROW('Water Data'!G56)))</f>
        <v/>
      </c>
      <c r="CC62" s="277" t="str">
        <f ca="true">+IF(OFFSET('Water Data'!$G$28,0,10*ROW('Water Data'!G56))="","",OFFSET('Water Data'!$G$28,0,10*ROW('Water Data'!G56)))</f>
        <v/>
      </c>
      <c r="CD62" s="277" t="str">
        <f ca="true">+IF(OFFSET('Water Data'!$G$29,0,10*ROW('Water Data'!G56))="","",OFFSET('Water Data'!$G$29,0,10*ROW('Water Data'!G56)))</f>
        <v/>
      </c>
      <c r="CE62" s="277" t="str">
        <f ca="true">+IF(OFFSET('Water Data'!$H$27,0,10*ROW('Water Data'!H56))="","",OFFSET('Water Data'!$H$27,0,10*ROW('Water Data'!H56)))</f>
        <v/>
      </c>
      <c r="CF62" s="277" t="str">
        <f ca="true">+IF(OFFSET('Water Data'!$H$28,0,10*ROW('Water Data'!H56))="","",OFFSET('Water Data'!$H$28,0,10*ROW('Water Data'!H56)))</f>
        <v/>
      </c>
      <c r="CG62" s="277" t="str">
        <f ca="true">+IF(OFFSET('Water Data'!$H$29,0,10*ROW('Water Data'!H56))="","",OFFSET('Water Data'!$H$29,0,10*ROW('Water Data'!H56)))</f>
        <v/>
      </c>
      <c r="CH62" s="277" t="str">
        <f ca="true">+IF(OFFSET('Water Data'!$I$27,0,10*ROW('Water Data'!I56))="","",OFFSET('Water Data'!$I$27,0,10*ROW('Water Data'!I56)))</f>
        <v/>
      </c>
      <c r="CI62" s="277" t="str">
        <f ca="true">+IF(OFFSET('Water Data'!$I$28,0,10*ROW('Water Data'!I56))="","",OFFSET('Water Data'!$I$28,0,10*ROW('Water Data'!I56)))</f>
        <v/>
      </c>
      <c r="CJ62" s="277" t="str">
        <f ca="true">+IF(OFFSET('Water Data'!$I$29,0,10*ROW('Water Data'!I56))="","",OFFSET('Water Data'!$I$29,0,10*ROW('Water Data'!I56)))</f>
        <v/>
      </c>
      <c r="CK62" s="277" t="str">
        <f ca="true">+IF(OFFSET('Sanitation Data'!$D$28,0,10*ROW('Sanitation Data'!D56))="","",OFFSET('Sanitation Data'!$D$28,0,10*ROW('Sanitation Data'!D56)))</f>
        <v/>
      </c>
      <c r="CL62" s="277" t="str">
        <f ca="true">+IF(OFFSET('Sanitation Data'!$D$29,0,10*ROW('Sanitation Data'!D56))="","",OFFSET('Sanitation Data'!$D$29,0,10*ROW('Sanitation Data'!D56)))</f>
        <v/>
      </c>
      <c r="CM62" s="277" t="str">
        <f ca="true">+IF(OFFSET('Sanitation Data'!$D$30,0,10*ROW('Sanitation Data'!D56))="","",OFFSET('Sanitation Data'!$D$30,0,10*ROW('Sanitation Data'!D56)))</f>
        <v/>
      </c>
      <c r="CN62" s="277" t="str">
        <f ca="true">+IF(OFFSET('Sanitation Data'!$D$31,0,10*ROW('Sanitation Data'!D56))="","",OFFSET('Sanitation Data'!$D$31,0,10*ROW('Sanitation Data'!D56)))</f>
        <v/>
      </c>
      <c r="CO62" s="277" t="str">
        <f ca="true">+IF(OFFSET('Sanitation Data'!$D$32,0,10*ROW('Sanitation Data'!D56))="","",OFFSET('Sanitation Data'!$D$32,0,10*ROW('Sanitation Data'!D56)))</f>
        <v/>
      </c>
      <c r="CP62" s="277" t="str">
        <f ca="true">+IF(OFFSET('Sanitation Data'!$E$28,0,10*ROW('Sanitation Data'!E56))="","",OFFSET('Sanitation Data'!$E$28,0,10*ROW('Sanitation Data'!E56)))</f>
        <v/>
      </c>
      <c r="CQ62" s="277" t="str">
        <f ca="true">+IF(OFFSET('Sanitation Data'!$E$29,0,10*ROW('Sanitation Data'!E56))="","",OFFSET('Sanitation Data'!$E$29,0,10*ROW('Sanitation Data'!E56)))</f>
        <v/>
      </c>
      <c r="CR62" s="277" t="str">
        <f ca="true">+IF(OFFSET('Sanitation Data'!$E$30,0,10*ROW('Sanitation Data'!E56))="","",OFFSET('Sanitation Data'!$E$30,0,10*ROW('Sanitation Data'!E56)))</f>
        <v/>
      </c>
      <c r="CS62" s="277" t="str">
        <f ca="true">+IF(OFFSET('Sanitation Data'!$E$31,0,10*ROW('Sanitation Data'!E56))="","",OFFSET('Sanitation Data'!$E$31,0,10*ROW('Sanitation Data'!E56)))</f>
        <v/>
      </c>
      <c r="CT62" s="277" t="str">
        <f ca="true">+IF(OFFSET('Sanitation Data'!$E$32,0,10*ROW('Sanitation Data'!E56))="","",OFFSET('Sanitation Data'!$E$32,0,10*ROW('Sanitation Data'!E56)))</f>
        <v/>
      </c>
      <c r="CU62" s="277" t="str">
        <f ca="true">+IF(OFFSET('Sanitation Data'!$F$28,0,10*ROW('Sanitation Data'!F56))="","",OFFSET('Sanitation Data'!$F$28,0,10*ROW('Sanitation Data'!F56)))</f>
        <v/>
      </c>
      <c r="CV62" s="277" t="str">
        <f ca="true">+IF(OFFSET('Sanitation Data'!$F$29,0,10*ROW('Sanitation Data'!F56))="","",OFFSET('Sanitation Data'!$F$29,0,10*ROW('Sanitation Data'!F56)))</f>
        <v/>
      </c>
      <c r="CW62" s="277" t="str">
        <f ca="true">+IF(OFFSET('Sanitation Data'!$F$30,0,10*ROW('Sanitation Data'!F56))="","",OFFSET('Sanitation Data'!$F$30,0,10*ROW('Sanitation Data'!F56)))</f>
        <v/>
      </c>
      <c r="CX62" s="277" t="str">
        <f ca="true">+IF(OFFSET('Sanitation Data'!$F$31,0,10*ROW('Sanitation Data'!F56))="","",OFFSET('Sanitation Data'!$F$31,0,10*ROW('Sanitation Data'!F56)))</f>
        <v/>
      </c>
      <c r="CY62" s="277" t="str">
        <f ca="true">+IF(OFFSET('Sanitation Data'!$F$32,0,10*ROW('Sanitation Data'!F56))="","",OFFSET('Sanitation Data'!$F$32,0,10*ROW('Sanitation Data'!F56)))</f>
        <v/>
      </c>
      <c r="CZ62" s="277" t="str">
        <f ca="true">+IF(OFFSET('Sanitation Data'!$G$28,0,10*ROW('Sanitation Data'!G56))="","",OFFSET('Sanitation Data'!$G$28,0,10*ROW('Sanitation Data'!G56)))</f>
        <v/>
      </c>
      <c r="DA62" s="277" t="str">
        <f ca="true">+IF(OFFSET('Sanitation Data'!$G$29,0,10*ROW('Sanitation Data'!G56))="","",OFFSET('Sanitation Data'!$G$29,0,10*ROW('Sanitation Data'!G56)))</f>
        <v/>
      </c>
      <c r="DB62" s="277" t="str">
        <f ca="true">+IF(OFFSET('Sanitation Data'!$G$30,0,10*ROW('Sanitation Data'!G56))="","",OFFSET('Sanitation Data'!$G$30,0,10*ROW('Sanitation Data'!G56)))</f>
        <v/>
      </c>
      <c r="DC62" s="277" t="str">
        <f ca="true">+IF(OFFSET('Sanitation Data'!$G$31,0,10*ROW('Sanitation Data'!G56))="","",OFFSET('Sanitation Data'!$G$31,0,10*ROW('Sanitation Data'!G56)))</f>
        <v/>
      </c>
      <c r="DD62" s="277" t="str">
        <f ca="true">+IF(OFFSET('Sanitation Data'!$G$32,0,10*ROW('Sanitation Data'!G56))="","",OFFSET('Sanitation Data'!$G$32,0,10*ROW('Sanitation Data'!G56)))</f>
        <v/>
      </c>
      <c r="DE62" s="277" t="str">
        <f ca="true">+IF(OFFSET('Sanitation Data'!$H$28,0,10*ROW('Sanitation Data'!H56))="","",OFFSET('Sanitation Data'!$H$28,0,10*ROW('Sanitation Data'!H56)))</f>
        <v/>
      </c>
      <c r="DF62" s="277" t="str">
        <f ca="true">+IF(OFFSET('Sanitation Data'!$H$29,0,10*ROW('Sanitation Data'!H56))="","",OFFSET('Sanitation Data'!$H$29,0,10*ROW('Sanitation Data'!H56)))</f>
        <v/>
      </c>
      <c r="DG62" s="277" t="str">
        <f ca="true">+IF(OFFSET('Sanitation Data'!$H$30,0,10*ROW('Sanitation Data'!H56))="","",OFFSET('Sanitation Data'!$H$30,0,10*ROW('Sanitation Data'!H56)))</f>
        <v/>
      </c>
      <c r="DH62" s="277" t="str">
        <f ca="true">+IF(OFFSET('Sanitation Data'!$H$31,0,10*ROW('Sanitation Data'!H56))="","",OFFSET('Sanitation Data'!$H$31,0,10*ROW('Sanitation Data'!H56)))</f>
        <v/>
      </c>
      <c r="DI62" s="277" t="str">
        <f ca="true">+IF(OFFSET('Sanitation Data'!$H$32,0,10*ROW('Sanitation Data'!H56))="","",OFFSET('Sanitation Data'!$H$32,0,10*ROW('Sanitation Data'!H56)))</f>
        <v/>
      </c>
      <c r="DJ62" s="277" t="str">
        <f ca="true">+IF(OFFSET('Sanitation Data'!$I$28,0,10*ROW('Sanitation Data'!I56))="","",OFFSET('Sanitation Data'!$I$28,0,10*ROW('Sanitation Data'!I56)))</f>
        <v/>
      </c>
      <c r="DK62" s="277" t="str">
        <f ca="true">+IF(OFFSET('Sanitation Data'!$I$29,0,10*ROW('Sanitation Data'!I56))="","",OFFSET('Sanitation Data'!$I$29,0,10*ROW('Sanitation Data'!I56)))</f>
        <v/>
      </c>
      <c r="DL62" s="277" t="str">
        <f ca="true">+IF(OFFSET('Sanitation Data'!$I$30,0,10*ROW('Sanitation Data'!I56))="","",OFFSET('Sanitation Data'!$I$30,0,10*ROW('Sanitation Data'!I56)))</f>
        <v/>
      </c>
      <c r="DM62" s="277" t="str">
        <f ca="true">+IF(OFFSET('Sanitation Data'!$I$31,0,10*ROW('Sanitation Data'!I56))="","",OFFSET('Sanitation Data'!$I$31,0,10*ROW('Sanitation Data'!I56)))</f>
        <v/>
      </c>
      <c r="DN62" s="277" t="str">
        <f ca="true">+IF(OFFSET('Sanitation Data'!$I$32,0,10*ROW('Sanitation Data'!I56))="","",OFFSET('Sanitation Data'!$I$32,0,10*ROW('Sanitation Data'!I56)))</f>
        <v/>
      </c>
      <c r="DO62" s="277" t="str">
        <f ca="true">+IF(OFFSET('Hygiene Data'!$D$11,0,10*ROW('Hygiene Data'!D56))="","",OFFSET('Hygiene Data'!$D$11,0,10*ROW('Hygiene Data'!D56)))</f>
        <v/>
      </c>
      <c r="DP62" s="277" t="str">
        <f ca="true">+IF(OFFSET('Hygiene Data'!$D$12,0,10*ROW('Hygiene Data'!D56))="","",OFFSET('Hygiene Data'!$D$12,0,10*ROW('Hygiene Data'!D56)))</f>
        <v/>
      </c>
      <c r="DQ62" s="277" t="str">
        <f ca="true">+IF(OFFSET('Hygiene Data'!$D$13,0,10*ROW('Hygiene Data'!D56))="","",OFFSET('Hygiene Data'!$D$13,0,10*ROW('Hygiene Data'!D56)))</f>
        <v/>
      </c>
      <c r="DR62" s="277" t="str">
        <f ca="true">+IF(OFFSET('Hygiene Data'!$E$11,0,10*ROW('Hygiene Data'!E56))="","",OFFSET('Hygiene Data'!$E$11,0,10*ROW('Hygiene Data'!E56)))</f>
        <v/>
      </c>
      <c r="DS62" s="277" t="str">
        <f ca="true">+IF(OFFSET('Hygiene Data'!$E$12,0,10*ROW('Hygiene Data'!E56))="","",OFFSET('Hygiene Data'!$E$12,0,10*ROW('Hygiene Data'!E56)))</f>
        <v/>
      </c>
      <c r="DT62" s="277" t="str">
        <f ca="true">+IF(OFFSET('Hygiene Data'!$E$13,0,10*ROW('Hygiene Data'!E56))="","",OFFSET('Hygiene Data'!$E$13,0,10*ROW('Hygiene Data'!E56)))</f>
        <v/>
      </c>
      <c r="DU62" s="277" t="str">
        <f ca="true">+IF(OFFSET('Hygiene Data'!$F$11,0,10*ROW('Hygiene Data'!F56))="","",OFFSET('Hygiene Data'!$F$11,0,10*ROW('Hygiene Data'!F56)))</f>
        <v/>
      </c>
      <c r="DV62" s="277" t="str">
        <f ca="true">+IF(OFFSET('Hygiene Data'!$F$12,0,10*ROW('Hygiene Data'!F56))="","",OFFSET('Hygiene Data'!$F$12,0,10*ROW('Hygiene Data'!F56)))</f>
        <v/>
      </c>
      <c r="DW62" s="277" t="str">
        <f ca="true">+IF(OFFSET('Hygiene Data'!$F$13,0,10*ROW('Hygiene Data'!F56))="","",OFFSET('Hygiene Data'!$F$13,0,10*ROW('Hygiene Data'!F56)))</f>
        <v/>
      </c>
      <c r="DX62" s="277" t="str">
        <f ca="true">+IF(OFFSET('Hygiene Data'!$G$11,0,10*ROW('Hygiene Data'!G56))="","",OFFSET('Hygiene Data'!$G$11,0,10*ROW('Hygiene Data'!G56)))</f>
        <v/>
      </c>
      <c r="DY62" s="277" t="str">
        <f ca="true">+IF(OFFSET('Hygiene Data'!$G$12,0,10*ROW('Hygiene Data'!G56))="","",OFFSET('Hygiene Data'!$G$12,0,10*ROW('Hygiene Data'!G56)))</f>
        <v/>
      </c>
      <c r="DZ62" s="277" t="str">
        <f ca="true">+IF(OFFSET('Hygiene Data'!$G$13,0,10*ROW('Hygiene Data'!G56))="","",OFFSET('Hygiene Data'!$G$13,0,10*ROW('Hygiene Data'!G56)))</f>
        <v/>
      </c>
      <c r="EA62" s="277" t="str">
        <f ca="true">+IF(OFFSET('Hygiene Data'!$H$11,0,10*ROW('Hygiene Data'!H56))="","",OFFSET('Hygiene Data'!$H$11,0,10*ROW('Hygiene Data'!H56)))</f>
        <v/>
      </c>
      <c r="EB62" s="277" t="str">
        <f ca="true">+IF(OFFSET('Hygiene Data'!$H$12,0,10*ROW('Hygiene Data'!H56))="","",OFFSET('Hygiene Data'!$H$12,0,10*ROW('Hygiene Data'!H56)))</f>
        <v/>
      </c>
      <c r="EC62" s="277" t="str">
        <f ca="true">+IF(OFFSET('Hygiene Data'!$H$13,0,10*ROW('Hygiene Data'!H56))="","",OFFSET('Hygiene Data'!$H$13,0,10*ROW('Hygiene Data'!H56)))</f>
        <v/>
      </c>
      <c r="ED62" s="277" t="str">
        <f ca="true">+IF(OFFSET('Hygiene Data'!$I$11,0,10*ROW('Hygiene Data'!I56))="","",OFFSET('Hygiene Data'!$I$11,0,10*ROW('Hygiene Data'!I56)))</f>
        <v/>
      </c>
      <c r="EE62" s="277" t="str">
        <f ca="true">+IF(OFFSET('Hygiene Data'!$I$12,0,10*ROW('Hygiene Data'!I56))="","",OFFSET('Hygiene Data'!$I$12,0,10*ROW('Hygiene Data'!I56)))</f>
        <v/>
      </c>
      <c r="EF62" s="277"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33" t="str">
        <f t="shared" ca="true" si="0"/>
        <v/>
      </c>
      <c r="D63" s="96"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6"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6"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6"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6"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6"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6"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6"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6"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6"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6"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6"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6"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6"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6"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6"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6"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6"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7"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7"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7"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7"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7"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7"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7"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7"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7"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7"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7"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7"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7"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7"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7"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7"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7"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7"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7"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7"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7"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7"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7"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7"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7"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7"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7"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7"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7"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7"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8"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8"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8"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8"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8"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8"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8"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8"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8"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8"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8"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8"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8"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8"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8"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8"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8"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8"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7"/>
      <c r="BS63" s="277" t="str">
        <f ca="true">+IF(OFFSET('Water Data'!$D$27,0,10*ROW('Water Data'!D57))="","",OFFSET('Water Data'!$D$27,0,10*ROW('Water Data'!D57)))</f>
        <v/>
      </c>
      <c r="BT63" s="277" t="str">
        <f ca="true">+IF(OFFSET('Water Data'!$D$28,0,10*ROW('Water Data'!D57))="","",OFFSET('Water Data'!$D$28,0,10*ROW('Water Data'!D57)))</f>
        <v/>
      </c>
      <c r="BU63" s="277" t="str">
        <f ca="true">+IF(OFFSET('Water Data'!$D$29,0,10*ROW('Water Data'!D57))="","",OFFSET('Water Data'!$D$29,0,10*ROW('Water Data'!D57)))</f>
        <v/>
      </c>
      <c r="BV63" s="277" t="str">
        <f ca="true">+IF(OFFSET('Water Data'!$E$27,0,10*ROW('Water Data'!E57))="","",OFFSET('Water Data'!$E$27,0,10*ROW('Water Data'!E57)))</f>
        <v/>
      </c>
      <c r="BW63" s="277" t="str">
        <f ca="true">+IF(OFFSET('Water Data'!$E$28,0,10*ROW('Water Data'!E57))="","",OFFSET('Water Data'!$E$28,0,10*ROW('Water Data'!E57)))</f>
        <v/>
      </c>
      <c r="BX63" s="277" t="str">
        <f ca="true">+IF(OFFSET('Water Data'!$E$29,0,10*ROW('Water Data'!E57))="","",OFFSET('Water Data'!$E$29,0,10*ROW('Water Data'!E57)))</f>
        <v/>
      </c>
      <c r="BY63" s="277" t="str">
        <f ca="true">+IF(OFFSET('Water Data'!$F$27,0,10*ROW('Water Data'!F57))="","",OFFSET('Water Data'!$F$27,0,10*ROW('Water Data'!F57)))</f>
        <v/>
      </c>
      <c r="BZ63" s="277" t="str">
        <f ca="true">+IF(OFFSET('Water Data'!$F$28,0,10*ROW('Water Data'!F57))="","",OFFSET('Water Data'!$F$28,0,10*ROW('Water Data'!F57)))</f>
        <v/>
      </c>
      <c r="CA63" s="277" t="str">
        <f ca="true">+IF(OFFSET('Water Data'!$F$29,0,10*ROW('Water Data'!F57))="","",OFFSET('Water Data'!$F$29,0,10*ROW('Water Data'!F57)))</f>
        <v/>
      </c>
      <c r="CB63" s="277" t="str">
        <f ca="true">+IF(OFFSET('Water Data'!$G$27,0,10*ROW('Water Data'!G57))="","",OFFSET('Water Data'!$G$27,0,10*ROW('Water Data'!G57)))</f>
        <v/>
      </c>
      <c r="CC63" s="277" t="str">
        <f ca="true">+IF(OFFSET('Water Data'!$G$28,0,10*ROW('Water Data'!G57))="","",OFFSET('Water Data'!$G$28,0,10*ROW('Water Data'!G57)))</f>
        <v/>
      </c>
      <c r="CD63" s="277" t="str">
        <f ca="true">+IF(OFFSET('Water Data'!$G$29,0,10*ROW('Water Data'!G57))="","",OFFSET('Water Data'!$G$29,0,10*ROW('Water Data'!G57)))</f>
        <v/>
      </c>
      <c r="CE63" s="277" t="str">
        <f ca="true">+IF(OFFSET('Water Data'!$H$27,0,10*ROW('Water Data'!H57))="","",OFFSET('Water Data'!$H$27,0,10*ROW('Water Data'!H57)))</f>
        <v/>
      </c>
      <c r="CF63" s="277" t="str">
        <f ca="true">+IF(OFFSET('Water Data'!$H$28,0,10*ROW('Water Data'!H57))="","",OFFSET('Water Data'!$H$28,0,10*ROW('Water Data'!H57)))</f>
        <v/>
      </c>
      <c r="CG63" s="277" t="str">
        <f ca="true">+IF(OFFSET('Water Data'!$H$29,0,10*ROW('Water Data'!H57))="","",OFFSET('Water Data'!$H$29,0,10*ROW('Water Data'!H57)))</f>
        <v/>
      </c>
      <c r="CH63" s="277" t="str">
        <f ca="true">+IF(OFFSET('Water Data'!$I$27,0,10*ROW('Water Data'!I57))="","",OFFSET('Water Data'!$I$27,0,10*ROW('Water Data'!I57)))</f>
        <v/>
      </c>
      <c r="CI63" s="277" t="str">
        <f ca="true">+IF(OFFSET('Water Data'!$I$28,0,10*ROW('Water Data'!I57))="","",OFFSET('Water Data'!$I$28,0,10*ROW('Water Data'!I57)))</f>
        <v/>
      </c>
      <c r="CJ63" s="277" t="str">
        <f ca="true">+IF(OFFSET('Water Data'!$I$29,0,10*ROW('Water Data'!I57))="","",OFFSET('Water Data'!$I$29,0,10*ROW('Water Data'!I57)))</f>
        <v/>
      </c>
      <c r="CK63" s="277" t="str">
        <f ca="true">+IF(OFFSET('Sanitation Data'!$D$28,0,10*ROW('Sanitation Data'!D57))="","",OFFSET('Sanitation Data'!$D$28,0,10*ROW('Sanitation Data'!D57)))</f>
        <v/>
      </c>
      <c r="CL63" s="277" t="str">
        <f ca="true">+IF(OFFSET('Sanitation Data'!$D$29,0,10*ROW('Sanitation Data'!D57))="","",OFFSET('Sanitation Data'!$D$29,0,10*ROW('Sanitation Data'!D57)))</f>
        <v/>
      </c>
      <c r="CM63" s="277" t="str">
        <f ca="true">+IF(OFFSET('Sanitation Data'!$D$30,0,10*ROW('Sanitation Data'!D57))="","",OFFSET('Sanitation Data'!$D$30,0,10*ROW('Sanitation Data'!D57)))</f>
        <v/>
      </c>
      <c r="CN63" s="277" t="str">
        <f ca="true">+IF(OFFSET('Sanitation Data'!$D$31,0,10*ROW('Sanitation Data'!D57))="","",OFFSET('Sanitation Data'!$D$31,0,10*ROW('Sanitation Data'!D57)))</f>
        <v/>
      </c>
      <c r="CO63" s="277" t="str">
        <f ca="true">+IF(OFFSET('Sanitation Data'!$D$32,0,10*ROW('Sanitation Data'!D57))="","",OFFSET('Sanitation Data'!$D$32,0,10*ROW('Sanitation Data'!D57)))</f>
        <v/>
      </c>
      <c r="CP63" s="277" t="str">
        <f ca="true">+IF(OFFSET('Sanitation Data'!$E$28,0,10*ROW('Sanitation Data'!E57))="","",OFFSET('Sanitation Data'!$E$28,0,10*ROW('Sanitation Data'!E57)))</f>
        <v/>
      </c>
      <c r="CQ63" s="277" t="str">
        <f ca="true">+IF(OFFSET('Sanitation Data'!$E$29,0,10*ROW('Sanitation Data'!E57))="","",OFFSET('Sanitation Data'!$E$29,0,10*ROW('Sanitation Data'!E57)))</f>
        <v/>
      </c>
      <c r="CR63" s="277" t="str">
        <f ca="true">+IF(OFFSET('Sanitation Data'!$E$30,0,10*ROW('Sanitation Data'!E57))="","",OFFSET('Sanitation Data'!$E$30,0,10*ROW('Sanitation Data'!E57)))</f>
        <v/>
      </c>
      <c r="CS63" s="277" t="str">
        <f ca="true">+IF(OFFSET('Sanitation Data'!$E$31,0,10*ROW('Sanitation Data'!E57))="","",OFFSET('Sanitation Data'!$E$31,0,10*ROW('Sanitation Data'!E57)))</f>
        <v/>
      </c>
      <c r="CT63" s="277" t="str">
        <f ca="true">+IF(OFFSET('Sanitation Data'!$E$32,0,10*ROW('Sanitation Data'!E57))="","",OFFSET('Sanitation Data'!$E$32,0,10*ROW('Sanitation Data'!E57)))</f>
        <v/>
      </c>
      <c r="CU63" s="277" t="str">
        <f ca="true">+IF(OFFSET('Sanitation Data'!$F$28,0,10*ROW('Sanitation Data'!F57))="","",OFFSET('Sanitation Data'!$F$28,0,10*ROW('Sanitation Data'!F57)))</f>
        <v/>
      </c>
      <c r="CV63" s="277" t="str">
        <f ca="true">+IF(OFFSET('Sanitation Data'!$F$29,0,10*ROW('Sanitation Data'!F57))="","",OFFSET('Sanitation Data'!$F$29,0,10*ROW('Sanitation Data'!F57)))</f>
        <v/>
      </c>
      <c r="CW63" s="277" t="str">
        <f ca="true">+IF(OFFSET('Sanitation Data'!$F$30,0,10*ROW('Sanitation Data'!F57))="","",OFFSET('Sanitation Data'!$F$30,0,10*ROW('Sanitation Data'!F57)))</f>
        <v/>
      </c>
      <c r="CX63" s="277" t="str">
        <f ca="true">+IF(OFFSET('Sanitation Data'!$F$31,0,10*ROW('Sanitation Data'!F57))="","",OFFSET('Sanitation Data'!$F$31,0,10*ROW('Sanitation Data'!F57)))</f>
        <v/>
      </c>
      <c r="CY63" s="277" t="str">
        <f ca="true">+IF(OFFSET('Sanitation Data'!$F$32,0,10*ROW('Sanitation Data'!F57))="","",OFFSET('Sanitation Data'!$F$32,0,10*ROW('Sanitation Data'!F57)))</f>
        <v/>
      </c>
      <c r="CZ63" s="277" t="str">
        <f ca="true">+IF(OFFSET('Sanitation Data'!$G$28,0,10*ROW('Sanitation Data'!G57))="","",OFFSET('Sanitation Data'!$G$28,0,10*ROW('Sanitation Data'!G57)))</f>
        <v/>
      </c>
      <c r="DA63" s="277" t="str">
        <f ca="true">+IF(OFFSET('Sanitation Data'!$G$29,0,10*ROW('Sanitation Data'!G57))="","",OFFSET('Sanitation Data'!$G$29,0,10*ROW('Sanitation Data'!G57)))</f>
        <v/>
      </c>
      <c r="DB63" s="277" t="str">
        <f ca="true">+IF(OFFSET('Sanitation Data'!$G$30,0,10*ROW('Sanitation Data'!G57))="","",OFFSET('Sanitation Data'!$G$30,0,10*ROW('Sanitation Data'!G57)))</f>
        <v/>
      </c>
      <c r="DC63" s="277" t="str">
        <f ca="true">+IF(OFFSET('Sanitation Data'!$G$31,0,10*ROW('Sanitation Data'!G57))="","",OFFSET('Sanitation Data'!$G$31,0,10*ROW('Sanitation Data'!G57)))</f>
        <v/>
      </c>
      <c r="DD63" s="277" t="str">
        <f ca="true">+IF(OFFSET('Sanitation Data'!$G$32,0,10*ROW('Sanitation Data'!G57))="","",OFFSET('Sanitation Data'!$G$32,0,10*ROW('Sanitation Data'!G57)))</f>
        <v/>
      </c>
      <c r="DE63" s="277" t="str">
        <f ca="true">+IF(OFFSET('Sanitation Data'!$H$28,0,10*ROW('Sanitation Data'!H57))="","",OFFSET('Sanitation Data'!$H$28,0,10*ROW('Sanitation Data'!H57)))</f>
        <v/>
      </c>
      <c r="DF63" s="277" t="str">
        <f ca="true">+IF(OFFSET('Sanitation Data'!$H$29,0,10*ROW('Sanitation Data'!H57))="","",OFFSET('Sanitation Data'!$H$29,0,10*ROW('Sanitation Data'!H57)))</f>
        <v/>
      </c>
      <c r="DG63" s="277" t="str">
        <f ca="true">+IF(OFFSET('Sanitation Data'!$H$30,0,10*ROW('Sanitation Data'!H57))="","",OFFSET('Sanitation Data'!$H$30,0,10*ROW('Sanitation Data'!H57)))</f>
        <v/>
      </c>
      <c r="DH63" s="277" t="str">
        <f ca="true">+IF(OFFSET('Sanitation Data'!$H$31,0,10*ROW('Sanitation Data'!H57))="","",OFFSET('Sanitation Data'!$H$31,0,10*ROW('Sanitation Data'!H57)))</f>
        <v/>
      </c>
      <c r="DI63" s="277" t="str">
        <f ca="true">+IF(OFFSET('Sanitation Data'!$H$32,0,10*ROW('Sanitation Data'!H57))="","",OFFSET('Sanitation Data'!$H$32,0,10*ROW('Sanitation Data'!H57)))</f>
        <v/>
      </c>
      <c r="DJ63" s="277" t="str">
        <f ca="true">+IF(OFFSET('Sanitation Data'!$I$28,0,10*ROW('Sanitation Data'!I57))="","",OFFSET('Sanitation Data'!$I$28,0,10*ROW('Sanitation Data'!I57)))</f>
        <v/>
      </c>
      <c r="DK63" s="277" t="str">
        <f ca="true">+IF(OFFSET('Sanitation Data'!$I$29,0,10*ROW('Sanitation Data'!I57))="","",OFFSET('Sanitation Data'!$I$29,0,10*ROW('Sanitation Data'!I57)))</f>
        <v/>
      </c>
      <c r="DL63" s="277" t="str">
        <f ca="true">+IF(OFFSET('Sanitation Data'!$I$30,0,10*ROW('Sanitation Data'!I57))="","",OFFSET('Sanitation Data'!$I$30,0,10*ROW('Sanitation Data'!I57)))</f>
        <v/>
      </c>
      <c r="DM63" s="277" t="str">
        <f ca="true">+IF(OFFSET('Sanitation Data'!$I$31,0,10*ROW('Sanitation Data'!I57))="","",OFFSET('Sanitation Data'!$I$31,0,10*ROW('Sanitation Data'!I57)))</f>
        <v/>
      </c>
      <c r="DN63" s="277" t="str">
        <f ca="true">+IF(OFFSET('Sanitation Data'!$I$32,0,10*ROW('Sanitation Data'!I57))="","",OFFSET('Sanitation Data'!$I$32,0,10*ROW('Sanitation Data'!I57)))</f>
        <v/>
      </c>
      <c r="DO63" s="277" t="str">
        <f ca="true">+IF(OFFSET('Hygiene Data'!$D$11,0,10*ROW('Hygiene Data'!D57))="","",OFFSET('Hygiene Data'!$D$11,0,10*ROW('Hygiene Data'!D57)))</f>
        <v/>
      </c>
      <c r="DP63" s="277" t="str">
        <f ca="true">+IF(OFFSET('Hygiene Data'!$D$12,0,10*ROW('Hygiene Data'!D57))="","",OFFSET('Hygiene Data'!$D$12,0,10*ROW('Hygiene Data'!D57)))</f>
        <v/>
      </c>
      <c r="DQ63" s="277" t="str">
        <f ca="true">+IF(OFFSET('Hygiene Data'!$D$13,0,10*ROW('Hygiene Data'!D57))="","",OFFSET('Hygiene Data'!$D$13,0,10*ROW('Hygiene Data'!D57)))</f>
        <v/>
      </c>
      <c r="DR63" s="277" t="str">
        <f ca="true">+IF(OFFSET('Hygiene Data'!$E$11,0,10*ROW('Hygiene Data'!E57))="","",OFFSET('Hygiene Data'!$E$11,0,10*ROW('Hygiene Data'!E57)))</f>
        <v/>
      </c>
      <c r="DS63" s="277" t="str">
        <f ca="true">+IF(OFFSET('Hygiene Data'!$E$12,0,10*ROW('Hygiene Data'!E57))="","",OFFSET('Hygiene Data'!$E$12,0,10*ROW('Hygiene Data'!E57)))</f>
        <v/>
      </c>
      <c r="DT63" s="277" t="str">
        <f ca="true">+IF(OFFSET('Hygiene Data'!$E$13,0,10*ROW('Hygiene Data'!E57))="","",OFFSET('Hygiene Data'!$E$13,0,10*ROW('Hygiene Data'!E57)))</f>
        <v/>
      </c>
      <c r="DU63" s="277" t="str">
        <f ca="true">+IF(OFFSET('Hygiene Data'!$F$11,0,10*ROW('Hygiene Data'!F57))="","",OFFSET('Hygiene Data'!$F$11,0,10*ROW('Hygiene Data'!F57)))</f>
        <v/>
      </c>
      <c r="DV63" s="277" t="str">
        <f ca="true">+IF(OFFSET('Hygiene Data'!$F$12,0,10*ROW('Hygiene Data'!F57))="","",OFFSET('Hygiene Data'!$F$12,0,10*ROW('Hygiene Data'!F57)))</f>
        <v/>
      </c>
      <c r="DW63" s="277" t="str">
        <f ca="true">+IF(OFFSET('Hygiene Data'!$F$13,0,10*ROW('Hygiene Data'!F57))="","",OFFSET('Hygiene Data'!$F$13,0,10*ROW('Hygiene Data'!F57)))</f>
        <v/>
      </c>
      <c r="DX63" s="277" t="str">
        <f ca="true">+IF(OFFSET('Hygiene Data'!$G$11,0,10*ROW('Hygiene Data'!G57))="","",OFFSET('Hygiene Data'!$G$11,0,10*ROW('Hygiene Data'!G57)))</f>
        <v/>
      </c>
      <c r="DY63" s="277" t="str">
        <f ca="true">+IF(OFFSET('Hygiene Data'!$G$12,0,10*ROW('Hygiene Data'!G57))="","",OFFSET('Hygiene Data'!$G$12,0,10*ROW('Hygiene Data'!G57)))</f>
        <v/>
      </c>
      <c r="DZ63" s="277" t="str">
        <f ca="true">+IF(OFFSET('Hygiene Data'!$G$13,0,10*ROW('Hygiene Data'!G57))="","",OFFSET('Hygiene Data'!$G$13,0,10*ROW('Hygiene Data'!G57)))</f>
        <v/>
      </c>
      <c r="EA63" s="277" t="str">
        <f ca="true">+IF(OFFSET('Hygiene Data'!$H$11,0,10*ROW('Hygiene Data'!H57))="","",OFFSET('Hygiene Data'!$H$11,0,10*ROW('Hygiene Data'!H57)))</f>
        <v/>
      </c>
      <c r="EB63" s="277" t="str">
        <f ca="true">+IF(OFFSET('Hygiene Data'!$H$12,0,10*ROW('Hygiene Data'!H57))="","",OFFSET('Hygiene Data'!$H$12,0,10*ROW('Hygiene Data'!H57)))</f>
        <v/>
      </c>
      <c r="EC63" s="277" t="str">
        <f ca="true">+IF(OFFSET('Hygiene Data'!$H$13,0,10*ROW('Hygiene Data'!H57))="","",OFFSET('Hygiene Data'!$H$13,0,10*ROW('Hygiene Data'!H57)))</f>
        <v/>
      </c>
      <c r="ED63" s="277" t="str">
        <f ca="true">+IF(OFFSET('Hygiene Data'!$I$11,0,10*ROW('Hygiene Data'!I57))="","",OFFSET('Hygiene Data'!$I$11,0,10*ROW('Hygiene Data'!I57)))</f>
        <v/>
      </c>
      <c r="EE63" s="277" t="str">
        <f ca="true">+IF(OFFSET('Hygiene Data'!$I$12,0,10*ROW('Hygiene Data'!I57))="","",OFFSET('Hygiene Data'!$I$12,0,10*ROW('Hygiene Data'!I57)))</f>
        <v/>
      </c>
      <c r="EF63" s="277"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33" t="str">
        <f t="shared" ca="true" si="0"/>
        <v/>
      </c>
      <c r="D64" s="96"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6"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6"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6"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6"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6"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6"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6"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6"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6"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6"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6"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6"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6"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6"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6"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6"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6"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7"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7"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7"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7"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7"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7"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7"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7"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7"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7"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7"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7"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7"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7"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7"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7"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7"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7"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7"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7"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7"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7"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7"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7"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7"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7"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7"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7"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7"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7"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8"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8"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8"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8"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8"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8"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8"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8"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8"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8"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8"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8"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8"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8"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8"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8"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8"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8"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7"/>
      <c r="BS64" s="277" t="str">
        <f ca="true">+IF(OFFSET('Water Data'!$D$27,0,10*ROW('Water Data'!D58))="","",OFFSET('Water Data'!$D$27,0,10*ROW('Water Data'!D58)))</f>
        <v/>
      </c>
      <c r="BT64" s="277" t="str">
        <f ca="true">+IF(OFFSET('Water Data'!$D$28,0,10*ROW('Water Data'!D58))="","",OFFSET('Water Data'!$D$28,0,10*ROW('Water Data'!D58)))</f>
        <v/>
      </c>
      <c r="BU64" s="277" t="str">
        <f ca="true">+IF(OFFSET('Water Data'!$D$29,0,10*ROW('Water Data'!D58))="","",OFFSET('Water Data'!$D$29,0,10*ROW('Water Data'!D58)))</f>
        <v/>
      </c>
      <c r="BV64" s="277" t="str">
        <f ca="true">+IF(OFFSET('Water Data'!$E$27,0,10*ROW('Water Data'!E58))="","",OFFSET('Water Data'!$E$27,0,10*ROW('Water Data'!E58)))</f>
        <v/>
      </c>
      <c r="BW64" s="277" t="str">
        <f ca="true">+IF(OFFSET('Water Data'!$E$28,0,10*ROW('Water Data'!E58))="","",OFFSET('Water Data'!$E$28,0,10*ROW('Water Data'!E58)))</f>
        <v/>
      </c>
      <c r="BX64" s="277" t="str">
        <f ca="true">+IF(OFFSET('Water Data'!$E$29,0,10*ROW('Water Data'!E58))="","",OFFSET('Water Data'!$E$29,0,10*ROW('Water Data'!E58)))</f>
        <v/>
      </c>
      <c r="BY64" s="277" t="str">
        <f ca="true">+IF(OFFSET('Water Data'!$F$27,0,10*ROW('Water Data'!F58))="","",OFFSET('Water Data'!$F$27,0,10*ROW('Water Data'!F58)))</f>
        <v/>
      </c>
      <c r="BZ64" s="277" t="str">
        <f ca="true">+IF(OFFSET('Water Data'!$F$28,0,10*ROW('Water Data'!F58))="","",OFFSET('Water Data'!$F$28,0,10*ROW('Water Data'!F58)))</f>
        <v/>
      </c>
      <c r="CA64" s="277" t="str">
        <f ca="true">+IF(OFFSET('Water Data'!$F$29,0,10*ROW('Water Data'!F58))="","",OFFSET('Water Data'!$F$29,0,10*ROW('Water Data'!F58)))</f>
        <v/>
      </c>
      <c r="CB64" s="277" t="str">
        <f ca="true">+IF(OFFSET('Water Data'!$G$27,0,10*ROW('Water Data'!G58))="","",OFFSET('Water Data'!$G$27,0,10*ROW('Water Data'!G58)))</f>
        <v/>
      </c>
      <c r="CC64" s="277" t="str">
        <f ca="true">+IF(OFFSET('Water Data'!$G$28,0,10*ROW('Water Data'!G58))="","",OFFSET('Water Data'!$G$28,0,10*ROW('Water Data'!G58)))</f>
        <v/>
      </c>
      <c r="CD64" s="277" t="str">
        <f ca="true">+IF(OFFSET('Water Data'!$G$29,0,10*ROW('Water Data'!G58))="","",OFFSET('Water Data'!$G$29,0,10*ROW('Water Data'!G58)))</f>
        <v/>
      </c>
      <c r="CE64" s="277" t="str">
        <f ca="true">+IF(OFFSET('Water Data'!$H$27,0,10*ROW('Water Data'!H58))="","",OFFSET('Water Data'!$H$27,0,10*ROW('Water Data'!H58)))</f>
        <v/>
      </c>
      <c r="CF64" s="277" t="str">
        <f ca="true">+IF(OFFSET('Water Data'!$H$28,0,10*ROW('Water Data'!H58))="","",OFFSET('Water Data'!$H$28,0,10*ROW('Water Data'!H58)))</f>
        <v/>
      </c>
      <c r="CG64" s="277" t="str">
        <f ca="true">+IF(OFFSET('Water Data'!$H$29,0,10*ROW('Water Data'!H58))="","",OFFSET('Water Data'!$H$29,0,10*ROW('Water Data'!H58)))</f>
        <v/>
      </c>
      <c r="CH64" s="277" t="str">
        <f ca="true">+IF(OFFSET('Water Data'!$I$27,0,10*ROW('Water Data'!I58))="","",OFFSET('Water Data'!$I$27,0,10*ROW('Water Data'!I58)))</f>
        <v/>
      </c>
      <c r="CI64" s="277" t="str">
        <f ca="true">+IF(OFFSET('Water Data'!$I$28,0,10*ROW('Water Data'!I58))="","",OFFSET('Water Data'!$I$28,0,10*ROW('Water Data'!I58)))</f>
        <v/>
      </c>
      <c r="CJ64" s="277" t="str">
        <f ca="true">+IF(OFFSET('Water Data'!$I$29,0,10*ROW('Water Data'!I58))="","",OFFSET('Water Data'!$I$29,0,10*ROW('Water Data'!I58)))</f>
        <v/>
      </c>
      <c r="CK64" s="277" t="str">
        <f ca="true">+IF(OFFSET('Sanitation Data'!$D$28,0,10*ROW('Sanitation Data'!D58))="","",OFFSET('Sanitation Data'!$D$28,0,10*ROW('Sanitation Data'!D58)))</f>
        <v/>
      </c>
      <c r="CL64" s="277" t="str">
        <f ca="true">+IF(OFFSET('Sanitation Data'!$D$29,0,10*ROW('Sanitation Data'!D58))="","",OFFSET('Sanitation Data'!$D$29,0,10*ROW('Sanitation Data'!D58)))</f>
        <v/>
      </c>
      <c r="CM64" s="277" t="str">
        <f ca="true">+IF(OFFSET('Sanitation Data'!$D$30,0,10*ROW('Sanitation Data'!D58))="","",OFFSET('Sanitation Data'!$D$30,0,10*ROW('Sanitation Data'!D58)))</f>
        <v/>
      </c>
      <c r="CN64" s="277" t="str">
        <f ca="true">+IF(OFFSET('Sanitation Data'!$D$31,0,10*ROW('Sanitation Data'!D58))="","",OFFSET('Sanitation Data'!$D$31,0,10*ROW('Sanitation Data'!D58)))</f>
        <v/>
      </c>
      <c r="CO64" s="277" t="str">
        <f ca="true">+IF(OFFSET('Sanitation Data'!$D$32,0,10*ROW('Sanitation Data'!D58))="","",OFFSET('Sanitation Data'!$D$32,0,10*ROW('Sanitation Data'!D58)))</f>
        <v/>
      </c>
      <c r="CP64" s="277" t="str">
        <f ca="true">+IF(OFFSET('Sanitation Data'!$E$28,0,10*ROW('Sanitation Data'!E58))="","",OFFSET('Sanitation Data'!$E$28,0,10*ROW('Sanitation Data'!E58)))</f>
        <v/>
      </c>
      <c r="CQ64" s="277" t="str">
        <f ca="true">+IF(OFFSET('Sanitation Data'!$E$29,0,10*ROW('Sanitation Data'!E58))="","",OFFSET('Sanitation Data'!$E$29,0,10*ROW('Sanitation Data'!E58)))</f>
        <v/>
      </c>
      <c r="CR64" s="277" t="str">
        <f ca="true">+IF(OFFSET('Sanitation Data'!$E$30,0,10*ROW('Sanitation Data'!E58))="","",OFFSET('Sanitation Data'!$E$30,0,10*ROW('Sanitation Data'!E58)))</f>
        <v/>
      </c>
      <c r="CS64" s="277" t="str">
        <f ca="true">+IF(OFFSET('Sanitation Data'!$E$31,0,10*ROW('Sanitation Data'!E58))="","",OFFSET('Sanitation Data'!$E$31,0,10*ROW('Sanitation Data'!E58)))</f>
        <v/>
      </c>
      <c r="CT64" s="277" t="str">
        <f ca="true">+IF(OFFSET('Sanitation Data'!$E$32,0,10*ROW('Sanitation Data'!E58))="","",OFFSET('Sanitation Data'!$E$32,0,10*ROW('Sanitation Data'!E58)))</f>
        <v/>
      </c>
      <c r="CU64" s="277" t="str">
        <f ca="true">+IF(OFFSET('Sanitation Data'!$F$28,0,10*ROW('Sanitation Data'!F58))="","",OFFSET('Sanitation Data'!$F$28,0,10*ROW('Sanitation Data'!F58)))</f>
        <v/>
      </c>
      <c r="CV64" s="277" t="str">
        <f ca="true">+IF(OFFSET('Sanitation Data'!$F$29,0,10*ROW('Sanitation Data'!F58))="","",OFFSET('Sanitation Data'!$F$29,0,10*ROW('Sanitation Data'!F58)))</f>
        <v/>
      </c>
      <c r="CW64" s="277" t="str">
        <f ca="true">+IF(OFFSET('Sanitation Data'!$F$30,0,10*ROW('Sanitation Data'!F58))="","",OFFSET('Sanitation Data'!$F$30,0,10*ROW('Sanitation Data'!F58)))</f>
        <v/>
      </c>
      <c r="CX64" s="277" t="str">
        <f ca="true">+IF(OFFSET('Sanitation Data'!$F$31,0,10*ROW('Sanitation Data'!F58))="","",OFFSET('Sanitation Data'!$F$31,0,10*ROW('Sanitation Data'!F58)))</f>
        <v/>
      </c>
      <c r="CY64" s="277" t="str">
        <f ca="true">+IF(OFFSET('Sanitation Data'!$F$32,0,10*ROW('Sanitation Data'!F58))="","",OFFSET('Sanitation Data'!$F$32,0,10*ROW('Sanitation Data'!F58)))</f>
        <v/>
      </c>
      <c r="CZ64" s="277" t="str">
        <f ca="true">+IF(OFFSET('Sanitation Data'!$G$28,0,10*ROW('Sanitation Data'!G58))="","",OFFSET('Sanitation Data'!$G$28,0,10*ROW('Sanitation Data'!G58)))</f>
        <v/>
      </c>
      <c r="DA64" s="277" t="str">
        <f ca="true">+IF(OFFSET('Sanitation Data'!$G$29,0,10*ROW('Sanitation Data'!G58))="","",OFFSET('Sanitation Data'!$G$29,0,10*ROW('Sanitation Data'!G58)))</f>
        <v/>
      </c>
      <c r="DB64" s="277" t="str">
        <f ca="true">+IF(OFFSET('Sanitation Data'!$G$30,0,10*ROW('Sanitation Data'!G58))="","",OFFSET('Sanitation Data'!$G$30,0,10*ROW('Sanitation Data'!G58)))</f>
        <v/>
      </c>
      <c r="DC64" s="277" t="str">
        <f ca="true">+IF(OFFSET('Sanitation Data'!$G$31,0,10*ROW('Sanitation Data'!G58))="","",OFFSET('Sanitation Data'!$G$31,0,10*ROW('Sanitation Data'!G58)))</f>
        <v/>
      </c>
      <c r="DD64" s="277" t="str">
        <f ca="true">+IF(OFFSET('Sanitation Data'!$G$32,0,10*ROW('Sanitation Data'!G58))="","",OFFSET('Sanitation Data'!$G$32,0,10*ROW('Sanitation Data'!G58)))</f>
        <v/>
      </c>
      <c r="DE64" s="277" t="str">
        <f ca="true">+IF(OFFSET('Sanitation Data'!$H$28,0,10*ROW('Sanitation Data'!H58))="","",OFFSET('Sanitation Data'!$H$28,0,10*ROW('Sanitation Data'!H58)))</f>
        <v/>
      </c>
      <c r="DF64" s="277" t="str">
        <f ca="true">+IF(OFFSET('Sanitation Data'!$H$29,0,10*ROW('Sanitation Data'!H58))="","",OFFSET('Sanitation Data'!$H$29,0,10*ROW('Sanitation Data'!H58)))</f>
        <v/>
      </c>
      <c r="DG64" s="277" t="str">
        <f ca="true">+IF(OFFSET('Sanitation Data'!$H$30,0,10*ROW('Sanitation Data'!H58))="","",OFFSET('Sanitation Data'!$H$30,0,10*ROW('Sanitation Data'!H58)))</f>
        <v/>
      </c>
      <c r="DH64" s="277" t="str">
        <f ca="true">+IF(OFFSET('Sanitation Data'!$H$31,0,10*ROW('Sanitation Data'!H58))="","",OFFSET('Sanitation Data'!$H$31,0,10*ROW('Sanitation Data'!H58)))</f>
        <v/>
      </c>
      <c r="DI64" s="277" t="str">
        <f ca="true">+IF(OFFSET('Sanitation Data'!$H$32,0,10*ROW('Sanitation Data'!H58))="","",OFFSET('Sanitation Data'!$H$32,0,10*ROW('Sanitation Data'!H58)))</f>
        <v/>
      </c>
      <c r="DJ64" s="277" t="str">
        <f ca="true">+IF(OFFSET('Sanitation Data'!$I$28,0,10*ROW('Sanitation Data'!I58))="","",OFFSET('Sanitation Data'!$I$28,0,10*ROW('Sanitation Data'!I58)))</f>
        <v/>
      </c>
      <c r="DK64" s="277" t="str">
        <f ca="true">+IF(OFFSET('Sanitation Data'!$I$29,0,10*ROW('Sanitation Data'!I58))="","",OFFSET('Sanitation Data'!$I$29,0,10*ROW('Sanitation Data'!I58)))</f>
        <v/>
      </c>
      <c r="DL64" s="277" t="str">
        <f ca="true">+IF(OFFSET('Sanitation Data'!$I$30,0,10*ROW('Sanitation Data'!I58))="","",OFFSET('Sanitation Data'!$I$30,0,10*ROW('Sanitation Data'!I58)))</f>
        <v/>
      </c>
      <c r="DM64" s="277" t="str">
        <f ca="true">+IF(OFFSET('Sanitation Data'!$I$31,0,10*ROW('Sanitation Data'!I58))="","",OFFSET('Sanitation Data'!$I$31,0,10*ROW('Sanitation Data'!I58)))</f>
        <v/>
      </c>
      <c r="DN64" s="277" t="str">
        <f ca="true">+IF(OFFSET('Sanitation Data'!$I$32,0,10*ROW('Sanitation Data'!I58))="","",OFFSET('Sanitation Data'!$I$32,0,10*ROW('Sanitation Data'!I58)))</f>
        <v/>
      </c>
      <c r="DO64" s="277" t="str">
        <f ca="true">+IF(OFFSET('Hygiene Data'!$D$11,0,10*ROW('Hygiene Data'!D58))="","",OFFSET('Hygiene Data'!$D$11,0,10*ROW('Hygiene Data'!D58)))</f>
        <v/>
      </c>
      <c r="DP64" s="277" t="str">
        <f ca="true">+IF(OFFSET('Hygiene Data'!$D$12,0,10*ROW('Hygiene Data'!D58))="","",OFFSET('Hygiene Data'!$D$12,0,10*ROW('Hygiene Data'!D58)))</f>
        <v/>
      </c>
      <c r="DQ64" s="277" t="str">
        <f ca="true">+IF(OFFSET('Hygiene Data'!$D$13,0,10*ROW('Hygiene Data'!D58))="","",OFFSET('Hygiene Data'!$D$13,0,10*ROW('Hygiene Data'!D58)))</f>
        <v/>
      </c>
      <c r="DR64" s="277" t="str">
        <f ca="true">+IF(OFFSET('Hygiene Data'!$E$11,0,10*ROW('Hygiene Data'!E58))="","",OFFSET('Hygiene Data'!$E$11,0,10*ROW('Hygiene Data'!E58)))</f>
        <v/>
      </c>
      <c r="DS64" s="277" t="str">
        <f ca="true">+IF(OFFSET('Hygiene Data'!$E$12,0,10*ROW('Hygiene Data'!E58))="","",OFFSET('Hygiene Data'!$E$12,0,10*ROW('Hygiene Data'!E58)))</f>
        <v/>
      </c>
      <c r="DT64" s="277" t="str">
        <f ca="true">+IF(OFFSET('Hygiene Data'!$E$13,0,10*ROW('Hygiene Data'!E58))="","",OFFSET('Hygiene Data'!$E$13,0,10*ROW('Hygiene Data'!E58)))</f>
        <v/>
      </c>
      <c r="DU64" s="277" t="str">
        <f ca="true">+IF(OFFSET('Hygiene Data'!$F$11,0,10*ROW('Hygiene Data'!F58))="","",OFFSET('Hygiene Data'!$F$11,0,10*ROW('Hygiene Data'!F58)))</f>
        <v/>
      </c>
      <c r="DV64" s="277" t="str">
        <f ca="true">+IF(OFFSET('Hygiene Data'!$F$12,0,10*ROW('Hygiene Data'!F58))="","",OFFSET('Hygiene Data'!$F$12,0,10*ROW('Hygiene Data'!F58)))</f>
        <v/>
      </c>
      <c r="DW64" s="277" t="str">
        <f ca="true">+IF(OFFSET('Hygiene Data'!$F$13,0,10*ROW('Hygiene Data'!F58))="","",OFFSET('Hygiene Data'!$F$13,0,10*ROW('Hygiene Data'!F58)))</f>
        <v/>
      </c>
      <c r="DX64" s="277" t="str">
        <f ca="true">+IF(OFFSET('Hygiene Data'!$G$11,0,10*ROW('Hygiene Data'!G58))="","",OFFSET('Hygiene Data'!$G$11,0,10*ROW('Hygiene Data'!G58)))</f>
        <v/>
      </c>
      <c r="DY64" s="277" t="str">
        <f ca="true">+IF(OFFSET('Hygiene Data'!$G$12,0,10*ROW('Hygiene Data'!G58))="","",OFFSET('Hygiene Data'!$G$12,0,10*ROW('Hygiene Data'!G58)))</f>
        <v/>
      </c>
      <c r="DZ64" s="277" t="str">
        <f ca="true">+IF(OFFSET('Hygiene Data'!$G$13,0,10*ROW('Hygiene Data'!G58))="","",OFFSET('Hygiene Data'!$G$13,0,10*ROW('Hygiene Data'!G58)))</f>
        <v/>
      </c>
      <c r="EA64" s="277" t="str">
        <f ca="true">+IF(OFFSET('Hygiene Data'!$H$11,0,10*ROW('Hygiene Data'!H58))="","",OFFSET('Hygiene Data'!$H$11,0,10*ROW('Hygiene Data'!H58)))</f>
        <v/>
      </c>
      <c r="EB64" s="277" t="str">
        <f ca="true">+IF(OFFSET('Hygiene Data'!$H$12,0,10*ROW('Hygiene Data'!H58))="","",OFFSET('Hygiene Data'!$H$12,0,10*ROW('Hygiene Data'!H58)))</f>
        <v/>
      </c>
      <c r="EC64" s="277" t="str">
        <f ca="true">+IF(OFFSET('Hygiene Data'!$H$13,0,10*ROW('Hygiene Data'!H58))="","",OFFSET('Hygiene Data'!$H$13,0,10*ROW('Hygiene Data'!H58)))</f>
        <v/>
      </c>
      <c r="ED64" s="277" t="str">
        <f ca="true">+IF(OFFSET('Hygiene Data'!$I$11,0,10*ROW('Hygiene Data'!I58))="","",OFFSET('Hygiene Data'!$I$11,0,10*ROW('Hygiene Data'!I58)))</f>
        <v/>
      </c>
      <c r="EE64" s="277" t="str">
        <f ca="true">+IF(OFFSET('Hygiene Data'!$I$12,0,10*ROW('Hygiene Data'!I58))="","",OFFSET('Hygiene Data'!$I$12,0,10*ROW('Hygiene Data'!I58)))</f>
        <v/>
      </c>
      <c r="EF64" s="277"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33" t="str">
        <f t="shared" ca="true" si="0"/>
        <v/>
      </c>
      <c r="D65" s="96"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6"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6"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6"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6"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6"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6"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6"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6"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6"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6"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6"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6"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6"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6"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6"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6"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6"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7"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7"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7"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7"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7"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7"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7"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7"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7"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7"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7"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7"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7"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7"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7"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7"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7"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7"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7"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7"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7"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7"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7"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7"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7"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7"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7"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7"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7"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7"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8"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8"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8"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8"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8"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8"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8"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8"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8"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8"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8"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8"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8"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8"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8"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8"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8"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8"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7"/>
      <c r="BS65" s="277" t="str">
        <f ca="true">+IF(OFFSET('Water Data'!$D$27,0,10*ROW('Water Data'!D59))="","",OFFSET('Water Data'!$D$27,0,10*ROW('Water Data'!D59)))</f>
        <v/>
      </c>
      <c r="BT65" s="277" t="str">
        <f ca="true">+IF(OFFSET('Water Data'!$D$28,0,10*ROW('Water Data'!D59))="","",OFFSET('Water Data'!$D$28,0,10*ROW('Water Data'!D59)))</f>
        <v/>
      </c>
      <c r="BU65" s="277" t="str">
        <f ca="true">+IF(OFFSET('Water Data'!$D$29,0,10*ROW('Water Data'!D59))="","",OFFSET('Water Data'!$D$29,0,10*ROW('Water Data'!D59)))</f>
        <v/>
      </c>
      <c r="BV65" s="277" t="str">
        <f ca="true">+IF(OFFSET('Water Data'!$E$27,0,10*ROW('Water Data'!E59))="","",OFFSET('Water Data'!$E$27,0,10*ROW('Water Data'!E59)))</f>
        <v/>
      </c>
      <c r="BW65" s="277" t="str">
        <f ca="true">+IF(OFFSET('Water Data'!$E$28,0,10*ROW('Water Data'!E59))="","",OFFSET('Water Data'!$E$28,0,10*ROW('Water Data'!E59)))</f>
        <v/>
      </c>
      <c r="BX65" s="277" t="str">
        <f ca="true">+IF(OFFSET('Water Data'!$E$29,0,10*ROW('Water Data'!E59))="","",OFFSET('Water Data'!$E$29,0,10*ROW('Water Data'!E59)))</f>
        <v/>
      </c>
      <c r="BY65" s="277" t="str">
        <f ca="true">+IF(OFFSET('Water Data'!$F$27,0,10*ROW('Water Data'!F59))="","",OFFSET('Water Data'!$F$27,0,10*ROW('Water Data'!F59)))</f>
        <v/>
      </c>
      <c r="BZ65" s="277" t="str">
        <f ca="true">+IF(OFFSET('Water Data'!$F$28,0,10*ROW('Water Data'!F59))="","",OFFSET('Water Data'!$F$28,0,10*ROW('Water Data'!F59)))</f>
        <v/>
      </c>
      <c r="CA65" s="277" t="str">
        <f ca="true">+IF(OFFSET('Water Data'!$F$29,0,10*ROW('Water Data'!F59))="","",OFFSET('Water Data'!$F$29,0,10*ROW('Water Data'!F59)))</f>
        <v/>
      </c>
      <c r="CB65" s="277" t="str">
        <f ca="true">+IF(OFFSET('Water Data'!$G$27,0,10*ROW('Water Data'!G59))="","",OFFSET('Water Data'!$G$27,0,10*ROW('Water Data'!G59)))</f>
        <v/>
      </c>
      <c r="CC65" s="277" t="str">
        <f ca="true">+IF(OFFSET('Water Data'!$G$28,0,10*ROW('Water Data'!G59))="","",OFFSET('Water Data'!$G$28,0,10*ROW('Water Data'!G59)))</f>
        <v/>
      </c>
      <c r="CD65" s="277" t="str">
        <f ca="true">+IF(OFFSET('Water Data'!$G$29,0,10*ROW('Water Data'!G59))="","",OFFSET('Water Data'!$G$29,0,10*ROW('Water Data'!G59)))</f>
        <v/>
      </c>
      <c r="CE65" s="277" t="str">
        <f ca="true">+IF(OFFSET('Water Data'!$H$27,0,10*ROW('Water Data'!H59))="","",OFFSET('Water Data'!$H$27,0,10*ROW('Water Data'!H59)))</f>
        <v/>
      </c>
      <c r="CF65" s="277" t="str">
        <f ca="true">+IF(OFFSET('Water Data'!$H$28,0,10*ROW('Water Data'!H59))="","",OFFSET('Water Data'!$H$28,0,10*ROW('Water Data'!H59)))</f>
        <v/>
      </c>
      <c r="CG65" s="277" t="str">
        <f ca="true">+IF(OFFSET('Water Data'!$H$29,0,10*ROW('Water Data'!H59))="","",OFFSET('Water Data'!$H$29,0,10*ROW('Water Data'!H59)))</f>
        <v/>
      </c>
      <c r="CH65" s="277" t="str">
        <f ca="true">+IF(OFFSET('Water Data'!$I$27,0,10*ROW('Water Data'!I59))="","",OFFSET('Water Data'!$I$27,0,10*ROW('Water Data'!I59)))</f>
        <v/>
      </c>
      <c r="CI65" s="277" t="str">
        <f ca="true">+IF(OFFSET('Water Data'!$I$28,0,10*ROW('Water Data'!I59))="","",OFFSET('Water Data'!$I$28,0,10*ROW('Water Data'!I59)))</f>
        <v/>
      </c>
      <c r="CJ65" s="277" t="str">
        <f ca="true">+IF(OFFSET('Water Data'!$I$29,0,10*ROW('Water Data'!I59))="","",OFFSET('Water Data'!$I$29,0,10*ROW('Water Data'!I59)))</f>
        <v/>
      </c>
      <c r="CK65" s="277" t="str">
        <f ca="true">+IF(OFFSET('Sanitation Data'!$D$28,0,10*ROW('Sanitation Data'!D59))="","",OFFSET('Sanitation Data'!$D$28,0,10*ROW('Sanitation Data'!D59)))</f>
        <v/>
      </c>
      <c r="CL65" s="277" t="str">
        <f ca="true">+IF(OFFSET('Sanitation Data'!$D$29,0,10*ROW('Sanitation Data'!D59))="","",OFFSET('Sanitation Data'!$D$29,0,10*ROW('Sanitation Data'!D59)))</f>
        <v/>
      </c>
      <c r="CM65" s="277" t="str">
        <f ca="true">+IF(OFFSET('Sanitation Data'!$D$30,0,10*ROW('Sanitation Data'!D59))="","",OFFSET('Sanitation Data'!$D$30,0,10*ROW('Sanitation Data'!D59)))</f>
        <v/>
      </c>
      <c r="CN65" s="277" t="str">
        <f ca="true">+IF(OFFSET('Sanitation Data'!$D$31,0,10*ROW('Sanitation Data'!D59))="","",OFFSET('Sanitation Data'!$D$31,0,10*ROW('Sanitation Data'!D59)))</f>
        <v/>
      </c>
      <c r="CO65" s="277" t="str">
        <f ca="true">+IF(OFFSET('Sanitation Data'!$D$32,0,10*ROW('Sanitation Data'!D59))="","",OFFSET('Sanitation Data'!$D$32,0,10*ROW('Sanitation Data'!D59)))</f>
        <v/>
      </c>
      <c r="CP65" s="277" t="str">
        <f ca="true">+IF(OFFSET('Sanitation Data'!$E$28,0,10*ROW('Sanitation Data'!E59))="","",OFFSET('Sanitation Data'!$E$28,0,10*ROW('Sanitation Data'!E59)))</f>
        <v/>
      </c>
      <c r="CQ65" s="277" t="str">
        <f ca="true">+IF(OFFSET('Sanitation Data'!$E$29,0,10*ROW('Sanitation Data'!E59))="","",OFFSET('Sanitation Data'!$E$29,0,10*ROW('Sanitation Data'!E59)))</f>
        <v/>
      </c>
      <c r="CR65" s="277" t="str">
        <f ca="true">+IF(OFFSET('Sanitation Data'!$E$30,0,10*ROW('Sanitation Data'!E59))="","",OFFSET('Sanitation Data'!$E$30,0,10*ROW('Sanitation Data'!E59)))</f>
        <v/>
      </c>
      <c r="CS65" s="277" t="str">
        <f ca="true">+IF(OFFSET('Sanitation Data'!$E$31,0,10*ROW('Sanitation Data'!E59))="","",OFFSET('Sanitation Data'!$E$31,0,10*ROW('Sanitation Data'!E59)))</f>
        <v/>
      </c>
      <c r="CT65" s="277" t="str">
        <f ca="true">+IF(OFFSET('Sanitation Data'!$E$32,0,10*ROW('Sanitation Data'!E59))="","",OFFSET('Sanitation Data'!$E$32,0,10*ROW('Sanitation Data'!E59)))</f>
        <v/>
      </c>
      <c r="CU65" s="277" t="str">
        <f ca="true">+IF(OFFSET('Sanitation Data'!$F$28,0,10*ROW('Sanitation Data'!F59))="","",OFFSET('Sanitation Data'!$F$28,0,10*ROW('Sanitation Data'!F59)))</f>
        <v/>
      </c>
      <c r="CV65" s="277" t="str">
        <f ca="true">+IF(OFFSET('Sanitation Data'!$F$29,0,10*ROW('Sanitation Data'!F59))="","",OFFSET('Sanitation Data'!$F$29,0,10*ROW('Sanitation Data'!F59)))</f>
        <v/>
      </c>
      <c r="CW65" s="277" t="str">
        <f ca="true">+IF(OFFSET('Sanitation Data'!$F$30,0,10*ROW('Sanitation Data'!F59))="","",OFFSET('Sanitation Data'!$F$30,0,10*ROW('Sanitation Data'!F59)))</f>
        <v/>
      </c>
      <c r="CX65" s="277" t="str">
        <f ca="true">+IF(OFFSET('Sanitation Data'!$F$31,0,10*ROW('Sanitation Data'!F59))="","",OFFSET('Sanitation Data'!$F$31,0,10*ROW('Sanitation Data'!F59)))</f>
        <v/>
      </c>
      <c r="CY65" s="277" t="str">
        <f ca="true">+IF(OFFSET('Sanitation Data'!$F$32,0,10*ROW('Sanitation Data'!F59))="","",OFFSET('Sanitation Data'!$F$32,0,10*ROW('Sanitation Data'!F59)))</f>
        <v/>
      </c>
      <c r="CZ65" s="277" t="str">
        <f ca="true">+IF(OFFSET('Sanitation Data'!$G$28,0,10*ROW('Sanitation Data'!G59))="","",OFFSET('Sanitation Data'!$G$28,0,10*ROW('Sanitation Data'!G59)))</f>
        <v/>
      </c>
      <c r="DA65" s="277" t="str">
        <f ca="true">+IF(OFFSET('Sanitation Data'!$G$29,0,10*ROW('Sanitation Data'!G59))="","",OFFSET('Sanitation Data'!$G$29,0,10*ROW('Sanitation Data'!G59)))</f>
        <v/>
      </c>
      <c r="DB65" s="277" t="str">
        <f ca="true">+IF(OFFSET('Sanitation Data'!$G$30,0,10*ROW('Sanitation Data'!G59))="","",OFFSET('Sanitation Data'!$G$30,0,10*ROW('Sanitation Data'!G59)))</f>
        <v/>
      </c>
      <c r="DC65" s="277" t="str">
        <f ca="true">+IF(OFFSET('Sanitation Data'!$G$31,0,10*ROW('Sanitation Data'!G59))="","",OFFSET('Sanitation Data'!$G$31,0,10*ROW('Sanitation Data'!G59)))</f>
        <v/>
      </c>
      <c r="DD65" s="277" t="str">
        <f ca="true">+IF(OFFSET('Sanitation Data'!$G$32,0,10*ROW('Sanitation Data'!G59))="","",OFFSET('Sanitation Data'!$G$32,0,10*ROW('Sanitation Data'!G59)))</f>
        <v/>
      </c>
      <c r="DE65" s="277" t="str">
        <f ca="true">+IF(OFFSET('Sanitation Data'!$H$28,0,10*ROW('Sanitation Data'!H59))="","",OFFSET('Sanitation Data'!$H$28,0,10*ROW('Sanitation Data'!H59)))</f>
        <v/>
      </c>
      <c r="DF65" s="277" t="str">
        <f ca="true">+IF(OFFSET('Sanitation Data'!$H$29,0,10*ROW('Sanitation Data'!H59))="","",OFFSET('Sanitation Data'!$H$29,0,10*ROW('Sanitation Data'!H59)))</f>
        <v/>
      </c>
      <c r="DG65" s="277" t="str">
        <f ca="true">+IF(OFFSET('Sanitation Data'!$H$30,0,10*ROW('Sanitation Data'!H59))="","",OFFSET('Sanitation Data'!$H$30,0,10*ROW('Sanitation Data'!H59)))</f>
        <v/>
      </c>
      <c r="DH65" s="277" t="str">
        <f ca="true">+IF(OFFSET('Sanitation Data'!$H$31,0,10*ROW('Sanitation Data'!H59))="","",OFFSET('Sanitation Data'!$H$31,0,10*ROW('Sanitation Data'!H59)))</f>
        <v/>
      </c>
      <c r="DI65" s="277" t="str">
        <f ca="true">+IF(OFFSET('Sanitation Data'!$H$32,0,10*ROW('Sanitation Data'!H59))="","",OFFSET('Sanitation Data'!$H$32,0,10*ROW('Sanitation Data'!H59)))</f>
        <v/>
      </c>
      <c r="DJ65" s="277" t="str">
        <f ca="true">+IF(OFFSET('Sanitation Data'!$I$28,0,10*ROW('Sanitation Data'!I59))="","",OFFSET('Sanitation Data'!$I$28,0,10*ROW('Sanitation Data'!I59)))</f>
        <v/>
      </c>
      <c r="DK65" s="277" t="str">
        <f ca="true">+IF(OFFSET('Sanitation Data'!$I$29,0,10*ROW('Sanitation Data'!I59))="","",OFFSET('Sanitation Data'!$I$29,0,10*ROW('Sanitation Data'!I59)))</f>
        <v/>
      </c>
      <c r="DL65" s="277" t="str">
        <f ca="true">+IF(OFFSET('Sanitation Data'!$I$30,0,10*ROW('Sanitation Data'!I59))="","",OFFSET('Sanitation Data'!$I$30,0,10*ROW('Sanitation Data'!I59)))</f>
        <v/>
      </c>
      <c r="DM65" s="277" t="str">
        <f ca="true">+IF(OFFSET('Sanitation Data'!$I$31,0,10*ROW('Sanitation Data'!I59))="","",OFFSET('Sanitation Data'!$I$31,0,10*ROW('Sanitation Data'!I59)))</f>
        <v/>
      </c>
      <c r="DN65" s="277" t="str">
        <f ca="true">+IF(OFFSET('Sanitation Data'!$I$32,0,10*ROW('Sanitation Data'!I59))="","",OFFSET('Sanitation Data'!$I$32,0,10*ROW('Sanitation Data'!I59)))</f>
        <v/>
      </c>
      <c r="DO65" s="277" t="str">
        <f ca="true">+IF(OFFSET('Hygiene Data'!$D$11,0,10*ROW('Hygiene Data'!D59))="","",OFFSET('Hygiene Data'!$D$11,0,10*ROW('Hygiene Data'!D59)))</f>
        <v/>
      </c>
      <c r="DP65" s="277" t="str">
        <f ca="true">+IF(OFFSET('Hygiene Data'!$D$12,0,10*ROW('Hygiene Data'!D59))="","",OFFSET('Hygiene Data'!$D$12,0,10*ROW('Hygiene Data'!D59)))</f>
        <v/>
      </c>
      <c r="DQ65" s="277" t="str">
        <f ca="true">+IF(OFFSET('Hygiene Data'!$D$13,0,10*ROW('Hygiene Data'!D59))="","",OFFSET('Hygiene Data'!$D$13,0,10*ROW('Hygiene Data'!D59)))</f>
        <v/>
      </c>
      <c r="DR65" s="277" t="str">
        <f ca="true">+IF(OFFSET('Hygiene Data'!$E$11,0,10*ROW('Hygiene Data'!E59))="","",OFFSET('Hygiene Data'!$E$11,0,10*ROW('Hygiene Data'!E59)))</f>
        <v/>
      </c>
      <c r="DS65" s="277" t="str">
        <f ca="true">+IF(OFFSET('Hygiene Data'!$E$12,0,10*ROW('Hygiene Data'!E59))="","",OFFSET('Hygiene Data'!$E$12,0,10*ROW('Hygiene Data'!E59)))</f>
        <v/>
      </c>
      <c r="DT65" s="277" t="str">
        <f ca="true">+IF(OFFSET('Hygiene Data'!$E$13,0,10*ROW('Hygiene Data'!E59))="","",OFFSET('Hygiene Data'!$E$13,0,10*ROW('Hygiene Data'!E59)))</f>
        <v/>
      </c>
      <c r="DU65" s="277" t="str">
        <f ca="true">+IF(OFFSET('Hygiene Data'!$F$11,0,10*ROW('Hygiene Data'!F59))="","",OFFSET('Hygiene Data'!$F$11,0,10*ROW('Hygiene Data'!F59)))</f>
        <v/>
      </c>
      <c r="DV65" s="277" t="str">
        <f ca="true">+IF(OFFSET('Hygiene Data'!$F$12,0,10*ROW('Hygiene Data'!F59))="","",OFFSET('Hygiene Data'!$F$12,0,10*ROW('Hygiene Data'!F59)))</f>
        <v/>
      </c>
      <c r="DW65" s="277" t="str">
        <f ca="true">+IF(OFFSET('Hygiene Data'!$F$13,0,10*ROW('Hygiene Data'!F59))="","",OFFSET('Hygiene Data'!$F$13,0,10*ROW('Hygiene Data'!F59)))</f>
        <v/>
      </c>
      <c r="DX65" s="277" t="str">
        <f ca="true">+IF(OFFSET('Hygiene Data'!$G$11,0,10*ROW('Hygiene Data'!G59))="","",OFFSET('Hygiene Data'!$G$11,0,10*ROW('Hygiene Data'!G59)))</f>
        <v/>
      </c>
      <c r="DY65" s="277" t="str">
        <f ca="true">+IF(OFFSET('Hygiene Data'!$G$12,0,10*ROW('Hygiene Data'!G59))="","",OFFSET('Hygiene Data'!$G$12,0,10*ROW('Hygiene Data'!G59)))</f>
        <v/>
      </c>
      <c r="DZ65" s="277" t="str">
        <f ca="true">+IF(OFFSET('Hygiene Data'!$G$13,0,10*ROW('Hygiene Data'!G59))="","",OFFSET('Hygiene Data'!$G$13,0,10*ROW('Hygiene Data'!G59)))</f>
        <v/>
      </c>
      <c r="EA65" s="277" t="str">
        <f ca="true">+IF(OFFSET('Hygiene Data'!$H$11,0,10*ROW('Hygiene Data'!H59))="","",OFFSET('Hygiene Data'!$H$11,0,10*ROW('Hygiene Data'!H59)))</f>
        <v/>
      </c>
      <c r="EB65" s="277" t="str">
        <f ca="true">+IF(OFFSET('Hygiene Data'!$H$12,0,10*ROW('Hygiene Data'!H59))="","",OFFSET('Hygiene Data'!$H$12,0,10*ROW('Hygiene Data'!H59)))</f>
        <v/>
      </c>
      <c r="EC65" s="277" t="str">
        <f ca="true">+IF(OFFSET('Hygiene Data'!$H$13,0,10*ROW('Hygiene Data'!H59))="","",OFFSET('Hygiene Data'!$H$13,0,10*ROW('Hygiene Data'!H59)))</f>
        <v/>
      </c>
      <c r="ED65" s="277" t="str">
        <f ca="true">+IF(OFFSET('Hygiene Data'!$I$11,0,10*ROW('Hygiene Data'!I59))="","",OFFSET('Hygiene Data'!$I$11,0,10*ROW('Hygiene Data'!I59)))</f>
        <v/>
      </c>
      <c r="EE65" s="277" t="str">
        <f ca="true">+IF(OFFSET('Hygiene Data'!$I$12,0,10*ROW('Hygiene Data'!I59))="","",OFFSET('Hygiene Data'!$I$12,0,10*ROW('Hygiene Data'!I59)))</f>
        <v/>
      </c>
      <c r="EF65" s="277"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33" t="str">
        <f t="shared" ca="true" si="0"/>
        <v/>
      </c>
      <c r="D66" s="96"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6"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6"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6"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6"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6"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6"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6"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6"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6"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6"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6"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6"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6"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6"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6"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6"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6"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7"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7"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7"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7"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7"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7"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7"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7"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7"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7"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7"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7"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7"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7"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7"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7"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7"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7"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7"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7"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7"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7"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7"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7"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7"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7"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7"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7"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7"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7"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8"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8"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8"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8"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8"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8"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8"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8"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8"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8"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8"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8"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8"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8"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8"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8"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8"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8"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7"/>
      <c r="BS66" s="277" t="str">
        <f ca="true">+IF(OFFSET('Water Data'!$D$27,0,10*ROW('Water Data'!D60))="","",OFFSET('Water Data'!$D$27,0,10*ROW('Water Data'!D60)))</f>
        <v/>
      </c>
      <c r="BT66" s="277" t="str">
        <f ca="true">+IF(OFFSET('Water Data'!$D$28,0,10*ROW('Water Data'!D60))="","",OFFSET('Water Data'!$D$28,0,10*ROW('Water Data'!D60)))</f>
        <v/>
      </c>
      <c r="BU66" s="277" t="str">
        <f ca="true">+IF(OFFSET('Water Data'!$D$29,0,10*ROW('Water Data'!D60))="","",OFFSET('Water Data'!$D$29,0,10*ROW('Water Data'!D60)))</f>
        <v/>
      </c>
      <c r="BV66" s="277" t="str">
        <f ca="true">+IF(OFFSET('Water Data'!$E$27,0,10*ROW('Water Data'!E60))="","",OFFSET('Water Data'!$E$27,0,10*ROW('Water Data'!E60)))</f>
        <v/>
      </c>
      <c r="BW66" s="277" t="str">
        <f ca="true">+IF(OFFSET('Water Data'!$E$28,0,10*ROW('Water Data'!E60))="","",OFFSET('Water Data'!$E$28,0,10*ROW('Water Data'!E60)))</f>
        <v/>
      </c>
      <c r="BX66" s="277" t="str">
        <f ca="true">+IF(OFFSET('Water Data'!$E$29,0,10*ROW('Water Data'!E60))="","",OFFSET('Water Data'!$E$29,0,10*ROW('Water Data'!E60)))</f>
        <v/>
      </c>
      <c r="BY66" s="277" t="str">
        <f ca="true">+IF(OFFSET('Water Data'!$F$27,0,10*ROW('Water Data'!F60))="","",OFFSET('Water Data'!$F$27,0,10*ROW('Water Data'!F60)))</f>
        <v/>
      </c>
      <c r="BZ66" s="277" t="str">
        <f ca="true">+IF(OFFSET('Water Data'!$F$28,0,10*ROW('Water Data'!F60))="","",OFFSET('Water Data'!$F$28,0,10*ROW('Water Data'!F60)))</f>
        <v/>
      </c>
      <c r="CA66" s="277" t="str">
        <f ca="true">+IF(OFFSET('Water Data'!$F$29,0,10*ROW('Water Data'!F60))="","",OFFSET('Water Data'!$F$29,0,10*ROW('Water Data'!F60)))</f>
        <v/>
      </c>
      <c r="CB66" s="277" t="str">
        <f ca="true">+IF(OFFSET('Water Data'!$G$27,0,10*ROW('Water Data'!G60))="","",OFFSET('Water Data'!$G$27,0,10*ROW('Water Data'!G60)))</f>
        <v/>
      </c>
      <c r="CC66" s="277" t="str">
        <f ca="true">+IF(OFFSET('Water Data'!$G$28,0,10*ROW('Water Data'!G60))="","",OFFSET('Water Data'!$G$28,0,10*ROW('Water Data'!G60)))</f>
        <v/>
      </c>
      <c r="CD66" s="277" t="str">
        <f ca="true">+IF(OFFSET('Water Data'!$G$29,0,10*ROW('Water Data'!G60))="","",OFFSET('Water Data'!$G$29,0,10*ROW('Water Data'!G60)))</f>
        <v/>
      </c>
      <c r="CE66" s="277" t="str">
        <f ca="true">+IF(OFFSET('Water Data'!$H$27,0,10*ROW('Water Data'!H60))="","",OFFSET('Water Data'!$H$27,0,10*ROW('Water Data'!H60)))</f>
        <v/>
      </c>
      <c r="CF66" s="277" t="str">
        <f ca="true">+IF(OFFSET('Water Data'!$H$28,0,10*ROW('Water Data'!H60))="","",OFFSET('Water Data'!$H$28,0,10*ROW('Water Data'!H60)))</f>
        <v/>
      </c>
      <c r="CG66" s="277" t="str">
        <f ca="true">+IF(OFFSET('Water Data'!$H$29,0,10*ROW('Water Data'!H60))="","",OFFSET('Water Data'!$H$29,0,10*ROW('Water Data'!H60)))</f>
        <v/>
      </c>
      <c r="CH66" s="277" t="str">
        <f ca="true">+IF(OFFSET('Water Data'!$I$27,0,10*ROW('Water Data'!I60))="","",OFFSET('Water Data'!$I$27,0,10*ROW('Water Data'!I60)))</f>
        <v/>
      </c>
      <c r="CI66" s="277" t="str">
        <f ca="true">+IF(OFFSET('Water Data'!$I$28,0,10*ROW('Water Data'!I60))="","",OFFSET('Water Data'!$I$28,0,10*ROW('Water Data'!I60)))</f>
        <v/>
      </c>
      <c r="CJ66" s="277" t="str">
        <f ca="true">+IF(OFFSET('Water Data'!$I$29,0,10*ROW('Water Data'!I60))="","",OFFSET('Water Data'!$I$29,0,10*ROW('Water Data'!I60)))</f>
        <v/>
      </c>
      <c r="CK66" s="277" t="str">
        <f ca="true">+IF(OFFSET('Sanitation Data'!$D$28,0,10*ROW('Sanitation Data'!D60))="","",OFFSET('Sanitation Data'!$D$28,0,10*ROW('Sanitation Data'!D60)))</f>
        <v/>
      </c>
      <c r="CL66" s="277" t="str">
        <f ca="true">+IF(OFFSET('Sanitation Data'!$D$29,0,10*ROW('Sanitation Data'!D60))="","",OFFSET('Sanitation Data'!$D$29,0,10*ROW('Sanitation Data'!D60)))</f>
        <v/>
      </c>
      <c r="CM66" s="277" t="str">
        <f ca="true">+IF(OFFSET('Sanitation Data'!$D$30,0,10*ROW('Sanitation Data'!D60))="","",OFFSET('Sanitation Data'!$D$30,0,10*ROW('Sanitation Data'!D60)))</f>
        <v/>
      </c>
      <c r="CN66" s="277" t="str">
        <f ca="true">+IF(OFFSET('Sanitation Data'!$D$31,0,10*ROW('Sanitation Data'!D60))="","",OFFSET('Sanitation Data'!$D$31,0,10*ROW('Sanitation Data'!D60)))</f>
        <v/>
      </c>
      <c r="CO66" s="277" t="str">
        <f ca="true">+IF(OFFSET('Sanitation Data'!$D$32,0,10*ROW('Sanitation Data'!D60))="","",OFFSET('Sanitation Data'!$D$32,0,10*ROW('Sanitation Data'!D60)))</f>
        <v/>
      </c>
      <c r="CP66" s="277" t="str">
        <f ca="true">+IF(OFFSET('Sanitation Data'!$E$28,0,10*ROW('Sanitation Data'!E60))="","",OFFSET('Sanitation Data'!$E$28,0,10*ROW('Sanitation Data'!E60)))</f>
        <v/>
      </c>
      <c r="CQ66" s="277" t="str">
        <f ca="true">+IF(OFFSET('Sanitation Data'!$E$29,0,10*ROW('Sanitation Data'!E60))="","",OFFSET('Sanitation Data'!$E$29,0,10*ROW('Sanitation Data'!E60)))</f>
        <v/>
      </c>
      <c r="CR66" s="277" t="str">
        <f ca="true">+IF(OFFSET('Sanitation Data'!$E$30,0,10*ROW('Sanitation Data'!E60))="","",OFFSET('Sanitation Data'!$E$30,0,10*ROW('Sanitation Data'!E60)))</f>
        <v/>
      </c>
      <c r="CS66" s="277" t="str">
        <f ca="true">+IF(OFFSET('Sanitation Data'!$E$31,0,10*ROW('Sanitation Data'!E60))="","",OFFSET('Sanitation Data'!$E$31,0,10*ROW('Sanitation Data'!E60)))</f>
        <v/>
      </c>
      <c r="CT66" s="277" t="str">
        <f ca="true">+IF(OFFSET('Sanitation Data'!$E$32,0,10*ROW('Sanitation Data'!E60))="","",OFFSET('Sanitation Data'!$E$32,0,10*ROW('Sanitation Data'!E60)))</f>
        <v/>
      </c>
      <c r="CU66" s="277" t="str">
        <f ca="true">+IF(OFFSET('Sanitation Data'!$F$28,0,10*ROW('Sanitation Data'!F60))="","",OFFSET('Sanitation Data'!$F$28,0,10*ROW('Sanitation Data'!F60)))</f>
        <v/>
      </c>
      <c r="CV66" s="277" t="str">
        <f ca="true">+IF(OFFSET('Sanitation Data'!$F$29,0,10*ROW('Sanitation Data'!F60))="","",OFFSET('Sanitation Data'!$F$29,0,10*ROW('Sanitation Data'!F60)))</f>
        <v/>
      </c>
      <c r="CW66" s="277" t="str">
        <f ca="true">+IF(OFFSET('Sanitation Data'!$F$30,0,10*ROW('Sanitation Data'!F60))="","",OFFSET('Sanitation Data'!$F$30,0,10*ROW('Sanitation Data'!F60)))</f>
        <v/>
      </c>
      <c r="CX66" s="277" t="str">
        <f ca="true">+IF(OFFSET('Sanitation Data'!$F$31,0,10*ROW('Sanitation Data'!F60))="","",OFFSET('Sanitation Data'!$F$31,0,10*ROW('Sanitation Data'!F60)))</f>
        <v/>
      </c>
      <c r="CY66" s="277" t="str">
        <f ca="true">+IF(OFFSET('Sanitation Data'!$F$32,0,10*ROW('Sanitation Data'!F60))="","",OFFSET('Sanitation Data'!$F$32,0,10*ROW('Sanitation Data'!F60)))</f>
        <v/>
      </c>
      <c r="CZ66" s="277" t="str">
        <f ca="true">+IF(OFFSET('Sanitation Data'!$G$28,0,10*ROW('Sanitation Data'!G60))="","",OFFSET('Sanitation Data'!$G$28,0,10*ROW('Sanitation Data'!G60)))</f>
        <v/>
      </c>
      <c r="DA66" s="277" t="str">
        <f ca="true">+IF(OFFSET('Sanitation Data'!$G$29,0,10*ROW('Sanitation Data'!G60))="","",OFFSET('Sanitation Data'!$G$29,0,10*ROW('Sanitation Data'!G60)))</f>
        <v/>
      </c>
      <c r="DB66" s="277" t="str">
        <f ca="true">+IF(OFFSET('Sanitation Data'!$G$30,0,10*ROW('Sanitation Data'!G60))="","",OFFSET('Sanitation Data'!$G$30,0,10*ROW('Sanitation Data'!G60)))</f>
        <v/>
      </c>
      <c r="DC66" s="277" t="str">
        <f ca="true">+IF(OFFSET('Sanitation Data'!$G$31,0,10*ROW('Sanitation Data'!G60))="","",OFFSET('Sanitation Data'!$G$31,0,10*ROW('Sanitation Data'!G60)))</f>
        <v/>
      </c>
      <c r="DD66" s="277" t="str">
        <f ca="true">+IF(OFFSET('Sanitation Data'!$G$32,0,10*ROW('Sanitation Data'!G60))="","",OFFSET('Sanitation Data'!$G$32,0,10*ROW('Sanitation Data'!G60)))</f>
        <v/>
      </c>
      <c r="DE66" s="277" t="str">
        <f ca="true">+IF(OFFSET('Sanitation Data'!$H$28,0,10*ROW('Sanitation Data'!H60))="","",OFFSET('Sanitation Data'!$H$28,0,10*ROW('Sanitation Data'!H60)))</f>
        <v/>
      </c>
      <c r="DF66" s="277" t="str">
        <f ca="true">+IF(OFFSET('Sanitation Data'!$H$29,0,10*ROW('Sanitation Data'!H60))="","",OFFSET('Sanitation Data'!$H$29,0,10*ROW('Sanitation Data'!H60)))</f>
        <v/>
      </c>
      <c r="DG66" s="277" t="str">
        <f ca="true">+IF(OFFSET('Sanitation Data'!$H$30,0,10*ROW('Sanitation Data'!H60))="","",OFFSET('Sanitation Data'!$H$30,0,10*ROW('Sanitation Data'!H60)))</f>
        <v/>
      </c>
      <c r="DH66" s="277" t="str">
        <f ca="true">+IF(OFFSET('Sanitation Data'!$H$31,0,10*ROW('Sanitation Data'!H60))="","",OFFSET('Sanitation Data'!$H$31,0,10*ROW('Sanitation Data'!H60)))</f>
        <v/>
      </c>
      <c r="DI66" s="277" t="str">
        <f ca="true">+IF(OFFSET('Sanitation Data'!$H$32,0,10*ROW('Sanitation Data'!H60))="","",OFFSET('Sanitation Data'!$H$32,0,10*ROW('Sanitation Data'!H60)))</f>
        <v/>
      </c>
      <c r="DJ66" s="277" t="str">
        <f ca="true">+IF(OFFSET('Sanitation Data'!$I$28,0,10*ROW('Sanitation Data'!I60))="","",OFFSET('Sanitation Data'!$I$28,0,10*ROW('Sanitation Data'!I60)))</f>
        <v/>
      </c>
      <c r="DK66" s="277" t="str">
        <f ca="true">+IF(OFFSET('Sanitation Data'!$I$29,0,10*ROW('Sanitation Data'!I60))="","",OFFSET('Sanitation Data'!$I$29,0,10*ROW('Sanitation Data'!I60)))</f>
        <v/>
      </c>
      <c r="DL66" s="277" t="str">
        <f ca="true">+IF(OFFSET('Sanitation Data'!$I$30,0,10*ROW('Sanitation Data'!I60))="","",OFFSET('Sanitation Data'!$I$30,0,10*ROW('Sanitation Data'!I60)))</f>
        <v/>
      </c>
      <c r="DM66" s="277" t="str">
        <f ca="true">+IF(OFFSET('Sanitation Data'!$I$31,0,10*ROW('Sanitation Data'!I60))="","",OFFSET('Sanitation Data'!$I$31,0,10*ROW('Sanitation Data'!I60)))</f>
        <v/>
      </c>
      <c r="DN66" s="277" t="str">
        <f ca="true">+IF(OFFSET('Sanitation Data'!$I$32,0,10*ROW('Sanitation Data'!I60))="","",OFFSET('Sanitation Data'!$I$32,0,10*ROW('Sanitation Data'!I60)))</f>
        <v/>
      </c>
      <c r="DO66" s="277" t="str">
        <f ca="true">+IF(OFFSET('Hygiene Data'!$D$11,0,10*ROW('Hygiene Data'!D60))="","",OFFSET('Hygiene Data'!$D$11,0,10*ROW('Hygiene Data'!D60)))</f>
        <v/>
      </c>
      <c r="DP66" s="277" t="str">
        <f ca="true">+IF(OFFSET('Hygiene Data'!$D$12,0,10*ROW('Hygiene Data'!D60))="","",OFFSET('Hygiene Data'!$D$12,0,10*ROW('Hygiene Data'!D60)))</f>
        <v/>
      </c>
      <c r="DQ66" s="277" t="str">
        <f ca="true">+IF(OFFSET('Hygiene Data'!$D$13,0,10*ROW('Hygiene Data'!D60))="","",OFFSET('Hygiene Data'!$D$13,0,10*ROW('Hygiene Data'!D60)))</f>
        <v/>
      </c>
      <c r="DR66" s="277" t="str">
        <f ca="true">+IF(OFFSET('Hygiene Data'!$E$11,0,10*ROW('Hygiene Data'!E60))="","",OFFSET('Hygiene Data'!$E$11,0,10*ROW('Hygiene Data'!E60)))</f>
        <v/>
      </c>
      <c r="DS66" s="277" t="str">
        <f ca="true">+IF(OFFSET('Hygiene Data'!$E$12,0,10*ROW('Hygiene Data'!E60))="","",OFFSET('Hygiene Data'!$E$12,0,10*ROW('Hygiene Data'!E60)))</f>
        <v/>
      </c>
      <c r="DT66" s="277" t="str">
        <f ca="true">+IF(OFFSET('Hygiene Data'!$E$13,0,10*ROW('Hygiene Data'!E60))="","",OFFSET('Hygiene Data'!$E$13,0,10*ROW('Hygiene Data'!E60)))</f>
        <v/>
      </c>
      <c r="DU66" s="277" t="str">
        <f ca="true">+IF(OFFSET('Hygiene Data'!$F$11,0,10*ROW('Hygiene Data'!F60))="","",OFFSET('Hygiene Data'!$F$11,0,10*ROW('Hygiene Data'!F60)))</f>
        <v/>
      </c>
      <c r="DV66" s="277" t="str">
        <f ca="true">+IF(OFFSET('Hygiene Data'!$F$12,0,10*ROW('Hygiene Data'!F60))="","",OFFSET('Hygiene Data'!$F$12,0,10*ROW('Hygiene Data'!F60)))</f>
        <v/>
      </c>
      <c r="DW66" s="277" t="str">
        <f ca="true">+IF(OFFSET('Hygiene Data'!$F$13,0,10*ROW('Hygiene Data'!F60))="","",OFFSET('Hygiene Data'!$F$13,0,10*ROW('Hygiene Data'!F60)))</f>
        <v/>
      </c>
      <c r="DX66" s="277" t="str">
        <f ca="true">+IF(OFFSET('Hygiene Data'!$G$11,0,10*ROW('Hygiene Data'!G60))="","",OFFSET('Hygiene Data'!$G$11,0,10*ROW('Hygiene Data'!G60)))</f>
        <v/>
      </c>
      <c r="DY66" s="277" t="str">
        <f ca="true">+IF(OFFSET('Hygiene Data'!$G$12,0,10*ROW('Hygiene Data'!G60))="","",OFFSET('Hygiene Data'!$G$12,0,10*ROW('Hygiene Data'!G60)))</f>
        <v/>
      </c>
      <c r="DZ66" s="277" t="str">
        <f ca="true">+IF(OFFSET('Hygiene Data'!$G$13,0,10*ROW('Hygiene Data'!G60))="","",OFFSET('Hygiene Data'!$G$13,0,10*ROW('Hygiene Data'!G60)))</f>
        <v/>
      </c>
      <c r="EA66" s="277" t="str">
        <f ca="true">+IF(OFFSET('Hygiene Data'!$H$11,0,10*ROW('Hygiene Data'!H60))="","",OFFSET('Hygiene Data'!$H$11,0,10*ROW('Hygiene Data'!H60)))</f>
        <v/>
      </c>
      <c r="EB66" s="277" t="str">
        <f ca="true">+IF(OFFSET('Hygiene Data'!$H$12,0,10*ROW('Hygiene Data'!H60))="","",OFFSET('Hygiene Data'!$H$12,0,10*ROW('Hygiene Data'!H60)))</f>
        <v/>
      </c>
      <c r="EC66" s="277" t="str">
        <f ca="true">+IF(OFFSET('Hygiene Data'!$H$13,0,10*ROW('Hygiene Data'!H60))="","",OFFSET('Hygiene Data'!$H$13,0,10*ROW('Hygiene Data'!H60)))</f>
        <v/>
      </c>
      <c r="ED66" s="277" t="str">
        <f ca="true">+IF(OFFSET('Hygiene Data'!$I$11,0,10*ROW('Hygiene Data'!I60))="","",OFFSET('Hygiene Data'!$I$11,0,10*ROW('Hygiene Data'!I60)))</f>
        <v/>
      </c>
      <c r="EE66" s="277" t="str">
        <f ca="true">+IF(OFFSET('Hygiene Data'!$I$12,0,10*ROW('Hygiene Data'!I60))="","",OFFSET('Hygiene Data'!$I$12,0,10*ROW('Hygiene Data'!I60)))</f>
        <v/>
      </c>
      <c r="EF66" s="277"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33" t="str">
        <f t="shared" ca="true" si="0"/>
        <v/>
      </c>
      <c r="D67" s="96"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6"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6"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6"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6"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6"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6"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6"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6"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6"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6"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6"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6"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6"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6"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6"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6"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6"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7"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7"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7"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7"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7"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7"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7"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7"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7"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7"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7"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7"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7"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7"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7"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7"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7"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7"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7"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7"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7"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7"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7"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7"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7"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7"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7"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7"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7"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7"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8"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8"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8"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8"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8"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8"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8"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8"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8"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8"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8"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8"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8"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8"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8"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8"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8"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8"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7"/>
      <c r="BS67" s="277" t="str">
        <f ca="true">+IF(OFFSET('Water Data'!$D$27,0,10*ROW('Water Data'!D61))="","",OFFSET('Water Data'!$D$27,0,10*ROW('Water Data'!D61)))</f>
        <v/>
      </c>
      <c r="BT67" s="277" t="str">
        <f ca="true">+IF(OFFSET('Water Data'!$D$28,0,10*ROW('Water Data'!D61))="","",OFFSET('Water Data'!$D$28,0,10*ROW('Water Data'!D61)))</f>
        <v/>
      </c>
      <c r="BU67" s="277" t="str">
        <f ca="true">+IF(OFFSET('Water Data'!$D$29,0,10*ROW('Water Data'!D61))="","",OFFSET('Water Data'!$D$29,0,10*ROW('Water Data'!D61)))</f>
        <v/>
      </c>
      <c r="BV67" s="277" t="str">
        <f ca="true">+IF(OFFSET('Water Data'!$E$27,0,10*ROW('Water Data'!E61))="","",OFFSET('Water Data'!$E$27,0,10*ROW('Water Data'!E61)))</f>
        <v/>
      </c>
      <c r="BW67" s="277" t="str">
        <f ca="true">+IF(OFFSET('Water Data'!$E$28,0,10*ROW('Water Data'!E61))="","",OFFSET('Water Data'!$E$28,0,10*ROW('Water Data'!E61)))</f>
        <v/>
      </c>
      <c r="BX67" s="277" t="str">
        <f ca="true">+IF(OFFSET('Water Data'!$E$29,0,10*ROW('Water Data'!E61))="","",OFFSET('Water Data'!$E$29,0,10*ROW('Water Data'!E61)))</f>
        <v/>
      </c>
      <c r="BY67" s="277" t="str">
        <f ca="true">+IF(OFFSET('Water Data'!$F$27,0,10*ROW('Water Data'!F61))="","",OFFSET('Water Data'!$F$27,0,10*ROW('Water Data'!F61)))</f>
        <v/>
      </c>
      <c r="BZ67" s="277" t="str">
        <f ca="true">+IF(OFFSET('Water Data'!$F$28,0,10*ROW('Water Data'!F61))="","",OFFSET('Water Data'!$F$28,0,10*ROW('Water Data'!F61)))</f>
        <v/>
      </c>
      <c r="CA67" s="277" t="str">
        <f ca="true">+IF(OFFSET('Water Data'!$F$29,0,10*ROW('Water Data'!F61))="","",OFFSET('Water Data'!$F$29,0,10*ROW('Water Data'!F61)))</f>
        <v/>
      </c>
      <c r="CB67" s="277" t="str">
        <f ca="true">+IF(OFFSET('Water Data'!$G$27,0,10*ROW('Water Data'!G61))="","",OFFSET('Water Data'!$G$27,0,10*ROW('Water Data'!G61)))</f>
        <v/>
      </c>
      <c r="CC67" s="277" t="str">
        <f ca="true">+IF(OFFSET('Water Data'!$G$28,0,10*ROW('Water Data'!G61))="","",OFFSET('Water Data'!$G$28,0,10*ROW('Water Data'!G61)))</f>
        <v/>
      </c>
      <c r="CD67" s="277" t="str">
        <f ca="true">+IF(OFFSET('Water Data'!$G$29,0,10*ROW('Water Data'!G61))="","",OFFSET('Water Data'!$G$29,0,10*ROW('Water Data'!G61)))</f>
        <v/>
      </c>
      <c r="CE67" s="277" t="str">
        <f ca="true">+IF(OFFSET('Water Data'!$H$27,0,10*ROW('Water Data'!H61))="","",OFFSET('Water Data'!$H$27,0,10*ROW('Water Data'!H61)))</f>
        <v/>
      </c>
      <c r="CF67" s="277" t="str">
        <f ca="true">+IF(OFFSET('Water Data'!$H$28,0,10*ROW('Water Data'!H61))="","",OFFSET('Water Data'!$H$28,0,10*ROW('Water Data'!H61)))</f>
        <v/>
      </c>
      <c r="CG67" s="277" t="str">
        <f ca="true">+IF(OFFSET('Water Data'!$H$29,0,10*ROW('Water Data'!H61))="","",OFFSET('Water Data'!$H$29,0,10*ROW('Water Data'!H61)))</f>
        <v/>
      </c>
      <c r="CH67" s="277" t="str">
        <f ca="true">+IF(OFFSET('Water Data'!$I$27,0,10*ROW('Water Data'!I61))="","",OFFSET('Water Data'!$I$27,0,10*ROW('Water Data'!I61)))</f>
        <v/>
      </c>
      <c r="CI67" s="277" t="str">
        <f ca="true">+IF(OFFSET('Water Data'!$I$28,0,10*ROW('Water Data'!I61))="","",OFFSET('Water Data'!$I$28,0,10*ROW('Water Data'!I61)))</f>
        <v/>
      </c>
      <c r="CJ67" s="277" t="str">
        <f ca="true">+IF(OFFSET('Water Data'!$I$29,0,10*ROW('Water Data'!I61))="","",OFFSET('Water Data'!$I$29,0,10*ROW('Water Data'!I61)))</f>
        <v/>
      </c>
      <c r="CK67" s="277" t="str">
        <f ca="true">+IF(OFFSET('Sanitation Data'!$D$28,0,10*ROW('Sanitation Data'!D61))="","",OFFSET('Sanitation Data'!$D$28,0,10*ROW('Sanitation Data'!D61)))</f>
        <v/>
      </c>
      <c r="CL67" s="277" t="str">
        <f ca="true">+IF(OFFSET('Sanitation Data'!$D$29,0,10*ROW('Sanitation Data'!D61))="","",OFFSET('Sanitation Data'!$D$29,0,10*ROW('Sanitation Data'!D61)))</f>
        <v/>
      </c>
      <c r="CM67" s="277" t="str">
        <f ca="true">+IF(OFFSET('Sanitation Data'!$D$30,0,10*ROW('Sanitation Data'!D61))="","",OFFSET('Sanitation Data'!$D$30,0,10*ROW('Sanitation Data'!D61)))</f>
        <v/>
      </c>
      <c r="CN67" s="277" t="str">
        <f ca="true">+IF(OFFSET('Sanitation Data'!$D$31,0,10*ROW('Sanitation Data'!D61))="","",OFFSET('Sanitation Data'!$D$31,0,10*ROW('Sanitation Data'!D61)))</f>
        <v/>
      </c>
      <c r="CO67" s="277" t="str">
        <f ca="true">+IF(OFFSET('Sanitation Data'!$D$32,0,10*ROW('Sanitation Data'!D61))="","",OFFSET('Sanitation Data'!$D$32,0,10*ROW('Sanitation Data'!D61)))</f>
        <v/>
      </c>
      <c r="CP67" s="277" t="str">
        <f ca="true">+IF(OFFSET('Sanitation Data'!$E$28,0,10*ROW('Sanitation Data'!E61))="","",OFFSET('Sanitation Data'!$E$28,0,10*ROW('Sanitation Data'!E61)))</f>
        <v/>
      </c>
      <c r="CQ67" s="277" t="str">
        <f ca="true">+IF(OFFSET('Sanitation Data'!$E$29,0,10*ROW('Sanitation Data'!E61))="","",OFFSET('Sanitation Data'!$E$29,0,10*ROW('Sanitation Data'!E61)))</f>
        <v/>
      </c>
      <c r="CR67" s="277" t="str">
        <f ca="true">+IF(OFFSET('Sanitation Data'!$E$30,0,10*ROW('Sanitation Data'!E61))="","",OFFSET('Sanitation Data'!$E$30,0,10*ROW('Sanitation Data'!E61)))</f>
        <v/>
      </c>
      <c r="CS67" s="277" t="str">
        <f ca="true">+IF(OFFSET('Sanitation Data'!$E$31,0,10*ROW('Sanitation Data'!E61))="","",OFFSET('Sanitation Data'!$E$31,0,10*ROW('Sanitation Data'!E61)))</f>
        <v/>
      </c>
      <c r="CT67" s="277" t="str">
        <f ca="true">+IF(OFFSET('Sanitation Data'!$E$32,0,10*ROW('Sanitation Data'!E61))="","",OFFSET('Sanitation Data'!$E$32,0,10*ROW('Sanitation Data'!E61)))</f>
        <v/>
      </c>
      <c r="CU67" s="277" t="str">
        <f ca="true">+IF(OFFSET('Sanitation Data'!$F$28,0,10*ROW('Sanitation Data'!F61))="","",OFFSET('Sanitation Data'!$F$28,0,10*ROW('Sanitation Data'!F61)))</f>
        <v/>
      </c>
      <c r="CV67" s="277" t="str">
        <f ca="true">+IF(OFFSET('Sanitation Data'!$F$29,0,10*ROW('Sanitation Data'!F61))="","",OFFSET('Sanitation Data'!$F$29,0,10*ROW('Sanitation Data'!F61)))</f>
        <v/>
      </c>
      <c r="CW67" s="277" t="str">
        <f ca="true">+IF(OFFSET('Sanitation Data'!$F$30,0,10*ROW('Sanitation Data'!F61))="","",OFFSET('Sanitation Data'!$F$30,0,10*ROW('Sanitation Data'!F61)))</f>
        <v/>
      </c>
      <c r="CX67" s="277" t="str">
        <f ca="true">+IF(OFFSET('Sanitation Data'!$F$31,0,10*ROW('Sanitation Data'!F61))="","",OFFSET('Sanitation Data'!$F$31,0,10*ROW('Sanitation Data'!F61)))</f>
        <v/>
      </c>
      <c r="CY67" s="277" t="str">
        <f ca="true">+IF(OFFSET('Sanitation Data'!$F$32,0,10*ROW('Sanitation Data'!F61))="","",OFFSET('Sanitation Data'!$F$32,0,10*ROW('Sanitation Data'!F61)))</f>
        <v/>
      </c>
      <c r="CZ67" s="277" t="str">
        <f ca="true">+IF(OFFSET('Sanitation Data'!$G$28,0,10*ROW('Sanitation Data'!G61))="","",OFFSET('Sanitation Data'!$G$28,0,10*ROW('Sanitation Data'!G61)))</f>
        <v/>
      </c>
      <c r="DA67" s="277" t="str">
        <f ca="true">+IF(OFFSET('Sanitation Data'!$G$29,0,10*ROW('Sanitation Data'!G61))="","",OFFSET('Sanitation Data'!$G$29,0,10*ROW('Sanitation Data'!G61)))</f>
        <v/>
      </c>
      <c r="DB67" s="277" t="str">
        <f ca="true">+IF(OFFSET('Sanitation Data'!$G$30,0,10*ROW('Sanitation Data'!G61))="","",OFFSET('Sanitation Data'!$G$30,0,10*ROW('Sanitation Data'!G61)))</f>
        <v/>
      </c>
      <c r="DC67" s="277" t="str">
        <f ca="true">+IF(OFFSET('Sanitation Data'!$G$31,0,10*ROW('Sanitation Data'!G61))="","",OFFSET('Sanitation Data'!$G$31,0,10*ROW('Sanitation Data'!G61)))</f>
        <v/>
      </c>
      <c r="DD67" s="277" t="str">
        <f ca="true">+IF(OFFSET('Sanitation Data'!$G$32,0,10*ROW('Sanitation Data'!G61))="","",OFFSET('Sanitation Data'!$G$32,0,10*ROW('Sanitation Data'!G61)))</f>
        <v/>
      </c>
      <c r="DE67" s="277" t="str">
        <f ca="true">+IF(OFFSET('Sanitation Data'!$H$28,0,10*ROW('Sanitation Data'!H61))="","",OFFSET('Sanitation Data'!$H$28,0,10*ROW('Sanitation Data'!H61)))</f>
        <v/>
      </c>
      <c r="DF67" s="277" t="str">
        <f ca="true">+IF(OFFSET('Sanitation Data'!$H$29,0,10*ROW('Sanitation Data'!H61))="","",OFFSET('Sanitation Data'!$H$29,0,10*ROW('Sanitation Data'!H61)))</f>
        <v/>
      </c>
      <c r="DG67" s="277" t="str">
        <f ca="true">+IF(OFFSET('Sanitation Data'!$H$30,0,10*ROW('Sanitation Data'!H61))="","",OFFSET('Sanitation Data'!$H$30,0,10*ROW('Sanitation Data'!H61)))</f>
        <v/>
      </c>
      <c r="DH67" s="277" t="str">
        <f ca="true">+IF(OFFSET('Sanitation Data'!$H$31,0,10*ROW('Sanitation Data'!H61))="","",OFFSET('Sanitation Data'!$H$31,0,10*ROW('Sanitation Data'!H61)))</f>
        <v/>
      </c>
      <c r="DI67" s="277" t="str">
        <f ca="true">+IF(OFFSET('Sanitation Data'!$H$32,0,10*ROW('Sanitation Data'!H61))="","",OFFSET('Sanitation Data'!$H$32,0,10*ROW('Sanitation Data'!H61)))</f>
        <v/>
      </c>
      <c r="DJ67" s="277" t="str">
        <f ca="true">+IF(OFFSET('Sanitation Data'!$I$28,0,10*ROW('Sanitation Data'!I61))="","",OFFSET('Sanitation Data'!$I$28,0,10*ROW('Sanitation Data'!I61)))</f>
        <v/>
      </c>
      <c r="DK67" s="277" t="str">
        <f ca="true">+IF(OFFSET('Sanitation Data'!$I$29,0,10*ROW('Sanitation Data'!I61))="","",OFFSET('Sanitation Data'!$I$29,0,10*ROW('Sanitation Data'!I61)))</f>
        <v/>
      </c>
      <c r="DL67" s="277" t="str">
        <f ca="true">+IF(OFFSET('Sanitation Data'!$I$30,0,10*ROW('Sanitation Data'!I61))="","",OFFSET('Sanitation Data'!$I$30,0,10*ROW('Sanitation Data'!I61)))</f>
        <v/>
      </c>
      <c r="DM67" s="277" t="str">
        <f ca="true">+IF(OFFSET('Sanitation Data'!$I$31,0,10*ROW('Sanitation Data'!I61))="","",OFFSET('Sanitation Data'!$I$31,0,10*ROW('Sanitation Data'!I61)))</f>
        <v/>
      </c>
      <c r="DN67" s="277" t="str">
        <f ca="true">+IF(OFFSET('Sanitation Data'!$I$32,0,10*ROW('Sanitation Data'!I61))="","",OFFSET('Sanitation Data'!$I$32,0,10*ROW('Sanitation Data'!I61)))</f>
        <v/>
      </c>
      <c r="DO67" s="277" t="str">
        <f ca="true">+IF(OFFSET('Hygiene Data'!$D$11,0,10*ROW('Hygiene Data'!D61))="","",OFFSET('Hygiene Data'!$D$11,0,10*ROW('Hygiene Data'!D61)))</f>
        <v/>
      </c>
      <c r="DP67" s="277" t="str">
        <f ca="true">+IF(OFFSET('Hygiene Data'!$D$12,0,10*ROW('Hygiene Data'!D61))="","",OFFSET('Hygiene Data'!$D$12,0,10*ROW('Hygiene Data'!D61)))</f>
        <v/>
      </c>
      <c r="DQ67" s="277" t="str">
        <f ca="true">+IF(OFFSET('Hygiene Data'!$D$13,0,10*ROW('Hygiene Data'!D61))="","",OFFSET('Hygiene Data'!$D$13,0,10*ROW('Hygiene Data'!D61)))</f>
        <v/>
      </c>
      <c r="DR67" s="277" t="str">
        <f ca="true">+IF(OFFSET('Hygiene Data'!$E$11,0,10*ROW('Hygiene Data'!E61))="","",OFFSET('Hygiene Data'!$E$11,0,10*ROW('Hygiene Data'!E61)))</f>
        <v/>
      </c>
      <c r="DS67" s="277" t="str">
        <f ca="true">+IF(OFFSET('Hygiene Data'!$E$12,0,10*ROW('Hygiene Data'!E61))="","",OFFSET('Hygiene Data'!$E$12,0,10*ROW('Hygiene Data'!E61)))</f>
        <v/>
      </c>
      <c r="DT67" s="277" t="str">
        <f ca="true">+IF(OFFSET('Hygiene Data'!$E$13,0,10*ROW('Hygiene Data'!E61))="","",OFFSET('Hygiene Data'!$E$13,0,10*ROW('Hygiene Data'!E61)))</f>
        <v/>
      </c>
      <c r="DU67" s="277" t="str">
        <f ca="true">+IF(OFFSET('Hygiene Data'!$F$11,0,10*ROW('Hygiene Data'!F61))="","",OFFSET('Hygiene Data'!$F$11,0,10*ROW('Hygiene Data'!F61)))</f>
        <v/>
      </c>
      <c r="DV67" s="277" t="str">
        <f ca="true">+IF(OFFSET('Hygiene Data'!$F$12,0,10*ROW('Hygiene Data'!F61))="","",OFFSET('Hygiene Data'!$F$12,0,10*ROW('Hygiene Data'!F61)))</f>
        <v/>
      </c>
      <c r="DW67" s="277" t="str">
        <f ca="true">+IF(OFFSET('Hygiene Data'!$F$13,0,10*ROW('Hygiene Data'!F61))="","",OFFSET('Hygiene Data'!$F$13,0,10*ROW('Hygiene Data'!F61)))</f>
        <v/>
      </c>
      <c r="DX67" s="277" t="str">
        <f ca="true">+IF(OFFSET('Hygiene Data'!$G$11,0,10*ROW('Hygiene Data'!G61))="","",OFFSET('Hygiene Data'!$G$11,0,10*ROW('Hygiene Data'!G61)))</f>
        <v/>
      </c>
      <c r="DY67" s="277" t="str">
        <f ca="true">+IF(OFFSET('Hygiene Data'!$G$12,0,10*ROW('Hygiene Data'!G61))="","",OFFSET('Hygiene Data'!$G$12,0,10*ROW('Hygiene Data'!G61)))</f>
        <v/>
      </c>
      <c r="DZ67" s="277" t="str">
        <f ca="true">+IF(OFFSET('Hygiene Data'!$G$13,0,10*ROW('Hygiene Data'!G61))="","",OFFSET('Hygiene Data'!$G$13,0,10*ROW('Hygiene Data'!G61)))</f>
        <v/>
      </c>
      <c r="EA67" s="277" t="str">
        <f ca="true">+IF(OFFSET('Hygiene Data'!$H$11,0,10*ROW('Hygiene Data'!H61))="","",OFFSET('Hygiene Data'!$H$11,0,10*ROW('Hygiene Data'!H61)))</f>
        <v/>
      </c>
      <c r="EB67" s="277" t="str">
        <f ca="true">+IF(OFFSET('Hygiene Data'!$H$12,0,10*ROW('Hygiene Data'!H61))="","",OFFSET('Hygiene Data'!$H$12,0,10*ROW('Hygiene Data'!H61)))</f>
        <v/>
      </c>
      <c r="EC67" s="277" t="str">
        <f ca="true">+IF(OFFSET('Hygiene Data'!$H$13,0,10*ROW('Hygiene Data'!H61))="","",OFFSET('Hygiene Data'!$H$13,0,10*ROW('Hygiene Data'!H61)))</f>
        <v/>
      </c>
      <c r="ED67" s="277" t="str">
        <f ca="true">+IF(OFFSET('Hygiene Data'!$I$11,0,10*ROW('Hygiene Data'!I61))="","",OFFSET('Hygiene Data'!$I$11,0,10*ROW('Hygiene Data'!I61)))</f>
        <v/>
      </c>
      <c r="EE67" s="277" t="str">
        <f ca="true">+IF(OFFSET('Hygiene Data'!$I$12,0,10*ROW('Hygiene Data'!I61))="","",OFFSET('Hygiene Data'!$I$12,0,10*ROW('Hygiene Data'!I61)))</f>
        <v/>
      </c>
      <c r="EF67" s="277"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33" t="str">
        <f t="shared" ca="true" si="0"/>
        <v/>
      </c>
      <c r="D68" s="96"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6"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6"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6"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6"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6"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6"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6"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6"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6"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6"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6"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6"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6"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6"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6"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6"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6"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7"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7"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7"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7"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7"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7"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7"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7"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7"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7"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7"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7"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7"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7"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7"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7"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7"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7"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7"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7"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7"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7"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7"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7"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7"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7"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7"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7"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7"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7"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8"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8"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8"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8"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8"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8"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8"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8"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8"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8"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8"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8"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8"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8"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8"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8"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8"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8"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7"/>
      <c r="BS68" s="277" t="str">
        <f ca="true">+IF(OFFSET('Water Data'!$D$27,0,10*ROW('Water Data'!D62))="","",OFFSET('Water Data'!$D$27,0,10*ROW('Water Data'!D62)))</f>
        <v/>
      </c>
      <c r="BT68" s="277" t="str">
        <f ca="true">+IF(OFFSET('Water Data'!$D$28,0,10*ROW('Water Data'!D62))="","",OFFSET('Water Data'!$D$28,0,10*ROW('Water Data'!D62)))</f>
        <v/>
      </c>
      <c r="BU68" s="277" t="str">
        <f ca="true">+IF(OFFSET('Water Data'!$D$29,0,10*ROW('Water Data'!D62))="","",OFFSET('Water Data'!$D$29,0,10*ROW('Water Data'!D62)))</f>
        <v/>
      </c>
      <c r="BV68" s="277" t="str">
        <f ca="true">+IF(OFFSET('Water Data'!$E$27,0,10*ROW('Water Data'!E62))="","",OFFSET('Water Data'!$E$27,0,10*ROW('Water Data'!E62)))</f>
        <v/>
      </c>
      <c r="BW68" s="277" t="str">
        <f ca="true">+IF(OFFSET('Water Data'!$E$28,0,10*ROW('Water Data'!E62))="","",OFFSET('Water Data'!$E$28,0,10*ROW('Water Data'!E62)))</f>
        <v/>
      </c>
      <c r="BX68" s="277" t="str">
        <f ca="true">+IF(OFFSET('Water Data'!$E$29,0,10*ROW('Water Data'!E62))="","",OFFSET('Water Data'!$E$29,0,10*ROW('Water Data'!E62)))</f>
        <v/>
      </c>
      <c r="BY68" s="277" t="str">
        <f ca="true">+IF(OFFSET('Water Data'!$F$27,0,10*ROW('Water Data'!F62))="","",OFFSET('Water Data'!$F$27,0,10*ROW('Water Data'!F62)))</f>
        <v/>
      </c>
      <c r="BZ68" s="277" t="str">
        <f ca="true">+IF(OFFSET('Water Data'!$F$28,0,10*ROW('Water Data'!F62))="","",OFFSET('Water Data'!$F$28,0,10*ROW('Water Data'!F62)))</f>
        <v/>
      </c>
      <c r="CA68" s="277" t="str">
        <f ca="true">+IF(OFFSET('Water Data'!$F$29,0,10*ROW('Water Data'!F62))="","",OFFSET('Water Data'!$F$29,0,10*ROW('Water Data'!F62)))</f>
        <v/>
      </c>
      <c r="CB68" s="277" t="str">
        <f ca="true">+IF(OFFSET('Water Data'!$G$27,0,10*ROW('Water Data'!G62))="","",OFFSET('Water Data'!$G$27,0,10*ROW('Water Data'!G62)))</f>
        <v/>
      </c>
      <c r="CC68" s="277" t="str">
        <f ca="true">+IF(OFFSET('Water Data'!$G$28,0,10*ROW('Water Data'!G62))="","",OFFSET('Water Data'!$G$28,0,10*ROW('Water Data'!G62)))</f>
        <v/>
      </c>
      <c r="CD68" s="277" t="str">
        <f ca="true">+IF(OFFSET('Water Data'!$G$29,0,10*ROW('Water Data'!G62))="","",OFFSET('Water Data'!$G$29,0,10*ROW('Water Data'!G62)))</f>
        <v/>
      </c>
      <c r="CE68" s="277" t="str">
        <f ca="true">+IF(OFFSET('Water Data'!$H$27,0,10*ROW('Water Data'!H62))="","",OFFSET('Water Data'!$H$27,0,10*ROW('Water Data'!H62)))</f>
        <v/>
      </c>
      <c r="CF68" s="277" t="str">
        <f ca="true">+IF(OFFSET('Water Data'!$H$28,0,10*ROW('Water Data'!H62))="","",OFFSET('Water Data'!$H$28,0,10*ROW('Water Data'!H62)))</f>
        <v/>
      </c>
      <c r="CG68" s="277" t="str">
        <f ca="true">+IF(OFFSET('Water Data'!$H$29,0,10*ROW('Water Data'!H62))="","",OFFSET('Water Data'!$H$29,0,10*ROW('Water Data'!H62)))</f>
        <v/>
      </c>
      <c r="CH68" s="277" t="str">
        <f ca="true">+IF(OFFSET('Water Data'!$I$27,0,10*ROW('Water Data'!I62))="","",OFFSET('Water Data'!$I$27,0,10*ROW('Water Data'!I62)))</f>
        <v/>
      </c>
      <c r="CI68" s="277" t="str">
        <f ca="true">+IF(OFFSET('Water Data'!$I$28,0,10*ROW('Water Data'!I62))="","",OFFSET('Water Data'!$I$28,0,10*ROW('Water Data'!I62)))</f>
        <v/>
      </c>
      <c r="CJ68" s="277" t="str">
        <f ca="true">+IF(OFFSET('Water Data'!$I$29,0,10*ROW('Water Data'!I62))="","",OFFSET('Water Data'!$I$29,0,10*ROW('Water Data'!I62)))</f>
        <v/>
      </c>
      <c r="CK68" s="277" t="str">
        <f ca="true">+IF(OFFSET('Sanitation Data'!$D$28,0,10*ROW('Sanitation Data'!D62))="","",OFFSET('Sanitation Data'!$D$28,0,10*ROW('Sanitation Data'!D62)))</f>
        <v/>
      </c>
      <c r="CL68" s="277" t="str">
        <f ca="true">+IF(OFFSET('Sanitation Data'!$D$29,0,10*ROW('Sanitation Data'!D62))="","",OFFSET('Sanitation Data'!$D$29,0,10*ROW('Sanitation Data'!D62)))</f>
        <v/>
      </c>
      <c r="CM68" s="277" t="str">
        <f ca="true">+IF(OFFSET('Sanitation Data'!$D$30,0,10*ROW('Sanitation Data'!D62))="","",OFFSET('Sanitation Data'!$D$30,0,10*ROW('Sanitation Data'!D62)))</f>
        <v/>
      </c>
      <c r="CN68" s="277" t="str">
        <f ca="true">+IF(OFFSET('Sanitation Data'!$D$31,0,10*ROW('Sanitation Data'!D62))="","",OFFSET('Sanitation Data'!$D$31,0,10*ROW('Sanitation Data'!D62)))</f>
        <v/>
      </c>
      <c r="CO68" s="277" t="str">
        <f ca="true">+IF(OFFSET('Sanitation Data'!$D$32,0,10*ROW('Sanitation Data'!D62))="","",OFFSET('Sanitation Data'!$D$32,0,10*ROW('Sanitation Data'!D62)))</f>
        <v/>
      </c>
      <c r="CP68" s="277" t="str">
        <f ca="true">+IF(OFFSET('Sanitation Data'!$E$28,0,10*ROW('Sanitation Data'!E62))="","",OFFSET('Sanitation Data'!$E$28,0,10*ROW('Sanitation Data'!E62)))</f>
        <v/>
      </c>
      <c r="CQ68" s="277" t="str">
        <f ca="true">+IF(OFFSET('Sanitation Data'!$E$29,0,10*ROW('Sanitation Data'!E62))="","",OFFSET('Sanitation Data'!$E$29,0,10*ROW('Sanitation Data'!E62)))</f>
        <v/>
      </c>
      <c r="CR68" s="277" t="str">
        <f ca="true">+IF(OFFSET('Sanitation Data'!$E$30,0,10*ROW('Sanitation Data'!E62))="","",OFFSET('Sanitation Data'!$E$30,0,10*ROW('Sanitation Data'!E62)))</f>
        <v/>
      </c>
      <c r="CS68" s="277" t="str">
        <f ca="true">+IF(OFFSET('Sanitation Data'!$E$31,0,10*ROW('Sanitation Data'!E62))="","",OFFSET('Sanitation Data'!$E$31,0,10*ROW('Sanitation Data'!E62)))</f>
        <v/>
      </c>
      <c r="CT68" s="277" t="str">
        <f ca="true">+IF(OFFSET('Sanitation Data'!$E$32,0,10*ROW('Sanitation Data'!E62))="","",OFFSET('Sanitation Data'!$E$32,0,10*ROW('Sanitation Data'!E62)))</f>
        <v/>
      </c>
      <c r="CU68" s="277" t="str">
        <f ca="true">+IF(OFFSET('Sanitation Data'!$F$28,0,10*ROW('Sanitation Data'!F62))="","",OFFSET('Sanitation Data'!$F$28,0,10*ROW('Sanitation Data'!F62)))</f>
        <v/>
      </c>
      <c r="CV68" s="277" t="str">
        <f ca="true">+IF(OFFSET('Sanitation Data'!$F$29,0,10*ROW('Sanitation Data'!F62))="","",OFFSET('Sanitation Data'!$F$29,0,10*ROW('Sanitation Data'!F62)))</f>
        <v/>
      </c>
      <c r="CW68" s="277" t="str">
        <f ca="true">+IF(OFFSET('Sanitation Data'!$F$30,0,10*ROW('Sanitation Data'!F62))="","",OFFSET('Sanitation Data'!$F$30,0,10*ROW('Sanitation Data'!F62)))</f>
        <v/>
      </c>
      <c r="CX68" s="277" t="str">
        <f ca="true">+IF(OFFSET('Sanitation Data'!$F$31,0,10*ROW('Sanitation Data'!F62))="","",OFFSET('Sanitation Data'!$F$31,0,10*ROW('Sanitation Data'!F62)))</f>
        <v/>
      </c>
      <c r="CY68" s="277" t="str">
        <f ca="true">+IF(OFFSET('Sanitation Data'!$F$32,0,10*ROW('Sanitation Data'!F62))="","",OFFSET('Sanitation Data'!$F$32,0,10*ROW('Sanitation Data'!F62)))</f>
        <v/>
      </c>
      <c r="CZ68" s="277" t="str">
        <f ca="true">+IF(OFFSET('Sanitation Data'!$G$28,0,10*ROW('Sanitation Data'!G62))="","",OFFSET('Sanitation Data'!$G$28,0,10*ROW('Sanitation Data'!G62)))</f>
        <v/>
      </c>
      <c r="DA68" s="277" t="str">
        <f ca="true">+IF(OFFSET('Sanitation Data'!$G$29,0,10*ROW('Sanitation Data'!G62))="","",OFFSET('Sanitation Data'!$G$29,0,10*ROW('Sanitation Data'!G62)))</f>
        <v/>
      </c>
      <c r="DB68" s="277" t="str">
        <f ca="true">+IF(OFFSET('Sanitation Data'!$G$30,0,10*ROW('Sanitation Data'!G62))="","",OFFSET('Sanitation Data'!$G$30,0,10*ROW('Sanitation Data'!G62)))</f>
        <v/>
      </c>
      <c r="DC68" s="277" t="str">
        <f ca="true">+IF(OFFSET('Sanitation Data'!$G$31,0,10*ROW('Sanitation Data'!G62))="","",OFFSET('Sanitation Data'!$G$31,0,10*ROW('Sanitation Data'!G62)))</f>
        <v/>
      </c>
      <c r="DD68" s="277" t="str">
        <f ca="true">+IF(OFFSET('Sanitation Data'!$G$32,0,10*ROW('Sanitation Data'!G62))="","",OFFSET('Sanitation Data'!$G$32,0,10*ROW('Sanitation Data'!G62)))</f>
        <v/>
      </c>
      <c r="DE68" s="277" t="str">
        <f ca="true">+IF(OFFSET('Sanitation Data'!$H$28,0,10*ROW('Sanitation Data'!H62))="","",OFFSET('Sanitation Data'!$H$28,0,10*ROW('Sanitation Data'!H62)))</f>
        <v/>
      </c>
      <c r="DF68" s="277" t="str">
        <f ca="true">+IF(OFFSET('Sanitation Data'!$H$29,0,10*ROW('Sanitation Data'!H62))="","",OFFSET('Sanitation Data'!$H$29,0,10*ROW('Sanitation Data'!H62)))</f>
        <v/>
      </c>
      <c r="DG68" s="277" t="str">
        <f ca="true">+IF(OFFSET('Sanitation Data'!$H$30,0,10*ROW('Sanitation Data'!H62))="","",OFFSET('Sanitation Data'!$H$30,0,10*ROW('Sanitation Data'!H62)))</f>
        <v/>
      </c>
      <c r="DH68" s="277" t="str">
        <f ca="true">+IF(OFFSET('Sanitation Data'!$H$31,0,10*ROW('Sanitation Data'!H62))="","",OFFSET('Sanitation Data'!$H$31,0,10*ROW('Sanitation Data'!H62)))</f>
        <v/>
      </c>
      <c r="DI68" s="277" t="str">
        <f ca="true">+IF(OFFSET('Sanitation Data'!$H$32,0,10*ROW('Sanitation Data'!H62))="","",OFFSET('Sanitation Data'!$H$32,0,10*ROW('Sanitation Data'!H62)))</f>
        <v/>
      </c>
      <c r="DJ68" s="277" t="str">
        <f ca="true">+IF(OFFSET('Sanitation Data'!$I$28,0,10*ROW('Sanitation Data'!I62))="","",OFFSET('Sanitation Data'!$I$28,0,10*ROW('Sanitation Data'!I62)))</f>
        <v/>
      </c>
      <c r="DK68" s="277" t="str">
        <f ca="true">+IF(OFFSET('Sanitation Data'!$I$29,0,10*ROW('Sanitation Data'!I62))="","",OFFSET('Sanitation Data'!$I$29,0,10*ROW('Sanitation Data'!I62)))</f>
        <v/>
      </c>
      <c r="DL68" s="277" t="str">
        <f ca="true">+IF(OFFSET('Sanitation Data'!$I$30,0,10*ROW('Sanitation Data'!I62))="","",OFFSET('Sanitation Data'!$I$30,0,10*ROW('Sanitation Data'!I62)))</f>
        <v/>
      </c>
      <c r="DM68" s="277" t="str">
        <f ca="true">+IF(OFFSET('Sanitation Data'!$I$31,0,10*ROW('Sanitation Data'!I62))="","",OFFSET('Sanitation Data'!$I$31,0,10*ROW('Sanitation Data'!I62)))</f>
        <v/>
      </c>
      <c r="DN68" s="277" t="str">
        <f ca="true">+IF(OFFSET('Sanitation Data'!$I$32,0,10*ROW('Sanitation Data'!I62))="","",OFFSET('Sanitation Data'!$I$32,0,10*ROW('Sanitation Data'!I62)))</f>
        <v/>
      </c>
      <c r="DO68" s="277" t="str">
        <f ca="true">+IF(OFFSET('Hygiene Data'!$D$11,0,10*ROW('Hygiene Data'!D62))="","",OFFSET('Hygiene Data'!$D$11,0,10*ROW('Hygiene Data'!D62)))</f>
        <v/>
      </c>
      <c r="DP68" s="277" t="str">
        <f ca="true">+IF(OFFSET('Hygiene Data'!$D$12,0,10*ROW('Hygiene Data'!D62))="","",OFFSET('Hygiene Data'!$D$12,0,10*ROW('Hygiene Data'!D62)))</f>
        <v/>
      </c>
      <c r="DQ68" s="277" t="str">
        <f ca="true">+IF(OFFSET('Hygiene Data'!$D$13,0,10*ROW('Hygiene Data'!D62))="","",OFFSET('Hygiene Data'!$D$13,0,10*ROW('Hygiene Data'!D62)))</f>
        <v/>
      </c>
      <c r="DR68" s="277" t="str">
        <f ca="true">+IF(OFFSET('Hygiene Data'!$E$11,0,10*ROW('Hygiene Data'!E62))="","",OFFSET('Hygiene Data'!$E$11,0,10*ROW('Hygiene Data'!E62)))</f>
        <v/>
      </c>
      <c r="DS68" s="277" t="str">
        <f ca="true">+IF(OFFSET('Hygiene Data'!$E$12,0,10*ROW('Hygiene Data'!E62))="","",OFFSET('Hygiene Data'!$E$12,0,10*ROW('Hygiene Data'!E62)))</f>
        <v/>
      </c>
      <c r="DT68" s="277" t="str">
        <f ca="true">+IF(OFFSET('Hygiene Data'!$E$13,0,10*ROW('Hygiene Data'!E62))="","",OFFSET('Hygiene Data'!$E$13,0,10*ROW('Hygiene Data'!E62)))</f>
        <v/>
      </c>
      <c r="DU68" s="277" t="str">
        <f ca="true">+IF(OFFSET('Hygiene Data'!$F$11,0,10*ROW('Hygiene Data'!F62))="","",OFFSET('Hygiene Data'!$F$11,0,10*ROW('Hygiene Data'!F62)))</f>
        <v/>
      </c>
      <c r="DV68" s="277" t="str">
        <f ca="true">+IF(OFFSET('Hygiene Data'!$F$12,0,10*ROW('Hygiene Data'!F62))="","",OFFSET('Hygiene Data'!$F$12,0,10*ROW('Hygiene Data'!F62)))</f>
        <v/>
      </c>
      <c r="DW68" s="277" t="str">
        <f ca="true">+IF(OFFSET('Hygiene Data'!$F$13,0,10*ROW('Hygiene Data'!F62))="","",OFFSET('Hygiene Data'!$F$13,0,10*ROW('Hygiene Data'!F62)))</f>
        <v/>
      </c>
      <c r="DX68" s="277" t="str">
        <f ca="true">+IF(OFFSET('Hygiene Data'!$G$11,0,10*ROW('Hygiene Data'!G62))="","",OFFSET('Hygiene Data'!$G$11,0,10*ROW('Hygiene Data'!G62)))</f>
        <v/>
      </c>
      <c r="DY68" s="277" t="str">
        <f ca="true">+IF(OFFSET('Hygiene Data'!$G$12,0,10*ROW('Hygiene Data'!G62))="","",OFFSET('Hygiene Data'!$G$12,0,10*ROW('Hygiene Data'!G62)))</f>
        <v/>
      </c>
      <c r="DZ68" s="277" t="str">
        <f ca="true">+IF(OFFSET('Hygiene Data'!$G$13,0,10*ROW('Hygiene Data'!G62))="","",OFFSET('Hygiene Data'!$G$13,0,10*ROW('Hygiene Data'!G62)))</f>
        <v/>
      </c>
      <c r="EA68" s="277" t="str">
        <f ca="true">+IF(OFFSET('Hygiene Data'!$H$11,0,10*ROW('Hygiene Data'!H62))="","",OFFSET('Hygiene Data'!$H$11,0,10*ROW('Hygiene Data'!H62)))</f>
        <v/>
      </c>
      <c r="EB68" s="277" t="str">
        <f ca="true">+IF(OFFSET('Hygiene Data'!$H$12,0,10*ROW('Hygiene Data'!H62))="","",OFFSET('Hygiene Data'!$H$12,0,10*ROW('Hygiene Data'!H62)))</f>
        <v/>
      </c>
      <c r="EC68" s="277" t="str">
        <f ca="true">+IF(OFFSET('Hygiene Data'!$H$13,0,10*ROW('Hygiene Data'!H62))="","",OFFSET('Hygiene Data'!$H$13,0,10*ROW('Hygiene Data'!H62)))</f>
        <v/>
      </c>
      <c r="ED68" s="277" t="str">
        <f ca="true">+IF(OFFSET('Hygiene Data'!$I$11,0,10*ROW('Hygiene Data'!I62))="","",OFFSET('Hygiene Data'!$I$11,0,10*ROW('Hygiene Data'!I62)))</f>
        <v/>
      </c>
      <c r="EE68" s="277" t="str">
        <f ca="true">+IF(OFFSET('Hygiene Data'!$I$12,0,10*ROW('Hygiene Data'!I62))="","",OFFSET('Hygiene Data'!$I$12,0,10*ROW('Hygiene Data'!I62)))</f>
        <v/>
      </c>
      <c r="EF68" s="277"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33" t="str">
        <f t="shared" ca="true" si="0"/>
        <v/>
      </c>
      <c r="D69" s="96"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6"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6"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6"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6"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6"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6"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6"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6"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6"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6"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6"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6"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6"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6"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6"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6"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6"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7"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7"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7"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7"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7"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7"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7"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7"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7"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7"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7"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7"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7"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7"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7"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7"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7"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7"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7"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7"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7"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7"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7"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7"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7"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7"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7"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7"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7"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7"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8"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8"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8"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8"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8"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8"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8"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8"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8"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8"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8"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8"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8"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8"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8"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8"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8"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8"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7"/>
      <c r="BS69" s="277" t="str">
        <f ca="true">+IF(OFFSET('Water Data'!$D$27,0,10*ROW('Water Data'!D63))="","",OFFSET('Water Data'!$D$27,0,10*ROW('Water Data'!D63)))</f>
        <v/>
      </c>
      <c r="BT69" s="277" t="str">
        <f ca="true">+IF(OFFSET('Water Data'!$D$28,0,10*ROW('Water Data'!D63))="","",OFFSET('Water Data'!$D$28,0,10*ROW('Water Data'!D63)))</f>
        <v/>
      </c>
      <c r="BU69" s="277" t="str">
        <f ca="true">+IF(OFFSET('Water Data'!$D$29,0,10*ROW('Water Data'!D63))="","",OFFSET('Water Data'!$D$29,0,10*ROW('Water Data'!D63)))</f>
        <v/>
      </c>
      <c r="BV69" s="277" t="str">
        <f ca="true">+IF(OFFSET('Water Data'!$E$27,0,10*ROW('Water Data'!E63))="","",OFFSET('Water Data'!$E$27,0,10*ROW('Water Data'!E63)))</f>
        <v/>
      </c>
      <c r="BW69" s="277" t="str">
        <f ca="true">+IF(OFFSET('Water Data'!$E$28,0,10*ROW('Water Data'!E63))="","",OFFSET('Water Data'!$E$28,0,10*ROW('Water Data'!E63)))</f>
        <v/>
      </c>
      <c r="BX69" s="277" t="str">
        <f ca="true">+IF(OFFSET('Water Data'!$E$29,0,10*ROW('Water Data'!E63))="","",OFFSET('Water Data'!$E$29,0,10*ROW('Water Data'!E63)))</f>
        <v/>
      </c>
      <c r="BY69" s="277" t="str">
        <f ca="true">+IF(OFFSET('Water Data'!$F$27,0,10*ROW('Water Data'!F63))="","",OFFSET('Water Data'!$F$27,0,10*ROW('Water Data'!F63)))</f>
        <v/>
      </c>
      <c r="BZ69" s="277" t="str">
        <f ca="true">+IF(OFFSET('Water Data'!$F$28,0,10*ROW('Water Data'!F63))="","",OFFSET('Water Data'!$F$28,0,10*ROW('Water Data'!F63)))</f>
        <v/>
      </c>
      <c r="CA69" s="277" t="str">
        <f ca="true">+IF(OFFSET('Water Data'!$F$29,0,10*ROW('Water Data'!F63))="","",OFFSET('Water Data'!$F$29,0,10*ROW('Water Data'!F63)))</f>
        <v/>
      </c>
      <c r="CB69" s="277" t="str">
        <f ca="true">+IF(OFFSET('Water Data'!$G$27,0,10*ROW('Water Data'!G63))="","",OFFSET('Water Data'!$G$27,0,10*ROW('Water Data'!G63)))</f>
        <v/>
      </c>
      <c r="CC69" s="277" t="str">
        <f ca="true">+IF(OFFSET('Water Data'!$G$28,0,10*ROW('Water Data'!G63))="","",OFFSET('Water Data'!$G$28,0,10*ROW('Water Data'!G63)))</f>
        <v/>
      </c>
      <c r="CD69" s="277" t="str">
        <f ca="true">+IF(OFFSET('Water Data'!$G$29,0,10*ROW('Water Data'!G63))="","",OFFSET('Water Data'!$G$29,0,10*ROW('Water Data'!G63)))</f>
        <v/>
      </c>
      <c r="CE69" s="277" t="str">
        <f ca="true">+IF(OFFSET('Water Data'!$H$27,0,10*ROW('Water Data'!H63))="","",OFFSET('Water Data'!$H$27,0,10*ROW('Water Data'!H63)))</f>
        <v/>
      </c>
      <c r="CF69" s="277" t="str">
        <f ca="true">+IF(OFFSET('Water Data'!$H$28,0,10*ROW('Water Data'!H63))="","",OFFSET('Water Data'!$H$28,0,10*ROW('Water Data'!H63)))</f>
        <v/>
      </c>
      <c r="CG69" s="277" t="str">
        <f ca="true">+IF(OFFSET('Water Data'!$H$29,0,10*ROW('Water Data'!H63))="","",OFFSET('Water Data'!$H$29,0,10*ROW('Water Data'!H63)))</f>
        <v/>
      </c>
      <c r="CH69" s="277" t="str">
        <f ca="true">+IF(OFFSET('Water Data'!$I$27,0,10*ROW('Water Data'!I63))="","",OFFSET('Water Data'!$I$27,0,10*ROW('Water Data'!I63)))</f>
        <v/>
      </c>
      <c r="CI69" s="277" t="str">
        <f ca="true">+IF(OFFSET('Water Data'!$I$28,0,10*ROW('Water Data'!I63))="","",OFFSET('Water Data'!$I$28,0,10*ROW('Water Data'!I63)))</f>
        <v/>
      </c>
      <c r="CJ69" s="277" t="str">
        <f ca="true">+IF(OFFSET('Water Data'!$I$29,0,10*ROW('Water Data'!I63))="","",OFFSET('Water Data'!$I$29,0,10*ROW('Water Data'!I63)))</f>
        <v/>
      </c>
      <c r="CK69" s="277" t="str">
        <f ca="true">+IF(OFFSET('Sanitation Data'!$D$28,0,10*ROW('Sanitation Data'!D63))="","",OFFSET('Sanitation Data'!$D$28,0,10*ROW('Sanitation Data'!D63)))</f>
        <v/>
      </c>
      <c r="CL69" s="277" t="str">
        <f ca="true">+IF(OFFSET('Sanitation Data'!$D$29,0,10*ROW('Sanitation Data'!D63))="","",OFFSET('Sanitation Data'!$D$29,0,10*ROW('Sanitation Data'!D63)))</f>
        <v/>
      </c>
      <c r="CM69" s="277" t="str">
        <f ca="true">+IF(OFFSET('Sanitation Data'!$D$30,0,10*ROW('Sanitation Data'!D63))="","",OFFSET('Sanitation Data'!$D$30,0,10*ROW('Sanitation Data'!D63)))</f>
        <v/>
      </c>
      <c r="CN69" s="277" t="str">
        <f ca="true">+IF(OFFSET('Sanitation Data'!$D$31,0,10*ROW('Sanitation Data'!D63))="","",OFFSET('Sanitation Data'!$D$31,0,10*ROW('Sanitation Data'!D63)))</f>
        <v/>
      </c>
      <c r="CO69" s="277" t="str">
        <f ca="true">+IF(OFFSET('Sanitation Data'!$D$32,0,10*ROW('Sanitation Data'!D63))="","",OFFSET('Sanitation Data'!$D$32,0,10*ROW('Sanitation Data'!D63)))</f>
        <v/>
      </c>
      <c r="CP69" s="277" t="str">
        <f ca="true">+IF(OFFSET('Sanitation Data'!$E$28,0,10*ROW('Sanitation Data'!E63))="","",OFFSET('Sanitation Data'!$E$28,0,10*ROW('Sanitation Data'!E63)))</f>
        <v/>
      </c>
      <c r="CQ69" s="277" t="str">
        <f ca="true">+IF(OFFSET('Sanitation Data'!$E$29,0,10*ROW('Sanitation Data'!E63))="","",OFFSET('Sanitation Data'!$E$29,0,10*ROW('Sanitation Data'!E63)))</f>
        <v/>
      </c>
      <c r="CR69" s="277" t="str">
        <f ca="true">+IF(OFFSET('Sanitation Data'!$E$30,0,10*ROW('Sanitation Data'!E63))="","",OFFSET('Sanitation Data'!$E$30,0,10*ROW('Sanitation Data'!E63)))</f>
        <v/>
      </c>
      <c r="CS69" s="277" t="str">
        <f ca="true">+IF(OFFSET('Sanitation Data'!$E$31,0,10*ROW('Sanitation Data'!E63))="","",OFFSET('Sanitation Data'!$E$31,0,10*ROW('Sanitation Data'!E63)))</f>
        <v/>
      </c>
      <c r="CT69" s="277" t="str">
        <f ca="true">+IF(OFFSET('Sanitation Data'!$E$32,0,10*ROW('Sanitation Data'!E63))="","",OFFSET('Sanitation Data'!$E$32,0,10*ROW('Sanitation Data'!E63)))</f>
        <v/>
      </c>
      <c r="CU69" s="277" t="str">
        <f ca="true">+IF(OFFSET('Sanitation Data'!$F$28,0,10*ROW('Sanitation Data'!F63))="","",OFFSET('Sanitation Data'!$F$28,0,10*ROW('Sanitation Data'!F63)))</f>
        <v/>
      </c>
      <c r="CV69" s="277" t="str">
        <f ca="true">+IF(OFFSET('Sanitation Data'!$F$29,0,10*ROW('Sanitation Data'!F63))="","",OFFSET('Sanitation Data'!$F$29,0,10*ROW('Sanitation Data'!F63)))</f>
        <v/>
      </c>
      <c r="CW69" s="277" t="str">
        <f ca="true">+IF(OFFSET('Sanitation Data'!$F$30,0,10*ROW('Sanitation Data'!F63))="","",OFFSET('Sanitation Data'!$F$30,0,10*ROW('Sanitation Data'!F63)))</f>
        <v/>
      </c>
      <c r="CX69" s="277" t="str">
        <f ca="true">+IF(OFFSET('Sanitation Data'!$F$31,0,10*ROW('Sanitation Data'!F63))="","",OFFSET('Sanitation Data'!$F$31,0,10*ROW('Sanitation Data'!F63)))</f>
        <v/>
      </c>
      <c r="CY69" s="277" t="str">
        <f ca="true">+IF(OFFSET('Sanitation Data'!$F$32,0,10*ROW('Sanitation Data'!F63))="","",OFFSET('Sanitation Data'!$F$32,0,10*ROW('Sanitation Data'!F63)))</f>
        <v/>
      </c>
      <c r="CZ69" s="277" t="str">
        <f ca="true">+IF(OFFSET('Sanitation Data'!$G$28,0,10*ROW('Sanitation Data'!G63))="","",OFFSET('Sanitation Data'!$G$28,0,10*ROW('Sanitation Data'!G63)))</f>
        <v/>
      </c>
      <c r="DA69" s="277" t="str">
        <f ca="true">+IF(OFFSET('Sanitation Data'!$G$29,0,10*ROW('Sanitation Data'!G63))="","",OFFSET('Sanitation Data'!$G$29,0,10*ROW('Sanitation Data'!G63)))</f>
        <v/>
      </c>
      <c r="DB69" s="277" t="str">
        <f ca="true">+IF(OFFSET('Sanitation Data'!$G$30,0,10*ROW('Sanitation Data'!G63))="","",OFFSET('Sanitation Data'!$G$30,0,10*ROW('Sanitation Data'!G63)))</f>
        <v/>
      </c>
      <c r="DC69" s="277" t="str">
        <f ca="true">+IF(OFFSET('Sanitation Data'!$G$31,0,10*ROW('Sanitation Data'!G63))="","",OFFSET('Sanitation Data'!$G$31,0,10*ROW('Sanitation Data'!G63)))</f>
        <v/>
      </c>
      <c r="DD69" s="277" t="str">
        <f ca="true">+IF(OFFSET('Sanitation Data'!$G$32,0,10*ROW('Sanitation Data'!G63))="","",OFFSET('Sanitation Data'!$G$32,0,10*ROW('Sanitation Data'!G63)))</f>
        <v/>
      </c>
      <c r="DE69" s="277" t="str">
        <f ca="true">+IF(OFFSET('Sanitation Data'!$H$28,0,10*ROW('Sanitation Data'!H63))="","",OFFSET('Sanitation Data'!$H$28,0,10*ROW('Sanitation Data'!H63)))</f>
        <v/>
      </c>
      <c r="DF69" s="277" t="str">
        <f ca="true">+IF(OFFSET('Sanitation Data'!$H$29,0,10*ROW('Sanitation Data'!H63))="","",OFFSET('Sanitation Data'!$H$29,0,10*ROW('Sanitation Data'!H63)))</f>
        <v/>
      </c>
      <c r="DG69" s="277" t="str">
        <f ca="true">+IF(OFFSET('Sanitation Data'!$H$30,0,10*ROW('Sanitation Data'!H63))="","",OFFSET('Sanitation Data'!$H$30,0,10*ROW('Sanitation Data'!H63)))</f>
        <v/>
      </c>
      <c r="DH69" s="277" t="str">
        <f ca="true">+IF(OFFSET('Sanitation Data'!$H$31,0,10*ROW('Sanitation Data'!H63))="","",OFFSET('Sanitation Data'!$H$31,0,10*ROW('Sanitation Data'!H63)))</f>
        <v/>
      </c>
      <c r="DI69" s="277" t="str">
        <f ca="true">+IF(OFFSET('Sanitation Data'!$H$32,0,10*ROW('Sanitation Data'!H63))="","",OFFSET('Sanitation Data'!$H$32,0,10*ROW('Sanitation Data'!H63)))</f>
        <v/>
      </c>
      <c r="DJ69" s="277" t="str">
        <f ca="true">+IF(OFFSET('Sanitation Data'!$I$28,0,10*ROW('Sanitation Data'!I63))="","",OFFSET('Sanitation Data'!$I$28,0,10*ROW('Sanitation Data'!I63)))</f>
        <v/>
      </c>
      <c r="DK69" s="277" t="str">
        <f ca="true">+IF(OFFSET('Sanitation Data'!$I$29,0,10*ROW('Sanitation Data'!I63))="","",OFFSET('Sanitation Data'!$I$29,0,10*ROW('Sanitation Data'!I63)))</f>
        <v/>
      </c>
      <c r="DL69" s="277" t="str">
        <f ca="true">+IF(OFFSET('Sanitation Data'!$I$30,0,10*ROW('Sanitation Data'!I63))="","",OFFSET('Sanitation Data'!$I$30,0,10*ROW('Sanitation Data'!I63)))</f>
        <v/>
      </c>
      <c r="DM69" s="277" t="str">
        <f ca="true">+IF(OFFSET('Sanitation Data'!$I$31,0,10*ROW('Sanitation Data'!I63))="","",OFFSET('Sanitation Data'!$I$31,0,10*ROW('Sanitation Data'!I63)))</f>
        <v/>
      </c>
      <c r="DN69" s="277" t="str">
        <f ca="true">+IF(OFFSET('Sanitation Data'!$I$32,0,10*ROW('Sanitation Data'!I63))="","",OFFSET('Sanitation Data'!$I$32,0,10*ROW('Sanitation Data'!I63)))</f>
        <v/>
      </c>
      <c r="DO69" s="277" t="str">
        <f ca="true">+IF(OFFSET('Hygiene Data'!$D$11,0,10*ROW('Hygiene Data'!D63))="","",OFFSET('Hygiene Data'!$D$11,0,10*ROW('Hygiene Data'!D63)))</f>
        <v/>
      </c>
      <c r="DP69" s="277" t="str">
        <f ca="true">+IF(OFFSET('Hygiene Data'!$D$12,0,10*ROW('Hygiene Data'!D63))="","",OFFSET('Hygiene Data'!$D$12,0,10*ROW('Hygiene Data'!D63)))</f>
        <v/>
      </c>
      <c r="DQ69" s="277" t="str">
        <f ca="true">+IF(OFFSET('Hygiene Data'!$D$13,0,10*ROW('Hygiene Data'!D63))="","",OFFSET('Hygiene Data'!$D$13,0,10*ROW('Hygiene Data'!D63)))</f>
        <v/>
      </c>
      <c r="DR69" s="277" t="str">
        <f ca="true">+IF(OFFSET('Hygiene Data'!$E$11,0,10*ROW('Hygiene Data'!E63))="","",OFFSET('Hygiene Data'!$E$11,0,10*ROW('Hygiene Data'!E63)))</f>
        <v/>
      </c>
      <c r="DS69" s="277" t="str">
        <f ca="true">+IF(OFFSET('Hygiene Data'!$E$12,0,10*ROW('Hygiene Data'!E63))="","",OFFSET('Hygiene Data'!$E$12,0,10*ROW('Hygiene Data'!E63)))</f>
        <v/>
      </c>
      <c r="DT69" s="277" t="str">
        <f ca="true">+IF(OFFSET('Hygiene Data'!$E$13,0,10*ROW('Hygiene Data'!E63))="","",OFFSET('Hygiene Data'!$E$13,0,10*ROW('Hygiene Data'!E63)))</f>
        <v/>
      </c>
      <c r="DU69" s="277" t="str">
        <f ca="true">+IF(OFFSET('Hygiene Data'!$F$11,0,10*ROW('Hygiene Data'!F63))="","",OFFSET('Hygiene Data'!$F$11,0,10*ROW('Hygiene Data'!F63)))</f>
        <v/>
      </c>
      <c r="DV69" s="277" t="str">
        <f ca="true">+IF(OFFSET('Hygiene Data'!$F$12,0,10*ROW('Hygiene Data'!F63))="","",OFFSET('Hygiene Data'!$F$12,0,10*ROW('Hygiene Data'!F63)))</f>
        <v/>
      </c>
      <c r="DW69" s="277" t="str">
        <f ca="true">+IF(OFFSET('Hygiene Data'!$F$13,0,10*ROW('Hygiene Data'!F63))="","",OFFSET('Hygiene Data'!$F$13,0,10*ROW('Hygiene Data'!F63)))</f>
        <v/>
      </c>
      <c r="DX69" s="277" t="str">
        <f ca="true">+IF(OFFSET('Hygiene Data'!$G$11,0,10*ROW('Hygiene Data'!G63))="","",OFFSET('Hygiene Data'!$G$11,0,10*ROW('Hygiene Data'!G63)))</f>
        <v/>
      </c>
      <c r="DY69" s="277" t="str">
        <f ca="true">+IF(OFFSET('Hygiene Data'!$G$12,0,10*ROW('Hygiene Data'!G63))="","",OFFSET('Hygiene Data'!$G$12,0,10*ROW('Hygiene Data'!G63)))</f>
        <v/>
      </c>
      <c r="DZ69" s="277" t="str">
        <f ca="true">+IF(OFFSET('Hygiene Data'!$G$13,0,10*ROW('Hygiene Data'!G63))="","",OFFSET('Hygiene Data'!$G$13,0,10*ROW('Hygiene Data'!G63)))</f>
        <v/>
      </c>
      <c r="EA69" s="277" t="str">
        <f ca="true">+IF(OFFSET('Hygiene Data'!$H$11,0,10*ROW('Hygiene Data'!H63))="","",OFFSET('Hygiene Data'!$H$11,0,10*ROW('Hygiene Data'!H63)))</f>
        <v/>
      </c>
      <c r="EB69" s="277" t="str">
        <f ca="true">+IF(OFFSET('Hygiene Data'!$H$12,0,10*ROW('Hygiene Data'!H63))="","",OFFSET('Hygiene Data'!$H$12,0,10*ROW('Hygiene Data'!H63)))</f>
        <v/>
      </c>
      <c r="EC69" s="277" t="str">
        <f ca="true">+IF(OFFSET('Hygiene Data'!$H$13,0,10*ROW('Hygiene Data'!H63))="","",OFFSET('Hygiene Data'!$H$13,0,10*ROW('Hygiene Data'!H63)))</f>
        <v/>
      </c>
      <c r="ED69" s="277" t="str">
        <f ca="true">+IF(OFFSET('Hygiene Data'!$I$11,0,10*ROW('Hygiene Data'!I63))="","",OFFSET('Hygiene Data'!$I$11,0,10*ROW('Hygiene Data'!I63)))</f>
        <v/>
      </c>
      <c r="EE69" s="277" t="str">
        <f ca="true">+IF(OFFSET('Hygiene Data'!$I$12,0,10*ROW('Hygiene Data'!I63))="","",OFFSET('Hygiene Data'!$I$12,0,10*ROW('Hygiene Data'!I63)))</f>
        <v/>
      </c>
      <c r="EF69" s="277"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33" t="str">
        <f t="shared" ca="true" si="0"/>
        <v/>
      </c>
      <c r="D70" s="96"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6"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6"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6"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6"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6"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6"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6"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6"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6"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6"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6"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6"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6"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6"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6"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6"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6"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7"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7"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7"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7"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7"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7"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7"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7"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7"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7"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7"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7"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7"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7"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7"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7"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7"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7"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7"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7"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7"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7"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7"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7"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7"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7"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7"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7"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7"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7"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8"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8"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8"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8"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8"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8"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8"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8"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8"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8"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8"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8"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8"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8"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8"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8"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8"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8"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7"/>
      <c r="BS70" s="277" t="str">
        <f ca="true">+IF(OFFSET('Water Data'!$D$27,0,10*ROW('Water Data'!D64))="","",OFFSET('Water Data'!$D$27,0,10*ROW('Water Data'!D64)))</f>
        <v/>
      </c>
      <c r="BT70" s="277" t="str">
        <f ca="true">+IF(OFFSET('Water Data'!$D$28,0,10*ROW('Water Data'!D64))="","",OFFSET('Water Data'!$D$28,0,10*ROW('Water Data'!D64)))</f>
        <v/>
      </c>
      <c r="BU70" s="277" t="str">
        <f ca="true">+IF(OFFSET('Water Data'!$D$29,0,10*ROW('Water Data'!D64))="","",OFFSET('Water Data'!$D$29,0,10*ROW('Water Data'!D64)))</f>
        <v/>
      </c>
      <c r="BV70" s="277" t="str">
        <f ca="true">+IF(OFFSET('Water Data'!$E$27,0,10*ROW('Water Data'!E64))="","",OFFSET('Water Data'!$E$27,0,10*ROW('Water Data'!E64)))</f>
        <v/>
      </c>
      <c r="BW70" s="277" t="str">
        <f ca="true">+IF(OFFSET('Water Data'!$E$28,0,10*ROW('Water Data'!E64))="","",OFFSET('Water Data'!$E$28,0,10*ROW('Water Data'!E64)))</f>
        <v/>
      </c>
      <c r="BX70" s="277" t="str">
        <f ca="true">+IF(OFFSET('Water Data'!$E$29,0,10*ROW('Water Data'!E64))="","",OFFSET('Water Data'!$E$29,0,10*ROW('Water Data'!E64)))</f>
        <v/>
      </c>
      <c r="BY70" s="277" t="str">
        <f ca="true">+IF(OFFSET('Water Data'!$F$27,0,10*ROW('Water Data'!F64))="","",OFFSET('Water Data'!$F$27,0,10*ROW('Water Data'!F64)))</f>
        <v/>
      </c>
      <c r="BZ70" s="277" t="str">
        <f ca="true">+IF(OFFSET('Water Data'!$F$28,0,10*ROW('Water Data'!F64))="","",OFFSET('Water Data'!$F$28,0,10*ROW('Water Data'!F64)))</f>
        <v/>
      </c>
      <c r="CA70" s="277" t="str">
        <f ca="true">+IF(OFFSET('Water Data'!$F$29,0,10*ROW('Water Data'!F64))="","",OFFSET('Water Data'!$F$29,0,10*ROW('Water Data'!F64)))</f>
        <v/>
      </c>
      <c r="CB70" s="277" t="str">
        <f ca="true">+IF(OFFSET('Water Data'!$G$27,0,10*ROW('Water Data'!G64))="","",OFFSET('Water Data'!$G$27,0,10*ROW('Water Data'!G64)))</f>
        <v/>
      </c>
      <c r="CC70" s="277" t="str">
        <f ca="true">+IF(OFFSET('Water Data'!$G$28,0,10*ROW('Water Data'!G64))="","",OFFSET('Water Data'!$G$28,0,10*ROW('Water Data'!G64)))</f>
        <v/>
      </c>
      <c r="CD70" s="277" t="str">
        <f ca="true">+IF(OFFSET('Water Data'!$G$29,0,10*ROW('Water Data'!G64))="","",OFFSET('Water Data'!$G$29,0,10*ROW('Water Data'!G64)))</f>
        <v/>
      </c>
      <c r="CE70" s="277" t="str">
        <f ca="true">+IF(OFFSET('Water Data'!$H$27,0,10*ROW('Water Data'!H64))="","",OFFSET('Water Data'!$H$27,0,10*ROW('Water Data'!H64)))</f>
        <v/>
      </c>
      <c r="CF70" s="277" t="str">
        <f ca="true">+IF(OFFSET('Water Data'!$H$28,0,10*ROW('Water Data'!H64))="","",OFFSET('Water Data'!$H$28,0,10*ROW('Water Data'!H64)))</f>
        <v/>
      </c>
      <c r="CG70" s="277" t="str">
        <f ca="true">+IF(OFFSET('Water Data'!$H$29,0,10*ROW('Water Data'!H64))="","",OFFSET('Water Data'!$H$29,0,10*ROW('Water Data'!H64)))</f>
        <v/>
      </c>
      <c r="CH70" s="277" t="str">
        <f ca="true">+IF(OFFSET('Water Data'!$I$27,0,10*ROW('Water Data'!I64))="","",OFFSET('Water Data'!$I$27,0,10*ROW('Water Data'!I64)))</f>
        <v/>
      </c>
      <c r="CI70" s="277" t="str">
        <f ca="true">+IF(OFFSET('Water Data'!$I$28,0,10*ROW('Water Data'!I64))="","",OFFSET('Water Data'!$I$28,0,10*ROW('Water Data'!I64)))</f>
        <v/>
      </c>
      <c r="CJ70" s="277" t="str">
        <f ca="true">+IF(OFFSET('Water Data'!$I$29,0,10*ROW('Water Data'!I64))="","",OFFSET('Water Data'!$I$29,0,10*ROW('Water Data'!I64)))</f>
        <v/>
      </c>
      <c r="CK70" s="277" t="str">
        <f ca="true">+IF(OFFSET('Sanitation Data'!$D$28,0,10*ROW('Sanitation Data'!D64))="","",OFFSET('Sanitation Data'!$D$28,0,10*ROW('Sanitation Data'!D64)))</f>
        <v/>
      </c>
      <c r="CL70" s="277" t="str">
        <f ca="true">+IF(OFFSET('Sanitation Data'!$D$29,0,10*ROW('Sanitation Data'!D64))="","",OFFSET('Sanitation Data'!$D$29,0,10*ROW('Sanitation Data'!D64)))</f>
        <v/>
      </c>
      <c r="CM70" s="277" t="str">
        <f ca="true">+IF(OFFSET('Sanitation Data'!$D$30,0,10*ROW('Sanitation Data'!D64))="","",OFFSET('Sanitation Data'!$D$30,0,10*ROW('Sanitation Data'!D64)))</f>
        <v/>
      </c>
      <c r="CN70" s="277" t="str">
        <f ca="true">+IF(OFFSET('Sanitation Data'!$D$31,0,10*ROW('Sanitation Data'!D64))="","",OFFSET('Sanitation Data'!$D$31,0,10*ROW('Sanitation Data'!D64)))</f>
        <v/>
      </c>
      <c r="CO70" s="277" t="str">
        <f ca="true">+IF(OFFSET('Sanitation Data'!$D$32,0,10*ROW('Sanitation Data'!D64))="","",OFFSET('Sanitation Data'!$D$32,0,10*ROW('Sanitation Data'!D64)))</f>
        <v/>
      </c>
      <c r="CP70" s="277" t="str">
        <f ca="true">+IF(OFFSET('Sanitation Data'!$E$28,0,10*ROW('Sanitation Data'!E64))="","",OFFSET('Sanitation Data'!$E$28,0,10*ROW('Sanitation Data'!E64)))</f>
        <v/>
      </c>
      <c r="CQ70" s="277" t="str">
        <f ca="true">+IF(OFFSET('Sanitation Data'!$E$29,0,10*ROW('Sanitation Data'!E64))="","",OFFSET('Sanitation Data'!$E$29,0,10*ROW('Sanitation Data'!E64)))</f>
        <v/>
      </c>
      <c r="CR70" s="277" t="str">
        <f ca="true">+IF(OFFSET('Sanitation Data'!$E$30,0,10*ROW('Sanitation Data'!E64))="","",OFFSET('Sanitation Data'!$E$30,0,10*ROW('Sanitation Data'!E64)))</f>
        <v/>
      </c>
      <c r="CS70" s="277" t="str">
        <f ca="true">+IF(OFFSET('Sanitation Data'!$E$31,0,10*ROW('Sanitation Data'!E64))="","",OFFSET('Sanitation Data'!$E$31,0,10*ROW('Sanitation Data'!E64)))</f>
        <v/>
      </c>
      <c r="CT70" s="277" t="str">
        <f ca="true">+IF(OFFSET('Sanitation Data'!$E$32,0,10*ROW('Sanitation Data'!E64))="","",OFFSET('Sanitation Data'!$E$32,0,10*ROW('Sanitation Data'!E64)))</f>
        <v/>
      </c>
      <c r="CU70" s="277" t="str">
        <f ca="true">+IF(OFFSET('Sanitation Data'!$F$28,0,10*ROW('Sanitation Data'!F64))="","",OFFSET('Sanitation Data'!$F$28,0,10*ROW('Sanitation Data'!F64)))</f>
        <v/>
      </c>
      <c r="CV70" s="277" t="str">
        <f ca="true">+IF(OFFSET('Sanitation Data'!$F$29,0,10*ROW('Sanitation Data'!F64))="","",OFFSET('Sanitation Data'!$F$29,0,10*ROW('Sanitation Data'!F64)))</f>
        <v/>
      </c>
      <c r="CW70" s="277" t="str">
        <f ca="true">+IF(OFFSET('Sanitation Data'!$F$30,0,10*ROW('Sanitation Data'!F64))="","",OFFSET('Sanitation Data'!$F$30,0,10*ROW('Sanitation Data'!F64)))</f>
        <v/>
      </c>
      <c r="CX70" s="277" t="str">
        <f ca="true">+IF(OFFSET('Sanitation Data'!$F$31,0,10*ROW('Sanitation Data'!F64))="","",OFFSET('Sanitation Data'!$F$31,0,10*ROW('Sanitation Data'!F64)))</f>
        <v/>
      </c>
      <c r="CY70" s="277" t="str">
        <f ca="true">+IF(OFFSET('Sanitation Data'!$F$32,0,10*ROW('Sanitation Data'!F64))="","",OFFSET('Sanitation Data'!$F$32,0,10*ROW('Sanitation Data'!F64)))</f>
        <v/>
      </c>
      <c r="CZ70" s="277" t="str">
        <f ca="true">+IF(OFFSET('Sanitation Data'!$G$28,0,10*ROW('Sanitation Data'!G64))="","",OFFSET('Sanitation Data'!$G$28,0,10*ROW('Sanitation Data'!G64)))</f>
        <v/>
      </c>
      <c r="DA70" s="277" t="str">
        <f ca="true">+IF(OFFSET('Sanitation Data'!$G$29,0,10*ROW('Sanitation Data'!G64))="","",OFFSET('Sanitation Data'!$G$29,0,10*ROW('Sanitation Data'!G64)))</f>
        <v/>
      </c>
      <c r="DB70" s="277" t="str">
        <f ca="true">+IF(OFFSET('Sanitation Data'!$G$30,0,10*ROW('Sanitation Data'!G64))="","",OFFSET('Sanitation Data'!$G$30,0,10*ROW('Sanitation Data'!G64)))</f>
        <v/>
      </c>
      <c r="DC70" s="277" t="str">
        <f ca="true">+IF(OFFSET('Sanitation Data'!$G$31,0,10*ROW('Sanitation Data'!G64))="","",OFFSET('Sanitation Data'!$G$31,0,10*ROW('Sanitation Data'!G64)))</f>
        <v/>
      </c>
      <c r="DD70" s="277" t="str">
        <f ca="true">+IF(OFFSET('Sanitation Data'!$G$32,0,10*ROW('Sanitation Data'!G64))="","",OFFSET('Sanitation Data'!$G$32,0,10*ROW('Sanitation Data'!G64)))</f>
        <v/>
      </c>
      <c r="DE70" s="277" t="str">
        <f ca="true">+IF(OFFSET('Sanitation Data'!$H$28,0,10*ROW('Sanitation Data'!H64))="","",OFFSET('Sanitation Data'!$H$28,0,10*ROW('Sanitation Data'!H64)))</f>
        <v/>
      </c>
      <c r="DF70" s="277" t="str">
        <f ca="true">+IF(OFFSET('Sanitation Data'!$H$29,0,10*ROW('Sanitation Data'!H64))="","",OFFSET('Sanitation Data'!$H$29,0,10*ROW('Sanitation Data'!H64)))</f>
        <v/>
      </c>
      <c r="DG70" s="277" t="str">
        <f ca="true">+IF(OFFSET('Sanitation Data'!$H$30,0,10*ROW('Sanitation Data'!H64))="","",OFFSET('Sanitation Data'!$H$30,0,10*ROW('Sanitation Data'!H64)))</f>
        <v/>
      </c>
      <c r="DH70" s="277" t="str">
        <f ca="true">+IF(OFFSET('Sanitation Data'!$H$31,0,10*ROW('Sanitation Data'!H64))="","",OFFSET('Sanitation Data'!$H$31,0,10*ROW('Sanitation Data'!H64)))</f>
        <v/>
      </c>
      <c r="DI70" s="277" t="str">
        <f ca="true">+IF(OFFSET('Sanitation Data'!$H$32,0,10*ROW('Sanitation Data'!H64))="","",OFFSET('Sanitation Data'!$H$32,0,10*ROW('Sanitation Data'!H64)))</f>
        <v/>
      </c>
      <c r="DJ70" s="277" t="str">
        <f ca="true">+IF(OFFSET('Sanitation Data'!$I$28,0,10*ROW('Sanitation Data'!I64))="","",OFFSET('Sanitation Data'!$I$28,0,10*ROW('Sanitation Data'!I64)))</f>
        <v/>
      </c>
      <c r="DK70" s="277" t="str">
        <f ca="true">+IF(OFFSET('Sanitation Data'!$I$29,0,10*ROW('Sanitation Data'!I64))="","",OFFSET('Sanitation Data'!$I$29,0,10*ROW('Sanitation Data'!I64)))</f>
        <v/>
      </c>
      <c r="DL70" s="277" t="str">
        <f ca="true">+IF(OFFSET('Sanitation Data'!$I$30,0,10*ROW('Sanitation Data'!I64))="","",OFFSET('Sanitation Data'!$I$30,0,10*ROW('Sanitation Data'!I64)))</f>
        <v/>
      </c>
      <c r="DM70" s="277" t="str">
        <f ca="true">+IF(OFFSET('Sanitation Data'!$I$31,0,10*ROW('Sanitation Data'!I64))="","",OFFSET('Sanitation Data'!$I$31,0,10*ROW('Sanitation Data'!I64)))</f>
        <v/>
      </c>
      <c r="DN70" s="277" t="str">
        <f ca="true">+IF(OFFSET('Sanitation Data'!$I$32,0,10*ROW('Sanitation Data'!I64))="","",OFFSET('Sanitation Data'!$I$32,0,10*ROW('Sanitation Data'!I64)))</f>
        <v/>
      </c>
      <c r="DO70" s="277" t="str">
        <f ca="true">+IF(OFFSET('Hygiene Data'!$D$11,0,10*ROW('Hygiene Data'!D64))="","",OFFSET('Hygiene Data'!$D$11,0,10*ROW('Hygiene Data'!D64)))</f>
        <v/>
      </c>
      <c r="DP70" s="277" t="str">
        <f ca="true">+IF(OFFSET('Hygiene Data'!$D$12,0,10*ROW('Hygiene Data'!D64))="","",OFFSET('Hygiene Data'!$D$12,0,10*ROW('Hygiene Data'!D64)))</f>
        <v/>
      </c>
      <c r="DQ70" s="277" t="str">
        <f ca="true">+IF(OFFSET('Hygiene Data'!$D$13,0,10*ROW('Hygiene Data'!D64))="","",OFFSET('Hygiene Data'!$D$13,0,10*ROW('Hygiene Data'!D64)))</f>
        <v/>
      </c>
      <c r="DR70" s="277" t="str">
        <f ca="true">+IF(OFFSET('Hygiene Data'!$E$11,0,10*ROW('Hygiene Data'!E64))="","",OFFSET('Hygiene Data'!$E$11,0,10*ROW('Hygiene Data'!E64)))</f>
        <v/>
      </c>
      <c r="DS70" s="277" t="str">
        <f ca="true">+IF(OFFSET('Hygiene Data'!$E$12,0,10*ROW('Hygiene Data'!E64))="","",OFFSET('Hygiene Data'!$E$12,0,10*ROW('Hygiene Data'!E64)))</f>
        <v/>
      </c>
      <c r="DT70" s="277" t="str">
        <f ca="true">+IF(OFFSET('Hygiene Data'!$E$13,0,10*ROW('Hygiene Data'!E64))="","",OFFSET('Hygiene Data'!$E$13,0,10*ROW('Hygiene Data'!E64)))</f>
        <v/>
      </c>
      <c r="DU70" s="277" t="str">
        <f ca="true">+IF(OFFSET('Hygiene Data'!$F$11,0,10*ROW('Hygiene Data'!F64))="","",OFFSET('Hygiene Data'!$F$11,0,10*ROW('Hygiene Data'!F64)))</f>
        <v/>
      </c>
      <c r="DV70" s="277" t="str">
        <f ca="true">+IF(OFFSET('Hygiene Data'!$F$12,0,10*ROW('Hygiene Data'!F64))="","",OFFSET('Hygiene Data'!$F$12,0,10*ROW('Hygiene Data'!F64)))</f>
        <v/>
      </c>
      <c r="DW70" s="277" t="str">
        <f ca="true">+IF(OFFSET('Hygiene Data'!$F$13,0,10*ROW('Hygiene Data'!F64))="","",OFFSET('Hygiene Data'!$F$13,0,10*ROW('Hygiene Data'!F64)))</f>
        <v/>
      </c>
      <c r="DX70" s="277" t="str">
        <f ca="true">+IF(OFFSET('Hygiene Data'!$G$11,0,10*ROW('Hygiene Data'!G64))="","",OFFSET('Hygiene Data'!$G$11,0,10*ROW('Hygiene Data'!G64)))</f>
        <v/>
      </c>
      <c r="DY70" s="277" t="str">
        <f ca="true">+IF(OFFSET('Hygiene Data'!$G$12,0,10*ROW('Hygiene Data'!G64))="","",OFFSET('Hygiene Data'!$G$12,0,10*ROW('Hygiene Data'!G64)))</f>
        <v/>
      </c>
      <c r="DZ70" s="277" t="str">
        <f ca="true">+IF(OFFSET('Hygiene Data'!$G$13,0,10*ROW('Hygiene Data'!G64))="","",OFFSET('Hygiene Data'!$G$13,0,10*ROW('Hygiene Data'!G64)))</f>
        <v/>
      </c>
      <c r="EA70" s="277" t="str">
        <f ca="true">+IF(OFFSET('Hygiene Data'!$H$11,0,10*ROW('Hygiene Data'!H64))="","",OFFSET('Hygiene Data'!$H$11,0,10*ROW('Hygiene Data'!H64)))</f>
        <v/>
      </c>
      <c r="EB70" s="277" t="str">
        <f ca="true">+IF(OFFSET('Hygiene Data'!$H$12,0,10*ROW('Hygiene Data'!H64))="","",OFFSET('Hygiene Data'!$H$12,0,10*ROW('Hygiene Data'!H64)))</f>
        <v/>
      </c>
      <c r="EC70" s="277" t="str">
        <f ca="true">+IF(OFFSET('Hygiene Data'!$H$13,0,10*ROW('Hygiene Data'!H64))="","",OFFSET('Hygiene Data'!$H$13,0,10*ROW('Hygiene Data'!H64)))</f>
        <v/>
      </c>
      <c r="ED70" s="277" t="str">
        <f ca="true">+IF(OFFSET('Hygiene Data'!$I$11,0,10*ROW('Hygiene Data'!I64))="","",OFFSET('Hygiene Data'!$I$11,0,10*ROW('Hygiene Data'!I64)))</f>
        <v/>
      </c>
      <c r="EE70" s="277" t="str">
        <f ca="true">+IF(OFFSET('Hygiene Data'!$I$12,0,10*ROW('Hygiene Data'!I64))="","",OFFSET('Hygiene Data'!$I$12,0,10*ROW('Hygiene Data'!I64)))</f>
        <v/>
      </c>
      <c r="EF70" s="277"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33" t="str">
        <f t="shared" ref="C71:C134" ca="true" si="1">+IF(ISNUMBER(VALUE(MID(A71,5,4))), VALUE(MID(A71, 5,4)),"")</f>
        <v/>
      </c>
      <c r="D71" s="96"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6"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6"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6"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6"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6"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6"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6"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6"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6"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6"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6"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6"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6"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6"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6"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6"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6"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7"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7"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7"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7"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7"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7"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7"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7"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7"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7"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7"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7"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7"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7"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7"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7"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7"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7"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7"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7"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7"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7"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7"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7"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7"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7"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7"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7"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7"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7"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8"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8"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8"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8"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8"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8"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8"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8"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8"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8"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8"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8"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8"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8"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8"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8"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8"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8"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7"/>
      <c r="BS71" s="277" t="str">
        <f ca="true">+IF(OFFSET('Water Data'!$D$27,0,10*ROW('Water Data'!D65))="","",OFFSET('Water Data'!$D$27,0,10*ROW('Water Data'!D65)))</f>
        <v/>
      </c>
      <c r="BT71" s="277" t="str">
        <f ca="true">+IF(OFFSET('Water Data'!$D$28,0,10*ROW('Water Data'!D65))="","",OFFSET('Water Data'!$D$28,0,10*ROW('Water Data'!D65)))</f>
        <v/>
      </c>
      <c r="BU71" s="277" t="str">
        <f ca="true">+IF(OFFSET('Water Data'!$D$29,0,10*ROW('Water Data'!D65))="","",OFFSET('Water Data'!$D$29,0,10*ROW('Water Data'!D65)))</f>
        <v/>
      </c>
      <c r="BV71" s="277" t="str">
        <f ca="true">+IF(OFFSET('Water Data'!$E$27,0,10*ROW('Water Data'!E65))="","",OFFSET('Water Data'!$E$27,0,10*ROW('Water Data'!E65)))</f>
        <v/>
      </c>
      <c r="BW71" s="277" t="str">
        <f ca="true">+IF(OFFSET('Water Data'!$E$28,0,10*ROW('Water Data'!E65))="","",OFFSET('Water Data'!$E$28,0,10*ROW('Water Data'!E65)))</f>
        <v/>
      </c>
      <c r="BX71" s="277" t="str">
        <f ca="true">+IF(OFFSET('Water Data'!$E$29,0,10*ROW('Water Data'!E65))="","",OFFSET('Water Data'!$E$29,0,10*ROW('Water Data'!E65)))</f>
        <v/>
      </c>
      <c r="BY71" s="277" t="str">
        <f ca="true">+IF(OFFSET('Water Data'!$F$27,0,10*ROW('Water Data'!F65))="","",OFFSET('Water Data'!$F$27,0,10*ROW('Water Data'!F65)))</f>
        <v/>
      </c>
      <c r="BZ71" s="277" t="str">
        <f ca="true">+IF(OFFSET('Water Data'!$F$28,0,10*ROW('Water Data'!F65))="","",OFFSET('Water Data'!$F$28,0,10*ROW('Water Data'!F65)))</f>
        <v/>
      </c>
      <c r="CA71" s="277" t="str">
        <f ca="true">+IF(OFFSET('Water Data'!$F$29,0,10*ROW('Water Data'!F65))="","",OFFSET('Water Data'!$F$29,0,10*ROW('Water Data'!F65)))</f>
        <v/>
      </c>
      <c r="CB71" s="277" t="str">
        <f ca="true">+IF(OFFSET('Water Data'!$G$27,0,10*ROW('Water Data'!G65))="","",OFFSET('Water Data'!$G$27,0,10*ROW('Water Data'!G65)))</f>
        <v/>
      </c>
      <c r="CC71" s="277" t="str">
        <f ca="true">+IF(OFFSET('Water Data'!$G$28,0,10*ROW('Water Data'!G65))="","",OFFSET('Water Data'!$G$28,0,10*ROW('Water Data'!G65)))</f>
        <v/>
      </c>
      <c r="CD71" s="277" t="str">
        <f ca="true">+IF(OFFSET('Water Data'!$G$29,0,10*ROW('Water Data'!G65))="","",OFFSET('Water Data'!$G$29,0,10*ROW('Water Data'!G65)))</f>
        <v/>
      </c>
      <c r="CE71" s="277" t="str">
        <f ca="true">+IF(OFFSET('Water Data'!$H$27,0,10*ROW('Water Data'!H65))="","",OFFSET('Water Data'!$H$27,0,10*ROW('Water Data'!H65)))</f>
        <v/>
      </c>
      <c r="CF71" s="277" t="str">
        <f ca="true">+IF(OFFSET('Water Data'!$H$28,0,10*ROW('Water Data'!H65))="","",OFFSET('Water Data'!$H$28,0,10*ROW('Water Data'!H65)))</f>
        <v/>
      </c>
      <c r="CG71" s="277" t="str">
        <f ca="true">+IF(OFFSET('Water Data'!$H$29,0,10*ROW('Water Data'!H65))="","",OFFSET('Water Data'!$H$29,0,10*ROW('Water Data'!H65)))</f>
        <v/>
      </c>
      <c r="CH71" s="277" t="str">
        <f ca="true">+IF(OFFSET('Water Data'!$I$27,0,10*ROW('Water Data'!I65))="","",OFFSET('Water Data'!$I$27,0,10*ROW('Water Data'!I65)))</f>
        <v/>
      </c>
      <c r="CI71" s="277" t="str">
        <f ca="true">+IF(OFFSET('Water Data'!$I$28,0,10*ROW('Water Data'!I65))="","",OFFSET('Water Data'!$I$28,0,10*ROW('Water Data'!I65)))</f>
        <v/>
      </c>
      <c r="CJ71" s="277" t="str">
        <f ca="true">+IF(OFFSET('Water Data'!$I$29,0,10*ROW('Water Data'!I65))="","",OFFSET('Water Data'!$I$29,0,10*ROW('Water Data'!I65)))</f>
        <v/>
      </c>
      <c r="CK71" s="277" t="str">
        <f ca="true">+IF(OFFSET('Sanitation Data'!$D$28,0,10*ROW('Sanitation Data'!D65))="","",OFFSET('Sanitation Data'!$D$28,0,10*ROW('Sanitation Data'!D65)))</f>
        <v/>
      </c>
      <c r="CL71" s="277" t="str">
        <f ca="true">+IF(OFFSET('Sanitation Data'!$D$29,0,10*ROW('Sanitation Data'!D65))="","",OFFSET('Sanitation Data'!$D$29,0,10*ROW('Sanitation Data'!D65)))</f>
        <v/>
      </c>
      <c r="CM71" s="277" t="str">
        <f ca="true">+IF(OFFSET('Sanitation Data'!$D$30,0,10*ROW('Sanitation Data'!D65))="","",OFFSET('Sanitation Data'!$D$30,0,10*ROW('Sanitation Data'!D65)))</f>
        <v/>
      </c>
      <c r="CN71" s="277" t="str">
        <f ca="true">+IF(OFFSET('Sanitation Data'!$D$31,0,10*ROW('Sanitation Data'!D65))="","",OFFSET('Sanitation Data'!$D$31,0,10*ROW('Sanitation Data'!D65)))</f>
        <v/>
      </c>
      <c r="CO71" s="277" t="str">
        <f ca="true">+IF(OFFSET('Sanitation Data'!$D$32,0,10*ROW('Sanitation Data'!D65))="","",OFFSET('Sanitation Data'!$D$32,0,10*ROW('Sanitation Data'!D65)))</f>
        <v/>
      </c>
      <c r="CP71" s="277" t="str">
        <f ca="true">+IF(OFFSET('Sanitation Data'!$E$28,0,10*ROW('Sanitation Data'!E65))="","",OFFSET('Sanitation Data'!$E$28,0,10*ROW('Sanitation Data'!E65)))</f>
        <v/>
      </c>
      <c r="CQ71" s="277" t="str">
        <f ca="true">+IF(OFFSET('Sanitation Data'!$E$29,0,10*ROW('Sanitation Data'!E65))="","",OFFSET('Sanitation Data'!$E$29,0,10*ROW('Sanitation Data'!E65)))</f>
        <v/>
      </c>
      <c r="CR71" s="277" t="str">
        <f ca="true">+IF(OFFSET('Sanitation Data'!$E$30,0,10*ROW('Sanitation Data'!E65))="","",OFFSET('Sanitation Data'!$E$30,0,10*ROW('Sanitation Data'!E65)))</f>
        <v/>
      </c>
      <c r="CS71" s="277" t="str">
        <f ca="true">+IF(OFFSET('Sanitation Data'!$E$31,0,10*ROW('Sanitation Data'!E65))="","",OFFSET('Sanitation Data'!$E$31,0,10*ROW('Sanitation Data'!E65)))</f>
        <v/>
      </c>
      <c r="CT71" s="277" t="str">
        <f ca="true">+IF(OFFSET('Sanitation Data'!$E$32,0,10*ROW('Sanitation Data'!E65))="","",OFFSET('Sanitation Data'!$E$32,0,10*ROW('Sanitation Data'!E65)))</f>
        <v/>
      </c>
      <c r="CU71" s="277" t="str">
        <f ca="true">+IF(OFFSET('Sanitation Data'!$F$28,0,10*ROW('Sanitation Data'!F65))="","",OFFSET('Sanitation Data'!$F$28,0,10*ROW('Sanitation Data'!F65)))</f>
        <v/>
      </c>
      <c r="CV71" s="277" t="str">
        <f ca="true">+IF(OFFSET('Sanitation Data'!$F$29,0,10*ROW('Sanitation Data'!F65))="","",OFFSET('Sanitation Data'!$F$29,0,10*ROW('Sanitation Data'!F65)))</f>
        <v/>
      </c>
      <c r="CW71" s="277" t="str">
        <f ca="true">+IF(OFFSET('Sanitation Data'!$F$30,0,10*ROW('Sanitation Data'!F65))="","",OFFSET('Sanitation Data'!$F$30,0,10*ROW('Sanitation Data'!F65)))</f>
        <v/>
      </c>
      <c r="CX71" s="277" t="str">
        <f ca="true">+IF(OFFSET('Sanitation Data'!$F$31,0,10*ROW('Sanitation Data'!F65))="","",OFFSET('Sanitation Data'!$F$31,0,10*ROW('Sanitation Data'!F65)))</f>
        <v/>
      </c>
      <c r="CY71" s="277" t="str">
        <f ca="true">+IF(OFFSET('Sanitation Data'!$F$32,0,10*ROW('Sanitation Data'!F65))="","",OFFSET('Sanitation Data'!$F$32,0,10*ROW('Sanitation Data'!F65)))</f>
        <v/>
      </c>
      <c r="CZ71" s="277" t="str">
        <f ca="true">+IF(OFFSET('Sanitation Data'!$G$28,0,10*ROW('Sanitation Data'!G65))="","",OFFSET('Sanitation Data'!$G$28,0,10*ROW('Sanitation Data'!G65)))</f>
        <v/>
      </c>
      <c r="DA71" s="277" t="str">
        <f ca="true">+IF(OFFSET('Sanitation Data'!$G$29,0,10*ROW('Sanitation Data'!G65))="","",OFFSET('Sanitation Data'!$G$29,0,10*ROW('Sanitation Data'!G65)))</f>
        <v/>
      </c>
      <c r="DB71" s="277" t="str">
        <f ca="true">+IF(OFFSET('Sanitation Data'!$G$30,0,10*ROW('Sanitation Data'!G65))="","",OFFSET('Sanitation Data'!$G$30,0,10*ROW('Sanitation Data'!G65)))</f>
        <v/>
      </c>
      <c r="DC71" s="277" t="str">
        <f ca="true">+IF(OFFSET('Sanitation Data'!$G$31,0,10*ROW('Sanitation Data'!G65))="","",OFFSET('Sanitation Data'!$G$31,0,10*ROW('Sanitation Data'!G65)))</f>
        <v/>
      </c>
      <c r="DD71" s="277" t="str">
        <f ca="true">+IF(OFFSET('Sanitation Data'!$G$32,0,10*ROW('Sanitation Data'!G65))="","",OFFSET('Sanitation Data'!$G$32,0,10*ROW('Sanitation Data'!G65)))</f>
        <v/>
      </c>
      <c r="DE71" s="277" t="str">
        <f ca="true">+IF(OFFSET('Sanitation Data'!$H$28,0,10*ROW('Sanitation Data'!H65))="","",OFFSET('Sanitation Data'!$H$28,0,10*ROW('Sanitation Data'!H65)))</f>
        <v/>
      </c>
      <c r="DF71" s="277" t="str">
        <f ca="true">+IF(OFFSET('Sanitation Data'!$H$29,0,10*ROW('Sanitation Data'!H65))="","",OFFSET('Sanitation Data'!$H$29,0,10*ROW('Sanitation Data'!H65)))</f>
        <v/>
      </c>
      <c r="DG71" s="277" t="str">
        <f ca="true">+IF(OFFSET('Sanitation Data'!$H$30,0,10*ROW('Sanitation Data'!H65))="","",OFFSET('Sanitation Data'!$H$30,0,10*ROW('Sanitation Data'!H65)))</f>
        <v/>
      </c>
      <c r="DH71" s="277" t="str">
        <f ca="true">+IF(OFFSET('Sanitation Data'!$H$31,0,10*ROW('Sanitation Data'!H65))="","",OFFSET('Sanitation Data'!$H$31,0,10*ROW('Sanitation Data'!H65)))</f>
        <v/>
      </c>
      <c r="DI71" s="277" t="str">
        <f ca="true">+IF(OFFSET('Sanitation Data'!$H$32,0,10*ROW('Sanitation Data'!H65))="","",OFFSET('Sanitation Data'!$H$32,0,10*ROW('Sanitation Data'!H65)))</f>
        <v/>
      </c>
      <c r="DJ71" s="277" t="str">
        <f ca="true">+IF(OFFSET('Sanitation Data'!$I$28,0,10*ROW('Sanitation Data'!I65))="","",OFFSET('Sanitation Data'!$I$28,0,10*ROW('Sanitation Data'!I65)))</f>
        <v/>
      </c>
      <c r="DK71" s="277" t="str">
        <f ca="true">+IF(OFFSET('Sanitation Data'!$I$29,0,10*ROW('Sanitation Data'!I65))="","",OFFSET('Sanitation Data'!$I$29,0,10*ROW('Sanitation Data'!I65)))</f>
        <v/>
      </c>
      <c r="DL71" s="277" t="str">
        <f ca="true">+IF(OFFSET('Sanitation Data'!$I$30,0,10*ROW('Sanitation Data'!I65))="","",OFFSET('Sanitation Data'!$I$30,0,10*ROW('Sanitation Data'!I65)))</f>
        <v/>
      </c>
      <c r="DM71" s="277" t="str">
        <f ca="true">+IF(OFFSET('Sanitation Data'!$I$31,0,10*ROW('Sanitation Data'!I65))="","",OFFSET('Sanitation Data'!$I$31,0,10*ROW('Sanitation Data'!I65)))</f>
        <v/>
      </c>
      <c r="DN71" s="277" t="str">
        <f ca="true">+IF(OFFSET('Sanitation Data'!$I$32,0,10*ROW('Sanitation Data'!I65))="","",OFFSET('Sanitation Data'!$I$32,0,10*ROW('Sanitation Data'!I65)))</f>
        <v/>
      </c>
      <c r="DO71" s="277" t="str">
        <f ca="true">+IF(OFFSET('Hygiene Data'!$D$11,0,10*ROW('Hygiene Data'!D65))="","",OFFSET('Hygiene Data'!$D$11,0,10*ROW('Hygiene Data'!D65)))</f>
        <v/>
      </c>
      <c r="DP71" s="277" t="str">
        <f ca="true">+IF(OFFSET('Hygiene Data'!$D$12,0,10*ROW('Hygiene Data'!D65))="","",OFFSET('Hygiene Data'!$D$12,0,10*ROW('Hygiene Data'!D65)))</f>
        <v/>
      </c>
      <c r="DQ71" s="277" t="str">
        <f ca="true">+IF(OFFSET('Hygiene Data'!$D$13,0,10*ROW('Hygiene Data'!D65))="","",OFFSET('Hygiene Data'!$D$13,0,10*ROW('Hygiene Data'!D65)))</f>
        <v/>
      </c>
      <c r="DR71" s="277" t="str">
        <f ca="true">+IF(OFFSET('Hygiene Data'!$E$11,0,10*ROW('Hygiene Data'!E65))="","",OFFSET('Hygiene Data'!$E$11,0,10*ROW('Hygiene Data'!E65)))</f>
        <v/>
      </c>
      <c r="DS71" s="277" t="str">
        <f ca="true">+IF(OFFSET('Hygiene Data'!$E$12,0,10*ROW('Hygiene Data'!E65))="","",OFFSET('Hygiene Data'!$E$12,0,10*ROW('Hygiene Data'!E65)))</f>
        <v/>
      </c>
      <c r="DT71" s="277" t="str">
        <f ca="true">+IF(OFFSET('Hygiene Data'!$E$13,0,10*ROW('Hygiene Data'!E65))="","",OFFSET('Hygiene Data'!$E$13,0,10*ROW('Hygiene Data'!E65)))</f>
        <v/>
      </c>
      <c r="DU71" s="277" t="str">
        <f ca="true">+IF(OFFSET('Hygiene Data'!$F$11,0,10*ROW('Hygiene Data'!F65))="","",OFFSET('Hygiene Data'!$F$11,0,10*ROW('Hygiene Data'!F65)))</f>
        <v/>
      </c>
      <c r="DV71" s="277" t="str">
        <f ca="true">+IF(OFFSET('Hygiene Data'!$F$12,0,10*ROW('Hygiene Data'!F65))="","",OFFSET('Hygiene Data'!$F$12,0,10*ROW('Hygiene Data'!F65)))</f>
        <v/>
      </c>
      <c r="DW71" s="277" t="str">
        <f ca="true">+IF(OFFSET('Hygiene Data'!$F$13,0,10*ROW('Hygiene Data'!F65))="","",OFFSET('Hygiene Data'!$F$13,0,10*ROW('Hygiene Data'!F65)))</f>
        <v/>
      </c>
      <c r="DX71" s="277" t="str">
        <f ca="true">+IF(OFFSET('Hygiene Data'!$G$11,0,10*ROW('Hygiene Data'!G65))="","",OFFSET('Hygiene Data'!$G$11,0,10*ROW('Hygiene Data'!G65)))</f>
        <v/>
      </c>
      <c r="DY71" s="277" t="str">
        <f ca="true">+IF(OFFSET('Hygiene Data'!$G$12,0,10*ROW('Hygiene Data'!G65))="","",OFFSET('Hygiene Data'!$G$12,0,10*ROW('Hygiene Data'!G65)))</f>
        <v/>
      </c>
      <c r="DZ71" s="277" t="str">
        <f ca="true">+IF(OFFSET('Hygiene Data'!$G$13,0,10*ROW('Hygiene Data'!G65))="","",OFFSET('Hygiene Data'!$G$13,0,10*ROW('Hygiene Data'!G65)))</f>
        <v/>
      </c>
      <c r="EA71" s="277" t="str">
        <f ca="true">+IF(OFFSET('Hygiene Data'!$H$11,0,10*ROW('Hygiene Data'!H65))="","",OFFSET('Hygiene Data'!$H$11,0,10*ROW('Hygiene Data'!H65)))</f>
        <v/>
      </c>
      <c r="EB71" s="277" t="str">
        <f ca="true">+IF(OFFSET('Hygiene Data'!$H$12,0,10*ROW('Hygiene Data'!H65))="","",OFFSET('Hygiene Data'!$H$12,0,10*ROW('Hygiene Data'!H65)))</f>
        <v/>
      </c>
      <c r="EC71" s="277" t="str">
        <f ca="true">+IF(OFFSET('Hygiene Data'!$H$13,0,10*ROW('Hygiene Data'!H65))="","",OFFSET('Hygiene Data'!$H$13,0,10*ROW('Hygiene Data'!H65)))</f>
        <v/>
      </c>
      <c r="ED71" s="277" t="str">
        <f ca="true">+IF(OFFSET('Hygiene Data'!$I$11,0,10*ROW('Hygiene Data'!I65))="","",OFFSET('Hygiene Data'!$I$11,0,10*ROW('Hygiene Data'!I65)))</f>
        <v/>
      </c>
      <c r="EE71" s="277" t="str">
        <f ca="true">+IF(OFFSET('Hygiene Data'!$I$12,0,10*ROW('Hygiene Data'!I65))="","",OFFSET('Hygiene Data'!$I$12,0,10*ROW('Hygiene Data'!I65)))</f>
        <v/>
      </c>
      <c r="EF71" s="277"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33" t="str">
        <f t="shared" ca="true" si="1"/>
        <v/>
      </c>
      <c r="D72" s="96"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6"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6"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6"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6"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6"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6"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6"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6"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6"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6"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6"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6"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6"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6"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6"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6"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6"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7"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7"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7"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7"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7"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7"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7"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7"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7"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7"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7"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7"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7"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7"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7"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7"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7"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7"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7"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7"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7"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7"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7"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7"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7"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7"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7"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7"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7"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7"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8"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8"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8"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8"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8"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8"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8"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8"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8"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8"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8"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8"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8"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8"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8"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8"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8"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8"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7"/>
      <c r="BS72" s="277" t="str">
        <f ca="true">+IF(OFFSET('Water Data'!$D$27,0,10*ROW('Water Data'!D66))="","",OFFSET('Water Data'!$D$27,0,10*ROW('Water Data'!D66)))</f>
        <v/>
      </c>
      <c r="BT72" s="277" t="str">
        <f ca="true">+IF(OFFSET('Water Data'!$D$28,0,10*ROW('Water Data'!D66))="","",OFFSET('Water Data'!$D$28,0,10*ROW('Water Data'!D66)))</f>
        <v/>
      </c>
      <c r="BU72" s="277" t="str">
        <f ca="true">+IF(OFFSET('Water Data'!$D$29,0,10*ROW('Water Data'!D66))="","",OFFSET('Water Data'!$D$29,0,10*ROW('Water Data'!D66)))</f>
        <v/>
      </c>
      <c r="BV72" s="277" t="str">
        <f ca="true">+IF(OFFSET('Water Data'!$E$27,0,10*ROW('Water Data'!E66))="","",OFFSET('Water Data'!$E$27,0,10*ROW('Water Data'!E66)))</f>
        <v/>
      </c>
      <c r="BW72" s="277" t="str">
        <f ca="true">+IF(OFFSET('Water Data'!$E$28,0,10*ROW('Water Data'!E66))="","",OFFSET('Water Data'!$E$28,0,10*ROW('Water Data'!E66)))</f>
        <v/>
      </c>
      <c r="BX72" s="277" t="str">
        <f ca="true">+IF(OFFSET('Water Data'!$E$29,0,10*ROW('Water Data'!E66))="","",OFFSET('Water Data'!$E$29,0,10*ROW('Water Data'!E66)))</f>
        <v/>
      </c>
      <c r="BY72" s="277" t="str">
        <f ca="true">+IF(OFFSET('Water Data'!$F$27,0,10*ROW('Water Data'!F66))="","",OFFSET('Water Data'!$F$27,0,10*ROW('Water Data'!F66)))</f>
        <v/>
      </c>
      <c r="BZ72" s="277" t="str">
        <f ca="true">+IF(OFFSET('Water Data'!$F$28,0,10*ROW('Water Data'!F66))="","",OFFSET('Water Data'!$F$28,0,10*ROW('Water Data'!F66)))</f>
        <v/>
      </c>
      <c r="CA72" s="277" t="str">
        <f ca="true">+IF(OFFSET('Water Data'!$F$29,0,10*ROW('Water Data'!F66))="","",OFFSET('Water Data'!$F$29,0,10*ROW('Water Data'!F66)))</f>
        <v/>
      </c>
      <c r="CB72" s="277" t="str">
        <f ca="true">+IF(OFFSET('Water Data'!$G$27,0,10*ROW('Water Data'!G66))="","",OFFSET('Water Data'!$G$27,0,10*ROW('Water Data'!G66)))</f>
        <v/>
      </c>
      <c r="CC72" s="277" t="str">
        <f ca="true">+IF(OFFSET('Water Data'!$G$28,0,10*ROW('Water Data'!G66))="","",OFFSET('Water Data'!$G$28,0,10*ROW('Water Data'!G66)))</f>
        <v/>
      </c>
      <c r="CD72" s="277" t="str">
        <f ca="true">+IF(OFFSET('Water Data'!$G$29,0,10*ROW('Water Data'!G66))="","",OFFSET('Water Data'!$G$29,0,10*ROW('Water Data'!G66)))</f>
        <v/>
      </c>
      <c r="CE72" s="277" t="str">
        <f ca="true">+IF(OFFSET('Water Data'!$H$27,0,10*ROW('Water Data'!H66))="","",OFFSET('Water Data'!$H$27,0,10*ROW('Water Data'!H66)))</f>
        <v/>
      </c>
      <c r="CF72" s="277" t="str">
        <f ca="true">+IF(OFFSET('Water Data'!$H$28,0,10*ROW('Water Data'!H66))="","",OFFSET('Water Data'!$H$28,0,10*ROW('Water Data'!H66)))</f>
        <v/>
      </c>
      <c r="CG72" s="277" t="str">
        <f ca="true">+IF(OFFSET('Water Data'!$H$29,0,10*ROW('Water Data'!H66))="","",OFFSET('Water Data'!$H$29,0,10*ROW('Water Data'!H66)))</f>
        <v/>
      </c>
      <c r="CH72" s="277" t="str">
        <f ca="true">+IF(OFFSET('Water Data'!$I$27,0,10*ROW('Water Data'!I66))="","",OFFSET('Water Data'!$I$27,0,10*ROW('Water Data'!I66)))</f>
        <v/>
      </c>
      <c r="CI72" s="277" t="str">
        <f ca="true">+IF(OFFSET('Water Data'!$I$28,0,10*ROW('Water Data'!I66))="","",OFFSET('Water Data'!$I$28,0,10*ROW('Water Data'!I66)))</f>
        <v/>
      </c>
      <c r="CJ72" s="277" t="str">
        <f ca="true">+IF(OFFSET('Water Data'!$I$29,0,10*ROW('Water Data'!I66))="","",OFFSET('Water Data'!$I$29,0,10*ROW('Water Data'!I66)))</f>
        <v/>
      </c>
      <c r="CK72" s="277" t="str">
        <f ca="true">+IF(OFFSET('Sanitation Data'!$D$28,0,10*ROW('Sanitation Data'!D66))="","",OFFSET('Sanitation Data'!$D$28,0,10*ROW('Sanitation Data'!D66)))</f>
        <v/>
      </c>
      <c r="CL72" s="277" t="str">
        <f ca="true">+IF(OFFSET('Sanitation Data'!$D$29,0,10*ROW('Sanitation Data'!D66))="","",OFFSET('Sanitation Data'!$D$29,0,10*ROW('Sanitation Data'!D66)))</f>
        <v/>
      </c>
      <c r="CM72" s="277" t="str">
        <f ca="true">+IF(OFFSET('Sanitation Data'!$D$30,0,10*ROW('Sanitation Data'!D66))="","",OFFSET('Sanitation Data'!$D$30,0,10*ROW('Sanitation Data'!D66)))</f>
        <v/>
      </c>
      <c r="CN72" s="277" t="str">
        <f ca="true">+IF(OFFSET('Sanitation Data'!$D$31,0,10*ROW('Sanitation Data'!D66))="","",OFFSET('Sanitation Data'!$D$31,0,10*ROW('Sanitation Data'!D66)))</f>
        <v/>
      </c>
      <c r="CO72" s="277" t="str">
        <f ca="true">+IF(OFFSET('Sanitation Data'!$D$32,0,10*ROW('Sanitation Data'!D66))="","",OFFSET('Sanitation Data'!$D$32,0,10*ROW('Sanitation Data'!D66)))</f>
        <v/>
      </c>
      <c r="CP72" s="277" t="str">
        <f ca="true">+IF(OFFSET('Sanitation Data'!$E$28,0,10*ROW('Sanitation Data'!E66))="","",OFFSET('Sanitation Data'!$E$28,0,10*ROW('Sanitation Data'!E66)))</f>
        <v/>
      </c>
      <c r="CQ72" s="277" t="str">
        <f ca="true">+IF(OFFSET('Sanitation Data'!$E$29,0,10*ROW('Sanitation Data'!E66))="","",OFFSET('Sanitation Data'!$E$29,0,10*ROW('Sanitation Data'!E66)))</f>
        <v/>
      </c>
      <c r="CR72" s="277" t="str">
        <f ca="true">+IF(OFFSET('Sanitation Data'!$E$30,0,10*ROW('Sanitation Data'!E66))="","",OFFSET('Sanitation Data'!$E$30,0,10*ROW('Sanitation Data'!E66)))</f>
        <v/>
      </c>
      <c r="CS72" s="277" t="str">
        <f ca="true">+IF(OFFSET('Sanitation Data'!$E$31,0,10*ROW('Sanitation Data'!E66))="","",OFFSET('Sanitation Data'!$E$31,0,10*ROW('Sanitation Data'!E66)))</f>
        <v/>
      </c>
      <c r="CT72" s="277" t="str">
        <f ca="true">+IF(OFFSET('Sanitation Data'!$E$32,0,10*ROW('Sanitation Data'!E66))="","",OFFSET('Sanitation Data'!$E$32,0,10*ROW('Sanitation Data'!E66)))</f>
        <v/>
      </c>
      <c r="CU72" s="277" t="str">
        <f ca="true">+IF(OFFSET('Sanitation Data'!$F$28,0,10*ROW('Sanitation Data'!F66))="","",OFFSET('Sanitation Data'!$F$28,0,10*ROW('Sanitation Data'!F66)))</f>
        <v/>
      </c>
      <c r="CV72" s="277" t="str">
        <f ca="true">+IF(OFFSET('Sanitation Data'!$F$29,0,10*ROW('Sanitation Data'!F66))="","",OFFSET('Sanitation Data'!$F$29,0,10*ROW('Sanitation Data'!F66)))</f>
        <v/>
      </c>
      <c r="CW72" s="277" t="str">
        <f ca="true">+IF(OFFSET('Sanitation Data'!$F$30,0,10*ROW('Sanitation Data'!F66))="","",OFFSET('Sanitation Data'!$F$30,0,10*ROW('Sanitation Data'!F66)))</f>
        <v/>
      </c>
      <c r="CX72" s="277" t="str">
        <f ca="true">+IF(OFFSET('Sanitation Data'!$F$31,0,10*ROW('Sanitation Data'!F66))="","",OFFSET('Sanitation Data'!$F$31,0,10*ROW('Sanitation Data'!F66)))</f>
        <v/>
      </c>
      <c r="CY72" s="277" t="str">
        <f ca="true">+IF(OFFSET('Sanitation Data'!$F$32,0,10*ROW('Sanitation Data'!F66))="","",OFFSET('Sanitation Data'!$F$32,0,10*ROW('Sanitation Data'!F66)))</f>
        <v/>
      </c>
      <c r="CZ72" s="277" t="str">
        <f ca="true">+IF(OFFSET('Sanitation Data'!$G$28,0,10*ROW('Sanitation Data'!G66))="","",OFFSET('Sanitation Data'!$G$28,0,10*ROW('Sanitation Data'!G66)))</f>
        <v/>
      </c>
      <c r="DA72" s="277" t="str">
        <f ca="true">+IF(OFFSET('Sanitation Data'!$G$29,0,10*ROW('Sanitation Data'!G66))="","",OFFSET('Sanitation Data'!$G$29,0,10*ROW('Sanitation Data'!G66)))</f>
        <v/>
      </c>
      <c r="DB72" s="277" t="str">
        <f ca="true">+IF(OFFSET('Sanitation Data'!$G$30,0,10*ROW('Sanitation Data'!G66))="","",OFFSET('Sanitation Data'!$G$30,0,10*ROW('Sanitation Data'!G66)))</f>
        <v/>
      </c>
      <c r="DC72" s="277" t="str">
        <f ca="true">+IF(OFFSET('Sanitation Data'!$G$31,0,10*ROW('Sanitation Data'!G66))="","",OFFSET('Sanitation Data'!$G$31,0,10*ROW('Sanitation Data'!G66)))</f>
        <v/>
      </c>
      <c r="DD72" s="277" t="str">
        <f ca="true">+IF(OFFSET('Sanitation Data'!$G$32,0,10*ROW('Sanitation Data'!G66))="","",OFFSET('Sanitation Data'!$G$32,0,10*ROW('Sanitation Data'!G66)))</f>
        <v/>
      </c>
      <c r="DE72" s="277" t="str">
        <f ca="true">+IF(OFFSET('Sanitation Data'!$H$28,0,10*ROW('Sanitation Data'!H66))="","",OFFSET('Sanitation Data'!$H$28,0,10*ROW('Sanitation Data'!H66)))</f>
        <v/>
      </c>
      <c r="DF72" s="277" t="str">
        <f ca="true">+IF(OFFSET('Sanitation Data'!$H$29,0,10*ROW('Sanitation Data'!H66))="","",OFFSET('Sanitation Data'!$H$29,0,10*ROW('Sanitation Data'!H66)))</f>
        <v/>
      </c>
      <c r="DG72" s="277" t="str">
        <f ca="true">+IF(OFFSET('Sanitation Data'!$H$30,0,10*ROW('Sanitation Data'!H66))="","",OFFSET('Sanitation Data'!$H$30,0,10*ROW('Sanitation Data'!H66)))</f>
        <v/>
      </c>
      <c r="DH72" s="277" t="str">
        <f ca="true">+IF(OFFSET('Sanitation Data'!$H$31,0,10*ROW('Sanitation Data'!H66))="","",OFFSET('Sanitation Data'!$H$31,0,10*ROW('Sanitation Data'!H66)))</f>
        <v/>
      </c>
      <c r="DI72" s="277" t="str">
        <f ca="true">+IF(OFFSET('Sanitation Data'!$H$32,0,10*ROW('Sanitation Data'!H66))="","",OFFSET('Sanitation Data'!$H$32,0,10*ROW('Sanitation Data'!H66)))</f>
        <v/>
      </c>
      <c r="DJ72" s="277" t="str">
        <f ca="true">+IF(OFFSET('Sanitation Data'!$I$28,0,10*ROW('Sanitation Data'!I66))="","",OFFSET('Sanitation Data'!$I$28,0,10*ROW('Sanitation Data'!I66)))</f>
        <v/>
      </c>
      <c r="DK72" s="277" t="str">
        <f ca="true">+IF(OFFSET('Sanitation Data'!$I$29,0,10*ROW('Sanitation Data'!I66))="","",OFFSET('Sanitation Data'!$I$29,0,10*ROW('Sanitation Data'!I66)))</f>
        <v/>
      </c>
      <c r="DL72" s="277" t="str">
        <f ca="true">+IF(OFFSET('Sanitation Data'!$I$30,0,10*ROW('Sanitation Data'!I66))="","",OFFSET('Sanitation Data'!$I$30,0,10*ROW('Sanitation Data'!I66)))</f>
        <v/>
      </c>
      <c r="DM72" s="277" t="str">
        <f ca="true">+IF(OFFSET('Sanitation Data'!$I$31,0,10*ROW('Sanitation Data'!I66))="","",OFFSET('Sanitation Data'!$I$31,0,10*ROW('Sanitation Data'!I66)))</f>
        <v/>
      </c>
      <c r="DN72" s="277" t="str">
        <f ca="true">+IF(OFFSET('Sanitation Data'!$I$32,0,10*ROW('Sanitation Data'!I66))="","",OFFSET('Sanitation Data'!$I$32,0,10*ROW('Sanitation Data'!I66)))</f>
        <v/>
      </c>
      <c r="DO72" s="277" t="str">
        <f ca="true">+IF(OFFSET('Hygiene Data'!$D$11,0,10*ROW('Hygiene Data'!D66))="","",OFFSET('Hygiene Data'!$D$11,0,10*ROW('Hygiene Data'!D66)))</f>
        <v/>
      </c>
      <c r="DP72" s="277" t="str">
        <f ca="true">+IF(OFFSET('Hygiene Data'!$D$12,0,10*ROW('Hygiene Data'!D66))="","",OFFSET('Hygiene Data'!$D$12,0,10*ROW('Hygiene Data'!D66)))</f>
        <v/>
      </c>
      <c r="DQ72" s="277" t="str">
        <f ca="true">+IF(OFFSET('Hygiene Data'!$D$13,0,10*ROW('Hygiene Data'!D66))="","",OFFSET('Hygiene Data'!$D$13,0,10*ROW('Hygiene Data'!D66)))</f>
        <v/>
      </c>
      <c r="DR72" s="277" t="str">
        <f ca="true">+IF(OFFSET('Hygiene Data'!$E$11,0,10*ROW('Hygiene Data'!E66))="","",OFFSET('Hygiene Data'!$E$11,0,10*ROW('Hygiene Data'!E66)))</f>
        <v/>
      </c>
      <c r="DS72" s="277" t="str">
        <f ca="true">+IF(OFFSET('Hygiene Data'!$E$12,0,10*ROW('Hygiene Data'!E66))="","",OFFSET('Hygiene Data'!$E$12,0,10*ROW('Hygiene Data'!E66)))</f>
        <v/>
      </c>
      <c r="DT72" s="277" t="str">
        <f ca="true">+IF(OFFSET('Hygiene Data'!$E$13,0,10*ROW('Hygiene Data'!E66))="","",OFFSET('Hygiene Data'!$E$13,0,10*ROW('Hygiene Data'!E66)))</f>
        <v/>
      </c>
      <c r="DU72" s="277" t="str">
        <f ca="true">+IF(OFFSET('Hygiene Data'!$F$11,0,10*ROW('Hygiene Data'!F66))="","",OFFSET('Hygiene Data'!$F$11,0,10*ROW('Hygiene Data'!F66)))</f>
        <v/>
      </c>
      <c r="DV72" s="277" t="str">
        <f ca="true">+IF(OFFSET('Hygiene Data'!$F$12,0,10*ROW('Hygiene Data'!F66))="","",OFFSET('Hygiene Data'!$F$12,0,10*ROW('Hygiene Data'!F66)))</f>
        <v/>
      </c>
      <c r="DW72" s="277" t="str">
        <f ca="true">+IF(OFFSET('Hygiene Data'!$F$13,0,10*ROW('Hygiene Data'!F66))="","",OFFSET('Hygiene Data'!$F$13,0,10*ROW('Hygiene Data'!F66)))</f>
        <v/>
      </c>
      <c r="DX72" s="277" t="str">
        <f ca="true">+IF(OFFSET('Hygiene Data'!$G$11,0,10*ROW('Hygiene Data'!G66))="","",OFFSET('Hygiene Data'!$G$11,0,10*ROW('Hygiene Data'!G66)))</f>
        <v/>
      </c>
      <c r="DY72" s="277" t="str">
        <f ca="true">+IF(OFFSET('Hygiene Data'!$G$12,0,10*ROW('Hygiene Data'!G66))="","",OFFSET('Hygiene Data'!$G$12,0,10*ROW('Hygiene Data'!G66)))</f>
        <v/>
      </c>
      <c r="DZ72" s="277" t="str">
        <f ca="true">+IF(OFFSET('Hygiene Data'!$G$13,0,10*ROW('Hygiene Data'!G66))="","",OFFSET('Hygiene Data'!$G$13,0,10*ROW('Hygiene Data'!G66)))</f>
        <v/>
      </c>
      <c r="EA72" s="277" t="str">
        <f ca="true">+IF(OFFSET('Hygiene Data'!$H$11,0,10*ROW('Hygiene Data'!H66))="","",OFFSET('Hygiene Data'!$H$11,0,10*ROW('Hygiene Data'!H66)))</f>
        <v/>
      </c>
      <c r="EB72" s="277" t="str">
        <f ca="true">+IF(OFFSET('Hygiene Data'!$H$12,0,10*ROW('Hygiene Data'!H66))="","",OFFSET('Hygiene Data'!$H$12,0,10*ROW('Hygiene Data'!H66)))</f>
        <v/>
      </c>
      <c r="EC72" s="277" t="str">
        <f ca="true">+IF(OFFSET('Hygiene Data'!$H$13,0,10*ROW('Hygiene Data'!H66))="","",OFFSET('Hygiene Data'!$H$13,0,10*ROW('Hygiene Data'!H66)))</f>
        <v/>
      </c>
      <c r="ED72" s="277" t="str">
        <f ca="true">+IF(OFFSET('Hygiene Data'!$I$11,0,10*ROW('Hygiene Data'!I66))="","",OFFSET('Hygiene Data'!$I$11,0,10*ROW('Hygiene Data'!I66)))</f>
        <v/>
      </c>
      <c r="EE72" s="277" t="str">
        <f ca="true">+IF(OFFSET('Hygiene Data'!$I$12,0,10*ROW('Hygiene Data'!I66))="","",OFFSET('Hygiene Data'!$I$12,0,10*ROW('Hygiene Data'!I66)))</f>
        <v/>
      </c>
      <c r="EF72" s="277"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33" t="str">
        <f t="shared" ca="true" si="1"/>
        <v/>
      </c>
      <c r="D73" s="96"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6"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6"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6"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6"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6"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6"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6"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6"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6"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6"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6"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6"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6"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6"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6"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6"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6"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7"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7"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7"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7"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7"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7"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7"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7"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7"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7"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7"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7"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7"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7"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7"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7"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7"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7"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7"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7"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7"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7"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7"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7"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7"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7"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7"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7"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7"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7"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8"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8"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8"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8"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8"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8"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8"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8"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8"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8"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8"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8"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8"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8"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8"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8"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8"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8"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7"/>
      <c r="BS73" s="277" t="str">
        <f ca="true">+IF(OFFSET('Water Data'!$D$27,0,10*ROW('Water Data'!D67))="","",OFFSET('Water Data'!$D$27,0,10*ROW('Water Data'!D67)))</f>
        <v/>
      </c>
      <c r="BT73" s="277" t="str">
        <f ca="true">+IF(OFFSET('Water Data'!$D$28,0,10*ROW('Water Data'!D67))="","",OFFSET('Water Data'!$D$28,0,10*ROW('Water Data'!D67)))</f>
        <v/>
      </c>
      <c r="BU73" s="277" t="str">
        <f ca="true">+IF(OFFSET('Water Data'!$D$29,0,10*ROW('Water Data'!D67))="","",OFFSET('Water Data'!$D$29,0,10*ROW('Water Data'!D67)))</f>
        <v/>
      </c>
      <c r="BV73" s="277" t="str">
        <f ca="true">+IF(OFFSET('Water Data'!$E$27,0,10*ROW('Water Data'!E67))="","",OFFSET('Water Data'!$E$27,0,10*ROW('Water Data'!E67)))</f>
        <v/>
      </c>
      <c r="BW73" s="277" t="str">
        <f ca="true">+IF(OFFSET('Water Data'!$E$28,0,10*ROW('Water Data'!E67))="","",OFFSET('Water Data'!$E$28,0,10*ROW('Water Data'!E67)))</f>
        <v/>
      </c>
      <c r="BX73" s="277" t="str">
        <f ca="true">+IF(OFFSET('Water Data'!$E$29,0,10*ROW('Water Data'!E67))="","",OFFSET('Water Data'!$E$29,0,10*ROW('Water Data'!E67)))</f>
        <v/>
      </c>
      <c r="BY73" s="277" t="str">
        <f ca="true">+IF(OFFSET('Water Data'!$F$27,0,10*ROW('Water Data'!F67))="","",OFFSET('Water Data'!$F$27,0,10*ROW('Water Data'!F67)))</f>
        <v/>
      </c>
      <c r="BZ73" s="277" t="str">
        <f ca="true">+IF(OFFSET('Water Data'!$F$28,0,10*ROW('Water Data'!F67))="","",OFFSET('Water Data'!$F$28,0,10*ROW('Water Data'!F67)))</f>
        <v/>
      </c>
      <c r="CA73" s="277" t="str">
        <f ca="true">+IF(OFFSET('Water Data'!$F$29,0,10*ROW('Water Data'!F67))="","",OFFSET('Water Data'!$F$29,0,10*ROW('Water Data'!F67)))</f>
        <v/>
      </c>
      <c r="CB73" s="277" t="str">
        <f ca="true">+IF(OFFSET('Water Data'!$G$27,0,10*ROW('Water Data'!G67))="","",OFFSET('Water Data'!$G$27,0,10*ROW('Water Data'!G67)))</f>
        <v/>
      </c>
      <c r="CC73" s="277" t="str">
        <f ca="true">+IF(OFFSET('Water Data'!$G$28,0,10*ROW('Water Data'!G67))="","",OFFSET('Water Data'!$G$28,0,10*ROW('Water Data'!G67)))</f>
        <v/>
      </c>
      <c r="CD73" s="277" t="str">
        <f ca="true">+IF(OFFSET('Water Data'!$G$29,0,10*ROW('Water Data'!G67))="","",OFFSET('Water Data'!$G$29,0,10*ROW('Water Data'!G67)))</f>
        <v/>
      </c>
      <c r="CE73" s="277" t="str">
        <f ca="true">+IF(OFFSET('Water Data'!$H$27,0,10*ROW('Water Data'!H67))="","",OFFSET('Water Data'!$H$27,0,10*ROW('Water Data'!H67)))</f>
        <v/>
      </c>
      <c r="CF73" s="277" t="str">
        <f ca="true">+IF(OFFSET('Water Data'!$H$28,0,10*ROW('Water Data'!H67))="","",OFFSET('Water Data'!$H$28,0,10*ROW('Water Data'!H67)))</f>
        <v/>
      </c>
      <c r="CG73" s="277" t="str">
        <f ca="true">+IF(OFFSET('Water Data'!$H$29,0,10*ROW('Water Data'!H67))="","",OFFSET('Water Data'!$H$29,0,10*ROW('Water Data'!H67)))</f>
        <v/>
      </c>
      <c r="CH73" s="277" t="str">
        <f ca="true">+IF(OFFSET('Water Data'!$I$27,0,10*ROW('Water Data'!I67))="","",OFFSET('Water Data'!$I$27,0,10*ROW('Water Data'!I67)))</f>
        <v/>
      </c>
      <c r="CI73" s="277" t="str">
        <f ca="true">+IF(OFFSET('Water Data'!$I$28,0,10*ROW('Water Data'!I67))="","",OFFSET('Water Data'!$I$28,0,10*ROW('Water Data'!I67)))</f>
        <v/>
      </c>
      <c r="CJ73" s="277" t="str">
        <f ca="true">+IF(OFFSET('Water Data'!$I$29,0,10*ROW('Water Data'!I67))="","",OFFSET('Water Data'!$I$29,0,10*ROW('Water Data'!I67)))</f>
        <v/>
      </c>
      <c r="CK73" s="277" t="str">
        <f ca="true">+IF(OFFSET('Sanitation Data'!$D$28,0,10*ROW('Sanitation Data'!D67))="","",OFFSET('Sanitation Data'!$D$28,0,10*ROW('Sanitation Data'!D67)))</f>
        <v/>
      </c>
      <c r="CL73" s="277" t="str">
        <f ca="true">+IF(OFFSET('Sanitation Data'!$D$29,0,10*ROW('Sanitation Data'!D67))="","",OFFSET('Sanitation Data'!$D$29,0,10*ROW('Sanitation Data'!D67)))</f>
        <v/>
      </c>
      <c r="CM73" s="277" t="str">
        <f ca="true">+IF(OFFSET('Sanitation Data'!$D$30,0,10*ROW('Sanitation Data'!D67))="","",OFFSET('Sanitation Data'!$D$30,0,10*ROW('Sanitation Data'!D67)))</f>
        <v/>
      </c>
      <c r="CN73" s="277" t="str">
        <f ca="true">+IF(OFFSET('Sanitation Data'!$D$31,0,10*ROW('Sanitation Data'!D67))="","",OFFSET('Sanitation Data'!$D$31,0,10*ROW('Sanitation Data'!D67)))</f>
        <v/>
      </c>
      <c r="CO73" s="277" t="str">
        <f ca="true">+IF(OFFSET('Sanitation Data'!$D$32,0,10*ROW('Sanitation Data'!D67))="","",OFFSET('Sanitation Data'!$D$32,0,10*ROW('Sanitation Data'!D67)))</f>
        <v/>
      </c>
      <c r="CP73" s="277" t="str">
        <f ca="true">+IF(OFFSET('Sanitation Data'!$E$28,0,10*ROW('Sanitation Data'!E67))="","",OFFSET('Sanitation Data'!$E$28,0,10*ROW('Sanitation Data'!E67)))</f>
        <v/>
      </c>
      <c r="CQ73" s="277" t="str">
        <f ca="true">+IF(OFFSET('Sanitation Data'!$E$29,0,10*ROW('Sanitation Data'!E67))="","",OFFSET('Sanitation Data'!$E$29,0,10*ROW('Sanitation Data'!E67)))</f>
        <v/>
      </c>
      <c r="CR73" s="277" t="str">
        <f ca="true">+IF(OFFSET('Sanitation Data'!$E$30,0,10*ROW('Sanitation Data'!E67))="","",OFFSET('Sanitation Data'!$E$30,0,10*ROW('Sanitation Data'!E67)))</f>
        <v/>
      </c>
      <c r="CS73" s="277" t="str">
        <f ca="true">+IF(OFFSET('Sanitation Data'!$E$31,0,10*ROW('Sanitation Data'!E67))="","",OFFSET('Sanitation Data'!$E$31,0,10*ROW('Sanitation Data'!E67)))</f>
        <v/>
      </c>
      <c r="CT73" s="277" t="str">
        <f ca="true">+IF(OFFSET('Sanitation Data'!$E$32,0,10*ROW('Sanitation Data'!E67))="","",OFFSET('Sanitation Data'!$E$32,0,10*ROW('Sanitation Data'!E67)))</f>
        <v/>
      </c>
      <c r="CU73" s="277" t="str">
        <f ca="true">+IF(OFFSET('Sanitation Data'!$F$28,0,10*ROW('Sanitation Data'!F67))="","",OFFSET('Sanitation Data'!$F$28,0,10*ROW('Sanitation Data'!F67)))</f>
        <v/>
      </c>
      <c r="CV73" s="277" t="str">
        <f ca="true">+IF(OFFSET('Sanitation Data'!$F$29,0,10*ROW('Sanitation Data'!F67))="","",OFFSET('Sanitation Data'!$F$29,0,10*ROW('Sanitation Data'!F67)))</f>
        <v/>
      </c>
      <c r="CW73" s="277" t="str">
        <f ca="true">+IF(OFFSET('Sanitation Data'!$F$30,0,10*ROW('Sanitation Data'!F67))="","",OFFSET('Sanitation Data'!$F$30,0,10*ROW('Sanitation Data'!F67)))</f>
        <v/>
      </c>
      <c r="CX73" s="277" t="str">
        <f ca="true">+IF(OFFSET('Sanitation Data'!$F$31,0,10*ROW('Sanitation Data'!F67))="","",OFFSET('Sanitation Data'!$F$31,0,10*ROW('Sanitation Data'!F67)))</f>
        <v/>
      </c>
      <c r="CY73" s="277" t="str">
        <f ca="true">+IF(OFFSET('Sanitation Data'!$F$32,0,10*ROW('Sanitation Data'!F67))="","",OFFSET('Sanitation Data'!$F$32,0,10*ROW('Sanitation Data'!F67)))</f>
        <v/>
      </c>
      <c r="CZ73" s="277" t="str">
        <f ca="true">+IF(OFFSET('Sanitation Data'!$G$28,0,10*ROW('Sanitation Data'!G67))="","",OFFSET('Sanitation Data'!$G$28,0,10*ROW('Sanitation Data'!G67)))</f>
        <v/>
      </c>
      <c r="DA73" s="277" t="str">
        <f ca="true">+IF(OFFSET('Sanitation Data'!$G$29,0,10*ROW('Sanitation Data'!G67))="","",OFFSET('Sanitation Data'!$G$29,0,10*ROW('Sanitation Data'!G67)))</f>
        <v/>
      </c>
      <c r="DB73" s="277" t="str">
        <f ca="true">+IF(OFFSET('Sanitation Data'!$G$30,0,10*ROW('Sanitation Data'!G67))="","",OFFSET('Sanitation Data'!$G$30,0,10*ROW('Sanitation Data'!G67)))</f>
        <v/>
      </c>
      <c r="DC73" s="277" t="str">
        <f ca="true">+IF(OFFSET('Sanitation Data'!$G$31,0,10*ROW('Sanitation Data'!G67))="","",OFFSET('Sanitation Data'!$G$31,0,10*ROW('Sanitation Data'!G67)))</f>
        <v/>
      </c>
      <c r="DD73" s="277" t="str">
        <f ca="true">+IF(OFFSET('Sanitation Data'!$G$32,0,10*ROW('Sanitation Data'!G67))="","",OFFSET('Sanitation Data'!$G$32,0,10*ROW('Sanitation Data'!G67)))</f>
        <v/>
      </c>
      <c r="DE73" s="277" t="str">
        <f ca="true">+IF(OFFSET('Sanitation Data'!$H$28,0,10*ROW('Sanitation Data'!H67))="","",OFFSET('Sanitation Data'!$H$28,0,10*ROW('Sanitation Data'!H67)))</f>
        <v/>
      </c>
      <c r="DF73" s="277" t="str">
        <f ca="true">+IF(OFFSET('Sanitation Data'!$H$29,0,10*ROW('Sanitation Data'!H67))="","",OFFSET('Sanitation Data'!$H$29,0,10*ROW('Sanitation Data'!H67)))</f>
        <v/>
      </c>
      <c r="DG73" s="277" t="str">
        <f ca="true">+IF(OFFSET('Sanitation Data'!$H$30,0,10*ROW('Sanitation Data'!H67))="","",OFFSET('Sanitation Data'!$H$30,0,10*ROW('Sanitation Data'!H67)))</f>
        <v/>
      </c>
      <c r="DH73" s="277" t="str">
        <f ca="true">+IF(OFFSET('Sanitation Data'!$H$31,0,10*ROW('Sanitation Data'!H67))="","",OFFSET('Sanitation Data'!$H$31,0,10*ROW('Sanitation Data'!H67)))</f>
        <v/>
      </c>
      <c r="DI73" s="277" t="str">
        <f ca="true">+IF(OFFSET('Sanitation Data'!$H$32,0,10*ROW('Sanitation Data'!H67))="","",OFFSET('Sanitation Data'!$H$32,0,10*ROW('Sanitation Data'!H67)))</f>
        <v/>
      </c>
      <c r="DJ73" s="277" t="str">
        <f ca="true">+IF(OFFSET('Sanitation Data'!$I$28,0,10*ROW('Sanitation Data'!I67))="","",OFFSET('Sanitation Data'!$I$28,0,10*ROW('Sanitation Data'!I67)))</f>
        <v/>
      </c>
      <c r="DK73" s="277" t="str">
        <f ca="true">+IF(OFFSET('Sanitation Data'!$I$29,0,10*ROW('Sanitation Data'!I67))="","",OFFSET('Sanitation Data'!$I$29,0,10*ROW('Sanitation Data'!I67)))</f>
        <v/>
      </c>
      <c r="DL73" s="277" t="str">
        <f ca="true">+IF(OFFSET('Sanitation Data'!$I$30,0,10*ROW('Sanitation Data'!I67))="","",OFFSET('Sanitation Data'!$I$30,0,10*ROW('Sanitation Data'!I67)))</f>
        <v/>
      </c>
      <c r="DM73" s="277" t="str">
        <f ca="true">+IF(OFFSET('Sanitation Data'!$I$31,0,10*ROW('Sanitation Data'!I67))="","",OFFSET('Sanitation Data'!$I$31,0,10*ROW('Sanitation Data'!I67)))</f>
        <v/>
      </c>
      <c r="DN73" s="277" t="str">
        <f ca="true">+IF(OFFSET('Sanitation Data'!$I$32,0,10*ROW('Sanitation Data'!I67))="","",OFFSET('Sanitation Data'!$I$32,0,10*ROW('Sanitation Data'!I67)))</f>
        <v/>
      </c>
      <c r="DO73" s="277" t="str">
        <f ca="true">+IF(OFFSET('Hygiene Data'!$D$11,0,10*ROW('Hygiene Data'!D67))="","",OFFSET('Hygiene Data'!$D$11,0,10*ROW('Hygiene Data'!D67)))</f>
        <v/>
      </c>
      <c r="DP73" s="277" t="str">
        <f ca="true">+IF(OFFSET('Hygiene Data'!$D$12,0,10*ROW('Hygiene Data'!D67))="","",OFFSET('Hygiene Data'!$D$12,0,10*ROW('Hygiene Data'!D67)))</f>
        <v/>
      </c>
      <c r="DQ73" s="277" t="str">
        <f ca="true">+IF(OFFSET('Hygiene Data'!$D$13,0,10*ROW('Hygiene Data'!D67))="","",OFFSET('Hygiene Data'!$D$13,0,10*ROW('Hygiene Data'!D67)))</f>
        <v/>
      </c>
      <c r="DR73" s="277" t="str">
        <f ca="true">+IF(OFFSET('Hygiene Data'!$E$11,0,10*ROW('Hygiene Data'!E67))="","",OFFSET('Hygiene Data'!$E$11,0,10*ROW('Hygiene Data'!E67)))</f>
        <v/>
      </c>
      <c r="DS73" s="277" t="str">
        <f ca="true">+IF(OFFSET('Hygiene Data'!$E$12,0,10*ROW('Hygiene Data'!E67))="","",OFFSET('Hygiene Data'!$E$12,0,10*ROW('Hygiene Data'!E67)))</f>
        <v/>
      </c>
      <c r="DT73" s="277" t="str">
        <f ca="true">+IF(OFFSET('Hygiene Data'!$E$13,0,10*ROW('Hygiene Data'!E67))="","",OFFSET('Hygiene Data'!$E$13,0,10*ROW('Hygiene Data'!E67)))</f>
        <v/>
      </c>
      <c r="DU73" s="277" t="str">
        <f ca="true">+IF(OFFSET('Hygiene Data'!$F$11,0,10*ROW('Hygiene Data'!F67))="","",OFFSET('Hygiene Data'!$F$11,0,10*ROW('Hygiene Data'!F67)))</f>
        <v/>
      </c>
      <c r="DV73" s="277" t="str">
        <f ca="true">+IF(OFFSET('Hygiene Data'!$F$12,0,10*ROW('Hygiene Data'!F67))="","",OFFSET('Hygiene Data'!$F$12,0,10*ROW('Hygiene Data'!F67)))</f>
        <v/>
      </c>
      <c r="DW73" s="277" t="str">
        <f ca="true">+IF(OFFSET('Hygiene Data'!$F$13,0,10*ROW('Hygiene Data'!F67))="","",OFFSET('Hygiene Data'!$F$13,0,10*ROW('Hygiene Data'!F67)))</f>
        <v/>
      </c>
      <c r="DX73" s="277" t="str">
        <f ca="true">+IF(OFFSET('Hygiene Data'!$G$11,0,10*ROW('Hygiene Data'!G67))="","",OFFSET('Hygiene Data'!$G$11,0,10*ROW('Hygiene Data'!G67)))</f>
        <v/>
      </c>
      <c r="DY73" s="277" t="str">
        <f ca="true">+IF(OFFSET('Hygiene Data'!$G$12,0,10*ROW('Hygiene Data'!G67))="","",OFFSET('Hygiene Data'!$G$12,0,10*ROW('Hygiene Data'!G67)))</f>
        <v/>
      </c>
      <c r="DZ73" s="277" t="str">
        <f ca="true">+IF(OFFSET('Hygiene Data'!$G$13,0,10*ROW('Hygiene Data'!G67))="","",OFFSET('Hygiene Data'!$G$13,0,10*ROW('Hygiene Data'!G67)))</f>
        <v/>
      </c>
      <c r="EA73" s="277" t="str">
        <f ca="true">+IF(OFFSET('Hygiene Data'!$H$11,0,10*ROW('Hygiene Data'!H67))="","",OFFSET('Hygiene Data'!$H$11,0,10*ROW('Hygiene Data'!H67)))</f>
        <v/>
      </c>
      <c r="EB73" s="277" t="str">
        <f ca="true">+IF(OFFSET('Hygiene Data'!$H$12,0,10*ROW('Hygiene Data'!H67))="","",OFFSET('Hygiene Data'!$H$12,0,10*ROW('Hygiene Data'!H67)))</f>
        <v/>
      </c>
      <c r="EC73" s="277" t="str">
        <f ca="true">+IF(OFFSET('Hygiene Data'!$H$13,0,10*ROW('Hygiene Data'!H67))="","",OFFSET('Hygiene Data'!$H$13,0,10*ROW('Hygiene Data'!H67)))</f>
        <v/>
      </c>
      <c r="ED73" s="277" t="str">
        <f ca="true">+IF(OFFSET('Hygiene Data'!$I$11,0,10*ROW('Hygiene Data'!I67))="","",OFFSET('Hygiene Data'!$I$11,0,10*ROW('Hygiene Data'!I67)))</f>
        <v/>
      </c>
      <c r="EE73" s="277" t="str">
        <f ca="true">+IF(OFFSET('Hygiene Data'!$I$12,0,10*ROW('Hygiene Data'!I67))="","",OFFSET('Hygiene Data'!$I$12,0,10*ROW('Hygiene Data'!I67)))</f>
        <v/>
      </c>
      <c r="EF73" s="277"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33" t="str">
        <f t="shared" ca="true" si="1"/>
        <v/>
      </c>
      <c r="D74" s="96"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6"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6"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6"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6"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6"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6"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6"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6"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6"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6"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6"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6"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6"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6"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6"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6"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6"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7"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7"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7"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7"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7"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7"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7"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7"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7"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7"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7"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7"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7"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7"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7"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7"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7"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7"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7"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7"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7"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7"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7"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7"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7"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7"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7"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7"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7"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7"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8"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8"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8"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8"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8"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8"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8"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8"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8"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8"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8"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8"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8"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8"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8"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8"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8"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8"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7"/>
      <c r="BS74" s="277" t="str">
        <f ca="true">+IF(OFFSET('Water Data'!$D$27,0,10*ROW('Water Data'!D68))="","",OFFSET('Water Data'!$D$27,0,10*ROW('Water Data'!D68)))</f>
        <v/>
      </c>
      <c r="BT74" s="277" t="str">
        <f ca="true">+IF(OFFSET('Water Data'!$D$28,0,10*ROW('Water Data'!D68))="","",OFFSET('Water Data'!$D$28,0,10*ROW('Water Data'!D68)))</f>
        <v/>
      </c>
      <c r="BU74" s="277" t="str">
        <f ca="true">+IF(OFFSET('Water Data'!$D$29,0,10*ROW('Water Data'!D68))="","",OFFSET('Water Data'!$D$29,0,10*ROW('Water Data'!D68)))</f>
        <v/>
      </c>
      <c r="BV74" s="277" t="str">
        <f ca="true">+IF(OFFSET('Water Data'!$E$27,0,10*ROW('Water Data'!E68))="","",OFFSET('Water Data'!$E$27,0,10*ROW('Water Data'!E68)))</f>
        <v/>
      </c>
      <c r="BW74" s="277" t="str">
        <f ca="true">+IF(OFFSET('Water Data'!$E$28,0,10*ROW('Water Data'!E68))="","",OFFSET('Water Data'!$E$28,0,10*ROW('Water Data'!E68)))</f>
        <v/>
      </c>
      <c r="BX74" s="277" t="str">
        <f ca="true">+IF(OFFSET('Water Data'!$E$29,0,10*ROW('Water Data'!E68))="","",OFFSET('Water Data'!$E$29,0,10*ROW('Water Data'!E68)))</f>
        <v/>
      </c>
      <c r="BY74" s="277" t="str">
        <f ca="true">+IF(OFFSET('Water Data'!$F$27,0,10*ROW('Water Data'!F68))="","",OFFSET('Water Data'!$F$27,0,10*ROW('Water Data'!F68)))</f>
        <v/>
      </c>
      <c r="BZ74" s="277" t="str">
        <f ca="true">+IF(OFFSET('Water Data'!$F$28,0,10*ROW('Water Data'!F68))="","",OFFSET('Water Data'!$F$28,0,10*ROW('Water Data'!F68)))</f>
        <v/>
      </c>
      <c r="CA74" s="277" t="str">
        <f ca="true">+IF(OFFSET('Water Data'!$F$29,0,10*ROW('Water Data'!F68))="","",OFFSET('Water Data'!$F$29,0,10*ROW('Water Data'!F68)))</f>
        <v/>
      </c>
      <c r="CB74" s="277" t="str">
        <f ca="true">+IF(OFFSET('Water Data'!$G$27,0,10*ROW('Water Data'!G68))="","",OFFSET('Water Data'!$G$27,0,10*ROW('Water Data'!G68)))</f>
        <v/>
      </c>
      <c r="CC74" s="277" t="str">
        <f ca="true">+IF(OFFSET('Water Data'!$G$28,0,10*ROW('Water Data'!G68))="","",OFFSET('Water Data'!$G$28,0,10*ROW('Water Data'!G68)))</f>
        <v/>
      </c>
      <c r="CD74" s="277" t="str">
        <f ca="true">+IF(OFFSET('Water Data'!$G$29,0,10*ROW('Water Data'!G68))="","",OFFSET('Water Data'!$G$29,0,10*ROW('Water Data'!G68)))</f>
        <v/>
      </c>
      <c r="CE74" s="277" t="str">
        <f ca="true">+IF(OFFSET('Water Data'!$H$27,0,10*ROW('Water Data'!H68))="","",OFFSET('Water Data'!$H$27,0,10*ROW('Water Data'!H68)))</f>
        <v/>
      </c>
      <c r="CF74" s="277" t="str">
        <f ca="true">+IF(OFFSET('Water Data'!$H$28,0,10*ROW('Water Data'!H68))="","",OFFSET('Water Data'!$H$28,0,10*ROW('Water Data'!H68)))</f>
        <v/>
      </c>
      <c r="CG74" s="277" t="str">
        <f ca="true">+IF(OFFSET('Water Data'!$H$29,0,10*ROW('Water Data'!H68))="","",OFFSET('Water Data'!$H$29,0,10*ROW('Water Data'!H68)))</f>
        <v/>
      </c>
      <c r="CH74" s="277" t="str">
        <f ca="true">+IF(OFFSET('Water Data'!$I$27,0,10*ROW('Water Data'!I68))="","",OFFSET('Water Data'!$I$27,0,10*ROW('Water Data'!I68)))</f>
        <v/>
      </c>
      <c r="CI74" s="277" t="str">
        <f ca="true">+IF(OFFSET('Water Data'!$I$28,0,10*ROW('Water Data'!I68))="","",OFFSET('Water Data'!$I$28,0,10*ROW('Water Data'!I68)))</f>
        <v/>
      </c>
      <c r="CJ74" s="277" t="str">
        <f ca="true">+IF(OFFSET('Water Data'!$I$29,0,10*ROW('Water Data'!I68))="","",OFFSET('Water Data'!$I$29,0,10*ROW('Water Data'!I68)))</f>
        <v/>
      </c>
      <c r="CK74" s="277" t="str">
        <f ca="true">+IF(OFFSET('Sanitation Data'!$D$28,0,10*ROW('Sanitation Data'!D68))="","",OFFSET('Sanitation Data'!$D$28,0,10*ROW('Sanitation Data'!D68)))</f>
        <v/>
      </c>
      <c r="CL74" s="277" t="str">
        <f ca="true">+IF(OFFSET('Sanitation Data'!$D$29,0,10*ROW('Sanitation Data'!D68))="","",OFFSET('Sanitation Data'!$D$29,0,10*ROW('Sanitation Data'!D68)))</f>
        <v/>
      </c>
      <c r="CM74" s="277" t="str">
        <f ca="true">+IF(OFFSET('Sanitation Data'!$D$30,0,10*ROW('Sanitation Data'!D68))="","",OFFSET('Sanitation Data'!$D$30,0,10*ROW('Sanitation Data'!D68)))</f>
        <v/>
      </c>
      <c r="CN74" s="277" t="str">
        <f ca="true">+IF(OFFSET('Sanitation Data'!$D$31,0,10*ROW('Sanitation Data'!D68))="","",OFFSET('Sanitation Data'!$D$31,0,10*ROW('Sanitation Data'!D68)))</f>
        <v/>
      </c>
      <c r="CO74" s="277" t="str">
        <f ca="true">+IF(OFFSET('Sanitation Data'!$D$32,0,10*ROW('Sanitation Data'!D68))="","",OFFSET('Sanitation Data'!$D$32,0,10*ROW('Sanitation Data'!D68)))</f>
        <v/>
      </c>
      <c r="CP74" s="277" t="str">
        <f ca="true">+IF(OFFSET('Sanitation Data'!$E$28,0,10*ROW('Sanitation Data'!E68))="","",OFFSET('Sanitation Data'!$E$28,0,10*ROW('Sanitation Data'!E68)))</f>
        <v/>
      </c>
      <c r="CQ74" s="277" t="str">
        <f ca="true">+IF(OFFSET('Sanitation Data'!$E$29,0,10*ROW('Sanitation Data'!E68))="","",OFFSET('Sanitation Data'!$E$29,0,10*ROW('Sanitation Data'!E68)))</f>
        <v/>
      </c>
      <c r="CR74" s="277" t="str">
        <f ca="true">+IF(OFFSET('Sanitation Data'!$E$30,0,10*ROW('Sanitation Data'!E68))="","",OFFSET('Sanitation Data'!$E$30,0,10*ROW('Sanitation Data'!E68)))</f>
        <v/>
      </c>
      <c r="CS74" s="277" t="str">
        <f ca="true">+IF(OFFSET('Sanitation Data'!$E$31,0,10*ROW('Sanitation Data'!E68))="","",OFFSET('Sanitation Data'!$E$31,0,10*ROW('Sanitation Data'!E68)))</f>
        <v/>
      </c>
      <c r="CT74" s="277" t="str">
        <f ca="true">+IF(OFFSET('Sanitation Data'!$E$32,0,10*ROW('Sanitation Data'!E68))="","",OFFSET('Sanitation Data'!$E$32,0,10*ROW('Sanitation Data'!E68)))</f>
        <v/>
      </c>
      <c r="CU74" s="277" t="str">
        <f ca="true">+IF(OFFSET('Sanitation Data'!$F$28,0,10*ROW('Sanitation Data'!F68))="","",OFFSET('Sanitation Data'!$F$28,0,10*ROW('Sanitation Data'!F68)))</f>
        <v/>
      </c>
      <c r="CV74" s="277" t="str">
        <f ca="true">+IF(OFFSET('Sanitation Data'!$F$29,0,10*ROW('Sanitation Data'!F68))="","",OFFSET('Sanitation Data'!$F$29,0,10*ROW('Sanitation Data'!F68)))</f>
        <v/>
      </c>
      <c r="CW74" s="277" t="str">
        <f ca="true">+IF(OFFSET('Sanitation Data'!$F$30,0,10*ROW('Sanitation Data'!F68))="","",OFFSET('Sanitation Data'!$F$30,0,10*ROW('Sanitation Data'!F68)))</f>
        <v/>
      </c>
      <c r="CX74" s="277" t="str">
        <f ca="true">+IF(OFFSET('Sanitation Data'!$F$31,0,10*ROW('Sanitation Data'!F68))="","",OFFSET('Sanitation Data'!$F$31,0,10*ROW('Sanitation Data'!F68)))</f>
        <v/>
      </c>
      <c r="CY74" s="277" t="str">
        <f ca="true">+IF(OFFSET('Sanitation Data'!$F$32,0,10*ROW('Sanitation Data'!F68))="","",OFFSET('Sanitation Data'!$F$32,0,10*ROW('Sanitation Data'!F68)))</f>
        <v/>
      </c>
      <c r="CZ74" s="277" t="str">
        <f ca="true">+IF(OFFSET('Sanitation Data'!$G$28,0,10*ROW('Sanitation Data'!G68))="","",OFFSET('Sanitation Data'!$G$28,0,10*ROW('Sanitation Data'!G68)))</f>
        <v/>
      </c>
      <c r="DA74" s="277" t="str">
        <f ca="true">+IF(OFFSET('Sanitation Data'!$G$29,0,10*ROW('Sanitation Data'!G68))="","",OFFSET('Sanitation Data'!$G$29,0,10*ROW('Sanitation Data'!G68)))</f>
        <v/>
      </c>
      <c r="DB74" s="277" t="str">
        <f ca="true">+IF(OFFSET('Sanitation Data'!$G$30,0,10*ROW('Sanitation Data'!G68))="","",OFFSET('Sanitation Data'!$G$30,0,10*ROW('Sanitation Data'!G68)))</f>
        <v/>
      </c>
      <c r="DC74" s="277" t="str">
        <f ca="true">+IF(OFFSET('Sanitation Data'!$G$31,0,10*ROW('Sanitation Data'!G68))="","",OFFSET('Sanitation Data'!$G$31,0,10*ROW('Sanitation Data'!G68)))</f>
        <v/>
      </c>
      <c r="DD74" s="277" t="str">
        <f ca="true">+IF(OFFSET('Sanitation Data'!$G$32,0,10*ROW('Sanitation Data'!G68))="","",OFFSET('Sanitation Data'!$G$32,0,10*ROW('Sanitation Data'!G68)))</f>
        <v/>
      </c>
      <c r="DE74" s="277" t="str">
        <f ca="true">+IF(OFFSET('Sanitation Data'!$H$28,0,10*ROW('Sanitation Data'!H68))="","",OFFSET('Sanitation Data'!$H$28,0,10*ROW('Sanitation Data'!H68)))</f>
        <v/>
      </c>
      <c r="DF74" s="277" t="str">
        <f ca="true">+IF(OFFSET('Sanitation Data'!$H$29,0,10*ROW('Sanitation Data'!H68))="","",OFFSET('Sanitation Data'!$H$29,0,10*ROW('Sanitation Data'!H68)))</f>
        <v/>
      </c>
      <c r="DG74" s="277" t="str">
        <f ca="true">+IF(OFFSET('Sanitation Data'!$H$30,0,10*ROW('Sanitation Data'!H68))="","",OFFSET('Sanitation Data'!$H$30,0,10*ROW('Sanitation Data'!H68)))</f>
        <v/>
      </c>
      <c r="DH74" s="277" t="str">
        <f ca="true">+IF(OFFSET('Sanitation Data'!$H$31,0,10*ROW('Sanitation Data'!H68))="","",OFFSET('Sanitation Data'!$H$31,0,10*ROW('Sanitation Data'!H68)))</f>
        <v/>
      </c>
      <c r="DI74" s="277" t="str">
        <f ca="true">+IF(OFFSET('Sanitation Data'!$H$32,0,10*ROW('Sanitation Data'!H68))="","",OFFSET('Sanitation Data'!$H$32,0,10*ROW('Sanitation Data'!H68)))</f>
        <v/>
      </c>
      <c r="DJ74" s="277" t="str">
        <f ca="true">+IF(OFFSET('Sanitation Data'!$I$28,0,10*ROW('Sanitation Data'!I68))="","",OFFSET('Sanitation Data'!$I$28,0,10*ROW('Sanitation Data'!I68)))</f>
        <v/>
      </c>
      <c r="DK74" s="277" t="str">
        <f ca="true">+IF(OFFSET('Sanitation Data'!$I$29,0,10*ROW('Sanitation Data'!I68))="","",OFFSET('Sanitation Data'!$I$29,0,10*ROW('Sanitation Data'!I68)))</f>
        <v/>
      </c>
      <c r="DL74" s="277" t="str">
        <f ca="true">+IF(OFFSET('Sanitation Data'!$I$30,0,10*ROW('Sanitation Data'!I68))="","",OFFSET('Sanitation Data'!$I$30,0,10*ROW('Sanitation Data'!I68)))</f>
        <v/>
      </c>
      <c r="DM74" s="277" t="str">
        <f ca="true">+IF(OFFSET('Sanitation Data'!$I$31,0,10*ROW('Sanitation Data'!I68))="","",OFFSET('Sanitation Data'!$I$31,0,10*ROW('Sanitation Data'!I68)))</f>
        <v/>
      </c>
      <c r="DN74" s="277" t="str">
        <f ca="true">+IF(OFFSET('Sanitation Data'!$I$32,0,10*ROW('Sanitation Data'!I68))="","",OFFSET('Sanitation Data'!$I$32,0,10*ROW('Sanitation Data'!I68)))</f>
        <v/>
      </c>
      <c r="DO74" s="277" t="str">
        <f ca="true">+IF(OFFSET('Hygiene Data'!$D$11,0,10*ROW('Hygiene Data'!D68))="","",OFFSET('Hygiene Data'!$D$11,0,10*ROW('Hygiene Data'!D68)))</f>
        <v/>
      </c>
      <c r="DP74" s="277" t="str">
        <f ca="true">+IF(OFFSET('Hygiene Data'!$D$12,0,10*ROW('Hygiene Data'!D68))="","",OFFSET('Hygiene Data'!$D$12,0,10*ROW('Hygiene Data'!D68)))</f>
        <v/>
      </c>
      <c r="DQ74" s="277" t="str">
        <f ca="true">+IF(OFFSET('Hygiene Data'!$D$13,0,10*ROW('Hygiene Data'!D68))="","",OFFSET('Hygiene Data'!$D$13,0,10*ROW('Hygiene Data'!D68)))</f>
        <v/>
      </c>
      <c r="DR74" s="277" t="str">
        <f ca="true">+IF(OFFSET('Hygiene Data'!$E$11,0,10*ROW('Hygiene Data'!E68))="","",OFFSET('Hygiene Data'!$E$11,0,10*ROW('Hygiene Data'!E68)))</f>
        <v/>
      </c>
      <c r="DS74" s="277" t="str">
        <f ca="true">+IF(OFFSET('Hygiene Data'!$E$12,0,10*ROW('Hygiene Data'!E68))="","",OFFSET('Hygiene Data'!$E$12,0,10*ROW('Hygiene Data'!E68)))</f>
        <v/>
      </c>
      <c r="DT74" s="277" t="str">
        <f ca="true">+IF(OFFSET('Hygiene Data'!$E$13,0,10*ROW('Hygiene Data'!E68))="","",OFFSET('Hygiene Data'!$E$13,0,10*ROW('Hygiene Data'!E68)))</f>
        <v/>
      </c>
      <c r="DU74" s="277" t="str">
        <f ca="true">+IF(OFFSET('Hygiene Data'!$F$11,0,10*ROW('Hygiene Data'!F68))="","",OFFSET('Hygiene Data'!$F$11,0,10*ROW('Hygiene Data'!F68)))</f>
        <v/>
      </c>
      <c r="DV74" s="277" t="str">
        <f ca="true">+IF(OFFSET('Hygiene Data'!$F$12,0,10*ROW('Hygiene Data'!F68))="","",OFFSET('Hygiene Data'!$F$12,0,10*ROW('Hygiene Data'!F68)))</f>
        <v/>
      </c>
      <c r="DW74" s="277" t="str">
        <f ca="true">+IF(OFFSET('Hygiene Data'!$F$13,0,10*ROW('Hygiene Data'!F68))="","",OFFSET('Hygiene Data'!$F$13,0,10*ROW('Hygiene Data'!F68)))</f>
        <v/>
      </c>
      <c r="DX74" s="277" t="str">
        <f ca="true">+IF(OFFSET('Hygiene Data'!$G$11,0,10*ROW('Hygiene Data'!G68))="","",OFFSET('Hygiene Data'!$G$11,0,10*ROW('Hygiene Data'!G68)))</f>
        <v/>
      </c>
      <c r="DY74" s="277" t="str">
        <f ca="true">+IF(OFFSET('Hygiene Data'!$G$12,0,10*ROW('Hygiene Data'!G68))="","",OFFSET('Hygiene Data'!$G$12,0,10*ROW('Hygiene Data'!G68)))</f>
        <v/>
      </c>
      <c r="DZ74" s="277" t="str">
        <f ca="true">+IF(OFFSET('Hygiene Data'!$G$13,0,10*ROW('Hygiene Data'!G68))="","",OFFSET('Hygiene Data'!$G$13,0,10*ROW('Hygiene Data'!G68)))</f>
        <v/>
      </c>
      <c r="EA74" s="277" t="str">
        <f ca="true">+IF(OFFSET('Hygiene Data'!$H$11,0,10*ROW('Hygiene Data'!H68))="","",OFFSET('Hygiene Data'!$H$11,0,10*ROW('Hygiene Data'!H68)))</f>
        <v/>
      </c>
      <c r="EB74" s="277" t="str">
        <f ca="true">+IF(OFFSET('Hygiene Data'!$H$12,0,10*ROW('Hygiene Data'!H68))="","",OFFSET('Hygiene Data'!$H$12,0,10*ROW('Hygiene Data'!H68)))</f>
        <v/>
      </c>
      <c r="EC74" s="277" t="str">
        <f ca="true">+IF(OFFSET('Hygiene Data'!$H$13,0,10*ROW('Hygiene Data'!H68))="","",OFFSET('Hygiene Data'!$H$13,0,10*ROW('Hygiene Data'!H68)))</f>
        <v/>
      </c>
      <c r="ED74" s="277" t="str">
        <f ca="true">+IF(OFFSET('Hygiene Data'!$I$11,0,10*ROW('Hygiene Data'!I68))="","",OFFSET('Hygiene Data'!$I$11,0,10*ROW('Hygiene Data'!I68)))</f>
        <v/>
      </c>
      <c r="EE74" s="277" t="str">
        <f ca="true">+IF(OFFSET('Hygiene Data'!$I$12,0,10*ROW('Hygiene Data'!I68))="","",OFFSET('Hygiene Data'!$I$12,0,10*ROW('Hygiene Data'!I68)))</f>
        <v/>
      </c>
      <c r="EF74" s="277"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33" t="str">
        <f t="shared" ca="true" si="1"/>
        <v/>
      </c>
      <c r="D75" s="96"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6"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6"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6"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6"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6"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6"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6"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6"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6"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6"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6"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6"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6"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6"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6"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6"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6"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7"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7"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7"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7"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7"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7"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7"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7"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7"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7"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7"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7"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7"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7"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7"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7"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7"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7"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7"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7"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7"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7"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7"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7"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7"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7"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7"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7"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7"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7"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8"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8"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8"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8"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8"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8"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8"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8"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8"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8"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8"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8"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8"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8"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8"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8"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8"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8"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7"/>
      <c r="BS75" s="277" t="str">
        <f ca="true">+IF(OFFSET('Water Data'!$D$27,0,10*ROW('Water Data'!D69))="","",OFFSET('Water Data'!$D$27,0,10*ROW('Water Data'!D69)))</f>
        <v/>
      </c>
      <c r="BT75" s="277" t="str">
        <f ca="true">+IF(OFFSET('Water Data'!$D$28,0,10*ROW('Water Data'!D69))="","",OFFSET('Water Data'!$D$28,0,10*ROW('Water Data'!D69)))</f>
        <v/>
      </c>
      <c r="BU75" s="277" t="str">
        <f ca="true">+IF(OFFSET('Water Data'!$D$29,0,10*ROW('Water Data'!D69))="","",OFFSET('Water Data'!$D$29,0,10*ROW('Water Data'!D69)))</f>
        <v/>
      </c>
      <c r="BV75" s="277" t="str">
        <f ca="true">+IF(OFFSET('Water Data'!$E$27,0,10*ROW('Water Data'!E69))="","",OFFSET('Water Data'!$E$27,0,10*ROW('Water Data'!E69)))</f>
        <v/>
      </c>
      <c r="BW75" s="277" t="str">
        <f ca="true">+IF(OFFSET('Water Data'!$E$28,0,10*ROW('Water Data'!E69))="","",OFFSET('Water Data'!$E$28,0,10*ROW('Water Data'!E69)))</f>
        <v/>
      </c>
      <c r="BX75" s="277" t="str">
        <f ca="true">+IF(OFFSET('Water Data'!$E$29,0,10*ROW('Water Data'!E69))="","",OFFSET('Water Data'!$E$29,0,10*ROW('Water Data'!E69)))</f>
        <v/>
      </c>
      <c r="BY75" s="277" t="str">
        <f ca="true">+IF(OFFSET('Water Data'!$F$27,0,10*ROW('Water Data'!F69))="","",OFFSET('Water Data'!$F$27,0,10*ROW('Water Data'!F69)))</f>
        <v/>
      </c>
      <c r="BZ75" s="277" t="str">
        <f ca="true">+IF(OFFSET('Water Data'!$F$28,0,10*ROW('Water Data'!F69))="","",OFFSET('Water Data'!$F$28,0,10*ROW('Water Data'!F69)))</f>
        <v/>
      </c>
      <c r="CA75" s="277" t="str">
        <f ca="true">+IF(OFFSET('Water Data'!$F$29,0,10*ROW('Water Data'!F69))="","",OFFSET('Water Data'!$F$29,0,10*ROW('Water Data'!F69)))</f>
        <v/>
      </c>
      <c r="CB75" s="277" t="str">
        <f ca="true">+IF(OFFSET('Water Data'!$G$27,0,10*ROW('Water Data'!G69))="","",OFFSET('Water Data'!$G$27,0,10*ROW('Water Data'!G69)))</f>
        <v/>
      </c>
      <c r="CC75" s="277" t="str">
        <f ca="true">+IF(OFFSET('Water Data'!$G$28,0,10*ROW('Water Data'!G69))="","",OFFSET('Water Data'!$G$28,0,10*ROW('Water Data'!G69)))</f>
        <v/>
      </c>
      <c r="CD75" s="277" t="str">
        <f ca="true">+IF(OFFSET('Water Data'!$G$29,0,10*ROW('Water Data'!G69))="","",OFFSET('Water Data'!$G$29,0,10*ROW('Water Data'!G69)))</f>
        <v/>
      </c>
      <c r="CE75" s="277" t="str">
        <f ca="true">+IF(OFFSET('Water Data'!$H$27,0,10*ROW('Water Data'!H69))="","",OFFSET('Water Data'!$H$27,0,10*ROW('Water Data'!H69)))</f>
        <v/>
      </c>
      <c r="CF75" s="277" t="str">
        <f ca="true">+IF(OFFSET('Water Data'!$H$28,0,10*ROW('Water Data'!H69))="","",OFFSET('Water Data'!$H$28,0,10*ROW('Water Data'!H69)))</f>
        <v/>
      </c>
      <c r="CG75" s="277" t="str">
        <f ca="true">+IF(OFFSET('Water Data'!$H$29,0,10*ROW('Water Data'!H69))="","",OFFSET('Water Data'!$H$29,0,10*ROW('Water Data'!H69)))</f>
        <v/>
      </c>
      <c r="CH75" s="277" t="str">
        <f ca="true">+IF(OFFSET('Water Data'!$I$27,0,10*ROW('Water Data'!I69))="","",OFFSET('Water Data'!$I$27,0,10*ROW('Water Data'!I69)))</f>
        <v/>
      </c>
      <c r="CI75" s="277" t="str">
        <f ca="true">+IF(OFFSET('Water Data'!$I$28,0,10*ROW('Water Data'!I69))="","",OFFSET('Water Data'!$I$28,0,10*ROW('Water Data'!I69)))</f>
        <v/>
      </c>
      <c r="CJ75" s="277" t="str">
        <f ca="true">+IF(OFFSET('Water Data'!$I$29,0,10*ROW('Water Data'!I69))="","",OFFSET('Water Data'!$I$29,0,10*ROW('Water Data'!I69)))</f>
        <v/>
      </c>
      <c r="CK75" s="277" t="str">
        <f ca="true">+IF(OFFSET('Sanitation Data'!$D$28,0,10*ROW('Sanitation Data'!D69))="","",OFFSET('Sanitation Data'!$D$28,0,10*ROW('Sanitation Data'!D69)))</f>
        <v/>
      </c>
      <c r="CL75" s="277" t="str">
        <f ca="true">+IF(OFFSET('Sanitation Data'!$D$29,0,10*ROW('Sanitation Data'!D69))="","",OFFSET('Sanitation Data'!$D$29,0,10*ROW('Sanitation Data'!D69)))</f>
        <v/>
      </c>
      <c r="CM75" s="277" t="str">
        <f ca="true">+IF(OFFSET('Sanitation Data'!$D$30,0,10*ROW('Sanitation Data'!D69))="","",OFFSET('Sanitation Data'!$D$30,0,10*ROW('Sanitation Data'!D69)))</f>
        <v/>
      </c>
      <c r="CN75" s="277" t="str">
        <f ca="true">+IF(OFFSET('Sanitation Data'!$D$31,0,10*ROW('Sanitation Data'!D69))="","",OFFSET('Sanitation Data'!$D$31,0,10*ROW('Sanitation Data'!D69)))</f>
        <v/>
      </c>
      <c r="CO75" s="277" t="str">
        <f ca="true">+IF(OFFSET('Sanitation Data'!$D$32,0,10*ROW('Sanitation Data'!D69))="","",OFFSET('Sanitation Data'!$D$32,0,10*ROW('Sanitation Data'!D69)))</f>
        <v/>
      </c>
      <c r="CP75" s="277" t="str">
        <f ca="true">+IF(OFFSET('Sanitation Data'!$E$28,0,10*ROW('Sanitation Data'!E69))="","",OFFSET('Sanitation Data'!$E$28,0,10*ROW('Sanitation Data'!E69)))</f>
        <v/>
      </c>
      <c r="CQ75" s="277" t="str">
        <f ca="true">+IF(OFFSET('Sanitation Data'!$E$29,0,10*ROW('Sanitation Data'!E69))="","",OFFSET('Sanitation Data'!$E$29,0,10*ROW('Sanitation Data'!E69)))</f>
        <v/>
      </c>
      <c r="CR75" s="277" t="str">
        <f ca="true">+IF(OFFSET('Sanitation Data'!$E$30,0,10*ROW('Sanitation Data'!E69))="","",OFFSET('Sanitation Data'!$E$30,0,10*ROW('Sanitation Data'!E69)))</f>
        <v/>
      </c>
      <c r="CS75" s="277" t="str">
        <f ca="true">+IF(OFFSET('Sanitation Data'!$E$31,0,10*ROW('Sanitation Data'!E69))="","",OFFSET('Sanitation Data'!$E$31,0,10*ROW('Sanitation Data'!E69)))</f>
        <v/>
      </c>
      <c r="CT75" s="277" t="str">
        <f ca="true">+IF(OFFSET('Sanitation Data'!$E$32,0,10*ROW('Sanitation Data'!E69))="","",OFFSET('Sanitation Data'!$E$32,0,10*ROW('Sanitation Data'!E69)))</f>
        <v/>
      </c>
      <c r="CU75" s="277" t="str">
        <f ca="true">+IF(OFFSET('Sanitation Data'!$F$28,0,10*ROW('Sanitation Data'!F69))="","",OFFSET('Sanitation Data'!$F$28,0,10*ROW('Sanitation Data'!F69)))</f>
        <v/>
      </c>
      <c r="CV75" s="277" t="str">
        <f ca="true">+IF(OFFSET('Sanitation Data'!$F$29,0,10*ROW('Sanitation Data'!F69))="","",OFFSET('Sanitation Data'!$F$29,0,10*ROW('Sanitation Data'!F69)))</f>
        <v/>
      </c>
      <c r="CW75" s="277" t="str">
        <f ca="true">+IF(OFFSET('Sanitation Data'!$F$30,0,10*ROW('Sanitation Data'!F69))="","",OFFSET('Sanitation Data'!$F$30,0,10*ROW('Sanitation Data'!F69)))</f>
        <v/>
      </c>
      <c r="CX75" s="277" t="str">
        <f ca="true">+IF(OFFSET('Sanitation Data'!$F$31,0,10*ROW('Sanitation Data'!F69))="","",OFFSET('Sanitation Data'!$F$31,0,10*ROW('Sanitation Data'!F69)))</f>
        <v/>
      </c>
      <c r="CY75" s="277" t="str">
        <f ca="true">+IF(OFFSET('Sanitation Data'!$F$32,0,10*ROW('Sanitation Data'!F69))="","",OFFSET('Sanitation Data'!$F$32,0,10*ROW('Sanitation Data'!F69)))</f>
        <v/>
      </c>
      <c r="CZ75" s="277" t="str">
        <f ca="true">+IF(OFFSET('Sanitation Data'!$G$28,0,10*ROW('Sanitation Data'!G69))="","",OFFSET('Sanitation Data'!$G$28,0,10*ROW('Sanitation Data'!G69)))</f>
        <v/>
      </c>
      <c r="DA75" s="277" t="str">
        <f ca="true">+IF(OFFSET('Sanitation Data'!$G$29,0,10*ROW('Sanitation Data'!G69))="","",OFFSET('Sanitation Data'!$G$29,0,10*ROW('Sanitation Data'!G69)))</f>
        <v/>
      </c>
      <c r="DB75" s="277" t="str">
        <f ca="true">+IF(OFFSET('Sanitation Data'!$G$30,0,10*ROW('Sanitation Data'!G69))="","",OFFSET('Sanitation Data'!$G$30,0,10*ROW('Sanitation Data'!G69)))</f>
        <v/>
      </c>
      <c r="DC75" s="277" t="str">
        <f ca="true">+IF(OFFSET('Sanitation Data'!$G$31,0,10*ROW('Sanitation Data'!G69))="","",OFFSET('Sanitation Data'!$G$31,0,10*ROW('Sanitation Data'!G69)))</f>
        <v/>
      </c>
      <c r="DD75" s="277" t="str">
        <f ca="true">+IF(OFFSET('Sanitation Data'!$G$32,0,10*ROW('Sanitation Data'!G69))="","",OFFSET('Sanitation Data'!$G$32,0,10*ROW('Sanitation Data'!G69)))</f>
        <v/>
      </c>
      <c r="DE75" s="277" t="str">
        <f ca="true">+IF(OFFSET('Sanitation Data'!$H$28,0,10*ROW('Sanitation Data'!H69))="","",OFFSET('Sanitation Data'!$H$28,0,10*ROW('Sanitation Data'!H69)))</f>
        <v/>
      </c>
      <c r="DF75" s="277" t="str">
        <f ca="true">+IF(OFFSET('Sanitation Data'!$H$29,0,10*ROW('Sanitation Data'!H69))="","",OFFSET('Sanitation Data'!$H$29,0,10*ROW('Sanitation Data'!H69)))</f>
        <v/>
      </c>
      <c r="DG75" s="277" t="str">
        <f ca="true">+IF(OFFSET('Sanitation Data'!$H$30,0,10*ROW('Sanitation Data'!H69))="","",OFFSET('Sanitation Data'!$H$30,0,10*ROW('Sanitation Data'!H69)))</f>
        <v/>
      </c>
      <c r="DH75" s="277" t="str">
        <f ca="true">+IF(OFFSET('Sanitation Data'!$H$31,0,10*ROW('Sanitation Data'!H69))="","",OFFSET('Sanitation Data'!$H$31,0,10*ROW('Sanitation Data'!H69)))</f>
        <v/>
      </c>
      <c r="DI75" s="277" t="str">
        <f ca="true">+IF(OFFSET('Sanitation Data'!$H$32,0,10*ROW('Sanitation Data'!H69))="","",OFFSET('Sanitation Data'!$H$32,0,10*ROW('Sanitation Data'!H69)))</f>
        <v/>
      </c>
      <c r="DJ75" s="277" t="str">
        <f ca="true">+IF(OFFSET('Sanitation Data'!$I$28,0,10*ROW('Sanitation Data'!I69))="","",OFFSET('Sanitation Data'!$I$28,0,10*ROW('Sanitation Data'!I69)))</f>
        <v/>
      </c>
      <c r="DK75" s="277" t="str">
        <f ca="true">+IF(OFFSET('Sanitation Data'!$I$29,0,10*ROW('Sanitation Data'!I69))="","",OFFSET('Sanitation Data'!$I$29,0,10*ROW('Sanitation Data'!I69)))</f>
        <v/>
      </c>
      <c r="DL75" s="277" t="str">
        <f ca="true">+IF(OFFSET('Sanitation Data'!$I$30,0,10*ROW('Sanitation Data'!I69))="","",OFFSET('Sanitation Data'!$I$30,0,10*ROW('Sanitation Data'!I69)))</f>
        <v/>
      </c>
      <c r="DM75" s="277" t="str">
        <f ca="true">+IF(OFFSET('Sanitation Data'!$I$31,0,10*ROW('Sanitation Data'!I69))="","",OFFSET('Sanitation Data'!$I$31,0,10*ROW('Sanitation Data'!I69)))</f>
        <v/>
      </c>
      <c r="DN75" s="277" t="str">
        <f ca="true">+IF(OFFSET('Sanitation Data'!$I$32,0,10*ROW('Sanitation Data'!I69))="","",OFFSET('Sanitation Data'!$I$32,0,10*ROW('Sanitation Data'!I69)))</f>
        <v/>
      </c>
      <c r="DO75" s="277" t="str">
        <f ca="true">+IF(OFFSET('Hygiene Data'!$D$11,0,10*ROW('Hygiene Data'!D69))="","",OFFSET('Hygiene Data'!$D$11,0,10*ROW('Hygiene Data'!D69)))</f>
        <v/>
      </c>
      <c r="DP75" s="277" t="str">
        <f ca="true">+IF(OFFSET('Hygiene Data'!$D$12,0,10*ROW('Hygiene Data'!D69))="","",OFFSET('Hygiene Data'!$D$12,0,10*ROW('Hygiene Data'!D69)))</f>
        <v/>
      </c>
      <c r="DQ75" s="277" t="str">
        <f ca="true">+IF(OFFSET('Hygiene Data'!$D$13,0,10*ROW('Hygiene Data'!D69))="","",OFFSET('Hygiene Data'!$D$13,0,10*ROW('Hygiene Data'!D69)))</f>
        <v/>
      </c>
      <c r="DR75" s="277" t="str">
        <f ca="true">+IF(OFFSET('Hygiene Data'!$E$11,0,10*ROW('Hygiene Data'!E69))="","",OFFSET('Hygiene Data'!$E$11,0,10*ROW('Hygiene Data'!E69)))</f>
        <v/>
      </c>
      <c r="DS75" s="277" t="str">
        <f ca="true">+IF(OFFSET('Hygiene Data'!$E$12,0,10*ROW('Hygiene Data'!E69))="","",OFFSET('Hygiene Data'!$E$12,0,10*ROW('Hygiene Data'!E69)))</f>
        <v/>
      </c>
      <c r="DT75" s="277" t="str">
        <f ca="true">+IF(OFFSET('Hygiene Data'!$E$13,0,10*ROW('Hygiene Data'!E69))="","",OFFSET('Hygiene Data'!$E$13,0,10*ROW('Hygiene Data'!E69)))</f>
        <v/>
      </c>
      <c r="DU75" s="277" t="str">
        <f ca="true">+IF(OFFSET('Hygiene Data'!$F$11,0,10*ROW('Hygiene Data'!F69))="","",OFFSET('Hygiene Data'!$F$11,0,10*ROW('Hygiene Data'!F69)))</f>
        <v/>
      </c>
      <c r="DV75" s="277" t="str">
        <f ca="true">+IF(OFFSET('Hygiene Data'!$F$12,0,10*ROW('Hygiene Data'!F69))="","",OFFSET('Hygiene Data'!$F$12,0,10*ROW('Hygiene Data'!F69)))</f>
        <v/>
      </c>
      <c r="DW75" s="277" t="str">
        <f ca="true">+IF(OFFSET('Hygiene Data'!$F$13,0,10*ROW('Hygiene Data'!F69))="","",OFFSET('Hygiene Data'!$F$13,0,10*ROW('Hygiene Data'!F69)))</f>
        <v/>
      </c>
      <c r="DX75" s="277" t="str">
        <f ca="true">+IF(OFFSET('Hygiene Data'!$G$11,0,10*ROW('Hygiene Data'!G69))="","",OFFSET('Hygiene Data'!$G$11,0,10*ROW('Hygiene Data'!G69)))</f>
        <v/>
      </c>
      <c r="DY75" s="277" t="str">
        <f ca="true">+IF(OFFSET('Hygiene Data'!$G$12,0,10*ROW('Hygiene Data'!G69))="","",OFFSET('Hygiene Data'!$G$12,0,10*ROW('Hygiene Data'!G69)))</f>
        <v/>
      </c>
      <c r="DZ75" s="277" t="str">
        <f ca="true">+IF(OFFSET('Hygiene Data'!$G$13,0,10*ROW('Hygiene Data'!G69))="","",OFFSET('Hygiene Data'!$G$13,0,10*ROW('Hygiene Data'!G69)))</f>
        <v/>
      </c>
      <c r="EA75" s="277" t="str">
        <f ca="true">+IF(OFFSET('Hygiene Data'!$H$11,0,10*ROW('Hygiene Data'!H69))="","",OFFSET('Hygiene Data'!$H$11,0,10*ROW('Hygiene Data'!H69)))</f>
        <v/>
      </c>
      <c r="EB75" s="277" t="str">
        <f ca="true">+IF(OFFSET('Hygiene Data'!$H$12,0,10*ROW('Hygiene Data'!H69))="","",OFFSET('Hygiene Data'!$H$12,0,10*ROW('Hygiene Data'!H69)))</f>
        <v/>
      </c>
      <c r="EC75" s="277" t="str">
        <f ca="true">+IF(OFFSET('Hygiene Data'!$H$13,0,10*ROW('Hygiene Data'!H69))="","",OFFSET('Hygiene Data'!$H$13,0,10*ROW('Hygiene Data'!H69)))</f>
        <v/>
      </c>
      <c r="ED75" s="277" t="str">
        <f ca="true">+IF(OFFSET('Hygiene Data'!$I$11,0,10*ROW('Hygiene Data'!I69))="","",OFFSET('Hygiene Data'!$I$11,0,10*ROW('Hygiene Data'!I69)))</f>
        <v/>
      </c>
      <c r="EE75" s="277" t="str">
        <f ca="true">+IF(OFFSET('Hygiene Data'!$I$12,0,10*ROW('Hygiene Data'!I69))="","",OFFSET('Hygiene Data'!$I$12,0,10*ROW('Hygiene Data'!I69)))</f>
        <v/>
      </c>
      <c r="EF75" s="277"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33" t="str">
        <f t="shared" ca="true" si="1"/>
        <v/>
      </c>
      <c r="D76" s="96"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6"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6"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6"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6"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6"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6"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6"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6"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6"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6"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6"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6"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6"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6"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6"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6"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6"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7"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7"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7"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7"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7"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7"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7"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7"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7"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7"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7"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7"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7"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7"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7"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7"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7"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7"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7"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7"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7"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7"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7"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7"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7"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7"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7"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7"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7"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7"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8"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8"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8"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8"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8"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8"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8"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8"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8"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8"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8"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8"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8"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8"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8"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8"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8"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8"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7"/>
      <c r="BS76" s="277" t="str">
        <f ca="true">+IF(OFFSET('Water Data'!$D$27,0,10*ROW('Water Data'!D70))="","",OFFSET('Water Data'!$D$27,0,10*ROW('Water Data'!D70)))</f>
        <v/>
      </c>
      <c r="BT76" s="277" t="str">
        <f ca="true">+IF(OFFSET('Water Data'!$D$28,0,10*ROW('Water Data'!D70))="","",OFFSET('Water Data'!$D$28,0,10*ROW('Water Data'!D70)))</f>
        <v/>
      </c>
      <c r="BU76" s="277" t="str">
        <f ca="true">+IF(OFFSET('Water Data'!$D$29,0,10*ROW('Water Data'!D70))="","",OFFSET('Water Data'!$D$29,0,10*ROW('Water Data'!D70)))</f>
        <v/>
      </c>
      <c r="BV76" s="277" t="str">
        <f ca="true">+IF(OFFSET('Water Data'!$E$27,0,10*ROW('Water Data'!E70))="","",OFFSET('Water Data'!$E$27,0,10*ROW('Water Data'!E70)))</f>
        <v/>
      </c>
      <c r="BW76" s="277" t="str">
        <f ca="true">+IF(OFFSET('Water Data'!$E$28,0,10*ROW('Water Data'!E70))="","",OFFSET('Water Data'!$E$28,0,10*ROW('Water Data'!E70)))</f>
        <v/>
      </c>
      <c r="BX76" s="277" t="str">
        <f ca="true">+IF(OFFSET('Water Data'!$E$29,0,10*ROW('Water Data'!E70))="","",OFFSET('Water Data'!$E$29,0,10*ROW('Water Data'!E70)))</f>
        <v/>
      </c>
      <c r="BY76" s="277" t="str">
        <f ca="true">+IF(OFFSET('Water Data'!$F$27,0,10*ROW('Water Data'!F70))="","",OFFSET('Water Data'!$F$27,0,10*ROW('Water Data'!F70)))</f>
        <v/>
      </c>
      <c r="BZ76" s="277" t="str">
        <f ca="true">+IF(OFFSET('Water Data'!$F$28,0,10*ROW('Water Data'!F70))="","",OFFSET('Water Data'!$F$28,0,10*ROW('Water Data'!F70)))</f>
        <v/>
      </c>
      <c r="CA76" s="277" t="str">
        <f ca="true">+IF(OFFSET('Water Data'!$F$29,0,10*ROW('Water Data'!F70))="","",OFFSET('Water Data'!$F$29,0,10*ROW('Water Data'!F70)))</f>
        <v/>
      </c>
      <c r="CB76" s="277" t="str">
        <f ca="true">+IF(OFFSET('Water Data'!$G$27,0,10*ROW('Water Data'!G70))="","",OFFSET('Water Data'!$G$27,0,10*ROW('Water Data'!G70)))</f>
        <v/>
      </c>
      <c r="CC76" s="277" t="str">
        <f ca="true">+IF(OFFSET('Water Data'!$G$28,0,10*ROW('Water Data'!G70))="","",OFFSET('Water Data'!$G$28,0,10*ROW('Water Data'!G70)))</f>
        <v/>
      </c>
      <c r="CD76" s="277" t="str">
        <f ca="true">+IF(OFFSET('Water Data'!$G$29,0,10*ROW('Water Data'!G70))="","",OFFSET('Water Data'!$G$29,0,10*ROW('Water Data'!G70)))</f>
        <v/>
      </c>
      <c r="CE76" s="277" t="str">
        <f ca="true">+IF(OFFSET('Water Data'!$H$27,0,10*ROW('Water Data'!H70))="","",OFFSET('Water Data'!$H$27,0,10*ROW('Water Data'!H70)))</f>
        <v/>
      </c>
      <c r="CF76" s="277" t="str">
        <f ca="true">+IF(OFFSET('Water Data'!$H$28,0,10*ROW('Water Data'!H70))="","",OFFSET('Water Data'!$H$28,0,10*ROW('Water Data'!H70)))</f>
        <v/>
      </c>
      <c r="CG76" s="277" t="str">
        <f ca="true">+IF(OFFSET('Water Data'!$H$29,0,10*ROW('Water Data'!H70))="","",OFFSET('Water Data'!$H$29,0,10*ROW('Water Data'!H70)))</f>
        <v/>
      </c>
      <c r="CH76" s="277" t="str">
        <f ca="true">+IF(OFFSET('Water Data'!$I$27,0,10*ROW('Water Data'!I70))="","",OFFSET('Water Data'!$I$27,0,10*ROW('Water Data'!I70)))</f>
        <v/>
      </c>
      <c r="CI76" s="277" t="str">
        <f ca="true">+IF(OFFSET('Water Data'!$I$28,0,10*ROW('Water Data'!I70))="","",OFFSET('Water Data'!$I$28,0,10*ROW('Water Data'!I70)))</f>
        <v/>
      </c>
      <c r="CJ76" s="277" t="str">
        <f ca="true">+IF(OFFSET('Water Data'!$I$29,0,10*ROW('Water Data'!I70))="","",OFFSET('Water Data'!$I$29,0,10*ROW('Water Data'!I70)))</f>
        <v/>
      </c>
      <c r="CK76" s="277" t="str">
        <f ca="true">+IF(OFFSET('Sanitation Data'!$D$28,0,10*ROW('Sanitation Data'!D70))="","",OFFSET('Sanitation Data'!$D$28,0,10*ROW('Sanitation Data'!D70)))</f>
        <v/>
      </c>
      <c r="CL76" s="277" t="str">
        <f ca="true">+IF(OFFSET('Sanitation Data'!$D$29,0,10*ROW('Sanitation Data'!D70))="","",OFFSET('Sanitation Data'!$D$29,0,10*ROW('Sanitation Data'!D70)))</f>
        <v/>
      </c>
      <c r="CM76" s="277" t="str">
        <f ca="true">+IF(OFFSET('Sanitation Data'!$D$30,0,10*ROW('Sanitation Data'!D70))="","",OFFSET('Sanitation Data'!$D$30,0,10*ROW('Sanitation Data'!D70)))</f>
        <v/>
      </c>
      <c r="CN76" s="277" t="str">
        <f ca="true">+IF(OFFSET('Sanitation Data'!$D$31,0,10*ROW('Sanitation Data'!D70))="","",OFFSET('Sanitation Data'!$D$31,0,10*ROW('Sanitation Data'!D70)))</f>
        <v/>
      </c>
      <c r="CO76" s="277" t="str">
        <f ca="true">+IF(OFFSET('Sanitation Data'!$D$32,0,10*ROW('Sanitation Data'!D70))="","",OFFSET('Sanitation Data'!$D$32,0,10*ROW('Sanitation Data'!D70)))</f>
        <v/>
      </c>
      <c r="CP76" s="277" t="str">
        <f ca="true">+IF(OFFSET('Sanitation Data'!$E$28,0,10*ROW('Sanitation Data'!E70))="","",OFFSET('Sanitation Data'!$E$28,0,10*ROW('Sanitation Data'!E70)))</f>
        <v/>
      </c>
      <c r="CQ76" s="277" t="str">
        <f ca="true">+IF(OFFSET('Sanitation Data'!$E$29,0,10*ROW('Sanitation Data'!E70))="","",OFFSET('Sanitation Data'!$E$29,0,10*ROW('Sanitation Data'!E70)))</f>
        <v/>
      </c>
      <c r="CR76" s="277" t="str">
        <f ca="true">+IF(OFFSET('Sanitation Data'!$E$30,0,10*ROW('Sanitation Data'!E70))="","",OFFSET('Sanitation Data'!$E$30,0,10*ROW('Sanitation Data'!E70)))</f>
        <v/>
      </c>
      <c r="CS76" s="277" t="str">
        <f ca="true">+IF(OFFSET('Sanitation Data'!$E$31,0,10*ROW('Sanitation Data'!E70))="","",OFFSET('Sanitation Data'!$E$31,0,10*ROW('Sanitation Data'!E70)))</f>
        <v/>
      </c>
      <c r="CT76" s="277" t="str">
        <f ca="true">+IF(OFFSET('Sanitation Data'!$E$32,0,10*ROW('Sanitation Data'!E70))="","",OFFSET('Sanitation Data'!$E$32,0,10*ROW('Sanitation Data'!E70)))</f>
        <v/>
      </c>
      <c r="CU76" s="277" t="str">
        <f ca="true">+IF(OFFSET('Sanitation Data'!$F$28,0,10*ROW('Sanitation Data'!F70))="","",OFFSET('Sanitation Data'!$F$28,0,10*ROW('Sanitation Data'!F70)))</f>
        <v/>
      </c>
      <c r="CV76" s="277" t="str">
        <f ca="true">+IF(OFFSET('Sanitation Data'!$F$29,0,10*ROW('Sanitation Data'!F70))="","",OFFSET('Sanitation Data'!$F$29,0,10*ROW('Sanitation Data'!F70)))</f>
        <v/>
      </c>
      <c r="CW76" s="277" t="str">
        <f ca="true">+IF(OFFSET('Sanitation Data'!$F$30,0,10*ROW('Sanitation Data'!F70))="","",OFFSET('Sanitation Data'!$F$30,0,10*ROW('Sanitation Data'!F70)))</f>
        <v/>
      </c>
      <c r="CX76" s="277" t="str">
        <f ca="true">+IF(OFFSET('Sanitation Data'!$F$31,0,10*ROW('Sanitation Data'!F70))="","",OFFSET('Sanitation Data'!$F$31,0,10*ROW('Sanitation Data'!F70)))</f>
        <v/>
      </c>
      <c r="CY76" s="277" t="str">
        <f ca="true">+IF(OFFSET('Sanitation Data'!$F$32,0,10*ROW('Sanitation Data'!F70))="","",OFFSET('Sanitation Data'!$F$32,0,10*ROW('Sanitation Data'!F70)))</f>
        <v/>
      </c>
      <c r="CZ76" s="277" t="str">
        <f ca="true">+IF(OFFSET('Sanitation Data'!$G$28,0,10*ROW('Sanitation Data'!G70))="","",OFFSET('Sanitation Data'!$G$28,0,10*ROW('Sanitation Data'!G70)))</f>
        <v/>
      </c>
      <c r="DA76" s="277" t="str">
        <f ca="true">+IF(OFFSET('Sanitation Data'!$G$29,0,10*ROW('Sanitation Data'!G70))="","",OFFSET('Sanitation Data'!$G$29,0,10*ROW('Sanitation Data'!G70)))</f>
        <v/>
      </c>
      <c r="DB76" s="277" t="str">
        <f ca="true">+IF(OFFSET('Sanitation Data'!$G$30,0,10*ROW('Sanitation Data'!G70))="","",OFFSET('Sanitation Data'!$G$30,0,10*ROW('Sanitation Data'!G70)))</f>
        <v/>
      </c>
      <c r="DC76" s="277" t="str">
        <f ca="true">+IF(OFFSET('Sanitation Data'!$G$31,0,10*ROW('Sanitation Data'!G70))="","",OFFSET('Sanitation Data'!$G$31,0,10*ROW('Sanitation Data'!G70)))</f>
        <v/>
      </c>
      <c r="DD76" s="277" t="str">
        <f ca="true">+IF(OFFSET('Sanitation Data'!$G$32,0,10*ROW('Sanitation Data'!G70))="","",OFFSET('Sanitation Data'!$G$32,0,10*ROW('Sanitation Data'!G70)))</f>
        <v/>
      </c>
      <c r="DE76" s="277" t="str">
        <f ca="true">+IF(OFFSET('Sanitation Data'!$H$28,0,10*ROW('Sanitation Data'!H70))="","",OFFSET('Sanitation Data'!$H$28,0,10*ROW('Sanitation Data'!H70)))</f>
        <v/>
      </c>
      <c r="DF76" s="277" t="str">
        <f ca="true">+IF(OFFSET('Sanitation Data'!$H$29,0,10*ROW('Sanitation Data'!H70))="","",OFFSET('Sanitation Data'!$H$29,0,10*ROW('Sanitation Data'!H70)))</f>
        <v/>
      </c>
      <c r="DG76" s="277" t="str">
        <f ca="true">+IF(OFFSET('Sanitation Data'!$H$30,0,10*ROW('Sanitation Data'!H70))="","",OFFSET('Sanitation Data'!$H$30,0,10*ROW('Sanitation Data'!H70)))</f>
        <v/>
      </c>
      <c r="DH76" s="277" t="str">
        <f ca="true">+IF(OFFSET('Sanitation Data'!$H$31,0,10*ROW('Sanitation Data'!H70))="","",OFFSET('Sanitation Data'!$H$31,0,10*ROW('Sanitation Data'!H70)))</f>
        <v/>
      </c>
      <c r="DI76" s="277" t="str">
        <f ca="true">+IF(OFFSET('Sanitation Data'!$H$32,0,10*ROW('Sanitation Data'!H70))="","",OFFSET('Sanitation Data'!$H$32,0,10*ROW('Sanitation Data'!H70)))</f>
        <v/>
      </c>
      <c r="DJ76" s="277" t="str">
        <f ca="true">+IF(OFFSET('Sanitation Data'!$I$28,0,10*ROW('Sanitation Data'!I70))="","",OFFSET('Sanitation Data'!$I$28,0,10*ROW('Sanitation Data'!I70)))</f>
        <v/>
      </c>
      <c r="DK76" s="277" t="str">
        <f ca="true">+IF(OFFSET('Sanitation Data'!$I$29,0,10*ROW('Sanitation Data'!I70))="","",OFFSET('Sanitation Data'!$I$29,0,10*ROW('Sanitation Data'!I70)))</f>
        <v/>
      </c>
      <c r="DL76" s="277" t="str">
        <f ca="true">+IF(OFFSET('Sanitation Data'!$I$30,0,10*ROW('Sanitation Data'!I70))="","",OFFSET('Sanitation Data'!$I$30,0,10*ROW('Sanitation Data'!I70)))</f>
        <v/>
      </c>
      <c r="DM76" s="277" t="str">
        <f ca="true">+IF(OFFSET('Sanitation Data'!$I$31,0,10*ROW('Sanitation Data'!I70))="","",OFFSET('Sanitation Data'!$I$31,0,10*ROW('Sanitation Data'!I70)))</f>
        <v/>
      </c>
      <c r="DN76" s="277" t="str">
        <f ca="true">+IF(OFFSET('Sanitation Data'!$I$32,0,10*ROW('Sanitation Data'!I70))="","",OFFSET('Sanitation Data'!$I$32,0,10*ROW('Sanitation Data'!I70)))</f>
        <v/>
      </c>
      <c r="DO76" s="277" t="str">
        <f ca="true">+IF(OFFSET('Hygiene Data'!$D$11,0,10*ROW('Hygiene Data'!D70))="","",OFFSET('Hygiene Data'!$D$11,0,10*ROW('Hygiene Data'!D70)))</f>
        <v/>
      </c>
      <c r="DP76" s="277" t="str">
        <f ca="true">+IF(OFFSET('Hygiene Data'!$D$12,0,10*ROW('Hygiene Data'!D70))="","",OFFSET('Hygiene Data'!$D$12,0,10*ROW('Hygiene Data'!D70)))</f>
        <v/>
      </c>
      <c r="DQ76" s="277" t="str">
        <f ca="true">+IF(OFFSET('Hygiene Data'!$D$13,0,10*ROW('Hygiene Data'!D70))="","",OFFSET('Hygiene Data'!$D$13,0,10*ROW('Hygiene Data'!D70)))</f>
        <v/>
      </c>
      <c r="DR76" s="277" t="str">
        <f ca="true">+IF(OFFSET('Hygiene Data'!$E$11,0,10*ROW('Hygiene Data'!E70))="","",OFFSET('Hygiene Data'!$E$11,0,10*ROW('Hygiene Data'!E70)))</f>
        <v/>
      </c>
      <c r="DS76" s="277" t="str">
        <f ca="true">+IF(OFFSET('Hygiene Data'!$E$12,0,10*ROW('Hygiene Data'!E70))="","",OFFSET('Hygiene Data'!$E$12,0,10*ROW('Hygiene Data'!E70)))</f>
        <v/>
      </c>
      <c r="DT76" s="277" t="str">
        <f ca="true">+IF(OFFSET('Hygiene Data'!$E$13,0,10*ROW('Hygiene Data'!E70))="","",OFFSET('Hygiene Data'!$E$13,0,10*ROW('Hygiene Data'!E70)))</f>
        <v/>
      </c>
      <c r="DU76" s="277" t="str">
        <f ca="true">+IF(OFFSET('Hygiene Data'!$F$11,0,10*ROW('Hygiene Data'!F70))="","",OFFSET('Hygiene Data'!$F$11,0,10*ROW('Hygiene Data'!F70)))</f>
        <v/>
      </c>
      <c r="DV76" s="277" t="str">
        <f ca="true">+IF(OFFSET('Hygiene Data'!$F$12,0,10*ROW('Hygiene Data'!F70))="","",OFFSET('Hygiene Data'!$F$12,0,10*ROW('Hygiene Data'!F70)))</f>
        <v/>
      </c>
      <c r="DW76" s="277" t="str">
        <f ca="true">+IF(OFFSET('Hygiene Data'!$F$13,0,10*ROW('Hygiene Data'!F70))="","",OFFSET('Hygiene Data'!$F$13,0,10*ROW('Hygiene Data'!F70)))</f>
        <v/>
      </c>
      <c r="DX76" s="277" t="str">
        <f ca="true">+IF(OFFSET('Hygiene Data'!$G$11,0,10*ROW('Hygiene Data'!G70))="","",OFFSET('Hygiene Data'!$G$11,0,10*ROW('Hygiene Data'!G70)))</f>
        <v/>
      </c>
      <c r="DY76" s="277" t="str">
        <f ca="true">+IF(OFFSET('Hygiene Data'!$G$12,0,10*ROW('Hygiene Data'!G70))="","",OFFSET('Hygiene Data'!$G$12,0,10*ROW('Hygiene Data'!G70)))</f>
        <v/>
      </c>
      <c r="DZ76" s="277" t="str">
        <f ca="true">+IF(OFFSET('Hygiene Data'!$G$13,0,10*ROW('Hygiene Data'!G70))="","",OFFSET('Hygiene Data'!$G$13,0,10*ROW('Hygiene Data'!G70)))</f>
        <v/>
      </c>
      <c r="EA76" s="277" t="str">
        <f ca="true">+IF(OFFSET('Hygiene Data'!$H$11,0,10*ROW('Hygiene Data'!H70))="","",OFFSET('Hygiene Data'!$H$11,0,10*ROW('Hygiene Data'!H70)))</f>
        <v/>
      </c>
      <c r="EB76" s="277" t="str">
        <f ca="true">+IF(OFFSET('Hygiene Data'!$H$12,0,10*ROW('Hygiene Data'!H70))="","",OFFSET('Hygiene Data'!$H$12,0,10*ROW('Hygiene Data'!H70)))</f>
        <v/>
      </c>
      <c r="EC76" s="277" t="str">
        <f ca="true">+IF(OFFSET('Hygiene Data'!$H$13,0,10*ROW('Hygiene Data'!H70))="","",OFFSET('Hygiene Data'!$H$13,0,10*ROW('Hygiene Data'!H70)))</f>
        <v/>
      </c>
      <c r="ED76" s="277" t="str">
        <f ca="true">+IF(OFFSET('Hygiene Data'!$I$11,0,10*ROW('Hygiene Data'!I70))="","",OFFSET('Hygiene Data'!$I$11,0,10*ROW('Hygiene Data'!I70)))</f>
        <v/>
      </c>
      <c r="EE76" s="277" t="str">
        <f ca="true">+IF(OFFSET('Hygiene Data'!$I$12,0,10*ROW('Hygiene Data'!I70))="","",OFFSET('Hygiene Data'!$I$12,0,10*ROW('Hygiene Data'!I70)))</f>
        <v/>
      </c>
      <c r="EF76" s="277"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33" t="str">
        <f t="shared" ca="true" si="1"/>
        <v/>
      </c>
      <c r="D77" s="96"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6"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6"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6"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6"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6"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6"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6"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6"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6"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6"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6"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6"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6"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6"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6"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6"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6"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7"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7"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7"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7"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7"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7"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7"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7"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7"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7"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7"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7"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7"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7"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7"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7"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7"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7"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7"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7"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7"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7"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7"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7"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7"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7"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7"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7"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7"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7"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8"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8"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8"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8"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8"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8"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8"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8"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8"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8"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8"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8"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8"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8"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8"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8"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8"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8"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7"/>
      <c r="BS77" s="277" t="str">
        <f ca="true">+IF(OFFSET('Water Data'!$D$27,0,10*ROW('Water Data'!D71))="","",OFFSET('Water Data'!$D$27,0,10*ROW('Water Data'!D71)))</f>
        <v/>
      </c>
      <c r="BT77" s="277" t="str">
        <f ca="true">+IF(OFFSET('Water Data'!$D$28,0,10*ROW('Water Data'!D71))="","",OFFSET('Water Data'!$D$28,0,10*ROW('Water Data'!D71)))</f>
        <v/>
      </c>
      <c r="BU77" s="277" t="str">
        <f ca="true">+IF(OFFSET('Water Data'!$D$29,0,10*ROW('Water Data'!D71))="","",OFFSET('Water Data'!$D$29,0,10*ROW('Water Data'!D71)))</f>
        <v/>
      </c>
      <c r="BV77" s="277" t="str">
        <f ca="true">+IF(OFFSET('Water Data'!$E$27,0,10*ROW('Water Data'!E71))="","",OFFSET('Water Data'!$E$27,0,10*ROW('Water Data'!E71)))</f>
        <v/>
      </c>
      <c r="BW77" s="277" t="str">
        <f ca="true">+IF(OFFSET('Water Data'!$E$28,0,10*ROW('Water Data'!E71))="","",OFFSET('Water Data'!$E$28,0,10*ROW('Water Data'!E71)))</f>
        <v/>
      </c>
      <c r="BX77" s="277" t="str">
        <f ca="true">+IF(OFFSET('Water Data'!$E$29,0,10*ROW('Water Data'!E71))="","",OFFSET('Water Data'!$E$29,0,10*ROW('Water Data'!E71)))</f>
        <v/>
      </c>
      <c r="BY77" s="277" t="str">
        <f ca="true">+IF(OFFSET('Water Data'!$F$27,0,10*ROW('Water Data'!F71))="","",OFFSET('Water Data'!$F$27,0,10*ROW('Water Data'!F71)))</f>
        <v/>
      </c>
      <c r="BZ77" s="277" t="str">
        <f ca="true">+IF(OFFSET('Water Data'!$F$28,0,10*ROW('Water Data'!F71))="","",OFFSET('Water Data'!$F$28,0,10*ROW('Water Data'!F71)))</f>
        <v/>
      </c>
      <c r="CA77" s="277" t="str">
        <f ca="true">+IF(OFFSET('Water Data'!$F$29,0,10*ROW('Water Data'!F71))="","",OFFSET('Water Data'!$F$29,0,10*ROW('Water Data'!F71)))</f>
        <v/>
      </c>
      <c r="CB77" s="277" t="str">
        <f ca="true">+IF(OFFSET('Water Data'!$G$27,0,10*ROW('Water Data'!G71))="","",OFFSET('Water Data'!$G$27,0,10*ROW('Water Data'!G71)))</f>
        <v/>
      </c>
      <c r="CC77" s="277" t="str">
        <f ca="true">+IF(OFFSET('Water Data'!$G$28,0,10*ROW('Water Data'!G71))="","",OFFSET('Water Data'!$G$28,0,10*ROW('Water Data'!G71)))</f>
        <v/>
      </c>
      <c r="CD77" s="277" t="str">
        <f ca="true">+IF(OFFSET('Water Data'!$G$29,0,10*ROW('Water Data'!G71))="","",OFFSET('Water Data'!$G$29,0,10*ROW('Water Data'!G71)))</f>
        <v/>
      </c>
      <c r="CE77" s="277" t="str">
        <f ca="true">+IF(OFFSET('Water Data'!$H$27,0,10*ROW('Water Data'!H71))="","",OFFSET('Water Data'!$H$27,0,10*ROW('Water Data'!H71)))</f>
        <v/>
      </c>
      <c r="CF77" s="277" t="str">
        <f ca="true">+IF(OFFSET('Water Data'!$H$28,0,10*ROW('Water Data'!H71))="","",OFFSET('Water Data'!$H$28,0,10*ROW('Water Data'!H71)))</f>
        <v/>
      </c>
      <c r="CG77" s="277" t="str">
        <f ca="true">+IF(OFFSET('Water Data'!$H$29,0,10*ROW('Water Data'!H71))="","",OFFSET('Water Data'!$H$29,0,10*ROW('Water Data'!H71)))</f>
        <v/>
      </c>
      <c r="CH77" s="277" t="str">
        <f ca="true">+IF(OFFSET('Water Data'!$I$27,0,10*ROW('Water Data'!I71))="","",OFFSET('Water Data'!$I$27,0,10*ROW('Water Data'!I71)))</f>
        <v/>
      </c>
      <c r="CI77" s="277" t="str">
        <f ca="true">+IF(OFFSET('Water Data'!$I$28,0,10*ROW('Water Data'!I71))="","",OFFSET('Water Data'!$I$28,0,10*ROW('Water Data'!I71)))</f>
        <v/>
      </c>
      <c r="CJ77" s="277" t="str">
        <f ca="true">+IF(OFFSET('Water Data'!$I$29,0,10*ROW('Water Data'!I71))="","",OFFSET('Water Data'!$I$29,0,10*ROW('Water Data'!I71)))</f>
        <v/>
      </c>
      <c r="CK77" s="277" t="str">
        <f ca="true">+IF(OFFSET('Sanitation Data'!$D$28,0,10*ROW('Sanitation Data'!D71))="","",OFFSET('Sanitation Data'!$D$28,0,10*ROW('Sanitation Data'!D71)))</f>
        <v/>
      </c>
      <c r="CL77" s="277" t="str">
        <f ca="true">+IF(OFFSET('Sanitation Data'!$D$29,0,10*ROW('Sanitation Data'!D71))="","",OFFSET('Sanitation Data'!$D$29,0,10*ROW('Sanitation Data'!D71)))</f>
        <v/>
      </c>
      <c r="CM77" s="277" t="str">
        <f ca="true">+IF(OFFSET('Sanitation Data'!$D$30,0,10*ROW('Sanitation Data'!D71))="","",OFFSET('Sanitation Data'!$D$30,0,10*ROW('Sanitation Data'!D71)))</f>
        <v/>
      </c>
      <c r="CN77" s="277" t="str">
        <f ca="true">+IF(OFFSET('Sanitation Data'!$D$31,0,10*ROW('Sanitation Data'!D71))="","",OFFSET('Sanitation Data'!$D$31,0,10*ROW('Sanitation Data'!D71)))</f>
        <v/>
      </c>
      <c r="CO77" s="277" t="str">
        <f ca="true">+IF(OFFSET('Sanitation Data'!$D$32,0,10*ROW('Sanitation Data'!D71))="","",OFFSET('Sanitation Data'!$D$32,0,10*ROW('Sanitation Data'!D71)))</f>
        <v/>
      </c>
      <c r="CP77" s="277" t="str">
        <f ca="true">+IF(OFFSET('Sanitation Data'!$E$28,0,10*ROW('Sanitation Data'!E71))="","",OFFSET('Sanitation Data'!$E$28,0,10*ROW('Sanitation Data'!E71)))</f>
        <v/>
      </c>
      <c r="CQ77" s="277" t="str">
        <f ca="true">+IF(OFFSET('Sanitation Data'!$E$29,0,10*ROW('Sanitation Data'!E71))="","",OFFSET('Sanitation Data'!$E$29,0,10*ROW('Sanitation Data'!E71)))</f>
        <v/>
      </c>
      <c r="CR77" s="277" t="str">
        <f ca="true">+IF(OFFSET('Sanitation Data'!$E$30,0,10*ROW('Sanitation Data'!E71))="","",OFFSET('Sanitation Data'!$E$30,0,10*ROW('Sanitation Data'!E71)))</f>
        <v/>
      </c>
      <c r="CS77" s="277" t="str">
        <f ca="true">+IF(OFFSET('Sanitation Data'!$E$31,0,10*ROW('Sanitation Data'!E71))="","",OFFSET('Sanitation Data'!$E$31,0,10*ROW('Sanitation Data'!E71)))</f>
        <v/>
      </c>
      <c r="CT77" s="277" t="str">
        <f ca="true">+IF(OFFSET('Sanitation Data'!$E$32,0,10*ROW('Sanitation Data'!E71))="","",OFFSET('Sanitation Data'!$E$32,0,10*ROW('Sanitation Data'!E71)))</f>
        <v/>
      </c>
      <c r="CU77" s="277" t="str">
        <f ca="true">+IF(OFFSET('Sanitation Data'!$F$28,0,10*ROW('Sanitation Data'!F71))="","",OFFSET('Sanitation Data'!$F$28,0,10*ROW('Sanitation Data'!F71)))</f>
        <v/>
      </c>
      <c r="CV77" s="277" t="str">
        <f ca="true">+IF(OFFSET('Sanitation Data'!$F$29,0,10*ROW('Sanitation Data'!F71))="","",OFFSET('Sanitation Data'!$F$29,0,10*ROW('Sanitation Data'!F71)))</f>
        <v/>
      </c>
      <c r="CW77" s="277" t="str">
        <f ca="true">+IF(OFFSET('Sanitation Data'!$F$30,0,10*ROW('Sanitation Data'!F71))="","",OFFSET('Sanitation Data'!$F$30,0,10*ROW('Sanitation Data'!F71)))</f>
        <v/>
      </c>
      <c r="CX77" s="277" t="str">
        <f ca="true">+IF(OFFSET('Sanitation Data'!$F$31,0,10*ROW('Sanitation Data'!F71))="","",OFFSET('Sanitation Data'!$F$31,0,10*ROW('Sanitation Data'!F71)))</f>
        <v/>
      </c>
      <c r="CY77" s="277" t="str">
        <f ca="true">+IF(OFFSET('Sanitation Data'!$F$32,0,10*ROW('Sanitation Data'!F71))="","",OFFSET('Sanitation Data'!$F$32,0,10*ROW('Sanitation Data'!F71)))</f>
        <v/>
      </c>
      <c r="CZ77" s="277" t="str">
        <f ca="true">+IF(OFFSET('Sanitation Data'!$G$28,0,10*ROW('Sanitation Data'!G71))="","",OFFSET('Sanitation Data'!$G$28,0,10*ROW('Sanitation Data'!G71)))</f>
        <v/>
      </c>
      <c r="DA77" s="277" t="str">
        <f ca="true">+IF(OFFSET('Sanitation Data'!$G$29,0,10*ROW('Sanitation Data'!G71))="","",OFFSET('Sanitation Data'!$G$29,0,10*ROW('Sanitation Data'!G71)))</f>
        <v/>
      </c>
      <c r="DB77" s="277" t="str">
        <f ca="true">+IF(OFFSET('Sanitation Data'!$G$30,0,10*ROW('Sanitation Data'!G71))="","",OFFSET('Sanitation Data'!$G$30,0,10*ROW('Sanitation Data'!G71)))</f>
        <v/>
      </c>
      <c r="DC77" s="277" t="str">
        <f ca="true">+IF(OFFSET('Sanitation Data'!$G$31,0,10*ROW('Sanitation Data'!G71))="","",OFFSET('Sanitation Data'!$G$31,0,10*ROW('Sanitation Data'!G71)))</f>
        <v/>
      </c>
      <c r="DD77" s="277" t="str">
        <f ca="true">+IF(OFFSET('Sanitation Data'!$G$32,0,10*ROW('Sanitation Data'!G71))="","",OFFSET('Sanitation Data'!$G$32,0,10*ROW('Sanitation Data'!G71)))</f>
        <v/>
      </c>
      <c r="DE77" s="277" t="str">
        <f ca="true">+IF(OFFSET('Sanitation Data'!$H$28,0,10*ROW('Sanitation Data'!H71))="","",OFFSET('Sanitation Data'!$H$28,0,10*ROW('Sanitation Data'!H71)))</f>
        <v/>
      </c>
      <c r="DF77" s="277" t="str">
        <f ca="true">+IF(OFFSET('Sanitation Data'!$H$29,0,10*ROW('Sanitation Data'!H71))="","",OFFSET('Sanitation Data'!$H$29,0,10*ROW('Sanitation Data'!H71)))</f>
        <v/>
      </c>
      <c r="DG77" s="277" t="str">
        <f ca="true">+IF(OFFSET('Sanitation Data'!$H$30,0,10*ROW('Sanitation Data'!H71))="","",OFFSET('Sanitation Data'!$H$30,0,10*ROW('Sanitation Data'!H71)))</f>
        <v/>
      </c>
      <c r="DH77" s="277" t="str">
        <f ca="true">+IF(OFFSET('Sanitation Data'!$H$31,0,10*ROW('Sanitation Data'!H71))="","",OFFSET('Sanitation Data'!$H$31,0,10*ROW('Sanitation Data'!H71)))</f>
        <v/>
      </c>
      <c r="DI77" s="277" t="str">
        <f ca="true">+IF(OFFSET('Sanitation Data'!$H$32,0,10*ROW('Sanitation Data'!H71))="","",OFFSET('Sanitation Data'!$H$32,0,10*ROW('Sanitation Data'!H71)))</f>
        <v/>
      </c>
      <c r="DJ77" s="277" t="str">
        <f ca="true">+IF(OFFSET('Sanitation Data'!$I$28,0,10*ROW('Sanitation Data'!I71))="","",OFFSET('Sanitation Data'!$I$28,0,10*ROW('Sanitation Data'!I71)))</f>
        <v/>
      </c>
      <c r="DK77" s="277" t="str">
        <f ca="true">+IF(OFFSET('Sanitation Data'!$I$29,0,10*ROW('Sanitation Data'!I71))="","",OFFSET('Sanitation Data'!$I$29,0,10*ROW('Sanitation Data'!I71)))</f>
        <v/>
      </c>
      <c r="DL77" s="277" t="str">
        <f ca="true">+IF(OFFSET('Sanitation Data'!$I$30,0,10*ROW('Sanitation Data'!I71))="","",OFFSET('Sanitation Data'!$I$30,0,10*ROW('Sanitation Data'!I71)))</f>
        <v/>
      </c>
      <c r="DM77" s="277" t="str">
        <f ca="true">+IF(OFFSET('Sanitation Data'!$I$31,0,10*ROW('Sanitation Data'!I71))="","",OFFSET('Sanitation Data'!$I$31,0,10*ROW('Sanitation Data'!I71)))</f>
        <v/>
      </c>
      <c r="DN77" s="277" t="str">
        <f ca="true">+IF(OFFSET('Sanitation Data'!$I$32,0,10*ROW('Sanitation Data'!I71))="","",OFFSET('Sanitation Data'!$I$32,0,10*ROW('Sanitation Data'!I71)))</f>
        <v/>
      </c>
      <c r="DO77" s="277" t="str">
        <f ca="true">+IF(OFFSET('Hygiene Data'!$D$11,0,10*ROW('Hygiene Data'!D71))="","",OFFSET('Hygiene Data'!$D$11,0,10*ROW('Hygiene Data'!D71)))</f>
        <v/>
      </c>
      <c r="DP77" s="277" t="str">
        <f ca="true">+IF(OFFSET('Hygiene Data'!$D$12,0,10*ROW('Hygiene Data'!D71))="","",OFFSET('Hygiene Data'!$D$12,0,10*ROW('Hygiene Data'!D71)))</f>
        <v/>
      </c>
      <c r="DQ77" s="277" t="str">
        <f ca="true">+IF(OFFSET('Hygiene Data'!$D$13,0,10*ROW('Hygiene Data'!D71))="","",OFFSET('Hygiene Data'!$D$13,0,10*ROW('Hygiene Data'!D71)))</f>
        <v/>
      </c>
      <c r="DR77" s="277" t="str">
        <f ca="true">+IF(OFFSET('Hygiene Data'!$E$11,0,10*ROW('Hygiene Data'!E71))="","",OFFSET('Hygiene Data'!$E$11,0,10*ROW('Hygiene Data'!E71)))</f>
        <v/>
      </c>
      <c r="DS77" s="277" t="str">
        <f ca="true">+IF(OFFSET('Hygiene Data'!$E$12,0,10*ROW('Hygiene Data'!E71))="","",OFFSET('Hygiene Data'!$E$12,0,10*ROW('Hygiene Data'!E71)))</f>
        <v/>
      </c>
      <c r="DT77" s="277" t="str">
        <f ca="true">+IF(OFFSET('Hygiene Data'!$E$13,0,10*ROW('Hygiene Data'!E71))="","",OFFSET('Hygiene Data'!$E$13,0,10*ROW('Hygiene Data'!E71)))</f>
        <v/>
      </c>
      <c r="DU77" s="277" t="str">
        <f ca="true">+IF(OFFSET('Hygiene Data'!$F$11,0,10*ROW('Hygiene Data'!F71))="","",OFFSET('Hygiene Data'!$F$11,0,10*ROW('Hygiene Data'!F71)))</f>
        <v/>
      </c>
      <c r="DV77" s="277" t="str">
        <f ca="true">+IF(OFFSET('Hygiene Data'!$F$12,0,10*ROW('Hygiene Data'!F71))="","",OFFSET('Hygiene Data'!$F$12,0,10*ROW('Hygiene Data'!F71)))</f>
        <v/>
      </c>
      <c r="DW77" s="277" t="str">
        <f ca="true">+IF(OFFSET('Hygiene Data'!$F$13,0,10*ROW('Hygiene Data'!F71))="","",OFFSET('Hygiene Data'!$F$13,0,10*ROW('Hygiene Data'!F71)))</f>
        <v/>
      </c>
      <c r="DX77" s="277" t="str">
        <f ca="true">+IF(OFFSET('Hygiene Data'!$G$11,0,10*ROW('Hygiene Data'!G71))="","",OFFSET('Hygiene Data'!$G$11,0,10*ROW('Hygiene Data'!G71)))</f>
        <v/>
      </c>
      <c r="DY77" s="277" t="str">
        <f ca="true">+IF(OFFSET('Hygiene Data'!$G$12,0,10*ROW('Hygiene Data'!G71))="","",OFFSET('Hygiene Data'!$G$12,0,10*ROW('Hygiene Data'!G71)))</f>
        <v/>
      </c>
      <c r="DZ77" s="277" t="str">
        <f ca="true">+IF(OFFSET('Hygiene Data'!$G$13,0,10*ROW('Hygiene Data'!G71))="","",OFFSET('Hygiene Data'!$G$13,0,10*ROW('Hygiene Data'!G71)))</f>
        <v/>
      </c>
      <c r="EA77" s="277" t="str">
        <f ca="true">+IF(OFFSET('Hygiene Data'!$H$11,0,10*ROW('Hygiene Data'!H71))="","",OFFSET('Hygiene Data'!$H$11,0,10*ROW('Hygiene Data'!H71)))</f>
        <v/>
      </c>
      <c r="EB77" s="277" t="str">
        <f ca="true">+IF(OFFSET('Hygiene Data'!$H$12,0,10*ROW('Hygiene Data'!H71))="","",OFFSET('Hygiene Data'!$H$12,0,10*ROW('Hygiene Data'!H71)))</f>
        <v/>
      </c>
      <c r="EC77" s="277" t="str">
        <f ca="true">+IF(OFFSET('Hygiene Data'!$H$13,0,10*ROW('Hygiene Data'!H71))="","",OFFSET('Hygiene Data'!$H$13,0,10*ROW('Hygiene Data'!H71)))</f>
        <v/>
      </c>
      <c r="ED77" s="277" t="str">
        <f ca="true">+IF(OFFSET('Hygiene Data'!$I$11,0,10*ROW('Hygiene Data'!I71))="","",OFFSET('Hygiene Data'!$I$11,0,10*ROW('Hygiene Data'!I71)))</f>
        <v/>
      </c>
      <c r="EE77" s="277" t="str">
        <f ca="true">+IF(OFFSET('Hygiene Data'!$I$12,0,10*ROW('Hygiene Data'!I71))="","",OFFSET('Hygiene Data'!$I$12,0,10*ROW('Hygiene Data'!I71)))</f>
        <v/>
      </c>
      <c r="EF77" s="277"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33" t="str">
        <f t="shared" ca="true" si="1"/>
        <v/>
      </c>
      <c r="D78" s="96"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6"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6"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6"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6"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6"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6"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6"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6"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6"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6"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6"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6"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6"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6"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6"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6"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6"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7"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7"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7"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7"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7"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7"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7"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7"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7"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7"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7"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7"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7"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7"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7"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7"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7"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7"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7"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7"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7"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7"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7"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7"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7"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7"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7"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7"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7"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7"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8"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8"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8"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8"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8"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8"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8"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8"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8"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8"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8"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8"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8"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8"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8"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8"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8"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8"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7"/>
      <c r="BS78" s="277" t="str">
        <f ca="true">+IF(OFFSET('Water Data'!$D$27,0,10*ROW('Water Data'!D72))="","",OFFSET('Water Data'!$D$27,0,10*ROW('Water Data'!D72)))</f>
        <v/>
      </c>
      <c r="BT78" s="277" t="str">
        <f ca="true">+IF(OFFSET('Water Data'!$D$28,0,10*ROW('Water Data'!D72))="","",OFFSET('Water Data'!$D$28,0,10*ROW('Water Data'!D72)))</f>
        <v/>
      </c>
      <c r="BU78" s="277" t="str">
        <f ca="true">+IF(OFFSET('Water Data'!$D$29,0,10*ROW('Water Data'!D72))="","",OFFSET('Water Data'!$D$29,0,10*ROW('Water Data'!D72)))</f>
        <v/>
      </c>
      <c r="BV78" s="277" t="str">
        <f ca="true">+IF(OFFSET('Water Data'!$E$27,0,10*ROW('Water Data'!E72))="","",OFFSET('Water Data'!$E$27,0,10*ROW('Water Data'!E72)))</f>
        <v/>
      </c>
      <c r="BW78" s="277" t="str">
        <f ca="true">+IF(OFFSET('Water Data'!$E$28,0,10*ROW('Water Data'!E72))="","",OFFSET('Water Data'!$E$28,0,10*ROW('Water Data'!E72)))</f>
        <v/>
      </c>
      <c r="BX78" s="277" t="str">
        <f ca="true">+IF(OFFSET('Water Data'!$E$29,0,10*ROW('Water Data'!E72))="","",OFFSET('Water Data'!$E$29,0,10*ROW('Water Data'!E72)))</f>
        <v/>
      </c>
      <c r="BY78" s="277" t="str">
        <f ca="true">+IF(OFFSET('Water Data'!$F$27,0,10*ROW('Water Data'!F72))="","",OFFSET('Water Data'!$F$27,0,10*ROW('Water Data'!F72)))</f>
        <v/>
      </c>
      <c r="BZ78" s="277" t="str">
        <f ca="true">+IF(OFFSET('Water Data'!$F$28,0,10*ROW('Water Data'!F72))="","",OFFSET('Water Data'!$F$28,0,10*ROW('Water Data'!F72)))</f>
        <v/>
      </c>
      <c r="CA78" s="277" t="str">
        <f ca="true">+IF(OFFSET('Water Data'!$F$29,0,10*ROW('Water Data'!F72))="","",OFFSET('Water Data'!$F$29,0,10*ROW('Water Data'!F72)))</f>
        <v/>
      </c>
      <c r="CB78" s="277" t="str">
        <f ca="true">+IF(OFFSET('Water Data'!$G$27,0,10*ROW('Water Data'!G72))="","",OFFSET('Water Data'!$G$27,0,10*ROW('Water Data'!G72)))</f>
        <v/>
      </c>
      <c r="CC78" s="277" t="str">
        <f ca="true">+IF(OFFSET('Water Data'!$G$28,0,10*ROW('Water Data'!G72))="","",OFFSET('Water Data'!$G$28,0,10*ROW('Water Data'!G72)))</f>
        <v/>
      </c>
      <c r="CD78" s="277" t="str">
        <f ca="true">+IF(OFFSET('Water Data'!$G$29,0,10*ROW('Water Data'!G72))="","",OFFSET('Water Data'!$G$29,0,10*ROW('Water Data'!G72)))</f>
        <v/>
      </c>
      <c r="CE78" s="277" t="str">
        <f ca="true">+IF(OFFSET('Water Data'!$H$27,0,10*ROW('Water Data'!H72))="","",OFFSET('Water Data'!$H$27,0,10*ROW('Water Data'!H72)))</f>
        <v/>
      </c>
      <c r="CF78" s="277" t="str">
        <f ca="true">+IF(OFFSET('Water Data'!$H$28,0,10*ROW('Water Data'!H72))="","",OFFSET('Water Data'!$H$28,0,10*ROW('Water Data'!H72)))</f>
        <v/>
      </c>
      <c r="CG78" s="277" t="str">
        <f ca="true">+IF(OFFSET('Water Data'!$H$29,0,10*ROW('Water Data'!H72))="","",OFFSET('Water Data'!$H$29,0,10*ROW('Water Data'!H72)))</f>
        <v/>
      </c>
      <c r="CH78" s="277" t="str">
        <f ca="true">+IF(OFFSET('Water Data'!$I$27,0,10*ROW('Water Data'!I72))="","",OFFSET('Water Data'!$I$27,0,10*ROW('Water Data'!I72)))</f>
        <v/>
      </c>
      <c r="CI78" s="277" t="str">
        <f ca="true">+IF(OFFSET('Water Data'!$I$28,0,10*ROW('Water Data'!I72))="","",OFFSET('Water Data'!$I$28,0,10*ROW('Water Data'!I72)))</f>
        <v/>
      </c>
      <c r="CJ78" s="277" t="str">
        <f ca="true">+IF(OFFSET('Water Data'!$I$29,0,10*ROW('Water Data'!I72))="","",OFFSET('Water Data'!$I$29,0,10*ROW('Water Data'!I72)))</f>
        <v/>
      </c>
      <c r="CK78" s="277" t="str">
        <f ca="true">+IF(OFFSET('Sanitation Data'!$D$28,0,10*ROW('Sanitation Data'!D72))="","",OFFSET('Sanitation Data'!$D$28,0,10*ROW('Sanitation Data'!D72)))</f>
        <v/>
      </c>
      <c r="CL78" s="277" t="str">
        <f ca="true">+IF(OFFSET('Sanitation Data'!$D$29,0,10*ROW('Sanitation Data'!D72))="","",OFFSET('Sanitation Data'!$D$29,0,10*ROW('Sanitation Data'!D72)))</f>
        <v/>
      </c>
      <c r="CM78" s="277" t="str">
        <f ca="true">+IF(OFFSET('Sanitation Data'!$D$30,0,10*ROW('Sanitation Data'!D72))="","",OFFSET('Sanitation Data'!$D$30,0,10*ROW('Sanitation Data'!D72)))</f>
        <v/>
      </c>
      <c r="CN78" s="277" t="str">
        <f ca="true">+IF(OFFSET('Sanitation Data'!$D$31,0,10*ROW('Sanitation Data'!D72))="","",OFFSET('Sanitation Data'!$D$31,0,10*ROW('Sanitation Data'!D72)))</f>
        <v/>
      </c>
      <c r="CO78" s="277" t="str">
        <f ca="true">+IF(OFFSET('Sanitation Data'!$D$32,0,10*ROW('Sanitation Data'!D72))="","",OFFSET('Sanitation Data'!$D$32,0,10*ROW('Sanitation Data'!D72)))</f>
        <v/>
      </c>
      <c r="CP78" s="277" t="str">
        <f ca="true">+IF(OFFSET('Sanitation Data'!$E$28,0,10*ROW('Sanitation Data'!E72))="","",OFFSET('Sanitation Data'!$E$28,0,10*ROW('Sanitation Data'!E72)))</f>
        <v/>
      </c>
      <c r="CQ78" s="277" t="str">
        <f ca="true">+IF(OFFSET('Sanitation Data'!$E$29,0,10*ROW('Sanitation Data'!E72))="","",OFFSET('Sanitation Data'!$E$29,0,10*ROW('Sanitation Data'!E72)))</f>
        <v/>
      </c>
      <c r="CR78" s="277" t="str">
        <f ca="true">+IF(OFFSET('Sanitation Data'!$E$30,0,10*ROW('Sanitation Data'!E72))="","",OFFSET('Sanitation Data'!$E$30,0,10*ROW('Sanitation Data'!E72)))</f>
        <v/>
      </c>
      <c r="CS78" s="277" t="str">
        <f ca="true">+IF(OFFSET('Sanitation Data'!$E$31,0,10*ROW('Sanitation Data'!E72))="","",OFFSET('Sanitation Data'!$E$31,0,10*ROW('Sanitation Data'!E72)))</f>
        <v/>
      </c>
      <c r="CT78" s="277" t="str">
        <f ca="true">+IF(OFFSET('Sanitation Data'!$E$32,0,10*ROW('Sanitation Data'!E72))="","",OFFSET('Sanitation Data'!$E$32,0,10*ROW('Sanitation Data'!E72)))</f>
        <v/>
      </c>
      <c r="CU78" s="277" t="str">
        <f ca="true">+IF(OFFSET('Sanitation Data'!$F$28,0,10*ROW('Sanitation Data'!F72))="","",OFFSET('Sanitation Data'!$F$28,0,10*ROW('Sanitation Data'!F72)))</f>
        <v/>
      </c>
      <c r="CV78" s="277" t="str">
        <f ca="true">+IF(OFFSET('Sanitation Data'!$F$29,0,10*ROW('Sanitation Data'!F72))="","",OFFSET('Sanitation Data'!$F$29,0,10*ROW('Sanitation Data'!F72)))</f>
        <v/>
      </c>
      <c r="CW78" s="277" t="str">
        <f ca="true">+IF(OFFSET('Sanitation Data'!$F$30,0,10*ROW('Sanitation Data'!F72))="","",OFFSET('Sanitation Data'!$F$30,0,10*ROW('Sanitation Data'!F72)))</f>
        <v/>
      </c>
      <c r="CX78" s="277" t="str">
        <f ca="true">+IF(OFFSET('Sanitation Data'!$F$31,0,10*ROW('Sanitation Data'!F72))="","",OFFSET('Sanitation Data'!$F$31,0,10*ROW('Sanitation Data'!F72)))</f>
        <v/>
      </c>
      <c r="CY78" s="277" t="str">
        <f ca="true">+IF(OFFSET('Sanitation Data'!$F$32,0,10*ROW('Sanitation Data'!F72))="","",OFFSET('Sanitation Data'!$F$32,0,10*ROW('Sanitation Data'!F72)))</f>
        <v/>
      </c>
      <c r="CZ78" s="277" t="str">
        <f ca="true">+IF(OFFSET('Sanitation Data'!$G$28,0,10*ROW('Sanitation Data'!G72))="","",OFFSET('Sanitation Data'!$G$28,0,10*ROW('Sanitation Data'!G72)))</f>
        <v/>
      </c>
      <c r="DA78" s="277" t="str">
        <f ca="true">+IF(OFFSET('Sanitation Data'!$G$29,0,10*ROW('Sanitation Data'!G72))="","",OFFSET('Sanitation Data'!$G$29,0,10*ROW('Sanitation Data'!G72)))</f>
        <v/>
      </c>
      <c r="DB78" s="277" t="str">
        <f ca="true">+IF(OFFSET('Sanitation Data'!$G$30,0,10*ROW('Sanitation Data'!G72))="","",OFFSET('Sanitation Data'!$G$30,0,10*ROW('Sanitation Data'!G72)))</f>
        <v/>
      </c>
      <c r="DC78" s="277" t="str">
        <f ca="true">+IF(OFFSET('Sanitation Data'!$G$31,0,10*ROW('Sanitation Data'!G72))="","",OFFSET('Sanitation Data'!$G$31,0,10*ROW('Sanitation Data'!G72)))</f>
        <v/>
      </c>
      <c r="DD78" s="277" t="str">
        <f ca="true">+IF(OFFSET('Sanitation Data'!$G$32,0,10*ROW('Sanitation Data'!G72))="","",OFFSET('Sanitation Data'!$G$32,0,10*ROW('Sanitation Data'!G72)))</f>
        <v/>
      </c>
      <c r="DE78" s="277" t="str">
        <f ca="true">+IF(OFFSET('Sanitation Data'!$H$28,0,10*ROW('Sanitation Data'!H72))="","",OFFSET('Sanitation Data'!$H$28,0,10*ROW('Sanitation Data'!H72)))</f>
        <v/>
      </c>
      <c r="DF78" s="277" t="str">
        <f ca="true">+IF(OFFSET('Sanitation Data'!$H$29,0,10*ROW('Sanitation Data'!H72))="","",OFFSET('Sanitation Data'!$H$29,0,10*ROW('Sanitation Data'!H72)))</f>
        <v/>
      </c>
      <c r="DG78" s="277" t="str">
        <f ca="true">+IF(OFFSET('Sanitation Data'!$H$30,0,10*ROW('Sanitation Data'!H72))="","",OFFSET('Sanitation Data'!$H$30,0,10*ROW('Sanitation Data'!H72)))</f>
        <v/>
      </c>
      <c r="DH78" s="277" t="str">
        <f ca="true">+IF(OFFSET('Sanitation Data'!$H$31,0,10*ROW('Sanitation Data'!H72))="","",OFFSET('Sanitation Data'!$H$31,0,10*ROW('Sanitation Data'!H72)))</f>
        <v/>
      </c>
      <c r="DI78" s="277" t="str">
        <f ca="true">+IF(OFFSET('Sanitation Data'!$H$32,0,10*ROW('Sanitation Data'!H72))="","",OFFSET('Sanitation Data'!$H$32,0,10*ROW('Sanitation Data'!H72)))</f>
        <v/>
      </c>
      <c r="DJ78" s="277" t="str">
        <f ca="true">+IF(OFFSET('Sanitation Data'!$I$28,0,10*ROW('Sanitation Data'!I72))="","",OFFSET('Sanitation Data'!$I$28,0,10*ROW('Sanitation Data'!I72)))</f>
        <v/>
      </c>
      <c r="DK78" s="277" t="str">
        <f ca="true">+IF(OFFSET('Sanitation Data'!$I$29,0,10*ROW('Sanitation Data'!I72))="","",OFFSET('Sanitation Data'!$I$29,0,10*ROW('Sanitation Data'!I72)))</f>
        <v/>
      </c>
      <c r="DL78" s="277" t="str">
        <f ca="true">+IF(OFFSET('Sanitation Data'!$I$30,0,10*ROW('Sanitation Data'!I72))="","",OFFSET('Sanitation Data'!$I$30,0,10*ROW('Sanitation Data'!I72)))</f>
        <v/>
      </c>
      <c r="DM78" s="277" t="str">
        <f ca="true">+IF(OFFSET('Sanitation Data'!$I$31,0,10*ROW('Sanitation Data'!I72))="","",OFFSET('Sanitation Data'!$I$31,0,10*ROW('Sanitation Data'!I72)))</f>
        <v/>
      </c>
      <c r="DN78" s="277" t="str">
        <f ca="true">+IF(OFFSET('Sanitation Data'!$I$32,0,10*ROW('Sanitation Data'!I72))="","",OFFSET('Sanitation Data'!$I$32,0,10*ROW('Sanitation Data'!I72)))</f>
        <v/>
      </c>
      <c r="DO78" s="277" t="str">
        <f ca="true">+IF(OFFSET('Hygiene Data'!$D$11,0,10*ROW('Hygiene Data'!D72))="","",OFFSET('Hygiene Data'!$D$11,0,10*ROW('Hygiene Data'!D72)))</f>
        <v/>
      </c>
      <c r="DP78" s="277" t="str">
        <f ca="true">+IF(OFFSET('Hygiene Data'!$D$12,0,10*ROW('Hygiene Data'!D72))="","",OFFSET('Hygiene Data'!$D$12,0,10*ROW('Hygiene Data'!D72)))</f>
        <v/>
      </c>
      <c r="DQ78" s="277" t="str">
        <f ca="true">+IF(OFFSET('Hygiene Data'!$D$13,0,10*ROW('Hygiene Data'!D72))="","",OFFSET('Hygiene Data'!$D$13,0,10*ROW('Hygiene Data'!D72)))</f>
        <v/>
      </c>
      <c r="DR78" s="277" t="str">
        <f ca="true">+IF(OFFSET('Hygiene Data'!$E$11,0,10*ROW('Hygiene Data'!E72))="","",OFFSET('Hygiene Data'!$E$11,0,10*ROW('Hygiene Data'!E72)))</f>
        <v/>
      </c>
      <c r="DS78" s="277" t="str">
        <f ca="true">+IF(OFFSET('Hygiene Data'!$E$12,0,10*ROW('Hygiene Data'!E72))="","",OFFSET('Hygiene Data'!$E$12,0,10*ROW('Hygiene Data'!E72)))</f>
        <v/>
      </c>
      <c r="DT78" s="277" t="str">
        <f ca="true">+IF(OFFSET('Hygiene Data'!$E$13,0,10*ROW('Hygiene Data'!E72))="","",OFFSET('Hygiene Data'!$E$13,0,10*ROW('Hygiene Data'!E72)))</f>
        <v/>
      </c>
      <c r="DU78" s="277" t="str">
        <f ca="true">+IF(OFFSET('Hygiene Data'!$F$11,0,10*ROW('Hygiene Data'!F72))="","",OFFSET('Hygiene Data'!$F$11,0,10*ROW('Hygiene Data'!F72)))</f>
        <v/>
      </c>
      <c r="DV78" s="277" t="str">
        <f ca="true">+IF(OFFSET('Hygiene Data'!$F$12,0,10*ROW('Hygiene Data'!F72))="","",OFFSET('Hygiene Data'!$F$12,0,10*ROW('Hygiene Data'!F72)))</f>
        <v/>
      </c>
      <c r="DW78" s="277" t="str">
        <f ca="true">+IF(OFFSET('Hygiene Data'!$F$13,0,10*ROW('Hygiene Data'!F72))="","",OFFSET('Hygiene Data'!$F$13,0,10*ROW('Hygiene Data'!F72)))</f>
        <v/>
      </c>
      <c r="DX78" s="277" t="str">
        <f ca="true">+IF(OFFSET('Hygiene Data'!$G$11,0,10*ROW('Hygiene Data'!G72))="","",OFFSET('Hygiene Data'!$G$11,0,10*ROW('Hygiene Data'!G72)))</f>
        <v/>
      </c>
      <c r="DY78" s="277" t="str">
        <f ca="true">+IF(OFFSET('Hygiene Data'!$G$12,0,10*ROW('Hygiene Data'!G72))="","",OFFSET('Hygiene Data'!$G$12,0,10*ROW('Hygiene Data'!G72)))</f>
        <v/>
      </c>
      <c r="DZ78" s="277" t="str">
        <f ca="true">+IF(OFFSET('Hygiene Data'!$G$13,0,10*ROW('Hygiene Data'!G72))="","",OFFSET('Hygiene Data'!$G$13,0,10*ROW('Hygiene Data'!G72)))</f>
        <v/>
      </c>
      <c r="EA78" s="277" t="str">
        <f ca="true">+IF(OFFSET('Hygiene Data'!$H$11,0,10*ROW('Hygiene Data'!H72))="","",OFFSET('Hygiene Data'!$H$11,0,10*ROW('Hygiene Data'!H72)))</f>
        <v/>
      </c>
      <c r="EB78" s="277" t="str">
        <f ca="true">+IF(OFFSET('Hygiene Data'!$H$12,0,10*ROW('Hygiene Data'!H72))="","",OFFSET('Hygiene Data'!$H$12,0,10*ROW('Hygiene Data'!H72)))</f>
        <v/>
      </c>
      <c r="EC78" s="277" t="str">
        <f ca="true">+IF(OFFSET('Hygiene Data'!$H$13,0,10*ROW('Hygiene Data'!H72))="","",OFFSET('Hygiene Data'!$H$13,0,10*ROW('Hygiene Data'!H72)))</f>
        <v/>
      </c>
      <c r="ED78" s="277" t="str">
        <f ca="true">+IF(OFFSET('Hygiene Data'!$I$11,0,10*ROW('Hygiene Data'!I72))="","",OFFSET('Hygiene Data'!$I$11,0,10*ROW('Hygiene Data'!I72)))</f>
        <v/>
      </c>
      <c r="EE78" s="277" t="str">
        <f ca="true">+IF(OFFSET('Hygiene Data'!$I$12,0,10*ROW('Hygiene Data'!I72))="","",OFFSET('Hygiene Data'!$I$12,0,10*ROW('Hygiene Data'!I72)))</f>
        <v/>
      </c>
      <c r="EF78" s="277"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33" t="str">
        <f t="shared" ca="true" si="1"/>
        <v/>
      </c>
      <c r="D79" s="96"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6"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6"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6"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6"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6"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6"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6"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6"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6"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6"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6"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6"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6"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6"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6"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6"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6"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7"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7"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7"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7"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7"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7"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7"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7"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7"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7"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7"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7"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7"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7"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7"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7"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7"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7"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7"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7"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7"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7"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7"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7"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7"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7"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7"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7"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7"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7"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8"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8"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8"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8"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8"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8"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8"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8"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8"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8"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8"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8"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8"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8"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8"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8"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8"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8"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7"/>
      <c r="BS79" s="277" t="str">
        <f ca="true">+IF(OFFSET('Water Data'!$D$27,0,10*ROW('Water Data'!D73))="","",OFFSET('Water Data'!$D$27,0,10*ROW('Water Data'!D73)))</f>
        <v/>
      </c>
      <c r="BT79" s="277" t="str">
        <f ca="true">+IF(OFFSET('Water Data'!$D$28,0,10*ROW('Water Data'!D73))="","",OFFSET('Water Data'!$D$28,0,10*ROW('Water Data'!D73)))</f>
        <v/>
      </c>
      <c r="BU79" s="277" t="str">
        <f ca="true">+IF(OFFSET('Water Data'!$D$29,0,10*ROW('Water Data'!D73))="","",OFFSET('Water Data'!$D$29,0,10*ROW('Water Data'!D73)))</f>
        <v/>
      </c>
      <c r="BV79" s="277" t="str">
        <f ca="true">+IF(OFFSET('Water Data'!$E$27,0,10*ROW('Water Data'!E73))="","",OFFSET('Water Data'!$E$27,0,10*ROW('Water Data'!E73)))</f>
        <v/>
      </c>
      <c r="BW79" s="277" t="str">
        <f ca="true">+IF(OFFSET('Water Data'!$E$28,0,10*ROW('Water Data'!E73))="","",OFFSET('Water Data'!$E$28,0,10*ROW('Water Data'!E73)))</f>
        <v/>
      </c>
      <c r="BX79" s="277" t="str">
        <f ca="true">+IF(OFFSET('Water Data'!$E$29,0,10*ROW('Water Data'!E73))="","",OFFSET('Water Data'!$E$29,0,10*ROW('Water Data'!E73)))</f>
        <v/>
      </c>
      <c r="BY79" s="277" t="str">
        <f ca="true">+IF(OFFSET('Water Data'!$F$27,0,10*ROW('Water Data'!F73))="","",OFFSET('Water Data'!$F$27,0,10*ROW('Water Data'!F73)))</f>
        <v/>
      </c>
      <c r="BZ79" s="277" t="str">
        <f ca="true">+IF(OFFSET('Water Data'!$F$28,0,10*ROW('Water Data'!F73))="","",OFFSET('Water Data'!$F$28,0,10*ROW('Water Data'!F73)))</f>
        <v/>
      </c>
      <c r="CA79" s="277" t="str">
        <f ca="true">+IF(OFFSET('Water Data'!$F$29,0,10*ROW('Water Data'!F73))="","",OFFSET('Water Data'!$F$29,0,10*ROW('Water Data'!F73)))</f>
        <v/>
      </c>
      <c r="CB79" s="277" t="str">
        <f ca="true">+IF(OFFSET('Water Data'!$G$27,0,10*ROW('Water Data'!G73))="","",OFFSET('Water Data'!$G$27,0,10*ROW('Water Data'!G73)))</f>
        <v/>
      </c>
      <c r="CC79" s="277" t="str">
        <f ca="true">+IF(OFFSET('Water Data'!$G$28,0,10*ROW('Water Data'!G73))="","",OFFSET('Water Data'!$G$28,0,10*ROW('Water Data'!G73)))</f>
        <v/>
      </c>
      <c r="CD79" s="277" t="str">
        <f ca="true">+IF(OFFSET('Water Data'!$G$29,0,10*ROW('Water Data'!G73))="","",OFFSET('Water Data'!$G$29,0,10*ROW('Water Data'!G73)))</f>
        <v/>
      </c>
      <c r="CE79" s="277" t="str">
        <f ca="true">+IF(OFFSET('Water Data'!$H$27,0,10*ROW('Water Data'!H73))="","",OFFSET('Water Data'!$H$27,0,10*ROW('Water Data'!H73)))</f>
        <v/>
      </c>
      <c r="CF79" s="277" t="str">
        <f ca="true">+IF(OFFSET('Water Data'!$H$28,0,10*ROW('Water Data'!H73))="","",OFFSET('Water Data'!$H$28,0,10*ROW('Water Data'!H73)))</f>
        <v/>
      </c>
      <c r="CG79" s="277" t="str">
        <f ca="true">+IF(OFFSET('Water Data'!$H$29,0,10*ROW('Water Data'!H73))="","",OFFSET('Water Data'!$H$29,0,10*ROW('Water Data'!H73)))</f>
        <v/>
      </c>
      <c r="CH79" s="277" t="str">
        <f ca="true">+IF(OFFSET('Water Data'!$I$27,0,10*ROW('Water Data'!I73))="","",OFFSET('Water Data'!$I$27,0,10*ROW('Water Data'!I73)))</f>
        <v/>
      </c>
      <c r="CI79" s="277" t="str">
        <f ca="true">+IF(OFFSET('Water Data'!$I$28,0,10*ROW('Water Data'!I73))="","",OFFSET('Water Data'!$I$28,0,10*ROW('Water Data'!I73)))</f>
        <v/>
      </c>
      <c r="CJ79" s="277" t="str">
        <f ca="true">+IF(OFFSET('Water Data'!$I$29,0,10*ROW('Water Data'!I73))="","",OFFSET('Water Data'!$I$29,0,10*ROW('Water Data'!I73)))</f>
        <v/>
      </c>
      <c r="CK79" s="277" t="str">
        <f ca="true">+IF(OFFSET('Sanitation Data'!$D$28,0,10*ROW('Sanitation Data'!D73))="","",OFFSET('Sanitation Data'!$D$28,0,10*ROW('Sanitation Data'!D73)))</f>
        <v/>
      </c>
      <c r="CL79" s="277" t="str">
        <f ca="true">+IF(OFFSET('Sanitation Data'!$D$29,0,10*ROW('Sanitation Data'!D73))="","",OFFSET('Sanitation Data'!$D$29,0,10*ROW('Sanitation Data'!D73)))</f>
        <v/>
      </c>
      <c r="CM79" s="277" t="str">
        <f ca="true">+IF(OFFSET('Sanitation Data'!$D$30,0,10*ROW('Sanitation Data'!D73))="","",OFFSET('Sanitation Data'!$D$30,0,10*ROW('Sanitation Data'!D73)))</f>
        <v/>
      </c>
      <c r="CN79" s="277" t="str">
        <f ca="true">+IF(OFFSET('Sanitation Data'!$D$31,0,10*ROW('Sanitation Data'!D73))="","",OFFSET('Sanitation Data'!$D$31,0,10*ROW('Sanitation Data'!D73)))</f>
        <v/>
      </c>
      <c r="CO79" s="277" t="str">
        <f ca="true">+IF(OFFSET('Sanitation Data'!$D$32,0,10*ROW('Sanitation Data'!D73))="","",OFFSET('Sanitation Data'!$D$32,0,10*ROW('Sanitation Data'!D73)))</f>
        <v/>
      </c>
      <c r="CP79" s="277" t="str">
        <f ca="true">+IF(OFFSET('Sanitation Data'!$E$28,0,10*ROW('Sanitation Data'!E73))="","",OFFSET('Sanitation Data'!$E$28,0,10*ROW('Sanitation Data'!E73)))</f>
        <v/>
      </c>
      <c r="CQ79" s="277" t="str">
        <f ca="true">+IF(OFFSET('Sanitation Data'!$E$29,0,10*ROW('Sanitation Data'!E73))="","",OFFSET('Sanitation Data'!$E$29,0,10*ROW('Sanitation Data'!E73)))</f>
        <v/>
      </c>
      <c r="CR79" s="277" t="str">
        <f ca="true">+IF(OFFSET('Sanitation Data'!$E$30,0,10*ROW('Sanitation Data'!E73))="","",OFFSET('Sanitation Data'!$E$30,0,10*ROW('Sanitation Data'!E73)))</f>
        <v/>
      </c>
      <c r="CS79" s="277" t="str">
        <f ca="true">+IF(OFFSET('Sanitation Data'!$E$31,0,10*ROW('Sanitation Data'!E73))="","",OFFSET('Sanitation Data'!$E$31,0,10*ROW('Sanitation Data'!E73)))</f>
        <v/>
      </c>
      <c r="CT79" s="277" t="str">
        <f ca="true">+IF(OFFSET('Sanitation Data'!$E$32,0,10*ROW('Sanitation Data'!E73))="","",OFFSET('Sanitation Data'!$E$32,0,10*ROW('Sanitation Data'!E73)))</f>
        <v/>
      </c>
      <c r="CU79" s="277" t="str">
        <f ca="true">+IF(OFFSET('Sanitation Data'!$F$28,0,10*ROW('Sanitation Data'!F73))="","",OFFSET('Sanitation Data'!$F$28,0,10*ROW('Sanitation Data'!F73)))</f>
        <v/>
      </c>
      <c r="CV79" s="277" t="str">
        <f ca="true">+IF(OFFSET('Sanitation Data'!$F$29,0,10*ROW('Sanitation Data'!F73))="","",OFFSET('Sanitation Data'!$F$29,0,10*ROW('Sanitation Data'!F73)))</f>
        <v/>
      </c>
      <c r="CW79" s="277" t="str">
        <f ca="true">+IF(OFFSET('Sanitation Data'!$F$30,0,10*ROW('Sanitation Data'!F73))="","",OFFSET('Sanitation Data'!$F$30,0,10*ROW('Sanitation Data'!F73)))</f>
        <v/>
      </c>
      <c r="CX79" s="277" t="str">
        <f ca="true">+IF(OFFSET('Sanitation Data'!$F$31,0,10*ROW('Sanitation Data'!F73))="","",OFFSET('Sanitation Data'!$F$31,0,10*ROW('Sanitation Data'!F73)))</f>
        <v/>
      </c>
      <c r="CY79" s="277" t="str">
        <f ca="true">+IF(OFFSET('Sanitation Data'!$F$32,0,10*ROW('Sanitation Data'!F73))="","",OFFSET('Sanitation Data'!$F$32,0,10*ROW('Sanitation Data'!F73)))</f>
        <v/>
      </c>
      <c r="CZ79" s="277" t="str">
        <f ca="true">+IF(OFFSET('Sanitation Data'!$G$28,0,10*ROW('Sanitation Data'!G73))="","",OFFSET('Sanitation Data'!$G$28,0,10*ROW('Sanitation Data'!G73)))</f>
        <v/>
      </c>
      <c r="DA79" s="277" t="str">
        <f ca="true">+IF(OFFSET('Sanitation Data'!$G$29,0,10*ROW('Sanitation Data'!G73))="","",OFFSET('Sanitation Data'!$G$29,0,10*ROW('Sanitation Data'!G73)))</f>
        <v/>
      </c>
      <c r="DB79" s="277" t="str">
        <f ca="true">+IF(OFFSET('Sanitation Data'!$G$30,0,10*ROW('Sanitation Data'!G73))="","",OFFSET('Sanitation Data'!$G$30,0,10*ROW('Sanitation Data'!G73)))</f>
        <v/>
      </c>
      <c r="DC79" s="277" t="str">
        <f ca="true">+IF(OFFSET('Sanitation Data'!$G$31,0,10*ROW('Sanitation Data'!G73))="","",OFFSET('Sanitation Data'!$G$31,0,10*ROW('Sanitation Data'!G73)))</f>
        <v/>
      </c>
      <c r="DD79" s="277" t="str">
        <f ca="true">+IF(OFFSET('Sanitation Data'!$G$32,0,10*ROW('Sanitation Data'!G73))="","",OFFSET('Sanitation Data'!$G$32,0,10*ROW('Sanitation Data'!G73)))</f>
        <v/>
      </c>
      <c r="DE79" s="277" t="str">
        <f ca="true">+IF(OFFSET('Sanitation Data'!$H$28,0,10*ROW('Sanitation Data'!H73))="","",OFFSET('Sanitation Data'!$H$28,0,10*ROW('Sanitation Data'!H73)))</f>
        <v/>
      </c>
      <c r="DF79" s="277" t="str">
        <f ca="true">+IF(OFFSET('Sanitation Data'!$H$29,0,10*ROW('Sanitation Data'!H73))="","",OFFSET('Sanitation Data'!$H$29,0,10*ROW('Sanitation Data'!H73)))</f>
        <v/>
      </c>
      <c r="DG79" s="277" t="str">
        <f ca="true">+IF(OFFSET('Sanitation Data'!$H$30,0,10*ROW('Sanitation Data'!H73))="","",OFFSET('Sanitation Data'!$H$30,0,10*ROW('Sanitation Data'!H73)))</f>
        <v/>
      </c>
      <c r="DH79" s="277" t="str">
        <f ca="true">+IF(OFFSET('Sanitation Data'!$H$31,0,10*ROW('Sanitation Data'!H73))="","",OFFSET('Sanitation Data'!$H$31,0,10*ROW('Sanitation Data'!H73)))</f>
        <v/>
      </c>
      <c r="DI79" s="277" t="str">
        <f ca="true">+IF(OFFSET('Sanitation Data'!$H$32,0,10*ROW('Sanitation Data'!H73))="","",OFFSET('Sanitation Data'!$H$32,0,10*ROW('Sanitation Data'!H73)))</f>
        <v/>
      </c>
      <c r="DJ79" s="277" t="str">
        <f ca="true">+IF(OFFSET('Sanitation Data'!$I$28,0,10*ROW('Sanitation Data'!I73))="","",OFFSET('Sanitation Data'!$I$28,0,10*ROW('Sanitation Data'!I73)))</f>
        <v/>
      </c>
      <c r="DK79" s="277" t="str">
        <f ca="true">+IF(OFFSET('Sanitation Data'!$I$29,0,10*ROW('Sanitation Data'!I73))="","",OFFSET('Sanitation Data'!$I$29,0,10*ROW('Sanitation Data'!I73)))</f>
        <v/>
      </c>
      <c r="DL79" s="277" t="str">
        <f ca="true">+IF(OFFSET('Sanitation Data'!$I$30,0,10*ROW('Sanitation Data'!I73))="","",OFFSET('Sanitation Data'!$I$30,0,10*ROW('Sanitation Data'!I73)))</f>
        <v/>
      </c>
      <c r="DM79" s="277" t="str">
        <f ca="true">+IF(OFFSET('Sanitation Data'!$I$31,0,10*ROW('Sanitation Data'!I73))="","",OFFSET('Sanitation Data'!$I$31,0,10*ROW('Sanitation Data'!I73)))</f>
        <v/>
      </c>
      <c r="DN79" s="277" t="str">
        <f ca="true">+IF(OFFSET('Sanitation Data'!$I$32,0,10*ROW('Sanitation Data'!I73))="","",OFFSET('Sanitation Data'!$I$32,0,10*ROW('Sanitation Data'!I73)))</f>
        <v/>
      </c>
      <c r="DO79" s="277" t="str">
        <f ca="true">+IF(OFFSET('Hygiene Data'!$D$11,0,10*ROW('Hygiene Data'!D73))="","",OFFSET('Hygiene Data'!$D$11,0,10*ROW('Hygiene Data'!D73)))</f>
        <v/>
      </c>
      <c r="DP79" s="277" t="str">
        <f ca="true">+IF(OFFSET('Hygiene Data'!$D$12,0,10*ROW('Hygiene Data'!D73))="","",OFFSET('Hygiene Data'!$D$12,0,10*ROW('Hygiene Data'!D73)))</f>
        <v/>
      </c>
      <c r="DQ79" s="277" t="str">
        <f ca="true">+IF(OFFSET('Hygiene Data'!$D$13,0,10*ROW('Hygiene Data'!D73))="","",OFFSET('Hygiene Data'!$D$13,0,10*ROW('Hygiene Data'!D73)))</f>
        <v/>
      </c>
      <c r="DR79" s="277" t="str">
        <f ca="true">+IF(OFFSET('Hygiene Data'!$E$11,0,10*ROW('Hygiene Data'!E73))="","",OFFSET('Hygiene Data'!$E$11,0,10*ROW('Hygiene Data'!E73)))</f>
        <v/>
      </c>
      <c r="DS79" s="277" t="str">
        <f ca="true">+IF(OFFSET('Hygiene Data'!$E$12,0,10*ROW('Hygiene Data'!E73))="","",OFFSET('Hygiene Data'!$E$12,0,10*ROW('Hygiene Data'!E73)))</f>
        <v/>
      </c>
      <c r="DT79" s="277" t="str">
        <f ca="true">+IF(OFFSET('Hygiene Data'!$E$13,0,10*ROW('Hygiene Data'!E73))="","",OFFSET('Hygiene Data'!$E$13,0,10*ROW('Hygiene Data'!E73)))</f>
        <v/>
      </c>
      <c r="DU79" s="277" t="str">
        <f ca="true">+IF(OFFSET('Hygiene Data'!$F$11,0,10*ROW('Hygiene Data'!F73))="","",OFFSET('Hygiene Data'!$F$11,0,10*ROW('Hygiene Data'!F73)))</f>
        <v/>
      </c>
      <c r="DV79" s="277" t="str">
        <f ca="true">+IF(OFFSET('Hygiene Data'!$F$12,0,10*ROW('Hygiene Data'!F73))="","",OFFSET('Hygiene Data'!$F$12,0,10*ROW('Hygiene Data'!F73)))</f>
        <v/>
      </c>
      <c r="DW79" s="277" t="str">
        <f ca="true">+IF(OFFSET('Hygiene Data'!$F$13,0,10*ROW('Hygiene Data'!F73))="","",OFFSET('Hygiene Data'!$F$13,0,10*ROW('Hygiene Data'!F73)))</f>
        <v/>
      </c>
      <c r="DX79" s="277" t="str">
        <f ca="true">+IF(OFFSET('Hygiene Data'!$G$11,0,10*ROW('Hygiene Data'!G73))="","",OFFSET('Hygiene Data'!$G$11,0,10*ROW('Hygiene Data'!G73)))</f>
        <v/>
      </c>
      <c r="DY79" s="277" t="str">
        <f ca="true">+IF(OFFSET('Hygiene Data'!$G$12,0,10*ROW('Hygiene Data'!G73))="","",OFFSET('Hygiene Data'!$G$12,0,10*ROW('Hygiene Data'!G73)))</f>
        <v/>
      </c>
      <c r="DZ79" s="277" t="str">
        <f ca="true">+IF(OFFSET('Hygiene Data'!$G$13,0,10*ROW('Hygiene Data'!G73))="","",OFFSET('Hygiene Data'!$G$13,0,10*ROW('Hygiene Data'!G73)))</f>
        <v/>
      </c>
      <c r="EA79" s="277" t="str">
        <f ca="true">+IF(OFFSET('Hygiene Data'!$H$11,0,10*ROW('Hygiene Data'!H73))="","",OFFSET('Hygiene Data'!$H$11,0,10*ROW('Hygiene Data'!H73)))</f>
        <v/>
      </c>
      <c r="EB79" s="277" t="str">
        <f ca="true">+IF(OFFSET('Hygiene Data'!$H$12,0,10*ROW('Hygiene Data'!H73))="","",OFFSET('Hygiene Data'!$H$12,0,10*ROW('Hygiene Data'!H73)))</f>
        <v/>
      </c>
      <c r="EC79" s="277" t="str">
        <f ca="true">+IF(OFFSET('Hygiene Data'!$H$13,0,10*ROW('Hygiene Data'!H73))="","",OFFSET('Hygiene Data'!$H$13,0,10*ROW('Hygiene Data'!H73)))</f>
        <v/>
      </c>
      <c r="ED79" s="277" t="str">
        <f ca="true">+IF(OFFSET('Hygiene Data'!$I$11,0,10*ROW('Hygiene Data'!I73))="","",OFFSET('Hygiene Data'!$I$11,0,10*ROW('Hygiene Data'!I73)))</f>
        <v/>
      </c>
      <c r="EE79" s="277" t="str">
        <f ca="true">+IF(OFFSET('Hygiene Data'!$I$12,0,10*ROW('Hygiene Data'!I73))="","",OFFSET('Hygiene Data'!$I$12,0,10*ROW('Hygiene Data'!I73)))</f>
        <v/>
      </c>
      <c r="EF79" s="277"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33" t="str">
        <f t="shared" ca="true" si="1"/>
        <v/>
      </c>
      <c r="D80" s="96"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6"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6"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6"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6"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6"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6"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6"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6"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6"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6"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6"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6"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6"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6"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6"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6"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6"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7"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7"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7"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7"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7"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7"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7"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7"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7"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7"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7"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7"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7"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7"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7"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7"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7"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7"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7"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7"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7"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7"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7"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7"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7"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7"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7"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7"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7"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7"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8"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8"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8"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8"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8"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8"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8"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8"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8"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8"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8"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8"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8"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8"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8"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8"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8"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8"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7"/>
      <c r="BS80" s="277" t="str">
        <f ca="true">+IF(OFFSET('Water Data'!$D$27,0,10*ROW('Water Data'!D74))="","",OFFSET('Water Data'!$D$27,0,10*ROW('Water Data'!D74)))</f>
        <v/>
      </c>
      <c r="BT80" s="277" t="str">
        <f ca="true">+IF(OFFSET('Water Data'!$D$28,0,10*ROW('Water Data'!D74))="","",OFFSET('Water Data'!$D$28,0,10*ROW('Water Data'!D74)))</f>
        <v/>
      </c>
      <c r="BU80" s="277" t="str">
        <f ca="true">+IF(OFFSET('Water Data'!$D$29,0,10*ROW('Water Data'!D74))="","",OFFSET('Water Data'!$D$29,0,10*ROW('Water Data'!D74)))</f>
        <v/>
      </c>
      <c r="BV80" s="277" t="str">
        <f ca="true">+IF(OFFSET('Water Data'!$E$27,0,10*ROW('Water Data'!E74))="","",OFFSET('Water Data'!$E$27,0,10*ROW('Water Data'!E74)))</f>
        <v/>
      </c>
      <c r="BW80" s="277" t="str">
        <f ca="true">+IF(OFFSET('Water Data'!$E$28,0,10*ROW('Water Data'!E74))="","",OFFSET('Water Data'!$E$28,0,10*ROW('Water Data'!E74)))</f>
        <v/>
      </c>
      <c r="BX80" s="277" t="str">
        <f ca="true">+IF(OFFSET('Water Data'!$E$29,0,10*ROW('Water Data'!E74))="","",OFFSET('Water Data'!$E$29,0,10*ROW('Water Data'!E74)))</f>
        <v/>
      </c>
      <c r="BY80" s="277" t="str">
        <f ca="true">+IF(OFFSET('Water Data'!$F$27,0,10*ROW('Water Data'!F74))="","",OFFSET('Water Data'!$F$27,0,10*ROW('Water Data'!F74)))</f>
        <v/>
      </c>
      <c r="BZ80" s="277" t="str">
        <f ca="true">+IF(OFFSET('Water Data'!$F$28,0,10*ROW('Water Data'!F74))="","",OFFSET('Water Data'!$F$28,0,10*ROW('Water Data'!F74)))</f>
        <v/>
      </c>
      <c r="CA80" s="277" t="str">
        <f ca="true">+IF(OFFSET('Water Data'!$F$29,0,10*ROW('Water Data'!F74))="","",OFFSET('Water Data'!$F$29,0,10*ROW('Water Data'!F74)))</f>
        <v/>
      </c>
      <c r="CB80" s="277" t="str">
        <f ca="true">+IF(OFFSET('Water Data'!$G$27,0,10*ROW('Water Data'!G74))="","",OFFSET('Water Data'!$G$27,0,10*ROW('Water Data'!G74)))</f>
        <v/>
      </c>
      <c r="CC80" s="277" t="str">
        <f ca="true">+IF(OFFSET('Water Data'!$G$28,0,10*ROW('Water Data'!G74))="","",OFFSET('Water Data'!$G$28,0,10*ROW('Water Data'!G74)))</f>
        <v/>
      </c>
      <c r="CD80" s="277" t="str">
        <f ca="true">+IF(OFFSET('Water Data'!$G$29,0,10*ROW('Water Data'!G74))="","",OFFSET('Water Data'!$G$29,0,10*ROW('Water Data'!G74)))</f>
        <v/>
      </c>
      <c r="CE80" s="277" t="str">
        <f ca="true">+IF(OFFSET('Water Data'!$H$27,0,10*ROW('Water Data'!H74))="","",OFFSET('Water Data'!$H$27,0,10*ROW('Water Data'!H74)))</f>
        <v/>
      </c>
      <c r="CF80" s="277" t="str">
        <f ca="true">+IF(OFFSET('Water Data'!$H$28,0,10*ROW('Water Data'!H74))="","",OFFSET('Water Data'!$H$28,0,10*ROW('Water Data'!H74)))</f>
        <v/>
      </c>
      <c r="CG80" s="277" t="str">
        <f ca="true">+IF(OFFSET('Water Data'!$H$29,0,10*ROW('Water Data'!H74))="","",OFFSET('Water Data'!$H$29,0,10*ROW('Water Data'!H74)))</f>
        <v/>
      </c>
      <c r="CH80" s="277" t="str">
        <f ca="true">+IF(OFFSET('Water Data'!$I$27,0,10*ROW('Water Data'!I74))="","",OFFSET('Water Data'!$I$27,0,10*ROW('Water Data'!I74)))</f>
        <v/>
      </c>
      <c r="CI80" s="277" t="str">
        <f ca="true">+IF(OFFSET('Water Data'!$I$28,0,10*ROW('Water Data'!I74))="","",OFFSET('Water Data'!$I$28,0,10*ROW('Water Data'!I74)))</f>
        <v/>
      </c>
      <c r="CJ80" s="277" t="str">
        <f ca="true">+IF(OFFSET('Water Data'!$I$29,0,10*ROW('Water Data'!I74))="","",OFFSET('Water Data'!$I$29,0,10*ROW('Water Data'!I74)))</f>
        <v/>
      </c>
      <c r="CK80" s="277" t="str">
        <f ca="true">+IF(OFFSET('Sanitation Data'!$D$28,0,10*ROW('Sanitation Data'!D74))="","",OFFSET('Sanitation Data'!$D$28,0,10*ROW('Sanitation Data'!D74)))</f>
        <v/>
      </c>
      <c r="CL80" s="277" t="str">
        <f ca="true">+IF(OFFSET('Sanitation Data'!$D$29,0,10*ROW('Sanitation Data'!D74))="","",OFFSET('Sanitation Data'!$D$29,0,10*ROW('Sanitation Data'!D74)))</f>
        <v/>
      </c>
      <c r="CM80" s="277" t="str">
        <f ca="true">+IF(OFFSET('Sanitation Data'!$D$30,0,10*ROW('Sanitation Data'!D74))="","",OFFSET('Sanitation Data'!$D$30,0,10*ROW('Sanitation Data'!D74)))</f>
        <v/>
      </c>
      <c r="CN80" s="277" t="str">
        <f ca="true">+IF(OFFSET('Sanitation Data'!$D$31,0,10*ROW('Sanitation Data'!D74))="","",OFFSET('Sanitation Data'!$D$31,0,10*ROW('Sanitation Data'!D74)))</f>
        <v/>
      </c>
      <c r="CO80" s="277" t="str">
        <f ca="true">+IF(OFFSET('Sanitation Data'!$D$32,0,10*ROW('Sanitation Data'!D74))="","",OFFSET('Sanitation Data'!$D$32,0,10*ROW('Sanitation Data'!D74)))</f>
        <v/>
      </c>
      <c r="CP80" s="277" t="str">
        <f ca="true">+IF(OFFSET('Sanitation Data'!$E$28,0,10*ROW('Sanitation Data'!E74))="","",OFFSET('Sanitation Data'!$E$28,0,10*ROW('Sanitation Data'!E74)))</f>
        <v/>
      </c>
      <c r="CQ80" s="277" t="str">
        <f ca="true">+IF(OFFSET('Sanitation Data'!$E$29,0,10*ROW('Sanitation Data'!E74))="","",OFFSET('Sanitation Data'!$E$29,0,10*ROW('Sanitation Data'!E74)))</f>
        <v/>
      </c>
      <c r="CR80" s="277" t="str">
        <f ca="true">+IF(OFFSET('Sanitation Data'!$E$30,0,10*ROW('Sanitation Data'!E74))="","",OFFSET('Sanitation Data'!$E$30,0,10*ROW('Sanitation Data'!E74)))</f>
        <v/>
      </c>
      <c r="CS80" s="277" t="str">
        <f ca="true">+IF(OFFSET('Sanitation Data'!$E$31,0,10*ROW('Sanitation Data'!E74))="","",OFFSET('Sanitation Data'!$E$31,0,10*ROW('Sanitation Data'!E74)))</f>
        <v/>
      </c>
      <c r="CT80" s="277" t="str">
        <f ca="true">+IF(OFFSET('Sanitation Data'!$E$32,0,10*ROW('Sanitation Data'!E74))="","",OFFSET('Sanitation Data'!$E$32,0,10*ROW('Sanitation Data'!E74)))</f>
        <v/>
      </c>
      <c r="CU80" s="277" t="str">
        <f ca="true">+IF(OFFSET('Sanitation Data'!$F$28,0,10*ROW('Sanitation Data'!F74))="","",OFFSET('Sanitation Data'!$F$28,0,10*ROW('Sanitation Data'!F74)))</f>
        <v/>
      </c>
      <c r="CV80" s="277" t="str">
        <f ca="true">+IF(OFFSET('Sanitation Data'!$F$29,0,10*ROW('Sanitation Data'!F74))="","",OFFSET('Sanitation Data'!$F$29,0,10*ROW('Sanitation Data'!F74)))</f>
        <v/>
      </c>
      <c r="CW80" s="277" t="str">
        <f ca="true">+IF(OFFSET('Sanitation Data'!$F$30,0,10*ROW('Sanitation Data'!F74))="","",OFFSET('Sanitation Data'!$F$30,0,10*ROW('Sanitation Data'!F74)))</f>
        <v/>
      </c>
      <c r="CX80" s="277" t="str">
        <f ca="true">+IF(OFFSET('Sanitation Data'!$F$31,0,10*ROW('Sanitation Data'!F74))="","",OFFSET('Sanitation Data'!$F$31,0,10*ROW('Sanitation Data'!F74)))</f>
        <v/>
      </c>
      <c r="CY80" s="277" t="str">
        <f ca="true">+IF(OFFSET('Sanitation Data'!$F$32,0,10*ROW('Sanitation Data'!F74))="","",OFFSET('Sanitation Data'!$F$32,0,10*ROW('Sanitation Data'!F74)))</f>
        <v/>
      </c>
      <c r="CZ80" s="277" t="str">
        <f ca="true">+IF(OFFSET('Sanitation Data'!$G$28,0,10*ROW('Sanitation Data'!G74))="","",OFFSET('Sanitation Data'!$G$28,0,10*ROW('Sanitation Data'!G74)))</f>
        <v/>
      </c>
      <c r="DA80" s="277" t="str">
        <f ca="true">+IF(OFFSET('Sanitation Data'!$G$29,0,10*ROW('Sanitation Data'!G74))="","",OFFSET('Sanitation Data'!$G$29,0,10*ROW('Sanitation Data'!G74)))</f>
        <v/>
      </c>
      <c r="DB80" s="277" t="str">
        <f ca="true">+IF(OFFSET('Sanitation Data'!$G$30,0,10*ROW('Sanitation Data'!G74))="","",OFFSET('Sanitation Data'!$G$30,0,10*ROW('Sanitation Data'!G74)))</f>
        <v/>
      </c>
      <c r="DC80" s="277" t="str">
        <f ca="true">+IF(OFFSET('Sanitation Data'!$G$31,0,10*ROW('Sanitation Data'!G74))="","",OFFSET('Sanitation Data'!$G$31,0,10*ROW('Sanitation Data'!G74)))</f>
        <v/>
      </c>
      <c r="DD80" s="277" t="str">
        <f ca="true">+IF(OFFSET('Sanitation Data'!$G$32,0,10*ROW('Sanitation Data'!G74))="","",OFFSET('Sanitation Data'!$G$32,0,10*ROW('Sanitation Data'!G74)))</f>
        <v/>
      </c>
      <c r="DE80" s="277" t="str">
        <f ca="true">+IF(OFFSET('Sanitation Data'!$H$28,0,10*ROW('Sanitation Data'!H74))="","",OFFSET('Sanitation Data'!$H$28,0,10*ROW('Sanitation Data'!H74)))</f>
        <v/>
      </c>
      <c r="DF80" s="277" t="str">
        <f ca="true">+IF(OFFSET('Sanitation Data'!$H$29,0,10*ROW('Sanitation Data'!H74))="","",OFFSET('Sanitation Data'!$H$29,0,10*ROW('Sanitation Data'!H74)))</f>
        <v/>
      </c>
      <c r="DG80" s="277" t="str">
        <f ca="true">+IF(OFFSET('Sanitation Data'!$H$30,0,10*ROW('Sanitation Data'!H74))="","",OFFSET('Sanitation Data'!$H$30,0,10*ROW('Sanitation Data'!H74)))</f>
        <v/>
      </c>
      <c r="DH80" s="277" t="str">
        <f ca="true">+IF(OFFSET('Sanitation Data'!$H$31,0,10*ROW('Sanitation Data'!H74))="","",OFFSET('Sanitation Data'!$H$31,0,10*ROW('Sanitation Data'!H74)))</f>
        <v/>
      </c>
      <c r="DI80" s="277" t="str">
        <f ca="true">+IF(OFFSET('Sanitation Data'!$H$32,0,10*ROW('Sanitation Data'!H74))="","",OFFSET('Sanitation Data'!$H$32,0,10*ROW('Sanitation Data'!H74)))</f>
        <v/>
      </c>
      <c r="DJ80" s="277" t="str">
        <f ca="true">+IF(OFFSET('Sanitation Data'!$I$28,0,10*ROW('Sanitation Data'!I74))="","",OFFSET('Sanitation Data'!$I$28,0,10*ROW('Sanitation Data'!I74)))</f>
        <v/>
      </c>
      <c r="DK80" s="277" t="str">
        <f ca="true">+IF(OFFSET('Sanitation Data'!$I$29,0,10*ROW('Sanitation Data'!I74))="","",OFFSET('Sanitation Data'!$I$29,0,10*ROW('Sanitation Data'!I74)))</f>
        <v/>
      </c>
      <c r="DL80" s="277" t="str">
        <f ca="true">+IF(OFFSET('Sanitation Data'!$I$30,0,10*ROW('Sanitation Data'!I74))="","",OFFSET('Sanitation Data'!$I$30,0,10*ROW('Sanitation Data'!I74)))</f>
        <v/>
      </c>
      <c r="DM80" s="277" t="str">
        <f ca="true">+IF(OFFSET('Sanitation Data'!$I$31,0,10*ROW('Sanitation Data'!I74))="","",OFFSET('Sanitation Data'!$I$31,0,10*ROW('Sanitation Data'!I74)))</f>
        <v/>
      </c>
      <c r="DN80" s="277" t="str">
        <f ca="true">+IF(OFFSET('Sanitation Data'!$I$32,0,10*ROW('Sanitation Data'!I74))="","",OFFSET('Sanitation Data'!$I$32,0,10*ROW('Sanitation Data'!I74)))</f>
        <v/>
      </c>
      <c r="DO80" s="277" t="str">
        <f ca="true">+IF(OFFSET('Hygiene Data'!$D$11,0,10*ROW('Hygiene Data'!D74))="","",OFFSET('Hygiene Data'!$D$11,0,10*ROW('Hygiene Data'!D74)))</f>
        <v/>
      </c>
      <c r="DP80" s="277" t="str">
        <f ca="true">+IF(OFFSET('Hygiene Data'!$D$12,0,10*ROW('Hygiene Data'!D74))="","",OFFSET('Hygiene Data'!$D$12,0,10*ROW('Hygiene Data'!D74)))</f>
        <v/>
      </c>
      <c r="DQ80" s="277" t="str">
        <f ca="true">+IF(OFFSET('Hygiene Data'!$D$13,0,10*ROW('Hygiene Data'!D74))="","",OFFSET('Hygiene Data'!$D$13,0,10*ROW('Hygiene Data'!D74)))</f>
        <v/>
      </c>
      <c r="DR80" s="277" t="str">
        <f ca="true">+IF(OFFSET('Hygiene Data'!$E$11,0,10*ROW('Hygiene Data'!E74))="","",OFFSET('Hygiene Data'!$E$11,0,10*ROW('Hygiene Data'!E74)))</f>
        <v/>
      </c>
      <c r="DS80" s="277" t="str">
        <f ca="true">+IF(OFFSET('Hygiene Data'!$E$12,0,10*ROW('Hygiene Data'!E74))="","",OFFSET('Hygiene Data'!$E$12,0,10*ROW('Hygiene Data'!E74)))</f>
        <v/>
      </c>
      <c r="DT80" s="277" t="str">
        <f ca="true">+IF(OFFSET('Hygiene Data'!$E$13,0,10*ROW('Hygiene Data'!E74))="","",OFFSET('Hygiene Data'!$E$13,0,10*ROW('Hygiene Data'!E74)))</f>
        <v/>
      </c>
      <c r="DU80" s="277" t="str">
        <f ca="true">+IF(OFFSET('Hygiene Data'!$F$11,0,10*ROW('Hygiene Data'!F74))="","",OFFSET('Hygiene Data'!$F$11,0,10*ROW('Hygiene Data'!F74)))</f>
        <v/>
      </c>
      <c r="DV80" s="277" t="str">
        <f ca="true">+IF(OFFSET('Hygiene Data'!$F$12,0,10*ROW('Hygiene Data'!F74))="","",OFFSET('Hygiene Data'!$F$12,0,10*ROW('Hygiene Data'!F74)))</f>
        <v/>
      </c>
      <c r="DW80" s="277" t="str">
        <f ca="true">+IF(OFFSET('Hygiene Data'!$F$13,0,10*ROW('Hygiene Data'!F74))="","",OFFSET('Hygiene Data'!$F$13,0,10*ROW('Hygiene Data'!F74)))</f>
        <v/>
      </c>
      <c r="DX80" s="277" t="str">
        <f ca="true">+IF(OFFSET('Hygiene Data'!$G$11,0,10*ROW('Hygiene Data'!G74))="","",OFFSET('Hygiene Data'!$G$11,0,10*ROW('Hygiene Data'!G74)))</f>
        <v/>
      </c>
      <c r="DY80" s="277" t="str">
        <f ca="true">+IF(OFFSET('Hygiene Data'!$G$12,0,10*ROW('Hygiene Data'!G74))="","",OFFSET('Hygiene Data'!$G$12,0,10*ROW('Hygiene Data'!G74)))</f>
        <v/>
      </c>
      <c r="DZ80" s="277" t="str">
        <f ca="true">+IF(OFFSET('Hygiene Data'!$G$13,0,10*ROW('Hygiene Data'!G74))="","",OFFSET('Hygiene Data'!$G$13,0,10*ROW('Hygiene Data'!G74)))</f>
        <v/>
      </c>
      <c r="EA80" s="277" t="str">
        <f ca="true">+IF(OFFSET('Hygiene Data'!$H$11,0,10*ROW('Hygiene Data'!H74))="","",OFFSET('Hygiene Data'!$H$11,0,10*ROW('Hygiene Data'!H74)))</f>
        <v/>
      </c>
      <c r="EB80" s="277" t="str">
        <f ca="true">+IF(OFFSET('Hygiene Data'!$H$12,0,10*ROW('Hygiene Data'!H74))="","",OFFSET('Hygiene Data'!$H$12,0,10*ROW('Hygiene Data'!H74)))</f>
        <v/>
      </c>
      <c r="EC80" s="277" t="str">
        <f ca="true">+IF(OFFSET('Hygiene Data'!$H$13,0,10*ROW('Hygiene Data'!H74))="","",OFFSET('Hygiene Data'!$H$13,0,10*ROW('Hygiene Data'!H74)))</f>
        <v/>
      </c>
      <c r="ED80" s="277" t="str">
        <f ca="true">+IF(OFFSET('Hygiene Data'!$I$11,0,10*ROW('Hygiene Data'!I74))="","",OFFSET('Hygiene Data'!$I$11,0,10*ROW('Hygiene Data'!I74)))</f>
        <v/>
      </c>
      <c r="EE80" s="277" t="str">
        <f ca="true">+IF(OFFSET('Hygiene Data'!$I$12,0,10*ROW('Hygiene Data'!I74))="","",OFFSET('Hygiene Data'!$I$12,0,10*ROW('Hygiene Data'!I74)))</f>
        <v/>
      </c>
      <c r="EF80" s="277"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33" t="str">
        <f t="shared" ca="true" si="1"/>
        <v/>
      </c>
      <c r="D81" s="96"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6"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6"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6"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6"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6"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6"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6"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6"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6"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6"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6"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6"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6"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6"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6"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6"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6"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7"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7"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7"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7"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7"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7"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7"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7"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7"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7"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7"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7"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7"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7"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7"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7"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7"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7"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7"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7"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7"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7"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7"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7"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7"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7"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7"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7"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7"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7"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8"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8"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8"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8"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8"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8"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8"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8"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8"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8"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8"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8"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8"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8"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8"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8"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8"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8"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7"/>
      <c r="BS81" s="277" t="str">
        <f ca="true">+IF(OFFSET('Water Data'!$D$27,0,10*ROW('Water Data'!D75))="","",OFFSET('Water Data'!$D$27,0,10*ROW('Water Data'!D75)))</f>
        <v/>
      </c>
      <c r="BT81" s="277" t="str">
        <f ca="true">+IF(OFFSET('Water Data'!$D$28,0,10*ROW('Water Data'!D75))="","",OFFSET('Water Data'!$D$28,0,10*ROW('Water Data'!D75)))</f>
        <v/>
      </c>
      <c r="BU81" s="277" t="str">
        <f ca="true">+IF(OFFSET('Water Data'!$D$29,0,10*ROW('Water Data'!D75))="","",OFFSET('Water Data'!$D$29,0,10*ROW('Water Data'!D75)))</f>
        <v/>
      </c>
      <c r="BV81" s="277" t="str">
        <f ca="true">+IF(OFFSET('Water Data'!$E$27,0,10*ROW('Water Data'!E75))="","",OFFSET('Water Data'!$E$27,0,10*ROW('Water Data'!E75)))</f>
        <v/>
      </c>
      <c r="BW81" s="277" t="str">
        <f ca="true">+IF(OFFSET('Water Data'!$E$28,0,10*ROW('Water Data'!E75))="","",OFFSET('Water Data'!$E$28,0,10*ROW('Water Data'!E75)))</f>
        <v/>
      </c>
      <c r="BX81" s="277" t="str">
        <f ca="true">+IF(OFFSET('Water Data'!$E$29,0,10*ROW('Water Data'!E75))="","",OFFSET('Water Data'!$E$29,0,10*ROW('Water Data'!E75)))</f>
        <v/>
      </c>
      <c r="BY81" s="277" t="str">
        <f ca="true">+IF(OFFSET('Water Data'!$F$27,0,10*ROW('Water Data'!F75))="","",OFFSET('Water Data'!$F$27,0,10*ROW('Water Data'!F75)))</f>
        <v/>
      </c>
      <c r="BZ81" s="277" t="str">
        <f ca="true">+IF(OFFSET('Water Data'!$F$28,0,10*ROW('Water Data'!F75))="","",OFFSET('Water Data'!$F$28,0,10*ROW('Water Data'!F75)))</f>
        <v/>
      </c>
      <c r="CA81" s="277" t="str">
        <f ca="true">+IF(OFFSET('Water Data'!$F$29,0,10*ROW('Water Data'!F75))="","",OFFSET('Water Data'!$F$29,0,10*ROW('Water Data'!F75)))</f>
        <v/>
      </c>
      <c r="CB81" s="277" t="str">
        <f ca="true">+IF(OFFSET('Water Data'!$G$27,0,10*ROW('Water Data'!G75))="","",OFFSET('Water Data'!$G$27,0,10*ROW('Water Data'!G75)))</f>
        <v/>
      </c>
      <c r="CC81" s="277" t="str">
        <f ca="true">+IF(OFFSET('Water Data'!$G$28,0,10*ROW('Water Data'!G75))="","",OFFSET('Water Data'!$G$28,0,10*ROW('Water Data'!G75)))</f>
        <v/>
      </c>
      <c r="CD81" s="277" t="str">
        <f ca="true">+IF(OFFSET('Water Data'!$G$29,0,10*ROW('Water Data'!G75))="","",OFFSET('Water Data'!$G$29,0,10*ROW('Water Data'!G75)))</f>
        <v/>
      </c>
      <c r="CE81" s="277" t="str">
        <f ca="true">+IF(OFFSET('Water Data'!$H$27,0,10*ROW('Water Data'!H75))="","",OFFSET('Water Data'!$H$27,0,10*ROW('Water Data'!H75)))</f>
        <v/>
      </c>
      <c r="CF81" s="277" t="str">
        <f ca="true">+IF(OFFSET('Water Data'!$H$28,0,10*ROW('Water Data'!H75))="","",OFFSET('Water Data'!$H$28,0,10*ROW('Water Data'!H75)))</f>
        <v/>
      </c>
      <c r="CG81" s="277" t="str">
        <f ca="true">+IF(OFFSET('Water Data'!$H$29,0,10*ROW('Water Data'!H75))="","",OFFSET('Water Data'!$H$29,0,10*ROW('Water Data'!H75)))</f>
        <v/>
      </c>
      <c r="CH81" s="277" t="str">
        <f ca="true">+IF(OFFSET('Water Data'!$I$27,0,10*ROW('Water Data'!I75))="","",OFFSET('Water Data'!$I$27,0,10*ROW('Water Data'!I75)))</f>
        <v/>
      </c>
      <c r="CI81" s="277" t="str">
        <f ca="true">+IF(OFFSET('Water Data'!$I$28,0,10*ROW('Water Data'!I75))="","",OFFSET('Water Data'!$I$28,0,10*ROW('Water Data'!I75)))</f>
        <v/>
      </c>
      <c r="CJ81" s="277" t="str">
        <f ca="true">+IF(OFFSET('Water Data'!$I$29,0,10*ROW('Water Data'!I75))="","",OFFSET('Water Data'!$I$29,0,10*ROW('Water Data'!I75)))</f>
        <v/>
      </c>
      <c r="CK81" s="277" t="str">
        <f ca="true">+IF(OFFSET('Sanitation Data'!$D$28,0,10*ROW('Sanitation Data'!D75))="","",OFFSET('Sanitation Data'!$D$28,0,10*ROW('Sanitation Data'!D75)))</f>
        <v/>
      </c>
      <c r="CL81" s="277" t="str">
        <f ca="true">+IF(OFFSET('Sanitation Data'!$D$29,0,10*ROW('Sanitation Data'!D75))="","",OFFSET('Sanitation Data'!$D$29,0,10*ROW('Sanitation Data'!D75)))</f>
        <v/>
      </c>
      <c r="CM81" s="277" t="str">
        <f ca="true">+IF(OFFSET('Sanitation Data'!$D$30,0,10*ROW('Sanitation Data'!D75))="","",OFFSET('Sanitation Data'!$D$30,0,10*ROW('Sanitation Data'!D75)))</f>
        <v/>
      </c>
      <c r="CN81" s="277" t="str">
        <f ca="true">+IF(OFFSET('Sanitation Data'!$D$31,0,10*ROW('Sanitation Data'!D75))="","",OFFSET('Sanitation Data'!$D$31,0,10*ROW('Sanitation Data'!D75)))</f>
        <v/>
      </c>
      <c r="CO81" s="277" t="str">
        <f ca="true">+IF(OFFSET('Sanitation Data'!$D$32,0,10*ROW('Sanitation Data'!D75))="","",OFFSET('Sanitation Data'!$D$32,0,10*ROW('Sanitation Data'!D75)))</f>
        <v/>
      </c>
      <c r="CP81" s="277" t="str">
        <f ca="true">+IF(OFFSET('Sanitation Data'!$E$28,0,10*ROW('Sanitation Data'!E75))="","",OFFSET('Sanitation Data'!$E$28,0,10*ROW('Sanitation Data'!E75)))</f>
        <v/>
      </c>
      <c r="CQ81" s="277" t="str">
        <f ca="true">+IF(OFFSET('Sanitation Data'!$E$29,0,10*ROW('Sanitation Data'!E75))="","",OFFSET('Sanitation Data'!$E$29,0,10*ROW('Sanitation Data'!E75)))</f>
        <v/>
      </c>
      <c r="CR81" s="277" t="str">
        <f ca="true">+IF(OFFSET('Sanitation Data'!$E$30,0,10*ROW('Sanitation Data'!E75))="","",OFFSET('Sanitation Data'!$E$30,0,10*ROW('Sanitation Data'!E75)))</f>
        <v/>
      </c>
      <c r="CS81" s="277" t="str">
        <f ca="true">+IF(OFFSET('Sanitation Data'!$E$31,0,10*ROW('Sanitation Data'!E75))="","",OFFSET('Sanitation Data'!$E$31,0,10*ROW('Sanitation Data'!E75)))</f>
        <v/>
      </c>
      <c r="CT81" s="277" t="str">
        <f ca="true">+IF(OFFSET('Sanitation Data'!$E$32,0,10*ROW('Sanitation Data'!E75))="","",OFFSET('Sanitation Data'!$E$32,0,10*ROW('Sanitation Data'!E75)))</f>
        <v/>
      </c>
      <c r="CU81" s="277" t="str">
        <f ca="true">+IF(OFFSET('Sanitation Data'!$F$28,0,10*ROW('Sanitation Data'!F75))="","",OFFSET('Sanitation Data'!$F$28,0,10*ROW('Sanitation Data'!F75)))</f>
        <v/>
      </c>
      <c r="CV81" s="277" t="str">
        <f ca="true">+IF(OFFSET('Sanitation Data'!$F$29,0,10*ROW('Sanitation Data'!F75))="","",OFFSET('Sanitation Data'!$F$29,0,10*ROW('Sanitation Data'!F75)))</f>
        <v/>
      </c>
      <c r="CW81" s="277" t="str">
        <f ca="true">+IF(OFFSET('Sanitation Data'!$F$30,0,10*ROW('Sanitation Data'!F75))="","",OFFSET('Sanitation Data'!$F$30,0,10*ROW('Sanitation Data'!F75)))</f>
        <v/>
      </c>
      <c r="CX81" s="277" t="str">
        <f ca="true">+IF(OFFSET('Sanitation Data'!$F$31,0,10*ROW('Sanitation Data'!F75))="","",OFFSET('Sanitation Data'!$F$31,0,10*ROW('Sanitation Data'!F75)))</f>
        <v/>
      </c>
      <c r="CY81" s="277" t="str">
        <f ca="true">+IF(OFFSET('Sanitation Data'!$F$32,0,10*ROW('Sanitation Data'!F75))="","",OFFSET('Sanitation Data'!$F$32,0,10*ROW('Sanitation Data'!F75)))</f>
        <v/>
      </c>
      <c r="CZ81" s="277" t="str">
        <f ca="true">+IF(OFFSET('Sanitation Data'!$G$28,0,10*ROW('Sanitation Data'!G75))="","",OFFSET('Sanitation Data'!$G$28,0,10*ROW('Sanitation Data'!G75)))</f>
        <v/>
      </c>
      <c r="DA81" s="277" t="str">
        <f ca="true">+IF(OFFSET('Sanitation Data'!$G$29,0,10*ROW('Sanitation Data'!G75))="","",OFFSET('Sanitation Data'!$G$29,0,10*ROW('Sanitation Data'!G75)))</f>
        <v/>
      </c>
      <c r="DB81" s="277" t="str">
        <f ca="true">+IF(OFFSET('Sanitation Data'!$G$30,0,10*ROW('Sanitation Data'!G75))="","",OFFSET('Sanitation Data'!$G$30,0,10*ROW('Sanitation Data'!G75)))</f>
        <v/>
      </c>
      <c r="DC81" s="277" t="str">
        <f ca="true">+IF(OFFSET('Sanitation Data'!$G$31,0,10*ROW('Sanitation Data'!G75))="","",OFFSET('Sanitation Data'!$G$31,0,10*ROW('Sanitation Data'!G75)))</f>
        <v/>
      </c>
      <c r="DD81" s="277" t="str">
        <f ca="true">+IF(OFFSET('Sanitation Data'!$G$32,0,10*ROW('Sanitation Data'!G75))="","",OFFSET('Sanitation Data'!$G$32,0,10*ROW('Sanitation Data'!G75)))</f>
        <v/>
      </c>
      <c r="DE81" s="277" t="str">
        <f ca="true">+IF(OFFSET('Sanitation Data'!$H$28,0,10*ROW('Sanitation Data'!H75))="","",OFFSET('Sanitation Data'!$H$28,0,10*ROW('Sanitation Data'!H75)))</f>
        <v/>
      </c>
      <c r="DF81" s="277" t="str">
        <f ca="true">+IF(OFFSET('Sanitation Data'!$H$29,0,10*ROW('Sanitation Data'!H75))="","",OFFSET('Sanitation Data'!$H$29,0,10*ROW('Sanitation Data'!H75)))</f>
        <v/>
      </c>
      <c r="DG81" s="277" t="str">
        <f ca="true">+IF(OFFSET('Sanitation Data'!$H$30,0,10*ROW('Sanitation Data'!H75))="","",OFFSET('Sanitation Data'!$H$30,0,10*ROW('Sanitation Data'!H75)))</f>
        <v/>
      </c>
      <c r="DH81" s="277" t="str">
        <f ca="true">+IF(OFFSET('Sanitation Data'!$H$31,0,10*ROW('Sanitation Data'!H75))="","",OFFSET('Sanitation Data'!$H$31,0,10*ROW('Sanitation Data'!H75)))</f>
        <v/>
      </c>
      <c r="DI81" s="277" t="str">
        <f ca="true">+IF(OFFSET('Sanitation Data'!$H$32,0,10*ROW('Sanitation Data'!H75))="","",OFFSET('Sanitation Data'!$H$32,0,10*ROW('Sanitation Data'!H75)))</f>
        <v/>
      </c>
      <c r="DJ81" s="277" t="str">
        <f ca="true">+IF(OFFSET('Sanitation Data'!$I$28,0,10*ROW('Sanitation Data'!I75))="","",OFFSET('Sanitation Data'!$I$28,0,10*ROW('Sanitation Data'!I75)))</f>
        <v/>
      </c>
      <c r="DK81" s="277" t="str">
        <f ca="true">+IF(OFFSET('Sanitation Data'!$I$29,0,10*ROW('Sanitation Data'!I75))="","",OFFSET('Sanitation Data'!$I$29,0,10*ROW('Sanitation Data'!I75)))</f>
        <v/>
      </c>
      <c r="DL81" s="277" t="str">
        <f ca="true">+IF(OFFSET('Sanitation Data'!$I$30,0,10*ROW('Sanitation Data'!I75))="","",OFFSET('Sanitation Data'!$I$30,0,10*ROW('Sanitation Data'!I75)))</f>
        <v/>
      </c>
      <c r="DM81" s="277" t="str">
        <f ca="true">+IF(OFFSET('Sanitation Data'!$I$31,0,10*ROW('Sanitation Data'!I75))="","",OFFSET('Sanitation Data'!$I$31,0,10*ROW('Sanitation Data'!I75)))</f>
        <v/>
      </c>
      <c r="DN81" s="277" t="str">
        <f ca="true">+IF(OFFSET('Sanitation Data'!$I$32,0,10*ROW('Sanitation Data'!I75))="","",OFFSET('Sanitation Data'!$I$32,0,10*ROW('Sanitation Data'!I75)))</f>
        <v/>
      </c>
      <c r="DO81" s="277" t="str">
        <f ca="true">+IF(OFFSET('Hygiene Data'!$D$11,0,10*ROW('Hygiene Data'!D75))="","",OFFSET('Hygiene Data'!$D$11,0,10*ROW('Hygiene Data'!D75)))</f>
        <v/>
      </c>
      <c r="DP81" s="277" t="str">
        <f ca="true">+IF(OFFSET('Hygiene Data'!$D$12,0,10*ROW('Hygiene Data'!D75))="","",OFFSET('Hygiene Data'!$D$12,0,10*ROW('Hygiene Data'!D75)))</f>
        <v/>
      </c>
      <c r="DQ81" s="277" t="str">
        <f ca="true">+IF(OFFSET('Hygiene Data'!$D$13,0,10*ROW('Hygiene Data'!D75))="","",OFFSET('Hygiene Data'!$D$13,0,10*ROW('Hygiene Data'!D75)))</f>
        <v/>
      </c>
      <c r="DR81" s="277" t="str">
        <f ca="true">+IF(OFFSET('Hygiene Data'!$E$11,0,10*ROW('Hygiene Data'!E75))="","",OFFSET('Hygiene Data'!$E$11,0,10*ROW('Hygiene Data'!E75)))</f>
        <v/>
      </c>
      <c r="DS81" s="277" t="str">
        <f ca="true">+IF(OFFSET('Hygiene Data'!$E$12,0,10*ROW('Hygiene Data'!E75))="","",OFFSET('Hygiene Data'!$E$12,0,10*ROW('Hygiene Data'!E75)))</f>
        <v/>
      </c>
      <c r="DT81" s="277" t="str">
        <f ca="true">+IF(OFFSET('Hygiene Data'!$E$13,0,10*ROW('Hygiene Data'!E75))="","",OFFSET('Hygiene Data'!$E$13,0,10*ROW('Hygiene Data'!E75)))</f>
        <v/>
      </c>
      <c r="DU81" s="277" t="str">
        <f ca="true">+IF(OFFSET('Hygiene Data'!$F$11,0,10*ROW('Hygiene Data'!F75))="","",OFFSET('Hygiene Data'!$F$11,0,10*ROW('Hygiene Data'!F75)))</f>
        <v/>
      </c>
      <c r="DV81" s="277" t="str">
        <f ca="true">+IF(OFFSET('Hygiene Data'!$F$12,0,10*ROW('Hygiene Data'!F75))="","",OFFSET('Hygiene Data'!$F$12,0,10*ROW('Hygiene Data'!F75)))</f>
        <v/>
      </c>
      <c r="DW81" s="277" t="str">
        <f ca="true">+IF(OFFSET('Hygiene Data'!$F$13,0,10*ROW('Hygiene Data'!F75))="","",OFFSET('Hygiene Data'!$F$13,0,10*ROW('Hygiene Data'!F75)))</f>
        <v/>
      </c>
      <c r="DX81" s="277" t="str">
        <f ca="true">+IF(OFFSET('Hygiene Data'!$G$11,0,10*ROW('Hygiene Data'!G75))="","",OFFSET('Hygiene Data'!$G$11,0,10*ROW('Hygiene Data'!G75)))</f>
        <v/>
      </c>
      <c r="DY81" s="277" t="str">
        <f ca="true">+IF(OFFSET('Hygiene Data'!$G$12,0,10*ROW('Hygiene Data'!G75))="","",OFFSET('Hygiene Data'!$G$12,0,10*ROW('Hygiene Data'!G75)))</f>
        <v/>
      </c>
      <c r="DZ81" s="277" t="str">
        <f ca="true">+IF(OFFSET('Hygiene Data'!$G$13,0,10*ROW('Hygiene Data'!G75))="","",OFFSET('Hygiene Data'!$G$13,0,10*ROW('Hygiene Data'!G75)))</f>
        <v/>
      </c>
      <c r="EA81" s="277" t="str">
        <f ca="true">+IF(OFFSET('Hygiene Data'!$H$11,0,10*ROW('Hygiene Data'!H75))="","",OFFSET('Hygiene Data'!$H$11,0,10*ROW('Hygiene Data'!H75)))</f>
        <v/>
      </c>
      <c r="EB81" s="277" t="str">
        <f ca="true">+IF(OFFSET('Hygiene Data'!$H$12,0,10*ROW('Hygiene Data'!H75))="","",OFFSET('Hygiene Data'!$H$12,0,10*ROW('Hygiene Data'!H75)))</f>
        <v/>
      </c>
      <c r="EC81" s="277" t="str">
        <f ca="true">+IF(OFFSET('Hygiene Data'!$H$13,0,10*ROW('Hygiene Data'!H75))="","",OFFSET('Hygiene Data'!$H$13,0,10*ROW('Hygiene Data'!H75)))</f>
        <v/>
      </c>
      <c r="ED81" s="277" t="str">
        <f ca="true">+IF(OFFSET('Hygiene Data'!$I$11,0,10*ROW('Hygiene Data'!I75))="","",OFFSET('Hygiene Data'!$I$11,0,10*ROW('Hygiene Data'!I75)))</f>
        <v/>
      </c>
      <c r="EE81" s="277" t="str">
        <f ca="true">+IF(OFFSET('Hygiene Data'!$I$12,0,10*ROW('Hygiene Data'!I75))="","",OFFSET('Hygiene Data'!$I$12,0,10*ROW('Hygiene Data'!I75)))</f>
        <v/>
      </c>
      <c r="EF81" s="277"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33" t="str">
        <f t="shared" ca="true" si="1"/>
        <v/>
      </c>
      <c r="D82" s="96"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6"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6"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6"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6"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6"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6"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6"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6"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6"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6"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6"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6"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6"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6"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6"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6"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6"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7"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7"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7"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7"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7"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7"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7"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7"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7"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7"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7"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7"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7"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7"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7"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7"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7"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7"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7"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7"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7"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7"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7"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7"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7"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7"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7"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7"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7"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7"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8"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8"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8"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8"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8"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8"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8"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8"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8"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8"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8"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8"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8"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8"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8"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8"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8"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8"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7"/>
      <c r="BS82" s="277" t="str">
        <f ca="true">+IF(OFFSET('Water Data'!$D$27,0,10*ROW('Water Data'!D76))="","",OFFSET('Water Data'!$D$27,0,10*ROW('Water Data'!D76)))</f>
        <v/>
      </c>
      <c r="BT82" s="277" t="str">
        <f ca="true">+IF(OFFSET('Water Data'!$D$28,0,10*ROW('Water Data'!D76))="","",OFFSET('Water Data'!$D$28,0,10*ROW('Water Data'!D76)))</f>
        <v/>
      </c>
      <c r="BU82" s="277" t="str">
        <f ca="true">+IF(OFFSET('Water Data'!$D$29,0,10*ROW('Water Data'!D76))="","",OFFSET('Water Data'!$D$29,0,10*ROW('Water Data'!D76)))</f>
        <v/>
      </c>
      <c r="BV82" s="277" t="str">
        <f ca="true">+IF(OFFSET('Water Data'!$E$27,0,10*ROW('Water Data'!E76))="","",OFFSET('Water Data'!$E$27,0,10*ROW('Water Data'!E76)))</f>
        <v/>
      </c>
      <c r="BW82" s="277" t="str">
        <f ca="true">+IF(OFFSET('Water Data'!$E$28,0,10*ROW('Water Data'!E76))="","",OFFSET('Water Data'!$E$28,0,10*ROW('Water Data'!E76)))</f>
        <v/>
      </c>
      <c r="BX82" s="277" t="str">
        <f ca="true">+IF(OFFSET('Water Data'!$E$29,0,10*ROW('Water Data'!E76))="","",OFFSET('Water Data'!$E$29,0,10*ROW('Water Data'!E76)))</f>
        <v/>
      </c>
      <c r="BY82" s="277" t="str">
        <f ca="true">+IF(OFFSET('Water Data'!$F$27,0,10*ROW('Water Data'!F76))="","",OFFSET('Water Data'!$F$27,0,10*ROW('Water Data'!F76)))</f>
        <v/>
      </c>
      <c r="BZ82" s="277" t="str">
        <f ca="true">+IF(OFFSET('Water Data'!$F$28,0,10*ROW('Water Data'!F76))="","",OFFSET('Water Data'!$F$28,0,10*ROW('Water Data'!F76)))</f>
        <v/>
      </c>
      <c r="CA82" s="277" t="str">
        <f ca="true">+IF(OFFSET('Water Data'!$F$29,0,10*ROW('Water Data'!F76))="","",OFFSET('Water Data'!$F$29,0,10*ROW('Water Data'!F76)))</f>
        <v/>
      </c>
      <c r="CB82" s="277" t="str">
        <f ca="true">+IF(OFFSET('Water Data'!$G$27,0,10*ROW('Water Data'!G76))="","",OFFSET('Water Data'!$G$27,0,10*ROW('Water Data'!G76)))</f>
        <v/>
      </c>
      <c r="CC82" s="277" t="str">
        <f ca="true">+IF(OFFSET('Water Data'!$G$28,0,10*ROW('Water Data'!G76))="","",OFFSET('Water Data'!$G$28,0,10*ROW('Water Data'!G76)))</f>
        <v/>
      </c>
      <c r="CD82" s="277" t="str">
        <f ca="true">+IF(OFFSET('Water Data'!$G$29,0,10*ROW('Water Data'!G76))="","",OFFSET('Water Data'!$G$29,0,10*ROW('Water Data'!G76)))</f>
        <v/>
      </c>
      <c r="CE82" s="277" t="str">
        <f ca="true">+IF(OFFSET('Water Data'!$H$27,0,10*ROW('Water Data'!H76))="","",OFFSET('Water Data'!$H$27,0,10*ROW('Water Data'!H76)))</f>
        <v/>
      </c>
      <c r="CF82" s="277" t="str">
        <f ca="true">+IF(OFFSET('Water Data'!$H$28,0,10*ROW('Water Data'!H76))="","",OFFSET('Water Data'!$H$28,0,10*ROW('Water Data'!H76)))</f>
        <v/>
      </c>
      <c r="CG82" s="277" t="str">
        <f ca="true">+IF(OFFSET('Water Data'!$H$29,0,10*ROW('Water Data'!H76))="","",OFFSET('Water Data'!$H$29,0,10*ROW('Water Data'!H76)))</f>
        <v/>
      </c>
      <c r="CH82" s="277" t="str">
        <f ca="true">+IF(OFFSET('Water Data'!$I$27,0,10*ROW('Water Data'!I76))="","",OFFSET('Water Data'!$I$27,0,10*ROW('Water Data'!I76)))</f>
        <v/>
      </c>
      <c r="CI82" s="277" t="str">
        <f ca="true">+IF(OFFSET('Water Data'!$I$28,0,10*ROW('Water Data'!I76))="","",OFFSET('Water Data'!$I$28,0,10*ROW('Water Data'!I76)))</f>
        <v/>
      </c>
      <c r="CJ82" s="277" t="str">
        <f ca="true">+IF(OFFSET('Water Data'!$I$29,0,10*ROW('Water Data'!I76))="","",OFFSET('Water Data'!$I$29,0,10*ROW('Water Data'!I76)))</f>
        <v/>
      </c>
      <c r="CK82" s="277" t="str">
        <f ca="true">+IF(OFFSET('Sanitation Data'!$D$28,0,10*ROW('Sanitation Data'!D76))="","",OFFSET('Sanitation Data'!$D$28,0,10*ROW('Sanitation Data'!D76)))</f>
        <v/>
      </c>
      <c r="CL82" s="277" t="str">
        <f ca="true">+IF(OFFSET('Sanitation Data'!$D$29,0,10*ROW('Sanitation Data'!D76))="","",OFFSET('Sanitation Data'!$D$29,0,10*ROW('Sanitation Data'!D76)))</f>
        <v/>
      </c>
      <c r="CM82" s="277" t="str">
        <f ca="true">+IF(OFFSET('Sanitation Data'!$D$30,0,10*ROW('Sanitation Data'!D76))="","",OFFSET('Sanitation Data'!$D$30,0,10*ROW('Sanitation Data'!D76)))</f>
        <v/>
      </c>
      <c r="CN82" s="277" t="str">
        <f ca="true">+IF(OFFSET('Sanitation Data'!$D$31,0,10*ROW('Sanitation Data'!D76))="","",OFFSET('Sanitation Data'!$D$31,0,10*ROW('Sanitation Data'!D76)))</f>
        <v/>
      </c>
      <c r="CO82" s="277" t="str">
        <f ca="true">+IF(OFFSET('Sanitation Data'!$D$32,0,10*ROW('Sanitation Data'!D76))="","",OFFSET('Sanitation Data'!$D$32,0,10*ROW('Sanitation Data'!D76)))</f>
        <v/>
      </c>
      <c r="CP82" s="277" t="str">
        <f ca="true">+IF(OFFSET('Sanitation Data'!$E$28,0,10*ROW('Sanitation Data'!E76))="","",OFFSET('Sanitation Data'!$E$28,0,10*ROW('Sanitation Data'!E76)))</f>
        <v/>
      </c>
      <c r="CQ82" s="277" t="str">
        <f ca="true">+IF(OFFSET('Sanitation Data'!$E$29,0,10*ROW('Sanitation Data'!E76))="","",OFFSET('Sanitation Data'!$E$29,0,10*ROW('Sanitation Data'!E76)))</f>
        <v/>
      </c>
      <c r="CR82" s="277" t="str">
        <f ca="true">+IF(OFFSET('Sanitation Data'!$E$30,0,10*ROW('Sanitation Data'!E76))="","",OFFSET('Sanitation Data'!$E$30,0,10*ROW('Sanitation Data'!E76)))</f>
        <v/>
      </c>
      <c r="CS82" s="277" t="str">
        <f ca="true">+IF(OFFSET('Sanitation Data'!$E$31,0,10*ROW('Sanitation Data'!E76))="","",OFFSET('Sanitation Data'!$E$31,0,10*ROW('Sanitation Data'!E76)))</f>
        <v/>
      </c>
      <c r="CT82" s="277" t="str">
        <f ca="true">+IF(OFFSET('Sanitation Data'!$E$32,0,10*ROW('Sanitation Data'!E76))="","",OFFSET('Sanitation Data'!$E$32,0,10*ROW('Sanitation Data'!E76)))</f>
        <v/>
      </c>
      <c r="CU82" s="277" t="str">
        <f ca="true">+IF(OFFSET('Sanitation Data'!$F$28,0,10*ROW('Sanitation Data'!F76))="","",OFFSET('Sanitation Data'!$F$28,0,10*ROW('Sanitation Data'!F76)))</f>
        <v/>
      </c>
      <c r="CV82" s="277" t="str">
        <f ca="true">+IF(OFFSET('Sanitation Data'!$F$29,0,10*ROW('Sanitation Data'!F76))="","",OFFSET('Sanitation Data'!$F$29,0,10*ROW('Sanitation Data'!F76)))</f>
        <v/>
      </c>
      <c r="CW82" s="277" t="str">
        <f ca="true">+IF(OFFSET('Sanitation Data'!$F$30,0,10*ROW('Sanitation Data'!F76))="","",OFFSET('Sanitation Data'!$F$30,0,10*ROW('Sanitation Data'!F76)))</f>
        <v/>
      </c>
      <c r="CX82" s="277" t="str">
        <f ca="true">+IF(OFFSET('Sanitation Data'!$F$31,0,10*ROW('Sanitation Data'!F76))="","",OFFSET('Sanitation Data'!$F$31,0,10*ROW('Sanitation Data'!F76)))</f>
        <v/>
      </c>
      <c r="CY82" s="277" t="str">
        <f ca="true">+IF(OFFSET('Sanitation Data'!$F$32,0,10*ROW('Sanitation Data'!F76))="","",OFFSET('Sanitation Data'!$F$32,0,10*ROW('Sanitation Data'!F76)))</f>
        <v/>
      </c>
      <c r="CZ82" s="277" t="str">
        <f ca="true">+IF(OFFSET('Sanitation Data'!$G$28,0,10*ROW('Sanitation Data'!G76))="","",OFFSET('Sanitation Data'!$G$28,0,10*ROW('Sanitation Data'!G76)))</f>
        <v/>
      </c>
      <c r="DA82" s="277" t="str">
        <f ca="true">+IF(OFFSET('Sanitation Data'!$G$29,0,10*ROW('Sanitation Data'!G76))="","",OFFSET('Sanitation Data'!$G$29,0,10*ROW('Sanitation Data'!G76)))</f>
        <v/>
      </c>
      <c r="DB82" s="277" t="str">
        <f ca="true">+IF(OFFSET('Sanitation Data'!$G$30,0,10*ROW('Sanitation Data'!G76))="","",OFFSET('Sanitation Data'!$G$30,0,10*ROW('Sanitation Data'!G76)))</f>
        <v/>
      </c>
      <c r="DC82" s="277" t="str">
        <f ca="true">+IF(OFFSET('Sanitation Data'!$G$31,0,10*ROW('Sanitation Data'!G76))="","",OFFSET('Sanitation Data'!$G$31,0,10*ROW('Sanitation Data'!G76)))</f>
        <v/>
      </c>
      <c r="DD82" s="277" t="str">
        <f ca="true">+IF(OFFSET('Sanitation Data'!$G$32,0,10*ROW('Sanitation Data'!G76))="","",OFFSET('Sanitation Data'!$G$32,0,10*ROW('Sanitation Data'!G76)))</f>
        <v/>
      </c>
      <c r="DE82" s="277" t="str">
        <f ca="true">+IF(OFFSET('Sanitation Data'!$H$28,0,10*ROW('Sanitation Data'!H76))="","",OFFSET('Sanitation Data'!$H$28,0,10*ROW('Sanitation Data'!H76)))</f>
        <v/>
      </c>
      <c r="DF82" s="277" t="str">
        <f ca="true">+IF(OFFSET('Sanitation Data'!$H$29,0,10*ROW('Sanitation Data'!H76))="","",OFFSET('Sanitation Data'!$H$29,0,10*ROW('Sanitation Data'!H76)))</f>
        <v/>
      </c>
      <c r="DG82" s="277" t="str">
        <f ca="true">+IF(OFFSET('Sanitation Data'!$H$30,0,10*ROW('Sanitation Data'!H76))="","",OFFSET('Sanitation Data'!$H$30,0,10*ROW('Sanitation Data'!H76)))</f>
        <v/>
      </c>
      <c r="DH82" s="277" t="str">
        <f ca="true">+IF(OFFSET('Sanitation Data'!$H$31,0,10*ROW('Sanitation Data'!H76))="","",OFFSET('Sanitation Data'!$H$31,0,10*ROW('Sanitation Data'!H76)))</f>
        <v/>
      </c>
      <c r="DI82" s="277" t="str">
        <f ca="true">+IF(OFFSET('Sanitation Data'!$H$32,0,10*ROW('Sanitation Data'!H76))="","",OFFSET('Sanitation Data'!$H$32,0,10*ROW('Sanitation Data'!H76)))</f>
        <v/>
      </c>
      <c r="DJ82" s="277" t="str">
        <f ca="true">+IF(OFFSET('Sanitation Data'!$I$28,0,10*ROW('Sanitation Data'!I76))="","",OFFSET('Sanitation Data'!$I$28,0,10*ROW('Sanitation Data'!I76)))</f>
        <v/>
      </c>
      <c r="DK82" s="277" t="str">
        <f ca="true">+IF(OFFSET('Sanitation Data'!$I$29,0,10*ROW('Sanitation Data'!I76))="","",OFFSET('Sanitation Data'!$I$29,0,10*ROW('Sanitation Data'!I76)))</f>
        <v/>
      </c>
      <c r="DL82" s="277" t="str">
        <f ca="true">+IF(OFFSET('Sanitation Data'!$I$30,0,10*ROW('Sanitation Data'!I76))="","",OFFSET('Sanitation Data'!$I$30,0,10*ROW('Sanitation Data'!I76)))</f>
        <v/>
      </c>
      <c r="DM82" s="277" t="str">
        <f ca="true">+IF(OFFSET('Sanitation Data'!$I$31,0,10*ROW('Sanitation Data'!I76))="","",OFFSET('Sanitation Data'!$I$31,0,10*ROW('Sanitation Data'!I76)))</f>
        <v/>
      </c>
      <c r="DN82" s="277" t="str">
        <f ca="true">+IF(OFFSET('Sanitation Data'!$I$32,0,10*ROW('Sanitation Data'!I76))="","",OFFSET('Sanitation Data'!$I$32,0,10*ROW('Sanitation Data'!I76)))</f>
        <v/>
      </c>
      <c r="DO82" s="277" t="str">
        <f ca="true">+IF(OFFSET('Hygiene Data'!$D$11,0,10*ROW('Hygiene Data'!D76))="","",OFFSET('Hygiene Data'!$D$11,0,10*ROW('Hygiene Data'!D76)))</f>
        <v/>
      </c>
      <c r="DP82" s="277" t="str">
        <f ca="true">+IF(OFFSET('Hygiene Data'!$D$12,0,10*ROW('Hygiene Data'!D76))="","",OFFSET('Hygiene Data'!$D$12,0,10*ROW('Hygiene Data'!D76)))</f>
        <v/>
      </c>
      <c r="DQ82" s="277" t="str">
        <f ca="true">+IF(OFFSET('Hygiene Data'!$D$13,0,10*ROW('Hygiene Data'!D76))="","",OFFSET('Hygiene Data'!$D$13,0,10*ROW('Hygiene Data'!D76)))</f>
        <v/>
      </c>
      <c r="DR82" s="277" t="str">
        <f ca="true">+IF(OFFSET('Hygiene Data'!$E$11,0,10*ROW('Hygiene Data'!E76))="","",OFFSET('Hygiene Data'!$E$11,0,10*ROW('Hygiene Data'!E76)))</f>
        <v/>
      </c>
      <c r="DS82" s="277" t="str">
        <f ca="true">+IF(OFFSET('Hygiene Data'!$E$12,0,10*ROW('Hygiene Data'!E76))="","",OFFSET('Hygiene Data'!$E$12,0,10*ROW('Hygiene Data'!E76)))</f>
        <v/>
      </c>
      <c r="DT82" s="277" t="str">
        <f ca="true">+IF(OFFSET('Hygiene Data'!$E$13,0,10*ROW('Hygiene Data'!E76))="","",OFFSET('Hygiene Data'!$E$13,0,10*ROW('Hygiene Data'!E76)))</f>
        <v/>
      </c>
      <c r="DU82" s="277" t="str">
        <f ca="true">+IF(OFFSET('Hygiene Data'!$F$11,0,10*ROW('Hygiene Data'!F76))="","",OFFSET('Hygiene Data'!$F$11,0,10*ROW('Hygiene Data'!F76)))</f>
        <v/>
      </c>
      <c r="DV82" s="277" t="str">
        <f ca="true">+IF(OFFSET('Hygiene Data'!$F$12,0,10*ROW('Hygiene Data'!F76))="","",OFFSET('Hygiene Data'!$F$12,0,10*ROW('Hygiene Data'!F76)))</f>
        <v/>
      </c>
      <c r="DW82" s="277" t="str">
        <f ca="true">+IF(OFFSET('Hygiene Data'!$F$13,0,10*ROW('Hygiene Data'!F76))="","",OFFSET('Hygiene Data'!$F$13,0,10*ROW('Hygiene Data'!F76)))</f>
        <v/>
      </c>
      <c r="DX82" s="277" t="str">
        <f ca="true">+IF(OFFSET('Hygiene Data'!$G$11,0,10*ROW('Hygiene Data'!G76))="","",OFFSET('Hygiene Data'!$G$11,0,10*ROW('Hygiene Data'!G76)))</f>
        <v/>
      </c>
      <c r="DY82" s="277" t="str">
        <f ca="true">+IF(OFFSET('Hygiene Data'!$G$12,0,10*ROW('Hygiene Data'!G76))="","",OFFSET('Hygiene Data'!$G$12,0,10*ROW('Hygiene Data'!G76)))</f>
        <v/>
      </c>
      <c r="DZ82" s="277" t="str">
        <f ca="true">+IF(OFFSET('Hygiene Data'!$G$13,0,10*ROW('Hygiene Data'!G76))="","",OFFSET('Hygiene Data'!$G$13,0,10*ROW('Hygiene Data'!G76)))</f>
        <v/>
      </c>
      <c r="EA82" s="277" t="str">
        <f ca="true">+IF(OFFSET('Hygiene Data'!$H$11,0,10*ROW('Hygiene Data'!H76))="","",OFFSET('Hygiene Data'!$H$11,0,10*ROW('Hygiene Data'!H76)))</f>
        <v/>
      </c>
      <c r="EB82" s="277" t="str">
        <f ca="true">+IF(OFFSET('Hygiene Data'!$H$12,0,10*ROW('Hygiene Data'!H76))="","",OFFSET('Hygiene Data'!$H$12,0,10*ROW('Hygiene Data'!H76)))</f>
        <v/>
      </c>
      <c r="EC82" s="277" t="str">
        <f ca="true">+IF(OFFSET('Hygiene Data'!$H$13,0,10*ROW('Hygiene Data'!H76))="","",OFFSET('Hygiene Data'!$H$13,0,10*ROW('Hygiene Data'!H76)))</f>
        <v/>
      </c>
      <c r="ED82" s="277" t="str">
        <f ca="true">+IF(OFFSET('Hygiene Data'!$I$11,0,10*ROW('Hygiene Data'!I76))="","",OFFSET('Hygiene Data'!$I$11,0,10*ROW('Hygiene Data'!I76)))</f>
        <v/>
      </c>
      <c r="EE82" s="277" t="str">
        <f ca="true">+IF(OFFSET('Hygiene Data'!$I$12,0,10*ROW('Hygiene Data'!I76))="","",OFFSET('Hygiene Data'!$I$12,0,10*ROW('Hygiene Data'!I76)))</f>
        <v/>
      </c>
      <c r="EF82" s="277"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33" t="str">
        <f t="shared" ca="true" si="1"/>
        <v/>
      </c>
      <c r="D83" s="96"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6"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6"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6"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6"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6"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6"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6"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6"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6"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6"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6"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6"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6"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6"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6"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6"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6"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7"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7"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7"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7"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7"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7"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7"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7"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7"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7"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7"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7"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7"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7"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7"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7"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7"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7"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7"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7"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7"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7"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7"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7"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7"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7"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7"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7"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7"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7"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8"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8"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8"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8"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8"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8"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8"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8"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8"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8"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8"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8"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8"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8"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8"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8"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8"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8"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7"/>
      <c r="BS83" s="277" t="str">
        <f ca="true">+IF(OFFSET('Water Data'!$D$27,0,10*ROW('Water Data'!D77))="","",OFFSET('Water Data'!$D$27,0,10*ROW('Water Data'!D77)))</f>
        <v/>
      </c>
      <c r="BT83" s="277" t="str">
        <f ca="true">+IF(OFFSET('Water Data'!$D$28,0,10*ROW('Water Data'!D77))="","",OFFSET('Water Data'!$D$28,0,10*ROW('Water Data'!D77)))</f>
        <v/>
      </c>
      <c r="BU83" s="277" t="str">
        <f ca="true">+IF(OFFSET('Water Data'!$D$29,0,10*ROW('Water Data'!D77))="","",OFFSET('Water Data'!$D$29,0,10*ROW('Water Data'!D77)))</f>
        <v/>
      </c>
      <c r="BV83" s="277" t="str">
        <f ca="true">+IF(OFFSET('Water Data'!$E$27,0,10*ROW('Water Data'!E77))="","",OFFSET('Water Data'!$E$27,0,10*ROW('Water Data'!E77)))</f>
        <v/>
      </c>
      <c r="BW83" s="277" t="str">
        <f ca="true">+IF(OFFSET('Water Data'!$E$28,0,10*ROW('Water Data'!E77))="","",OFFSET('Water Data'!$E$28,0,10*ROW('Water Data'!E77)))</f>
        <v/>
      </c>
      <c r="BX83" s="277" t="str">
        <f ca="true">+IF(OFFSET('Water Data'!$E$29,0,10*ROW('Water Data'!E77))="","",OFFSET('Water Data'!$E$29,0,10*ROW('Water Data'!E77)))</f>
        <v/>
      </c>
      <c r="BY83" s="277" t="str">
        <f ca="true">+IF(OFFSET('Water Data'!$F$27,0,10*ROW('Water Data'!F77))="","",OFFSET('Water Data'!$F$27,0,10*ROW('Water Data'!F77)))</f>
        <v/>
      </c>
      <c r="BZ83" s="277" t="str">
        <f ca="true">+IF(OFFSET('Water Data'!$F$28,0,10*ROW('Water Data'!F77))="","",OFFSET('Water Data'!$F$28,0,10*ROW('Water Data'!F77)))</f>
        <v/>
      </c>
      <c r="CA83" s="277" t="str">
        <f ca="true">+IF(OFFSET('Water Data'!$F$29,0,10*ROW('Water Data'!F77))="","",OFFSET('Water Data'!$F$29,0,10*ROW('Water Data'!F77)))</f>
        <v/>
      </c>
      <c r="CB83" s="277" t="str">
        <f ca="true">+IF(OFFSET('Water Data'!$G$27,0,10*ROW('Water Data'!G77))="","",OFFSET('Water Data'!$G$27,0,10*ROW('Water Data'!G77)))</f>
        <v/>
      </c>
      <c r="CC83" s="277" t="str">
        <f ca="true">+IF(OFFSET('Water Data'!$G$28,0,10*ROW('Water Data'!G77))="","",OFFSET('Water Data'!$G$28,0,10*ROW('Water Data'!G77)))</f>
        <v/>
      </c>
      <c r="CD83" s="277" t="str">
        <f ca="true">+IF(OFFSET('Water Data'!$G$29,0,10*ROW('Water Data'!G77))="","",OFFSET('Water Data'!$G$29,0,10*ROW('Water Data'!G77)))</f>
        <v/>
      </c>
      <c r="CE83" s="277" t="str">
        <f ca="true">+IF(OFFSET('Water Data'!$H$27,0,10*ROW('Water Data'!H77))="","",OFFSET('Water Data'!$H$27,0,10*ROW('Water Data'!H77)))</f>
        <v/>
      </c>
      <c r="CF83" s="277" t="str">
        <f ca="true">+IF(OFFSET('Water Data'!$H$28,0,10*ROW('Water Data'!H77))="","",OFFSET('Water Data'!$H$28,0,10*ROW('Water Data'!H77)))</f>
        <v/>
      </c>
      <c r="CG83" s="277" t="str">
        <f ca="true">+IF(OFFSET('Water Data'!$H$29,0,10*ROW('Water Data'!H77))="","",OFFSET('Water Data'!$H$29,0,10*ROW('Water Data'!H77)))</f>
        <v/>
      </c>
      <c r="CH83" s="277" t="str">
        <f ca="true">+IF(OFFSET('Water Data'!$I$27,0,10*ROW('Water Data'!I77))="","",OFFSET('Water Data'!$I$27,0,10*ROW('Water Data'!I77)))</f>
        <v/>
      </c>
      <c r="CI83" s="277" t="str">
        <f ca="true">+IF(OFFSET('Water Data'!$I$28,0,10*ROW('Water Data'!I77))="","",OFFSET('Water Data'!$I$28,0,10*ROW('Water Data'!I77)))</f>
        <v/>
      </c>
      <c r="CJ83" s="277" t="str">
        <f ca="true">+IF(OFFSET('Water Data'!$I$29,0,10*ROW('Water Data'!I77))="","",OFFSET('Water Data'!$I$29,0,10*ROW('Water Data'!I77)))</f>
        <v/>
      </c>
      <c r="CK83" s="277" t="str">
        <f ca="true">+IF(OFFSET('Sanitation Data'!$D$28,0,10*ROW('Sanitation Data'!D77))="","",OFFSET('Sanitation Data'!$D$28,0,10*ROW('Sanitation Data'!D77)))</f>
        <v/>
      </c>
      <c r="CL83" s="277" t="str">
        <f ca="true">+IF(OFFSET('Sanitation Data'!$D$29,0,10*ROW('Sanitation Data'!D77))="","",OFFSET('Sanitation Data'!$D$29,0,10*ROW('Sanitation Data'!D77)))</f>
        <v/>
      </c>
      <c r="CM83" s="277" t="str">
        <f ca="true">+IF(OFFSET('Sanitation Data'!$D$30,0,10*ROW('Sanitation Data'!D77))="","",OFFSET('Sanitation Data'!$D$30,0,10*ROW('Sanitation Data'!D77)))</f>
        <v/>
      </c>
      <c r="CN83" s="277" t="str">
        <f ca="true">+IF(OFFSET('Sanitation Data'!$D$31,0,10*ROW('Sanitation Data'!D77))="","",OFFSET('Sanitation Data'!$D$31,0,10*ROW('Sanitation Data'!D77)))</f>
        <v/>
      </c>
      <c r="CO83" s="277" t="str">
        <f ca="true">+IF(OFFSET('Sanitation Data'!$D$32,0,10*ROW('Sanitation Data'!D77))="","",OFFSET('Sanitation Data'!$D$32,0,10*ROW('Sanitation Data'!D77)))</f>
        <v/>
      </c>
      <c r="CP83" s="277" t="str">
        <f ca="true">+IF(OFFSET('Sanitation Data'!$E$28,0,10*ROW('Sanitation Data'!E77))="","",OFFSET('Sanitation Data'!$E$28,0,10*ROW('Sanitation Data'!E77)))</f>
        <v/>
      </c>
      <c r="CQ83" s="277" t="str">
        <f ca="true">+IF(OFFSET('Sanitation Data'!$E$29,0,10*ROW('Sanitation Data'!E77))="","",OFFSET('Sanitation Data'!$E$29,0,10*ROW('Sanitation Data'!E77)))</f>
        <v/>
      </c>
      <c r="CR83" s="277" t="str">
        <f ca="true">+IF(OFFSET('Sanitation Data'!$E$30,0,10*ROW('Sanitation Data'!E77))="","",OFFSET('Sanitation Data'!$E$30,0,10*ROW('Sanitation Data'!E77)))</f>
        <v/>
      </c>
      <c r="CS83" s="277" t="str">
        <f ca="true">+IF(OFFSET('Sanitation Data'!$E$31,0,10*ROW('Sanitation Data'!E77))="","",OFFSET('Sanitation Data'!$E$31,0,10*ROW('Sanitation Data'!E77)))</f>
        <v/>
      </c>
      <c r="CT83" s="277" t="str">
        <f ca="true">+IF(OFFSET('Sanitation Data'!$E$32,0,10*ROW('Sanitation Data'!E77))="","",OFFSET('Sanitation Data'!$E$32,0,10*ROW('Sanitation Data'!E77)))</f>
        <v/>
      </c>
      <c r="CU83" s="277" t="str">
        <f ca="true">+IF(OFFSET('Sanitation Data'!$F$28,0,10*ROW('Sanitation Data'!F77))="","",OFFSET('Sanitation Data'!$F$28,0,10*ROW('Sanitation Data'!F77)))</f>
        <v/>
      </c>
      <c r="CV83" s="277" t="str">
        <f ca="true">+IF(OFFSET('Sanitation Data'!$F$29,0,10*ROW('Sanitation Data'!F77))="","",OFFSET('Sanitation Data'!$F$29,0,10*ROW('Sanitation Data'!F77)))</f>
        <v/>
      </c>
      <c r="CW83" s="277" t="str">
        <f ca="true">+IF(OFFSET('Sanitation Data'!$F$30,0,10*ROW('Sanitation Data'!F77))="","",OFFSET('Sanitation Data'!$F$30,0,10*ROW('Sanitation Data'!F77)))</f>
        <v/>
      </c>
      <c r="CX83" s="277" t="str">
        <f ca="true">+IF(OFFSET('Sanitation Data'!$F$31,0,10*ROW('Sanitation Data'!F77))="","",OFFSET('Sanitation Data'!$F$31,0,10*ROW('Sanitation Data'!F77)))</f>
        <v/>
      </c>
      <c r="CY83" s="277" t="str">
        <f ca="true">+IF(OFFSET('Sanitation Data'!$F$32,0,10*ROW('Sanitation Data'!F77))="","",OFFSET('Sanitation Data'!$F$32,0,10*ROW('Sanitation Data'!F77)))</f>
        <v/>
      </c>
      <c r="CZ83" s="277" t="str">
        <f ca="true">+IF(OFFSET('Sanitation Data'!$G$28,0,10*ROW('Sanitation Data'!G77))="","",OFFSET('Sanitation Data'!$G$28,0,10*ROW('Sanitation Data'!G77)))</f>
        <v/>
      </c>
      <c r="DA83" s="277" t="str">
        <f ca="true">+IF(OFFSET('Sanitation Data'!$G$29,0,10*ROW('Sanitation Data'!G77))="","",OFFSET('Sanitation Data'!$G$29,0,10*ROW('Sanitation Data'!G77)))</f>
        <v/>
      </c>
      <c r="DB83" s="277" t="str">
        <f ca="true">+IF(OFFSET('Sanitation Data'!$G$30,0,10*ROW('Sanitation Data'!G77))="","",OFFSET('Sanitation Data'!$G$30,0,10*ROW('Sanitation Data'!G77)))</f>
        <v/>
      </c>
      <c r="DC83" s="277" t="str">
        <f ca="true">+IF(OFFSET('Sanitation Data'!$G$31,0,10*ROW('Sanitation Data'!G77))="","",OFFSET('Sanitation Data'!$G$31,0,10*ROW('Sanitation Data'!G77)))</f>
        <v/>
      </c>
      <c r="DD83" s="277" t="str">
        <f ca="true">+IF(OFFSET('Sanitation Data'!$G$32,0,10*ROW('Sanitation Data'!G77))="","",OFFSET('Sanitation Data'!$G$32,0,10*ROW('Sanitation Data'!G77)))</f>
        <v/>
      </c>
      <c r="DE83" s="277" t="str">
        <f ca="true">+IF(OFFSET('Sanitation Data'!$H$28,0,10*ROW('Sanitation Data'!H77))="","",OFFSET('Sanitation Data'!$H$28,0,10*ROW('Sanitation Data'!H77)))</f>
        <v/>
      </c>
      <c r="DF83" s="277" t="str">
        <f ca="true">+IF(OFFSET('Sanitation Data'!$H$29,0,10*ROW('Sanitation Data'!H77))="","",OFFSET('Sanitation Data'!$H$29,0,10*ROW('Sanitation Data'!H77)))</f>
        <v/>
      </c>
      <c r="DG83" s="277" t="str">
        <f ca="true">+IF(OFFSET('Sanitation Data'!$H$30,0,10*ROW('Sanitation Data'!H77))="","",OFFSET('Sanitation Data'!$H$30,0,10*ROW('Sanitation Data'!H77)))</f>
        <v/>
      </c>
      <c r="DH83" s="277" t="str">
        <f ca="true">+IF(OFFSET('Sanitation Data'!$H$31,0,10*ROW('Sanitation Data'!H77))="","",OFFSET('Sanitation Data'!$H$31,0,10*ROW('Sanitation Data'!H77)))</f>
        <v/>
      </c>
      <c r="DI83" s="277" t="str">
        <f ca="true">+IF(OFFSET('Sanitation Data'!$H$32,0,10*ROW('Sanitation Data'!H77))="","",OFFSET('Sanitation Data'!$H$32,0,10*ROW('Sanitation Data'!H77)))</f>
        <v/>
      </c>
      <c r="DJ83" s="277" t="str">
        <f ca="true">+IF(OFFSET('Sanitation Data'!$I$28,0,10*ROW('Sanitation Data'!I77))="","",OFFSET('Sanitation Data'!$I$28,0,10*ROW('Sanitation Data'!I77)))</f>
        <v/>
      </c>
      <c r="DK83" s="277" t="str">
        <f ca="true">+IF(OFFSET('Sanitation Data'!$I$29,0,10*ROW('Sanitation Data'!I77))="","",OFFSET('Sanitation Data'!$I$29,0,10*ROW('Sanitation Data'!I77)))</f>
        <v/>
      </c>
      <c r="DL83" s="277" t="str">
        <f ca="true">+IF(OFFSET('Sanitation Data'!$I$30,0,10*ROW('Sanitation Data'!I77))="","",OFFSET('Sanitation Data'!$I$30,0,10*ROW('Sanitation Data'!I77)))</f>
        <v/>
      </c>
      <c r="DM83" s="277" t="str">
        <f ca="true">+IF(OFFSET('Sanitation Data'!$I$31,0,10*ROW('Sanitation Data'!I77))="","",OFFSET('Sanitation Data'!$I$31,0,10*ROW('Sanitation Data'!I77)))</f>
        <v/>
      </c>
      <c r="DN83" s="277" t="str">
        <f ca="true">+IF(OFFSET('Sanitation Data'!$I$32,0,10*ROW('Sanitation Data'!I77))="","",OFFSET('Sanitation Data'!$I$32,0,10*ROW('Sanitation Data'!I77)))</f>
        <v/>
      </c>
      <c r="DO83" s="277" t="str">
        <f ca="true">+IF(OFFSET('Hygiene Data'!$D$11,0,10*ROW('Hygiene Data'!D77))="","",OFFSET('Hygiene Data'!$D$11,0,10*ROW('Hygiene Data'!D77)))</f>
        <v/>
      </c>
      <c r="DP83" s="277" t="str">
        <f ca="true">+IF(OFFSET('Hygiene Data'!$D$12,0,10*ROW('Hygiene Data'!D77))="","",OFFSET('Hygiene Data'!$D$12,0,10*ROW('Hygiene Data'!D77)))</f>
        <v/>
      </c>
      <c r="DQ83" s="277" t="str">
        <f ca="true">+IF(OFFSET('Hygiene Data'!$D$13,0,10*ROW('Hygiene Data'!D77))="","",OFFSET('Hygiene Data'!$D$13,0,10*ROW('Hygiene Data'!D77)))</f>
        <v/>
      </c>
      <c r="DR83" s="277" t="str">
        <f ca="true">+IF(OFFSET('Hygiene Data'!$E$11,0,10*ROW('Hygiene Data'!E77))="","",OFFSET('Hygiene Data'!$E$11,0,10*ROW('Hygiene Data'!E77)))</f>
        <v/>
      </c>
      <c r="DS83" s="277" t="str">
        <f ca="true">+IF(OFFSET('Hygiene Data'!$E$12,0,10*ROW('Hygiene Data'!E77))="","",OFFSET('Hygiene Data'!$E$12,0,10*ROW('Hygiene Data'!E77)))</f>
        <v/>
      </c>
      <c r="DT83" s="277" t="str">
        <f ca="true">+IF(OFFSET('Hygiene Data'!$E$13,0,10*ROW('Hygiene Data'!E77))="","",OFFSET('Hygiene Data'!$E$13,0,10*ROW('Hygiene Data'!E77)))</f>
        <v/>
      </c>
      <c r="DU83" s="277" t="str">
        <f ca="true">+IF(OFFSET('Hygiene Data'!$F$11,0,10*ROW('Hygiene Data'!F77))="","",OFFSET('Hygiene Data'!$F$11,0,10*ROW('Hygiene Data'!F77)))</f>
        <v/>
      </c>
      <c r="DV83" s="277" t="str">
        <f ca="true">+IF(OFFSET('Hygiene Data'!$F$12,0,10*ROW('Hygiene Data'!F77))="","",OFFSET('Hygiene Data'!$F$12,0,10*ROW('Hygiene Data'!F77)))</f>
        <v/>
      </c>
      <c r="DW83" s="277" t="str">
        <f ca="true">+IF(OFFSET('Hygiene Data'!$F$13,0,10*ROW('Hygiene Data'!F77))="","",OFFSET('Hygiene Data'!$F$13,0,10*ROW('Hygiene Data'!F77)))</f>
        <v/>
      </c>
      <c r="DX83" s="277" t="str">
        <f ca="true">+IF(OFFSET('Hygiene Data'!$G$11,0,10*ROW('Hygiene Data'!G77))="","",OFFSET('Hygiene Data'!$G$11,0,10*ROW('Hygiene Data'!G77)))</f>
        <v/>
      </c>
      <c r="DY83" s="277" t="str">
        <f ca="true">+IF(OFFSET('Hygiene Data'!$G$12,0,10*ROW('Hygiene Data'!G77))="","",OFFSET('Hygiene Data'!$G$12,0,10*ROW('Hygiene Data'!G77)))</f>
        <v/>
      </c>
      <c r="DZ83" s="277" t="str">
        <f ca="true">+IF(OFFSET('Hygiene Data'!$G$13,0,10*ROW('Hygiene Data'!G77))="","",OFFSET('Hygiene Data'!$G$13,0,10*ROW('Hygiene Data'!G77)))</f>
        <v/>
      </c>
      <c r="EA83" s="277" t="str">
        <f ca="true">+IF(OFFSET('Hygiene Data'!$H$11,0,10*ROW('Hygiene Data'!H77))="","",OFFSET('Hygiene Data'!$H$11,0,10*ROW('Hygiene Data'!H77)))</f>
        <v/>
      </c>
      <c r="EB83" s="277" t="str">
        <f ca="true">+IF(OFFSET('Hygiene Data'!$H$12,0,10*ROW('Hygiene Data'!H77))="","",OFFSET('Hygiene Data'!$H$12,0,10*ROW('Hygiene Data'!H77)))</f>
        <v/>
      </c>
      <c r="EC83" s="277" t="str">
        <f ca="true">+IF(OFFSET('Hygiene Data'!$H$13,0,10*ROW('Hygiene Data'!H77))="","",OFFSET('Hygiene Data'!$H$13,0,10*ROW('Hygiene Data'!H77)))</f>
        <v/>
      </c>
      <c r="ED83" s="277" t="str">
        <f ca="true">+IF(OFFSET('Hygiene Data'!$I$11,0,10*ROW('Hygiene Data'!I77))="","",OFFSET('Hygiene Data'!$I$11,0,10*ROW('Hygiene Data'!I77)))</f>
        <v/>
      </c>
      <c r="EE83" s="277" t="str">
        <f ca="true">+IF(OFFSET('Hygiene Data'!$I$12,0,10*ROW('Hygiene Data'!I77))="","",OFFSET('Hygiene Data'!$I$12,0,10*ROW('Hygiene Data'!I77)))</f>
        <v/>
      </c>
      <c r="EF83" s="277"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33" t="str">
        <f t="shared" ca="true" si="1"/>
        <v/>
      </c>
      <c r="D84" s="96"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6"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6"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6"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6"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6"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6"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6"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6"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6"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6"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6"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6"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6"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6"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6"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6"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6"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7"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7"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7"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7"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7"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7"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7"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7"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7"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7"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7"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7"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7"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7"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7"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7"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7"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7"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7"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7"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7"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7"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7"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7"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7"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7"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7"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7"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7"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7"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8"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8"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8"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8"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8"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8"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8"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8"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8"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8"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8"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8"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8"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8"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8"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8"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8"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8"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7"/>
      <c r="BS84" s="277" t="str">
        <f ca="true">+IF(OFFSET('Water Data'!$D$27,0,10*ROW('Water Data'!D78))="","",OFFSET('Water Data'!$D$27,0,10*ROW('Water Data'!D78)))</f>
        <v/>
      </c>
      <c r="BT84" s="277" t="str">
        <f ca="true">+IF(OFFSET('Water Data'!$D$28,0,10*ROW('Water Data'!D78))="","",OFFSET('Water Data'!$D$28,0,10*ROW('Water Data'!D78)))</f>
        <v/>
      </c>
      <c r="BU84" s="277" t="str">
        <f ca="true">+IF(OFFSET('Water Data'!$D$29,0,10*ROW('Water Data'!D78))="","",OFFSET('Water Data'!$D$29,0,10*ROW('Water Data'!D78)))</f>
        <v/>
      </c>
      <c r="BV84" s="277" t="str">
        <f ca="true">+IF(OFFSET('Water Data'!$E$27,0,10*ROW('Water Data'!E78))="","",OFFSET('Water Data'!$E$27,0,10*ROW('Water Data'!E78)))</f>
        <v/>
      </c>
      <c r="BW84" s="277" t="str">
        <f ca="true">+IF(OFFSET('Water Data'!$E$28,0,10*ROW('Water Data'!E78))="","",OFFSET('Water Data'!$E$28,0,10*ROW('Water Data'!E78)))</f>
        <v/>
      </c>
      <c r="BX84" s="277" t="str">
        <f ca="true">+IF(OFFSET('Water Data'!$E$29,0,10*ROW('Water Data'!E78))="","",OFFSET('Water Data'!$E$29,0,10*ROW('Water Data'!E78)))</f>
        <v/>
      </c>
      <c r="BY84" s="277" t="str">
        <f ca="true">+IF(OFFSET('Water Data'!$F$27,0,10*ROW('Water Data'!F78))="","",OFFSET('Water Data'!$F$27,0,10*ROW('Water Data'!F78)))</f>
        <v/>
      </c>
      <c r="BZ84" s="277" t="str">
        <f ca="true">+IF(OFFSET('Water Data'!$F$28,0,10*ROW('Water Data'!F78))="","",OFFSET('Water Data'!$F$28,0,10*ROW('Water Data'!F78)))</f>
        <v/>
      </c>
      <c r="CA84" s="277" t="str">
        <f ca="true">+IF(OFFSET('Water Data'!$F$29,0,10*ROW('Water Data'!F78))="","",OFFSET('Water Data'!$F$29,0,10*ROW('Water Data'!F78)))</f>
        <v/>
      </c>
      <c r="CB84" s="277" t="str">
        <f ca="true">+IF(OFFSET('Water Data'!$G$27,0,10*ROW('Water Data'!G78))="","",OFFSET('Water Data'!$G$27,0,10*ROW('Water Data'!G78)))</f>
        <v/>
      </c>
      <c r="CC84" s="277" t="str">
        <f ca="true">+IF(OFFSET('Water Data'!$G$28,0,10*ROW('Water Data'!G78))="","",OFFSET('Water Data'!$G$28,0,10*ROW('Water Data'!G78)))</f>
        <v/>
      </c>
      <c r="CD84" s="277" t="str">
        <f ca="true">+IF(OFFSET('Water Data'!$G$29,0,10*ROW('Water Data'!G78))="","",OFFSET('Water Data'!$G$29,0,10*ROW('Water Data'!G78)))</f>
        <v/>
      </c>
      <c r="CE84" s="277" t="str">
        <f ca="true">+IF(OFFSET('Water Data'!$H$27,0,10*ROW('Water Data'!H78))="","",OFFSET('Water Data'!$H$27,0,10*ROW('Water Data'!H78)))</f>
        <v/>
      </c>
      <c r="CF84" s="277" t="str">
        <f ca="true">+IF(OFFSET('Water Data'!$H$28,0,10*ROW('Water Data'!H78))="","",OFFSET('Water Data'!$H$28,0,10*ROW('Water Data'!H78)))</f>
        <v/>
      </c>
      <c r="CG84" s="277" t="str">
        <f ca="true">+IF(OFFSET('Water Data'!$H$29,0,10*ROW('Water Data'!H78))="","",OFFSET('Water Data'!$H$29,0,10*ROW('Water Data'!H78)))</f>
        <v/>
      </c>
      <c r="CH84" s="277" t="str">
        <f ca="true">+IF(OFFSET('Water Data'!$I$27,0,10*ROW('Water Data'!I78))="","",OFFSET('Water Data'!$I$27,0,10*ROW('Water Data'!I78)))</f>
        <v/>
      </c>
      <c r="CI84" s="277" t="str">
        <f ca="true">+IF(OFFSET('Water Data'!$I$28,0,10*ROW('Water Data'!I78))="","",OFFSET('Water Data'!$I$28,0,10*ROW('Water Data'!I78)))</f>
        <v/>
      </c>
      <c r="CJ84" s="277" t="str">
        <f ca="true">+IF(OFFSET('Water Data'!$I$29,0,10*ROW('Water Data'!I78))="","",OFFSET('Water Data'!$I$29,0,10*ROW('Water Data'!I78)))</f>
        <v/>
      </c>
      <c r="CK84" s="277" t="str">
        <f ca="true">+IF(OFFSET('Sanitation Data'!$D$28,0,10*ROW('Sanitation Data'!D78))="","",OFFSET('Sanitation Data'!$D$28,0,10*ROW('Sanitation Data'!D78)))</f>
        <v/>
      </c>
      <c r="CL84" s="277" t="str">
        <f ca="true">+IF(OFFSET('Sanitation Data'!$D$29,0,10*ROW('Sanitation Data'!D78))="","",OFFSET('Sanitation Data'!$D$29,0,10*ROW('Sanitation Data'!D78)))</f>
        <v/>
      </c>
      <c r="CM84" s="277" t="str">
        <f ca="true">+IF(OFFSET('Sanitation Data'!$D$30,0,10*ROW('Sanitation Data'!D78))="","",OFFSET('Sanitation Data'!$D$30,0,10*ROW('Sanitation Data'!D78)))</f>
        <v/>
      </c>
      <c r="CN84" s="277" t="str">
        <f ca="true">+IF(OFFSET('Sanitation Data'!$D$31,0,10*ROW('Sanitation Data'!D78))="","",OFFSET('Sanitation Data'!$D$31,0,10*ROW('Sanitation Data'!D78)))</f>
        <v/>
      </c>
      <c r="CO84" s="277" t="str">
        <f ca="true">+IF(OFFSET('Sanitation Data'!$D$32,0,10*ROW('Sanitation Data'!D78))="","",OFFSET('Sanitation Data'!$D$32,0,10*ROW('Sanitation Data'!D78)))</f>
        <v/>
      </c>
      <c r="CP84" s="277" t="str">
        <f ca="true">+IF(OFFSET('Sanitation Data'!$E$28,0,10*ROW('Sanitation Data'!E78))="","",OFFSET('Sanitation Data'!$E$28,0,10*ROW('Sanitation Data'!E78)))</f>
        <v/>
      </c>
      <c r="CQ84" s="277" t="str">
        <f ca="true">+IF(OFFSET('Sanitation Data'!$E$29,0,10*ROW('Sanitation Data'!E78))="","",OFFSET('Sanitation Data'!$E$29,0,10*ROW('Sanitation Data'!E78)))</f>
        <v/>
      </c>
      <c r="CR84" s="277" t="str">
        <f ca="true">+IF(OFFSET('Sanitation Data'!$E$30,0,10*ROW('Sanitation Data'!E78))="","",OFFSET('Sanitation Data'!$E$30,0,10*ROW('Sanitation Data'!E78)))</f>
        <v/>
      </c>
      <c r="CS84" s="277" t="str">
        <f ca="true">+IF(OFFSET('Sanitation Data'!$E$31,0,10*ROW('Sanitation Data'!E78))="","",OFFSET('Sanitation Data'!$E$31,0,10*ROW('Sanitation Data'!E78)))</f>
        <v/>
      </c>
      <c r="CT84" s="277" t="str">
        <f ca="true">+IF(OFFSET('Sanitation Data'!$E$32,0,10*ROW('Sanitation Data'!E78))="","",OFFSET('Sanitation Data'!$E$32,0,10*ROW('Sanitation Data'!E78)))</f>
        <v/>
      </c>
      <c r="CU84" s="277" t="str">
        <f ca="true">+IF(OFFSET('Sanitation Data'!$F$28,0,10*ROW('Sanitation Data'!F78))="","",OFFSET('Sanitation Data'!$F$28,0,10*ROW('Sanitation Data'!F78)))</f>
        <v/>
      </c>
      <c r="CV84" s="277" t="str">
        <f ca="true">+IF(OFFSET('Sanitation Data'!$F$29,0,10*ROW('Sanitation Data'!F78))="","",OFFSET('Sanitation Data'!$F$29,0,10*ROW('Sanitation Data'!F78)))</f>
        <v/>
      </c>
      <c r="CW84" s="277" t="str">
        <f ca="true">+IF(OFFSET('Sanitation Data'!$F$30,0,10*ROW('Sanitation Data'!F78))="","",OFFSET('Sanitation Data'!$F$30,0,10*ROW('Sanitation Data'!F78)))</f>
        <v/>
      </c>
      <c r="CX84" s="277" t="str">
        <f ca="true">+IF(OFFSET('Sanitation Data'!$F$31,0,10*ROW('Sanitation Data'!F78))="","",OFFSET('Sanitation Data'!$F$31,0,10*ROW('Sanitation Data'!F78)))</f>
        <v/>
      </c>
      <c r="CY84" s="277" t="str">
        <f ca="true">+IF(OFFSET('Sanitation Data'!$F$32,0,10*ROW('Sanitation Data'!F78))="","",OFFSET('Sanitation Data'!$F$32,0,10*ROW('Sanitation Data'!F78)))</f>
        <v/>
      </c>
      <c r="CZ84" s="277" t="str">
        <f ca="true">+IF(OFFSET('Sanitation Data'!$G$28,0,10*ROW('Sanitation Data'!G78))="","",OFFSET('Sanitation Data'!$G$28,0,10*ROW('Sanitation Data'!G78)))</f>
        <v/>
      </c>
      <c r="DA84" s="277" t="str">
        <f ca="true">+IF(OFFSET('Sanitation Data'!$G$29,0,10*ROW('Sanitation Data'!G78))="","",OFFSET('Sanitation Data'!$G$29,0,10*ROW('Sanitation Data'!G78)))</f>
        <v/>
      </c>
      <c r="DB84" s="277" t="str">
        <f ca="true">+IF(OFFSET('Sanitation Data'!$G$30,0,10*ROW('Sanitation Data'!G78))="","",OFFSET('Sanitation Data'!$G$30,0,10*ROW('Sanitation Data'!G78)))</f>
        <v/>
      </c>
      <c r="DC84" s="277" t="str">
        <f ca="true">+IF(OFFSET('Sanitation Data'!$G$31,0,10*ROW('Sanitation Data'!G78))="","",OFFSET('Sanitation Data'!$G$31,0,10*ROW('Sanitation Data'!G78)))</f>
        <v/>
      </c>
      <c r="DD84" s="277" t="str">
        <f ca="true">+IF(OFFSET('Sanitation Data'!$G$32,0,10*ROW('Sanitation Data'!G78))="","",OFFSET('Sanitation Data'!$G$32,0,10*ROW('Sanitation Data'!G78)))</f>
        <v/>
      </c>
      <c r="DE84" s="277" t="str">
        <f ca="true">+IF(OFFSET('Sanitation Data'!$H$28,0,10*ROW('Sanitation Data'!H78))="","",OFFSET('Sanitation Data'!$H$28,0,10*ROW('Sanitation Data'!H78)))</f>
        <v/>
      </c>
      <c r="DF84" s="277" t="str">
        <f ca="true">+IF(OFFSET('Sanitation Data'!$H$29,0,10*ROW('Sanitation Data'!H78))="","",OFFSET('Sanitation Data'!$H$29,0,10*ROW('Sanitation Data'!H78)))</f>
        <v/>
      </c>
      <c r="DG84" s="277" t="str">
        <f ca="true">+IF(OFFSET('Sanitation Data'!$H$30,0,10*ROW('Sanitation Data'!H78))="","",OFFSET('Sanitation Data'!$H$30,0,10*ROW('Sanitation Data'!H78)))</f>
        <v/>
      </c>
      <c r="DH84" s="277" t="str">
        <f ca="true">+IF(OFFSET('Sanitation Data'!$H$31,0,10*ROW('Sanitation Data'!H78))="","",OFFSET('Sanitation Data'!$H$31,0,10*ROW('Sanitation Data'!H78)))</f>
        <v/>
      </c>
      <c r="DI84" s="277" t="str">
        <f ca="true">+IF(OFFSET('Sanitation Data'!$H$32,0,10*ROW('Sanitation Data'!H78))="","",OFFSET('Sanitation Data'!$H$32,0,10*ROW('Sanitation Data'!H78)))</f>
        <v/>
      </c>
      <c r="DJ84" s="277" t="str">
        <f ca="true">+IF(OFFSET('Sanitation Data'!$I$28,0,10*ROW('Sanitation Data'!I78))="","",OFFSET('Sanitation Data'!$I$28,0,10*ROW('Sanitation Data'!I78)))</f>
        <v/>
      </c>
      <c r="DK84" s="277" t="str">
        <f ca="true">+IF(OFFSET('Sanitation Data'!$I$29,0,10*ROW('Sanitation Data'!I78))="","",OFFSET('Sanitation Data'!$I$29,0,10*ROW('Sanitation Data'!I78)))</f>
        <v/>
      </c>
      <c r="DL84" s="277" t="str">
        <f ca="true">+IF(OFFSET('Sanitation Data'!$I$30,0,10*ROW('Sanitation Data'!I78))="","",OFFSET('Sanitation Data'!$I$30,0,10*ROW('Sanitation Data'!I78)))</f>
        <v/>
      </c>
      <c r="DM84" s="277" t="str">
        <f ca="true">+IF(OFFSET('Sanitation Data'!$I$31,0,10*ROW('Sanitation Data'!I78))="","",OFFSET('Sanitation Data'!$I$31,0,10*ROW('Sanitation Data'!I78)))</f>
        <v/>
      </c>
      <c r="DN84" s="277" t="str">
        <f ca="true">+IF(OFFSET('Sanitation Data'!$I$32,0,10*ROW('Sanitation Data'!I78))="","",OFFSET('Sanitation Data'!$I$32,0,10*ROW('Sanitation Data'!I78)))</f>
        <v/>
      </c>
      <c r="DO84" s="277" t="str">
        <f ca="true">+IF(OFFSET('Hygiene Data'!$D$11,0,10*ROW('Hygiene Data'!D78))="","",OFFSET('Hygiene Data'!$D$11,0,10*ROW('Hygiene Data'!D78)))</f>
        <v/>
      </c>
      <c r="DP84" s="277" t="str">
        <f ca="true">+IF(OFFSET('Hygiene Data'!$D$12,0,10*ROW('Hygiene Data'!D78))="","",OFFSET('Hygiene Data'!$D$12,0,10*ROW('Hygiene Data'!D78)))</f>
        <v/>
      </c>
      <c r="DQ84" s="277" t="str">
        <f ca="true">+IF(OFFSET('Hygiene Data'!$D$13,0,10*ROW('Hygiene Data'!D78))="","",OFFSET('Hygiene Data'!$D$13,0,10*ROW('Hygiene Data'!D78)))</f>
        <v/>
      </c>
      <c r="DR84" s="277" t="str">
        <f ca="true">+IF(OFFSET('Hygiene Data'!$E$11,0,10*ROW('Hygiene Data'!E78))="","",OFFSET('Hygiene Data'!$E$11,0,10*ROW('Hygiene Data'!E78)))</f>
        <v/>
      </c>
      <c r="DS84" s="277" t="str">
        <f ca="true">+IF(OFFSET('Hygiene Data'!$E$12,0,10*ROW('Hygiene Data'!E78))="","",OFFSET('Hygiene Data'!$E$12,0,10*ROW('Hygiene Data'!E78)))</f>
        <v/>
      </c>
      <c r="DT84" s="277" t="str">
        <f ca="true">+IF(OFFSET('Hygiene Data'!$E$13,0,10*ROW('Hygiene Data'!E78))="","",OFFSET('Hygiene Data'!$E$13,0,10*ROW('Hygiene Data'!E78)))</f>
        <v/>
      </c>
      <c r="DU84" s="277" t="str">
        <f ca="true">+IF(OFFSET('Hygiene Data'!$F$11,0,10*ROW('Hygiene Data'!F78))="","",OFFSET('Hygiene Data'!$F$11,0,10*ROW('Hygiene Data'!F78)))</f>
        <v/>
      </c>
      <c r="DV84" s="277" t="str">
        <f ca="true">+IF(OFFSET('Hygiene Data'!$F$12,0,10*ROW('Hygiene Data'!F78))="","",OFFSET('Hygiene Data'!$F$12,0,10*ROW('Hygiene Data'!F78)))</f>
        <v/>
      </c>
      <c r="DW84" s="277" t="str">
        <f ca="true">+IF(OFFSET('Hygiene Data'!$F$13,0,10*ROW('Hygiene Data'!F78))="","",OFFSET('Hygiene Data'!$F$13,0,10*ROW('Hygiene Data'!F78)))</f>
        <v/>
      </c>
      <c r="DX84" s="277" t="str">
        <f ca="true">+IF(OFFSET('Hygiene Data'!$G$11,0,10*ROW('Hygiene Data'!G78))="","",OFFSET('Hygiene Data'!$G$11,0,10*ROW('Hygiene Data'!G78)))</f>
        <v/>
      </c>
      <c r="DY84" s="277" t="str">
        <f ca="true">+IF(OFFSET('Hygiene Data'!$G$12,0,10*ROW('Hygiene Data'!G78))="","",OFFSET('Hygiene Data'!$G$12,0,10*ROW('Hygiene Data'!G78)))</f>
        <v/>
      </c>
      <c r="DZ84" s="277" t="str">
        <f ca="true">+IF(OFFSET('Hygiene Data'!$G$13,0,10*ROW('Hygiene Data'!G78))="","",OFFSET('Hygiene Data'!$G$13,0,10*ROW('Hygiene Data'!G78)))</f>
        <v/>
      </c>
      <c r="EA84" s="277" t="str">
        <f ca="true">+IF(OFFSET('Hygiene Data'!$H$11,0,10*ROW('Hygiene Data'!H78))="","",OFFSET('Hygiene Data'!$H$11,0,10*ROW('Hygiene Data'!H78)))</f>
        <v/>
      </c>
      <c r="EB84" s="277" t="str">
        <f ca="true">+IF(OFFSET('Hygiene Data'!$H$12,0,10*ROW('Hygiene Data'!H78))="","",OFFSET('Hygiene Data'!$H$12,0,10*ROW('Hygiene Data'!H78)))</f>
        <v/>
      </c>
      <c r="EC84" s="277" t="str">
        <f ca="true">+IF(OFFSET('Hygiene Data'!$H$13,0,10*ROW('Hygiene Data'!H78))="","",OFFSET('Hygiene Data'!$H$13,0,10*ROW('Hygiene Data'!H78)))</f>
        <v/>
      </c>
      <c r="ED84" s="277" t="str">
        <f ca="true">+IF(OFFSET('Hygiene Data'!$I$11,0,10*ROW('Hygiene Data'!I78))="","",OFFSET('Hygiene Data'!$I$11,0,10*ROW('Hygiene Data'!I78)))</f>
        <v/>
      </c>
      <c r="EE84" s="277" t="str">
        <f ca="true">+IF(OFFSET('Hygiene Data'!$I$12,0,10*ROW('Hygiene Data'!I78))="","",OFFSET('Hygiene Data'!$I$12,0,10*ROW('Hygiene Data'!I78)))</f>
        <v/>
      </c>
      <c r="EF84" s="277"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33" t="str">
        <f t="shared" ca="true" si="1"/>
        <v/>
      </c>
      <c r="D85" s="96"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6"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6"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6"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6"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6"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6"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6"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6"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6"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6"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6"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6"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6"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6"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6"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6"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6"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7"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7"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7"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7"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7"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7"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7"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7"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7"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7"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7"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7"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7"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7"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7"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7"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7"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7"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7"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7"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7"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7"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7"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7"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7"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7"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7"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7"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7"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7"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8"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8"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8"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8"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8"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8"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8"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8"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8"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8"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8"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8"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8"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8"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8"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8"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8"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8"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7"/>
      <c r="BS85" s="277" t="str">
        <f ca="true">+IF(OFFSET('Water Data'!$D$27,0,10*ROW('Water Data'!D79))="","",OFFSET('Water Data'!$D$27,0,10*ROW('Water Data'!D79)))</f>
        <v/>
      </c>
      <c r="BT85" s="277" t="str">
        <f ca="true">+IF(OFFSET('Water Data'!$D$28,0,10*ROW('Water Data'!D79))="","",OFFSET('Water Data'!$D$28,0,10*ROW('Water Data'!D79)))</f>
        <v/>
      </c>
      <c r="BU85" s="277" t="str">
        <f ca="true">+IF(OFFSET('Water Data'!$D$29,0,10*ROW('Water Data'!D79))="","",OFFSET('Water Data'!$D$29,0,10*ROW('Water Data'!D79)))</f>
        <v/>
      </c>
      <c r="BV85" s="277" t="str">
        <f ca="true">+IF(OFFSET('Water Data'!$E$27,0,10*ROW('Water Data'!E79))="","",OFFSET('Water Data'!$E$27,0,10*ROW('Water Data'!E79)))</f>
        <v/>
      </c>
      <c r="BW85" s="277" t="str">
        <f ca="true">+IF(OFFSET('Water Data'!$E$28,0,10*ROW('Water Data'!E79))="","",OFFSET('Water Data'!$E$28,0,10*ROW('Water Data'!E79)))</f>
        <v/>
      </c>
      <c r="BX85" s="277" t="str">
        <f ca="true">+IF(OFFSET('Water Data'!$E$29,0,10*ROW('Water Data'!E79))="","",OFFSET('Water Data'!$E$29,0,10*ROW('Water Data'!E79)))</f>
        <v/>
      </c>
      <c r="BY85" s="277" t="str">
        <f ca="true">+IF(OFFSET('Water Data'!$F$27,0,10*ROW('Water Data'!F79))="","",OFFSET('Water Data'!$F$27,0,10*ROW('Water Data'!F79)))</f>
        <v/>
      </c>
      <c r="BZ85" s="277" t="str">
        <f ca="true">+IF(OFFSET('Water Data'!$F$28,0,10*ROW('Water Data'!F79))="","",OFFSET('Water Data'!$F$28,0,10*ROW('Water Data'!F79)))</f>
        <v/>
      </c>
      <c r="CA85" s="277" t="str">
        <f ca="true">+IF(OFFSET('Water Data'!$F$29,0,10*ROW('Water Data'!F79))="","",OFFSET('Water Data'!$F$29,0,10*ROW('Water Data'!F79)))</f>
        <v/>
      </c>
      <c r="CB85" s="277" t="str">
        <f ca="true">+IF(OFFSET('Water Data'!$G$27,0,10*ROW('Water Data'!G79))="","",OFFSET('Water Data'!$G$27,0,10*ROW('Water Data'!G79)))</f>
        <v/>
      </c>
      <c r="CC85" s="277" t="str">
        <f ca="true">+IF(OFFSET('Water Data'!$G$28,0,10*ROW('Water Data'!G79))="","",OFFSET('Water Data'!$G$28,0,10*ROW('Water Data'!G79)))</f>
        <v/>
      </c>
      <c r="CD85" s="277" t="str">
        <f ca="true">+IF(OFFSET('Water Data'!$G$29,0,10*ROW('Water Data'!G79))="","",OFFSET('Water Data'!$G$29,0,10*ROW('Water Data'!G79)))</f>
        <v/>
      </c>
      <c r="CE85" s="277" t="str">
        <f ca="true">+IF(OFFSET('Water Data'!$H$27,0,10*ROW('Water Data'!H79))="","",OFFSET('Water Data'!$H$27,0,10*ROW('Water Data'!H79)))</f>
        <v/>
      </c>
      <c r="CF85" s="277" t="str">
        <f ca="true">+IF(OFFSET('Water Data'!$H$28,0,10*ROW('Water Data'!H79))="","",OFFSET('Water Data'!$H$28,0,10*ROW('Water Data'!H79)))</f>
        <v/>
      </c>
      <c r="CG85" s="277" t="str">
        <f ca="true">+IF(OFFSET('Water Data'!$H$29,0,10*ROW('Water Data'!H79))="","",OFFSET('Water Data'!$H$29,0,10*ROW('Water Data'!H79)))</f>
        <v/>
      </c>
      <c r="CH85" s="277" t="str">
        <f ca="true">+IF(OFFSET('Water Data'!$I$27,0,10*ROW('Water Data'!I79))="","",OFFSET('Water Data'!$I$27,0,10*ROW('Water Data'!I79)))</f>
        <v/>
      </c>
      <c r="CI85" s="277" t="str">
        <f ca="true">+IF(OFFSET('Water Data'!$I$28,0,10*ROW('Water Data'!I79))="","",OFFSET('Water Data'!$I$28,0,10*ROW('Water Data'!I79)))</f>
        <v/>
      </c>
      <c r="CJ85" s="277" t="str">
        <f ca="true">+IF(OFFSET('Water Data'!$I$29,0,10*ROW('Water Data'!I79))="","",OFFSET('Water Data'!$I$29,0,10*ROW('Water Data'!I79)))</f>
        <v/>
      </c>
      <c r="CK85" s="277" t="str">
        <f ca="true">+IF(OFFSET('Sanitation Data'!$D$28,0,10*ROW('Sanitation Data'!D79))="","",OFFSET('Sanitation Data'!$D$28,0,10*ROW('Sanitation Data'!D79)))</f>
        <v/>
      </c>
      <c r="CL85" s="277" t="str">
        <f ca="true">+IF(OFFSET('Sanitation Data'!$D$29,0,10*ROW('Sanitation Data'!D79))="","",OFFSET('Sanitation Data'!$D$29,0,10*ROW('Sanitation Data'!D79)))</f>
        <v/>
      </c>
      <c r="CM85" s="277" t="str">
        <f ca="true">+IF(OFFSET('Sanitation Data'!$D$30,0,10*ROW('Sanitation Data'!D79))="","",OFFSET('Sanitation Data'!$D$30,0,10*ROW('Sanitation Data'!D79)))</f>
        <v/>
      </c>
      <c r="CN85" s="277" t="str">
        <f ca="true">+IF(OFFSET('Sanitation Data'!$D$31,0,10*ROW('Sanitation Data'!D79))="","",OFFSET('Sanitation Data'!$D$31,0,10*ROW('Sanitation Data'!D79)))</f>
        <v/>
      </c>
      <c r="CO85" s="277" t="str">
        <f ca="true">+IF(OFFSET('Sanitation Data'!$D$32,0,10*ROW('Sanitation Data'!D79))="","",OFFSET('Sanitation Data'!$D$32,0,10*ROW('Sanitation Data'!D79)))</f>
        <v/>
      </c>
      <c r="CP85" s="277" t="str">
        <f ca="true">+IF(OFFSET('Sanitation Data'!$E$28,0,10*ROW('Sanitation Data'!E79))="","",OFFSET('Sanitation Data'!$E$28,0,10*ROW('Sanitation Data'!E79)))</f>
        <v/>
      </c>
      <c r="CQ85" s="277" t="str">
        <f ca="true">+IF(OFFSET('Sanitation Data'!$E$29,0,10*ROW('Sanitation Data'!E79))="","",OFFSET('Sanitation Data'!$E$29,0,10*ROW('Sanitation Data'!E79)))</f>
        <v/>
      </c>
      <c r="CR85" s="277" t="str">
        <f ca="true">+IF(OFFSET('Sanitation Data'!$E$30,0,10*ROW('Sanitation Data'!E79))="","",OFFSET('Sanitation Data'!$E$30,0,10*ROW('Sanitation Data'!E79)))</f>
        <v/>
      </c>
      <c r="CS85" s="277" t="str">
        <f ca="true">+IF(OFFSET('Sanitation Data'!$E$31,0,10*ROW('Sanitation Data'!E79))="","",OFFSET('Sanitation Data'!$E$31,0,10*ROW('Sanitation Data'!E79)))</f>
        <v/>
      </c>
      <c r="CT85" s="277" t="str">
        <f ca="true">+IF(OFFSET('Sanitation Data'!$E$32,0,10*ROW('Sanitation Data'!E79))="","",OFFSET('Sanitation Data'!$E$32,0,10*ROW('Sanitation Data'!E79)))</f>
        <v/>
      </c>
      <c r="CU85" s="277" t="str">
        <f ca="true">+IF(OFFSET('Sanitation Data'!$F$28,0,10*ROW('Sanitation Data'!F79))="","",OFFSET('Sanitation Data'!$F$28,0,10*ROW('Sanitation Data'!F79)))</f>
        <v/>
      </c>
      <c r="CV85" s="277" t="str">
        <f ca="true">+IF(OFFSET('Sanitation Data'!$F$29,0,10*ROW('Sanitation Data'!F79))="","",OFFSET('Sanitation Data'!$F$29,0,10*ROW('Sanitation Data'!F79)))</f>
        <v/>
      </c>
      <c r="CW85" s="277" t="str">
        <f ca="true">+IF(OFFSET('Sanitation Data'!$F$30,0,10*ROW('Sanitation Data'!F79))="","",OFFSET('Sanitation Data'!$F$30,0,10*ROW('Sanitation Data'!F79)))</f>
        <v/>
      </c>
      <c r="CX85" s="277" t="str">
        <f ca="true">+IF(OFFSET('Sanitation Data'!$F$31,0,10*ROW('Sanitation Data'!F79))="","",OFFSET('Sanitation Data'!$F$31,0,10*ROW('Sanitation Data'!F79)))</f>
        <v/>
      </c>
      <c r="CY85" s="277" t="str">
        <f ca="true">+IF(OFFSET('Sanitation Data'!$F$32,0,10*ROW('Sanitation Data'!F79))="","",OFFSET('Sanitation Data'!$F$32,0,10*ROW('Sanitation Data'!F79)))</f>
        <v/>
      </c>
      <c r="CZ85" s="277" t="str">
        <f ca="true">+IF(OFFSET('Sanitation Data'!$G$28,0,10*ROW('Sanitation Data'!G79))="","",OFFSET('Sanitation Data'!$G$28,0,10*ROW('Sanitation Data'!G79)))</f>
        <v/>
      </c>
      <c r="DA85" s="277" t="str">
        <f ca="true">+IF(OFFSET('Sanitation Data'!$G$29,0,10*ROW('Sanitation Data'!G79))="","",OFFSET('Sanitation Data'!$G$29,0,10*ROW('Sanitation Data'!G79)))</f>
        <v/>
      </c>
      <c r="DB85" s="277" t="str">
        <f ca="true">+IF(OFFSET('Sanitation Data'!$G$30,0,10*ROW('Sanitation Data'!G79))="","",OFFSET('Sanitation Data'!$G$30,0,10*ROW('Sanitation Data'!G79)))</f>
        <v/>
      </c>
      <c r="DC85" s="277" t="str">
        <f ca="true">+IF(OFFSET('Sanitation Data'!$G$31,0,10*ROW('Sanitation Data'!G79))="","",OFFSET('Sanitation Data'!$G$31,0,10*ROW('Sanitation Data'!G79)))</f>
        <v/>
      </c>
      <c r="DD85" s="277" t="str">
        <f ca="true">+IF(OFFSET('Sanitation Data'!$G$32,0,10*ROW('Sanitation Data'!G79))="","",OFFSET('Sanitation Data'!$G$32,0,10*ROW('Sanitation Data'!G79)))</f>
        <v/>
      </c>
      <c r="DE85" s="277" t="str">
        <f ca="true">+IF(OFFSET('Sanitation Data'!$H$28,0,10*ROW('Sanitation Data'!H79))="","",OFFSET('Sanitation Data'!$H$28,0,10*ROW('Sanitation Data'!H79)))</f>
        <v/>
      </c>
      <c r="DF85" s="277" t="str">
        <f ca="true">+IF(OFFSET('Sanitation Data'!$H$29,0,10*ROW('Sanitation Data'!H79))="","",OFFSET('Sanitation Data'!$H$29,0,10*ROW('Sanitation Data'!H79)))</f>
        <v/>
      </c>
      <c r="DG85" s="277" t="str">
        <f ca="true">+IF(OFFSET('Sanitation Data'!$H$30,0,10*ROW('Sanitation Data'!H79))="","",OFFSET('Sanitation Data'!$H$30,0,10*ROW('Sanitation Data'!H79)))</f>
        <v/>
      </c>
      <c r="DH85" s="277" t="str">
        <f ca="true">+IF(OFFSET('Sanitation Data'!$H$31,0,10*ROW('Sanitation Data'!H79))="","",OFFSET('Sanitation Data'!$H$31,0,10*ROW('Sanitation Data'!H79)))</f>
        <v/>
      </c>
      <c r="DI85" s="277" t="str">
        <f ca="true">+IF(OFFSET('Sanitation Data'!$H$32,0,10*ROW('Sanitation Data'!H79))="","",OFFSET('Sanitation Data'!$H$32,0,10*ROW('Sanitation Data'!H79)))</f>
        <v/>
      </c>
      <c r="DJ85" s="277" t="str">
        <f ca="true">+IF(OFFSET('Sanitation Data'!$I$28,0,10*ROW('Sanitation Data'!I79))="","",OFFSET('Sanitation Data'!$I$28,0,10*ROW('Sanitation Data'!I79)))</f>
        <v/>
      </c>
      <c r="DK85" s="277" t="str">
        <f ca="true">+IF(OFFSET('Sanitation Data'!$I$29,0,10*ROW('Sanitation Data'!I79))="","",OFFSET('Sanitation Data'!$I$29,0,10*ROW('Sanitation Data'!I79)))</f>
        <v/>
      </c>
      <c r="DL85" s="277" t="str">
        <f ca="true">+IF(OFFSET('Sanitation Data'!$I$30,0,10*ROW('Sanitation Data'!I79))="","",OFFSET('Sanitation Data'!$I$30,0,10*ROW('Sanitation Data'!I79)))</f>
        <v/>
      </c>
      <c r="DM85" s="277" t="str">
        <f ca="true">+IF(OFFSET('Sanitation Data'!$I$31,0,10*ROW('Sanitation Data'!I79))="","",OFFSET('Sanitation Data'!$I$31,0,10*ROW('Sanitation Data'!I79)))</f>
        <v/>
      </c>
      <c r="DN85" s="277" t="str">
        <f ca="true">+IF(OFFSET('Sanitation Data'!$I$32,0,10*ROW('Sanitation Data'!I79))="","",OFFSET('Sanitation Data'!$I$32,0,10*ROW('Sanitation Data'!I79)))</f>
        <v/>
      </c>
      <c r="DO85" s="277" t="str">
        <f ca="true">+IF(OFFSET('Hygiene Data'!$D$11,0,10*ROW('Hygiene Data'!D79))="","",OFFSET('Hygiene Data'!$D$11,0,10*ROW('Hygiene Data'!D79)))</f>
        <v/>
      </c>
      <c r="DP85" s="277" t="str">
        <f ca="true">+IF(OFFSET('Hygiene Data'!$D$12,0,10*ROW('Hygiene Data'!D79))="","",OFFSET('Hygiene Data'!$D$12,0,10*ROW('Hygiene Data'!D79)))</f>
        <v/>
      </c>
      <c r="DQ85" s="277" t="str">
        <f ca="true">+IF(OFFSET('Hygiene Data'!$D$13,0,10*ROW('Hygiene Data'!D79))="","",OFFSET('Hygiene Data'!$D$13,0,10*ROW('Hygiene Data'!D79)))</f>
        <v/>
      </c>
      <c r="DR85" s="277" t="str">
        <f ca="true">+IF(OFFSET('Hygiene Data'!$E$11,0,10*ROW('Hygiene Data'!E79))="","",OFFSET('Hygiene Data'!$E$11,0,10*ROW('Hygiene Data'!E79)))</f>
        <v/>
      </c>
      <c r="DS85" s="277" t="str">
        <f ca="true">+IF(OFFSET('Hygiene Data'!$E$12,0,10*ROW('Hygiene Data'!E79))="","",OFFSET('Hygiene Data'!$E$12,0,10*ROW('Hygiene Data'!E79)))</f>
        <v/>
      </c>
      <c r="DT85" s="277" t="str">
        <f ca="true">+IF(OFFSET('Hygiene Data'!$E$13,0,10*ROW('Hygiene Data'!E79))="","",OFFSET('Hygiene Data'!$E$13,0,10*ROW('Hygiene Data'!E79)))</f>
        <v/>
      </c>
      <c r="DU85" s="277" t="str">
        <f ca="true">+IF(OFFSET('Hygiene Data'!$F$11,0,10*ROW('Hygiene Data'!F79))="","",OFFSET('Hygiene Data'!$F$11,0,10*ROW('Hygiene Data'!F79)))</f>
        <v/>
      </c>
      <c r="DV85" s="277" t="str">
        <f ca="true">+IF(OFFSET('Hygiene Data'!$F$12,0,10*ROW('Hygiene Data'!F79))="","",OFFSET('Hygiene Data'!$F$12,0,10*ROW('Hygiene Data'!F79)))</f>
        <v/>
      </c>
      <c r="DW85" s="277" t="str">
        <f ca="true">+IF(OFFSET('Hygiene Data'!$F$13,0,10*ROW('Hygiene Data'!F79))="","",OFFSET('Hygiene Data'!$F$13,0,10*ROW('Hygiene Data'!F79)))</f>
        <v/>
      </c>
      <c r="DX85" s="277" t="str">
        <f ca="true">+IF(OFFSET('Hygiene Data'!$G$11,0,10*ROW('Hygiene Data'!G79))="","",OFFSET('Hygiene Data'!$G$11,0,10*ROW('Hygiene Data'!G79)))</f>
        <v/>
      </c>
      <c r="DY85" s="277" t="str">
        <f ca="true">+IF(OFFSET('Hygiene Data'!$G$12,0,10*ROW('Hygiene Data'!G79))="","",OFFSET('Hygiene Data'!$G$12,0,10*ROW('Hygiene Data'!G79)))</f>
        <v/>
      </c>
      <c r="DZ85" s="277" t="str">
        <f ca="true">+IF(OFFSET('Hygiene Data'!$G$13,0,10*ROW('Hygiene Data'!G79))="","",OFFSET('Hygiene Data'!$G$13,0,10*ROW('Hygiene Data'!G79)))</f>
        <v/>
      </c>
      <c r="EA85" s="277" t="str">
        <f ca="true">+IF(OFFSET('Hygiene Data'!$H$11,0,10*ROW('Hygiene Data'!H79))="","",OFFSET('Hygiene Data'!$H$11,0,10*ROW('Hygiene Data'!H79)))</f>
        <v/>
      </c>
      <c r="EB85" s="277" t="str">
        <f ca="true">+IF(OFFSET('Hygiene Data'!$H$12,0,10*ROW('Hygiene Data'!H79))="","",OFFSET('Hygiene Data'!$H$12,0,10*ROW('Hygiene Data'!H79)))</f>
        <v/>
      </c>
      <c r="EC85" s="277" t="str">
        <f ca="true">+IF(OFFSET('Hygiene Data'!$H$13,0,10*ROW('Hygiene Data'!H79))="","",OFFSET('Hygiene Data'!$H$13,0,10*ROW('Hygiene Data'!H79)))</f>
        <v/>
      </c>
      <c r="ED85" s="277" t="str">
        <f ca="true">+IF(OFFSET('Hygiene Data'!$I$11,0,10*ROW('Hygiene Data'!I79))="","",OFFSET('Hygiene Data'!$I$11,0,10*ROW('Hygiene Data'!I79)))</f>
        <v/>
      </c>
      <c r="EE85" s="277" t="str">
        <f ca="true">+IF(OFFSET('Hygiene Data'!$I$12,0,10*ROW('Hygiene Data'!I79))="","",OFFSET('Hygiene Data'!$I$12,0,10*ROW('Hygiene Data'!I79)))</f>
        <v/>
      </c>
      <c r="EF85" s="277"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33" t="str">
        <f t="shared" ca="true" si="1"/>
        <v/>
      </c>
      <c r="D86" s="96"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6"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6"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6"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6"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6"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6"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6"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6"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6"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6"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6"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6"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6"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6"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6"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6"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6"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7"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7"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7"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7"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7"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7"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7"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7"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7"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7"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7"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7"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7"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7"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7"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7"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7"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7"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7"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7"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7"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7"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7"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7"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7"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7"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7"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7"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7"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7"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8"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8"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8"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8"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8"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8"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8"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8"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8"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8"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8"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8"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8"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8"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8"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8"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8"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8"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7"/>
      <c r="BS86" s="277" t="str">
        <f ca="true">+IF(OFFSET('Water Data'!$D$27,0,10*ROW('Water Data'!D80))="","",OFFSET('Water Data'!$D$27,0,10*ROW('Water Data'!D80)))</f>
        <v/>
      </c>
      <c r="BT86" s="277" t="str">
        <f ca="true">+IF(OFFSET('Water Data'!$D$28,0,10*ROW('Water Data'!D80))="","",OFFSET('Water Data'!$D$28,0,10*ROW('Water Data'!D80)))</f>
        <v/>
      </c>
      <c r="BU86" s="277" t="str">
        <f ca="true">+IF(OFFSET('Water Data'!$D$29,0,10*ROW('Water Data'!D80))="","",OFFSET('Water Data'!$D$29,0,10*ROW('Water Data'!D80)))</f>
        <v/>
      </c>
      <c r="BV86" s="277" t="str">
        <f ca="true">+IF(OFFSET('Water Data'!$E$27,0,10*ROW('Water Data'!E80))="","",OFFSET('Water Data'!$E$27,0,10*ROW('Water Data'!E80)))</f>
        <v/>
      </c>
      <c r="BW86" s="277" t="str">
        <f ca="true">+IF(OFFSET('Water Data'!$E$28,0,10*ROW('Water Data'!E80))="","",OFFSET('Water Data'!$E$28,0,10*ROW('Water Data'!E80)))</f>
        <v/>
      </c>
      <c r="BX86" s="277" t="str">
        <f ca="true">+IF(OFFSET('Water Data'!$E$29,0,10*ROW('Water Data'!E80))="","",OFFSET('Water Data'!$E$29,0,10*ROW('Water Data'!E80)))</f>
        <v/>
      </c>
      <c r="BY86" s="277" t="str">
        <f ca="true">+IF(OFFSET('Water Data'!$F$27,0,10*ROW('Water Data'!F80))="","",OFFSET('Water Data'!$F$27,0,10*ROW('Water Data'!F80)))</f>
        <v/>
      </c>
      <c r="BZ86" s="277" t="str">
        <f ca="true">+IF(OFFSET('Water Data'!$F$28,0,10*ROW('Water Data'!F80))="","",OFFSET('Water Data'!$F$28,0,10*ROW('Water Data'!F80)))</f>
        <v/>
      </c>
      <c r="CA86" s="277" t="str">
        <f ca="true">+IF(OFFSET('Water Data'!$F$29,0,10*ROW('Water Data'!F80))="","",OFFSET('Water Data'!$F$29,0,10*ROW('Water Data'!F80)))</f>
        <v/>
      </c>
      <c r="CB86" s="277" t="str">
        <f ca="true">+IF(OFFSET('Water Data'!$G$27,0,10*ROW('Water Data'!G80))="","",OFFSET('Water Data'!$G$27,0,10*ROW('Water Data'!G80)))</f>
        <v/>
      </c>
      <c r="CC86" s="277" t="str">
        <f ca="true">+IF(OFFSET('Water Data'!$G$28,0,10*ROW('Water Data'!G80))="","",OFFSET('Water Data'!$G$28,0,10*ROW('Water Data'!G80)))</f>
        <v/>
      </c>
      <c r="CD86" s="277" t="str">
        <f ca="true">+IF(OFFSET('Water Data'!$G$29,0,10*ROW('Water Data'!G80))="","",OFFSET('Water Data'!$G$29,0,10*ROW('Water Data'!G80)))</f>
        <v/>
      </c>
      <c r="CE86" s="277" t="str">
        <f ca="true">+IF(OFFSET('Water Data'!$H$27,0,10*ROW('Water Data'!H80))="","",OFFSET('Water Data'!$H$27,0,10*ROW('Water Data'!H80)))</f>
        <v/>
      </c>
      <c r="CF86" s="277" t="str">
        <f ca="true">+IF(OFFSET('Water Data'!$H$28,0,10*ROW('Water Data'!H80))="","",OFFSET('Water Data'!$H$28,0,10*ROW('Water Data'!H80)))</f>
        <v/>
      </c>
      <c r="CG86" s="277" t="str">
        <f ca="true">+IF(OFFSET('Water Data'!$H$29,0,10*ROW('Water Data'!H80))="","",OFFSET('Water Data'!$H$29,0,10*ROW('Water Data'!H80)))</f>
        <v/>
      </c>
      <c r="CH86" s="277" t="str">
        <f ca="true">+IF(OFFSET('Water Data'!$I$27,0,10*ROW('Water Data'!I80))="","",OFFSET('Water Data'!$I$27,0,10*ROW('Water Data'!I80)))</f>
        <v/>
      </c>
      <c r="CI86" s="277" t="str">
        <f ca="true">+IF(OFFSET('Water Data'!$I$28,0,10*ROW('Water Data'!I80))="","",OFFSET('Water Data'!$I$28,0,10*ROW('Water Data'!I80)))</f>
        <v/>
      </c>
      <c r="CJ86" s="277" t="str">
        <f ca="true">+IF(OFFSET('Water Data'!$I$29,0,10*ROW('Water Data'!I80))="","",OFFSET('Water Data'!$I$29,0,10*ROW('Water Data'!I80)))</f>
        <v/>
      </c>
      <c r="CK86" s="277" t="str">
        <f ca="true">+IF(OFFSET('Sanitation Data'!$D$28,0,10*ROW('Sanitation Data'!D80))="","",OFFSET('Sanitation Data'!$D$28,0,10*ROW('Sanitation Data'!D80)))</f>
        <v/>
      </c>
      <c r="CL86" s="277" t="str">
        <f ca="true">+IF(OFFSET('Sanitation Data'!$D$29,0,10*ROW('Sanitation Data'!D80))="","",OFFSET('Sanitation Data'!$D$29,0,10*ROW('Sanitation Data'!D80)))</f>
        <v/>
      </c>
      <c r="CM86" s="277" t="str">
        <f ca="true">+IF(OFFSET('Sanitation Data'!$D$30,0,10*ROW('Sanitation Data'!D80))="","",OFFSET('Sanitation Data'!$D$30,0,10*ROW('Sanitation Data'!D80)))</f>
        <v/>
      </c>
      <c r="CN86" s="277" t="str">
        <f ca="true">+IF(OFFSET('Sanitation Data'!$D$31,0,10*ROW('Sanitation Data'!D80))="","",OFFSET('Sanitation Data'!$D$31,0,10*ROW('Sanitation Data'!D80)))</f>
        <v/>
      </c>
      <c r="CO86" s="277" t="str">
        <f ca="true">+IF(OFFSET('Sanitation Data'!$D$32,0,10*ROW('Sanitation Data'!D80))="","",OFFSET('Sanitation Data'!$D$32,0,10*ROW('Sanitation Data'!D80)))</f>
        <v/>
      </c>
      <c r="CP86" s="277" t="str">
        <f ca="true">+IF(OFFSET('Sanitation Data'!$E$28,0,10*ROW('Sanitation Data'!E80))="","",OFFSET('Sanitation Data'!$E$28,0,10*ROW('Sanitation Data'!E80)))</f>
        <v/>
      </c>
      <c r="CQ86" s="277" t="str">
        <f ca="true">+IF(OFFSET('Sanitation Data'!$E$29,0,10*ROW('Sanitation Data'!E80))="","",OFFSET('Sanitation Data'!$E$29,0,10*ROW('Sanitation Data'!E80)))</f>
        <v/>
      </c>
      <c r="CR86" s="277" t="str">
        <f ca="true">+IF(OFFSET('Sanitation Data'!$E$30,0,10*ROW('Sanitation Data'!E80))="","",OFFSET('Sanitation Data'!$E$30,0,10*ROW('Sanitation Data'!E80)))</f>
        <v/>
      </c>
      <c r="CS86" s="277" t="str">
        <f ca="true">+IF(OFFSET('Sanitation Data'!$E$31,0,10*ROW('Sanitation Data'!E80))="","",OFFSET('Sanitation Data'!$E$31,0,10*ROW('Sanitation Data'!E80)))</f>
        <v/>
      </c>
      <c r="CT86" s="277" t="str">
        <f ca="true">+IF(OFFSET('Sanitation Data'!$E$32,0,10*ROW('Sanitation Data'!E80))="","",OFFSET('Sanitation Data'!$E$32,0,10*ROW('Sanitation Data'!E80)))</f>
        <v/>
      </c>
      <c r="CU86" s="277" t="str">
        <f ca="true">+IF(OFFSET('Sanitation Data'!$F$28,0,10*ROW('Sanitation Data'!F80))="","",OFFSET('Sanitation Data'!$F$28,0,10*ROW('Sanitation Data'!F80)))</f>
        <v/>
      </c>
      <c r="CV86" s="277" t="str">
        <f ca="true">+IF(OFFSET('Sanitation Data'!$F$29,0,10*ROW('Sanitation Data'!F80))="","",OFFSET('Sanitation Data'!$F$29,0,10*ROW('Sanitation Data'!F80)))</f>
        <v/>
      </c>
      <c r="CW86" s="277" t="str">
        <f ca="true">+IF(OFFSET('Sanitation Data'!$F$30,0,10*ROW('Sanitation Data'!F80))="","",OFFSET('Sanitation Data'!$F$30,0,10*ROW('Sanitation Data'!F80)))</f>
        <v/>
      </c>
      <c r="CX86" s="277" t="str">
        <f ca="true">+IF(OFFSET('Sanitation Data'!$F$31,0,10*ROW('Sanitation Data'!F80))="","",OFFSET('Sanitation Data'!$F$31,0,10*ROW('Sanitation Data'!F80)))</f>
        <v/>
      </c>
      <c r="CY86" s="277" t="str">
        <f ca="true">+IF(OFFSET('Sanitation Data'!$F$32,0,10*ROW('Sanitation Data'!F80))="","",OFFSET('Sanitation Data'!$F$32,0,10*ROW('Sanitation Data'!F80)))</f>
        <v/>
      </c>
      <c r="CZ86" s="277" t="str">
        <f ca="true">+IF(OFFSET('Sanitation Data'!$G$28,0,10*ROW('Sanitation Data'!G80))="","",OFFSET('Sanitation Data'!$G$28,0,10*ROW('Sanitation Data'!G80)))</f>
        <v/>
      </c>
      <c r="DA86" s="277" t="str">
        <f ca="true">+IF(OFFSET('Sanitation Data'!$G$29,0,10*ROW('Sanitation Data'!G80))="","",OFFSET('Sanitation Data'!$G$29,0,10*ROW('Sanitation Data'!G80)))</f>
        <v/>
      </c>
      <c r="DB86" s="277" t="str">
        <f ca="true">+IF(OFFSET('Sanitation Data'!$G$30,0,10*ROW('Sanitation Data'!G80))="","",OFFSET('Sanitation Data'!$G$30,0,10*ROW('Sanitation Data'!G80)))</f>
        <v/>
      </c>
      <c r="DC86" s="277" t="str">
        <f ca="true">+IF(OFFSET('Sanitation Data'!$G$31,0,10*ROW('Sanitation Data'!G80))="","",OFFSET('Sanitation Data'!$G$31,0,10*ROW('Sanitation Data'!G80)))</f>
        <v/>
      </c>
      <c r="DD86" s="277" t="str">
        <f ca="true">+IF(OFFSET('Sanitation Data'!$G$32,0,10*ROW('Sanitation Data'!G80))="","",OFFSET('Sanitation Data'!$G$32,0,10*ROW('Sanitation Data'!G80)))</f>
        <v/>
      </c>
      <c r="DE86" s="277" t="str">
        <f ca="true">+IF(OFFSET('Sanitation Data'!$H$28,0,10*ROW('Sanitation Data'!H80))="","",OFFSET('Sanitation Data'!$H$28,0,10*ROW('Sanitation Data'!H80)))</f>
        <v/>
      </c>
      <c r="DF86" s="277" t="str">
        <f ca="true">+IF(OFFSET('Sanitation Data'!$H$29,0,10*ROW('Sanitation Data'!H80))="","",OFFSET('Sanitation Data'!$H$29,0,10*ROW('Sanitation Data'!H80)))</f>
        <v/>
      </c>
      <c r="DG86" s="277" t="str">
        <f ca="true">+IF(OFFSET('Sanitation Data'!$H$30,0,10*ROW('Sanitation Data'!H80))="","",OFFSET('Sanitation Data'!$H$30,0,10*ROW('Sanitation Data'!H80)))</f>
        <v/>
      </c>
      <c r="DH86" s="277" t="str">
        <f ca="true">+IF(OFFSET('Sanitation Data'!$H$31,0,10*ROW('Sanitation Data'!H80))="","",OFFSET('Sanitation Data'!$H$31,0,10*ROW('Sanitation Data'!H80)))</f>
        <v/>
      </c>
      <c r="DI86" s="277" t="str">
        <f ca="true">+IF(OFFSET('Sanitation Data'!$H$32,0,10*ROW('Sanitation Data'!H80))="","",OFFSET('Sanitation Data'!$H$32,0,10*ROW('Sanitation Data'!H80)))</f>
        <v/>
      </c>
      <c r="DJ86" s="277" t="str">
        <f ca="true">+IF(OFFSET('Sanitation Data'!$I$28,0,10*ROW('Sanitation Data'!I80))="","",OFFSET('Sanitation Data'!$I$28,0,10*ROW('Sanitation Data'!I80)))</f>
        <v/>
      </c>
      <c r="DK86" s="277" t="str">
        <f ca="true">+IF(OFFSET('Sanitation Data'!$I$29,0,10*ROW('Sanitation Data'!I80))="","",OFFSET('Sanitation Data'!$I$29,0,10*ROW('Sanitation Data'!I80)))</f>
        <v/>
      </c>
      <c r="DL86" s="277" t="str">
        <f ca="true">+IF(OFFSET('Sanitation Data'!$I$30,0,10*ROW('Sanitation Data'!I80))="","",OFFSET('Sanitation Data'!$I$30,0,10*ROW('Sanitation Data'!I80)))</f>
        <v/>
      </c>
      <c r="DM86" s="277" t="str">
        <f ca="true">+IF(OFFSET('Sanitation Data'!$I$31,0,10*ROW('Sanitation Data'!I80))="","",OFFSET('Sanitation Data'!$I$31,0,10*ROW('Sanitation Data'!I80)))</f>
        <v/>
      </c>
      <c r="DN86" s="277" t="str">
        <f ca="true">+IF(OFFSET('Sanitation Data'!$I$32,0,10*ROW('Sanitation Data'!I80))="","",OFFSET('Sanitation Data'!$I$32,0,10*ROW('Sanitation Data'!I80)))</f>
        <v/>
      </c>
      <c r="DO86" s="277" t="str">
        <f ca="true">+IF(OFFSET('Hygiene Data'!$D$11,0,10*ROW('Hygiene Data'!D80))="","",OFFSET('Hygiene Data'!$D$11,0,10*ROW('Hygiene Data'!D80)))</f>
        <v/>
      </c>
      <c r="DP86" s="277" t="str">
        <f ca="true">+IF(OFFSET('Hygiene Data'!$D$12,0,10*ROW('Hygiene Data'!D80))="","",OFFSET('Hygiene Data'!$D$12,0,10*ROW('Hygiene Data'!D80)))</f>
        <v/>
      </c>
      <c r="DQ86" s="277" t="str">
        <f ca="true">+IF(OFFSET('Hygiene Data'!$D$13,0,10*ROW('Hygiene Data'!D80))="","",OFFSET('Hygiene Data'!$D$13,0,10*ROW('Hygiene Data'!D80)))</f>
        <v/>
      </c>
      <c r="DR86" s="277" t="str">
        <f ca="true">+IF(OFFSET('Hygiene Data'!$E$11,0,10*ROW('Hygiene Data'!E80))="","",OFFSET('Hygiene Data'!$E$11,0,10*ROW('Hygiene Data'!E80)))</f>
        <v/>
      </c>
      <c r="DS86" s="277" t="str">
        <f ca="true">+IF(OFFSET('Hygiene Data'!$E$12,0,10*ROW('Hygiene Data'!E80))="","",OFFSET('Hygiene Data'!$E$12,0,10*ROW('Hygiene Data'!E80)))</f>
        <v/>
      </c>
      <c r="DT86" s="277" t="str">
        <f ca="true">+IF(OFFSET('Hygiene Data'!$E$13,0,10*ROW('Hygiene Data'!E80))="","",OFFSET('Hygiene Data'!$E$13,0,10*ROW('Hygiene Data'!E80)))</f>
        <v/>
      </c>
      <c r="DU86" s="277" t="str">
        <f ca="true">+IF(OFFSET('Hygiene Data'!$F$11,0,10*ROW('Hygiene Data'!F80))="","",OFFSET('Hygiene Data'!$F$11,0,10*ROW('Hygiene Data'!F80)))</f>
        <v/>
      </c>
      <c r="DV86" s="277" t="str">
        <f ca="true">+IF(OFFSET('Hygiene Data'!$F$12,0,10*ROW('Hygiene Data'!F80))="","",OFFSET('Hygiene Data'!$F$12,0,10*ROW('Hygiene Data'!F80)))</f>
        <v/>
      </c>
      <c r="DW86" s="277" t="str">
        <f ca="true">+IF(OFFSET('Hygiene Data'!$F$13,0,10*ROW('Hygiene Data'!F80))="","",OFFSET('Hygiene Data'!$F$13,0,10*ROW('Hygiene Data'!F80)))</f>
        <v/>
      </c>
      <c r="DX86" s="277" t="str">
        <f ca="true">+IF(OFFSET('Hygiene Data'!$G$11,0,10*ROW('Hygiene Data'!G80))="","",OFFSET('Hygiene Data'!$G$11,0,10*ROW('Hygiene Data'!G80)))</f>
        <v/>
      </c>
      <c r="DY86" s="277" t="str">
        <f ca="true">+IF(OFFSET('Hygiene Data'!$G$12,0,10*ROW('Hygiene Data'!G80))="","",OFFSET('Hygiene Data'!$G$12,0,10*ROW('Hygiene Data'!G80)))</f>
        <v/>
      </c>
      <c r="DZ86" s="277" t="str">
        <f ca="true">+IF(OFFSET('Hygiene Data'!$G$13,0,10*ROW('Hygiene Data'!G80))="","",OFFSET('Hygiene Data'!$G$13,0,10*ROW('Hygiene Data'!G80)))</f>
        <v/>
      </c>
      <c r="EA86" s="277" t="str">
        <f ca="true">+IF(OFFSET('Hygiene Data'!$H$11,0,10*ROW('Hygiene Data'!H80))="","",OFFSET('Hygiene Data'!$H$11,0,10*ROW('Hygiene Data'!H80)))</f>
        <v/>
      </c>
      <c r="EB86" s="277" t="str">
        <f ca="true">+IF(OFFSET('Hygiene Data'!$H$12,0,10*ROW('Hygiene Data'!H80))="","",OFFSET('Hygiene Data'!$H$12,0,10*ROW('Hygiene Data'!H80)))</f>
        <v/>
      </c>
      <c r="EC86" s="277" t="str">
        <f ca="true">+IF(OFFSET('Hygiene Data'!$H$13,0,10*ROW('Hygiene Data'!H80))="","",OFFSET('Hygiene Data'!$H$13,0,10*ROW('Hygiene Data'!H80)))</f>
        <v/>
      </c>
      <c r="ED86" s="277" t="str">
        <f ca="true">+IF(OFFSET('Hygiene Data'!$I$11,0,10*ROW('Hygiene Data'!I80))="","",OFFSET('Hygiene Data'!$I$11,0,10*ROW('Hygiene Data'!I80)))</f>
        <v/>
      </c>
      <c r="EE86" s="277" t="str">
        <f ca="true">+IF(OFFSET('Hygiene Data'!$I$12,0,10*ROW('Hygiene Data'!I80))="","",OFFSET('Hygiene Data'!$I$12,0,10*ROW('Hygiene Data'!I80)))</f>
        <v/>
      </c>
      <c r="EF86" s="277"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33" t="str">
        <f t="shared" ca="true" si="1"/>
        <v/>
      </c>
      <c r="D87" s="96"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6"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6"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6"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6"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6"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6"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6"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6"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6"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6"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6"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6"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6"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6"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6"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6"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6"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7"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7"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7"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7"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7"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7"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7"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7"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7"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7"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7"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7"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7"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7"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7"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7"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7"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7"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7"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7"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7"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7"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7"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7"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7"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7"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7"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7"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7"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7"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8"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8"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8"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8"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8"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8"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8"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8"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8"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8"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8"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8"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8"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8"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8"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8"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8"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8"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7"/>
      <c r="BS87" s="277" t="str">
        <f ca="true">+IF(OFFSET('Water Data'!$D$27,0,10*ROW('Water Data'!D81))="","",OFFSET('Water Data'!$D$27,0,10*ROW('Water Data'!D81)))</f>
        <v/>
      </c>
      <c r="BT87" s="277" t="str">
        <f ca="true">+IF(OFFSET('Water Data'!$D$28,0,10*ROW('Water Data'!D81))="","",OFFSET('Water Data'!$D$28,0,10*ROW('Water Data'!D81)))</f>
        <v/>
      </c>
      <c r="BU87" s="277" t="str">
        <f ca="true">+IF(OFFSET('Water Data'!$D$29,0,10*ROW('Water Data'!D81))="","",OFFSET('Water Data'!$D$29,0,10*ROW('Water Data'!D81)))</f>
        <v/>
      </c>
      <c r="BV87" s="277" t="str">
        <f ca="true">+IF(OFFSET('Water Data'!$E$27,0,10*ROW('Water Data'!E81))="","",OFFSET('Water Data'!$E$27,0,10*ROW('Water Data'!E81)))</f>
        <v/>
      </c>
      <c r="BW87" s="277" t="str">
        <f ca="true">+IF(OFFSET('Water Data'!$E$28,0,10*ROW('Water Data'!E81))="","",OFFSET('Water Data'!$E$28,0,10*ROW('Water Data'!E81)))</f>
        <v/>
      </c>
      <c r="BX87" s="277" t="str">
        <f ca="true">+IF(OFFSET('Water Data'!$E$29,0,10*ROW('Water Data'!E81))="","",OFFSET('Water Data'!$E$29,0,10*ROW('Water Data'!E81)))</f>
        <v/>
      </c>
      <c r="BY87" s="277" t="str">
        <f ca="true">+IF(OFFSET('Water Data'!$F$27,0,10*ROW('Water Data'!F81))="","",OFFSET('Water Data'!$F$27,0,10*ROW('Water Data'!F81)))</f>
        <v/>
      </c>
      <c r="BZ87" s="277" t="str">
        <f ca="true">+IF(OFFSET('Water Data'!$F$28,0,10*ROW('Water Data'!F81))="","",OFFSET('Water Data'!$F$28,0,10*ROW('Water Data'!F81)))</f>
        <v/>
      </c>
      <c r="CA87" s="277" t="str">
        <f ca="true">+IF(OFFSET('Water Data'!$F$29,0,10*ROW('Water Data'!F81))="","",OFFSET('Water Data'!$F$29,0,10*ROW('Water Data'!F81)))</f>
        <v/>
      </c>
      <c r="CB87" s="277" t="str">
        <f ca="true">+IF(OFFSET('Water Data'!$G$27,0,10*ROW('Water Data'!G81))="","",OFFSET('Water Data'!$G$27,0,10*ROW('Water Data'!G81)))</f>
        <v/>
      </c>
      <c r="CC87" s="277" t="str">
        <f ca="true">+IF(OFFSET('Water Data'!$G$28,0,10*ROW('Water Data'!G81))="","",OFFSET('Water Data'!$G$28,0,10*ROW('Water Data'!G81)))</f>
        <v/>
      </c>
      <c r="CD87" s="277" t="str">
        <f ca="true">+IF(OFFSET('Water Data'!$G$29,0,10*ROW('Water Data'!G81))="","",OFFSET('Water Data'!$G$29,0,10*ROW('Water Data'!G81)))</f>
        <v/>
      </c>
      <c r="CE87" s="277" t="str">
        <f ca="true">+IF(OFFSET('Water Data'!$H$27,0,10*ROW('Water Data'!H81))="","",OFFSET('Water Data'!$H$27,0,10*ROW('Water Data'!H81)))</f>
        <v/>
      </c>
      <c r="CF87" s="277" t="str">
        <f ca="true">+IF(OFFSET('Water Data'!$H$28,0,10*ROW('Water Data'!H81))="","",OFFSET('Water Data'!$H$28,0,10*ROW('Water Data'!H81)))</f>
        <v/>
      </c>
      <c r="CG87" s="277" t="str">
        <f ca="true">+IF(OFFSET('Water Data'!$H$29,0,10*ROW('Water Data'!H81))="","",OFFSET('Water Data'!$H$29,0,10*ROW('Water Data'!H81)))</f>
        <v/>
      </c>
      <c r="CH87" s="277" t="str">
        <f ca="true">+IF(OFFSET('Water Data'!$I$27,0,10*ROW('Water Data'!I81))="","",OFFSET('Water Data'!$I$27,0,10*ROW('Water Data'!I81)))</f>
        <v/>
      </c>
      <c r="CI87" s="277" t="str">
        <f ca="true">+IF(OFFSET('Water Data'!$I$28,0,10*ROW('Water Data'!I81))="","",OFFSET('Water Data'!$I$28,0,10*ROW('Water Data'!I81)))</f>
        <v/>
      </c>
      <c r="CJ87" s="277" t="str">
        <f ca="true">+IF(OFFSET('Water Data'!$I$29,0,10*ROW('Water Data'!I81))="","",OFFSET('Water Data'!$I$29,0,10*ROW('Water Data'!I81)))</f>
        <v/>
      </c>
      <c r="CK87" s="277" t="str">
        <f ca="true">+IF(OFFSET('Sanitation Data'!$D$28,0,10*ROW('Sanitation Data'!D81))="","",OFFSET('Sanitation Data'!$D$28,0,10*ROW('Sanitation Data'!D81)))</f>
        <v/>
      </c>
      <c r="CL87" s="277" t="str">
        <f ca="true">+IF(OFFSET('Sanitation Data'!$D$29,0,10*ROW('Sanitation Data'!D81))="","",OFFSET('Sanitation Data'!$D$29,0,10*ROW('Sanitation Data'!D81)))</f>
        <v/>
      </c>
      <c r="CM87" s="277" t="str">
        <f ca="true">+IF(OFFSET('Sanitation Data'!$D$30,0,10*ROW('Sanitation Data'!D81))="","",OFFSET('Sanitation Data'!$D$30,0,10*ROW('Sanitation Data'!D81)))</f>
        <v/>
      </c>
      <c r="CN87" s="277" t="str">
        <f ca="true">+IF(OFFSET('Sanitation Data'!$D$31,0,10*ROW('Sanitation Data'!D81))="","",OFFSET('Sanitation Data'!$D$31,0,10*ROW('Sanitation Data'!D81)))</f>
        <v/>
      </c>
      <c r="CO87" s="277" t="str">
        <f ca="true">+IF(OFFSET('Sanitation Data'!$D$32,0,10*ROW('Sanitation Data'!D81))="","",OFFSET('Sanitation Data'!$D$32,0,10*ROW('Sanitation Data'!D81)))</f>
        <v/>
      </c>
      <c r="CP87" s="277" t="str">
        <f ca="true">+IF(OFFSET('Sanitation Data'!$E$28,0,10*ROW('Sanitation Data'!E81))="","",OFFSET('Sanitation Data'!$E$28,0,10*ROW('Sanitation Data'!E81)))</f>
        <v/>
      </c>
      <c r="CQ87" s="277" t="str">
        <f ca="true">+IF(OFFSET('Sanitation Data'!$E$29,0,10*ROW('Sanitation Data'!E81))="","",OFFSET('Sanitation Data'!$E$29,0,10*ROW('Sanitation Data'!E81)))</f>
        <v/>
      </c>
      <c r="CR87" s="277" t="str">
        <f ca="true">+IF(OFFSET('Sanitation Data'!$E$30,0,10*ROW('Sanitation Data'!E81))="","",OFFSET('Sanitation Data'!$E$30,0,10*ROW('Sanitation Data'!E81)))</f>
        <v/>
      </c>
      <c r="CS87" s="277" t="str">
        <f ca="true">+IF(OFFSET('Sanitation Data'!$E$31,0,10*ROW('Sanitation Data'!E81))="","",OFFSET('Sanitation Data'!$E$31,0,10*ROW('Sanitation Data'!E81)))</f>
        <v/>
      </c>
      <c r="CT87" s="277" t="str">
        <f ca="true">+IF(OFFSET('Sanitation Data'!$E$32,0,10*ROW('Sanitation Data'!E81))="","",OFFSET('Sanitation Data'!$E$32,0,10*ROW('Sanitation Data'!E81)))</f>
        <v/>
      </c>
      <c r="CU87" s="277" t="str">
        <f ca="true">+IF(OFFSET('Sanitation Data'!$F$28,0,10*ROW('Sanitation Data'!F81))="","",OFFSET('Sanitation Data'!$F$28,0,10*ROW('Sanitation Data'!F81)))</f>
        <v/>
      </c>
      <c r="CV87" s="277" t="str">
        <f ca="true">+IF(OFFSET('Sanitation Data'!$F$29,0,10*ROW('Sanitation Data'!F81))="","",OFFSET('Sanitation Data'!$F$29,0,10*ROW('Sanitation Data'!F81)))</f>
        <v/>
      </c>
      <c r="CW87" s="277" t="str">
        <f ca="true">+IF(OFFSET('Sanitation Data'!$F$30,0,10*ROW('Sanitation Data'!F81))="","",OFFSET('Sanitation Data'!$F$30,0,10*ROW('Sanitation Data'!F81)))</f>
        <v/>
      </c>
      <c r="CX87" s="277" t="str">
        <f ca="true">+IF(OFFSET('Sanitation Data'!$F$31,0,10*ROW('Sanitation Data'!F81))="","",OFFSET('Sanitation Data'!$F$31,0,10*ROW('Sanitation Data'!F81)))</f>
        <v/>
      </c>
      <c r="CY87" s="277" t="str">
        <f ca="true">+IF(OFFSET('Sanitation Data'!$F$32,0,10*ROW('Sanitation Data'!F81))="","",OFFSET('Sanitation Data'!$F$32,0,10*ROW('Sanitation Data'!F81)))</f>
        <v/>
      </c>
      <c r="CZ87" s="277" t="str">
        <f ca="true">+IF(OFFSET('Sanitation Data'!$G$28,0,10*ROW('Sanitation Data'!G81))="","",OFFSET('Sanitation Data'!$G$28,0,10*ROW('Sanitation Data'!G81)))</f>
        <v/>
      </c>
      <c r="DA87" s="277" t="str">
        <f ca="true">+IF(OFFSET('Sanitation Data'!$G$29,0,10*ROW('Sanitation Data'!G81))="","",OFFSET('Sanitation Data'!$G$29,0,10*ROW('Sanitation Data'!G81)))</f>
        <v/>
      </c>
      <c r="DB87" s="277" t="str">
        <f ca="true">+IF(OFFSET('Sanitation Data'!$G$30,0,10*ROW('Sanitation Data'!G81))="","",OFFSET('Sanitation Data'!$G$30,0,10*ROW('Sanitation Data'!G81)))</f>
        <v/>
      </c>
      <c r="DC87" s="277" t="str">
        <f ca="true">+IF(OFFSET('Sanitation Data'!$G$31,0,10*ROW('Sanitation Data'!G81))="","",OFFSET('Sanitation Data'!$G$31,0,10*ROW('Sanitation Data'!G81)))</f>
        <v/>
      </c>
      <c r="DD87" s="277" t="str">
        <f ca="true">+IF(OFFSET('Sanitation Data'!$G$32,0,10*ROW('Sanitation Data'!G81))="","",OFFSET('Sanitation Data'!$G$32,0,10*ROW('Sanitation Data'!G81)))</f>
        <v/>
      </c>
      <c r="DE87" s="277" t="str">
        <f ca="true">+IF(OFFSET('Sanitation Data'!$H$28,0,10*ROW('Sanitation Data'!H81))="","",OFFSET('Sanitation Data'!$H$28,0,10*ROW('Sanitation Data'!H81)))</f>
        <v/>
      </c>
      <c r="DF87" s="277" t="str">
        <f ca="true">+IF(OFFSET('Sanitation Data'!$H$29,0,10*ROW('Sanitation Data'!H81))="","",OFFSET('Sanitation Data'!$H$29,0,10*ROW('Sanitation Data'!H81)))</f>
        <v/>
      </c>
      <c r="DG87" s="277" t="str">
        <f ca="true">+IF(OFFSET('Sanitation Data'!$H$30,0,10*ROW('Sanitation Data'!H81))="","",OFFSET('Sanitation Data'!$H$30,0,10*ROW('Sanitation Data'!H81)))</f>
        <v/>
      </c>
      <c r="DH87" s="277" t="str">
        <f ca="true">+IF(OFFSET('Sanitation Data'!$H$31,0,10*ROW('Sanitation Data'!H81))="","",OFFSET('Sanitation Data'!$H$31,0,10*ROW('Sanitation Data'!H81)))</f>
        <v/>
      </c>
      <c r="DI87" s="277" t="str">
        <f ca="true">+IF(OFFSET('Sanitation Data'!$H$32,0,10*ROW('Sanitation Data'!H81))="","",OFFSET('Sanitation Data'!$H$32,0,10*ROW('Sanitation Data'!H81)))</f>
        <v/>
      </c>
      <c r="DJ87" s="277" t="str">
        <f ca="true">+IF(OFFSET('Sanitation Data'!$I$28,0,10*ROW('Sanitation Data'!I81))="","",OFFSET('Sanitation Data'!$I$28,0,10*ROW('Sanitation Data'!I81)))</f>
        <v/>
      </c>
      <c r="DK87" s="277" t="str">
        <f ca="true">+IF(OFFSET('Sanitation Data'!$I$29,0,10*ROW('Sanitation Data'!I81))="","",OFFSET('Sanitation Data'!$I$29,0,10*ROW('Sanitation Data'!I81)))</f>
        <v/>
      </c>
      <c r="DL87" s="277" t="str">
        <f ca="true">+IF(OFFSET('Sanitation Data'!$I$30,0,10*ROW('Sanitation Data'!I81))="","",OFFSET('Sanitation Data'!$I$30,0,10*ROW('Sanitation Data'!I81)))</f>
        <v/>
      </c>
      <c r="DM87" s="277" t="str">
        <f ca="true">+IF(OFFSET('Sanitation Data'!$I$31,0,10*ROW('Sanitation Data'!I81))="","",OFFSET('Sanitation Data'!$I$31,0,10*ROW('Sanitation Data'!I81)))</f>
        <v/>
      </c>
      <c r="DN87" s="277" t="str">
        <f ca="true">+IF(OFFSET('Sanitation Data'!$I$32,0,10*ROW('Sanitation Data'!I81))="","",OFFSET('Sanitation Data'!$I$32,0,10*ROW('Sanitation Data'!I81)))</f>
        <v/>
      </c>
      <c r="DO87" s="277" t="str">
        <f ca="true">+IF(OFFSET('Hygiene Data'!$D$11,0,10*ROW('Hygiene Data'!D81))="","",OFFSET('Hygiene Data'!$D$11,0,10*ROW('Hygiene Data'!D81)))</f>
        <v/>
      </c>
      <c r="DP87" s="277" t="str">
        <f ca="true">+IF(OFFSET('Hygiene Data'!$D$12,0,10*ROW('Hygiene Data'!D81))="","",OFFSET('Hygiene Data'!$D$12,0,10*ROW('Hygiene Data'!D81)))</f>
        <v/>
      </c>
      <c r="DQ87" s="277" t="str">
        <f ca="true">+IF(OFFSET('Hygiene Data'!$D$13,0,10*ROW('Hygiene Data'!D81))="","",OFFSET('Hygiene Data'!$D$13,0,10*ROW('Hygiene Data'!D81)))</f>
        <v/>
      </c>
      <c r="DR87" s="277" t="str">
        <f ca="true">+IF(OFFSET('Hygiene Data'!$E$11,0,10*ROW('Hygiene Data'!E81))="","",OFFSET('Hygiene Data'!$E$11,0,10*ROW('Hygiene Data'!E81)))</f>
        <v/>
      </c>
      <c r="DS87" s="277" t="str">
        <f ca="true">+IF(OFFSET('Hygiene Data'!$E$12,0,10*ROW('Hygiene Data'!E81))="","",OFFSET('Hygiene Data'!$E$12,0,10*ROW('Hygiene Data'!E81)))</f>
        <v/>
      </c>
      <c r="DT87" s="277" t="str">
        <f ca="true">+IF(OFFSET('Hygiene Data'!$E$13,0,10*ROW('Hygiene Data'!E81))="","",OFFSET('Hygiene Data'!$E$13,0,10*ROW('Hygiene Data'!E81)))</f>
        <v/>
      </c>
      <c r="DU87" s="277" t="str">
        <f ca="true">+IF(OFFSET('Hygiene Data'!$F$11,0,10*ROW('Hygiene Data'!F81))="","",OFFSET('Hygiene Data'!$F$11,0,10*ROW('Hygiene Data'!F81)))</f>
        <v/>
      </c>
      <c r="DV87" s="277" t="str">
        <f ca="true">+IF(OFFSET('Hygiene Data'!$F$12,0,10*ROW('Hygiene Data'!F81))="","",OFFSET('Hygiene Data'!$F$12,0,10*ROW('Hygiene Data'!F81)))</f>
        <v/>
      </c>
      <c r="DW87" s="277" t="str">
        <f ca="true">+IF(OFFSET('Hygiene Data'!$F$13,0,10*ROW('Hygiene Data'!F81))="","",OFFSET('Hygiene Data'!$F$13,0,10*ROW('Hygiene Data'!F81)))</f>
        <v/>
      </c>
      <c r="DX87" s="277" t="str">
        <f ca="true">+IF(OFFSET('Hygiene Data'!$G$11,0,10*ROW('Hygiene Data'!G81))="","",OFFSET('Hygiene Data'!$G$11,0,10*ROW('Hygiene Data'!G81)))</f>
        <v/>
      </c>
      <c r="DY87" s="277" t="str">
        <f ca="true">+IF(OFFSET('Hygiene Data'!$G$12,0,10*ROW('Hygiene Data'!G81))="","",OFFSET('Hygiene Data'!$G$12,0,10*ROW('Hygiene Data'!G81)))</f>
        <v/>
      </c>
      <c r="DZ87" s="277" t="str">
        <f ca="true">+IF(OFFSET('Hygiene Data'!$G$13,0,10*ROW('Hygiene Data'!G81))="","",OFFSET('Hygiene Data'!$G$13,0,10*ROW('Hygiene Data'!G81)))</f>
        <v/>
      </c>
      <c r="EA87" s="277" t="str">
        <f ca="true">+IF(OFFSET('Hygiene Data'!$H$11,0,10*ROW('Hygiene Data'!H81))="","",OFFSET('Hygiene Data'!$H$11,0,10*ROW('Hygiene Data'!H81)))</f>
        <v/>
      </c>
      <c r="EB87" s="277" t="str">
        <f ca="true">+IF(OFFSET('Hygiene Data'!$H$12,0,10*ROW('Hygiene Data'!H81))="","",OFFSET('Hygiene Data'!$H$12,0,10*ROW('Hygiene Data'!H81)))</f>
        <v/>
      </c>
      <c r="EC87" s="277" t="str">
        <f ca="true">+IF(OFFSET('Hygiene Data'!$H$13,0,10*ROW('Hygiene Data'!H81))="","",OFFSET('Hygiene Data'!$H$13,0,10*ROW('Hygiene Data'!H81)))</f>
        <v/>
      </c>
      <c r="ED87" s="277" t="str">
        <f ca="true">+IF(OFFSET('Hygiene Data'!$I$11,0,10*ROW('Hygiene Data'!I81))="","",OFFSET('Hygiene Data'!$I$11,0,10*ROW('Hygiene Data'!I81)))</f>
        <v/>
      </c>
      <c r="EE87" s="277" t="str">
        <f ca="true">+IF(OFFSET('Hygiene Data'!$I$12,0,10*ROW('Hygiene Data'!I81))="","",OFFSET('Hygiene Data'!$I$12,0,10*ROW('Hygiene Data'!I81)))</f>
        <v/>
      </c>
      <c r="EF87" s="277"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33" t="str">
        <f t="shared" ca="true" si="1"/>
        <v/>
      </c>
      <c r="D88" s="96"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6"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6"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6"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6"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6"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6"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6"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6"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6"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6"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6"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6"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6"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6"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6"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6"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6"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7"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7"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7"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7"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7"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7"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7"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7"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7"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7"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7"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7"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7"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7"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7"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7"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7"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7"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7"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7"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7"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7"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7"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7"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7"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7"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7"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7"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7"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7"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8"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8"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8"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8"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8"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8"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8"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8"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8"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8"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8"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8"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8"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8"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8"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8"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8"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8"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7"/>
      <c r="BS88" s="277" t="str">
        <f ca="true">+IF(OFFSET('Water Data'!$D$27,0,10*ROW('Water Data'!D82))="","",OFFSET('Water Data'!$D$27,0,10*ROW('Water Data'!D82)))</f>
        <v/>
      </c>
      <c r="BT88" s="277" t="str">
        <f ca="true">+IF(OFFSET('Water Data'!$D$28,0,10*ROW('Water Data'!D82))="","",OFFSET('Water Data'!$D$28,0,10*ROW('Water Data'!D82)))</f>
        <v/>
      </c>
      <c r="BU88" s="277" t="str">
        <f ca="true">+IF(OFFSET('Water Data'!$D$29,0,10*ROW('Water Data'!D82))="","",OFFSET('Water Data'!$D$29,0,10*ROW('Water Data'!D82)))</f>
        <v/>
      </c>
      <c r="BV88" s="277" t="str">
        <f ca="true">+IF(OFFSET('Water Data'!$E$27,0,10*ROW('Water Data'!E82))="","",OFFSET('Water Data'!$E$27,0,10*ROW('Water Data'!E82)))</f>
        <v/>
      </c>
      <c r="BW88" s="277" t="str">
        <f ca="true">+IF(OFFSET('Water Data'!$E$28,0,10*ROW('Water Data'!E82))="","",OFFSET('Water Data'!$E$28,0,10*ROW('Water Data'!E82)))</f>
        <v/>
      </c>
      <c r="BX88" s="277" t="str">
        <f ca="true">+IF(OFFSET('Water Data'!$E$29,0,10*ROW('Water Data'!E82))="","",OFFSET('Water Data'!$E$29,0,10*ROW('Water Data'!E82)))</f>
        <v/>
      </c>
      <c r="BY88" s="277" t="str">
        <f ca="true">+IF(OFFSET('Water Data'!$F$27,0,10*ROW('Water Data'!F82))="","",OFFSET('Water Data'!$F$27,0,10*ROW('Water Data'!F82)))</f>
        <v/>
      </c>
      <c r="BZ88" s="277" t="str">
        <f ca="true">+IF(OFFSET('Water Data'!$F$28,0,10*ROW('Water Data'!F82))="","",OFFSET('Water Data'!$F$28,0,10*ROW('Water Data'!F82)))</f>
        <v/>
      </c>
      <c r="CA88" s="277" t="str">
        <f ca="true">+IF(OFFSET('Water Data'!$F$29,0,10*ROW('Water Data'!F82))="","",OFFSET('Water Data'!$F$29,0,10*ROW('Water Data'!F82)))</f>
        <v/>
      </c>
      <c r="CB88" s="277" t="str">
        <f ca="true">+IF(OFFSET('Water Data'!$G$27,0,10*ROW('Water Data'!G82))="","",OFFSET('Water Data'!$G$27,0,10*ROW('Water Data'!G82)))</f>
        <v/>
      </c>
      <c r="CC88" s="277" t="str">
        <f ca="true">+IF(OFFSET('Water Data'!$G$28,0,10*ROW('Water Data'!G82))="","",OFFSET('Water Data'!$G$28,0,10*ROW('Water Data'!G82)))</f>
        <v/>
      </c>
      <c r="CD88" s="277" t="str">
        <f ca="true">+IF(OFFSET('Water Data'!$G$29,0,10*ROW('Water Data'!G82))="","",OFFSET('Water Data'!$G$29,0,10*ROW('Water Data'!G82)))</f>
        <v/>
      </c>
      <c r="CE88" s="277" t="str">
        <f ca="true">+IF(OFFSET('Water Data'!$H$27,0,10*ROW('Water Data'!H82))="","",OFFSET('Water Data'!$H$27,0,10*ROW('Water Data'!H82)))</f>
        <v/>
      </c>
      <c r="CF88" s="277" t="str">
        <f ca="true">+IF(OFFSET('Water Data'!$H$28,0,10*ROW('Water Data'!H82))="","",OFFSET('Water Data'!$H$28,0,10*ROW('Water Data'!H82)))</f>
        <v/>
      </c>
      <c r="CG88" s="277" t="str">
        <f ca="true">+IF(OFFSET('Water Data'!$H$29,0,10*ROW('Water Data'!H82))="","",OFFSET('Water Data'!$H$29,0,10*ROW('Water Data'!H82)))</f>
        <v/>
      </c>
      <c r="CH88" s="277" t="str">
        <f ca="true">+IF(OFFSET('Water Data'!$I$27,0,10*ROW('Water Data'!I82))="","",OFFSET('Water Data'!$I$27,0,10*ROW('Water Data'!I82)))</f>
        <v/>
      </c>
      <c r="CI88" s="277" t="str">
        <f ca="true">+IF(OFFSET('Water Data'!$I$28,0,10*ROW('Water Data'!I82))="","",OFFSET('Water Data'!$I$28,0,10*ROW('Water Data'!I82)))</f>
        <v/>
      </c>
      <c r="CJ88" s="277" t="str">
        <f ca="true">+IF(OFFSET('Water Data'!$I$29,0,10*ROW('Water Data'!I82))="","",OFFSET('Water Data'!$I$29,0,10*ROW('Water Data'!I82)))</f>
        <v/>
      </c>
      <c r="CK88" s="277" t="str">
        <f ca="true">+IF(OFFSET('Sanitation Data'!$D$28,0,10*ROW('Sanitation Data'!D82))="","",OFFSET('Sanitation Data'!$D$28,0,10*ROW('Sanitation Data'!D82)))</f>
        <v/>
      </c>
      <c r="CL88" s="277" t="str">
        <f ca="true">+IF(OFFSET('Sanitation Data'!$D$29,0,10*ROW('Sanitation Data'!D82))="","",OFFSET('Sanitation Data'!$D$29,0,10*ROW('Sanitation Data'!D82)))</f>
        <v/>
      </c>
      <c r="CM88" s="277" t="str">
        <f ca="true">+IF(OFFSET('Sanitation Data'!$D$30,0,10*ROW('Sanitation Data'!D82))="","",OFFSET('Sanitation Data'!$D$30,0,10*ROW('Sanitation Data'!D82)))</f>
        <v/>
      </c>
      <c r="CN88" s="277" t="str">
        <f ca="true">+IF(OFFSET('Sanitation Data'!$D$31,0,10*ROW('Sanitation Data'!D82))="","",OFFSET('Sanitation Data'!$D$31,0,10*ROW('Sanitation Data'!D82)))</f>
        <v/>
      </c>
      <c r="CO88" s="277" t="str">
        <f ca="true">+IF(OFFSET('Sanitation Data'!$D$32,0,10*ROW('Sanitation Data'!D82))="","",OFFSET('Sanitation Data'!$D$32,0,10*ROW('Sanitation Data'!D82)))</f>
        <v/>
      </c>
      <c r="CP88" s="277" t="str">
        <f ca="true">+IF(OFFSET('Sanitation Data'!$E$28,0,10*ROW('Sanitation Data'!E82))="","",OFFSET('Sanitation Data'!$E$28,0,10*ROW('Sanitation Data'!E82)))</f>
        <v/>
      </c>
      <c r="CQ88" s="277" t="str">
        <f ca="true">+IF(OFFSET('Sanitation Data'!$E$29,0,10*ROW('Sanitation Data'!E82))="","",OFFSET('Sanitation Data'!$E$29,0,10*ROW('Sanitation Data'!E82)))</f>
        <v/>
      </c>
      <c r="CR88" s="277" t="str">
        <f ca="true">+IF(OFFSET('Sanitation Data'!$E$30,0,10*ROW('Sanitation Data'!E82))="","",OFFSET('Sanitation Data'!$E$30,0,10*ROW('Sanitation Data'!E82)))</f>
        <v/>
      </c>
      <c r="CS88" s="277" t="str">
        <f ca="true">+IF(OFFSET('Sanitation Data'!$E$31,0,10*ROW('Sanitation Data'!E82))="","",OFFSET('Sanitation Data'!$E$31,0,10*ROW('Sanitation Data'!E82)))</f>
        <v/>
      </c>
      <c r="CT88" s="277" t="str">
        <f ca="true">+IF(OFFSET('Sanitation Data'!$E$32,0,10*ROW('Sanitation Data'!E82))="","",OFFSET('Sanitation Data'!$E$32,0,10*ROW('Sanitation Data'!E82)))</f>
        <v/>
      </c>
      <c r="CU88" s="277" t="str">
        <f ca="true">+IF(OFFSET('Sanitation Data'!$F$28,0,10*ROW('Sanitation Data'!F82))="","",OFFSET('Sanitation Data'!$F$28,0,10*ROW('Sanitation Data'!F82)))</f>
        <v/>
      </c>
      <c r="CV88" s="277" t="str">
        <f ca="true">+IF(OFFSET('Sanitation Data'!$F$29,0,10*ROW('Sanitation Data'!F82))="","",OFFSET('Sanitation Data'!$F$29,0,10*ROW('Sanitation Data'!F82)))</f>
        <v/>
      </c>
      <c r="CW88" s="277" t="str">
        <f ca="true">+IF(OFFSET('Sanitation Data'!$F$30,0,10*ROW('Sanitation Data'!F82))="","",OFFSET('Sanitation Data'!$F$30,0,10*ROW('Sanitation Data'!F82)))</f>
        <v/>
      </c>
      <c r="CX88" s="277" t="str">
        <f ca="true">+IF(OFFSET('Sanitation Data'!$F$31,0,10*ROW('Sanitation Data'!F82))="","",OFFSET('Sanitation Data'!$F$31,0,10*ROW('Sanitation Data'!F82)))</f>
        <v/>
      </c>
      <c r="CY88" s="277" t="str">
        <f ca="true">+IF(OFFSET('Sanitation Data'!$F$32,0,10*ROW('Sanitation Data'!F82))="","",OFFSET('Sanitation Data'!$F$32,0,10*ROW('Sanitation Data'!F82)))</f>
        <v/>
      </c>
      <c r="CZ88" s="277" t="str">
        <f ca="true">+IF(OFFSET('Sanitation Data'!$G$28,0,10*ROW('Sanitation Data'!G82))="","",OFFSET('Sanitation Data'!$G$28,0,10*ROW('Sanitation Data'!G82)))</f>
        <v/>
      </c>
      <c r="DA88" s="277" t="str">
        <f ca="true">+IF(OFFSET('Sanitation Data'!$G$29,0,10*ROW('Sanitation Data'!G82))="","",OFFSET('Sanitation Data'!$G$29,0,10*ROW('Sanitation Data'!G82)))</f>
        <v/>
      </c>
      <c r="DB88" s="277" t="str">
        <f ca="true">+IF(OFFSET('Sanitation Data'!$G$30,0,10*ROW('Sanitation Data'!G82))="","",OFFSET('Sanitation Data'!$G$30,0,10*ROW('Sanitation Data'!G82)))</f>
        <v/>
      </c>
      <c r="DC88" s="277" t="str">
        <f ca="true">+IF(OFFSET('Sanitation Data'!$G$31,0,10*ROW('Sanitation Data'!G82))="","",OFFSET('Sanitation Data'!$G$31,0,10*ROW('Sanitation Data'!G82)))</f>
        <v/>
      </c>
      <c r="DD88" s="277" t="str">
        <f ca="true">+IF(OFFSET('Sanitation Data'!$G$32,0,10*ROW('Sanitation Data'!G82))="","",OFFSET('Sanitation Data'!$G$32,0,10*ROW('Sanitation Data'!G82)))</f>
        <v/>
      </c>
      <c r="DE88" s="277" t="str">
        <f ca="true">+IF(OFFSET('Sanitation Data'!$H$28,0,10*ROW('Sanitation Data'!H82))="","",OFFSET('Sanitation Data'!$H$28,0,10*ROW('Sanitation Data'!H82)))</f>
        <v/>
      </c>
      <c r="DF88" s="277" t="str">
        <f ca="true">+IF(OFFSET('Sanitation Data'!$H$29,0,10*ROW('Sanitation Data'!H82))="","",OFFSET('Sanitation Data'!$H$29,0,10*ROW('Sanitation Data'!H82)))</f>
        <v/>
      </c>
      <c r="DG88" s="277" t="str">
        <f ca="true">+IF(OFFSET('Sanitation Data'!$H$30,0,10*ROW('Sanitation Data'!H82))="","",OFFSET('Sanitation Data'!$H$30,0,10*ROW('Sanitation Data'!H82)))</f>
        <v/>
      </c>
      <c r="DH88" s="277" t="str">
        <f ca="true">+IF(OFFSET('Sanitation Data'!$H$31,0,10*ROW('Sanitation Data'!H82))="","",OFFSET('Sanitation Data'!$H$31,0,10*ROW('Sanitation Data'!H82)))</f>
        <v/>
      </c>
      <c r="DI88" s="277" t="str">
        <f ca="true">+IF(OFFSET('Sanitation Data'!$H$32,0,10*ROW('Sanitation Data'!H82))="","",OFFSET('Sanitation Data'!$H$32,0,10*ROW('Sanitation Data'!H82)))</f>
        <v/>
      </c>
      <c r="DJ88" s="277" t="str">
        <f ca="true">+IF(OFFSET('Sanitation Data'!$I$28,0,10*ROW('Sanitation Data'!I82))="","",OFFSET('Sanitation Data'!$I$28,0,10*ROW('Sanitation Data'!I82)))</f>
        <v/>
      </c>
      <c r="DK88" s="277" t="str">
        <f ca="true">+IF(OFFSET('Sanitation Data'!$I$29,0,10*ROW('Sanitation Data'!I82))="","",OFFSET('Sanitation Data'!$I$29,0,10*ROW('Sanitation Data'!I82)))</f>
        <v/>
      </c>
      <c r="DL88" s="277" t="str">
        <f ca="true">+IF(OFFSET('Sanitation Data'!$I$30,0,10*ROW('Sanitation Data'!I82))="","",OFFSET('Sanitation Data'!$I$30,0,10*ROW('Sanitation Data'!I82)))</f>
        <v/>
      </c>
      <c r="DM88" s="277" t="str">
        <f ca="true">+IF(OFFSET('Sanitation Data'!$I$31,0,10*ROW('Sanitation Data'!I82))="","",OFFSET('Sanitation Data'!$I$31,0,10*ROW('Sanitation Data'!I82)))</f>
        <v/>
      </c>
      <c r="DN88" s="277" t="str">
        <f ca="true">+IF(OFFSET('Sanitation Data'!$I$32,0,10*ROW('Sanitation Data'!I82))="","",OFFSET('Sanitation Data'!$I$32,0,10*ROW('Sanitation Data'!I82)))</f>
        <v/>
      </c>
      <c r="DO88" s="277" t="str">
        <f ca="true">+IF(OFFSET('Hygiene Data'!$D$11,0,10*ROW('Hygiene Data'!D82))="","",OFFSET('Hygiene Data'!$D$11,0,10*ROW('Hygiene Data'!D82)))</f>
        <v/>
      </c>
      <c r="DP88" s="277" t="str">
        <f ca="true">+IF(OFFSET('Hygiene Data'!$D$12,0,10*ROW('Hygiene Data'!D82))="","",OFFSET('Hygiene Data'!$D$12,0,10*ROW('Hygiene Data'!D82)))</f>
        <v/>
      </c>
      <c r="DQ88" s="277" t="str">
        <f ca="true">+IF(OFFSET('Hygiene Data'!$D$13,0,10*ROW('Hygiene Data'!D82))="","",OFFSET('Hygiene Data'!$D$13,0,10*ROW('Hygiene Data'!D82)))</f>
        <v/>
      </c>
      <c r="DR88" s="277" t="str">
        <f ca="true">+IF(OFFSET('Hygiene Data'!$E$11,0,10*ROW('Hygiene Data'!E82))="","",OFFSET('Hygiene Data'!$E$11,0,10*ROW('Hygiene Data'!E82)))</f>
        <v/>
      </c>
      <c r="DS88" s="277" t="str">
        <f ca="true">+IF(OFFSET('Hygiene Data'!$E$12,0,10*ROW('Hygiene Data'!E82))="","",OFFSET('Hygiene Data'!$E$12,0,10*ROW('Hygiene Data'!E82)))</f>
        <v/>
      </c>
      <c r="DT88" s="277" t="str">
        <f ca="true">+IF(OFFSET('Hygiene Data'!$E$13,0,10*ROW('Hygiene Data'!E82))="","",OFFSET('Hygiene Data'!$E$13,0,10*ROW('Hygiene Data'!E82)))</f>
        <v/>
      </c>
      <c r="DU88" s="277" t="str">
        <f ca="true">+IF(OFFSET('Hygiene Data'!$F$11,0,10*ROW('Hygiene Data'!F82))="","",OFFSET('Hygiene Data'!$F$11,0,10*ROW('Hygiene Data'!F82)))</f>
        <v/>
      </c>
      <c r="DV88" s="277" t="str">
        <f ca="true">+IF(OFFSET('Hygiene Data'!$F$12,0,10*ROW('Hygiene Data'!F82))="","",OFFSET('Hygiene Data'!$F$12,0,10*ROW('Hygiene Data'!F82)))</f>
        <v/>
      </c>
      <c r="DW88" s="277" t="str">
        <f ca="true">+IF(OFFSET('Hygiene Data'!$F$13,0,10*ROW('Hygiene Data'!F82))="","",OFFSET('Hygiene Data'!$F$13,0,10*ROW('Hygiene Data'!F82)))</f>
        <v/>
      </c>
      <c r="DX88" s="277" t="str">
        <f ca="true">+IF(OFFSET('Hygiene Data'!$G$11,0,10*ROW('Hygiene Data'!G82))="","",OFFSET('Hygiene Data'!$G$11,0,10*ROW('Hygiene Data'!G82)))</f>
        <v/>
      </c>
      <c r="DY88" s="277" t="str">
        <f ca="true">+IF(OFFSET('Hygiene Data'!$G$12,0,10*ROW('Hygiene Data'!G82))="","",OFFSET('Hygiene Data'!$G$12,0,10*ROW('Hygiene Data'!G82)))</f>
        <v/>
      </c>
      <c r="DZ88" s="277" t="str">
        <f ca="true">+IF(OFFSET('Hygiene Data'!$G$13,0,10*ROW('Hygiene Data'!G82))="","",OFFSET('Hygiene Data'!$G$13,0,10*ROW('Hygiene Data'!G82)))</f>
        <v/>
      </c>
      <c r="EA88" s="277" t="str">
        <f ca="true">+IF(OFFSET('Hygiene Data'!$H$11,0,10*ROW('Hygiene Data'!H82))="","",OFFSET('Hygiene Data'!$H$11,0,10*ROW('Hygiene Data'!H82)))</f>
        <v/>
      </c>
      <c r="EB88" s="277" t="str">
        <f ca="true">+IF(OFFSET('Hygiene Data'!$H$12,0,10*ROW('Hygiene Data'!H82))="","",OFFSET('Hygiene Data'!$H$12,0,10*ROW('Hygiene Data'!H82)))</f>
        <v/>
      </c>
      <c r="EC88" s="277" t="str">
        <f ca="true">+IF(OFFSET('Hygiene Data'!$H$13,0,10*ROW('Hygiene Data'!H82))="","",OFFSET('Hygiene Data'!$H$13,0,10*ROW('Hygiene Data'!H82)))</f>
        <v/>
      </c>
      <c r="ED88" s="277" t="str">
        <f ca="true">+IF(OFFSET('Hygiene Data'!$I$11,0,10*ROW('Hygiene Data'!I82))="","",OFFSET('Hygiene Data'!$I$11,0,10*ROW('Hygiene Data'!I82)))</f>
        <v/>
      </c>
      <c r="EE88" s="277" t="str">
        <f ca="true">+IF(OFFSET('Hygiene Data'!$I$12,0,10*ROW('Hygiene Data'!I82))="","",OFFSET('Hygiene Data'!$I$12,0,10*ROW('Hygiene Data'!I82)))</f>
        <v/>
      </c>
      <c r="EF88" s="277"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33" t="str">
        <f t="shared" ca="true" si="1"/>
        <v/>
      </c>
      <c r="D89" s="96"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6"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6"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6"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6"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6"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6"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6"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6"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6"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6"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6"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6"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6"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6"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6"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6"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6"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7"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7"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7"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7"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7"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7"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7"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7"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7"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7"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7"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7"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7"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7"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7"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7"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7"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7"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7"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7"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7"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7"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7"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7"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7"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7"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7"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7"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7"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7"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8"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8"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8"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8"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8"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8"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8"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8"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8"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8"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8"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8"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8"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8"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8"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8"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8"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8"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7"/>
      <c r="BS89" s="277" t="str">
        <f ca="true">+IF(OFFSET('Water Data'!$D$27,0,10*ROW('Water Data'!D83))="","",OFFSET('Water Data'!$D$27,0,10*ROW('Water Data'!D83)))</f>
        <v/>
      </c>
      <c r="BT89" s="277" t="str">
        <f ca="true">+IF(OFFSET('Water Data'!$D$28,0,10*ROW('Water Data'!D83))="","",OFFSET('Water Data'!$D$28,0,10*ROW('Water Data'!D83)))</f>
        <v/>
      </c>
      <c r="BU89" s="277" t="str">
        <f ca="true">+IF(OFFSET('Water Data'!$D$29,0,10*ROW('Water Data'!D83))="","",OFFSET('Water Data'!$D$29,0,10*ROW('Water Data'!D83)))</f>
        <v/>
      </c>
      <c r="BV89" s="277" t="str">
        <f ca="true">+IF(OFFSET('Water Data'!$E$27,0,10*ROW('Water Data'!E83))="","",OFFSET('Water Data'!$E$27,0,10*ROW('Water Data'!E83)))</f>
        <v/>
      </c>
      <c r="BW89" s="277" t="str">
        <f ca="true">+IF(OFFSET('Water Data'!$E$28,0,10*ROW('Water Data'!E83))="","",OFFSET('Water Data'!$E$28,0,10*ROW('Water Data'!E83)))</f>
        <v/>
      </c>
      <c r="BX89" s="277" t="str">
        <f ca="true">+IF(OFFSET('Water Data'!$E$29,0,10*ROW('Water Data'!E83))="","",OFFSET('Water Data'!$E$29,0,10*ROW('Water Data'!E83)))</f>
        <v/>
      </c>
      <c r="BY89" s="277" t="str">
        <f ca="true">+IF(OFFSET('Water Data'!$F$27,0,10*ROW('Water Data'!F83))="","",OFFSET('Water Data'!$F$27,0,10*ROW('Water Data'!F83)))</f>
        <v/>
      </c>
      <c r="BZ89" s="277" t="str">
        <f ca="true">+IF(OFFSET('Water Data'!$F$28,0,10*ROW('Water Data'!F83))="","",OFFSET('Water Data'!$F$28,0,10*ROW('Water Data'!F83)))</f>
        <v/>
      </c>
      <c r="CA89" s="277" t="str">
        <f ca="true">+IF(OFFSET('Water Data'!$F$29,0,10*ROW('Water Data'!F83))="","",OFFSET('Water Data'!$F$29,0,10*ROW('Water Data'!F83)))</f>
        <v/>
      </c>
      <c r="CB89" s="277" t="str">
        <f ca="true">+IF(OFFSET('Water Data'!$G$27,0,10*ROW('Water Data'!G83))="","",OFFSET('Water Data'!$G$27,0,10*ROW('Water Data'!G83)))</f>
        <v/>
      </c>
      <c r="CC89" s="277" t="str">
        <f ca="true">+IF(OFFSET('Water Data'!$G$28,0,10*ROW('Water Data'!G83))="","",OFFSET('Water Data'!$G$28,0,10*ROW('Water Data'!G83)))</f>
        <v/>
      </c>
      <c r="CD89" s="277" t="str">
        <f ca="true">+IF(OFFSET('Water Data'!$G$29,0,10*ROW('Water Data'!G83))="","",OFFSET('Water Data'!$G$29,0,10*ROW('Water Data'!G83)))</f>
        <v/>
      </c>
      <c r="CE89" s="277" t="str">
        <f ca="true">+IF(OFFSET('Water Data'!$H$27,0,10*ROW('Water Data'!H83))="","",OFFSET('Water Data'!$H$27,0,10*ROW('Water Data'!H83)))</f>
        <v/>
      </c>
      <c r="CF89" s="277" t="str">
        <f ca="true">+IF(OFFSET('Water Data'!$H$28,0,10*ROW('Water Data'!H83))="","",OFFSET('Water Data'!$H$28,0,10*ROW('Water Data'!H83)))</f>
        <v/>
      </c>
      <c r="CG89" s="277" t="str">
        <f ca="true">+IF(OFFSET('Water Data'!$H$29,0,10*ROW('Water Data'!H83))="","",OFFSET('Water Data'!$H$29,0,10*ROW('Water Data'!H83)))</f>
        <v/>
      </c>
      <c r="CH89" s="277" t="str">
        <f ca="true">+IF(OFFSET('Water Data'!$I$27,0,10*ROW('Water Data'!I83))="","",OFFSET('Water Data'!$I$27,0,10*ROW('Water Data'!I83)))</f>
        <v/>
      </c>
      <c r="CI89" s="277" t="str">
        <f ca="true">+IF(OFFSET('Water Data'!$I$28,0,10*ROW('Water Data'!I83))="","",OFFSET('Water Data'!$I$28,0,10*ROW('Water Data'!I83)))</f>
        <v/>
      </c>
      <c r="CJ89" s="277" t="str">
        <f ca="true">+IF(OFFSET('Water Data'!$I$29,0,10*ROW('Water Data'!I83))="","",OFFSET('Water Data'!$I$29,0,10*ROW('Water Data'!I83)))</f>
        <v/>
      </c>
      <c r="CK89" s="277" t="str">
        <f ca="true">+IF(OFFSET('Sanitation Data'!$D$28,0,10*ROW('Sanitation Data'!D83))="","",OFFSET('Sanitation Data'!$D$28,0,10*ROW('Sanitation Data'!D83)))</f>
        <v/>
      </c>
      <c r="CL89" s="277" t="str">
        <f ca="true">+IF(OFFSET('Sanitation Data'!$D$29,0,10*ROW('Sanitation Data'!D83))="","",OFFSET('Sanitation Data'!$D$29,0,10*ROW('Sanitation Data'!D83)))</f>
        <v/>
      </c>
      <c r="CM89" s="277" t="str">
        <f ca="true">+IF(OFFSET('Sanitation Data'!$D$30,0,10*ROW('Sanitation Data'!D83))="","",OFFSET('Sanitation Data'!$D$30,0,10*ROW('Sanitation Data'!D83)))</f>
        <v/>
      </c>
      <c r="CN89" s="277" t="str">
        <f ca="true">+IF(OFFSET('Sanitation Data'!$D$31,0,10*ROW('Sanitation Data'!D83))="","",OFFSET('Sanitation Data'!$D$31,0,10*ROW('Sanitation Data'!D83)))</f>
        <v/>
      </c>
      <c r="CO89" s="277" t="str">
        <f ca="true">+IF(OFFSET('Sanitation Data'!$D$32,0,10*ROW('Sanitation Data'!D83))="","",OFFSET('Sanitation Data'!$D$32,0,10*ROW('Sanitation Data'!D83)))</f>
        <v/>
      </c>
      <c r="CP89" s="277" t="str">
        <f ca="true">+IF(OFFSET('Sanitation Data'!$E$28,0,10*ROW('Sanitation Data'!E83))="","",OFFSET('Sanitation Data'!$E$28,0,10*ROW('Sanitation Data'!E83)))</f>
        <v/>
      </c>
      <c r="CQ89" s="277" t="str">
        <f ca="true">+IF(OFFSET('Sanitation Data'!$E$29,0,10*ROW('Sanitation Data'!E83))="","",OFFSET('Sanitation Data'!$E$29,0,10*ROW('Sanitation Data'!E83)))</f>
        <v/>
      </c>
      <c r="CR89" s="277" t="str">
        <f ca="true">+IF(OFFSET('Sanitation Data'!$E$30,0,10*ROW('Sanitation Data'!E83))="","",OFFSET('Sanitation Data'!$E$30,0,10*ROW('Sanitation Data'!E83)))</f>
        <v/>
      </c>
      <c r="CS89" s="277" t="str">
        <f ca="true">+IF(OFFSET('Sanitation Data'!$E$31,0,10*ROW('Sanitation Data'!E83))="","",OFFSET('Sanitation Data'!$E$31,0,10*ROW('Sanitation Data'!E83)))</f>
        <v/>
      </c>
      <c r="CT89" s="277" t="str">
        <f ca="true">+IF(OFFSET('Sanitation Data'!$E$32,0,10*ROW('Sanitation Data'!E83))="","",OFFSET('Sanitation Data'!$E$32,0,10*ROW('Sanitation Data'!E83)))</f>
        <v/>
      </c>
      <c r="CU89" s="277" t="str">
        <f ca="true">+IF(OFFSET('Sanitation Data'!$F$28,0,10*ROW('Sanitation Data'!F83))="","",OFFSET('Sanitation Data'!$F$28,0,10*ROW('Sanitation Data'!F83)))</f>
        <v/>
      </c>
      <c r="CV89" s="277" t="str">
        <f ca="true">+IF(OFFSET('Sanitation Data'!$F$29,0,10*ROW('Sanitation Data'!F83))="","",OFFSET('Sanitation Data'!$F$29,0,10*ROW('Sanitation Data'!F83)))</f>
        <v/>
      </c>
      <c r="CW89" s="277" t="str">
        <f ca="true">+IF(OFFSET('Sanitation Data'!$F$30,0,10*ROW('Sanitation Data'!F83))="","",OFFSET('Sanitation Data'!$F$30,0,10*ROW('Sanitation Data'!F83)))</f>
        <v/>
      </c>
      <c r="CX89" s="277" t="str">
        <f ca="true">+IF(OFFSET('Sanitation Data'!$F$31,0,10*ROW('Sanitation Data'!F83))="","",OFFSET('Sanitation Data'!$F$31,0,10*ROW('Sanitation Data'!F83)))</f>
        <v/>
      </c>
      <c r="CY89" s="277" t="str">
        <f ca="true">+IF(OFFSET('Sanitation Data'!$F$32,0,10*ROW('Sanitation Data'!F83))="","",OFFSET('Sanitation Data'!$F$32,0,10*ROW('Sanitation Data'!F83)))</f>
        <v/>
      </c>
      <c r="CZ89" s="277" t="str">
        <f ca="true">+IF(OFFSET('Sanitation Data'!$G$28,0,10*ROW('Sanitation Data'!G83))="","",OFFSET('Sanitation Data'!$G$28,0,10*ROW('Sanitation Data'!G83)))</f>
        <v/>
      </c>
      <c r="DA89" s="277" t="str">
        <f ca="true">+IF(OFFSET('Sanitation Data'!$G$29,0,10*ROW('Sanitation Data'!G83))="","",OFFSET('Sanitation Data'!$G$29,0,10*ROW('Sanitation Data'!G83)))</f>
        <v/>
      </c>
      <c r="DB89" s="277" t="str">
        <f ca="true">+IF(OFFSET('Sanitation Data'!$G$30,0,10*ROW('Sanitation Data'!G83))="","",OFFSET('Sanitation Data'!$G$30,0,10*ROW('Sanitation Data'!G83)))</f>
        <v/>
      </c>
      <c r="DC89" s="277" t="str">
        <f ca="true">+IF(OFFSET('Sanitation Data'!$G$31,0,10*ROW('Sanitation Data'!G83))="","",OFFSET('Sanitation Data'!$G$31,0,10*ROW('Sanitation Data'!G83)))</f>
        <v/>
      </c>
      <c r="DD89" s="277" t="str">
        <f ca="true">+IF(OFFSET('Sanitation Data'!$G$32,0,10*ROW('Sanitation Data'!G83))="","",OFFSET('Sanitation Data'!$G$32,0,10*ROW('Sanitation Data'!G83)))</f>
        <v/>
      </c>
      <c r="DE89" s="277" t="str">
        <f ca="true">+IF(OFFSET('Sanitation Data'!$H$28,0,10*ROW('Sanitation Data'!H83))="","",OFFSET('Sanitation Data'!$H$28,0,10*ROW('Sanitation Data'!H83)))</f>
        <v/>
      </c>
      <c r="DF89" s="277" t="str">
        <f ca="true">+IF(OFFSET('Sanitation Data'!$H$29,0,10*ROW('Sanitation Data'!H83))="","",OFFSET('Sanitation Data'!$H$29,0,10*ROW('Sanitation Data'!H83)))</f>
        <v/>
      </c>
      <c r="DG89" s="277" t="str">
        <f ca="true">+IF(OFFSET('Sanitation Data'!$H$30,0,10*ROW('Sanitation Data'!H83))="","",OFFSET('Sanitation Data'!$H$30,0,10*ROW('Sanitation Data'!H83)))</f>
        <v/>
      </c>
      <c r="DH89" s="277" t="str">
        <f ca="true">+IF(OFFSET('Sanitation Data'!$H$31,0,10*ROW('Sanitation Data'!H83))="","",OFFSET('Sanitation Data'!$H$31,0,10*ROW('Sanitation Data'!H83)))</f>
        <v/>
      </c>
      <c r="DI89" s="277" t="str">
        <f ca="true">+IF(OFFSET('Sanitation Data'!$H$32,0,10*ROW('Sanitation Data'!H83))="","",OFFSET('Sanitation Data'!$H$32,0,10*ROW('Sanitation Data'!H83)))</f>
        <v/>
      </c>
      <c r="DJ89" s="277" t="str">
        <f ca="true">+IF(OFFSET('Sanitation Data'!$I$28,0,10*ROW('Sanitation Data'!I83))="","",OFFSET('Sanitation Data'!$I$28,0,10*ROW('Sanitation Data'!I83)))</f>
        <v/>
      </c>
      <c r="DK89" s="277" t="str">
        <f ca="true">+IF(OFFSET('Sanitation Data'!$I$29,0,10*ROW('Sanitation Data'!I83))="","",OFFSET('Sanitation Data'!$I$29,0,10*ROW('Sanitation Data'!I83)))</f>
        <v/>
      </c>
      <c r="DL89" s="277" t="str">
        <f ca="true">+IF(OFFSET('Sanitation Data'!$I$30,0,10*ROW('Sanitation Data'!I83))="","",OFFSET('Sanitation Data'!$I$30,0,10*ROW('Sanitation Data'!I83)))</f>
        <v/>
      </c>
      <c r="DM89" s="277" t="str">
        <f ca="true">+IF(OFFSET('Sanitation Data'!$I$31,0,10*ROW('Sanitation Data'!I83))="","",OFFSET('Sanitation Data'!$I$31,0,10*ROW('Sanitation Data'!I83)))</f>
        <v/>
      </c>
      <c r="DN89" s="277" t="str">
        <f ca="true">+IF(OFFSET('Sanitation Data'!$I$32,0,10*ROW('Sanitation Data'!I83))="","",OFFSET('Sanitation Data'!$I$32,0,10*ROW('Sanitation Data'!I83)))</f>
        <v/>
      </c>
      <c r="DO89" s="277" t="str">
        <f ca="true">+IF(OFFSET('Hygiene Data'!$D$11,0,10*ROW('Hygiene Data'!D83))="","",OFFSET('Hygiene Data'!$D$11,0,10*ROW('Hygiene Data'!D83)))</f>
        <v/>
      </c>
      <c r="DP89" s="277" t="str">
        <f ca="true">+IF(OFFSET('Hygiene Data'!$D$12,0,10*ROW('Hygiene Data'!D83))="","",OFFSET('Hygiene Data'!$D$12,0,10*ROW('Hygiene Data'!D83)))</f>
        <v/>
      </c>
      <c r="DQ89" s="277" t="str">
        <f ca="true">+IF(OFFSET('Hygiene Data'!$D$13,0,10*ROW('Hygiene Data'!D83))="","",OFFSET('Hygiene Data'!$D$13,0,10*ROW('Hygiene Data'!D83)))</f>
        <v/>
      </c>
      <c r="DR89" s="277" t="str">
        <f ca="true">+IF(OFFSET('Hygiene Data'!$E$11,0,10*ROW('Hygiene Data'!E83))="","",OFFSET('Hygiene Data'!$E$11,0,10*ROW('Hygiene Data'!E83)))</f>
        <v/>
      </c>
      <c r="DS89" s="277" t="str">
        <f ca="true">+IF(OFFSET('Hygiene Data'!$E$12,0,10*ROW('Hygiene Data'!E83))="","",OFFSET('Hygiene Data'!$E$12,0,10*ROW('Hygiene Data'!E83)))</f>
        <v/>
      </c>
      <c r="DT89" s="277" t="str">
        <f ca="true">+IF(OFFSET('Hygiene Data'!$E$13,0,10*ROW('Hygiene Data'!E83))="","",OFFSET('Hygiene Data'!$E$13,0,10*ROW('Hygiene Data'!E83)))</f>
        <v/>
      </c>
      <c r="DU89" s="277" t="str">
        <f ca="true">+IF(OFFSET('Hygiene Data'!$F$11,0,10*ROW('Hygiene Data'!F83))="","",OFFSET('Hygiene Data'!$F$11,0,10*ROW('Hygiene Data'!F83)))</f>
        <v/>
      </c>
      <c r="DV89" s="277" t="str">
        <f ca="true">+IF(OFFSET('Hygiene Data'!$F$12,0,10*ROW('Hygiene Data'!F83))="","",OFFSET('Hygiene Data'!$F$12,0,10*ROW('Hygiene Data'!F83)))</f>
        <v/>
      </c>
      <c r="DW89" s="277" t="str">
        <f ca="true">+IF(OFFSET('Hygiene Data'!$F$13,0,10*ROW('Hygiene Data'!F83))="","",OFFSET('Hygiene Data'!$F$13,0,10*ROW('Hygiene Data'!F83)))</f>
        <v/>
      </c>
      <c r="DX89" s="277" t="str">
        <f ca="true">+IF(OFFSET('Hygiene Data'!$G$11,0,10*ROW('Hygiene Data'!G83))="","",OFFSET('Hygiene Data'!$G$11,0,10*ROW('Hygiene Data'!G83)))</f>
        <v/>
      </c>
      <c r="DY89" s="277" t="str">
        <f ca="true">+IF(OFFSET('Hygiene Data'!$G$12,0,10*ROW('Hygiene Data'!G83))="","",OFFSET('Hygiene Data'!$G$12,0,10*ROW('Hygiene Data'!G83)))</f>
        <v/>
      </c>
      <c r="DZ89" s="277" t="str">
        <f ca="true">+IF(OFFSET('Hygiene Data'!$G$13,0,10*ROW('Hygiene Data'!G83))="","",OFFSET('Hygiene Data'!$G$13,0,10*ROW('Hygiene Data'!G83)))</f>
        <v/>
      </c>
      <c r="EA89" s="277" t="str">
        <f ca="true">+IF(OFFSET('Hygiene Data'!$H$11,0,10*ROW('Hygiene Data'!H83))="","",OFFSET('Hygiene Data'!$H$11,0,10*ROW('Hygiene Data'!H83)))</f>
        <v/>
      </c>
      <c r="EB89" s="277" t="str">
        <f ca="true">+IF(OFFSET('Hygiene Data'!$H$12,0,10*ROW('Hygiene Data'!H83))="","",OFFSET('Hygiene Data'!$H$12,0,10*ROW('Hygiene Data'!H83)))</f>
        <v/>
      </c>
      <c r="EC89" s="277" t="str">
        <f ca="true">+IF(OFFSET('Hygiene Data'!$H$13,0,10*ROW('Hygiene Data'!H83))="","",OFFSET('Hygiene Data'!$H$13,0,10*ROW('Hygiene Data'!H83)))</f>
        <v/>
      </c>
      <c r="ED89" s="277" t="str">
        <f ca="true">+IF(OFFSET('Hygiene Data'!$I$11,0,10*ROW('Hygiene Data'!I83))="","",OFFSET('Hygiene Data'!$I$11,0,10*ROW('Hygiene Data'!I83)))</f>
        <v/>
      </c>
      <c r="EE89" s="277" t="str">
        <f ca="true">+IF(OFFSET('Hygiene Data'!$I$12,0,10*ROW('Hygiene Data'!I83))="","",OFFSET('Hygiene Data'!$I$12,0,10*ROW('Hygiene Data'!I83)))</f>
        <v/>
      </c>
      <c r="EF89" s="277"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33" t="str">
        <f t="shared" ca="true" si="1"/>
        <v/>
      </c>
      <c r="D90" s="96"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6"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6"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6"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6"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6"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6"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6"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6"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6"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6"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6"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6"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6"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6"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6"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6"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6"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7"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7"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7"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7"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7"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7"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7"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7"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7"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7"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7"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7"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7"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7"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7"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7"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7"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7"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7"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7"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7"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7"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7"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7"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7"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7"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7"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7"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7"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7"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8"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8"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8"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8"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8"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8"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8"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8"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8"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8"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8"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8"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8"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8"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8"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8"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8"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8"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7"/>
      <c r="BS90" s="277" t="str">
        <f ca="true">+IF(OFFSET('Water Data'!$D$27,0,10*ROW('Water Data'!D84))="","",OFFSET('Water Data'!$D$27,0,10*ROW('Water Data'!D84)))</f>
        <v/>
      </c>
      <c r="BT90" s="277" t="str">
        <f ca="true">+IF(OFFSET('Water Data'!$D$28,0,10*ROW('Water Data'!D84))="","",OFFSET('Water Data'!$D$28,0,10*ROW('Water Data'!D84)))</f>
        <v/>
      </c>
      <c r="BU90" s="277" t="str">
        <f ca="true">+IF(OFFSET('Water Data'!$D$29,0,10*ROW('Water Data'!D84))="","",OFFSET('Water Data'!$D$29,0,10*ROW('Water Data'!D84)))</f>
        <v/>
      </c>
      <c r="BV90" s="277" t="str">
        <f ca="true">+IF(OFFSET('Water Data'!$E$27,0,10*ROW('Water Data'!E84))="","",OFFSET('Water Data'!$E$27,0,10*ROW('Water Data'!E84)))</f>
        <v/>
      </c>
      <c r="BW90" s="277" t="str">
        <f ca="true">+IF(OFFSET('Water Data'!$E$28,0,10*ROW('Water Data'!E84))="","",OFFSET('Water Data'!$E$28,0,10*ROW('Water Data'!E84)))</f>
        <v/>
      </c>
      <c r="BX90" s="277" t="str">
        <f ca="true">+IF(OFFSET('Water Data'!$E$29,0,10*ROW('Water Data'!E84))="","",OFFSET('Water Data'!$E$29,0,10*ROW('Water Data'!E84)))</f>
        <v/>
      </c>
      <c r="BY90" s="277" t="str">
        <f ca="true">+IF(OFFSET('Water Data'!$F$27,0,10*ROW('Water Data'!F84))="","",OFFSET('Water Data'!$F$27,0,10*ROW('Water Data'!F84)))</f>
        <v/>
      </c>
      <c r="BZ90" s="277" t="str">
        <f ca="true">+IF(OFFSET('Water Data'!$F$28,0,10*ROW('Water Data'!F84))="","",OFFSET('Water Data'!$F$28,0,10*ROW('Water Data'!F84)))</f>
        <v/>
      </c>
      <c r="CA90" s="277" t="str">
        <f ca="true">+IF(OFFSET('Water Data'!$F$29,0,10*ROW('Water Data'!F84))="","",OFFSET('Water Data'!$F$29,0,10*ROW('Water Data'!F84)))</f>
        <v/>
      </c>
      <c r="CB90" s="277" t="str">
        <f ca="true">+IF(OFFSET('Water Data'!$G$27,0,10*ROW('Water Data'!G84))="","",OFFSET('Water Data'!$G$27,0,10*ROW('Water Data'!G84)))</f>
        <v/>
      </c>
      <c r="CC90" s="277" t="str">
        <f ca="true">+IF(OFFSET('Water Data'!$G$28,0,10*ROW('Water Data'!G84))="","",OFFSET('Water Data'!$G$28,0,10*ROW('Water Data'!G84)))</f>
        <v/>
      </c>
      <c r="CD90" s="277" t="str">
        <f ca="true">+IF(OFFSET('Water Data'!$G$29,0,10*ROW('Water Data'!G84))="","",OFFSET('Water Data'!$G$29,0,10*ROW('Water Data'!G84)))</f>
        <v/>
      </c>
      <c r="CE90" s="277" t="str">
        <f ca="true">+IF(OFFSET('Water Data'!$H$27,0,10*ROW('Water Data'!H84))="","",OFFSET('Water Data'!$H$27,0,10*ROW('Water Data'!H84)))</f>
        <v/>
      </c>
      <c r="CF90" s="277" t="str">
        <f ca="true">+IF(OFFSET('Water Data'!$H$28,0,10*ROW('Water Data'!H84))="","",OFFSET('Water Data'!$H$28,0,10*ROW('Water Data'!H84)))</f>
        <v/>
      </c>
      <c r="CG90" s="277" t="str">
        <f ca="true">+IF(OFFSET('Water Data'!$H$29,0,10*ROW('Water Data'!H84))="","",OFFSET('Water Data'!$H$29,0,10*ROW('Water Data'!H84)))</f>
        <v/>
      </c>
      <c r="CH90" s="277" t="str">
        <f ca="true">+IF(OFFSET('Water Data'!$I$27,0,10*ROW('Water Data'!I84))="","",OFFSET('Water Data'!$I$27,0,10*ROW('Water Data'!I84)))</f>
        <v/>
      </c>
      <c r="CI90" s="277" t="str">
        <f ca="true">+IF(OFFSET('Water Data'!$I$28,0,10*ROW('Water Data'!I84))="","",OFFSET('Water Data'!$I$28,0,10*ROW('Water Data'!I84)))</f>
        <v/>
      </c>
      <c r="CJ90" s="277" t="str">
        <f ca="true">+IF(OFFSET('Water Data'!$I$29,0,10*ROW('Water Data'!I84))="","",OFFSET('Water Data'!$I$29,0,10*ROW('Water Data'!I84)))</f>
        <v/>
      </c>
      <c r="CK90" s="277" t="str">
        <f ca="true">+IF(OFFSET('Sanitation Data'!$D$28,0,10*ROW('Sanitation Data'!D84))="","",OFFSET('Sanitation Data'!$D$28,0,10*ROW('Sanitation Data'!D84)))</f>
        <v/>
      </c>
      <c r="CL90" s="277" t="str">
        <f ca="true">+IF(OFFSET('Sanitation Data'!$D$29,0,10*ROW('Sanitation Data'!D84))="","",OFFSET('Sanitation Data'!$D$29,0,10*ROW('Sanitation Data'!D84)))</f>
        <v/>
      </c>
      <c r="CM90" s="277" t="str">
        <f ca="true">+IF(OFFSET('Sanitation Data'!$D$30,0,10*ROW('Sanitation Data'!D84))="","",OFFSET('Sanitation Data'!$D$30,0,10*ROW('Sanitation Data'!D84)))</f>
        <v/>
      </c>
      <c r="CN90" s="277" t="str">
        <f ca="true">+IF(OFFSET('Sanitation Data'!$D$31,0,10*ROW('Sanitation Data'!D84))="","",OFFSET('Sanitation Data'!$D$31,0,10*ROW('Sanitation Data'!D84)))</f>
        <v/>
      </c>
      <c r="CO90" s="277" t="str">
        <f ca="true">+IF(OFFSET('Sanitation Data'!$D$32,0,10*ROW('Sanitation Data'!D84))="","",OFFSET('Sanitation Data'!$D$32,0,10*ROW('Sanitation Data'!D84)))</f>
        <v/>
      </c>
      <c r="CP90" s="277" t="str">
        <f ca="true">+IF(OFFSET('Sanitation Data'!$E$28,0,10*ROW('Sanitation Data'!E84))="","",OFFSET('Sanitation Data'!$E$28,0,10*ROW('Sanitation Data'!E84)))</f>
        <v/>
      </c>
      <c r="CQ90" s="277" t="str">
        <f ca="true">+IF(OFFSET('Sanitation Data'!$E$29,0,10*ROW('Sanitation Data'!E84))="","",OFFSET('Sanitation Data'!$E$29,0,10*ROW('Sanitation Data'!E84)))</f>
        <v/>
      </c>
      <c r="CR90" s="277" t="str">
        <f ca="true">+IF(OFFSET('Sanitation Data'!$E$30,0,10*ROW('Sanitation Data'!E84))="","",OFFSET('Sanitation Data'!$E$30,0,10*ROW('Sanitation Data'!E84)))</f>
        <v/>
      </c>
      <c r="CS90" s="277" t="str">
        <f ca="true">+IF(OFFSET('Sanitation Data'!$E$31,0,10*ROW('Sanitation Data'!E84))="","",OFFSET('Sanitation Data'!$E$31,0,10*ROW('Sanitation Data'!E84)))</f>
        <v/>
      </c>
      <c r="CT90" s="277" t="str">
        <f ca="true">+IF(OFFSET('Sanitation Data'!$E$32,0,10*ROW('Sanitation Data'!E84))="","",OFFSET('Sanitation Data'!$E$32,0,10*ROW('Sanitation Data'!E84)))</f>
        <v/>
      </c>
      <c r="CU90" s="277" t="str">
        <f ca="true">+IF(OFFSET('Sanitation Data'!$F$28,0,10*ROW('Sanitation Data'!F84))="","",OFFSET('Sanitation Data'!$F$28,0,10*ROW('Sanitation Data'!F84)))</f>
        <v/>
      </c>
      <c r="CV90" s="277" t="str">
        <f ca="true">+IF(OFFSET('Sanitation Data'!$F$29,0,10*ROW('Sanitation Data'!F84))="","",OFFSET('Sanitation Data'!$F$29,0,10*ROW('Sanitation Data'!F84)))</f>
        <v/>
      </c>
      <c r="CW90" s="277" t="str">
        <f ca="true">+IF(OFFSET('Sanitation Data'!$F$30,0,10*ROW('Sanitation Data'!F84))="","",OFFSET('Sanitation Data'!$F$30,0,10*ROW('Sanitation Data'!F84)))</f>
        <v/>
      </c>
      <c r="CX90" s="277" t="str">
        <f ca="true">+IF(OFFSET('Sanitation Data'!$F$31,0,10*ROW('Sanitation Data'!F84))="","",OFFSET('Sanitation Data'!$F$31,0,10*ROW('Sanitation Data'!F84)))</f>
        <v/>
      </c>
      <c r="CY90" s="277" t="str">
        <f ca="true">+IF(OFFSET('Sanitation Data'!$F$32,0,10*ROW('Sanitation Data'!F84))="","",OFFSET('Sanitation Data'!$F$32,0,10*ROW('Sanitation Data'!F84)))</f>
        <v/>
      </c>
      <c r="CZ90" s="277" t="str">
        <f ca="true">+IF(OFFSET('Sanitation Data'!$G$28,0,10*ROW('Sanitation Data'!G84))="","",OFFSET('Sanitation Data'!$G$28,0,10*ROW('Sanitation Data'!G84)))</f>
        <v/>
      </c>
      <c r="DA90" s="277" t="str">
        <f ca="true">+IF(OFFSET('Sanitation Data'!$G$29,0,10*ROW('Sanitation Data'!G84))="","",OFFSET('Sanitation Data'!$G$29,0,10*ROW('Sanitation Data'!G84)))</f>
        <v/>
      </c>
      <c r="DB90" s="277" t="str">
        <f ca="true">+IF(OFFSET('Sanitation Data'!$G$30,0,10*ROW('Sanitation Data'!G84))="","",OFFSET('Sanitation Data'!$G$30,0,10*ROW('Sanitation Data'!G84)))</f>
        <v/>
      </c>
      <c r="DC90" s="277" t="str">
        <f ca="true">+IF(OFFSET('Sanitation Data'!$G$31,0,10*ROW('Sanitation Data'!G84))="","",OFFSET('Sanitation Data'!$G$31,0,10*ROW('Sanitation Data'!G84)))</f>
        <v/>
      </c>
      <c r="DD90" s="277" t="str">
        <f ca="true">+IF(OFFSET('Sanitation Data'!$G$32,0,10*ROW('Sanitation Data'!G84))="","",OFFSET('Sanitation Data'!$G$32,0,10*ROW('Sanitation Data'!G84)))</f>
        <v/>
      </c>
      <c r="DE90" s="277" t="str">
        <f ca="true">+IF(OFFSET('Sanitation Data'!$H$28,0,10*ROW('Sanitation Data'!H84))="","",OFFSET('Sanitation Data'!$H$28,0,10*ROW('Sanitation Data'!H84)))</f>
        <v/>
      </c>
      <c r="DF90" s="277" t="str">
        <f ca="true">+IF(OFFSET('Sanitation Data'!$H$29,0,10*ROW('Sanitation Data'!H84))="","",OFFSET('Sanitation Data'!$H$29,0,10*ROW('Sanitation Data'!H84)))</f>
        <v/>
      </c>
      <c r="DG90" s="277" t="str">
        <f ca="true">+IF(OFFSET('Sanitation Data'!$H$30,0,10*ROW('Sanitation Data'!H84))="","",OFFSET('Sanitation Data'!$H$30,0,10*ROW('Sanitation Data'!H84)))</f>
        <v/>
      </c>
      <c r="DH90" s="277" t="str">
        <f ca="true">+IF(OFFSET('Sanitation Data'!$H$31,0,10*ROW('Sanitation Data'!H84))="","",OFFSET('Sanitation Data'!$H$31,0,10*ROW('Sanitation Data'!H84)))</f>
        <v/>
      </c>
      <c r="DI90" s="277" t="str">
        <f ca="true">+IF(OFFSET('Sanitation Data'!$H$32,0,10*ROW('Sanitation Data'!H84))="","",OFFSET('Sanitation Data'!$H$32,0,10*ROW('Sanitation Data'!H84)))</f>
        <v/>
      </c>
      <c r="DJ90" s="277" t="str">
        <f ca="true">+IF(OFFSET('Sanitation Data'!$I$28,0,10*ROW('Sanitation Data'!I84))="","",OFFSET('Sanitation Data'!$I$28,0,10*ROW('Sanitation Data'!I84)))</f>
        <v/>
      </c>
      <c r="DK90" s="277" t="str">
        <f ca="true">+IF(OFFSET('Sanitation Data'!$I$29,0,10*ROW('Sanitation Data'!I84))="","",OFFSET('Sanitation Data'!$I$29,0,10*ROW('Sanitation Data'!I84)))</f>
        <v/>
      </c>
      <c r="DL90" s="277" t="str">
        <f ca="true">+IF(OFFSET('Sanitation Data'!$I$30,0,10*ROW('Sanitation Data'!I84))="","",OFFSET('Sanitation Data'!$I$30,0,10*ROW('Sanitation Data'!I84)))</f>
        <v/>
      </c>
      <c r="DM90" s="277" t="str">
        <f ca="true">+IF(OFFSET('Sanitation Data'!$I$31,0,10*ROW('Sanitation Data'!I84))="","",OFFSET('Sanitation Data'!$I$31,0,10*ROW('Sanitation Data'!I84)))</f>
        <v/>
      </c>
      <c r="DN90" s="277" t="str">
        <f ca="true">+IF(OFFSET('Sanitation Data'!$I$32,0,10*ROW('Sanitation Data'!I84))="","",OFFSET('Sanitation Data'!$I$32,0,10*ROW('Sanitation Data'!I84)))</f>
        <v/>
      </c>
      <c r="DO90" s="277" t="str">
        <f ca="true">+IF(OFFSET('Hygiene Data'!$D$11,0,10*ROW('Hygiene Data'!D84))="","",OFFSET('Hygiene Data'!$D$11,0,10*ROW('Hygiene Data'!D84)))</f>
        <v/>
      </c>
      <c r="DP90" s="277" t="str">
        <f ca="true">+IF(OFFSET('Hygiene Data'!$D$12,0,10*ROW('Hygiene Data'!D84))="","",OFFSET('Hygiene Data'!$D$12,0,10*ROW('Hygiene Data'!D84)))</f>
        <v/>
      </c>
      <c r="DQ90" s="277" t="str">
        <f ca="true">+IF(OFFSET('Hygiene Data'!$D$13,0,10*ROW('Hygiene Data'!D84))="","",OFFSET('Hygiene Data'!$D$13,0,10*ROW('Hygiene Data'!D84)))</f>
        <v/>
      </c>
      <c r="DR90" s="277" t="str">
        <f ca="true">+IF(OFFSET('Hygiene Data'!$E$11,0,10*ROW('Hygiene Data'!E84))="","",OFFSET('Hygiene Data'!$E$11,0,10*ROW('Hygiene Data'!E84)))</f>
        <v/>
      </c>
      <c r="DS90" s="277" t="str">
        <f ca="true">+IF(OFFSET('Hygiene Data'!$E$12,0,10*ROW('Hygiene Data'!E84))="","",OFFSET('Hygiene Data'!$E$12,0,10*ROW('Hygiene Data'!E84)))</f>
        <v/>
      </c>
      <c r="DT90" s="277" t="str">
        <f ca="true">+IF(OFFSET('Hygiene Data'!$E$13,0,10*ROW('Hygiene Data'!E84))="","",OFFSET('Hygiene Data'!$E$13,0,10*ROW('Hygiene Data'!E84)))</f>
        <v/>
      </c>
      <c r="DU90" s="277" t="str">
        <f ca="true">+IF(OFFSET('Hygiene Data'!$F$11,0,10*ROW('Hygiene Data'!F84))="","",OFFSET('Hygiene Data'!$F$11,0,10*ROW('Hygiene Data'!F84)))</f>
        <v/>
      </c>
      <c r="DV90" s="277" t="str">
        <f ca="true">+IF(OFFSET('Hygiene Data'!$F$12,0,10*ROW('Hygiene Data'!F84))="","",OFFSET('Hygiene Data'!$F$12,0,10*ROW('Hygiene Data'!F84)))</f>
        <v/>
      </c>
      <c r="DW90" s="277" t="str">
        <f ca="true">+IF(OFFSET('Hygiene Data'!$F$13,0,10*ROW('Hygiene Data'!F84))="","",OFFSET('Hygiene Data'!$F$13,0,10*ROW('Hygiene Data'!F84)))</f>
        <v/>
      </c>
      <c r="DX90" s="277" t="str">
        <f ca="true">+IF(OFFSET('Hygiene Data'!$G$11,0,10*ROW('Hygiene Data'!G84))="","",OFFSET('Hygiene Data'!$G$11,0,10*ROW('Hygiene Data'!G84)))</f>
        <v/>
      </c>
      <c r="DY90" s="277" t="str">
        <f ca="true">+IF(OFFSET('Hygiene Data'!$G$12,0,10*ROW('Hygiene Data'!G84))="","",OFFSET('Hygiene Data'!$G$12,0,10*ROW('Hygiene Data'!G84)))</f>
        <v/>
      </c>
      <c r="DZ90" s="277" t="str">
        <f ca="true">+IF(OFFSET('Hygiene Data'!$G$13,0,10*ROW('Hygiene Data'!G84))="","",OFFSET('Hygiene Data'!$G$13,0,10*ROW('Hygiene Data'!G84)))</f>
        <v/>
      </c>
      <c r="EA90" s="277" t="str">
        <f ca="true">+IF(OFFSET('Hygiene Data'!$H$11,0,10*ROW('Hygiene Data'!H84))="","",OFFSET('Hygiene Data'!$H$11,0,10*ROW('Hygiene Data'!H84)))</f>
        <v/>
      </c>
      <c r="EB90" s="277" t="str">
        <f ca="true">+IF(OFFSET('Hygiene Data'!$H$12,0,10*ROW('Hygiene Data'!H84))="","",OFFSET('Hygiene Data'!$H$12,0,10*ROW('Hygiene Data'!H84)))</f>
        <v/>
      </c>
      <c r="EC90" s="277" t="str">
        <f ca="true">+IF(OFFSET('Hygiene Data'!$H$13,0,10*ROW('Hygiene Data'!H84))="","",OFFSET('Hygiene Data'!$H$13,0,10*ROW('Hygiene Data'!H84)))</f>
        <v/>
      </c>
      <c r="ED90" s="277" t="str">
        <f ca="true">+IF(OFFSET('Hygiene Data'!$I$11,0,10*ROW('Hygiene Data'!I84))="","",OFFSET('Hygiene Data'!$I$11,0,10*ROW('Hygiene Data'!I84)))</f>
        <v/>
      </c>
      <c r="EE90" s="277" t="str">
        <f ca="true">+IF(OFFSET('Hygiene Data'!$I$12,0,10*ROW('Hygiene Data'!I84))="","",OFFSET('Hygiene Data'!$I$12,0,10*ROW('Hygiene Data'!I84)))</f>
        <v/>
      </c>
      <c r="EF90" s="277"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33" t="str">
        <f t="shared" ca="true" si="1"/>
        <v/>
      </c>
      <c r="D91" s="96"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6"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6"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6"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6"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6"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6"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6"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6"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6"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6"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6"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6"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6"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6"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6"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6"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6"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7"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7"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7"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7"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7"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7"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7"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7"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7"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7"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7"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7"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7"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7"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7"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7"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7"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7"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7"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7"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7"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7"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7"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7"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7"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7"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7"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7"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7"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7"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8"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8"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8"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8"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8"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8"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8"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8"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8"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8"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8"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8"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8"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8"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8"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8"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8"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8"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7"/>
      <c r="BS91" s="277" t="str">
        <f ca="true">+IF(OFFSET('Water Data'!$D$27,0,10*ROW('Water Data'!D85))="","",OFFSET('Water Data'!$D$27,0,10*ROW('Water Data'!D85)))</f>
        <v/>
      </c>
      <c r="BT91" s="277" t="str">
        <f ca="true">+IF(OFFSET('Water Data'!$D$28,0,10*ROW('Water Data'!D85))="","",OFFSET('Water Data'!$D$28,0,10*ROW('Water Data'!D85)))</f>
        <v/>
      </c>
      <c r="BU91" s="277" t="str">
        <f ca="true">+IF(OFFSET('Water Data'!$D$29,0,10*ROW('Water Data'!D85))="","",OFFSET('Water Data'!$D$29,0,10*ROW('Water Data'!D85)))</f>
        <v/>
      </c>
      <c r="BV91" s="277" t="str">
        <f ca="true">+IF(OFFSET('Water Data'!$E$27,0,10*ROW('Water Data'!E85))="","",OFFSET('Water Data'!$E$27,0,10*ROW('Water Data'!E85)))</f>
        <v/>
      </c>
      <c r="BW91" s="277" t="str">
        <f ca="true">+IF(OFFSET('Water Data'!$E$28,0,10*ROW('Water Data'!E85))="","",OFFSET('Water Data'!$E$28,0,10*ROW('Water Data'!E85)))</f>
        <v/>
      </c>
      <c r="BX91" s="277" t="str">
        <f ca="true">+IF(OFFSET('Water Data'!$E$29,0,10*ROW('Water Data'!E85))="","",OFFSET('Water Data'!$E$29,0,10*ROW('Water Data'!E85)))</f>
        <v/>
      </c>
      <c r="BY91" s="277" t="str">
        <f ca="true">+IF(OFFSET('Water Data'!$F$27,0,10*ROW('Water Data'!F85))="","",OFFSET('Water Data'!$F$27,0,10*ROW('Water Data'!F85)))</f>
        <v/>
      </c>
      <c r="BZ91" s="277" t="str">
        <f ca="true">+IF(OFFSET('Water Data'!$F$28,0,10*ROW('Water Data'!F85))="","",OFFSET('Water Data'!$F$28,0,10*ROW('Water Data'!F85)))</f>
        <v/>
      </c>
      <c r="CA91" s="277" t="str">
        <f ca="true">+IF(OFFSET('Water Data'!$F$29,0,10*ROW('Water Data'!F85))="","",OFFSET('Water Data'!$F$29,0,10*ROW('Water Data'!F85)))</f>
        <v/>
      </c>
      <c r="CB91" s="277" t="str">
        <f ca="true">+IF(OFFSET('Water Data'!$G$27,0,10*ROW('Water Data'!G85))="","",OFFSET('Water Data'!$G$27,0,10*ROW('Water Data'!G85)))</f>
        <v/>
      </c>
      <c r="CC91" s="277" t="str">
        <f ca="true">+IF(OFFSET('Water Data'!$G$28,0,10*ROW('Water Data'!G85))="","",OFFSET('Water Data'!$G$28,0,10*ROW('Water Data'!G85)))</f>
        <v/>
      </c>
      <c r="CD91" s="277" t="str">
        <f ca="true">+IF(OFFSET('Water Data'!$G$29,0,10*ROW('Water Data'!G85))="","",OFFSET('Water Data'!$G$29,0,10*ROW('Water Data'!G85)))</f>
        <v/>
      </c>
      <c r="CE91" s="277" t="str">
        <f ca="true">+IF(OFFSET('Water Data'!$H$27,0,10*ROW('Water Data'!H85))="","",OFFSET('Water Data'!$H$27,0,10*ROW('Water Data'!H85)))</f>
        <v/>
      </c>
      <c r="CF91" s="277" t="str">
        <f ca="true">+IF(OFFSET('Water Data'!$H$28,0,10*ROW('Water Data'!H85))="","",OFFSET('Water Data'!$H$28,0,10*ROW('Water Data'!H85)))</f>
        <v/>
      </c>
      <c r="CG91" s="277" t="str">
        <f ca="true">+IF(OFFSET('Water Data'!$H$29,0,10*ROW('Water Data'!H85))="","",OFFSET('Water Data'!$H$29,0,10*ROW('Water Data'!H85)))</f>
        <v/>
      </c>
      <c r="CH91" s="277" t="str">
        <f ca="true">+IF(OFFSET('Water Data'!$I$27,0,10*ROW('Water Data'!I85))="","",OFFSET('Water Data'!$I$27,0,10*ROW('Water Data'!I85)))</f>
        <v/>
      </c>
      <c r="CI91" s="277" t="str">
        <f ca="true">+IF(OFFSET('Water Data'!$I$28,0,10*ROW('Water Data'!I85))="","",OFFSET('Water Data'!$I$28,0,10*ROW('Water Data'!I85)))</f>
        <v/>
      </c>
      <c r="CJ91" s="277" t="str">
        <f ca="true">+IF(OFFSET('Water Data'!$I$29,0,10*ROW('Water Data'!I85))="","",OFFSET('Water Data'!$I$29,0,10*ROW('Water Data'!I85)))</f>
        <v/>
      </c>
      <c r="CK91" s="277" t="str">
        <f ca="true">+IF(OFFSET('Sanitation Data'!$D$28,0,10*ROW('Sanitation Data'!D85))="","",OFFSET('Sanitation Data'!$D$28,0,10*ROW('Sanitation Data'!D85)))</f>
        <v/>
      </c>
      <c r="CL91" s="277" t="str">
        <f ca="true">+IF(OFFSET('Sanitation Data'!$D$29,0,10*ROW('Sanitation Data'!D85))="","",OFFSET('Sanitation Data'!$D$29,0,10*ROW('Sanitation Data'!D85)))</f>
        <v/>
      </c>
      <c r="CM91" s="277" t="str">
        <f ca="true">+IF(OFFSET('Sanitation Data'!$D$30,0,10*ROW('Sanitation Data'!D85))="","",OFFSET('Sanitation Data'!$D$30,0,10*ROW('Sanitation Data'!D85)))</f>
        <v/>
      </c>
      <c r="CN91" s="277" t="str">
        <f ca="true">+IF(OFFSET('Sanitation Data'!$D$31,0,10*ROW('Sanitation Data'!D85))="","",OFFSET('Sanitation Data'!$D$31,0,10*ROW('Sanitation Data'!D85)))</f>
        <v/>
      </c>
      <c r="CO91" s="277" t="str">
        <f ca="true">+IF(OFFSET('Sanitation Data'!$D$32,0,10*ROW('Sanitation Data'!D85))="","",OFFSET('Sanitation Data'!$D$32,0,10*ROW('Sanitation Data'!D85)))</f>
        <v/>
      </c>
      <c r="CP91" s="277" t="str">
        <f ca="true">+IF(OFFSET('Sanitation Data'!$E$28,0,10*ROW('Sanitation Data'!E85))="","",OFFSET('Sanitation Data'!$E$28,0,10*ROW('Sanitation Data'!E85)))</f>
        <v/>
      </c>
      <c r="CQ91" s="277" t="str">
        <f ca="true">+IF(OFFSET('Sanitation Data'!$E$29,0,10*ROW('Sanitation Data'!E85))="","",OFFSET('Sanitation Data'!$E$29,0,10*ROW('Sanitation Data'!E85)))</f>
        <v/>
      </c>
      <c r="CR91" s="277" t="str">
        <f ca="true">+IF(OFFSET('Sanitation Data'!$E$30,0,10*ROW('Sanitation Data'!E85))="","",OFFSET('Sanitation Data'!$E$30,0,10*ROW('Sanitation Data'!E85)))</f>
        <v/>
      </c>
      <c r="CS91" s="277" t="str">
        <f ca="true">+IF(OFFSET('Sanitation Data'!$E$31,0,10*ROW('Sanitation Data'!E85))="","",OFFSET('Sanitation Data'!$E$31,0,10*ROW('Sanitation Data'!E85)))</f>
        <v/>
      </c>
      <c r="CT91" s="277" t="str">
        <f ca="true">+IF(OFFSET('Sanitation Data'!$E$32,0,10*ROW('Sanitation Data'!E85))="","",OFFSET('Sanitation Data'!$E$32,0,10*ROW('Sanitation Data'!E85)))</f>
        <v/>
      </c>
      <c r="CU91" s="277" t="str">
        <f ca="true">+IF(OFFSET('Sanitation Data'!$F$28,0,10*ROW('Sanitation Data'!F85))="","",OFFSET('Sanitation Data'!$F$28,0,10*ROW('Sanitation Data'!F85)))</f>
        <v/>
      </c>
      <c r="CV91" s="277" t="str">
        <f ca="true">+IF(OFFSET('Sanitation Data'!$F$29,0,10*ROW('Sanitation Data'!F85))="","",OFFSET('Sanitation Data'!$F$29,0,10*ROW('Sanitation Data'!F85)))</f>
        <v/>
      </c>
      <c r="CW91" s="277" t="str">
        <f ca="true">+IF(OFFSET('Sanitation Data'!$F$30,0,10*ROW('Sanitation Data'!F85))="","",OFFSET('Sanitation Data'!$F$30,0,10*ROW('Sanitation Data'!F85)))</f>
        <v/>
      </c>
      <c r="CX91" s="277" t="str">
        <f ca="true">+IF(OFFSET('Sanitation Data'!$F$31,0,10*ROW('Sanitation Data'!F85))="","",OFFSET('Sanitation Data'!$F$31,0,10*ROW('Sanitation Data'!F85)))</f>
        <v/>
      </c>
      <c r="CY91" s="277" t="str">
        <f ca="true">+IF(OFFSET('Sanitation Data'!$F$32,0,10*ROW('Sanitation Data'!F85))="","",OFFSET('Sanitation Data'!$F$32,0,10*ROW('Sanitation Data'!F85)))</f>
        <v/>
      </c>
      <c r="CZ91" s="277" t="str">
        <f ca="true">+IF(OFFSET('Sanitation Data'!$G$28,0,10*ROW('Sanitation Data'!G85))="","",OFFSET('Sanitation Data'!$G$28,0,10*ROW('Sanitation Data'!G85)))</f>
        <v/>
      </c>
      <c r="DA91" s="277" t="str">
        <f ca="true">+IF(OFFSET('Sanitation Data'!$G$29,0,10*ROW('Sanitation Data'!G85))="","",OFFSET('Sanitation Data'!$G$29,0,10*ROW('Sanitation Data'!G85)))</f>
        <v/>
      </c>
      <c r="DB91" s="277" t="str">
        <f ca="true">+IF(OFFSET('Sanitation Data'!$G$30,0,10*ROW('Sanitation Data'!G85))="","",OFFSET('Sanitation Data'!$G$30,0,10*ROW('Sanitation Data'!G85)))</f>
        <v/>
      </c>
      <c r="DC91" s="277" t="str">
        <f ca="true">+IF(OFFSET('Sanitation Data'!$G$31,0,10*ROW('Sanitation Data'!G85))="","",OFFSET('Sanitation Data'!$G$31,0,10*ROW('Sanitation Data'!G85)))</f>
        <v/>
      </c>
      <c r="DD91" s="277" t="str">
        <f ca="true">+IF(OFFSET('Sanitation Data'!$G$32,0,10*ROW('Sanitation Data'!G85))="","",OFFSET('Sanitation Data'!$G$32,0,10*ROW('Sanitation Data'!G85)))</f>
        <v/>
      </c>
      <c r="DE91" s="277" t="str">
        <f ca="true">+IF(OFFSET('Sanitation Data'!$H$28,0,10*ROW('Sanitation Data'!H85))="","",OFFSET('Sanitation Data'!$H$28,0,10*ROW('Sanitation Data'!H85)))</f>
        <v/>
      </c>
      <c r="DF91" s="277" t="str">
        <f ca="true">+IF(OFFSET('Sanitation Data'!$H$29,0,10*ROW('Sanitation Data'!H85))="","",OFFSET('Sanitation Data'!$H$29,0,10*ROW('Sanitation Data'!H85)))</f>
        <v/>
      </c>
      <c r="DG91" s="277" t="str">
        <f ca="true">+IF(OFFSET('Sanitation Data'!$H$30,0,10*ROW('Sanitation Data'!H85))="","",OFFSET('Sanitation Data'!$H$30,0,10*ROW('Sanitation Data'!H85)))</f>
        <v/>
      </c>
      <c r="DH91" s="277" t="str">
        <f ca="true">+IF(OFFSET('Sanitation Data'!$H$31,0,10*ROW('Sanitation Data'!H85))="","",OFFSET('Sanitation Data'!$H$31,0,10*ROW('Sanitation Data'!H85)))</f>
        <v/>
      </c>
      <c r="DI91" s="277" t="str">
        <f ca="true">+IF(OFFSET('Sanitation Data'!$H$32,0,10*ROW('Sanitation Data'!H85))="","",OFFSET('Sanitation Data'!$H$32,0,10*ROW('Sanitation Data'!H85)))</f>
        <v/>
      </c>
      <c r="DJ91" s="277" t="str">
        <f ca="true">+IF(OFFSET('Sanitation Data'!$I$28,0,10*ROW('Sanitation Data'!I85))="","",OFFSET('Sanitation Data'!$I$28,0,10*ROW('Sanitation Data'!I85)))</f>
        <v/>
      </c>
      <c r="DK91" s="277" t="str">
        <f ca="true">+IF(OFFSET('Sanitation Data'!$I$29,0,10*ROW('Sanitation Data'!I85))="","",OFFSET('Sanitation Data'!$I$29,0,10*ROW('Sanitation Data'!I85)))</f>
        <v/>
      </c>
      <c r="DL91" s="277" t="str">
        <f ca="true">+IF(OFFSET('Sanitation Data'!$I$30,0,10*ROW('Sanitation Data'!I85))="","",OFFSET('Sanitation Data'!$I$30,0,10*ROW('Sanitation Data'!I85)))</f>
        <v/>
      </c>
      <c r="DM91" s="277" t="str">
        <f ca="true">+IF(OFFSET('Sanitation Data'!$I$31,0,10*ROW('Sanitation Data'!I85))="","",OFFSET('Sanitation Data'!$I$31,0,10*ROW('Sanitation Data'!I85)))</f>
        <v/>
      </c>
      <c r="DN91" s="277" t="str">
        <f ca="true">+IF(OFFSET('Sanitation Data'!$I$32,0,10*ROW('Sanitation Data'!I85))="","",OFFSET('Sanitation Data'!$I$32,0,10*ROW('Sanitation Data'!I85)))</f>
        <v/>
      </c>
      <c r="DO91" s="277" t="str">
        <f ca="true">+IF(OFFSET('Hygiene Data'!$D$11,0,10*ROW('Hygiene Data'!D85))="","",OFFSET('Hygiene Data'!$D$11,0,10*ROW('Hygiene Data'!D85)))</f>
        <v/>
      </c>
      <c r="DP91" s="277" t="str">
        <f ca="true">+IF(OFFSET('Hygiene Data'!$D$12,0,10*ROW('Hygiene Data'!D85))="","",OFFSET('Hygiene Data'!$D$12,0,10*ROW('Hygiene Data'!D85)))</f>
        <v/>
      </c>
      <c r="DQ91" s="277" t="str">
        <f ca="true">+IF(OFFSET('Hygiene Data'!$D$13,0,10*ROW('Hygiene Data'!D85))="","",OFFSET('Hygiene Data'!$D$13,0,10*ROW('Hygiene Data'!D85)))</f>
        <v/>
      </c>
      <c r="DR91" s="277" t="str">
        <f ca="true">+IF(OFFSET('Hygiene Data'!$E$11,0,10*ROW('Hygiene Data'!E85))="","",OFFSET('Hygiene Data'!$E$11,0,10*ROW('Hygiene Data'!E85)))</f>
        <v/>
      </c>
      <c r="DS91" s="277" t="str">
        <f ca="true">+IF(OFFSET('Hygiene Data'!$E$12,0,10*ROW('Hygiene Data'!E85))="","",OFFSET('Hygiene Data'!$E$12,0,10*ROW('Hygiene Data'!E85)))</f>
        <v/>
      </c>
      <c r="DT91" s="277" t="str">
        <f ca="true">+IF(OFFSET('Hygiene Data'!$E$13,0,10*ROW('Hygiene Data'!E85))="","",OFFSET('Hygiene Data'!$E$13,0,10*ROW('Hygiene Data'!E85)))</f>
        <v/>
      </c>
      <c r="DU91" s="277" t="str">
        <f ca="true">+IF(OFFSET('Hygiene Data'!$F$11,0,10*ROW('Hygiene Data'!F85))="","",OFFSET('Hygiene Data'!$F$11,0,10*ROW('Hygiene Data'!F85)))</f>
        <v/>
      </c>
      <c r="DV91" s="277" t="str">
        <f ca="true">+IF(OFFSET('Hygiene Data'!$F$12,0,10*ROW('Hygiene Data'!F85))="","",OFFSET('Hygiene Data'!$F$12,0,10*ROW('Hygiene Data'!F85)))</f>
        <v/>
      </c>
      <c r="DW91" s="277" t="str">
        <f ca="true">+IF(OFFSET('Hygiene Data'!$F$13,0,10*ROW('Hygiene Data'!F85))="","",OFFSET('Hygiene Data'!$F$13,0,10*ROW('Hygiene Data'!F85)))</f>
        <v/>
      </c>
      <c r="DX91" s="277" t="str">
        <f ca="true">+IF(OFFSET('Hygiene Data'!$G$11,0,10*ROW('Hygiene Data'!G85))="","",OFFSET('Hygiene Data'!$G$11,0,10*ROW('Hygiene Data'!G85)))</f>
        <v/>
      </c>
      <c r="DY91" s="277" t="str">
        <f ca="true">+IF(OFFSET('Hygiene Data'!$G$12,0,10*ROW('Hygiene Data'!G85))="","",OFFSET('Hygiene Data'!$G$12,0,10*ROW('Hygiene Data'!G85)))</f>
        <v/>
      </c>
      <c r="DZ91" s="277" t="str">
        <f ca="true">+IF(OFFSET('Hygiene Data'!$G$13,0,10*ROW('Hygiene Data'!G85))="","",OFFSET('Hygiene Data'!$G$13,0,10*ROW('Hygiene Data'!G85)))</f>
        <v/>
      </c>
      <c r="EA91" s="277" t="str">
        <f ca="true">+IF(OFFSET('Hygiene Data'!$H$11,0,10*ROW('Hygiene Data'!H85))="","",OFFSET('Hygiene Data'!$H$11,0,10*ROW('Hygiene Data'!H85)))</f>
        <v/>
      </c>
      <c r="EB91" s="277" t="str">
        <f ca="true">+IF(OFFSET('Hygiene Data'!$H$12,0,10*ROW('Hygiene Data'!H85))="","",OFFSET('Hygiene Data'!$H$12,0,10*ROW('Hygiene Data'!H85)))</f>
        <v/>
      </c>
      <c r="EC91" s="277" t="str">
        <f ca="true">+IF(OFFSET('Hygiene Data'!$H$13,0,10*ROW('Hygiene Data'!H85))="","",OFFSET('Hygiene Data'!$H$13,0,10*ROW('Hygiene Data'!H85)))</f>
        <v/>
      </c>
      <c r="ED91" s="277" t="str">
        <f ca="true">+IF(OFFSET('Hygiene Data'!$I$11,0,10*ROW('Hygiene Data'!I85))="","",OFFSET('Hygiene Data'!$I$11,0,10*ROW('Hygiene Data'!I85)))</f>
        <v/>
      </c>
      <c r="EE91" s="277" t="str">
        <f ca="true">+IF(OFFSET('Hygiene Data'!$I$12,0,10*ROW('Hygiene Data'!I85))="","",OFFSET('Hygiene Data'!$I$12,0,10*ROW('Hygiene Data'!I85)))</f>
        <v/>
      </c>
      <c r="EF91" s="277"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33" t="str">
        <f t="shared" ca="true" si="1"/>
        <v/>
      </c>
      <c r="D92" s="96"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6"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6"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6"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6"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6"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6"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6"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6"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6"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6"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6"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6"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6"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6"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6"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6"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6"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7"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7"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7"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7"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7"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7"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7"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7"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7"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7"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7"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7"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7"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7"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7"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7"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7"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7"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7"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7"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7"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7"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7"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7"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7"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7"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7"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7"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7"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7"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8"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8"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8"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8"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8"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8"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8"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8"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8"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8"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8"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8"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8"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8"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8"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8"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8"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8"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7"/>
      <c r="BS92" s="277" t="str">
        <f ca="true">+IF(OFFSET('Water Data'!$D$27,0,10*ROW('Water Data'!D86))="","",OFFSET('Water Data'!$D$27,0,10*ROW('Water Data'!D86)))</f>
        <v/>
      </c>
      <c r="BT92" s="277" t="str">
        <f ca="true">+IF(OFFSET('Water Data'!$D$28,0,10*ROW('Water Data'!D86))="","",OFFSET('Water Data'!$D$28,0,10*ROW('Water Data'!D86)))</f>
        <v/>
      </c>
      <c r="BU92" s="277" t="str">
        <f ca="true">+IF(OFFSET('Water Data'!$D$29,0,10*ROW('Water Data'!D86))="","",OFFSET('Water Data'!$D$29,0,10*ROW('Water Data'!D86)))</f>
        <v/>
      </c>
      <c r="BV92" s="277" t="str">
        <f ca="true">+IF(OFFSET('Water Data'!$E$27,0,10*ROW('Water Data'!E86))="","",OFFSET('Water Data'!$E$27,0,10*ROW('Water Data'!E86)))</f>
        <v/>
      </c>
      <c r="BW92" s="277" t="str">
        <f ca="true">+IF(OFFSET('Water Data'!$E$28,0,10*ROW('Water Data'!E86))="","",OFFSET('Water Data'!$E$28,0,10*ROW('Water Data'!E86)))</f>
        <v/>
      </c>
      <c r="BX92" s="277" t="str">
        <f ca="true">+IF(OFFSET('Water Data'!$E$29,0,10*ROW('Water Data'!E86))="","",OFFSET('Water Data'!$E$29,0,10*ROW('Water Data'!E86)))</f>
        <v/>
      </c>
      <c r="BY92" s="277" t="str">
        <f ca="true">+IF(OFFSET('Water Data'!$F$27,0,10*ROW('Water Data'!F86))="","",OFFSET('Water Data'!$F$27,0,10*ROW('Water Data'!F86)))</f>
        <v/>
      </c>
      <c r="BZ92" s="277" t="str">
        <f ca="true">+IF(OFFSET('Water Data'!$F$28,0,10*ROW('Water Data'!F86))="","",OFFSET('Water Data'!$F$28,0,10*ROW('Water Data'!F86)))</f>
        <v/>
      </c>
      <c r="CA92" s="277" t="str">
        <f ca="true">+IF(OFFSET('Water Data'!$F$29,0,10*ROW('Water Data'!F86))="","",OFFSET('Water Data'!$F$29,0,10*ROW('Water Data'!F86)))</f>
        <v/>
      </c>
      <c r="CB92" s="277" t="str">
        <f ca="true">+IF(OFFSET('Water Data'!$G$27,0,10*ROW('Water Data'!G86))="","",OFFSET('Water Data'!$G$27,0,10*ROW('Water Data'!G86)))</f>
        <v/>
      </c>
      <c r="CC92" s="277" t="str">
        <f ca="true">+IF(OFFSET('Water Data'!$G$28,0,10*ROW('Water Data'!G86))="","",OFFSET('Water Data'!$G$28,0,10*ROW('Water Data'!G86)))</f>
        <v/>
      </c>
      <c r="CD92" s="277" t="str">
        <f ca="true">+IF(OFFSET('Water Data'!$G$29,0,10*ROW('Water Data'!G86))="","",OFFSET('Water Data'!$G$29,0,10*ROW('Water Data'!G86)))</f>
        <v/>
      </c>
      <c r="CE92" s="277" t="str">
        <f ca="true">+IF(OFFSET('Water Data'!$H$27,0,10*ROW('Water Data'!H86))="","",OFFSET('Water Data'!$H$27,0,10*ROW('Water Data'!H86)))</f>
        <v/>
      </c>
      <c r="CF92" s="277" t="str">
        <f ca="true">+IF(OFFSET('Water Data'!$H$28,0,10*ROW('Water Data'!H86))="","",OFFSET('Water Data'!$H$28,0,10*ROW('Water Data'!H86)))</f>
        <v/>
      </c>
      <c r="CG92" s="277" t="str">
        <f ca="true">+IF(OFFSET('Water Data'!$H$29,0,10*ROW('Water Data'!H86))="","",OFFSET('Water Data'!$H$29,0,10*ROW('Water Data'!H86)))</f>
        <v/>
      </c>
      <c r="CH92" s="277" t="str">
        <f ca="true">+IF(OFFSET('Water Data'!$I$27,0,10*ROW('Water Data'!I86))="","",OFFSET('Water Data'!$I$27,0,10*ROW('Water Data'!I86)))</f>
        <v/>
      </c>
      <c r="CI92" s="277" t="str">
        <f ca="true">+IF(OFFSET('Water Data'!$I$28,0,10*ROW('Water Data'!I86))="","",OFFSET('Water Data'!$I$28,0,10*ROW('Water Data'!I86)))</f>
        <v/>
      </c>
      <c r="CJ92" s="277" t="str">
        <f ca="true">+IF(OFFSET('Water Data'!$I$29,0,10*ROW('Water Data'!I86))="","",OFFSET('Water Data'!$I$29,0,10*ROW('Water Data'!I86)))</f>
        <v/>
      </c>
      <c r="CK92" s="277" t="str">
        <f ca="true">+IF(OFFSET('Sanitation Data'!$D$28,0,10*ROW('Sanitation Data'!D86))="","",OFFSET('Sanitation Data'!$D$28,0,10*ROW('Sanitation Data'!D86)))</f>
        <v/>
      </c>
      <c r="CL92" s="277" t="str">
        <f ca="true">+IF(OFFSET('Sanitation Data'!$D$29,0,10*ROW('Sanitation Data'!D86))="","",OFFSET('Sanitation Data'!$D$29,0,10*ROW('Sanitation Data'!D86)))</f>
        <v/>
      </c>
      <c r="CM92" s="277" t="str">
        <f ca="true">+IF(OFFSET('Sanitation Data'!$D$30,0,10*ROW('Sanitation Data'!D86))="","",OFFSET('Sanitation Data'!$D$30,0,10*ROW('Sanitation Data'!D86)))</f>
        <v/>
      </c>
      <c r="CN92" s="277" t="str">
        <f ca="true">+IF(OFFSET('Sanitation Data'!$D$31,0,10*ROW('Sanitation Data'!D86))="","",OFFSET('Sanitation Data'!$D$31,0,10*ROW('Sanitation Data'!D86)))</f>
        <v/>
      </c>
      <c r="CO92" s="277" t="str">
        <f ca="true">+IF(OFFSET('Sanitation Data'!$D$32,0,10*ROW('Sanitation Data'!D86))="","",OFFSET('Sanitation Data'!$D$32,0,10*ROW('Sanitation Data'!D86)))</f>
        <v/>
      </c>
      <c r="CP92" s="277" t="str">
        <f ca="true">+IF(OFFSET('Sanitation Data'!$E$28,0,10*ROW('Sanitation Data'!E86))="","",OFFSET('Sanitation Data'!$E$28,0,10*ROW('Sanitation Data'!E86)))</f>
        <v/>
      </c>
      <c r="CQ92" s="277" t="str">
        <f ca="true">+IF(OFFSET('Sanitation Data'!$E$29,0,10*ROW('Sanitation Data'!E86))="","",OFFSET('Sanitation Data'!$E$29,0,10*ROW('Sanitation Data'!E86)))</f>
        <v/>
      </c>
      <c r="CR92" s="277" t="str">
        <f ca="true">+IF(OFFSET('Sanitation Data'!$E$30,0,10*ROW('Sanitation Data'!E86))="","",OFFSET('Sanitation Data'!$E$30,0,10*ROW('Sanitation Data'!E86)))</f>
        <v/>
      </c>
      <c r="CS92" s="277" t="str">
        <f ca="true">+IF(OFFSET('Sanitation Data'!$E$31,0,10*ROW('Sanitation Data'!E86))="","",OFFSET('Sanitation Data'!$E$31,0,10*ROW('Sanitation Data'!E86)))</f>
        <v/>
      </c>
      <c r="CT92" s="277" t="str">
        <f ca="true">+IF(OFFSET('Sanitation Data'!$E$32,0,10*ROW('Sanitation Data'!E86))="","",OFFSET('Sanitation Data'!$E$32,0,10*ROW('Sanitation Data'!E86)))</f>
        <v/>
      </c>
      <c r="CU92" s="277" t="str">
        <f ca="true">+IF(OFFSET('Sanitation Data'!$F$28,0,10*ROW('Sanitation Data'!F86))="","",OFFSET('Sanitation Data'!$F$28,0,10*ROW('Sanitation Data'!F86)))</f>
        <v/>
      </c>
      <c r="CV92" s="277" t="str">
        <f ca="true">+IF(OFFSET('Sanitation Data'!$F$29,0,10*ROW('Sanitation Data'!F86))="","",OFFSET('Sanitation Data'!$F$29,0,10*ROW('Sanitation Data'!F86)))</f>
        <v/>
      </c>
      <c r="CW92" s="277" t="str">
        <f ca="true">+IF(OFFSET('Sanitation Data'!$F$30,0,10*ROW('Sanitation Data'!F86))="","",OFFSET('Sanitation Data'!$F$30,0,10*ROW('Sanitation Data'!F86)))</f>
        <v/>
      </c>
      <c r="CX92" s="277" t="str">
        <f ca="true">+IF(OFFSET('Sanitation Data'!$F$31,0,10*ROW('Sanitation Data'!F86))="","",OFFSET('Sanitation Data'!$F$31,0,10*ROW('Sanitation Data'!F86)))</f>
        <v/>
      </c>
      <c r="CY92" s="277" t="str">
        <f ca="true">+IF(OFFSET('Sanitation Data'!$F$32,0,10*ROW('Sanitation Data'!F86))="","",OFFSET('Sanitation Data'!$F$32,0,10*ROW('Sanitation Data'!F86)))</f>
        <v/>
      </c>
      <c r="CZ92" s="277" t="str">
        <f ca="true">+IF(OFFSET('Sanitation Data'!$G$28,0,10*ROW('Sanitation Data'!G86))="","",OFFSET('Sanitation Data'!$G$28,0,10*ROW('Sanitation Data'!G86)))</f>
        <v/>
      </c>
      <c r="DA92" s="277" t="str">
        <f ca="true">+IF(OFFSET('Sanitation Data'!$G$29,0,10*ROW('Sanitation Data'!G86))="","",OFFSET('Sanitation Data'!$G$29,0,10*ROW('Sanitation Data'!G86)))</f>
        <v/>
      </c>
      <c r="DB92" s="277" t="str">
        <f ca="true">+IF(OFFSET('Sanitation Data'!$G$30,0,10*ROW('Sanitation Data'!G86))="","",OFFSET('Sanitation Data'!$G$30,0,10*ROW('Sanitation Data'!G86)))</f>
        <v/>
      </c>
      <c r="DC92" s="277" t="str">
        <f ca="true">+IF(OFFSET('Sanitation Data'!$G$31,0,10*ROW('Sanitation Data'!G86))="","",OFFSET('Sanitation Data'!$G$31,0,10*ROW('Sanitation Data'!G86)))</f>
        <v/>
      </c>
      <c r="DD92" s="277" t="str">
        <f ca="true">+IF(OFFSET('Sanitation Data'!$G$32,0,10*ROW('Sanitation Data'!G86))="","",OFFSET('Sanitation Data'!$G$32,0,10*ROW('Sanitation Data'!G86)))</f>
        <v/>
      </c>
      <c r="DE92" s="277" t="str">
        <f ca="true">+IF(OFFSET('Sanitation Data'!$H$28,0,10*ROW('Sanitation Data'!H86))="","",OFFSET('Sanitation Data'!$H$28,0,10*ROW('Sanitation Data'!H86)))</f>
        <v/>
      </c>
      <c r="DF92" s="277" t="str">
        <f ca="true">+IF(OFFSET('Sanitation Data'!$H$29,0,10*ROW('Sanitation Data'!H86))="","",OFFSET('Sanitation Data'!$H$29,0,10*ROW('Sanitation Data'!H86)))</f>
        <v/>
      </c>
      <c r="DG92" s="277" t="str">
        <f ca="true">+IF(OFFSET('Sanitation Data'!$H$30,0,10*ROW('Sanitation Data'!H86))="","",OFFSET('Sanitation Data'!$H$30,0,10*ROW('Sanitation Data'!H86)))</f>
        <v/>
      </c>
      <c r="DH92" s="277" t="str">
        <f ca="true">+IF(OFFSET('Sanitation Data'!$H$31,0,10*ROW('Sanitation Data'!H86))="","",OFFSET('Sanitation Data'!$H$31,0,10*ROW('Sanitation Data'!H86)))</f>
        <v/>
      </c>
      <c r="DI92" s="277" t="str">
        <f ca="true">+IF(OFFSET('Sanitation Data'!$H$32,0,10*ROW('Sanitation Data'!H86))="","",OFFSET('Sanitation Data'!$H$32,0,10*ROW('Sanitation Data'!H86)))</f>
        <v/>
      </c>
      <c r="DJ92" s="277" t="str">
        <f ca="true">+IF(OFFSET('Sanitation Data'!$I$28,0,10*ROW('Sanitation Data'!I86))="","",OFFSET('Sanitation Data'!$I$28,0,10*ROW('Sanitation Data'!I86)))</f>
        <v/>
      </c>
      <c r="DK92" s="277" t="str">
        <f ca="true">+IF(OFFSET('Sanitation Data'!$I$29,0,10*ROW('Sanitation Data'!I86))="","",OFFSET('Sanitation Data'!$I$29,0,10*ROW('Sanitation Data'!I86)))</f>
        <v/>
      </c>
      <c r="DL92" s="277" t="str">
        <f ca="true">+IF(OFFSET('Sanitation Data'!$I$30,0,10*ROW('Sanitation Data'!I86))="","",OFFSET('Sanitation Data'!$I$30,0,10*ROW('Sanitation Data'!I86)))</f>
        <v/>
      </c>
      <c r="DM92" s="277" t="str">
        <f ca="true">+IF(OFFSET('Sanitation Data'!$I$31,0,10*ROW('Sanitation Data'!I86))="","",OFFSET('Sanitation Data'!$I$31,0,10*ROW('Sanitation Data'!I86)))</f>
        <v/>
      </c>
      <c r="DN92" s="277" t="str">
        <f ca="true">+IF(OFFSET('Sanitation Data'!$I$32,0,10*ROW('Sanitation Data'!I86))="","",OFFSET('Sanitation Data'!$I$32,0,10*ROW('Sanitation Data'!I86)))</f>
        <v/>
      </c>
      <c r="DO92" s="277" t="str">
        <f ca="true">+IF(OFFSET('Hygiene Data'!$D$11,0,10*ROW('Hygiene Data'!D86))="","",OFFSET('Hygiene Data'!$D$11,0,10*ROW('Hygiene Data'!D86)))</f>
        <v/>
      </c>
      <c r="DP92" s="277" t="str">
        <f ca="true">+IF(OFFSET('Hygiene Data'!$D$12,0,10*ROW('Hygiene Data'!D86))="","",OFFSET('Hygiene Data'!$D$12,0,10*ROW('Hygiene Data'!D86)))</f>
        <v/>
      </c>
      <c r="DQ92" s="277" t="str">
        <f ca="true">+IF(OFFSET('Hygiene Data'!$D$13,0,10*ROW('Hygiene Data'!D86))="","",OFFSET('Hygiene Data'!$D$13,0,10*ROW('Hygiene Data'!D86)))</f>
        <v/>
      </c>
      <c r="DR92" s="277" t="str">
        <f ca="true">+IF(OFFSET('Hygiene Data'!$E$11,0,10*ROW('Hygiene Data'!E86))="","",OFFSET('Hygiene Data'!$E$11,0,10*ROW('Hygiene Data'!E86)))</f>
        <v/>
      </c>
      <c r="DS92" s="277" t="str">
        <f ca="true">+IF(OFFSET('Hygiene Data'!$E$12,0,10*ROW('Hygiene Data'!E86))="","",OFFSET('Hygiene Data'!$E$12,0,10*ROW('Hygiene Data'!E86)))</f>
        <v/>
      </c>
      <c r="DT92" s="277" t="str">
        <f ca="true">+IF(OFFSET('Hygiene Data'!$E$13,0,10*ROW('Hygiene Data'!E86))="","",OFFSET('Hygiene Data'!$E$13,0,10*ROW('Hygiene Data'!E86)))</f>
        <v/>
      </c>
      <c r="DU92" s="277" t="str">
        <f ca="true">+IF(OFFSET('Hygiene Data'!$F$11,0,10*ROW('Hygiene Data'!F86))="","",OFFSET('Hygiene Data'!$F$11,0,10*ROW('Hygiene Data'!F86)))</f>
        <v/>
      </c>
      <c r="DV92" s="277" t="str">
        <f ca="true">+IF(OFFSET('Hygiene Data'!$F$12,0,10*ROW('Hygiene Data'!F86))="","",OFFSET('Hygiene Data'!$F$12,0,10*ROW('Hygiene Data'!F86)))</f>
        <v/>
      </c>
      <c r="DW92" s="277" t="str">
        <f ca="true">+IF(OFFSET('Hygiene Data'!$F$13,0,10*ROW('Hygiene Data'!F86))="","",OFFSET('Hygiene Data'!$F$13,0,10*ROW('Hygiene Data'!F86)))</f>
        <v/>
      </c>
      <c r="DX92" s="277" t="str">
        <f ca="true">+IF(OFFSET('Hygiene Data'!$G$11,0,10*ROW('Hygiene Data'!G86))="","",OFFSET('Hygiene Data'!$G$11,0,10*ROW('Hygiene Data'!G86)))</f>
        <v/>
      </c>
      <c r="DY92" s="277" t="str">
        <f ca="true">+IF(OFFSET('Hygiene Data'!$G$12,0,10*ROW('Hygiene Data'!G86))="","",OFFSET('Hygiene Data'!$G$12,0,10*ROW('Hygiene Data'!G86)))</f>
        <v/>
      </c>
      <c r="DZ92" s="277" t="str">
        <f ca="true">+IF(OFFSET('Hygiene Data'!$G$13,0,10*ROW('Hygiene Data'!G86))="","",OFFSET('Hygiene Data'!$G$13,0,10*ROW('Hygiene Data'!G86)))</f>
        <v/>
      </c>
      <c r="EA92" s="277" t="str">
        <f ca="true">+IF(OFFSET('Hygiene Data'!$H$11,0,10*ROW('Hygiene Data'!H86))="","",OFFSET('Hygiene Data'!$H$11,0,10*ROW('Hygiene Data'!H86)))</f>
        <v/>
      </c>
      <c r="EB92" s="277" t="str">
        <f ca="true">+IF(OFFSET('Hygiene Data'!$H$12,0,10*ROW('Hygiene Data'!H86))="","",OFFSET('Hygiene Data'!$H$12,0,10*ROW('Hygiene Data'!H86)))</f>
        <v/>
      </c>
      <c r="EC92" s="277" t="str">
        <f ca="true">+IF(OFFSET('Hygiene Data'!$H$13,0,10*ROW('Hygiene Data'!H86))="","",OFFSET('Hygiene Data'!$H$13,0,10*ROW('Hygiene Data'!H86)))</f>
        <v/>
      </c>
      <c r="ED92" s="277" t="str">
        <f ca="true">+IF(OFFSET('Hygiene Data'!$I$11,0,10*ROW('Hygiene Data'!I86))="","",OFFSET('Hygiene Data'!$I$11,0,10*ROW('Hygiene Data'!I86)))</f>
        <v/>
      </c>
      <c r="EE92" s="277" t="str">
        <f ca="true">+IF(OFFSET('Hygiene Data'!$I$12,0,10*ROW('Hygiene Data'!I86))="","",OFFSET('Hygiene Data'!$I$12,0,10*ROW('Hygiene Data'!I86)))</f>
        <v/>
      </c>
      <c r="EF92" s="277"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33" t="str">
        <f t="shared" ca="true" si="1"/>
        <v/>
      </c>
      <c r="D93" s="96"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6"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6"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6"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6"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6"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6"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6"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6"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6"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6"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6"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6"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6"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6"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6"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6"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6"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7"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7"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7"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7"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7"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7"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7"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7"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7"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7"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7"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7"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7"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7"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7"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7"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7"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7"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7"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7"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7"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7"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7"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7"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7"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7"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7"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7"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7"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7"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8"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8"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8"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8"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8"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8"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8"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8"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8"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8"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8"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8"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8"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8"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8"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8"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8"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8"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7"/>
      <c r="BS93" s="277" t="str">
        <f ca="true">+IF(OFFSET('Water Data'!$D$27,0,10*ROW('Water Data'!D87))="","",OFFSET('Water Data'!$D$27,0,10*ROW('Water Data'!D87)))</f>
        <v/>
      </c>
      <c r="BT93" s="277" t="str">
        <f ca="true">+IF(OFFSET('Water Data'!$D$28,0,10*ROW('Water Data'!D87))="","",OFFSET('Water Data'!$D$28,0,10*ROW('Water Data'!D87)))</f>
        <v/>
      </c>
      <c r="BU93" s="277" t="str">
        <f ca="true">+IF(OFFSET('Water Data'!$D$29,0,10*ROW('Water Data'!D87))="","",OFFSET('Water Data'!$D$29,0,10*ROW('Water Data'!D87)))</f>
        <v/>
      </c>
      <c r="BV93" s="277" t="str">
        <f ca="true">+IF(OFFSET('Water Data'!$E$27,0,10*ROW('Water Data'!E87))="","",OFFSET('Water Data'!$E$27,0,10*ROW('Water Data'!E87)))</f>
        <v/>
      </c>
      <c r="BW93" s="277" t="str">
        <f ca="true">+IF(OFFSET('Water Data'!$E$28,0,10*ROW('Water Data'!E87))="","",OFFSET('Water Data'!$E$28,0,10*ROW('Water Data'!E87)))</f>
        <v/>
      </c>
      <c r="BX93" s="277" t="str">
        <f ca="true">+IF(OFFSET('Water Data'!$E$29,0,10*ROW('Water Data'!E87))="","",OFFSET('Water Data'!$E$29,0,10*ROW('Water Data'!E87)))</f>
        <v/>
      </c>
      <c r="BY93" s="277" t="str">
        <f ca="true">+IF(OFFSET('Water Data'!$F$27,0,10*ROW('Water Data'!F87))="","",OFFSET('Water Data'!$F$27,0,10*ROW('Water Data'!F87)))</f>
        <v/>
      </c>
      <c r="BZ93" s="277" t="str">
        <f ca="true">+IF(OFFSET('Water Data'!$F$28,0,10*ROW('Water Data'!F87))="","",OFFSET('Water Data'!$F$28,0,10*ROW('Water Data'!F87)))</f>
        <v/>
      </c>
      <c r="CA93" s="277" t="str">
        <f ca="true">+IF(OFFSET('Water Data'!$F$29,0,10*ROW('Water Data'!F87))="","",OFFSET('Water Data'!$F$29,0,10*ROW('Water Data'!F87)))</f>
        <v/>
      </c>
      <c r="CB93" s="277" t="str">
        <f ca="true">+IF(OFFSET('Water Data'!$G$27,0,10*ROW('Water Data'!G87))="","",OFFSET('Water Data'!$G$27,0,10*ROW('Water Data'!G87)))</f>
        <v/>
      </c>
      <c r="CC93" s="277" t="str">
        <f ca="true">+IF(OFFSET('Water Data'!$G$28,0,10*ROW('Water Data'!G87))="","",OFFSET('Water Data'!$G$28,0,10*ROW('Water Data'!G87)))</f>
        <v/>
      </c>
      <c r="CD93" s="277" t="str">
        <f ca="true">+IF(OFFSET('Water Data'!$G$29,0,10*ROW('Water Data'!G87))="","",OFFSET('Water Data'!$G$29,0,10*ROW('Water Data'!G87)))</f>
        <v/>
      </c>
      <c r="CE93" s="277" t="str">
        <f ca="true">+IF(OFFSET('Water Data'!$H$27,0,10*ROW('Water Data'!H87))="","",OFFSET('Water Data'!$H$27,0,10*ROW('Water Data'!H87)))</f>
        <v/>
      </c>
      <c r="CF93" s="277" t="str">
        <f ca="true">+IF(OFFSET('Water Data'!$H$28,0,10*ROW('Water Data'!H87))="","",OFFSET('Water Data'!$H$28,0,10*ROW('Water Data'!H87)))</f>
        <v/>
      </c>
      <c r="CG93" s="277" t="str">
        <f ca="true">+IF(OFFSET('Water Data'!$H$29,0,10*ROW('Water Data'!H87))="","",OFFSET('Water Data'!$H$29,0,10*ROW('Water Data'!H87)))</f>
        <v/>
      </c>
      <c r="CH93" s="277" t="str">
        <f ca="true">+IF(OFFSET('Water Data'!$I$27,0,10*ROW('Water Data'!I87))="","",OFFSET('Water Data'!$I$27,0,10*ROW('Water Data'!I87)))</f>
        <v/>
      </c>
      <c r="CI93" s="277" t="str">
        <f ca="true">+IF(OFFSET('Water Data'!$I$28,0,10*ROW('Water Data'!I87))="","",OFFSET('Water Data'!$I$28,0,10*ROW('Water Data'!I87)))</f>
        <v/>
      </c>
      <c r="CJ93" s="277" t="str">
        <f ca="true">+IF(OFFSET('Water Data'!$I$29,0,10*ROW('Water Data'!I87))="","",OFFSET('Water Data'!$I$29,0,10*ROW('Water Data'!I87)))</f>
        <v/>
      </c>
      <c r="CK93" s="277" t="str">
        <f ca="true">+IF(OFFSET('Sanitation Data'!$D$28,0,10*ROW('Sanitation Data'!D87))="","",OFFSET('Sanitation Data'!$D$28,0,10*ROW('Sanitation Data'!D87)))</f>
        <v/>
      </c>
      <c r="CL93" s="277" t="str">
        <f ca="true">+IF(OFFSET('Sanitation Data'!$D$29,0,10*ROW('Sanitation Data'!D87))="","",OFFSET('Sanitation Data'!$D$29,0,10*ROW('Sanitation Data'!D87)))</f>
        <v/>
      </c>
      <c r="CM93" s="277" t="str">
        <f ca="true">+IF(OFFSET('Sanitation Data'!$D$30,0,10*ROW('Sanitation Data'!D87))="","",OFFSET('Sanitation Data'!$D$30,0,10*ROW('Sanitation Data'!D87)))</f>
        <v/>
      </c>
      <c r="CN93" s="277" t="str">
        <f ca="true">+IF(OFFSET('Sanitation Data'!$D$31,0,10*ROW('Sanitation Data'!D87))="","",OFFSET('Sanitation Data'!$D$31,0,10*ROW('Sanitation Data'!D87)))</f>
        <v/>
      </c>
      <c r="CO93" s="277" t="str">
        <f ca="true">+IF(OFFSET('Sanitation Data'!$D$32,0,10*ROW('Sanitation Data'!D87))="","",OFFSET('Sanitation Data'!$D$32,0,10*ROW('Sanitation Data'!D87)))</f>
        <v/>
      </c>
      <c r="CP93" s="277" t="str">
        <f ca="true">+IF(OFFSET('Sanitation Data'!$E$28,0,10*ROW('Sanitation Data'!E87))="","",OFFSET('Sanitation Data'!$E$28,0,10*ROW('Sanitation Data'!E87)))</f>
        <v/>
      </c>
      <c r="CQ93" s="277" t="str">
        <f ca="true">+IF(OFFSET('Sanitation Data'!$E$29,0,10*ROW('Sanitation Data'!E87))="","",OFFSET('Sanitation Data'!$E$29,0,10*ROW('Sanitation Data'!E87)))</f>
        <v/>
      </c>
      <c r="CR93" s="277" t="str">
        <f ca="true">+IF(OFFSET('Sanitation Data'!$E$30,0,10*ROW('Sanitation Data'!E87))="","",OFFSET('Sanitation Data'!$E$30,0,10*ROW('Sanitation Data'!E87)))</f>
        <v/>
      </c>
      <c r="CS93" s="277" t="str">
        <f ca="true">+IF(OFFSET('Sanitation Data'!$E$31,0,10*ROW('Sanitation Data'!E87))="","",OFFSET('Sanitation Data'!$E$31,0,10*ROW('Sanitation Data'!E87)))</f>
        <v/>
      </c>
      <c r="CT93" s="277" t="str">
        <f ca="true">+IF(OFFSET('Sanitation Data'!$E$32,0,10*ROW('Sanitation Data'!E87))="","",OFFSET('Sanitation Data'!$E$32,0,10*ROW('Sanitation Data'!E87)))</f>
        <v/>
      </c>
      <c r="CU93" s="277" t="str">
        <f ca="true">+IF(OFFSET('Sanitation Data'!$F$28,0,10*ROW('Sanitation Data'!F87))="","",OFFSET('Sanitation Data'!$F$28,0,10*ROW('Sanitation Data'!F87)))</f>
        <v/>
      </c>
      <c r="CV93" s="277" t="str">
        <f ca="true">+IF(OFFSET('Sanitation Data'!$F$29,0,10*ROW('Sanitation Data'!F87))="","",OFFSET('Sanitation Data'!$F$29,0,10*ROW('Sanitation Data'!F87)))</f>
        <v/>
      </c>
      <c r="CW93" s="277" t="str">
        <f ca="true">+IF(OFFSET('Sanitation Data'!$F$30,0,10*ROW('Sanitation Data'!F87))="","",OFFSET('Sanitation Data'!$F$30,0,10*ROW('Sanitation Data'!F87)))</f>
        <v/>
      </c>
      <c r="CX93" s="277" t="str">
        <f ca="true">+IF(OFFSET('Sanitation Data'!$F$31,0,10*ROW('Sanitation Data'!F87))="","",OFFSET('Sanitation Data'!$F$31,0,10*ROW('Sanitation Data'!F87)))</f>
        <v/>
      </c>
      <c r="CY93" s="277" t="str">
        <f ca="true">+IF(OFFSET('Sanitation Data'!$F$32,0,10*ROW('Sanitation Data'!F87))="","",OFFSET('Sanitation Data'!$F$32,0,10*ROW('Sanitation Data'!F87)))</f>
        <v/>
      </c>
      <c r="CZ93" s="277" t="str">
        <f ca="true">+IF(OFFSET('Sanitation Data'!$G$28,0,10*ROW('Sanitation Data'!G87))="","",OFFSET('Sanitation Data'!$G$28,0,10*ROW('Sanitation Data'!G87)))</f>
        <v/>
      </c>
      <c r="DA93" s="277" t="str">
        <f ca="true">+IF(OFFSET('Sanitation Data'!$G$29,0,10*ROW('Sanitation Data'!G87))="","",OFFSET('Sanitation Data'!$G$29,0,10*ROW('Sanitation Data'!G87)))</f>
        <v/>
      </c>
      <c r="DB93" s="277" t="str">
        <f ca="true">+IF(OFFSET('Sanitation Data'!$G$30,0,10*ROW('Sanitation Data'!G87))="","",OFFSET('Sanitation Data'!$G$30,0,10*ROW('Sanitation Data'!G87)))</f>
        <v/>
      </c>
      <c r="DC93" s="277" t="str">
        <f ca="true">+IF(OFFSET('Sanitation Data'!$G$31,0,10*ROW('Sanitation Data'!G87))="","",OFFSET('Sanitation Data'!$G$31,0,10*ROW('Sanitation Data'!G87)))</f>
        <v/>
      </c>
      <c r="DD93" s="277" t="str">
        <f ca="true">+IF(OFFSET('Sanitation Data'!$G$32,0,10*ROW('Sanitation Data'!G87))="","",OFFSET('Sanitation Data'!$G$32,0,10*ROW('Sanitation Data'!G87)))</f>
        <v/>
      </c>
      <c r="DE93" s="277" t="str">
        <f ca="true">+IF(OFFSET('Sanitation Data'!$H$28,0,10*ROW('Sanitation Data'!H87))="","",OFFSET('Sanitation Data'!$H$28,0,10*ROW('Sanitation Data'!H87)))</f>
        <v/>
      </c>
      <c r="DF93" s="277" t="str">
        <f ca="true">+IF(OFFSET('Sanitation Data'!$H$29,0,10*ROW('Sanitation Data'!H87))="","",OFFSET('Sanitation Data'!$H$29,0,10*ROW('Sanitation Data'!H87)))</f>
        <v/>
      </c>
      <c r="DG93" s="277" t="str">
        <f ca="true">+IF(OFFSET('Sanitation Data'!$H$30,0,10*ROW('Sanitation Data'!H87))="","",OFFSET('Sanitation Data'!$H$30,0,10*ROW('Sanitation Data'!H87)))</f>
        <v/>
      </c>
      <c r="DH93" s="277" t="str">
        <f ca="true">+IF(OFFSET('Sanitation Data'!$H$31,0,10*ROW('Sanitation Data'!H87))="","",OFFSET('Sanitation Data'!$H$31,0,10*ROW('Sanitation Data'!H87)))</f>
        <v/>
      </c>
      <c r="DI93" s="277" t="str">
        <f ca="true">+IF(OFFSET('Sanitation Data'!$H$32,0,10*ROW('Sanitation Data'!H87))="","",OFFSET('Sanitation Data'!$H$32,0,10*ROW('Sanitation Data'!H87)))</f>
        <v/>
      </c>
      <c r="DJ93" s="277" t="str">
        <f ca="true">+IF(OFFSET('Sanitation Data'!$I$28,0,10*ROW('Sanitation Data'!I87))="","",OFFSET('Sanitation Data'!$I$28,0,10*ROW('Sanitation Data'!I87)))</f>
        <v/>
      </c>
      <c r="DK93" s="277" t="str">
        <f ca="true">+IF(OFFSET('Sanitation Data'!$I$29,0,10*ROW('Sanitation Data'!I87))="","",OFFSET('Sanitation Data'!$I$29,0,10*ROW('Sanitation Data'!I87)))</f>
        <v/>
      </c>
      <c r="DL93" s="277" t="str">
        <f ca="true">+IF(OFFSET('Sanitation Data'!$I$30,0,10*ROW('Sanitation Data'!I87))="","",OFFSET('Sanitation Data'!$I$30,0,10*ROW('Sanitation Data'!I87)))</f>
        <v/>
      </c>
      <c r="DM93" s="277" t="str">
        <f ca="true">+IF(OFFSET('Sanitation Data'!$I$31,0,10*ROW('Sanitation Data'!I87))="","",OFFSET('Sanitation Data'!$I$31,0,10*ROW('Sanitation Data'!I87)))</f>
        <v/>
      </c>
      <c r="DN93" s="277" t="str">
        <f ca="true">+IF(OFFSET('Sanitation Data'!$I$32,0,10*ROW('Sanitation Data'!I87))="","",OFFSET('Sanitation Data'!$I$32,0,10*ROW('Sanitation Data'!I87)))</f>
        <v/>
      </c>
      <c r="DO93" s="277" t="str">
        <f ca="true">+IF(OFFSET('Hygiene Data'!$D$11,0,10*ROW('Hygiene Data'!D87))="","",OFFSET('Hygiene Data'!$D$11,0,10*ROW('Hygiene Data'!D87)))</f>
        <v/>
      </c>
      <c r="DP93" s="277" t="str">
        <f ca="true">+IF(OFFSET('Hygiene Data'!$D$12,0,10*ROW('Hygiene Data'!D87))="","",OFFSET('Hygiene Data'!$D$12,0,10*ROW('Hygiene Data'!D87)))</f>
        <v/>
      </c>
      <c r="DQ93" s="277" t="str">
        <f ca="true">+IF(OFFSET('Hygiene Data'!$D$13,0,10*ROW('Hygiene Data'!D87))="","",OFFSET('Hygiene Data'!$D$13,0,10*ROW('Hygiene Data'!D87)))</f>
        <v/>
      </c>
      <c r="DR93" s="277" t="str">
        <f ca="true">+IF(OFFSET('Hygiene Data'!$E$11,0,10*ROW('Hygiene Data'!E87))="","",OFFSET('Hygiene Data'!$E$11,0,10*ROW('Hygiene Data'!E87)))</f>
        <v/>
      </c>
      <c r="DS93" s="277" t="str">
        <f ca="true">+IF(OFFSET('Hygiene Data'!$E$12,0,10*ROW('Hygiene Data'!E87))="","",OFFSET('Hygiene Data'!$E$12,0,10*ROW('Hygiene Data'!E87)))</f>
        <v/>
      </c>
      <c r="DT93" s="277" t="str">
        <f ca="true">+IF(OFFSET('Hygiene Data'!$E$13,0,10*ROW('Hygiene Data'!E87))="","",OFFSET('Hygiene Data'!$E$13,0,10*ROW('Hygiene Data'!E87)))</f>
        <v/>
      </c>
      <c r="DU93" s="277" t="str">
        <f ca="true">+IF(OFFSET('Hygiene Data'!$F$11,0,10*ROW('Hygiene Data'!F87))="","",OFFSET('Hygiene Data'!$F$11,0,10*ROW('Hygiene Data'!F87)))</f>
        <v/>
      </c>
      <c r="DV93" s="277" t="str">
        <f ca="true">+IF(OFFSET('Hygiene Data'!$F$12,0,10*ROW('Hygiene Data'!F87))="","",OFFSET('Hygiene Data'!$F$12,0,10*ROW('Hygiene Data'!F87)))</f>
        <v/>
      </c>
      <c r="DW93" s="277" t="str">
        <f ca="true">+IF(OFFSET('Hygiene Data'!$F$13,0,10*ROW('Hygiene Data'!F87))="","",OFFSET('Hygiene Data'!$F$13,0,10*ROW('Hygiene Data'!F87)))</f>
        <v/>
      </c>
      <c r="DX93" s="277" t="str">
        <f ca="true">+IF(OFFSET('Hygiene Data'!$G$11,0,10*ROW('Hygiene Data'!G87))="","",OFFSET('Hygiene Data'!$G$11,0,10*ROW('Hygiene Data'!G87)))</f>
        <v/>
      </c>
      <c r="DY93" s="277" t="str">
        <f ca="true">+IF(OFFSET('Hygiene Data'!$G$12,0,10*ROW('Hygiene Data'!G87))="","",OFFSET('Hygiene Data'!$G$12,0,10*ROW('Hygiene Data'!G87)))</f>
        <v/>
      </c>
      <c r="DZ93" s="277" t="str">
        <f ca="true">+IF(OFFSET('Hygiene Data'!$G$13,0,10*ROW('Hygiene Data'!G87))="","",OFFSET('Hygiene Data'!$G$13,0,10*ROW('Hygiene Data'!G87)))</f>
        <v/>
      </c>
      <c r="EA93" s="277" t="str">
        <f ca="true">+IF(OFFSET('Hygiene Data'!$H$11,0,10*ROW('Hygiene Data'!H87))="","",OFFSET('Hygiene Data'!$H$11,0,10*ROW('Hygiene Data'!H87)))</f>
        <v/>
      </c>
      <c r="EB93" s="277" t="str">
        <f ca="true">+IF(OFFSET('Hygiene Data'!$H$12,0,10*ROW('Hygiene Data'!H87))="","",OFFSET('Hygiene Data'!$H$12,0,10*ROW('Hygiene Data'!H87)))</f>
        <v/>
      </c>
      <c r="EC93" s="277" t="str">
        <f ca="true">+IF(OFFSET('Hygiene Data'!$H$13,0,10*ROW('Hygiene Data'!H87))="","",OFFSET('Hygiene Data'!$H$13,0,10*ROW('Hygiene Data'!H87)))</f>
        <v/>
      </c>
      <c r="ED93" s="277" t="str">
        <f ca="true">+IF(OFFSET('Hygiene Data'!$I$11,0,10*ROW('Hygiene Data'!I87))="","",OFFSET('Hygiene Data'!$I$11,0,10*ROW('Hygiene Data'!I87)))</f>
        <v/>
      </c>
      <c r="EE93" s="277" t="str">
        <f ca="true">+IF(OFFSET('Hygiene Data'!$I$12,0,10*ROW('Hygiene Data'!I87))="","",OFFSET('Hygiene Data'!$I$12,0,10*ROW('Hygiene Data'!I87)))</f>
        <v/>
      </c>
      <c r="EF93" s="277"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33" t="str">
        <f t="shared" ca="true" si="1"/>
        <v/>
      </c>
      <c r="D94" s="96"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6"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6"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6"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6"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6"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6"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6"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6"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6"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6"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6"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6"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6"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6"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6"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6"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6"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7"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7"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7"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7"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7"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7"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7"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7"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7"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7"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7"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7"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7"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7"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7"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7"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7"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7"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7"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7"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7"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7"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7"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7"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7"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7"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7"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7"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7"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7"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8"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8"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8"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8"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8"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8"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8"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8"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8"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8"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8"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8"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8"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8"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8"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8"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8"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8"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7"/>
      <c r="BS94" s="277" t="str">
        <f ca="true">+IF(OFFSET('Water Data'!$D$27,0,10*ROW('Water Data'!D88))="","",OFFSET('Water Data'!$D$27,0,10*ROW('Water Data'!D88)))</f>
        <v/>
      </c>
      <c r="BT94" s="277" t="str">
        <f ca="true">+IF(OFFSET('Water Data'!$D$28,0,10*ROW('Water Data'!D88))="","",OFFSET('Water Data'!$D$28,0,10*ROW('Water Data'!D88)))</f>
        <v/>
      </c>
      <c r="BU94" s="277" t="str">
        <f ca="true">+IF(OFFSET('Water Data'!$D$29,0,10*ROW('Water Data'!D88))="","",OFFSET('Water Data'!$D$29,0,10*ROW('Water Data'!D88)))</f>
        <v/>
      </c>
      <c r="BV94" s="277" t="str">
        <f ca="true">+IF(OFFSET('Water Data'!$E$27,0,10*ROW('Water Data'!E88))="","",OFFSET('Water Data'!$E$27,0,10*ROW('Water Data'!E88)))</f>
        <v/>
      </c>
      <c r="BW94" s="277" t="str">
        <f ca="true">+IF(OFFSET('Water Data'!$E$28,0,10*ROW('Water Data'!E88))="","",OFFSET('Water Data'!$E$28,0,10*ROW('Water Data'!E88)))</f>
        <v/>
      </c>
      <c r="BX94" s="277" t="str">
        <f ca="true">+IF(OFFSET('Water Data'!$E$29,0,10*ROW('Water Data'!E88))="","",OFFSET('Water Data'!$E$29,0,10*ROW('Water Data'!E88)))</f>
        <v/>
      </c>
      <c r="BY94" s="277" t="str">
        <f ca="true">+IF(OFFSET('Water Data'!$F$27,0,10*ROW('Water Data'!F88))="","",OFFSET('Water Data'!$F$27,0,10*ROW('Water Data'!F88)))</f>
        <v/>
      </c>
      <c r="BZ94" s="277" t="str">
        <f ca="true">+IF(OFFSET('Water Data'!$F$28,0,10*ROW('Water Data'!F88))="","",OFFSET('Water Data'!$F$28,0,10*ROW('Water Data'!F88)))</f>
        <v/>
      </c>
      <c r="CA94" s="277" t="str">
        <f ca="true">+IF(OFFSET('Water Data'!$F$29,0,10*ROW('Water Data'!F88))="","",OFFSET('Water Data'!$F$29,0,10*ROW('Water Data'!F88)))</f>
        <v/>
      </c>
      <c r="CB94" s="277" t="str">
        <f ca="true">+IF(OFFSET('Water Data'!$G$27,0,10*ROW('Water Data'!G88))="","",OFFSET('Water Data'!$G$27,0,10*ROW('Water Data'!G88)))</f>
        <v/>
      </c>
      <c r="CC94" s="277" t="str">
        <f ca="true">+IF(OFFSET('Water Data'!$G$28,0,10*ROW('Water Data'!G88))="","",OFFSET('Water Data'!$G$28,0,10*ROW('Water Data'!G88)))</f>
        <v/>
      </c>
      <c r="CD94" s="277" t="str">
        <f ca="true">+IF(OFFSET('Water Data'!$G$29,0,10*ROW('Water Data'!G88))="","",OFFSET('Water Data'!$G$29,0,10*ROW('Water Data'!G88)))</f>
        <v/>
      </c>
      <c r="CE94" s="277" t="str">
        <f ca="true">+IF(OFFSET('Water Data'!$H$27,0,10*ROW('Water Data'!H88))="","",OFFSET('Water Data'!$H$27,0,10*ROW('Water Data'!H88)))</f>
        <v/>
      </c>
      <c r="CF94" s="277" t="str">
        <f ca="true">+IF(OFFSET('Water Data'!$H$28,0,10*ROW('Water Data'!H88))="","",OFFSET('Water Data'!$H$28,0,10*ROW('Water Data'!H88)))</f>
        <v/>
      </c>
      <c r="CG94" s="277" t="str">
        <f ca="true">+IF(OFFSET('Water Data'!$H$29,0,10*ROW('Water Data'!H88))="","",OFFSET('Water Data'!$H$29,0,10*ROW('Water Data'!H88)))</f>
        <v/>
      </c>
      <c r="CH94" s="277" t="str">
        <f ca="true">+IF(OFFSET('Water Data'!$I$27,0,10*ROW('Water Data'!I88))="","",OFFSET('Water Data'!$I$27,0,10*ROW('Water Data'!I88)))</f>
        <v/>
      </c>
      <c r="CI94" s="277" t="str">
        <f ca="true">+IF(OFFSET('Water Data'!$I$28,0,10*ROW('Water Data'!I88))="","",OFFSET('Water Data'!$I$28,0,10*ROW('Water Data'!I88)))</f>
        <v/>
      </c>
      <c r="CJ94" s="277" t="str">
        <f ca="true">+IF(OFFSET('Water Data'!$I$29,0,10*ROW('Water Data'!I88))="","",OFFSET('Water Data'!$I$29,0,10*ROW('Water Data'!I88)))</f>
        <v/>
      </c>
      <c r="CK94" s="277" t="str">
        <f ca="true">+IF(OFFSET('Sanitation Data'!$D$28,0,10*ROW('Sanitation Data'!D88))="","",OFFSET('Sanitation Data'!$D$28,0,10*ROW('Sanitation Data'!D88)))</f>
        <v/>
      </c>
      <c r="CL94" s="277" t="str">
        <f ca="true">+IF(OFFSET('Sanitation Data'!$D$29,0,10*ROW('Sanitation Data'!D88))="","",OFFSET('Sanitation Data'!$D$29,0,10*ROW('Sanitation Data'!D88)))</f>
        <v/>
      </c>
      <c r="CM94" s="277" t="str">
        <f ca="true">+IF(OFFSET('Sanitation Data'!$D$30,0,10*ROW('Sanitation Data'!D88))="","",OFFSET('Sanitation Data'!$D$30,0,10*ROW('Sanitation Data'!D88)))</f>
        <v/>
      </c>
      <c r="CN94" s="277" t="str">
        <f ca="true">+IF(OFFSET('Sanitation Data'!$D$31,0,10*ROW('Sanitation Data'!D88))="","",OFFSET('Sanitation Data'!$D$31,0,10*ROW('Sanitation Data'!D88)))</f>
        <v/>
      </c>
      <c r="CO94" s="277" t="str">
        <f ca="true">+IF(OFFSET('Sanitation Data'!$D$32,0,10*ROW('Sanitation Data'!D88))="","",OFFSET('Sanitation Data'!$D$32,0,10*ROW('Sanitation Data'!D88)))</f>
        <v/>
      </c>
      <c r="CP94" s="277" t="str">
        <f ca="true">+IF(OFFSET('Sanitation Data'!$E$28,0,10*ROW('Sanitation Data'!E88))="","",OFFSET('Sanitation Data'!$E$28,0,10*ROW('Sanitation Data'!E88)))</f>
        <v/>
      </c>
      <c r="CQ94" s="277" t="str">
        <f ca="true">+IF(OFFSET('Sanitation Data'!$E$29,0,10*ROW('Sanitation Data'!E88))="","",OFFSET('Sanitation Data'!$E$29,0,10*ROW('Sanitation Data'!E88)))</f>
        <v/>
      </c>
      <c r="CR94" s="277" t="str">
        <f ca="true">+IF(OFFSET('Sanitation Data'!$E$30,0,10*ROW('Sanitation Data'!E88))="","",OFFSET('Sanitation Data'!$E$30,0,10*ROW('Sanitation Data'!E88)))</f>
        <v/>
      </c>
      <c r="CS94" s="277" t="str">
        <f ca="true">+IF(OFFSET('Sanitation Data'!$E$31,0,10*ROW('Sanitation Data'!E88))="","",OFFSET('Sanitation Data'!$E$31,0,10*ROW('Sanitation Data'!E88)))</f>
        <v/>
      </c>
      <c r="CT94" s="277" t="str">
        <f ca="true">+IF(OFFSET('Sanitation Data'!$E$32,0,10*ROW('Sanitation Data'!E88))="","",OFFSET('Sanitation Data'!$E$32,0,10*ROW('Sanitation Data'!E88)))</f>
        <v/>
      </c>
      <c r="CU94" s="277" t="str">
        <f ca="true">+IF(OFFSET('Sanitation Data'!$F$28,0,10*ROW('Sanitation Data'!F88))="","",OFFSET('Sanitation Data'!$F$28,0,10*ROW('Sanitation Data'!F88)))</f>
        <v/>
      </c>
      <c r="CV94" s="277" t="str">
        <f ca="true">+IF(OFFSET('Sanitation Data'!$F$29,0,10*ROW('Sanitation Data'!F88))="","",OFFSET('Sanitation Data'!$F$29,0,10*ROW('Sanitation Data'!F88)))</f>
        <v/>
      </c>
      <c r="CW94" s="277" t="str">
        <f ca="true">+IF(OFFSET('Sanitation Data'!$F$30,0,10*ROW('Sanitation Data'!F88))="","",OFFSET('Sanitation Data'!$F$30,0,10*ROW('Sanitation Data'!F88)))</f>
        <v/>
      </c>
      <c r="CX94" s="277" t="str">
        <f ca="true">+IF(OFFSET('Sanitation Data'!$F$31,0,10*ROW('Sanitation Data'!F88))="","",OFFSET('Sanitation Data'!$F$31,0,10*ROW('Sanitation Data'!F88)))</f>
        <v/>
      </c>
      <c r="CY94" s="277" t="str">
        <f ca="true">+IF(OFFSET('Sanitation Data'!$F$32,0,10*ROW('Sanitation Data'!F88))="","",OFFSET('Sanitation Data'!$F$32,0,10*ROW('Sanitation Data'!F88)))</f>
        <v/>
      </c>
      <c r="CZ94" s="277" t="str">
        <f ca="true">+IF(OFFSET('Sanitation Data'!$G$28,0,10*ROW('Sanitation Data'!G88))="","",OFFSET('Sanitation Data'!$G$28,0,10*ROW('Sanitation Data'!G88)))</f>
        <v/>
      </c>
      <c r="DA94" s="277" t="str">
        <f ca="true">+IF(OFFSET('Sanitation Data'!$G$29,0,10*ROW('Sanitation Data'!G88))="","",OFFSET('Sanitation Data'!$G$29,0,10*ROW('Sanitation Data'!G88)))</f>
        <v/>
      </c>
      <c r="DB94" s="277" t="str">
        <f ca="true">+IF(OFFSET('Sanitation Data'!$G$30,0,10*ROW('Sanitation Data'!G88))="","",OFFSET('Sanitation Data'!$G$30,0,10*ROW('Sanitation Data'!G88)))</f>
        <v/>
      </c>
      <c r="DC94" s="277" t="str">
        <f ca="true">+IF(OFFSET('Sanitation Data'!$G$31,0,10*ROW('Sanitation Data'!G88))="","",OFFSET('Sanitation Data'!$G$31,0,10*ROW('Sanitation Data'!G88)))</f>
        <v/>
      </c>
      <c r="DD94" s="277" t="str">
        <f ca="true">+IF(OFFSET('Sanitation Data'!$G$32,0,10*ROW('Sanitation Data'!G88))="","",OFFSET('Sanitation Data'!$G$32,0,10*ROW('Sanitation Data'!G88)))</f>
        <v/>
      </c>
      <c r="DE94" s="277" t="str">
        <f ca="true">+IF(OFFSET('Sanitation Data'!$H$28,0,10*ROW('Sanitation Data'!H88))="","",OFFSET('Sanitation Data'!$H$28,0,10*ROW('Sanitation Data'!H88)))</f>
        <v/>
      </c>
      <c r="DF94" s="277" t="str">
        <f ca="true">+IF(OFFSET('Sanitation Data'!$H$29,0,10*ROW('Sanitation Data'!H88))="","",OFFSET('Sanitation Data'!$H$29,0,10*ROW('Sanitation Data'!H88)))</f>
        <v/>
      </c>
      <c r="DG94" s="277" t="str">
        <f ca="true">+IF(OFFSET('Sanitation Data'!$H$30,0,10*ROW('Sanitation Data'!H88))="","",OFFSET('Sanitation Data'!$H$30,0,10*ROW('Sanitation Data'!H88)))</f>
        <v/>
      </c>
      <c r="DH94" s="277" t="str">
        <f ca="true">+IF(OFFSET('Sanitation Data'!$H$31,0,10*ROW('Sanitation Data'!H88))="","",OFFSET('Sanitation Data'!$H$31,0,10*ROW('Sanitation Data'!H88)))</f>
        <v/>
      </c>
      <c r="DI94" s="277" t="str">
        <f ca="true">+IF(OFFSET('Sanitation Data'!$H$32,0,10*ROW('Sanitation Data'!H88))="","",OFFSET('Sanitation Data'!$H$32,0,10*ROW('Sanitation Data'!H88)))</f>
        <v/>
      </c>
      <c r="DJ94" s="277" t="str">
        <f ca="true">+IF(OFFSET('Sanitation Data'!$I$28,0,10*ROW('Sanitation Data'!I88))="","",OFFSET('Sanitation Data'!$I$28,0,10*ROW('Sanitation Data'!I88)))</f>
        <v/>
      </c>
      <c r="DK94" s="277" t="str">
        <f ca="true">+IF(OFFSET('Sanitation Data'!$I$29,0,10*ROW('Sanitation Data'!I88))="","",OFFSET('Sanitation Data'!$I$29,0,10*ROW('Sanitation Data'!I88)))</f>
        <v/>
      </c>
      <c r="DL94" s="277" t="str">
        <f ca="true">+IF(OFFSET('Sanitation Data'!$I$30,0,10*ROW('Sanitation Data'!I88))="","",OFFSET('Sanitation Data'!$I$30,0,10*ROW('Sanitation Data'!I88)))</f>
        <v/>
      </c>
      <c r="DM94" s="277" t="str">
        <f ca="true">+IF(OFFSET('Sanitation Data'!$I$31,0,10*ROW('Sanitation Data'!I88))="","",OFFSET('Sanitation Data'!$I$31,0,10*ROW('Sanitation Data'!I88)))</f>
        <v/>
      </c>
      <c r="DN94" s="277" t="str">
        <f ca="true">+IF(OFFSET('Sanitation Data'!$I$32,0,10*ROW('Sanitation Data'!I88))="","",OFFSET('Sanitation Data'!$I$32,0,10*ROW('Sanitation Data'!I88)))</f>
        <v/>
      </c>
      <c r="DO94" s="277" t="str">
        <f ca="true">+IF(OFFSET('Hygiene Data'!$D$11,0,10*ROW('Hygiene Data'!D88))="","",OFFSET('Hygiene Data'!$D$11,0,10*ROW('Hygiene Data'!D88)))</f>
        <v/>
      </c>
      <c r="DP94" s="277" t="str">
        <f ca="true">+IF(OFFSET('Hygiene Data'!$D$12,0,10*ROW('Hygiene Data'!D88))="","",OFFSET('Hygiene Data'!$D$12,0,10*ROW('Hygiene Data'!D88)))</f>
        <v/>
      </c>
      <c r="DQ94" s="277" t="str">
        <f ca="true">+IF(OFFSET('Hygiene Data'!$D$13,0,10*ROW('Hygiene Data'!D88))="","",OFFSET('Hygiene Data'!$D$13,0,10*ROW('Hygiene Data'!D88)))</f>
        <v/>
      </c>
      <c r="DR94" s="277" t="str">
        <f ca="true">+IF(OFFSET('Hygiene Data'!$E$11,0,10*ROW('Hygiene Data'!E88))="","",OFFSET('Hygiene Data'!$E$11,0,10*ROW('Hygiene Data'!E88)))</f>
        <v/>
      </c>
      <c r="DS94" s="277" t="str">
        <f ca="true">+IF(OFFSET('Hygiene Data'!$E$12,0,10*ROW('Hygiene Data'!E88))="","",OFFSET('Hygiene Data'!$E$12,0,10*ROW('Hygiene Data'!E88)))</f>
        <v/>
      </c>
      <c r="DT94" s="277" t="str">
        <f ca="true">+IF(OFFSET('Hygiene Data'!$E$13,0,10*ROW('Hygiene Data'!E88))="","",OFFSET('Hygiene Data'!$E$13,0,10*ROW('Hygiene Data'!E88)))</f>
        <v/>
      </c>
      <c r="DU94" s="277" t="str">
        <f ca="true">+IF(OFFSET('Hygiene Data'!$F$11,0,10*ROW('Hygiene Data'!F88))="","",OFFSET('Hygiene Data'!$F$11,0,10*ROW('Hygiene Data'!F88)))</f>
        <v/>
      </c>
      <c r="DV94" s="277" t="str">
        <f ca="true">+IF(OFFSET('Hygiene Data'!$F$12,0,10*ROW('Hygiene Data'!F88))="","",OFFSET('Hygiene Data'!$F$12,0,10*ROW('Hygiene Data'!F88)))</f>
        <v/>
      </c>
      <c r="DW94" s="277" t="str">
        <f ca="true">+IF(OFFSET('Hygiene Data'!$F$13,0,10*ROW('Hygiene Data'!F88))="","",OFFSET('Hygiene Data'!$F$13,0,10*ROW('Hygiene Data'!F88)))</f>
        <v/>
      </c>
      <c r="DX94" s="277" t="str">
        <f ca="true">+IF(OFFSET('Hygiene Data'!$G$11,0,10*ROW('Hygiene Data'!G88))="","",OFFSET('Hygiene Data'!$G$11,0,10*ROW('Hygiene Data'!G88)))</f>
        <v/>
      </c>
      <c r="DY94" s="277" t="str">
        <f ca="true">+IF(OFFSET('Hygiene Data'!$G$12,0,10*ROW('Hygiene Data'!G88))="","",OFFSET('Hygiene Data'!$G$12,0,10*ROW('Hygiene Data'!G88)))</f>
        <v/>
      </c>
      <c r="DZ94" s="277" t="str">
        <f ca="true">+IF(OFFSET('Hygiene Data'!$G$13,0,10*ROW('Hygiene Data'!G88))="","",OFFSET('Hygiene Data'!$G$13,0,10*ROW('Hygiene Data'!G88)))</f>
        <v/>
      </c>
      <c r="EA94" s="277" t="str">
        <f ca="true">+IF(OFFSET('Hygiene Data'!$H$11,0,10*ROW('Hygiene Data'!H88))="","",OFFSET('Hygiene Data'!$H$11,0,10*ROW('Hygiene Data'!H88)))</f>
        <v/>
      </c>
      <c r="EB94" s="277" t="str">
        <f ca="true">+IF(OFFSET('Hygiene Data'!$H$12,0,10*ROW('Hygiene Data'!H88))="","",OFFSET('Hygiene Data'!$H$12,0,10*ROW('Hygiene Data'!H88)))</f>
        <v/>
      </c>
      <c r="EC94" s="277" t="str">
        <f ca="true">+IF(OFFSET('Hygiene Data'!$H$13,0,10*ROW('Hygiene Data'!H88))="","",OFFSET('Hygiene Data'!$H$13,0,10*ROW('Hygiene Data'!H88)))</f>
        <v/>
      </c>
      <c r="ED94" s="277" t="str">
        <f ca="true">+IF(OFFSET('Hygiene Data'!$I$11,0,10*ROW('Hygiene Data'!I88))="","",OFFSET('Hygiene Data'!$I$11,0,10*ROW('Hygiene Data'!I88)))</f>
        <v/>
      </c>
      <c r="EE94" s="277" t="str">
        <f ca="true">+IF(OFFSET('Hygiene Data'!$I$12,0,10*ROW('Hygiene Data'!I88))="","",OFFSET('Hygiene Data'!$I$12,0,10*ROW('Hygiene Data'!I88)))</f>
        <v/>
      </c>
      <c r="EF94" s="277"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33" t="str">
        <f t="shared" ca="true" si="1"/>
        <v/>
      </c>
      <c r="D95" s="96"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6"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6"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6"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6"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6"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6"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6"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6"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6"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6"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6"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6"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6"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6"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6"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6"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6"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7"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7"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7"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7"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7"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7"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7"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7"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7"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7"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7"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7"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7"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7"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7"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7"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7"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7"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7"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7"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7"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7"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7"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7"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7"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7"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7"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7"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7"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7"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8"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8"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8"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8"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8"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8"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8"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8"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8"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8"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8"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8"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8"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8"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8"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8"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8"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8"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7"/>
      <c r="BS95" s="277" t="str">
        <f ca="true">+IF(OFFSET('Water Data'!$D$27,0,10*ROW('Water Data'!D89))="","",OFFSET('Water Data'!$D$27,0,10*ROW('Water Data'!D89)))</f>
        <v/>
      </c>
      <c r="BT95" s="277" t="str">
        <f ca="true">+IF(OFFSET('Water Data'!$D$28,0,10*ROW('Water Data'!D89))="","",OFFSET('Water Data'!$D$28,0,10*ROW('Water Data'!D89)))</f>
        <v/>
      </c>
      <c r="BU95" s="277" t="str">
        <f ca="true">+IF(OFFSET('Water Data'!$D$29,0,10*ROW('Water Data'!D89))="","",OFFSET('Water Data'!$D$29,0,10*ROW('Water Data'!D89)))</f>
        <v/>
      </c>
      <c r="BV95" s="277" t="str">
        <f ca="true">+IF(OFFSET('Water Data'!$E$27,0,10*ROW('Water Data'!E89))="","",OFFSET('Water Data'!$E$27,0,10*ROW('Water Data'!E89)))</f>
        <v/>
      </c>
      <c r="BW95" s="277" t="str">
        <f ca="true">+IF(OFFSET('Water Data'!$E$28,0,10*ROW('Water Data'!E89))="","",OFFSET('Water Data'!$E$28,0,10*ROW('Water Data'!E89)))</f>
        <v/>
      </c>
      <c r="BX95" s="277" t="str">
        <f ca="true">+IF(OFFSET('Water Data'!$E$29,0,10*ROW('Water Data'!E89))="","",OFFSET('Water Data'!$E$29,0,10*ROW('Water Data'!E89)))</f>
        <v/>
      </c>
      <c r="BY95" s="277" t="str">
        <f ca="true">+IF(OFFSET('Water Data'!$F$27,0,10*ROW('Water Data'!F89))="","",OFFSET('Water Data'!$F$27,0,10*ROW('Water Data'!F89)))</f>
        <v/>
      </c>
      <c r="BZ95" s="277" t="str">
        <f ca="true">+IF(OFFSET('Water Data'!$F$28,0,10*ROW('Water Data'!F89))="","",OFFSET('Water Data'!$F$28,0,10*ROW('Water Data'!F89)))</f>
        <v/>
      </c>
      <c r="CA95" s="277" t="str">
        <f ca="true">+IF(OFFSET('Water Data'!$F$29,0,10*ROW('Water Data'!F89))="","",OFFSET('Water Data'!$F$29,0,10*ROW('Water Data'!F89)))</f>
        <v/>
      </c>
      <c r="CB95" s="277" t="str">
        <f ca="true">+IF(OFFSET('Water Data'!$G$27,0,10*ROW('Water Data'!G89))="","",OFFSET('Water Data'!$G$27,0,10*ROW('Water Data'!G89)))</f>
        <v/>
      </c>
      <c r="CC95" s="277" t="str">
        <f ca="true">+IF(OFFSET('Water Data'!$G$28,0,10*ROW('Water Data'!G89))="","",OFFSET('Water Data'!$G$28,0,10*ROW('Water Data'!G89)))</f>
        <v/>
      </c>
      <c r="CD95" s="277" t="str">
        <f ca="true">+IF(OFFSET('Water Data'!$G$29,0,10*ROW('Water Data'!G89))="","",OFFSET('Water Data'!$G$29,0,10*ROW('Water Data'!G89)))</f>
        <v/>
      </c>
      <c r="CE95" s="277" t="str">
        <f ca="true">+IF(OFFSET('Water Data'!$H$27,0,10*ROW('Water Data'!H89))="","",OFFSET('Water Data'!$H$27,0,10*ROW('Water Data'!H89)))</f>
        <v/>
      </c>
      <c r="CF95" s="277" t="str">
        <f ca="true">+IF(OFFSET('Water Data'!$H$28,0,10*ROW('Water Data'!H89))="","",OFFSET('Water Data'!$H$28,0,10*ROW('Water Data'!H89)))</f>
        <v/>
      </c>
      <c r="CG95" s="277" t="str">
        <f ca="true">+IF(OFFSET('Water Data'!$H$29,0,10*ROW('Water Data'!H89))="","",OFFSET('Water Data'!$H$29,0,10*ROW('Water Data'!H89)))</f>
        <v/>
      </c>
      <c r="CH95" s="277" t="str">
        <f ca="true">+IF(OFFSET('Water Data'!$I$27,0,10*ROW('Water Data'!I89))="","",OFFSET('Water Data'!$I$27,0,10*ROW('Water Data'!I89)))</f>
        <v/>
      </c>
      <c r="CI95" s="277" t="str">
        <f ca="true">+IF(OFFSET('Water Data'!$I$28,0,10*ROW('Water Data'!I89))="","",OFFSET('Water Data'!$I$28,0,10*ROW('Water Data'!I89)))</f>
        <v/>
      </c>
      <c r="CJ95" s="277" t="str">
        <f ca="true">+IF(OFFSET('Water Data'!$I$29,0,10*ROW('Water Data'!I89))="","",OFFSET('Water Data'!$I$29,0,10*ROW('Water Data'!I89)))</f>
        <v/>
      </c>
      <c r="CK95" s="277" t="str">
        <f ca="true">+IF(OFFSET('Sanitation Data'!$D$28,0,10*ROW('Sanitation Data'!D89))="","",OFFSET('Sanitation Data'!$D$28,0,10*ROW('Sanitation Data'!D89)))</f>
        <v/>
      </c>
      <c r="CL95" s="277" t="str">
        <f ca="true">+IF(OFFSET('Sanitation Data'!$D$29,0,10*ROW('Sanitation Data'!D89))="","",OFFSET('Sanitation Data'!$D$29,0,10*ROW('Sanitation Data'!D89)))</f>
        <v/>
      </c>
      <c r="CM95" s="277" t="str">
        <f ca="true">+IF(OFFSET('Sanitation Data'!$D$30,0,10*ROW('Sanitation Data'!D89))="","",OFFSET('Sanitation Data'!$D$30,0,10*ROW('Sanitation Data'!D89)))</f>
        <v/>
      </c>
      <c r="CN95" s="277" t="str">
        <f ca="true">+IF(OFFSET('Sanitation Data'!$D$31,0,10*ROW('Sanitation Data'!D89))="","",OFFSET('Sanitation Data'!$D$31,0,10*ROW('Sanitation Data'!D89)))</f>
        <v/>
      </c>
      <c r="CO95" s="277" t="str">
        <f ca="true">+IF(OFFSET('Sanitation Data'!$D$32,0,10*ROW('Sanitation Data'!D89))="","",OFFSET('Sanitation Data'!$D$32,0,10*ROW('Sanitation Data'!D89)))</f>
        <v/>
      </c>
      <c r="CP95" s="277" t="str">
        <f ca="true">+IF(OFFSET('Sanitation Data'!$E$28,0,10*ROW('Sanitation Data'!E89))="","",OFFSET('Sanitation Data'!$E$28,0,10*ROW('Sanitation Data'!E89)))</f>
        <v/>
      </c>
      <c r="CQ95" s="277" t="str">
        <f ca="true">+IF(OFFSET('Sanitation Data'!$E$29,0,10*ROW('Sanitation Data'!E89))="","",OFFSET('Sanitation Data'!$E$29,0,10*ROW('Sanitation Data'!E89)))</f>
        <v/>
      </c>
      <c r="CR95" s="277" t="str">
        <f ca="true">+IF(OFFSET('Sanitation Data'!$E$30,0,10*ROW('Sanitation Data'!E89))="","",OFFSET('Sanitation Data'!$E$30,0,10*ROW('Sanitation Data'!E89)))</f>
        <v/>
      </c>
      <c r="CS95" s="277" t="str">
        <f ca="true">+IF(OFFSET('Sanitation Data'!$E$31,0,10*ROW('Sanitation Data'!E89))="","",OFFSET('Sanitation Data'!$E$31,0,10*ROW('Sanitation Data'!E89)))</f>
        <v/>
      </c>
      <c r="CT95" s="277" t="str">
        <f ca="true">+IF(OFFSET('Sanitation Data'!$E$32,0,10*ROW('Sanitation Data'!E89))="","",OFFSET('Sanitation Data'!$E$32,0,10*ROW('Sanitation Data'!E89)))</f>
        <v/>
      </c>
      <c r="CU95" s="277" t="str">
        <f ca="true">+IF(OFFSET('Sanitation Data'!$F$28,0,10*ROW('Sanitation Data'!F89))="","",OFFSET('Sanitation Data'!$F$28,0,10*ROW('Sanitation Data'!F89)))</f>
        <v/>
      </c>
      <c r="CV95" s="277" t="str">
        <f ca="true">+IF(OFFSET('Sanitation Data'!$F$29,0,10*ROW('Sanitation Data'!F89))="","",OFFSET('Sanitation Data'!$F$29,0,10*ROW('Sanitation Data'!F89)))</f>
        <v/>
      </c>
      <c r="CW95" s="277" t="str">
        <f ca="true">+IF(OFFSET('Sanitation Data'!$F$30,0,10*ROW('Sanitation Data'!F89))="","",OFFSET('Sanitation Data'!$F$30,0,10*ROW('Sanitation Data'!F89)))</f>
        <v/>
      </c>
      <c r="CX95" s="277" t="str">
        <f ca="true">+IF(OFFSET('Sanitation Data'!$F$31,0,10*ROW('Sanitation Data'!F89))="","",OFFSET('Sanitation Data'!$F$31,0,10*ROW('Sanitation Data'!F89)))</f>
        <v/>
      </c>
      <c r="CY95" s="277" t="str">
        <f ca="true">+IF(OFFSET('Sanitation Data'!$F$32,0,10*ROW('Sanitation Data'!F89))="","",OFFSET('Sanitation Data'!$F$32,0,10*ROW('Sanitation Data'!F89)))</f>
        <v/>
      </c>
      <c r="CZ95" s="277" t="str">
        <f ca="true">+IF(OFFSET('Sanitation Data'!$G$28,0,10*ROW('Sanitation Data'!G89))="","",OFFSET('Sanitation Data'!$G$28,0,10*ROW('Sanitation Data'!G89)))</f>
        <v/>
      </c>
      <c r="DA95" s="277" t="str">
        <f ca="true">+IF(OFFSET('Sanitation Data'!$G$29,0,10*ROW('Sanitation Data'!G89))="","",OFFSET('Sanitation Data'!$G$29,0,10*ROW('Sanitation Data'!G89)))</f>
        <v/>
      </c>
      <c r="DB95" s="277" t="str">
        <f ca="true">+IF(OFFSET('Sanitation Data'!$G$30,0,10*ROW('Sanitation Data'!G89))="","",OFFSET('Sanitation Data'!$G$30,0,10*ROW('Sanitation Data'!G89)))</f>
        <v/>
      </c>
      <c r="DC95" s="277" t="str">
        <f ca="true">+IF(OFFSET('Sanitation Data'!$G$31,0,10*ROW('Sanitation Data'!G89))="","",OFFSET('Sanitation Data'!$G$31,0,10*ROW('Sanitation Data'!G89)))</f>
        <v/>
      </c>
      <c r="DD95" s="277" t="str">
        <f ca="true">+IF(OFFSET('Sanitation Data'!$G$32,0,10*ROW('Sanitation Data'!G89))="","",OFFSET('Sanitation Data'!$G$32,0,10*ROW('Sanitation Data'!G89)))</f>
        <v/>
      </c>
      <c r="DE95" s="277" t="str">
        <f ca="true">+IF(OFFSET('Sanitation Data'!$H$28,0,10*ROW('Sanitation Data'!H89))="","",OFFSET('Sanitation Data'!$H$28,0,10*ROW('Sanitation Data'!H89)))</f>
        <v/>
      </c>
      <c r="DF95" s="277" t="str">
        <f ca="true">+IF(OFFSET('Sanitation Data'!$H$29,0,10*ROW('Sanitation Data'!H89))="","",OFFSET('Sanitation Data'!$H$29,0,10*ROW('Sanitation Data'!H89)))</f>
        <v/>
      </c>
      <c r="DG95" s="277" t="str">
        <f ca="true">+IF(OFFSET('Sanitation Data'!$H$30,0,10*ROW('Sanitation Data'!H89))="","",OFFSET('Sanitation Data'!$H$30,0,10*ROW('Sanitation Data'!H89)))</f>
        <v/>
      </c>
      <c r="DH95" s="277" t="str">
        <f ca="true">+IF(OFFSET('Sanitation Data'!$H$31,0,10*ROW('Sanitation Data'!H89))="","",OFFSET('Sanitation Data'!$H$31,0,10*ROW('Sanitation Data'!H89)))</f>
        <v/>
      </c>
      <c r="DI95" s="277" t="str">
        <f ca="true">+IF(OFFSET('Sanitation Data'!$H$32,0,10*ROW('Sanitation Data'!H89))="","",OFFSET('Sanitation Data'!$H$32,0,10*ROW('Sanitation Data'!H89)))</f>
        <v/>
      </c>
      <c r="DJ95" s="277" t="str">
        <f ca="true">+IF(OFFSET('Sanitation Data'!$I$28,0,10*ROW('Sanitation Data'!I89))="","",OFFSET('Sanitation Data'!$I$28,0,10*ROW('Sanitation Data'!I89)))</f>
        <v/>
      </c>
      <c r="DK95" s="277" t="str">
        <f ca="true">+IF(OFFSET('Sanitation Data'!$I$29,0,10*ROW('Sanitation Data'!I89))="","",OFFSET('Sanitation Data'!$I$29,0,10*ROW('Sanitation Data'!I89)))</f>
        <v/>
      </c>
      <c r="DL95" s="277" t="str">
        <f ca="true">+IF(OFFSET('Sanitation Data'!$I$30,0,10*ROW('Sanitation Data'!I89))="","",OFFSET('Sanitation Data'!$I$30,0,10*ROW('Sanitation Data'!I89)))</f>
        <v/>
      </c>
      <c r="DM95" s="277" t="str">
        <f ca="true">+IF(OFFSET('Sanitation Data'!$I$31,0,10*ROW('Sanitation Data'!I89))="","",OFFSET('Sanitation Data'!$I$31,0,10*ROW('Sanitation Data'!I89)))</f>
        <v/>
      </c>
      <c r="DN95" s="277" t="str">
        <f ca="true">+IF(OFFSET('Sanitation Data'!$I$32,0,10*ROW('Sanitation Data'!I89))="","",OFFSET('Sanitation Data'!$I$32,0,10*ROW('Sanitation Data'!I89)))</f>
        <v/>
      </c>
      <c r="DO95" s="277" t="str">
        <f ca="true">+IF(OFFSET('Hygiene Data'!$D$11,0,10*ROW('Hygiene Data'!D89))="","",OFFSET('Hygiene Data'!$D$11,0,10*ROW('Hygiene Data'!D89)))</f>
        <v/>
      </c>
      <c r="DP95" s="277" t="str">
        <f ca="true">+IF(OFFSET('Hygiene Data'!$D$12,0,10*ROW('Hygiene Data'!D89))="","",OFFSET('Hygiene Data'!$D$12,0,10*ROW('Hygiene Data'!D89)))</f>
        <v/>
      </c>
      <c r="DQ95" s="277" t="str">
        <f ca="true">+IF(OFFSET('Hygiene Data'!$D$13,0,10*ROW('Hygiene Data'!D89))="","",OFFSET('Hygiene Data'!$D$13,0,10*ROW('Hygiene Data'!D89)))</f>
        <v/>
      </c>
      <c r="DR95" s="277" t="str">
        <f ca="true">+IF(OFFSET('Hygiene Data'!$E$11,0,10*ROW('Hygiene Data'!E89))="","",OFFSET('Hygiene Data'!$E$11,0,10*ROW('Hygiene Data'!E89)))</f>
        <v/>
      </c>
      <c r="DS95" s="277" t="str">
        <f ca="true">+IF(OFFSET('Hygiene Data'!$E$12,0,10*ROW('Hygiene Data'!E89))="","",OFFSET('Hygiene Data'!$E$12,0,10*ROW('Hygiene Data'!E89)))</f>
        <v/>
      </c>
      <c r="DT95" s="277" t="str">
        <f ca="true">+IF(OFFSET('Hygiene Data'!$E$13,0,10*ROW('Hygiene Data'!E89))="","",OFFSET('Hygiene Data'!$E$13,0,10*ROW('Hygiene Data'!E89)))</f>
        <v/>
      </c>
      <c r="DU95" s="277" t="str">
        <f ca="true">+IF(OFFSET('Hygiene Data'!$F$11,0,10*ROW('Hygiene Data'!F89))="","",OFFSET('Hygiene Data'!$F$11,0,10*ROW('Hygiene Data'!F89)))</f>
        <v/>
      </c>
      <c r="DV95" s="277" t="str">
        <f ca="true">+IF(OFFSET('Hygiene Data'!$F$12,0,10*ROW('Hygiene Data'!F89))="","",OFFSET('Hygiene Data'!$F$12,0,10*ROW('Hygiene Data'!F89)))</f>
        <v/>
      </c>
      <c r="DW95" s="277" t="str">
        <f ca="true">+IF(OFFSET('Hygiene Data'!$F$13,0,10*ROW('Hygiene Data'!F89))="","",OFFSET('Hygiene Data'!$F$13,0,10*ROW('Hygiene Data'!F89)))</f>
        <v/>
      </c>
      <c r="DX95" s="277" t="str">
        <f ca="true">+IF(OFFSET('Hygiene Data'!$G$11,0,10*ROW('Hygiene Data'!G89))="","",OFFSET('Hygiene Data'!$G$11,0,10*ROW('Hygiene Data'!G89)))</f>
        <v/>
      </c>
      <c r="DY95" s="277" t="str">
        <f ca="true">+IF(OFFSET('Hygiene Data'!$G$12,0,10*ROW('Hygiene Data'!G89))="","",OFFSET('Hygiene Data'!$G$12,0,10*ROW('Hygiene Data'!G89)))</f>
        <v/>
      </c>
      <c r="DZ95" s="277" t="str">
        <f ca="true">+IF(OFFSET('Hygiene Data'!$G$13,0,10*ROW('Hygiene Data'!G89))="","",OFFSET('Hygiene Data'!$G$13,0,10*ROW('Hygiene Data'!G89)))</f>
        <v/>
      </c>
      <c r="EA95" s="277" t="str">
        <f ca="true">+IF(OFFSET('Hygiene Data'!$H$11,0,10*ROW('Hygiene Data'!H89))="","",OFFSET('Hygiene Data'!$H$11,0,10*ROW('Hygiene Data'!H89)))</f>
        <v/>
      </c>
      <c r="EB95" s="277" t="str">
        <f ca="true">+IF(OFFSET('Hygiene Data'!$H$12,0,10*ROW('Hygiene Data'!H89))="","",OFFSET('Hygiene Data'!$H$12,0,10*ROW('Hygiene Data'!H89)))</f>
        <v/>
      </c>
      <c r="EC95" s="277" t="str">
        <f ca="true">+IF(OFFSET('Hygiene Data'!$H$13,0,10*ROW('Hygiene Data'!H89))="","",OFFSET('Hygiene Data'!$H$13,0,10*ROW('Hygiene Data'!H89)))</f>
        <v/>
      </c>
      <c r="ED95" s="277" t="str">
        <f ca="true">+IF(OFFSET('Hygiene Data'!$I$11,0,10*ROW('Hygiene Data'!I89))="","",OFFSET('Hygiene Data'!$I$11,0,10*ROW('Hygiene Data'!I89)))</f>
        <v/>
      </c>
      <c r="EE95" s="277" t="str">
        <f ca="true">+IF(OFFSET('Hygiene Data'!$I$12,0,10*ROW('Hygiene Data'!I89))="","",OFFSET('Hygiene Data'!$I$12,0,10*ROW('Hygiene Data'!I89)))</f>
        <v/>
      </c>
      <c r="EF95" s="277"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33" t="str">
        <f t="shared" ca="true" si="1"/>
        <v/>
      </c>
      <c r="D96" s="96"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6"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6"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6"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6"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6"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6"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6"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6"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6"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6"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6"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6"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6"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6"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6"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6"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6"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7"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7"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7"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7"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7"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7"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7"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7"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7"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7"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7"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7"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7"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7"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7"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7"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7"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7"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7"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7"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7"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7"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7"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7"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7"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7"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7"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7"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7"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7"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8"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8"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8"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8"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8"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8"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8"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8"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8"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8"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8"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8"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8"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8"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8"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8"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8"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8"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7"/>
      <c r="BS96" s="277" t="str">
        <f ca="true">+IF(OFFSET('Water Data'!$D$27,0,10*ROW('Water Data'!D90))="","",OFFSET('Water Data'!$D$27,0,10*ROW('Water Data'!D90)))</f>
        <v/>
      </c>
      <c r="BT96" s="277" t="str">
        <f ca="true">+IF(OFFSET('Water Data'!$D$28,0,10*ROW('Water Data'!D90))="","",OFFSET('Water Data'!$D$28,0,10*ROW('Water Data'!D90)))</f>
        <v/>
      </c>
      <c r="BU96" s="277" t="str">
        <f ca="true">+IF(OFFSET('Water Data'!$D$29,0,10*ROW('Water Data'!D90))="","",OFFSET('Water Data'!$D$29,0,10*ROW('Water Data'!D90)))</f>
        <v/>
      </c>
      <c r="BV96" s="277" t="str">
        <f ca="true">+IF(OFFSET('Water Data'!$E$27,0,10*ROW('Water Data'!E90))="","",OFFSET('Water Data'!$E$27,0,10*ROW('Water Data'!E90)))</f>
        <v/>
      </c>
      <c r="BW96" s="277" t="str">
        <f ca="true">+IF(OFFSET('Water Data'!$E$28,0,10*ROW('Water Data'!E90))="","",OFFSET('Water Data'!$E$28,0,10*ROW('Water Data'!E90)))</f>
        <v/>
      </c>
      <c r="BX96" s="277" t="str">
        <f ca="true">+IF(OFFSET('Water Data'!$E$29,0,10*ROW('Water Data'!E90))="","",OFFSET('Water Data'!$E$29,0,10*ROW('Water Data'!E90)))</f>
        <v/>
      </c>
      <c r="BY96" s="277" t="str">
        <f ca="true">+IF(OFFSET('Water Data'!$F$27,0,10*ROW('Water Data'!F90))="","",OFFSET('Water Data'!$F$27,0,10*ROW('Water Data'!F90)))</f>
        <v/>
      </c>
      <c r="BZ96" s="277" t="str">
        <f ca="true">+IF(OFFSET('Water Data'!$F$28,0,10*ROW('Water Data'!F90))="","",OFFSET('Water Data'!$F$28,0,10*ROW('Water Data'!F90)))</f>
        <v/>
      </c>
      <c r="CA96" s="277" t="str">
        <f ca="true">+IF(OFFSET('Water Data'!$F$29,0,10*ROW('Water Data'!F90))="","",OFFSET('Water Data'!$F$29,0,10*ROW('Water Data'!F90)))</f>
        <v/>
      </c>
      <c r="CB96" s="277" t="str">
        <f ca="true">+IF(OFFSET('Water Data'!$G$27,0,10*ROW('Water Data'!G90))="","",OFFSET('Water Data'!$G$27,0,10*ROW('Water Data'!G90)))</f>
        <v/>
      </c>
      <c r="CC96" s="277" t="str">
        <f ca="true">+IF(OFFSET('Water Data'!$G$28,0,10*ROW('Water Data'!G90))="","",OFFSET('Water Data'!$G$28,0,10*ROW('Water Data'!G90)))</f>
        <v/>
      </c>
      <c r="CD96" s="277" t="str">
        <f ca="true">+IF(OFFSET('Water Data'!$G$29,0,10*ROW('Water Data'!G90))="","",OFFSET('Water Data'!$G$29,0,10*ROW('Water Data'!G90)))</f>
        <v/>
      </c>
      <c r="CE96" s="277" t="str">
        <f ca="true">+IF(OFFSET('Water Data'!$H$27,0,10*ROW('Water Data'!H90))="","",OFFSET('Water Data'!$H$27,0,10*ROW('Water Data'!H90)))</f>
        <v/>
      </c>
      <c r="CF96" s="277" t="str">
        <f ca="true">+IF(OFFSET('Water Data'!$H$28,0,10*ROW('Water Data'!H90))="","",OFFSET('Water Data'!$H$28,0,10*ROW('Water Data'!H90)))</f>
        <v/>
      </c>
      <c r="CG96" s="277" t="str">
        <f ca="true">+IF(OFFSET('Water Data'!$H$29,0,10*ROW('Water Data'!H90))="","",OFFSET('Water Data'!$H$29,0,10*ROW('Water Data'!H90)))</f>
        <v/>
      </c>
      <c r="CH96" s="277" t="str">
        <f ca="true">+IF(OFFSET('Water Data'!$I$27,0,10*ROW('Water Data'!I90))="","",OFFSET('Water Data'!$I$27,0,10*ROW('Water Data'!I90)))</f>
        <v/>
      </c>
      <c r="CI96" s="277" t="str">
        <f ca="true">+IF(OFFSET('Water Data'!$I$28,0,10*ROW('Water Data'!I90))="","",OFFSET('Water Data'!$I$28,0,10*ROW('Water Data'!I90)))</f>
        <v/>
      </c>
      <c r="CJ96" s="277" t="str">
        <f ca="true">+IF(OFFSET('Water Data'!$I$29,0,10*ROW('Water Data'!I90))="","",OFFSET('Water Data'!$I$29,0,10*ROW('Water Data'!I90)))</f>
        <v/>
      </c>
      <c r="CK96" s="277" t="str">
        <f ca="true">+IF(OFFSET('Sanitation Data'!$D$28,0,10*ROW('Sanitation Data'!D90))="","",OFFSET('Sanitation Data'!$D$28,0,10*ROW('Sanitation Data'!D90)))</f>
        <v/>
      </c>
      <c r="CL96" s="277" t="str">
        <f ca="true">+IF(OFFSET('Sanitation Data'!$D$29,0,10*ROW('Sanitation Data'!D90))="","",OFFSET('Sanitation Data'!$D$29,0,10*ROW('Sanitation Data'!D90)))</f>
        <v/>
      </c>
      <c r="CM96" s="277" t="str">
        <f ca="true">+IF(OFFSET('Sanitation Data'!$D$30,0,10*ROW('Sanitation Data'!D90))="","",OFFSET('Sanitation Data'!$D$30,0,10*ROW('Sanitation Data'!D90)))</f>
        <v/>
      </c>
      <c r="CN96" s="277" t="str">
        <f ca="true">+IF(OFFSET('Sanitation Data'!$D$31,0,10*ROW('Sanitation Data'!D90))="","",OFFSET('Sanitation Data'!$D$31,0,10*ROW('Sanitation Data'!D90)))</f>
        <v/>
      </c>
      <c r="CO96" s="277" t="str">
        <f ca="true">+IF(OFFSET('Sanitation Data'!$D$32,0,10*ROW('Sanitation Data'!D90))="","",OFFSET('Sanitation Data'!$D$32,0,10*ROW('Sanitation Data'!D90)))</f>
        <v/>
      </c>
      <c r="CP96" s="277" t="str">
        <f ca="true">+IF(OFFSET('Sanitation Data'!$E$28,0,10*ROW('Sanitation Data'!E90))="","",OFFSET('Sanitation Data'!$E$28,0,10*ROW('Sanitation Data'!E90)))</f>
        <v/>
      </c>
      <c r="CQ96" s="277" t="str">
        <f ca="true">+IF(OFFSET('Sanitation Data'!$E$29,0,10*ROW('Sanitation Data'!E90))="","",OFFSET('Sanitation Data'!$E$29,0,10*ROW('Sanitation Data'!E90)))</f>
        <v/>
      </c>
      <c r="CR96" s="277" t="str">
        <f ca="true">+IF(OFFSET('Sanitation Data'!$E$30,0,10*ROW('Sanitation Data'!E90))="","",OFFSET('Sanitation Data'!$E$30,0,10*ROW('Sanitation Data'!E90)))</f>
        <v/>
      </c>
      <c r="CS96" s="277" t="str">
        <f ca="true">+IF(OFFSET('Sanitation Data'!$E$31,0,10*ROW('Sanitation Data'!E90))="","",OFFSET('Sanitation Data'!$E$31,0,10*ROW('Sanitation Data'!E90)))</f>
        <v/>
      </c>
      <c r="CT96" s="277" t="str">
        <f ca="true">+IF(OFFSET('Sanitation Data'!$E$32,0,10*ROW('Sanitation Data'!E90))="","",OFFSET('Sanitation Data'!$E$32,0,10*ROW('Sanitation Data'!E90)))</f>
        <v/>
      </c>
      <c r="CU96" s="277" t="str">
        <f ca="true">+IF(OFFSET('Sanitation Data'!$F$28,0,10*ROW('Sanitation Data'!F90))="","",OFFSET('Sanitation Data'!$F$28,0,10*ROW('Sanitation Data'!F90)))</f>
        <v/>
      </c>
      <c r="CV96" s="277" t="str">
        <f ca="true">+IF(OFFSET('Sanitation Data'!$F$29,0,10*ROW('Sanitation Data'!F90))="","",OFFSET('Sanitation Data'!$F$29,0,10*ROW('Sanitation Data'!F90)))</f>
        <v/>
      </c>
      <c r="CW96" s="277" t="str">
        <f ca="true">+IF(OFFSET('Sanitation Data'!$F$30,0,10*ROW('Sanitation Data'!F90))="","",OFFSET('Sanitation Data'!$F$30,0,10*ROW('Sanitation Data'!F90)))</f>
        <v/>
      </c>
      <c r="CX96" s="277" t="str">
        <f ca="true">+IF(OFFSET('Sanitation Data'!$F$31,0,10*ROW('Sanitation Data'!F90))="","",OFFSET('Sanitation Data'!$F$31,0,10*ROW('Sanitation Data'!F90)))</f>
        <v/>
      </c>
      <c r="CY96" s="277" t="str">
        <f ca="true">+IF(OFFSET('Sanitation Data'!$F$32,0,10*ROW('Sanitation Data'!F90))="","",OFFSET('Sanitation Data'!$F$32,0,10*ROW('Sanitation Data'!F90)))</f>
        <v/>
      </c>
      <c r="CZ96" s="277" t="str">
        <f ca="true">+IF(OFFSET('Sanitation Data'!$G$28,0,10*ROW('Sanitation Data'!G90))="","",OFFSET('Sanitation Data'!$G$28,0,10*ROW('Sanitation Data'!G90)))</f>
        <v/>
      </c>
      <c r="DA96" s="277" t="str">
        <f ca="true">+IF(OFFSET('Sanitation Data'!$G$29,0,10*ROW('Sanitation Data'!G90))="","",OFFSET('Sanitation Data'!$G$29,0,10*ROW('Sanitation Data'!G90)))</f>
        <v/>
      </c>
      <c r="DB96" s="277" t="str">
        <f ca="true">+IF(OFFSET('Sanitation Data'!$G$30,0,10*ROW('Sanitation Data'!G90))="","",OFFSET('Sanitation Data'!$G$30,0,10*ROW('Sanitation Data'!G90)))</f>
        <v/>
      </c>
      <c r="DC96" s="277" t="str">
        <f ca="true">+IF(OFFSET('Sanitation Data'!$G$31,0,10*ROW('Sanitation Data'!G90))="","",OFFSET('Sanitation Data'!$G$31,0,10*ROW('Sanitation Data'!G90)))</f>
        <v/>
      </c>
      <c r="DD96" s="277" t="str">
        <f ca="true">+IF(OFFSET('Sanitation Data'!$G$32,0,10*ROW('Sanitation Data'!G90))="","",OFFSET('Sanitation Data'!$G$32,0,10*ROW('Sanitation Data'!G90)))</f>
        <v/>
      </c>
      <c r="DE96" s="277" t="str">
        <f ca="true">+IF(OFFSET('Sanitation Data'!$H$28,0,10*ROW('Sanitation Data'!H90))="","",OFFSET('Sanitation Data'!$H$28,0,10*ROW('Sanitation Data'!H90)))</f>
        <v/>
      </c>
      <c r="DF96" s="277" t="str">
        <f ca="true">+IF(OFFSET('Sanitation Data'!$H$29,0,10*ROW('Sanitation Data'!H90))="","",OFFSET('Sanitation Data'!$H$29,0,10*ROW('Sanitation Data'!H90)))</f>
        <v/>
      </c>
      <c r="DG96" s="277" t="str">
        <f ca="true">+IF(OFFSET('Sanitation Data'!$H$30,0,10*ROW('Sanitation Data'!H90))="","",OFFSET('Sanitation Data'!$H$30,0,10*ROW('Sanitation Data'!H90)))</f>
        <v/>
      </c>
      <c r="DH96" s="277" t="str">
        <f ca="true">+IF(OFFSET('Sanitation Data'!$H$31,0,10*ROW('Sanitation Data'!H90))="","",OFFSET('Sanitation Data'!$H$31,0,10*ROW('Sanitation Data'!H90)))</f>
        <v/>
      </c>
      <c r="DI96" s="277" t="str">
        <f ca="true">+IF(OFFSET('Sanitation Data'!$H$32,0,10*ROW('Sanitation Data'!H90))="","",OFFSET('Sanitation Data'!$H$32,0,10*ROW('Sanitation Data'!H90)))</f>
        <v/>
      </c>
      <c r="DJ96" s="277" t="str">
        <f ca="true">+IF(OFFSET('Sanitation Data'!$I$28,0,10*ROW('Sanitation Data'!I90))="","",OFFSET('Sanitation Data'!$I$28,0,10*ROW('Sanitation Data'!I90)))</f>
        <v/>
      </c>
      <c r="DK96" s="277" t="str">
        <f ca="true">+IF(OFFSET('Sanitation Data'!$I$29,0,10*ROW('Sanitation Data'!I90))="","",OFFSET('Sanitation Data'!$I$29,0,10*ROW('Sanitation Data'!I90)))</f>
        <v/>
      </c>
      <c r="DL96" s="277" t="str">
        <f ca="true">+IF(OFFSET('Sanitation Data'!$I$30,0,10*ROW('Sanitation Data'!I90))="","",OFFSET('Sanitation Data'!$I$30,0,10*ROW('Sanitation Data'!I90)))</f>
        <v/>
      </c>
      <c r="DM96" s="277" t="str">
        <f ca="true">+IF(OFFSET('Sanitation Data'!$I$31,0,10*ROW('Sanitation Data'!I90))="","",OFFSET('Sanitation Data'!$I$31,0,10*ROW('Sanitation Data'!I90)))</f>
        <v/>
      </c>
      <c r="DN96" s="277" t="str">
        <f ca="true">+IF(OFFSET('Sanitation Data'!$I$32,0,10*ROW('Sanitation Data'!I90))="","",OFFSET('Sanitation Data'!$I$32,0,10*ROW('Sanitation Data'!I90)))</f>
        <v/>
      </c>
      <c r="DO96" s="277" t="str">
        <f ca="true">+IF(OFFSET('Hygiene Data'!$D$11,0,10*ROW('Hygiene Data'!D90))="","",OFFSET('Hygiene Data'!$D$11,0,10*ROW('Hygiene Data'!D90)))</f>
        <v/>
      </c>
      <c r="DP96" s="277" t="str">
        <f ca="true">+IF(OFFSET('Hygiene Data'!$D$12,0,10*ROW('Hygiene Data'!D90))="","",OFFSET('Hygiene Data'!$D$12,0,10*ROW('Hygiene Data'!D90)))</f>
        <v/>
      </c>
      <c r="DQ96" s="277" t="str">
        <f ca="true">+IF(OFFSET('Hygiene Data'!$D$13,0,10*ROW('Hygiene Data'!D90))="","",OFFSET('Hygiene Data'!$D$13,0,10*ROW('Hygiene Data'!D90)))</f>
        <v/>
      </c>
      <c r="DR96" s="277" t="str">
        <f ca="true">+IF(OFFSET('Hygiene Data'!$E$11,0,10*ROW('Hygiene Data'!E90))="","",OFFSET('Hygiene Data'!$E$11,0,10*ROW('Hygiene Data'!E90)))</f>
        <v/>
      </c>
      <c r="DS96" s="277" t="str">
        <f ca="true">+IF(OFFSET('Hygiene Data'!$E$12,0,10*ROW('Hygiene Data'!E90))="","",OFFSET('Hygiene Data'!$E$12,0,10*ROW('Hygiene Data'!E90)))</f>
        <v/>
      </c>
      <c r="DT96" s="277" t="str">
        <f ca="true">+IF(OFFSET('Hygiene Data'!$E$13,0,10*ROW('Hygiene Data'!E90))="","",OFFSET('Hygiene Data'!$E$13,0,10*ROW('Hygiene Data'!E90)))</f>
        <v/>
      </c>
      <c r="DU96" s="277" t="str">
        <f ca="true">+IF(OFFSET('Hygiene Data'!$F$11,0,10*ROW('Hygiene Data'!F90))="","",OFFSET('Hygiene Data'!$F$11,0,10*ROW('Hygiene Data'!F90)))</f>
        <v/>
      </c>
      <c r="DV96" s="277" t="str">
        <f ca="true">+IF(OFFSET('Hygiene Data'!$F$12,0,10*ROW('Hygiene Data'!F90))="","",OFFSET('Hygiene Data'!$F$12,0,10*ROW('Hygiene Data'!F90)))</f>
        <v/>
      </c>
      <c r="DW96" s="277" t="str">
        <f ca="true">+IF(OFFSET('Hygiene Data'!$F$13,0,10*ROW('Hygiene Data'!F90))="","",OFFSET('Hygiene Data'!$F$13,0,10*ROW('Hygiene Data'!F90)))</f>
        <v/>
      </c>
      <c r="DX96" s="277" t="str">
        <f ca="true">+IF(OFFSET('Hygiene Data'!$G$11,0,10*ROW('Hygiene Data'!G90))="","",OFFSET('Hygiene Data'!$G$11,0,10*ROW('Hygiene Data'!G90)))</f>
        <v/>
      </c>
      <c r="DY96" s="277" t="str">
        <f ca="true">+IF(OFFSET('Hygiene Data'!$G$12,0,10*ROW('Hygiene Data'!G90))="","",OFFSET('Hygiene Data'!$G$12,0,10*ROW('Hygiene Data'!G90)))</f>
        <v/>
      </c>
      <c r="DZ96" s="277" t="str">
        <f ca="true">+IF(OFFSET('Hygiene Data'!$G$13,0,10*ROW('Hygiene Data'!G90))="","",OFFSET('Hygiene Data'!$G$13,0,10*ROW('Hygiene Data'!G90)))</f>
        <v/>
      </c>
      <c r="EA96" s="277" t="str">
        <f ca="true">+IF(OFFSET('Hygiene Data'!$H$11,0,10*ROW('Hygiene Data'!H90))="","",OFFSET('Hygiene Data'!$H$11,0,10*ROW('Hygiene Data'!H90)))</f>
        <v/>
      </c>
      <c r="EB96" s="277" t="str">
        <f ca="true">+IF(OFFSET('Hygiene Data'!$H$12,0,10*ROW('Hygiene Data'!H90))="","",OFFSET('Hygiene Data'!$H$12,0,10*ROW('Hygiene Data'!H90)))</f>
        <v/>
      </c>
      <c r="EC96" s="277" t="str">
        <f ca="true">+IF(OFFSET('Hygiene Data'!$H$13,0,10*ROW('Hygiene Data'!H90))="","",OFFSET('Hygiene Data'!$H$13,0,10*ROW('Hygiene Data'!H90)))</f>
        <v/>
      </c>
      <c r="ED96" s="277" t="str">
        <f ca="true">+IF(OFFSET('Hygiene Data'!$I$11,0,10*ROW('Hygiene Data'!I90))="","",OFFSET('Hygiene Data'!$I$11,0,10*ROW('Hygiene Data'!I90)))</f>
        <v/>
      </c>
      <c r="EE96" s="277" t="str">
        <f ca="true">+IF(OFFSET('Hygiene Data'!$I$12,0,10*ROW('Hygiene Data'!I90))="","",OFFSET('Hygiene Data'!$I$12,0,10*ROW('Hygiene Data'!I90)))</f>
        <v/>
      </c>
      <c r="EF96" s="277"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33" t="str">
        <f t="shared" ca="true" si="1"/>
        <v/>
      </c>
      <c r="D97" s="96"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6"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6"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6"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6"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6"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6"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6"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6"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6"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6"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6"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6"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6"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6"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6"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6"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6"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7"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7"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7"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7"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7"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7"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7"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7"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7"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7"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7"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7"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7"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7"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7"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7"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7"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7"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7"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7"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7"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7"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7"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7"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7"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7"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7"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7"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7"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7"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8"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8"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8"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8"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8"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8"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8"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8"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8"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8"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8"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8"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8"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8"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8"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8"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8"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8"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7"/>
      <c r="BS97" s="277" t="str">
        <f ca="true">+IF(OFFSET('Water Data'!$D$27,0,10*ROW('Water Data'!D91))="","",OFFSET('Water Data'!$D$27,0,10*ROW('Water Data'!D91)))</f>
        <v/>
      </c>
      <c r="BT97" s="277" t="str">
        <f ca="true">+IF(OFFSET('Water Data'!$D$28,0,10*ROW('Water Data'!D91))="","",OFFSET('Water Data'!$D$28,0,10*ROW('Water Data'!D91)))</f>
        <v/>
      </c>
      <c r="BU97" s="277" t="str">
        <f ca="true">+IF(OFFSET('Water Data'!$D$29,0,10*ROW('Water Data'!D91))="","",OFFSET('Water Data'!$D$29,0,10*ROW('Water Data'!D91)))</f>
        <v/>
      </c>
      <c r="BV97" s="277" t="str">
        <f ca="true">+IF(OFFSET('Water Data'!$E$27,0,10*ROW('Water Data'!E91))="","",OFFSET('Water Data'!$E$27,0,10*ROW('Water Data'!E91)))</f>
        <v/>
      </c>
      <c r="BW97" s="277" t="str">
        <f ca="true">+IF(OFFSET('Water Data'!$E$28,0,10*ROW('Water Data'!E91))="","",OFFSET('Water Data'!$E$28,0,10*ROW('Water Data'!E91)))</f>
        <v/>
      </c>
      <c r="BX97" s="277" t="str">
        <f ca="true">+IF(OFFSET('Water Data'!$E$29,0,10*ROW('Water Data'!E91))="","",OFFSET('Water Data'!$E$29,0,10*ROW('Water Data'!E91)))</f>
        <v/>
      </c>
      <c r="BY97" s="277" t="str">
        <f ca="true">+IF(OFFSET('Water Data'!$F$27,0,10*ROW('Water Data'!F91))="","",OFFSET('Water Data'!$F$27,0,10*ROW('Water Data'!F91)))</f>
        <v/>
      </c>
      <c r="BZ97" s="277" t="str">
        <f ca="true">+IF(OFFSET('Water Data'!$F$28,0,10*ROW('Water Data'!F91))="","",OFFSET('Water Data'!$F$28,0,10*ROW('Water Data'!F91)))</f>
        <v/>
      </c>
      <c r="CA97" s="277" t="str">
        <f ca="true">+IF(OFFSET('Water Data'!$F$29,0,10*ROW('Water Data'!F91))="","",OFFSET('Water Data'!$F$29,0,10*ROW('Water Data'!F91)))</f>
        <v/>
      </c>
      <c r="CB97" s="277" t="str">
        <f ca="true">+IF(OFFSET('Water Data'!$G$27,0,10*ROW('Water Data'!G91))="","",OFFSET('Water Data'!$G$27,0,10*ROW('Water Data'!G91)))</f>
        <v/>
      </c>
      <c r="CC97" s="277" t="str">
        <f ca="true">+IF(OFFSET('Water Data'!$G$28,0,10*ROW('Water Data'!G91))="","",OFFSET('Water Data'!$G$28,0,10*ROW('Water Data'!G91)))</f>
        <v/>
      </c>
      <c r="CD97" s="277" t="str">
        <f ca="true">+IF(OFFSET('Water Data'!$G$29,0,10*ROW('Water Data'!G91))="","",OFFSET('Water Data'!$G$29,0,10*ROW('Water Data'!G91)))</f>
        <v/>
      </c>
      <c r="CE97" s="277" t="str">
        <f ca="true">+IF(OFFSET('Water Data'!$H$27,0,10*ROW('Water Data'!H91))="","",OFFSET('Water Data'!$H$27,0,10*ROW('Water Data'!H91)))</f>
        <v/>
      </c>
      <c r="CF97" s="277" t="str">
        <f ca="true">+IF(OFFSET('Water Data'!$H$28,0,10*ROW('Water Data'!H91))="","",OFFSET('Water Data'!$H$28,0,10*ROW('Water Data'!H91)))</f>
        <v/>
      </c>
      <c r="CG97" s="277" t="str">
        <f ca="true">+IF(OFFSET('Water Data'!$H$29,0,10*ROW('Water Data'!H91))="","",OFFSET('Water Data'!$H$29,0,10*ROW('Water Data'!H91)))</f>
        <v/>
      </c>
      <c r="CH97" s="277" t="str">
        <f ca="true">+IF(OFFSET('Water Data'!$I$27,0,10*ROW('Water Data'!I91))="","",OFFSET('Water Data'!$I$27,0,10*ROW('Water Data'!I91)))</f>
        <v/>
      </c>
      <c r="CI97" s="277" t="str">
        <f ca="true">+IF(OFFSET('Water Data'!$I$28,0,10*ROW('Water Data'!I91))="","",OFFSET('Water Data'!$I$28,0,10*ROW('Water Data'!I91)))</f>
        <v/>
      </c>
      <c r="CJ97" s="277" t="str">
        <f ca="true">+IF(OFFSET('Water Data'!$I$29,0,10*ROW('Water Data'!I91))="","",OFFSET('Water Data'!$I$29,0,10*ROW('Water Data'!I91)))</f>
        <v/>
      </c>
      <c r="CK97" s="277" t="str">
        <f ca="true">+IF(OFFSET('Sanitation Data'!$D$28,0,10*ROW('Sanitation Data'!D91))="","",OFFSET('Sanitation Data'!$D$28,0,10*ROW('Sanitation Data'!D91)))</f>
        <v/>
      </c>
      <c r="CL97" s="277" t="str">
        <f ca="true">+IF(OFFSET('Sanitation Data'!$D$29,0,10*ROW('Sanitation Data'!D91))="","",OFFSET('Sanitation Data'!$D$29,0,10*ROW('Sanitation Data'!D91)))</f>
        <v/>
      </c>
      <c r="CM97" s="277" t="str">
        <f ca="true">+IF(OFFSET('Sanitation Data'!$D$30,0,10*ROW('Sanitation Data'!D91))="","",OFFSET('Sanitation Data'!$D$30,0,10*ROW('Sanitation Data'!D91)))</f>
        <v/>
      </c>
      <c r="CN97" s="277" t="str">
        <f ca="true">+IF(OFFSET('Sanitation Data'!$D$31,0,10*ROW('Sanitation Data'!D91))="","",OFFSET('Sanitation Data'!$D$31,0,10*ROW('Sanitation Data'!D91)))</f>
        <v/>
      </c>
      <c r="CO97" s="277" t="str">
        <f ca="true">+IF(OFFSET('Sanitation Data'!$D$32,0,10*ROW('Sanitation Data'!D91))="","",OFFSET('Sanitation Data'!$D$32,0,10*ROW('Sanitation Data'!D91)))</f>
        <v/>
      </c>
      <c r="CP97" s="277" t="str">
        <f ca="true">+IF(OFFSET('Sanitation Data'!$E$28,0,10*ROW('Sanitation Data'!E91))="","",OFFSET('Sanitation Data'!$E$28,0,10*ROW('Sanitation Data'!E91)))</f>
        <v/>
      </c>
      <c r="CQ97" s="277" t="str">
        <f ca="true">+IF(OFFSET('Sanitation Data'!$E$29,0,10*ROW('Sanitation Data'!E91))="","",OFFSET('Sanitation Data'!$E$29,0,10*ROW('Sanitation Data'!E91)))</f>
        <v/>
      </c>
      <c r="CR97" s="277" t="str">
        <f ca="true">+IF(OFFSET('Sanitation Data'!$E$30,0,10*ROW('Sanitation Data'!E91))="","",OFFSET('Sanitation Data'!$E$30,0,10*ROW('Sanitation Data'!E91)))</f>
        <v/>
      </c>
      <c r="CS97" s="277" t="str">
        <f ca="true">+IF(OFFSET('Sanitation Data'!$E$31,0,10*ROW('Sanitation Data'!E91))="","",OFFSET('Sanitation Data'!$E$31,0,10*ROW('Sanitation Data'!E91)))</f>
        <v/>
      </c>
      <c r="CT97" s="277" t="str">
        <f ca="true">+IF(OFFSET('Sanitation Data'!$E$32,0,10*ROW('Sanitation Data'!E91))="","",OFFSET('Sanitation Data'!$E$32,0,10*ROW('Sanitation Data'!E91)))</f>
        <v/>
      </c>
      <c r="CU97" s="277" t="str">
        <f ca="true">+IF(OFFSET('Sanitation Data'!$F$28,0,10*ROW('Sanitation Data'!F91))="","",OFFSET('Sanitation Data'!$F$28,0,10*ROW('Sanitation Data'!F91)))</f>
        <v/>
      </c>
      <c r="CV97" s="277" t="str">
        <f ca="true">+IF(OFFSET('Sanitation Data'!$F$29,0,10*ROW('Sanitation Data'!F91))="","",OFFSET('Sanitation Data'!$F$29,0,10*ROW('Sanitation Data'!F91)))</f>
        <v/>
      </c>
      <c r="CW97" s="277" t="str">
        <f ca="true">+IF(OFFSET('Sanitation Data'!$F$30,0,10*ROW('Sanitation Data'!F91))="","",OFFSET('Sanitation Data'!$F$30,0,10*ROW('Sanitation Data'!F91)))</f>
        <v/>
      </c>
      <c r="CX97" s="277" t="str">
        <f ca="true">+IF(OFFSET('Sanitation Data'!$F$31,0,10*ROW('Sanitation Data'!F91))="","",OFFSET('Sanitation Data'!$F$31,0,10*ROW('Sanitation Data'!F91)))</f>
        <v/>
      </c>
      <c r="CY97" s="277" t="str">
        <f ca="true">+IF(OFFSET('Sanitation Data'!$F$32,0,10*ROW('Sanitation Data'!F91))="","",OFFSET('Sanitation Data'!$F$32,0,10*ROW('Sanitation Data'!F91)))</f>
        <v/>
      </c>
      <c r="CZ97" s="277" t="str">
        <f ca="true">+IF(OFFSET('Sanitation Data'!$G$28,0,10*ROW('Sanitation Data'!G91))="","",OFFSET('Sanitation Data'!$G$28,0,10*ROW('Sanitation Data'!G91)))</f>
        <v/>
      </c>
      <c r="DA97" s="277" t="str">
        <f ca="true">+IF(OFFSET('Sanitation Data'!$G$29,0,10*ROW('Sanitation Data'!G91))="","",OFFSET('Sanitation Data'!$G$29,0,10*ROW('Sanitation Data'!G91)))</f>
        <v/>
      </c>
      <c r="DB97" s="277" t="str">
        <f ca="true">+IF(OFFSET('Sanitation Data'!$G$30,0,10*ROW('Sanitation Data'!G91))="","",OFFSET('Sanitation Data'!$G$30,0,10*ROW('Sanitation Data'!G91)))</f>
        <v/>
      </c>
      <c r="DC97" s="277" t="str">
        <f ca="true">+IF(OFFSET('Sanitation Data'!$G$31,0,10*ROW('Sanitation Data'!G91))="","",OFFSET('Sanitation Data'!$G$31,0,10*ROW('Sanitation Data'!G91)))</f>
        <v/>
      </c>
      <c r="DD97" s="277" t="str">
        <f ca="true">+IF(OFFSET('Sanitation Data'!$G$32,0,10*ROW('Sanitation Data'!G91))="","",OFFSET('Sanitation Data'!$G$32,0,10*ROW('Sanitation Data'!G91)))</f>
        <v/>
      </c>
      <c r="DE97" s="277" t="str">
        <f ca="true">+IF(OFFSET('Sanitation Data'!$H$28,0,10*ROW('Sanitation Data'!H91))="","",OFFSET('Sanitation Data'!$H$28,0,10*ROW('Sanitation Data'!H91)))</f>
        <v/>
      </c>
      <c r="DF97" s="277" t="str">
        <f ca="true">+IF(OFFSET('Sanitation Data'!$H$29,0,10*ROW('Sanitation Data'!H91))="","",OFFSET('Sanitation Data'!$H$29,0,10*ROW('Sanitation Data'!H91)))</f>
        <v/>
      </c>
      <c r="DG97" s="277" t="str">
        <f ca="true">+IF(OFFSET('Sanitation Data'!$H$30,0,10*ROW('Sanitation Data'!H91))="","",OFFSET('Sanitation Data'!$H$30,0,10*ROW('Sanitation Data'!H91)))</f>
        <v/>
      </c>
      <c r="DH97" s="277" t="str">
        <f ca="true">+IF(OFFSET('Sanitation Data'!$H$31,0,10*ROW('Sanitation Data'!H91))="","",OFFSET('Sanitation Data'!$H$31,0,10*ROW('Sanitation Data'!H91)))</f>
        <v/>
      </c>
      <c r="DI97" s="277" t="str">
        <f ca="true">+IF(OFFSET('Sanitation Data'!$H$32,0,10*ROW('Sanitation Data'!H91))="","",OFFSET('Sanitation Data'!$H$32,0,10*ROW('Sanitation Data'!H91)))</f>
        <v/>
      </c>
      <c r="DJ97" s="277" t="str">
        <f ca="true">+IF(OFFSET('Sanitation Data'!$I$28,0,10*ROW('Sanitation Data'!I91))="","",OFFSET('Sanitation Data'!$I$28,0,10*ROW('Sanitation Data'!I91)))</f>
        <v/>
      </c>
      <c r="DK97" s="277" t="str">
        <f ca="true">+IF(OFFSET('Sanitation Data'!$I$29,0,10*ROW('Sanitation Data'!I91))="","",OFFSET('Sanitation Data'!$I$29,0,10*ROW('Sanitation Data'!I91)))</f>
        <v/>
      </c>
      <c r="DL97" s="277" t="str">
        <f ca="true">+IF(OFFSET('Sanitation Data'!$I$30,0,10*ROW('Sanitation Data'!I91))="","",OFFSET('Sanitation Data'!$I$30,0,10*ROW('Sanitation Data'!I91)))</f>
        <v/>
      </c>
      <c r="DM97" s="277" t="str">
        <f ca="true">+IF(OFFSET('Sanitation Data'!$I$31,0,10*ROW('Sanitation Data'!I91))="","",OFFSET('Sanitation Data'!$I$31,0,10*ROW('Sanitation Data'!I91)))</f>
        <v/>
      </c>
      <c r="DN97" s="277" t="str">
        <f ca="true">+IF(OFFSET('Sanitation Data'!$I$32,0,10*ROW('Sanitation Data'!I91))="","",OFFSET('Sanitation Data'!$I$32,0,10*ROW('Sanitation Data'!I91)))</f>
        <v/>
      </c>
      <c r="DO97" s="277" t="str">
        <f ca="true">+IF(OFFSET('Hygiene Data'!$D$11,0,10*ROW('Hygiene Data'!D91))="","",OFFSET('Hygiene Data'!$D$11,0,10*ROW('Hygiene Data'!D91)))</f>
        <v/>
      </c>
      <c r="DP97" s="277" t="str">
        <f ca="true">+IF(OFFSET('Hygiene Data'!$D$12,0,10*ROW('Hygiene Data'!D91))="","",OFFSET('Hygiene Data'!$D$12,0,10*ROW('Hygiene Data'!D91)))</f>
        <v/>
      </c>
      <c r="DQ97" s="277" t="str">
        <f ca="true">+IF(OFFSET('Hygiene Data'!$D$13,0,10*ROW('Hygiene Data'!D91))="","",OFFSET('Hygiene Data'!$D$13,0,10*ROW('Hygiene Data'!D91)))</f>
        <v/>
      </c>
      <c r="DR97" s="277" t="str">
        <f ca="true">+IF(OFFSET('Hygiene Data'!$E$11,0,10*ROW('Hygiene Data'!E91))="","",OFFSET('Hygiene Data'!$E$11,0,10*ROW('Hygiene Data'!E91)))</f>
        <v/>
      </c>
      <c r="DS97" s="277" t="str">
        <f ca="true">+IF(OFFSET('Hygiene Data'!$E$12,0,10*ROW('Hygiene Data'!E91))="","",OFFSET('Hygiene Data'!$E$12,0,10*ROW('Hygiene Data'!E91)))</f>
        <v/>
      </c>
      <c r="DT97" s="277" t="str">
        <f ca="true">+IF(OFFSET('Hygiene Data'!$E$13,0,10*ROW('Hygiene Data'!E91))="","",OFFSET('Hygiene Data'!$E$13,0,10*ROW('Hygiene Data'!E91)))</f>
        <v/>
      </c>
      <c r="DU97" s="277" t="str">
        <f ca="true">+IF(OFFSET('Hygiene Data'!$F$11,0,10*ROW('Hygiene Data'!F91))="","",OFFSET('Hygiene Data'!$F$11,0,10*ROW('Hygiene Data'!F91)))</f>
        <v/>
      </c>
      <c r="DV97" s="277" t="str">
        <f ca="true">+IF(OFFSET('Hygiene Data'!$F$12,0,10*ROW('Hygiene Data'!F91))="","",OFFSET('Hygiene Data'!$F$12,0,10*ROW('Hygiene Data'!F91)))</f>
        <v/>
      </c>
      <c r="DW97" s="277" t="str">
        <f ca="true">+IF(OFFSET('Hygiene Data'!$F$13,0,10*ROW('Hygiene Data'!F91))="","",OFFSET('Hygiene Data'!$F$13,0,10*ROW('Hygiene Data'!F91)))</f>
        <v/>
      </c>
      <c r="DX97" s="277" t="str">
        <f ca="true">+IF(OFFSET('Hygiene Data'!$G$11,0,10*ROW('Hygiene Data'!G91))="","",OFFSET('Hygiene Data'!$G$11,0,10*ROW('Hygiene Data'!G91)))</f>
        <v/>
      </c>
      <c r="DY97" s="277" t="str">
        <f ca="true">+IF(OFFSET('Hygiene Data'!$G$12,0,10*ROW('Hygiene Data'!G91))="","",OFFSET('Hygiene Data'!$G$12,0,10*ROW('Hygiene Data'!G91)))</f>
        <v/>
      </c>
      <c r="DZ97" s="277" t="str">
        <f ca="true">+IF(OFFSET('Hygiene Data'!$G$13,0,10*ROW('Hygiene Data'!G91))="","",OFFSET('Hygiene Data'!$G$13,0,10*ROW('Hygiene Data'!G91)))</f>
        <v/>
      </c>
      <c r="EA97" s="277" t="str">
        <f ca="true">+IF(OFFSET('Hygiene Data'!$H$11,0,10*ROW('Hygiene Data'!H91))="","",OFFSET('Hygiene Data'!$H$11,0,10*ROW('Hygiene Data'!H91)))</f>
        <v/>
      </c>
      <c r="EB97" s="277" t="str">
        <f ca="true">+IF(OFFSET('Hygiene Data'!$H$12,0,10*ROW('Hygiene Data'!H91))="","",OFFSET('Hygiene Data'!$H$12,0,10*ROW('Hygiene Data'!H91)))</f>
        <v/>
      </c>
      <c r="EC97" s="277" t="str">
        <f ca="true">+IF(OFFSET('Hygiene Data'!$H$13,0,10*ROW('Hygiene Data'!H91))="","",OFFSET('Hygiene Data'!$H$13,0,10*ROW('Hygiene Data'!H91)))</f>
        <v/>
      </c>
      <c r="ED97" s="277" t="str">
        <f ca="true">+IF(OFFSET('Hygiene Data'!$I$11,0,10*ROW('Hygiene Data'!I91))="","",OFFSET('Hygiene Data'!$I$11,0,10*ROW('Hygiene Data'!I91)))</f>
        <v/>
      </c>
      <c r="EE97" s="277" t="str">
        <f ca="true">+IF(OFFSET('Hygiene Data'!$I$12,0,10*ROW('Hygiene Data'!I91))="","",OFFSET('Hygiene Data'!$I$12,0,10*ROW('Hygiene Data'!I91)))</f>
        <v/>
      </c>
      <c r="EF97" s="277"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33" t="str">
        <f t="shared" ca="true" si="1"/>
        <v/>
      </c>
      <c r="D98" s="96"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6"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6"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6"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6"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6"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6"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6"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6"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6"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6"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6"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6"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6"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6"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6"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6"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6"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7"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7"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7"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7"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7"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7"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7"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7"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7"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7"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7"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7"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7"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7"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7"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7"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7"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7"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7"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7"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7"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7"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7"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7"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7"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7"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7"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7"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7"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7"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8"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8"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8"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8"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8"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8"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8"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8"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8"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8"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8"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8"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8"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8"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8"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8"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8"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8"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7"/>
      <c r="BS98" s="277" t="str">
        <f ca="true">+IF(OFFSET('Water Data'!$D$27,0,10*ROW('Water Data'!D92))="","",OFFSET('Water Data'!$D$27,0,10*ROW('Water Data'!D92)))</f>
        <v/>
      </c>
      <c r="BT98" s="277" t="str">
        <f ca="true">+IF(OFFSET('Water Data'!$D$28,0,10*ROW('Water Data'!D92))="","",OFFSET('Water Data'!$D$28,0,10*ROW('Water Data'!D92)))</f>
        <v/>
      </c>
      <c r="BU98" s="277" t="str">
        <f ca="true">+IF(OFFSET('Water Data'!$D$29,0,10*ROW('Water Data'!D92))="","",OFFSET('Water Data'!$D$29,0,10*ROW('Water Data'!D92)))</f>
        <v/>
      </c>
      <c r="BV98" s="277" t="str">
        <f ca="true">+IF(OFFSET('Water Data'!$E$27,0,10*ROW('Water Data'!E92))="","",OFFSET('Water Data'!$E$27,0,10*ROW('Water Data'!E92)))</f>
        <v/>
      </c>
      <c r="BW98" s="277" t="str">
        <f ca="true">+IF(OFFSET('Water Data'!$E$28,0,10*ROW('Water Data'!E92))="","",OFFSET('Water Data'!$E$28,0,10*ROW('Water Data'!E92)))</f>
        <v/>
      </c>
      <c r="BX98" s="277" t="str">
        <f ca="true">+IF(OFFSET('Water Data'!$E$29,0,10*ROW('Water Data'!E92))="","",OFFSET('Water Data'!$E$29,0,10*ROW('Water Data'!E92)))</f>
        <v/>
      </c>
      <c r="BY98" s="277" t="str">
        <f ca="true">+IF(OFFSET('Water Data'!$F$27,0,10*ROW('Water Data'!F92))="","",OFFSET('Water Data'!$F$27,0,10*ROW('Water Data'!F92)))</f>
        <v/>
      </c>
      <c r="BZ98" s="277" t="str">
        <f ca="true">+IF(OFFSET('Water Data'!$F$28,0,10*ROW('Water Data'!F92))="","",OFFSET('Water Data'!$F$28,0,10*ROW('Water Data'!F92)))</f>
        <v/>
      </c>
      <c r="CA98" s="277" t="str">
        <f ca="true">+IF(OFFSET('Water Data'!$F$29,0,10*ROW('Water Data'!F92))="","",OFFSET('Water Data'!$F$29,0,10*ROW('Water Data'!F92)))</f>
        <v/>
      </c>
      <c r="CB98" s="277" t="str">
        <f ca="true">+IF(OFFSET('Water Data'!$G$27,0,10*ROW('Water Data'!G92))="","",OFFSET('Water Data'!$G$27,0,10*ROW('Water Data'!G92)))</f>
        <v/>
      </c>
      <c r="CC98" s="277" t="str">
        <f ca="true">+IF(OFFSET('Water Data'!$G$28,0,10*ROW('Water Data'!G92))="","",OFFSET('Water Data'!$G$28,0,10*ROW('Water Data'!G92)))</f>
        <v/>
      </c>
      <c r="CD98" s="277" t="str">
        <f ca="true">+IF(OFFSET('Water Data'!$G$29,0,10*ROW('Water Data'!G92))="","",OFFSET('Water Data'!$G$29,0,10*ROW('Water Data'!G92)))</f>
        <v/>
      </c>
      <c r="CE98" s="277" t="str">
        <f ca="true">+IF(OFFSET('Water Data'!$H$27,0,10*ROW('Water Data'!H92))="","",OFFSET('Water Data'!$H$27,0,10*ROW('Water Data'!H92)))</f>
        <v/>
      </c>
      <c r="CF98" s="277" t="str">
        <f ca="true">+IF(OFFSET('Water Data'!$H$28,0,10*ROW('Water Data'!H92))="","",OFFSET('Water Data'!$H$28,0,10*ROW('Water Data'!H92)))</f>
        <v/>
      </c>
      <c r="CG98" s="277" t="str">
        <f ca="true">+IF(OFFSET('Water Data'!$H$29,0,10*ROW('Water Data'!H92))="","",OFFSET('Water Data'!$H$29,0,10*ROW('Water Data'!H92)))</f>
        <v/>
      </c>
      <c r="CH98" s="277" t="str">
        <f ca="true">+IF(OFFSET('Water Data'!$I$27,0,10*ROW('Water Data'!I92))="","",OFFSET('Water Data'!$I$27,0,10*ROW('Water Data'!I92)))</f>
        <v/>
      </c>
      <c r="CI98" s="277" t="str">
        <f ca="true">+IF(OFFSET('Water Data'!$I$28,0,10*ROW('Water Data'!I92))="","",OFFSET('Water Data'!$I$28,0,10*ROW('Water Data'!I92)))</f>
        <v/>
      </c>
      <c r="CJ98" s="277" t="str">
        <f ca="true">+IF(OFFSET('Water Data'!$I$29,0,10*ROW('Water Data'!I92))="","",OFFSET('Water Data'!$I$29,0,10*ROW('Water Data'!I92)))</f>
        <v/>
      </c>
      <c r="CK98" s="277" t="str">
        <f ca="true">+IF(OFFSET('Sanitation Data'!$D$28,0,10*ROW('Sanitation Data'!D92))="","",OFFSET('Sanitation Data'!$D$28,0,10*ROW('Sanitation Data'!D92)))</f>
        <v/>
      </c>
      <c r="CL98" s="277" t="str">
        <f ca="true">+IF(OFFSET('Sanitation Data'!$D$29,0,10*ROW('Sanitation Data'!D92))="","",OFFSET('Sanitation Data'!$D$29,0,10*ROW('Sanitation Data'!D92)))</f>
        <v/>
      </c>
      <c r="CM98" s="277" t="str">
        <f ca="true">+IF(OFFSET('Sanitation Data'!$D$30,0,10*ROW('Sanitation Data'!D92))="","",OFFSET('Sanitation Data'!$D$30,0,10*ROW('Sanitation Data'!D92)))</f>
        <v/>
      </c>
      <c r="CN98" s="277" t="str">
        <f ca="true">+IF(OFFSET('Sanitation Data'!$D$31,0,10*ROW('Sanitation Data'!D92))="","",OFFSET('Sanitation Data'!$D$31,0,10*ROW('Sanitation Data'!D92)))</f>
        <v/>
      </c>
      <c r="CO98" s="277" t="str">
        <f ca="true">+IF(OFFSET('Sanitation Data'!$D$32,0,10*ROW('Sanitation Data'!D92))="","",OFFSET('Sanitation Data'!$D$32,0,10*ROW('Sanitation Data'!D92)))</f>
        <v/>
      </c>
      <c r="CP98" s="277" t="str">
        <f ca="true">+IF(OFFSET('Sanitation Data'!$E$28,0,10*ROW('Sanitation Data'!E92))="","",OFFSET('Sanitation Data'!$E$28,0,10*ROW('Sanitation Data'!E92)))</f>
        <v/>
      </c>
      <c r="CQ98" s="277" t="str">
        <f ca="true">+IF(OFFSET('Sanitation Data'!$E$29,0,10*ROW('Sanitation Data'!E92))="","",OFFSET('Sanitation Data'!$E$29,0,10*ROW('Sanitation Data'!E92)))</f>
        <v/>
      </c>
      <c r="CR98" s="277" t="str">
        <f ca="true">+IF(OFFSET('Sanitation Data'!$E$30,0,10*ROW('Sanitation Data'!E92))="","",OFFSET('Sanitation Data'!$E$30,0,10*ROW('Sanitation Data'!E92)))</f>
        <v/>
      </c>
      <c r="CS98" s="277" t="str">
        <f ca="true">+IF(OFFSET('Sanitation Data'!$E$31,0,10*ROW('Sanitation Data'!E92))="","",OFFSET('Sanitation Data'!$E$31,0,10*ROW('Sanitation Data'!E92)))</f>
        <v/>
      </c>
      <c r="CT98" s="277" t="str">
        <f ca="true">+IF(OFFSET('Sanitation Data'!$E$32,0,10*ROW('Sanitation Data'!E92))="","",OFFSET('Sanitation Data'!$E$32,0,10*ROW('Sanitation Data'!E92)))</f>
        <v/>
      </c>
      <c r="CU98" s="277" t="str">
        <f ca="true">+IF(OFFSET('Sanitation Data'!$F$28,0,10*ROW('Sanitation Data'!F92))="","",OFFSET('Sanitation Data'!$F$28,0,10*ROW('Sanitation Data'!F92)))</f>
        <v/>
      </c>
      <c r="CV98" s="277" t="str">
        <f ca="true">+IF(OFFSET('Sanitation Data'!$F$29,0,10*ROW('Sanitation Data'!F92))="","",OFFSET('Sanitation Data'!$F$29,0,10*ROW('Sanitation Data'!F92)))</f>
        <v/>
      </c>
      <c r="CW98" s="277" t="str">
        <f ca="true">+IF(OFFSET('Sanitation Data'!$F$30,0,10*ROW('Sanitation Data'!F92))="","",OFFSET('Sanitation Data'!$F$30,0,10*ROW('Sanitation Data'!F92)))</f>
        <v/>
      </c>
      <c r="CX98" s="277" t="str">
        <f ca="true">+IF(OFFSET('Sanitation Data'!$F$31,0,10*ROW('Sanitation Data'!F92))="","",OFFSET('Sanitation Data'!$F$31,0,10*ROW('Sanitation Data'!F92)))</f>
        <v/>
      </c>
      <c r="CY98" s="277" t="str">
        <f ca="true">+IF(OFFSET('Sanitation Data'!$F$32,0,10*ROW('Sanitation Data'!F92))="","",OFFSET('Sanitation Data'!$F$32,0,10*ROW('Sanitation Data'!F92)))</f>
        <v/>
      </c>
      <c r="CZ98" s="277" t="str">
        <f ca="true">+IF(OFFSET('Sanitation Data'!$G$28,0,10*ROW('Sanitation Data'!G92))="","",OFFSET('Sanitation Data'!$G$28,0,10*ROW('Sanitation Data'!G92)))</f>
        <v/>
      </c>
      <c r="DA98" s="277" t="str">
        <f ca="true">+IF(OFFSET('Sanitation Data'!$G$29,0,10*ROW('Sanitation Data'!G92))="","",OFFSET('Sanitation Data'!$G$29,0,10*ROW('Sanitation Data'!G92)))</f>
        <v/>
      </c>
      <c r="DB98" s="277" t="str">
        <f ca="true">+IF(OFFSET('Sanitation Data'!$G$30,0,10*ROW('Sanitation Data'!G92))="","",OFFSET('Sanitation Data'!$G$30,0,10*ROW('Sanitation Data'!G92)))</f>
        <v/>
      </c>
      <c r="DC98" s="277" t="str">
        <f ca="true">+IF(OFFSET('Sanitation Data'!$G$31,0,10*ROW('Sanitation Data'!G92))="","",OFFSET('Sanitation Data'!$G$31,0,10*ROW('Sanitation Data'!G92)))</f>
        <v/>
      </c>
      <c r="DD98" s="277" t="str">
        <f ca="true">+IF(OFFSET('Sanitation Data'!$G$32,0,10*ROW('Sanitation Data'!G92))="","",OFFSET('Sanitation Data'!$G$32,0,10*ROW('Sanitation Data'!G92)))</f>
        <v/>
      </c>
      <c r="DE98" s="277" t="str">
        <f ca="true">+IF(OFFSET('Sanitation Data'!$H$28,0,10*ROW('Sanitation Data'!H92))="","",OFFSET('Sanitation Data'!$H$28,0,10*ROW('Sanitation Data'!H92)))</f>
        <v/>
      </c>
      <c r="DF98" s="277" t="str">
        <f ca="true">+IF(OFFSET('Sanitation Data'!$H$29,0,10*ROW('Sanitation Data'!H92))="","",OFFSET('Sanitation Data'!$H$29,0,10*ROW('Sanitation Data'!H92)))</f>
        <v/>
      </c>
      <c r="DG98" s="277" t="str">
        <f ca="true">+IF(OFFSET('Sanitation Data'!$H$30,0,10*ROW('Sanitation Data'!H92))="","",OFFSET('Sanitation Data'!$H$30,0,10*ROW('Sanitation Data'!H92)))</f>
        <v/>
      </c>
      <c r="DH98" s="277" t="str">
        <f ca="true">+IF(OFFSET('Sanitation Data'!$H$31,0,10*ROW('Sanitation Data'!H92))="","",OFFSET('Sanitation Data'!$H$31,0,10*ROW('Sanitation Data'!H92)))</f>
        <v/>
      </c>
      <c r="DI98" s="277" t="str">
        <f ca="true">+IF(OFFSET('Sanitation Data'!$H$32,0,10*ROW('Sanitation Data'!H92))="","",OFFSET('Sanitation Data'!$H$32,0,10*ROW('Sanitation Data'!H92)))</f>
        <v/>
      </c>
      <c r="DJ98" s="277" t="str">
        <f ca="true">+IF(OFFSET('Sanitation Data'!$I$28,0,10*ROW('Sanitation Data'!I92))="","",OFFSET('Sanitation Data'!$I$28,0,10*ROW('Sanitation Data'!I92)))</f>
        <v/>
      </c>
      <c r="DK98" s="277" t="str">
        <f ca="true">+IF(OFFSET('Sanitation Data'!$I$29,0,10*ROW('Sanitation Data'!I92))="","",OFFSET('Sanitation Data'!$I$29,0,10*ROW('Sanitation Data'!I92)))</f>
        <v/>
      </c>
      <c r="DL98" s="277" t="str">
        <f ca="true">+IF(OFFSET('Sanitation Data'!$I$30,0,10*ROW('Sanitation Data'!I92))="","",OFFSET('Sanitation Data'!$I$30,0,10*ROW('Sanitation Data'!I92)))</f>
        <v/>
      </c>
      <c r="DM98" s="277" t="str">
        <f ca="true">+IF(OFFSET('Sanitation Data'!$I$31,0,10*ROW('Sanitation Data'!I92))="","",OFFSET('Sanitation Data'!$I$31,0,10*ROW('Sanitation Data'!I92)))</f>
        <v/>
      </c>
      <c r="DN98" s="277" t="str">
        <f ca="true">+IF(OFFSET('Sanitation Data'!$I$32,0,10*ROW('Sanitation Data'!I92))="","",OFFSET('Sanitation Data'!$I$32,0,10*ROW('Sanitation Data'!I92)))</f>
        <v/>
      </c>
      <c r="DO98" s="277" t="str">
        <f ca="true">+IF(OFFSET('Hygiene Data'!$D$11,0,10*ROW('Hygiene Data'!D92))="","",OFFSET('Hygiene Data'!$D$11,0,10*ROW('Hygiene Data'!D92)))</f>
        <v/>
      </c>
      <c r="DP98" s="277" t="str">
        <f ca="true">+IF(OFFSET('Hygiene Data'!$D$12,0,10*ROW('Hygiene Data'!D92))="","",OFFSET('Hygiene Data'!$D$12,0,10*ROW('Hygiene Data'!D92)))</f>
        <v/>
      </c>
      <c r="DQ98" s="277" t="str">
        <f ca="true">+IF(OFFSET('Hygiene Data'!$D$13,0,10*ROW('Hygiene Data'!D92))="","",OFFSET('Hygiene Data'!$D$13,0,10*ROW('Hygiene Data'!D92)))</f>
        <v/>
      </c>
      <c r="DR98" s="277" t="str">
        <f ca="true">+IF(OFFSET('Hygiene Data'!$E$11,0,10*ROW('Hygiene Data'!E92))="","",OFFSET('Hygiene Data'!$E$11,0,10*ROW('Hygiene Data'!E92)))</f>
        <v/>
      </c>
      <c r="DS98" s="277" t="str">
        <f ca="true">+IF(OFFSET('Hygiene Data'!$E$12,0,10*ROW('Hygiene Data'!E92))="","",OFFSET('Hygiene Data'!$E$12,0,10*ROW('Hygiene Data'!E92)))</f>
        <v/>
      </c>
      <c r="DT98" s="277" t="str">
        <f ca="true">+IF(OFFSET('Hygiene Data'!$E$13,0,10*ROW('Hygiene Data'!E92))="","",OFFSET('Hygiene Data'!$E$13,0,10*ROW('Hygiene Data'!E92)))</f>
        <v/>
      </c>
      <c r="DU98" s="277" t="str">
        <f ca="true">+IF(OFFSET('Hygiene Data'!$F$11,0,10*ROW('Hygiene Data'!F92))="","",OFFSET('Hygiene Data'!$F$11,0,10*ROW('Hygiene Data'!F92)))</f>
        <v/>
      </c>
      <c r="DV98" s="277" t="str">
        <f ca="true">+IF(OFFSET('Hygiene Data'!$F$12,0,10*ROW('Hygiene Data'!F92))="","",OFFSET('Hygiene Data'!$F$12,0,10*ROW('Hygiene Data'!F92)))</f>
        <v/>
      </c>
      <c r="DW98" s="277" t="str">
        <f ca="true">+IF(OFFSET('Hygiene Data'!$F$13,0,10*ROW('Hygiene Data'!F92))="","",OFFSET('Hygiene Data'!$F$13,0,10*ROW('Hygiene Data'!F92)))</f>
        <v/>
      </c>
      <c r="DX98" s="277" t="str">
        <f ca="true">+IF(OFFSET('Hygiene Data'!$G$11,0,10*ROW('Hygiene Data'!G92))="","",OFFSET('Hygiene Data'!$G$11,0,10*ROW('Hygiene Data'!G92)))</f>
        <v/>
      </c>
      <c r="DY98" s="277" t="str">
        <f ca="true">+IF(OFFSET('Hygiene Data'!$G$12,0,10*ROW('Hygiene Data'!G92))="","",OFFSET('Hygiene Data'!$G$12,0,10*ROW('Hygiene Data'!G92)))</f>
        <v/>
      </c>
      <c r="DZ98" s="277" t="str">
        <f ca="true">+IF(OFFSET('Hygiene Data'!$G$13,0,10*ROW('Hygiene Data'!G92))="","",OFFSET('Hygiene Data'!$G$13,0,10*ROW('Hygiene Data'!G92)))</f>
        <v/>
      </c>
      <c r="EA98" s="277" t="str">
        <f ca="true">+IF(OFFSET('Hygiene Data'!$H$11,0,10*ROW('Hygiene Data'!H92))="","",OFFSET('Hygiene Data'!$H$11,0,10*ROW('Hygiene Data'!H92)))</f>
        <v/>
      </c>
      <c r="EB98" s="277" t="str">
        <f ca="true">+IF(OFFSET('Hygiene Data'!$H$12,0,10*ROW('Hygiene Data'!H92))="","",OFFSET('Hygiene Data'!$H$12,0,10*ROW('Hygiene Data'!H92)))</f>
        <v/>
      </c>
      <c r="EC98" s="277" t="str">
        <f ca="true">+IF(OFFSET('Hygiene Data'!$H$13,0,10*ROW('Hygiene Data'!H92))="","",OFFSET('Hygiene Data'!$H$13,0,10*ROW('Hygiene Data'!H92)))</f>
        <v/>
      </c>
      <c r="ED98" s="277" t="str">
        <f ca="true">+IF(OFFSET('Hygiene Data'!$I$11,0,10*ROW('Hygiene Data'!I92))="","",OFFSET('Hygiene Data'!$I$11,0,10*ROW('Hygiene Data'!I92)))</f>
        <v/>
      </c>
      <c r="EE98" s="277" t="str">
        <f ca="true">+IF(OFFSET('Hygiene Data'!$I$12,0,10*ROW('Hygiene Data'!I92))="","",OFFSET('Hygiene Data'!$I$12,0,10*ROW('Hygiene Data'!I92)))</f>
        <v/>
      </c>
      <c r="EF98" s="277"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33" t="str">
        <f t="shared" ca="true" si="1"/>
        <v/>
      </c>
      <c r="D99" s="96"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6"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6"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6"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6"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6"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6"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6"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6"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6"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6"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6"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6"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6"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6"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6"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6"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6"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7"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7"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7"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7"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7"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7"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7"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7"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7"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7"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7"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7"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7"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7"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7"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7"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7"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7"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7"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7"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7"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7"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7"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7"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7"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7"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7"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7"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7"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7"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8"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8"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8"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8"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8"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8"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8"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8"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8"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8"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8"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8"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8"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8"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8"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8"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8"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8"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7"/>
      <c r="BS99" s="277" t="str">
        <f ca="true">+IF(OFFSET('Water Data'!$D$27,0,10*ROW('Water Data'!D93))="","",OFFSET('Water Data'!$D$27,0,10*ROW('Water Data'!D93)))</f>
        <v/>
      </c>
      <c r="BT99" s="277" t="str">
        <f ca="true">+IF(OFFSET('Water Data'!$D$28,0,10*ROW('Water Data'!D93))="","",OFFSET('Water Data'!$D$28,0,10*ROW('Water Data'!D93)))</f>
        <v/>
      </c>
      <c r="BU99" s="277" t="str">
        <f ca="true">+IF(OFFSET('Water Data'!$D$29,0,10*ROW('Water Data'!D93))="","",OFFSET('Water Data'!$D$29,0,10*ROW('Water Data'!D93)))</f>
        <v/>
      </c>
      <c r="BV99" s="277" t="str">
        <f ca="true">+IF(OFFSET('Water Data'!$E$27,0,10*ROW('Water Data'!E93))="","",OFFSET('Water Data'!$E$27,0,10*ROW('Water Data'!E93)))</f>
        <v/>
      </c>
      <c r="BW99" s="277" t="str">
        <f ca="true">+IF(OFFSET('Water Data'!$E$28,0,10*ROW('Water Data'!E93))="","",OFFSET('Water Data'!$E$28,0,10*ROW('Water Data'!E93)))</f>
        <v/>
      </c>
      <c r="BX99" s="277" t="str">
        <f ca="true">+IF(OFFSET('Water Data'!$E$29,0,10*ROW('Water Data'!E93))="","",OFFSET('Water Data'!$E$29,0,10*ROW('Water Data'!E93)))</f>
        <v/>
      </c>
      <c r="BY99" s="277" t="str">
        <f ca="true">+IF(OFFSET('Water Data'!$F$27,0,10*ROW('Water Data'!F93))="","",OFFSET('Water Data'!$F$27,0,10*ROW('Water Data'!F93)))</f>
        <v/>
      </c>
      <c r="BZ99" s="277" t="str">
        <f ca="true">+IF(OFFSET('Water Data'!$F$28,0,10*ROW('Water Data'!F93))="","",OFFSET('Water Data'!$F$28,0,10*ROW('Water Data'!F93)))</f>
        <v/>
      </c>
      <c r="CA99" s="277" t="str">
        <f ca="true">+IF(OFFSET('Water Data'!$F$29,0,10*ROW('Water Data'!F93))="","",OFFSET('Water Data'!$F$29,0,10*ROW('Water Data'!F93)))</f>
        <v/>
      </c>
      <c r="CB99" s="277" t="str">
        <f ca="true">+IF(OFFSET('Water Data'!$G$27,0,10*ROW('Water Data'!G93))="","",OFFSET('Water Data'!$G$27,0,10*ROW('Water Data'!G93)))</f>
        <v/>
      </c>
      <c r="CC99" s="277" t="str">
        <f ca="true">+IF(OFFSET('Water Data'!$G$28,0,10*ROW('Water Data'!G93))="","",OFFSET('Water Data'!$G$28,0,10*ROW('Water Data'!G93)))</f>
        <v/>
      </c>
      <c r="CD99" s="277" t="str">
        <f ca="true">+IF(OFFSET('Water Data'!$G$29,0,10*ROW('Water Data'!G93))="","",OFFSET('Water Data'!$G$29,0,10*ROW('Water Data'!G93)))</f>
        <v/>
      </c>
      <c r="CE99" s="277" t="str">
        <f ca="true">+IF(OFFSET('Water Data'!$H$27,0,10*ROW('Water Data'!H93))="","",OFFSET('Water Data'!$H$27,0,10*ROW('Water Data'!H93)))</f>
        <v/>
      </c>
      <c r="CF99" s="277" t="str">
        <f ca="true">+IF(OFFSET('Water Data'!$H$28,0,10*ROW('Water Data'!H93))="","",OFFSET('Water Data'!$H$28,0,10*ROW('Water Data'!H93)))</f>
        <v/>
      </c>
      <c r="CG99" s="277" t="str">
        <f ca="true">+IF(OFFSET('Water Data'!$H$29,0,10*ROW('Water Data'!H93))="","",OFFSET('Water Data'!$H$29,0,10*ROW('Water Data'!H93)))</f>
        <v/>
      </c>
      <c r="CH99" s="277" t="str">
        <f ca="true">+IF(OFFSET('Water Data'!$I$27,0,10*ROW('Water Data'!I93))="","",OFFSET('Water Data'!$I$27,0,10*ROW('Water Data'!I93)))</f>
        <v/>
      </c>
      <c r="CI99" s="277" t="str">
        <f ca="true">+IF(OFFSET('Water Data'!$I$28,0,10*ROW('Water Data'!I93))="","",OFFSET('Water Data'!$I$28,0,10*ROW('Water Data'!I93)))</f>
        <v/>
      </c>
      <c r="CJ99" s="277" t="str">
        <f ca="true">+IF(OFFSET('Water Data'!$I$29,0,10*ROW('Water Data'!I93))="","",OFFSET('Water Data'!$I$29,0,10*ROW('Water Data'!I93)))</f>
        <v/>
      </c>
      <c r="CK99" s="277" t="str">
        <f ca="true">+IF(OFFSET('Sanitation Data'!$D$28,0,10*ROW('Sanitation Data'!D93))="","",OFFSET('Sanitation Data'!$D$28,0,10*ROW('Sanitation Data'!D93)))</f>
        <v/>
      </c>
      <c r="CL99" s="277" t="str">
        <f ca="true">+IF(OFFSET('Sanitation Data'!$D$29,0,10*ROW('Sanitation Data'!D93))="","",OFFSET('Sanitation Data'!$D$29,0,10*ROW('Sanitation Data'!D93)))</f>
        <v/>
      </c>
      <c r="CM99" s="277" t="str">
        <f ca="true">+IF(OFFSET('Sanitation Data'!$D$30,0,10*ROW('Sanitation Data'!D93))="","",OFFSET('Sanitation Data'!$D$30,0,10*ROW('Sanitation Data'!D93)))</f>
        <v/>
      </c>
      <c r="CN99" s="277" t="str">
        <f ca="true">+IF(OFFSET('Sanitation Data'!$D$31,0,10*ROW('Sanitation Data'!D93))="","",OFFSET('Sanitation Data'!$D$31,0,10*ROW('Sanitation Data'!D93)))</f>
        <v/>
      </c>
      <c r="CO99" s="277" t="str">
        <f ca="true">+IF(OFFSET('Sanitation Data'!$D$32,0,10*ROW('Sanitation Data'!D93))="","",OFFSET('Sanitation Data'!$D$32,0,10*ROW('Sanitation Data'!D93)))</f>
        <v/>
      </c>
      <c r="CP99" s="277" t="str">
        <f ca="true">+IF(OFFSET('Sanitation Data'!$E$28,0,10*ROW('Sanitation Data'!E93))="","",OFFSET('Sanitation Data'!$E$28,0,10*ROW('Sanitation Data'!E93)))</f>
        <v/>
      </c>
      <c r="CQ99" s="277" t="str">
        <f ca="true">+IF(OFFSET('Sanitation Data'!$E$29,0,10*ROW('Sanitation Data'!E93))="","",OFFSET('Sanitation Data'!$E$29,0,10*ROW('Sanitation Data'!E93)))</f>
        <v/>
      </c>
      <c r="CR99" s="277" t="str">
        <f ca="true">+IF(OFFSET('Sanitation Data'!$E$30,0,10*ROW('Sanitation Data'!E93))="","",OFFSET('Sanitation Data'!$E$30,0,10*ROW('Sanitation Data'!E93)))</f>
        <v/>
      </c>
      <c r="CS99" s="277" t="str">
        <f ca="true">+IF(OFFSET('Sanitation Data'!$E$31,0,10*ROW('Sanitation Data'!E93))="","",OFFSET('Sanitation Data'!$E$31,0,10*ROW('Sanitation Data'!E93)))</f>
        <v/>
      </c>
      <c r="CT99" s="277" t="str">
        <f ca="true">+IF(OFFSET('Sanitation Data'!$E$32,0,10*ROW('Sanitation Data'!E93))="","",OFFSET('Sanitation Data'!$E$32,0,10*ROW('Sanitation Data'!E93)))</f>
        <v/>
      </c>
      <c r="CU99" s="277" t="str">
        <f ca="true">+IF(OFFSET('Sanitation Data'!$F$28,0,10*ROW('Sanitation Data'!F93))="","",OFFSET('Sanitation Data'!$F$28,0,10*ROW('Sanitation Data'!F93)))</f>
        <v/>
      </c>
      <c r="CV99" s="277" t="str">
        <f ca="true">+IF(OFFSET('Sanitation Data'!$F$29,0,10*ROW('Sanitation Data'!F93))="","",OFFSET('Sanitation Data'!$F$29,0,10*ROW('Sanitation Data'!F93)))</f>
        <v/>
      </c>
      <c r="CW99" s="277" t="str">
        <f ca="true">+IF(OFFSET('Sanitation Data'!$F$30,0,10*ROW('Sanitation Data'!F93))="","",OFFSET('Sanitation Data'!$F$30,0,10*ROW('Sanitation Data'!F93)))</f>
        <v/>
      </c>
      <c r="CX99" s="277" t="str">
        <f ca="true">+IF(OFFSET('Sanitation Data'!$F$31,0,10*ROW('Sanitation Data'!F93))="","",OFFSET('Sanitation Data'!$F$31,0,10*ROW('Sanitation Data'!F93)))</f>
        <v/>
      </c>
      <c r="CY99" s="277" t="str">
        <f ca="true">+IF(OFFSET('Sanitation Data'!$F$32,0,10*ROW('Sanitation Data'!F93))="","",OFFSET('Sanitation Data'!$F$32,0,10*ROW('Sanitation Data'!F93)))</f>
        <v/>
      </c>
      <c r="CZ99" s="277" t="str">
        <f ca="true">+IF(OFFSET('Sanitation Data'!$G$28,0,10*ROW('Sanitation Data'!G93))="","",OFFSET('Sanitation Data'!$G$28,0,10*ROW('Sanitation Data'!G93)))</f>
        <v/>
      </c>
      <c r="DA99" s="277" t="str">
        <f ca="true">+IF(OFFSET('Sanitation Data'!$G$29,0,10*ROW('Sanitation Data'!G93))="","",OFFSET('Sanitation Data'!$G$29,0,10*ROW('Sanitation Data'!G93)))</f>
        <v/>
      </c>
      <c r="DB99" s="277" t="str">
        <f ca="true">+IF(OFFSET('Sanitation Data'!$G$30,0,10*ROW('Sanitation Data'!G93))="","",OFFSET('Sanitation Data'!$G$30,0,10*ROW('Sanitation Data'!G93)))</f>
        <v/>
      </c>
      <c r="DC99" s="277" t="str">
        <f ca="true">+IF(OFFSET('Sanitation Data'!$G$31,0,10*ROW('Sanitation Data'!G93))="","",OFFSET('Sanitation Data'!$G$31,0,10*ROW('Sanitation Data'!G93)))</f>
        <v/>
      </c>
      <c r="DD99" s="277" t="str">
        <f ca="true">+IF(OFFSET('Sanitation Data'!$G$32,0,10*ROW('Sanitation Data'!G93))="","",OFFSET('Sanitation Data'!$G$32,0,10*ROW('Sanitation Data'!G93)))</f>
        <v/>
      </c>
      <c r="DE99" s="277" t="str">
        <f ca="true">+IF(OFFSET('Sanitation Data'!$H$28,0,10*ROW('Sanitation Data'!H93))="","",OFFSET('Sanitation Data'!$H$28,0,10*ROW('Sanitation Data'!H93)))</f>
        <v/>
      </c>
      <c r="DF99" s="277" t="str">
        <f ca="true">+IF(OFFSET('Sanitation Data'!$H$29,0,10*ROW('Sanitation Data'!H93))="","",OFFSET('Sanitation Data'!$H$29,0,10*ROW('Sanitation Data'!H93)))</f>
        <v/>
      </c>
      <c r="DG99" s="277" t="str">
        <f ca="true">+IF(OFFSET('Sanitation Data'!$H$30,0,10*ROW('Sanitation Data'!H93))="","",OFFSET('Sanitation Data'!$H$30,0,10*ROW('Sanitation Data'!H93)))</f>
        <v/>
      </c>
      <c r="DH99" s="277" t="str">
        <f ca="true">+IF(OFFSET('Sanitation Data'!$H$31,0,10*ROW('Sanitation Data'!H93))="","",OFFSET('Sanitation Data'!$H$31,0,10*ROW('Sanitation Data'!H93)))</f>
        <v/>
      </c>
      <c r="DI99" s="277" t="str">
        <f ca="true">+IF(OFFSET('Sanitation Data'!$H$32,0,10*ROW('Sanitation Data'!H93))="","",OFFSET('Sanitation Data'!$H$32,0,10*ROW('Sanitation Data'!H93)))</f>
        <v/>
      </c>
      <c r="DJ99" s="277" t="str">
        <f ca="true">+IF(OFFSET('Sanitation Data'!$I$28,0,10*ROW('Sanitation Data'!I93))="","",OFFSET('Sanitation Data'!$I$28,0,10*ROW('Sanitation Data'!I93)))</f>
        <v/>
      </c>
      <c r="DK99" s="277" t="str">
        <f ca="true">+IF(OFFSET('Sanitation Data'!$I$29,0,10*ROW('Sanitation Data'!I93))="","",OFFSET('Sanitation Data'!$I$29,0,10*ROW('Sanitation Data'!I93)))</f>
        <v/>
      </c>
      <c r="DL99" s="277" t="str">
        <f ca="true">+IF(OFFSET('Sanitation Data'!$I$30,0,10*ROW('Sanitation Data'!I93))="","",OFFSET('Sanitation Data'!$I$30,0,10*ROW('Sanitation Data'!I93)))</f>
        <v/>
      </c>
      <c r="DM99" s="277" t="str">
        <f ca="true">+IF(OFFSET('Sanitation Data'!$I$31,0,10*ROW('Sanitation Data'!I93))="","",OFFSET('Sanitation Data'!$I$31,0,10*ROW('Sanitation Data'!I93)))</f>
        <v/>
      </c>
      <c r="DN99" s="277" t="str">
        <f ca="true">+IF(OFFSET('Sanitation Data'!$I$32,0,10*ROW('Sanitation Data'!I93))="","",OFFSET('Sanitation Data'!$I$32,0,10*ROW('Sanitation Data'!I93)))</f>
        <v/>
      </c>
      <c r="DO99" s="277" t="str">
        <f ca="true">+IF(OFFSET('Hygiene Data'!$D$11,0,10*ROW('Hygiene Data'!D93))="","",OFFSET('Hygiene Data'!$D$11,0,10*ROW('Hygiene Data'!D93)))</f>
        <v/>
      </c>
      <c r="DP99" s="277" t="str">
        <f ca="true">+IF(OFFSET('Hygiene Data'!$D$12,0,10*ROW('Hygiene Data'!D93))="","",OFFSET('Hygiene Data'!$D$12,0,10*ROW('Hygiene Data'!D93)))</f>
        <v/>
      </c>
      <c r="DQ99" s="277" t="str">
        <f ca="true">+IF(OFFSET('Hygiene Data'!$D$13,0,10*ROW('Hygiene Data'!D93))="","",OFFSET('Hygiene Data'!$D$13,0,10*ROW('Hygiene Data'!D93)))</f>
        <v/>
      </c>
      <c r="DR99" s="277" t="str">
        <f ca="true">+IF(OFFSET('Hygiene Data'!$E$11,0,10*ROW('Hygiene Data'!E93))="","",OFFSET('Hygiene Data'!$E$11,0,10*ROW('Hygiene Data'!E93)))</f>
        <v/>
      </c>
      <c r="DS99" s="277" t="str">
        <f ca="true">+IF(OFFSET('Hygiene Data'!$E$12,0,10*ROW('Hygiene Data'!E93))="","",OFFSET('Hygiene Data'!$E$12,0,10*ROW('Hygiene Data'!E93)))</f>
        <v/>
      </c>
      <c r="DT99" s="277" t="str">
        <f ca="true">+IF(OFFSET('Hygiene Data'!$E$13,0,10*ROW('Hygiene Data'!E93))="","",OFFSET('Hygiene Data'!$E$13,0,10*ROW('Hygiene Data'!E93)))</f>
        <v/>
      </c>
      <c r="DU99" s="277" t="str">
        <f ca="true">+IF(OFFSET('Hygiene Data'!$F$11,0,10*ROW('Hygiene Data'!F93))="","",OFFSET('Hygiene Data'!$F$11,0,10*ROW('Hygiene Data'!F93)))</f>
        <v/>
      </c>
      <c r="DV99" s="277" t="str">
        <f ca="true">+IF(OFFSET('Hygiene Data'!$F$12,0,10*ROW('Hygiene Data'!F93))="","",OFFSET('Hygiene Data'!$F$12,0,10*ROW('Hygiene Data'!F93)))</f>
        <v/>
      </c>
      <c r="DW99" s="277" t="str">
        <f ca="true">+IF(OFFSET('Hygiene Data'!$F$13,0,10*ROW('Hygiene Data'!F93))="","",OFFSET('Hygiene Data'!$F$13,0,10*ROW('Hygiene Data'!F93)))</f>
        <v/>
      </c>
      <c r="DX99" s="277" t="str">
        <f ca="true">+IF(OFFSET('Hygiene Data'!$G$11,0,10*ROW('Hygiene Data'!G93))="","",OFFSET('Hygiene Data'!$G$11,0,10*ROW('Hygiene Data'!G93)))</f>
        <v/>
      </c>
      <c r="DY99" s="277" t="str">
        <f ca="true">+IF(OFFSET('Hygiene Data'!$G$12,0,10*ROW('Hygiene Data'!G93))="","",OFFSET('Hygiene Data'!$G$12,0,10*ROW('Hygiene Data'!G93)))</f>
        <v/>
      </c>
      <c r="DZ99" s="277" t="str">
        <f ca="true">+IF(OFFSET('Hygiene Data'!$G$13,0,10*ROW('Hygiene Data'!G93))="","",OFFSET('Hygiene Data'!$G$13,0,10*ROW('Hygiene Data'!G93)))</f>
        <v/>
      </c>
      <c r="EA99" s="277" t="str">
        <f ca="true">+IF(OFFSET('Hygiene Data'!$H$11,0,10*ROW('Hygiene Data'!H93))="","",OFFSET('Hygiene Data'!$H$11,0,10*ROW('Hygiene Data'!H93)))</f>
        <v/>
      </c>
      <c r="EB99" s="277" t="str">
        <f ca="true">+IF(OFFSET('Hygiene Data'!$H$12,0,10*ROW('Hygiene Data'!H93))="","",OFFSET('Hygiene Data'!$H$12,0,10*ROW('Hygiene Data'!H93)))</f>
        <v/>
      </c>
      <c r="EC99" s="277" t="str">
        <f ca="true">+IF(OFFSET('Hygiene Data'!$H$13,0,10*ROW('Hygiene Data'!H93))="","",OFFSET('Hygiene Data'!$H$13,0,10*ROW('Hygiene Data'!H93)))</f>
        <v/>
      </c>
      <c r="ED99" s="277" t="str">
        <f ca="true">+IF(OFFSET('Hygiene Data'!$I$11,0,10*ROW('Hygiene Data'!I93))="","",OFFSET('Hygiene Data'!$I$11,0,10*ROW('Hygiene Data'!I93)))</f>
        <v/>
      </c>
      <c r="EE99" s="277" t="str">
        <f ca="true">+IF(OFFSET('Hygiene Data'!$I$12,0,10*ROW('Hygiene Data'!I93))="","",OFFSET('Hygiene Data'!$I$12,0,10*ROW('Hygiene Data'!I93)))</f>
        <v/>
      </c>
      <c r="EF99" s="277"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33" t="str">
        <f t="shared" ca="true" si="1"/>
        <v/>
      </c>
      <c r="D100" s="96"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6"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6"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6"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6"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6"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6"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6"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6"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6"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6"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6"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6"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6"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6"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6"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6"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6"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7"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7"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7"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7"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7"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7"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7"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7"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7"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7"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7"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7"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7"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7"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7"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7"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7"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7"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7"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7"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7"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7"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7"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7"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7"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7"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7"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7"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7"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7"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8"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8"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8"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8"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8"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8"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8"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8"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8"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8"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8"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8"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8"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8"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8"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8"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8"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8"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7"/>
      <c r="BS100" s="277" t="str">
        <f ca="true">+IF(OFFSET('Water Data'!$D$27,0,10*ROW('Water Data'!D94))="","",OFFSET('Water Data'!$D$27,0,10*ROW('Water Data'!D94)))</f>
        <v/>
      </c>
      <c r="BT100" s="277" t="str">
        <f ca="true">+IF(OFFSET('Water Data'!$D$28,0,10*ROW('Water Data'!D94))="","",OFFSET('Water Data'!$D$28,0,10*ROW('Water Data'!D94)))</f>
        <v/>
      </c>
      <c r="BU100" s="277" t="str">
        <f ca="true">+IF(OFFSET('Water Data'!$D$29,0,10*ROW('Water Data'!D94))="","",OFFSET('Water Data'!$D$29,0,10*ROW('Water Data'!D94)))</f>
        <v/>
      </c>
      <c r="BV100" s="277" t="str">
        <f ca="true">+IF(OFFSET('Water Data'!$E$27,0,10*ROW('Water Data'!E94))="","",OFFSET('Water Data'!$E$27,0,10*ROW('Water Data'!E94)))</f>
        <v/>
      </c>
      <c r="BW100" s="277" t="str">
        <f ca="true">+IF(OFFSET('Water Data'!$E$28,0,10*ROW('Water Data'!E94))="","",OFFSET('Water Data'!$E$28,0,10*ROW('Water Data'!E94)))</f>
        <v/>
      </c>
      <c r="BX100" s="277" t="str">
        <f ca="true">+IF(OFFSET('Water Data'!$E$29,0,10*ROW('Water Data'!E94))="","",OFFSET('Water Data'!$E$29,0,10*ROW('Water Data'!E94)))</f>
        <v/>
      </c>
      <c r="BY100" s="277" t="str">
        <f ca="true">+IF(OFFSET('Water Data'!$F$27,0,10*ROW('Water Data'!F94))="","",OFFSET('Water Data'!$F$27,0,10*ROW('Water Data'!F94)))</f>
        <v/>
      </c>
      <c r="BZ100" s="277" t="str">
        <f ca="true">+IF(OFFSET('Water Data'!$F$28,0,10*ROW('Water Data'!F94))="","",OFFSET('Water Data'!$F$28,0,10*ROW('Water Data'!F94)))</f>
        <v/>
      </c>
      <c r="CA100" s="277" t="str">
        <f ca="true">+IF(OFFSET('Water Data'!$F$29,0,10*ROW('Water Data'!F94))="","",OFFSET('Water Data'!$F$29,0,10*ROW('Water Data'!F94)))</f>
        <v/>
      </c>
      <c r="CB100" s="277" t="str">
        <f ca="true">+IF(OFFSET('Water Data'!$G$27,0,10*ROW('Water Data'!G94))="","",OFFSET('Water Data'!$G$27,0,10*ROW('Water Data'!G94)))</f>
        <v/>
      </c>
      <c r="CC100" s="277" t="str">
        <f ca="true">+IF(OFFSET('Water Data'!$G$28,0,10*ROW('Water Data'!G94))="","",OFFSET('Water Data'!$G$28,0,10*ROW('Water Data'!G94)))</f>
        <v/>
      </c>
      <c r="CD100" s="277" t="str">
        <f ca="true">+IF(OFFSET('Water Data'!$G$29,0,10*ROW('Water Data'!G94))="","",OFFSET('Water Data'!$G$29,0,10*ROW('Water Data'!G94)))</f>
        <v/>
      </c>
      <c r="CE100" s="277" t="str">
        <f ca="true">+IF(OFFSET('Water Data'!$H$27,0,10*ROW('Water Data'!H94))="","",OFFSET('Water Data'!$H$27,0,10*ROW('Water Data'!H94)))</f>
        <v/>
      </c>
      <c r="CF100" s="277" t="str">
        <f ca="true">+IF(OFFSET('Water Data'!$H$28,0,10*ROW('Water Data'!H94))="","",OFFSET('Water Data'!$H$28,0,10*ROW('Water Data'!H94)))</f>
        <v/>
      </c>
      <c r="CG100" s="277" t="str">
        <f ca="true">+IF(OFFSET('Water Data'!$H$29,0,10*ROW('Water Data'!H94))="","",OFFSET('Water Data'!$H$29,0,10*ROW('Water Data'!H94)))</f>
        <v/>
      </c>
      <c r="CH100" s="277" t="str">
        <f ca="true">+IF(OFFSET('Water Data'!$I$27,0,10*ROW('Water Data'!I94))="","",OFFSET('Water Data'!$I$27,0,10*ROW('Water Data'!I94)))</f>
        <v/>
      </c>
      <c r="CI100" s="277" t="str">
        <f ca="true">+IF(OFFSET('Water Data'!$I$28,0,10*ROW('Water Data'!I94))="","",OFFSET('Water Data'!$I$28,0,10*ROW('Water Data'!I94)))</f>
        <v/>
      </c>
      <c r="CJ100" s="277" t="str">
        <f ca="true">+IF(OFFSET('Water Data'!$I$29,0,10*ROW('Water Data'!I94))="","",OFFSET('Water Data'!$I$29,0,10*ROW('Water Data'!I94)))</f>
        <v/>
      </c>
      <c r="CK100" s="277" t="str">
        <f ca="true">+IF(OFFSET('Sanitation Data'!$D$28,0,10*ROW('Sanitation Data'!D94))="","",OFFSET('Sanitation Data'!$D$28,0,10*ROW('Sanitation Data'!D94)))</f>
        <v/>
      </c>
      <c r="CL100" s="277" t="str">
        <f ca="true">+IF(OFFSET('Sanitation Data'!$D$29,0,10*ROW('Sanitation Data'!D94))="","",OFFSET('Sanitation Data'!$D$29,0,10*ROW('Sanitation Data'!D94)))</f>
        <v/>
      </c>
      <c r="CM100" s="277" t="str">
        <f ca="true">+IF(OFFSET('Sanitation Data'!$D$30,0,10*ROW('Sanitation Data'!D94))="","",OFFSET('Sanitation Data'!$D$30,0,10*ROW('Sanitation Data'!D94)))</f>
        <v/>
      </c>
      <c r="CN100" s="277" t="str">
        <f ca="true">+IF(OFFSET('Sanitation Data'!$D$31,0,10*ROW('Sanitation Data'!D94))="","",OFFSET('Sanitation Data'!$D$31,0,10*ROW('Sanitation Data'!D94)))</f>
        <v/>
      </c>
      <c r="CO100" s="277" t="str">
        <f ca="true">+IF(OFFSET('Sanitation Data'!$D$32,0,10*ROW('Sanitation Data'!D94))="","",OFFSET('Sanitation Data'!$D$32,0,10*ROW('Sanitation Data'!D94)))</f>
        <v/>
      </c>
      <c r="CP100" s="277" t="str">
        <f ca="true">+IF(OFFSET('Sanitation Data'!$E$28,0,10*ROW('Sanitation Data'!E94))="","",OFFSET('Sanitation Data'!$E$28,0,10*ROW('Sanitation Data'!E94)))</f>
        <v/>
      </c>
      <c r="CQ100" s="277" t="str">
        <f ca="true">+IF(OFFSET('Sanitation Data'!$E$29,0,10*ROW('Sanitation Data'!E94))="","",OFFSET('Sanitation Data'!$E$29,0,10*ROW('Sanitation Data'!E94)))</f>
        <v/>
      </c>
      <c r="CR100" s="277" t="str">
        <f ca="true">+IF(OFFSET('Sanitation Data'!$E$30,0,10*ROW('Sanitation Data'!E94))="","",OFFSET('Sanitation Data'!$E$30,0,10*ROW('Sanitation Data'!E94)))</f>
        <v/>
      </c>
      <c r="CS100" s="277" t="str">
        <f ca="true">+IF(OFFSET('Sanitation Data'!$E$31,0,10*ROW('Sanitation Data'!E94))="","",OFFSET('Sanitation Data'!$E$31,0,10*ROW('Sanitation Data'!E94)))</f>
        <v/>
      </c>
      <c r="CT100" s="277" t="str">
        <f ca="true">+IF(OFFSET('Sanitation Data'!$E$32,0,10*ROW('Sanitation Data'!E94))="","",OFFSET('Sanitation Data'!$E$32,0,10*ROW('Sanitation Data'!E94)))</f>
        <v/>
      </c>
      <c r="CU100" s="277" t="str">
        <f ca="true">+IF(OFFSET('Sanitation Data'!$F$28,0,10*ROW('Sanitation Data'!F94))="","",OFFSET('Sanitation Data'!$F$28,0,10*ROW('Sanitation Data'!F94)))</f>
        <v/>
      </c>
      <c r="CV100" s="277" t="str">
        <f ca="true">+IF(OFFSET('Sanitation Data'!$F$29,0,10*ROW('Sanitation Data'!F94))="","",OFFSET('Sanitation Data'!$F$29,0,10*ROW('Sanitation Data'!F94)))</f>
        <v/>
      </c>
      <c r="CW100" s="277" t="str">
        <f ca="true">+IF(OFFSET('Sanitation Data'!$F$30,0,10*ROW('Sanitation Data'!F94))="","",OFFSET('Sanitation Data'!$F$30,0,10*ROW('Sanitation Data'!F94)))</f>
        <v/>
      </c>
      <c r="CX100" s="277" t="str">
        <f ca="true">+IF(OFFSET('Sanitation Data'!$F$31,0,10*ROW('Sanitation Data'!F94))="","",OFFSET('Sanitation Data'!$F$31,0,10*ROW('Sanitation Data'!F94)))</f>
        <v/>
      </c>
      <c r="CY100" s="277" t="str">
        <f ca="true">+IF(OFFSET('Sanitation Data'!$F$32,0,10*ROW('Sanitation Data'!F94))="","",OFFSET('Sanitation Data'!$F$32,0,10*ROW('Sanitation Data'!F94)))</f>
        <v/>
      </c>
      <c r="CZ100" s="277" t="str">
        <f ca="true">+IF(OFFSET('Sanitation Data'!$G$28,0,10*ROW('Sanitation Data'!G94))="","",OFFSET('Sanitation Data'!$G$28,0,10*ROW('Sanitation Data'!G94)))</f>
        <v/>
      </c>
      <c r="DA100" s="277" t="str">
        <f ca="true">+IF(OFFSET('Sanitation Data'!$G$29,0,10*ROW('Sanitation Data'!G94))="","",OFFSET('Sanitation Data'!$G$29,0,10*ROW('Sanitation Data'!G94)))</f>
        <v/>
      </c>
      <c r="DB100" s="277" t="str">
        <f ca="true">+IF(OFFSET('Sanitation Data'!$G$30,0,10*ROW('Sanitation Data'!G94))="","",OFFSET('Sanitation Data'!$G$30,0,10*ROW('Sanitation Data'!G94)))</f>
        <v/>
      </c>
      <c r="DC100" s="277" t="str">
        <f ca="true">+IF(OFFSET('Sanitation Data'!$G$31,0,10*ROW('Sanitation Data'!G94))="","",OFFSET('Sanitation Data'!$G$31,0,10*ROW('Sanitation Data'!G94)))</f>
        <v/>
      </c>
      <c r="DD100" s="277" t="str">
        <f ca="true">+IF(OFFSET('Sanitation Data'!$G$32,0,10*ROW('Sanitation Data'!G94))="","",OFFSET('Sanitation Data'!$G$32,0,10*ROW('Sanitation Data'!G94)))</f>
        <v/>
      </c>
      <c r="DE100" s="277" t="str">
        <f ca="true">+IF(OFFSET('Sanitation Data'!$H$28,0,10*ROW('Sanitation Data'!H94))="","",OFFSET('Sanitation Data'!$H$28,0,10*ROW('Sanitation Data'!H94)))</f>
        <v/>
      </c>
      <c r="DF100" s="277" t="str">
        <f ca="true">+IF(OFFSET('Sanitation Data'!$H$29,0,10*ROW('Sanitation Data'!H94))="","",OFFSET('Sanitation Data'!$H$29,0,10*ROW('Sanitation Data'!H94)))</f>
        <v/>
      </c>
      <c r="DG100" s="277" t="str">
        <f ca="true">+IF(OFFSET('Sanitation Data'!$H$30,0,10*ROW('Sanitation Data'!H94))="","",OFFSET('Sanitation Data'!$H$30,0,10*ROW('Sanitation Data'!H94)))</f>
        <v/>
      </c>
      <c r="DH100" s="277" t="str">
        <f ca="true">+IF(OFFSET('Sanitation Data'!$H$31,0,10*ROW('Sanitation Data'!H94))="","",OFFSET('Sanitation Data'!$H$31,0,10*ROW('Sanitation Data'!H94)))</f>
        <v/>
      </c>
      <c r="DI100" s="277" t="str">
        <f ca="true">+IF(OFFSET('Sanitation Data'!$H$32,0,10*ROW('Sanitation Data'!H94))="","",OFFSET('Sanitation Data'!$H$32,0,10*ROW('Sanitation Data'!H94)))</f>
        <v/>
      </c>
      <c r="DJ100" s="277" t="str">
        <f ca="true">+IF(OFFSET('Sanitation Data'!$I$28,0,10*ROW('Sanitation Data'!I94))="","",OFFSET('Sanitation Data'!$I$28,0,10*ROW('Sanitation Data'!I94)))</f>
        <v/>
      </c>
      <c r="DK100" s="277" t="str">
        <f ca="true">+IF(OFFSET('Sanitation Data'!$I$29,0,10*ROW('Sanitation Data'!I94))="","",OFFSET('Sanitation Data'!$I$29,0,10*ROW('Sanitation Data'!I94)))</f>
        <v/>
      </c>
      <c r="DL100" s="277" t="str">
        <f ca="true">+IF(OFFSET('Sanitation Data'!$I$30,0,10*ROW('Sanitation Data'!I94))="","",OFFSET('Sanitation Data'!$I$30,0,10*ROW('Sanitation Data'!I94)))</f>
        <v/>
      </c>
      <c r="DM100" s="277" t="str">
        <f ca="true">+IF(OFFSET('Sanitation Data'!$I$31,0,10*ROW('Sanitation Data'!I94))="","",OFFSET('Sanitation Data'!$I$31,0,10*ROW('Sanitation Data'!I94)))</f>
        <v/>
      </c>
      <c r="DN100" s="277" t="str">
        <f ca="true">+IF(OFFSET('Sanitation Data'!$I$32,0,10*ROW('Sanitation Data'!I94))="","",OFFSET('Sanitation Data'!$I$32,0,10*ROW('Sanitation Data'!I94)))</f>
        <v/>
      </c>
      <c r="DO100" s="277" t="str">
        <f ca="true">+IF(OFFSET('Hygiene Data'!$D$11,0,10*ROW('Hygiene Data'!D94))="","",OFFSET('Hygiene Data'!$D$11,0,10*ROW('Hygiene Data'!D94)))</f>
        <v/>
      </c>
      <c r="DP100" s="277" t="str">
        <f ca="true">+IF(OFFSET('Hygiene Data'!$D$12,0,10*ROW('Hygiene Data'!D94))="","",OFFSET('Hygiene Data'!$D$12,0,10*ROW('Hygiene Data'!D94)))</f>
        <v/>
      </c>
      <c r="DQ100" s="277" t="str">
        <f ca="true">+IF(OFFSET('Hygiene Data'!$D$13,0,10*ROW('Hygiene Data'!D94))="","",OFFSET('Hygiene Data'!$D$13,0,10*ROW('Hygiene Data'!D94)))</f>
        <v/>
      </c>
      <c r="DR100" s="277" t="str">
        <f ca="true">+IF(OFFSET('Hygiene Data'!$E$11,0,10*ROW('Hygiene Data'!E94))="","",OFFSET('Hygiene Data'!$E$11,0,10*ROW('Hygiene Data'!E94)))</f>
        <v/>
      </c>
      <c r="DS100" s="277" t="str">
        <f ca="true">+IF(OFFSET('Hygiene Data'!$E$12,0,10*ROW('Hygiene Data'!E94))="","",OFFSET('Hygiene Data'!$E$12,0,10*ROW('Hygiene Data'!E94)))</f>
        <v/>
      </c>
      <c r="DT100" s="277" t="str">
        <f ca="true">+IF(OFFSET('Hygiene Data'!$E$13,0,10*ROW('Hygiene Data'!E94))="","",OFFSET('Hygiene Data'!$E$13,0,10*ROW('Hygiene Data'!E94)))</f>
        <v/>
      </c>
      <c r="DU100" s="277" t="str">
        <f ca="true">+IF(OFFSET('Hygiene Data'!$F$11,0,10*ROW('Hygiene Data'!F94))="","",OFFSET('Hygiene Data'!$F$11,0,10*ROW('Hygiene Data'!F94)))</f>
        <v/>
      </c>
      <c r="DV100" s="277" t="str">
        <f ca="true">+IF(OFFSET('Hygiene Data'!$F$12,0,10*ROW('Hygiene Data'!F94))="","",OFFSET('Hygiene Data'!$F$12,0,10*ROW('Hygiene Data'!F94)))</f>
        <v/>
      </c>
      <c r="DW100" s="277" t="str">
        <f ca="true">+IF(OFFSET('Hygiene Data'!$F$13,0,10*ROW('Hygiene Data'!F94))="","",OFFSET('Hygiene Data'!$F$13,0,10*ROW('Hygiene Data'!F94)))</f>
        <v/>
      </c>
      <c r="DX100" s="277" t="str">
        <f ca="true">+IF(OFFSET('Hygiene Data'!$G$11,0,10*ROW('Hygiene Data'!G94))="","",OFFSET('Hygiene Data'!$G$11,0,10*ROW('Hygiene Data'!G94)))</f>
        <v/>
      </c>
      <c r="DY100" s="277" t="str">
        <f ca="true">+IF(OFFSET('Hygiene Data'!$G$12,0,10*ROW('Hygiene Data'!G94))="","",OFFSET('Hygiene Data'!$G$12,0,10*ROW('Hygiene Data'!G94)))</f>
        <v/>
      </c>
      <c r="DZ100" s="277" t="str">
        <f ca="true">+IF(OFFSET('Hygiene Data'!$G$13,0,10*ROW('Hygiene Data'!G94))="","",OFFSET('Hygiene Data'!$G$13,0,10*ROW('Hygiene Data'!G94)))</f>
        <v/>
      </c>
      <c r="EA100" s="277" t="str">
        <f ca="true">+IF(OFFSET('Hygiene Data'!$H$11,0,10*ROW('Hygiene Data'!H94))="","",OFFSET('Hygiene Data'!$H$11,0,10*ROW('Hygiene Data'!H94)))</f>
        <v/>
      </c>
      <c r="EB100" s="277" t="str">
        <f ca="true">+IF(OFFSET('Hygiene Data'!$H$12,0,10*ROW('Hygiene Data'!H94))="","",OFFSET('Hygiene Data'!$H$12,0,10*ROW('Hygiene Data'!H94)))</f>
        <v/>
      </c>
      <c r="EC100" s="277" t="str">
        <f ca="true">+IF(OFFSET('Hygiene Data'!$H$13,0,10*ROW('Hygiene Data'!H94))="","",OFFSET('Hygiene Data'!$H$13,0,10*ROW('Hygiene Data'!H94)))</f>
        <v/>
      </c>
      <c r="ED100" s="277" t="str">
        <f ca="true">+IF(OFFSET('Hygiene Data'!$I$11,0,10*ROW('Hygiene Data'!I94))="","",OFFSET('Hygiene Data'!$I$11,0,10*ROW('Hygiene Data'!I94)))</f>
        <v/>
      </c>
      <c r="EE100" s="277" t="str">
        <f ca="true">+IF(OFFSET('Hygiene Data'!$I$12,0,10*ROW('Hygiene Data'!I94))="","",OFFSET('Hygiene Data'!$I$12,0,10*ROW('Hygiene Data'!I94)))</f>
        <v/>
      </c>
      <c r="EF100" s="277"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33" t="str">
        <f t="shared" ca="true" si="1"/>
        <v/>
      </c>
      <c r="D101" s="96"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6"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6"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6"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6"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6"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6"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6"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6"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6"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6"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6"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6"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6"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6"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6"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6"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6"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7"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7"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7"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7"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7"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7"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7"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7"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7"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7"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7"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7"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7"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7"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7"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7"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7"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7"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7"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7"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7"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7"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7"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7"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7"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7"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7"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7"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7"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7"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8"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8"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8"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8"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8"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8"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8"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8"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8"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8"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8"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8"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8"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8"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8"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8"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8"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8"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7"/>
      <c r="BS101" s="277" t="str">
        <f ca="true">+IF(OFFSET('Water Data'!$D$27,0,10*ROW('Water Data'!D95))="","",OFFSET('Water Data'!$D$27,0,10*ROW('Water Data'!D95)))</f>
        <v/>
      </c>
      <c r="BT101" s="277" t="str">
        <f ca="true">+IF(OFFSET('Water Data'!$D$28,0,10*ROW('Water Data'!D95))="","",OFFSET('Water Data'!$D$28,0,10*ROW('Water Data'!D95)))</f>
        <v/>
      </c>
      <c r="BU101" s="277" t="str">
        <f ca="true">+IF(OFFSET('Water Data'!$D$29,0,10*ROW('Water Data'!D95))="","",OFFSET('Water Data'!$D$29,0,10*ROW('Water Data'!D95)))</f>
        <v/>
      </c>
      <c r="BV101" s="277" t="str">
        <f ca="true">+IF(OFFSET('Water Data'!$E$27,0,10*ROW('Water Data'!E95))="","",OFFSET('Water Data'!$E$27,0,10*ROW('Water Data'!E95)))</f>
        <v/>
      </c>
      <c r="BW101" s="277" t="str">
        <f ca="true">+IF(OFFSET('Water Data'!$E$28,0,10*ROW('Water Data'!E95))="","",OFFSET('Water Data'!$E$28,0,10*ROW('Water Data'!E95)))</f>
        <v/>
      </c>
      <c r="BX101" s="277" t="str">
        <f ca="true">+IF(OFFSET('Water Data'!$E$29,0,10*ROW('Water Data'!E95))="","",OFFSET('Water Data'!$E$29,0,10*ROW('Water Data'!E95)))</f>
        <v/>
      </c>
      <c r="BY101" s="277" t="str">
        <f ca="true">+IF(OFFSET('Water Data'!$F$27,0,10*ROW('Water Data'!F95))="","",OFFSET('Water Data'!$F$27,0,10*ROW('Water Data'!F95)))</f>
        <v/>
      </c>
      <c r="BZ101" s="277" t="str">
        <f ca="true">+IF(OFFSET('Water Data'!$F$28,0,10*ROW('Water Data'!F95))="","",OFFSET('Water Data'!$F$28,0,10*ROW('Water Data'!F95)))</f>
        <v/>
      </c>
      <c r="CA101" s="277" t="str">
        <f ca="true">+IF(OFFSET('Water Data'!$F$29,0,10*ROW('Water Data'!F95))="","",OFFSET('Water Data'!$F$29,0,10*ROW('Water Data'!F95)))</f>
        <v/>
      </c>
      <c r="CB101" s="277" t="str">
        <f ca="true">+IF(OFFSET('Water Data'!$G$27,0,10*ROW('Water Data'!G95))="","",OFFSET('Water Data'!$G$27,0,10*ROW('Water Data'!G95)))</f>
        <v/>
      </c>
      <c r="CC101" s="277" t="str">
        <f ca="true">+IF(OFFSET('Water Data'!$G$28,0,10*ROW('Water Data'!G95))="","",OFFSET('Water Data'!$G$28,0,10*ROW('Water Data'!G95)))</f>
        <v/>
      </c>
      <c r="CD101" s="277" t="str">
        <f ca="true">+IF(OFFSET('Water Data'!$G$29,0,10*ROW('Water Data'!G95))="","",OFFSET('Water Data'!$G$29,0,10*ROW('Water Data'!G95)))</f>
        <v/>
      </c>
      <c r="CE101" s="277" t="str">
        <f ca="true">+IF(OFFSET('Water Data'!$H$27,0,10*ROW('Water Data'!H95))="","",OFFSET('Water Data'!$H$27,0,10*ROW('Water Data'!H95)))</f>
        <v/>
      </c>
      <c r="CF101" s="277" t="str">
        <f ca="true">+IF(OFFSET('Water Data'!$H$28,0,10*ROW('Water Data'!H95))="","",OFFSET('Water Data'!$H$28,0,10*ROW('Water Data'!H95)))</f>
        <v/>
      </c>
      <c r="CG101" s="277" t="str">
        <f ca="true">+IF(OFFSET('Water Data'!$H$29,0,10*ROW('Water Data'!H95))="","",OFFSET('Water Data'!$H$29,0,10*ROW('Water Data'!H95)))</f>
        <v/>
      </c>
      <c r="CH101" s="277" t="str">
        <f ca="true">+IF(OFFSET('Water Data'!$I$27,0,10*ROW('Water Data'!I95))="","",OFFSET('Water Data'!$I$27,0,10*ROW('Water Data'!I95)))</f>
        <v/>
      </c>
      <c r="CI101" s="277" t="str">
        <f ca="true">+IF(OFFSET('Water Data'!$I$28,0,10*ROW('Water Data'!I95))="","",OFFSET('Water Data'!$I$28,0,10*ROW('Water Data'!I95)))</f>
        <v/>
      </c>
      <c r="CJ101" s="277" t="str">
        <f ca="true">+IF(OFFSET('Water Data'!$I$29,0,10*ROW('Water Data'!I95))="","",OFFSET('Water Data'!$I$29,0,10*ROW('Water Data'!I95)))</f>
        <v/>
      </c>
      <c r="CK101" s="277" t="str">
        <f ca="true">+IF(OFFSET('Sanitation Data'!$D$28,0,10*ROW('Sanitation Data'!D95))="","",OFFSET('Sanitation Data'!$D$28,0,10*ROW('Sanitation Data'!D95)))</f>
        <v/>
      </c>
      <c r="CL101" s="277" t="str">
        <f ca="true">+IF(OFFSET('Sanitation Data'!$D$29,0,10*ROW('Sanitation Data'!D95))="","",OFFSET('Sanitation Data'!$D$29,0,10*ROW('Sanitation Data'!D95)))</f>
        <v/>
      </c>
      <c r="CM101" s="277" t="str">
        <f ca="true">+IF(OFFSET('Sanitation Data'!$D$30,0,10*ROW('Sanitation Data'!D95))="","",OFFSET('Sanitation Data'!$D$30,0,10*ROW('Sanitation Data'!D95)))</f>
        <v/>
      </c>
      <c r="CN101" s="277" t="str">
        <f ca="true">+IF(OFFSET('Sanitation Data'!$D$31,0,10*ROW('Sanitation Data'!D95))="","",OFFSET('Sanitation Data'!$D$31,0,10*ROW('Sanitation Data'!D95)))</f>
        <v/>
      </c>
      <c r="CO101" s="277" t="str">
        <f ca="true">+IF(OFFSET('Sanitation Data'!$D$32,0,10*ROW('Sanitation Data'!D95))="","",OFFSET('Sanitation Data'!$D$32,0,10*ROW('Sanitation Data'!D95)))</f>
        <v/>
      </c>
      <c r="CP101" s="277" t="str">
        <f ca="true">+IF(OFFSET('Sanitation Data'!$E$28,0,10*ROW('Sanitation Data'!E95))="","",OFFSET('Sanitation Data'!$E$28,0,10*ROW('Sanitation Data'!E95)))</f>
        <v/>
      </c>
      <c r="CQ101" s="277" t="str">
        <f ca="true">+IF(OFFSET('Sanitation Data'!$E$29,0,10*ROW('Sanitation Data'!E95))="","",OFFSET('Sanitation Data'!$E$29,0,10*ROW('Sanitation Data'!E95)))</f>
        <v/>
      </c>
      <c r="CR101" s="277" t="str">
        <f ca="true">+IF(OFFSET('Sanitation Data'!$E$30,0,10*ROW('Sanitation Data'!E95))="","",OFFSET('Sanitation Data'!$E$30,0,10*ROW('Sanitation Data'!E95)))</f>
        <v/>
      </c>
      <c r="CS101" s="277" t="str">
        <f ca="true">+IF(OFFSET('Sanitation Data'!$E$31,0,10*ROW('Sanitation Data'!E95))="","",OFFSET('Sanitation Data'!$E$31,0,10*ROW('Sanitation Data'!E95)))</f>
        <v/>
      </c>
      <c r="CT101" s="277" t="str">
        <f ca="true">+IF(OFFSET('Sanitation Data'!$E$32,0,10*ROW('Sanitation Data'!E95))="","",OFFSET('Sanitation Data'!$E$32,0,10*ROW('Sanitation Data'!E95)))</f>
        <v/>
      </c>
      <c r="CU101" s="277" t="str">
        <f ca="true">+IF(OFFSET('Sanitation Data'!$F$28,0,10*ROW('Sanitation Data'!F95))="","",OFFSET('Sanitation Data'!$F$28,0,10*ROW('Sanitation Data'!F95)))</f>
        <v/>
      </c>
      <c r="CV101" s="277" t="str">
        <f ca="true">+IF(OFFSET('Sanitation Data'!$F$29,0,10*ROW('Sanitation Data'!F95))="","",OFFSET('Sanitation Data'!$F$29,0,10*ROW('Sanitation Data'!F95)))</f>
        <v/>
      </c>
      <c r="CW101" s="277" t="str">
        <f ca="true">+IF(OFFSET('Sanitation Data'!$F$30,0,10*ROW('Sanitation Data'!F95))="","",OFFSET('Sanitation Data'!$F$30,0,10*ROW('Sanitation Data'!F95)))</f>
        <v/>
      </c>
      <c r="CX101" s="277" t="str">
        <f ca="true">+IF(OFFSET('Sanitation Data'!$F$31,0,10*ROW('Sanitation Data'!F95))="","",OFFSET('Sanitation Data'!$F$31,0,10*ROW('Sanitation Data'!F95)))</f>
        <v/>
      </c>
      <c r="CY101" s="277" t="str">
        <f ca="true">+IF(OFFSET('Sanitation Data'!$F$32,0,10*ROW('Sanitation Data'!F95))="","",OFFSET('Sanitation Data'!$F$32,0,10*ROW('Sanitation Data'!F95)))</f>
        <v/>
      </c>
      <c r="CZ101" s="277" t="str">
        <f ca="true">+IF(OFFSET('Sanitation Data'!$G$28,0,10*ROW('Sanitation Data'!G95))="","",OFFSET('Sanitation Data'!$G$28,0,10*ROW('Sanitation Data'!G95)))</f>
        <v/>
      </c>
      <c r="DA101" s="277" t="str">
        <f ca="true">+IF(OFFSET('Sanitation Data'!$G$29,0,10*ROW('Sanitation Data'!G95))="","",OFFSET('Sanitation Data'!$G$29,0,10*ROW('Sanitation Data'!G95)))</f>
        <v/>
      </c>
      <c r="DB101" s="277" t="str">
        <f ca="true">+IF(OFFSET('Sanitation Data'!$G$30,0,10*ROW('Sanitation Data'!G95))="","",OFFSET('Sanitation Data'!$G$30,0,10*ROW('Sanitation Data'!G95)))</f>
        <v/>
      </c>
      <c r="DC101" s="277" t="str">
        <f ca="true">+IF(OFFSET('Sanitation Data'!$G$31,0,10*ROW('Sanitation Data'!G95))="","",OFFSET('Sanitation Data'!$G$31,0,10*ROW('Sanitation Data'!G95)))</f>
        <v/>
      </c>
      <c r="DD101" s="277" t="str">
        <f ca="true">+IF(OFFSET('Sanitation Data'!$G$32,0,10*ROW('Sanitation Data'!G95))="","",OFFSET('Sanitation Data'!$G$32,0,10*ROW('Sanitation Data'!G95)))</f>
        <v/>
      </c>
      <c r="DE101" s="277" t="str">
        <f ca="true">+IF(OFFSET('Sanitation Data'!$H$28,0,10*ROW('Sanitation Data'!H95))="","",OFFSET('Sanitation Data'!$H$28,0,10*ROW('Sanitation Data'!H95)))</f>
        <v/>
      </c>
      <c r="DF101" s="277" t="str">
        <f ca="true">+IF(OFFSET('Sanitation Data'!$H$29,0,10*ROW('Sanitation Data'!H95))="","",OFFSET('Sanitation Data'!$H$29,0,10*ROW('Sanitation Data'!H95)))</f>
        <v/>
      </c>
      <c r="DG101" s="277" t="str">
        <f ca="true">+IF(OFFSET('Sanitation Data'!$H$30,0,10*ROW('Sanitation Data'!H95))="","",OFFSET('Sanitation Data'!$H$30,0,10*ROW('Sanitation Data'!H95)))</f>
        <v/>
      </c>
      <c r="DH101" s="277" t="str">
        <f ca="true">+IF(OFFSET('Sanitation Data'!$H$31,0,10*ROW('Sanitation Data'!H95))="","",OFFSET('Sanitation Data'!$H$31,0,10*ROW('Sanitation Data'!H95)))</f>
        <v/>
      </c>
      <c r="DI101" s="277" t="str">
        <f ca="true">+IF(OFFSET('Sanitation Data'!$H$32,0,10*ROW('Sanitation Data'!H95))="","",OFFSET('Sanitation Data'!$H$32,0,10*ROW('Sanitation Data'!H95)))</f>
        <v/>
      </c>
      <c r="DJ101" s="277" t="str">
        <f ca="true">+IF(OFFSET('Sanitation Data'!$I$28,0,10*ROW('Sanitation Data'!I95))="","",OFFSET('Sanitation Data'!$I$28,0,10*ROW('Sanitation Data'!I95)))</f>
        <v/>
      </c>
      <c r="DK101" s="277" t="str">
        <f ca="true">+IF(OFFSET('Sanitation Data'!$I$29,0,10*ROW('Sanitation Data'!I95))="","",OFFSET('Sanitation Data'!$I$29,0,10*ROW('Sanitation Data'!I95)))</f>
        <v/>
      </c>
      <c r="DL101" s="277" t="str">
        <f ca="true">+IF(OFFSET('Sanitation Data'!$I$30,0,10*ROW('Sanitation Data'!I95))="","",OFFSET('Sanitation Data'!$I$30,0,10*ROW('Sanitation Data'!I95)))</f>
        <v/>
      </c>
      <c r="DM101" s="277" t="str">
        <f ca="true">+IF(OFFSET('Sanitation Data'!$I$31,0,10*ROW('Sanitation Data'!I95))="","",OFFSET('Sanitation Data'!$I$31,0,10*ROW('Sanitation Data'!I95)))</f>
        <v/>
      </c>
      <c r="DN101" s="277" t="str">
        <f ca="true">+IF(OFFSET('Sanitation Data'!$I$32,0,10*ROW('Sanitation Data'!I95))="","",OFFSET('Sanitation Data'!$I$32,0,10*ROW('Sanitation Data'!I95)))</f>
        <v/>
      </c>
      <c r="DO101" s="277" t="str">
        <f ca="true">+IF(OFFSET('Hygiene Data'!$D$11,0,10*ROW('Hygiene Data'!D95))="","",OFFSET('Hygiene Data'!$D$11,0,10*ROW('Hygiene Data'!D95)))</f>
        <v/>
      </c>
      <c r="DP101" s="277" t="str">
        <f ca="true">+IF(OFFSET('Hygiene Data'!$D$12,0,10*ROW('Hygiene Data'!D95))="","",OFFSET('Hygiene Data'!$D$12,0,10*ROW('Hygiene Data'!D95)))</f>
        <v/>
      </c>
      <c r="DQ101" s="277" t="str">
        <f ca="true">+IF(OFFSET('Hygiene Data'!$D$13,0,10*ROW('Hygiene Data'!D95))="","",OFFSET('Hygiene Data'!$D$13,0,10*ROW('Hygiene Data'!D95)))</f>
        <v/>
      </c>
      <c r="DR101" s="277" t="str">
        <f ca="true">+IF(OFFSET('Hygiene Data'!$E$11,0,10*ROW('Hygiene Data'!E95))="","",OFFSET('Hygiene Data'!$E$11,0,10*ROW('Hygiene Data'!E95)))</f>
        <v/>
      </c>
      <c r="DS101" s="277" t="str">
        <f ca="true">+IF(OFFSET('Hygiene Data'!$E$12,0,10*ROW('Hygiene Data'!E95))="","",OFFSET('Hygiene Data'!$E$12,0,10*ROW('Hygiene Data'!E95)))</f>
        <v/>
      </c>
      <c r="DT101" s="277" t="str">
        <f ca="true">+IF(OFFSET('Hygiene Data'!$E$13,0,10*ROW('Hygiene Data'!E95))="","",OFFSET('Hygiene Data'!$E$13,0,10*ROW('Hygiene Data'!E95)))</f>
        <v/>
      </c>
      <c r="DU101" s="277" t="str">
        <f ca="true">+IF(OFFSET('Hygiene Data'!$F$11,0,10*ROW('Hygiene Data'!F95))="","",OFFSET('Hygiene Data'!$F$11,0,10*ROW('Hygiene Data'!F95)))</f>
        <v/>
      </c>
      <c r="DV101" s="277" t="str">
        <f ca="true">+IF(OFFSET('Hygiene Data'!$F$12,0,10*ROW('Hygiene Data'!F95))="","",OFFSET('Hygiene Data'!$F$12,0,10*ROW('Hygiene Data'!F95)))</f>
        <v/>
      </c>
      <c r="DW101" s="277" t="str">
        <f ca="true">+IF(OFFSET('Hygiene Data'!$F$13,0,10*ROW('Hygiene Data'!F95))="","",OFFSET('Hygiene Data'!$F$13,0,10*ROW('Hygiene Data'!F95)))</f>
        <v/>
      </c>
      <c r="DX101" s="277" t="str">
        <f ca="true">+IF(OFFSET('Hygiene Data'!$G$11,0,10*ROW('Hygiene Data'!G95))="","",OFFSET('Hygiene Data'!$G$11,0,10*ROW('Hygiene Data'!G95)))</f>
        <v/>
      </c>
      <c r="DY101" s="277" t="str">
        <f ca="true">+IF(OFFSET('Hygiene Data'!$G$12,0,10*ROW('Hygiene Data'!G95))="","",OFFSET('Hygiene Data'!$G$12,0,10*ROW('Hygiene Data'!G95)))</f>
        <v/>
      </c>
      <c r="DZ101" s="277" t="str">
        <f ca="true">+IF(OFFSET('Hygiene Data'!$G$13,0,10*ROW('Hygiene Data'!G95))="","",OFFSET('Hygiene Data'!$G$13,0,10*ROW('Hygiene Data'!G95)))</f>
        <v/>
      </c>
      <c r="EA101" s="277" t="str">
        <f ca="true">+IF(OFFSET('Hygiene Data'!$H$11,0,10*ROW('Hygiene Data'!H95))="","",OFFSET('Hygiene Data'!$H$11,0,10*ROW('Hygiene Data'!H95)))</f>
        <v/>
      </c>
      <c r="EB101" s="277" t="str">
        <f ca="true">+IF(OFFSET('Hygiene Data'!$H$12,0,10*ROW('Hygiene Data'!H95))="","",OFFSET('Hygiene Data'!$H$12,0,10*ROW('Hygiene Data'!H95)))</f>
        <v/>
      </c>
      <c r="EC101" s="277" t="str">
        <f ca="true">+IF(OFFSET('Hygiene Data'!$H$13,0,10*ROW('Hygiene Data'!H95))="","",OFFSET('Hygiene Data'!$H$13,0,10*ROW('Hygiene Data'!H95)))</f>
        <v/>
      </c>
      <c r="ED101" s="277" t="str">
        <f ca="true">+IF(OFFSET('Hygiene Data'!$I$11,0,10*ROW('Hygiene Data'!I95))="","",OFFSET('Hygiene Data'!$I$11,0,10*ROW('Hygiene Data'!I95)))</f>
        <v/>
      </c>
      <c r="EE101" s="277" t="str">
        <f ca="true">+IF(OFFSET('Hygiene Data'!$I$12,0,10*ROW('Hygiene Data'!I95))="","",OFFSET('Hygiene Data'!$I$12,0,10*ROW('Hygiene Data'!I95)))</f>
        <v/>
      </c>
      <c r="EF101" s="277"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33" t="str">
        <f t="shared" ca="true" si="1"/>
        <v/>
      </c>
      <c r="D102" s="96"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6"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6"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6"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6"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6"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6"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6"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6"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6"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6"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6"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6"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6"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6"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6"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6"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6"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7"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7"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7"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7"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7"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7"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7"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7"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7"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7"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7"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7"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7"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7"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7"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7"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7"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7"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7"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7"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7"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7"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7"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7"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7"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7"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7"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7"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7"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7"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8"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8"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8"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8"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8"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8"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8"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8"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8"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8"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8"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8"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8"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8"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8"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8"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8"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8"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7"/>
      <c r="BS102" s="277" t="str">
        <f ca="true">+IF(OFFSET('Water Data'!$D$27,0,10*ROW('Water Data'!D96))="","",OFFSET('Water Data'!$D$27,0,10*ROW('Water Data'!D96)))</f>
        <v/>
      </c>
      <c r="BT102" s="277" t="str">
        <f ca="true">+IF(OFFSET('Water Data'!$D$28,0,10*ROW('Water Data'!D96))="","",OFFSET('Water Data'!$D$28,0,10*ROW('Water Data'!D96)))</f>
        <v/>
      </c>
      <c r="BU102" s="277" t="str">
        <f ca="true">+IF(OFFSET('Water Data'!$D$29,0,10*ROW('Water Data'!D96))="","",OFFSET('Water Data'!$D$29,0,10*ROW('Water Data'!D96)))</f>
        <v/>
      </c>
      <c r="BV102" s="277" t="str">
        <f ca="true">+IF(OFFSET('Water Data'!$E$27,0,10*ROW('Water Data'!E96))="","",OFFSET('Water Data'!$E$27,0,10*ROW('Water Data'!E96)))</f>
        <v/>
      </c>
      <c r="BW102" s="277" t="str">
        <f ca="true">+IF(OFFSET('Water Data'!$E$28,0,10*ROW('Water Data'!E96))="","",OFFSET('Water Data'!$E$28,0,10*ROW('Water Data'!E96)))</f>
        <v/>
      </c>
      <c r="BX102" s="277" t="str">
        <f ca="true">+IF(OFFSET('Water Data'!$E$29,0,10*ROW('Water Data'!E96))="","",OFFSET('Water Data'!$E$29,0,10*ROW('Water Data'!E96)))</f>
        <v/>
      </c>
      <c r="BY102" s="277" t="str">
        <f ca="true">+IF(OFFSET('Water Data'!$F$27,0,10*ROW('Water Data'!F96))="","",OFFSET('Water Data'!$F$27,0,10*ROW('Water Data'!F96)))</f>
        <v/>
      </c>
      <c r="BZ102" s="277" t="str">
        <f ca="true">+IF(OFFSET('Water Data'!$F$28,0,10*ROW('Water Data'!F96))="","",OFFSET('Water Data'!$F$28,0,10*ROW('Water Data'!F96)))</f>
        <v/>
      </c>
      <c r="CA102" s="277" t="str">
        <f ca="true">+IF(OFFSET('Water Data'!$F$29,0,10*ROW('Water Data'!F96))="","",OFFSET('Water Data'!$F$29,0,10*ROW('Water Data'!F96)))</f>
        <v/>
      </c>
      <c r="CB102" s="277" t="str">
        <f ca="true">+IF(OFFSET('Water Data'!$G$27,0,10*ROW('Water Data'!G96))="","",OFFSET('Water Data'!$G$27,0,10*ROW('Water Data'!G96)))</f>
        <v/>
      </c>
      <c r="CC102" s="277" t="str">
        <f ca="true">+IF(OFFSET('Water Data'!$G$28,0,10*ROW('Water Data'!G96))="","",OFFSET('Water Data'!$G$28,0,10*ROW('Water Data'!G96)))</f>
        <v/>
      </c>
      <c r="CD102" s="277" t="str">
        <f ca="true">+IF(OFFSET('Water Data'!$G$29,0,10*ROW('Water Data'!G96))="","",OFFSET('Water Data'!$G$29,0,10*ROW('Water Data'!G96)))</f>
        <v/>
      </c>
      <c r="CE102" s="277" t="str">
        <f ca="true">+IF(OFFSET('Water Data'!$H$27,0,10*ROW('Water Data'!H96))="","",OFFSET('Water Data'!$H$27,0,10*ROW('Water Data'!H96)))</f>
        <v/>
      </c>
      <c r="CF102" s="277" t="str">
        <f ca="true">+IF(OFFSET('Water Data'!$H$28,0,10*ROW('Water Data'!H96))="","",OFFSET('Water Data'!$H$28,0,10*ROW('Water Data'!H96)))</f>
        <v/>
      </c>
      <c r="CG102" s="277" t="str">
        <f ca="true">+IF(OFFSET('Water Data'!$H$29,0,10*ROW('Water Data'!H96))="","",OFFSET('Water Data'!$H$29,0,10*ROW('Water Data'!H96)))</f>
        <v/>
      </c>
      <c r="CH102" s="277" t="str">
        <f ca="true">+IF(OFFSET('Water Data'!$I$27,0,10*ROW('Water Data'!I96))="","",OFFSET('Water Data'!$I$27,0,10*ROW('Water Data'!I96)))</f>
        <v/>
      </c>
      <c r="CI102" s="277" t="str">
        <f ca="true">+IF(OFFSET('Water Data'!$I$28,0,10*ROW('Water Data'!I96))="","",OFFSET('Water Data'!$I$28,0,10*ROW('Water Data'!I96)))</f>
        <v/>
      </c>
      <c r="CJ102" s="277" t="str">
        <f ca="true">+IF(OFFSET('Water Data'!$I$29,0,10*ROW('Water Data'!I96))="","",OFFSET('Water Data'!$I$29,0,10*ROW('Water Data'!I96)))</f>
        <v/>
      </c>
      <c r="CK102" s="277" t="str">
        <f ca="true">+IF(OFFSET('Sanitation Data'!$D$28,0,10*ROW('Sanitation Data'!D96))="","",OFFSET('Sanitation Data'!$D$28,0,10*ROW('Sanitation Data'!D96)))</f>
        <v/>
      </c>
      <c r="CL102" s="277" t="str">
        <f ca="true">+IF(OFFSET('Sanitation Data'!$D$29,0,10*ROW('Sanitation Data'!D96))="","",OFFSET('Sanitation Data'!$D$29,0,10*ROW('Sanitation Data'!D96)))</f>
        <v/>
      </c>
      <c r="CM102" s="277" t="str">
        <f ca="true">+IF(OFFSET('Sanitation Data'!$D$30,0,10*ROW('Sanitation Data'!D96))="","",OFFSET('Sanitation Data'!$D$30,0,10*ROW('Sanitation Data'!D96)))</f>
        <v/>
      </c>
      <c r="CN102" s="277" t="str">
        <f ca="true">+IF(OFFSET('Sanitation Data'!$D$31,0,10*ROW('Sanitation Data'!D96))="","",OFFSET('Sanitation Data'!$D$31,0,10*ROW('Sanitation Data'!D96)))</f>
        <v/>
      </c>
      <c r="CO102" s="277" t="str">
        <f ca="true">+IF(OFFSET('Sanitation Data'!$D$32,0,10*ROW('Sanitation Data'!D96))="","",OFFSET('Sanitation Data'!$D$32,0,10*ROW('Sanitation Data'!D96)))</f>
        <v/>
      </c>
      <c r="CP102" s="277" t="str">
        <f ca="true">+IF(OFFSET('Sanitation Data'!$E$28,0,10*ROW('Sanitation Data'!E96))="","",OFFSET('Sanitation Data'!$E$28,0,10*ROW('Sanitation Data'!E96)))</f>
        <v/>
      </c>
      <c r="CQ102" s="277" t="str">
        <f ca="true">+IF(OFFSET('Sanitation Data'!$E$29,0,10*ROW('Sanitation Data'!E96))="","",OFFSET('Sanitation Data'!$E$29,0,10*ROW('Sanitation Data'!E96)))</f>
        <v/>
      </c>
      <c r="CR102" s="277" t="str">
        <f ca="true">+IF(OFFSET('Sanitation Data'!$E$30,0,10*ROW('Sanitation Data'!E96))="","",OFFSET('Sanitation Data'!$E$30,0,10*ROW('Sanitation Data'!E96)))</f>
        <v/>
      </c>
      <c r="CS102" s="277" t="str">
        <f ca="true">+IF(OFFSET('Sanitation Data'!$E$31,0,10*ROW('Sanitation Data'!E96))="","",OFFSET('Sanitation Data'!$E$31,0,10*ROW('Sanitation Data'!E96)))</f>
        <v/>
      </c>
      <c r="CT102" s="277" t="str">
        <f ca="true">+IF(OFFSET('Sanitation Data'!$E$32,0,10*ROW('Sanitation Data'!E96))="","",OFFSET('Sanitation Data'!$E$32,0,10*ROW('Sanitation Data'!E96)))</f>
        <v/>
      </c>
      <c r="CU102" s="277" t="str">
        <f ca="true">+IF(OFFSET('Sanitation Data'!$F$28,0,10*ROW('Sanitation Data'!F96))="","",OFFSET('Sanitation Data'!$F$28,0,10*ROW('Sanitation Data'!F96)))</f>
        <v/>
      </c>
      <c r="CV102" s="277" t="str">
        <f ca="true">+IF(OFFSET('Sanitation Data'!$F$29,0,10*ROW('Sanitation Data'!F96))="","",OFFSET('Sanitation Data'!$F$29,0,10*ROW('Sanitation Data'!F96)))</f>
        <v/>
      </c>
      <c r="CW102" s="277" t="str">
        <f ca="true">+IF(OFFSET('Sanitation Data'!$F$30,0,10*ROW('Sanitation Data'!F96))="","",OFFSET('Sanitation Data'!$F$30,0,10*ROW('Sanitation Data'!F96)))</f>
        <v/>
      </c>
      <c r="CX102" s="277" t="str">
        <f ca="true">+IF(OFFSET('Sanitation Data'!$F$31,0,10*ROW('Sanitation Data'!F96))="","",OFFSET('Sanitation Data'!$F$31,0,10*ROW('Sanitation Data'!F96)))</f>
        <v/>
      </c>
      <c r="CY102" s="277" t="str">
        <f ca="true">+IF(OFFSET('Sanitation Data'!$F$32,0,10*ROW('Sanitation Data'!F96))="","",OFFSET('Sanitation Data'!$F$32,0,10*ROW('Sanitation Data'!F96)))</f>
        <v/>
      </c>
      <c r="CZ102" s="277" t="str">
        <f ca="true">+IF(OFFSET('Sanitation Data'!$G$28,0,10*ROW('Sanitation Data'!G96))="","",OFFSET('Sanitation Data'!$G$28,0,10*ROW('Sanitation Data'!G96)))</f>
        <v/>
      </c>
      <c r="DA102" s="277" t="str">
        <f ca="true">+IF(OFFSET('Sanitation Data'!$G$29,0,10*ROW('Sanitation Data'!G96))="","",OFFSET('Sanitation Data'!$G$29,0,10*ROW('Sanitation Data'!G96)))</f>
        <v/>
      </c>
      <c r="DB102" s="277" t="str">
        <f ca="true">+IF(OFFSET('Sanitation Data'!$G$30,0,10*ROW('Sanitation Data'!G96))="","",OFFSET('Sanitation Data'!$G$30,0,10*ROW('Sanitation Data'!G96)))</f>
        <v/>
      </c>
      <c r="DC102" s="277" t="str">
        <f ca="true">+IF(OFFSET('Sanitation Data'!$G$31,0,10*ROW('Sanitation Data'!G96))="","",OFFSET('Sanitation Data'!$G$31,0,10*ROW('Sanitation Data'!G96)))</f>
        <v/>
      </c>
      <c r="DD102" s="277" t="str">
        <f ca="true">+IF(OFFSET('Sanitation Data'!$G$32,0,10*ROW('Sanitation Data'!G96))="","",OFFSET('Sanitation Data'!$G$32,0,10*ROW('Sanitation Data'!G96)))</f>
        <v/>
      </c>
      <c r="DE102" s="277" t="str">
        <f ca="true">+IF(OFFSET('Sanitation Data'!$H$28,0,10*ROW('Sanitation Data'!H96))="","",OFFSET('Sanitation Data'!$H$28,0,10*ROW('Sanitation Data'!H96)))</f>
        <v/>
      </c>
      <c r="DF102" s="277" t="str">
        <f ca="true">+IF(OFFSET('Sanitation Data'!$H$29,0,10*ROW('Sanitation Data'!H96))="","",OFFSET('Sanitation Data'!$H$29,0,10*ROW('Sanitation Data'!H96)))</f>
        <v/>
      </c>
      <c r="DG102" s="277" t="str">
        <f ca="true">+IF(OFFSET('Sanitation Data'!$H$30,0,10*ROW('Sanitation Data'!H96))="","",OFFSET('Sanitation Data'!$H$30,0,10*ROW('Sanitation Data'!H96)))</f>
        <v/>
      </c>
      <c r="DH102" s="277" t="str">
        <f ca="true">+IF(OFFSET('Sanitation Data'!$H$31,0,10*ROW('Sanitation Data'!H96))="","",OFFSET('Sanitation Data'!$H$31,0,10*ROW('Sanitation Data'!H96)))</f>
        <v/>
      </c>
      <c r="DI102" s="277" t="str">
        <f ca="true">+IF(OFFSET('Sanitation Data'!$H$32,0,10*ROW('Sanitation Data'!H96))="","",OFFSET('Sanitation Data'!$H$32,0,10*ROW('Sanitation Data'!H96)))</f>
        <v/>
      </c>
      <c r="DJ102" s="277" t="str">
        <f ca="true">+IF(OFFSET('Sanitation Data'!$I$28,0,10*ROW('Sanitation Data'!I96))="","",OFFSET('Sanitation Data'!$I$28,0,10*ROW('Sanitation Data'!I96)))</f>
        <v/>
      </c>
      <c r="DK102" s="277" t="str">
        <f ca="true">+IF(OFFSET('Sanitation Data'!$I$29,0,10*ROW('Sanitation Data'!I96))="","",OFFSET('Sanitation Data'!$I$29,0,10*ROW('Sanitation Data'!I96)))</f>
        <v/>
      </c>
      <c r="DL102" s="277" t="str">
        <f ca="true">+IF(OFFSET('Sanitation Data'!$I$30,0,10*ROW('Sanitation Data'!I96))="","",OFFSET('Sanitation Data'!$I$30,0,10*ROW('Sanitation Data'!I96)))</f>
        <v/>
      </c>
      <c r="DM102" s="277" t="str">
        <f ca="true">+IF(OFFSET('Sanitation Data'!$I$31,0,10*ROW('Sanitation Data'!I96))="","",OFFSET('Sanitation Data'!$I$31,0,10*ROW('Sanitation Data'!I96)))</f>
        <v/>
      </c>
      <c r="DN102" s="277" t="str">
        <f ca="true">+IF(OFFSET('Sanitation Data'!$I$32,0,10*ROW('Sanitation Data'!I96))="","",OFFSET('Sanitation Data'!$I$32,0,10*ROW('Sanitation Data'!I96)))</f>
        <v/>
      </c>
      <c r="DO102" s="277" t="str">
        <f ca="true">+IF(OFFSET('Hygiene Data'!$D$11,0,10*ROW('Hygiene Data'!D96))="","",OFFSET('Hygiene Data'!$D$11,0,10*ROW('Hygiene Data'!D96)))</f>
        <v/>
      </c>
      <c r="DP102" s="277" t="str">
        <f ca="true">+IF(OFFSET('Hygiene Data'!$D$12,0,10*ROW('Hygiene Data'!D96))="","",OFFSET('Hygiene Data'!$D$12,0,10*ROW('Hygiene Data'!D96)))</f>
        <v/>
      </c>
      <c r="DQ102" s="277" t="str">
        <f ca="true">+IF(OFFSET('Hygiene Data'!$D$13,0,10*ROW('Hygiene Data'!D96))="","",OFFSET('Hygiene Data'!$D$13,0,10*ROW('Hygiene Data'!D96)))</f>
        <v/>
      </c>
      <c r="DR102" s="277" t="str">
        <f ca="true">+IF(OFFSET('Hygiene Data'!$E$11,0,10*ROW('Hygiene Data'!E96))="","",OFFSET('Hygiene Data'!$E$11,0,10*ROW('Hygiene Data'!E96)))</f>
        <v/>
      </c>
      <c r="DS102" s="277" t="str">
        <f ca="true">+IF(OFFSET('Hygiene Data'!$E$12,0,10*ROW('Hygiene Data'!E96))="","",OFFSET('Hygiene Data'!$E$12,0,10*ROW('Hygiene Data'!E96)))</f>
        <v/>
      </c>
      <c r="DT102" s="277" t="str">
        <f ca="true">+IF(OFFSET('Hygiene Data'!$E$13,0,10*ROW('Hygiene Data'!E96))="","",OFFSET('Hygiene Data'!$E$13,0,10*ROW('Hygiene Data'!E96)))</f>
        <v/>
      </c>
      <c r="DU102" s="277" t="str">
        <f ca="true">+IF(OFFSET('Hygiene Data'!$F$11,0,10*ROW('Hygiene Data'!F96))="","",OFFSET('Hygiene Data'!$F$11,0,10*ROW('Hygiene Data'!F96)))</f>
        <v/>
      </c>
      <c r="DV102" s="277" t="str">
        <f ca="true">+IF(OFFSET('Hygiene Data'!$F$12,0,10*ROW('Hygiene Data'!F96))="","",OFFSET('Hygiene Data'!$F$12,0,10*ROW('Hygiene Data'!F96)))</f>
        <v/>
      </c>
      <c r="DW102" s="277" t="str">
        <f ca="true">+IF(OFFSET('Hygiene Data'!$F$13,0,10*ROW('Hygiene Data'!F96))="","",OFFSET('Hygiene Data'!$F$13,0,10*ROW('Hygiene Data'!F96)))</f>
        <v/>
      </c>
      <c r="DX102" s="277" t="str">
        <f ca="true">+IF(OFFSET('Hygiene Data'!$G$11,0,10*ROW('Hygiene Data'!G96))="","",OFFSET('Hygiene Data'!$G$11,0,10*ROW('Hygiene Data'!G96)))</f>
        <v/>
      </c>
      <c r="DY102" s="277" t="str">
        <f ca="true">+IF(OFFSET('Hygiene Data'!$G$12,0,10*ROW('Hygiene Data'!G96))="","",OFFSET('Hygiene Data'!$G$12,0,10*ROW('Hygiene Data'!G96)))</f>
        <v/>
      </c>
      <c r="DZ102" s="277" t="str">
        <f ca="true">+IF(OFFSET('Hygiene Data'!$G$13,0,10*ROW('Hygiene Data'!G96))="","",OFFSET('Hygiene Data'!$G$13,0,10*ROW('Hygiene Data'!G96)))</f>
        <v/>
      </c>
      <c r="EA102" s="277" t="str">
        <f ca="true">+IF(OFFSET('Hygiene Data'!$H$11,0,10*ROW('Hygiene Data'!H96))="","",OFFSET('Hygiene Data'!$H$11,0,10*ROW('Hygiene Data'!H96)))</f>
        <v/>
      </c>
      <c r="EB102" s="277" t="str">
        <f ca="true">+IF(OFFSET('Hygiene Data'!$H$12,0,10*ROW('Hygiene Data'!H96))="","",OFFSET('Hygiene Data'!$H$12,0,10*ROW('Hygiene Data'!H96)))</f>
        <v/>
      </c>
      <c r="EC102" s="277" t="str">
        <f ca="true">+IF(OFFSET('Hygiene Data'!$H$13,0,10*ROW('Hygiene Data'!H96))="","",OFFSET('Hygiene Data'!$H$13,0,10*ROW('Hygiene Data'!H96)))</f>
        <v/>
      </c>
      <c r="ED102" s="277" t="str">
        <f ca="true">+IF(OFFSET('Hygiene Data'!$I$11,0,10*ROW('Hygiene Data'!I96))="","",OFFSET('Hygiene Data'!$I$11,0,10*ROW('Hygiene Data'!I96)))</f>
        <v/>
      </c>
      <c r="EE102" s="277" t="str">
        <f ca="true">+IF(OFFSET('Hygiene Data'!$I$12,0,10*ROW('Hygiene Data'!I96))="","",OFFSET('Hygiene Data'!$I$12,0,10*ROW('Hygiene Data'!I96)))</f>
        <v/>
      </c>
      <c r="EF102" s="277"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33" t="str">
        <f t="shared" ca="true" si="1"/>
        <v/>
      </c>
      <c r="D103" s="96"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6"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6"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6"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6"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6"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6"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6"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6"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6"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6"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6"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6"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6"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6"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6"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6"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6"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7"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7"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7"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7"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7"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7"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7"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7"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7"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7"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7"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7"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7"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7"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7"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7"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7"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7"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7"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7"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7"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7"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7"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7"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7"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7"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7"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7"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7"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7"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8"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8"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8"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8"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8"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8"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8"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8"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8"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8"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8"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8"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8"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8"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8"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8"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8"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8"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7"/>
      <c r="BS103" s="277" t="str">
        <f ca="true">+IF(OFFSET('Water Data'!$D$27,0,10*ROW('Water Data'!D97))="","",OFFSET('Water Data'!$D$27,0,10*ROW('Water Data'!D97)))</f>
        <v/>
      </c>
      <c r="BT103" s="277" t="str">
        <f ca="true">+IF(OFFSET('Water Data'!$D$28,0,10*ROW('Water Data'!D97))="","",OFFSET('Water Data'!$D$28,0,10*ROW('Water Data'!D97)))</f>
        <v/>
      </c>
      <c r="BU103" s="277" t="str">
        <f ca="true">+IF(OFFSET('Water Data'!$D$29,0,10*ROW('Water Data'!D97))="","",OFFSET('Water Data'!$D$29,0,10*ROW('Water Data'!D97)))</f>
        <v/>
      </c>
      <c r="BV103" s="277" t="str">
        <f ca="true">+IF(OFFSET('Water Data'!$E$27,0,10*ROW('Water Data'!E97))="","",OFFSET('Water Data'!$E$27,0,10*ROW('Water Data'!E97)))</f>
        <v/>
      </c>
      <c r="BW103" s="277" t="str">
        <f ca="true">+IF(OFFSET('Water Data'!$E$28,0,10*ROW('Water Data'!E97))="","",OFFSET('Water Data'!$E$28,0,10*ROW('Water Data'!E97)))</f>
        <v/>
      </c>
      <c r="BX103" s="277" t="str">
        <f ca="true">+IF(OFFSET('Water Data'!$E$29,0,10*ROW('Water Data'!E97))="","",OFFSET('Water Data'!$E$29,0,10*ROW('Water Data'!E97)))</f>
        <v/>
      </c>
      <c r="BY103" s="277" t="str">
        <f ca="true">+IF(OFFSET('Water Data'!$F$27,0,10*ROW('Water Data'!F97))="","",OFFSET('Water Data'!$F$27,0,10*ROW('Water Data'!F97)))</f>
        <v/>
      </c>
      <c r="BZ103" s="277" t="str">
        <f ca="true">+IF(OFFSET('Water Data'!$F$28,0,10*ROW('Water Data'!F97))="","",OFFSET('Water Data'!$F$28,0,10*ROW('Water Data'!F97)))</f>
        <v/>
      </c>
      <c r="CA103" s="277" t="str">
        <f ca="true">+IF(OFFSET('Water Data'!$F$29,0,10*ROW('Water Data'!F97))="","",OFFSET('Water Data'!$F$29,0,10*ROW('Water Data'!F97)))</f>
        <v/>
      </c>
      <c r="CB103" s="277" t="str">
        <f ca="true">+IF(OFFSET('Water Data'!$G$27,0,10*ROW('Water Data'!G97))="","",OFFSET('Water Data'!$G$27,0,10*ROW('Water Data'!G97)))</f>
        <v/>
      </c>
      <c r="CC103" s="277" t="str">
        <f ca="true">+IF(OFFSET('Water Data'!$G$28,0,10*ROW('Water Data'!G97))="","",OFFSET('Water Data'!$G$28,0,10*ROW('Water Data'!G97)))</f>
        <v/>
      </c>
      <c r="CD103" s="277" t="str">
        <f ca="true">+IF(OFFSET('Water Data'!$G$29,0,10*ROW('Water Data'!G97))="","",OFFSET('Water Data'!$G$29,0,10*ROW('Water Data'!G97)))</f>
        <v/>
      </c>
      <c r="CE103" s="277" t="str">
        <f ca="true">+IF(OFFSET('Water Data'!$H$27,0,10*ROW('Water Data'!H97))="","",OFFSET('Water Data'!$H$27,0,10*ROW('Water Data'!H97)))</f>
        <v/>
      </c>
      <c r="CF103" s="277" t="str">
        <f ca="true">+IF(OFFSET('Water Data'!$H$28,0,10*ROW('Water Data'!H97))="","",OFFSET('Water Data'!$H$28,0,10*ROW('Water Data'!H97)))</f>
        <v/>
      </c>
      <c r="CG103" s="277" t="str">
        <f ca="true">+IF(OFFSET('Water Data'!$H$29,0,10*ROW('Water Data'!H97))="","",OFFSET('Water Data'!$H$29,0,10*ROW('Water Data'!H97)))</f>
        <v/>
      </c>
      <c r="CH103" s="277" t="str">
        <f ca="true">+IF(OFFSET('Water Data'!$I$27,0,10*ROW('Water Data'!I97))="","",OFFSET('Water Data'!$I$27,0,10*ROW('Water Data'!I97)))</f>
        <v/>
      </c>
      <c r="CI103" s="277" t="str">
        <f ca="true">+IF(OFFSET('Water Data'!$I$28,0,10*ROW('Water Data'!I97))="","",OFFSET('Water Data'!$I$28,0,10*ROW('Water Data'!I97)))</f>
        <v/>
      </c>
      <c r="CJ103" s="277" t="str">
        <f ca="true">+IF(OFFSET('Water Data'!$I$29,0,10*ROW('Water Data'!I97))="","",OFFSET('Water Data'!$I$29,0,10*ROW('Water Data'!I97)))</f>
        <v/>
      </c>
      <c r="CK103" s="277" t="str">
        <f ca="true">+IF(OFFSET('Sanitation Data'!$D$28,0,10*ROW('Sanitation Data'!D97))="","",OFFSET('Sanitation Data'!$D$28,0,10*ROW('Sanitation Data'!D97)))</f>
        <v/>
      </c>
      <c r="CL103" s="277" t="str">
        <f ca="true">+IF(OFFSET('Sanitation Data'!$D$29,0,10*ROW('Sanitation Data'!D97))="","",OFFSET('Sanitation Data'!$D$29,0,10*ROW('Sanitation Data'!D97)))</f>
        <v/>
      </c>
      <c r="CM103" s="277" t="str">
        <f ca="true">+IF(OFFSET('Sanitation Data'!$D$30,0,10*ROW('Sanitation Data'!D97))="","",OFFSET('Sanitation Data'!$D$30,0,10*ROW('Sanitation Data'!D97)))</f>
        <v/>
      </c>
      <c r="CN103" s="277" t="str">
        <f ca="true">+IF(OFFSET('Sanitation Data'!$D$31,0,10*ROW('Sanitation Data'!D97))="","",OFFSET('Sanitation Data'!$D$31,0,10*ROW('Sanitation Data'!D97)))</f>
        <v/>
      </c>
      <c r="CO103" s="277" t="str">
        <f ca="true">+IF(OFFSET('Sanitation Data'!$D$32,0,10*ROW('Sanitation Data'!D97))="","",OFFSET('Sanitation Data'!$D$32,0,10*ROW('Sanitation Data'!D97)))</f>
        <v/>
      </c>
      <c r="CP103" s="277" t="str">
        <f ca="true">+IF(OFFSET('Sanitation Data'!$E$28,0,10*ROW('Sanitation Data'!E97))="","",OFFSET('Sanitation Data'!$E$28,0,10*ROW('Sanitation Data'!E97)))</f>
        <v/>
      </c>
      <c r="CQ103" s="277" t="str">
        <f ca="true">+IF(OFFSET('Sanitation Data'!$E$29,0,10*ROW('Sanitation Data'!E97))="","",OFFSET('Sanitation Data'!$E$29,0,10*ROW('Sanitation Data'!E97)))</f>
        <v/>
      </c>
      <c r="CR103" s="277" t="str">
        <f ca="true">+IF(OFFSET('Sanitation Data'!$E$30,0,10*ROW('Sanitation Data'!E97))="","",OFFSET('Sanitation Data'!$E$30,0,10*ROW('Sanitation Data'!E97)))</f>
        <v/>
      </c>
      <c r="CS103" s="277" t="str">
        <f ca="true">+IF(OFFSET('Sanitation Data'!$E$31,0,10*ROW('Sanitation Data'!E97))="","",OFFSET('Sanitation Data'!$E$31,0,10*ROW('Sanitation Data'!E97)))</f>
        <v/>
      </c>
      <c r="CT103" s="277" t="str">
        <f ca="true">+IF(OFFSET('Sanitation Data'!$E$32,0,10*ROW('Sanitation Data'!E97))="","",OFFSET('Sanitation Data'!$E$32,0,10*ROW('Sanitation Data'!E97)))</f>
        <v/>
      </c>
      <c r="CU103" s="277" t="str">
        <f ca="true">+IF(OFFSET('Sanitation Data'!$F$28,0,10*ROW('Sanitation Data'!F97))="","",OFFSET('Sanitation Data'!$F$28,0,10*ROW('Sanitation Data'!F97)))</f>
        <v/>
      </c>
      <c r="CV103" s="277" t="str">
        <f ca="true">+IF(OFFSET('Sanitation Data'!$F$29,0,10*ROW('Sanitation Data'!F97))="","",OFFSET('Sanitation Data'!$F$29,0,10*ROW('Sanitation Data'!F97)))</f>
        <v/>
      </c>
      <c r="CW103" s="277" t="str">
        <f ca="true">+IF(OFFSET('Sanitation Data'!$F$30,0,10*ROW('Sanitation Data'!F97))="","",OFFSET('Sanitation Data'!$F$30,0,10*ROW('Sanitation Data'!F97)))</f>
        <v/>
      </c>
      <c r="CX103" s="277" t="str">
        <f ca="true">+IF(OFFSET('Sanitation Data'!$F$31,0,10*ROW('Sanitation Data'!F97))="","",OFFSET('Sanitation Data'!$F$31,0,10*ROW('Sanitation Data'!F97)))</f>
        <v/>
      </c>
      <c r="CY103" s="277" t="str">
        <f ca="true">+IF(OFFSET('Sanitation Data'!$F$32,0,10*ROW('Sanitation Data'!F97))="","",OFFSET('Sanitation Data'!$F$32,0,10*ROW('Sanitation Data'!F97)))</f>
        <v/>
      </c>
      <c r="CZ103" s="277" t="str">
        <f ca="true">+IF(OFFSET('Sanitation Data'!$G$28,0,10*ROW('Sanitation Data'!G97))="","",OFFSET('Sanitation Data'!$G$28,0,10*ROW('Sanitation Data'!G97)))</f>
        <v/>
      </c>
      <c r="DA103" s="277" t="str">
        <f ca="true">+IF(OFFSET('Sanitation Data'!$G$29,0,10*ROW('Sanitation Data'!G97))="","",OFFSET('Sanitation Data'!$G$29,0,10*ROW('Sanitation Data'!G97)))</f>
        <v/>
      </c>
      <c r="DB103" s="277" t="str">
        <f ca="true">+IF(OFFSET('Sanitation Data'!$G$30,0,10*ROW('Sanitation Data'!G97))="","",OFFSET('Sanitation Data'!$G$30,0,10*ROW('Sanitation Data'!G97)))</f>
        <v/>
      </c>
      <c r="DC103" s="277" t="str">
        <f ca="true">+IF(OFFSET('Sanitation Data'!$G$31,0,10*ROW('Sanitation Data'!G97))="","",OFFSET('Sanitation Data'!$G$31,0,10*ROW('Sanitation Data'!G97)))</f>
        <v/>
      </c>
      <c r="DD103" s="277" t="str">
        <f ca="true">+IF(OFFSET('Sanitation Data'!$G$32,0,10*ROW('Sanitation Data'!G97))="","",OFFSET('Sanitation Data'!$G$32,0,10*ROW('Sanitation Data'!G97)))</f>
        <v/>
      </c>
      <c r="DE103" s="277" t="str">
        <f ca="true">+IF(OFFSET('Sanitation Data'!$H$28,0,10*ROW('Sanitation Data'!H97))="","",OFFSET('Sanitation Data'!$H$28,0,10*ROW('Sanitation Data'!H97)))</f>
        <v/>
      </c>
      <c r="DF103" s="277" t="str">
        <f ca="true">+IF(OFFSET('Sanitation Data'!$H$29,0,10*ROW('Sanitation Data'!H97))="","",OFFSET('Sanitation Data'!$H$29,0,10*ROW('Sanitation Data'!H97)))</f>
        <v/>
      </c>
      <c r="DG103" s="277" t="str">
        <f ca="true">+IF(OFFSET('Sanitation Data'!$H$30,0,10*ROW('Sanitation Data'!H97))="","",OFFSET('Sanitation Data'!$H$30,0,10*ROW('Sanitation Data'!H97)))</f>
        <v/>
      </c>
      <c r="DH103" s="277" t="str">
        <f ca="true">+IF(OFFSET('Sanitation Data'!$H$31,0,10*ROW('Sanitation Data'!H97))="","",OFFSET('Sanitation Data'!$H$31,0,10*ROW('Sanitation Data'!H97)))</f>
        <v/>
      </c>
      <c r="DI103" s="277" t="str">
        <f ca="true">+IF(OFFSET('Sanitation Data'!$H$32,0,10*ROW('Sanitation Data'!H97))="","",OFFSET('Sanitation Data'!$H$32,0,10*ROW('Sanitation Data'!H97)))</f>
        <v/>
      </c>
      <c r="DJ103" s="277" t="str">
        <f ca="true">+IF(OFFSET('Sanitation Data'!$I$28,0,10*ROW('Sanitation Data'!I97))="","",OFFSET('Sanitation Data'!$I$28,0,10*ROW('Sanitation Data'!I97)))</f>
        <v/>
      </c>
      <c r="DK103" s="277" t="str">
        <f ca="true">+IF(OFFSET('Sanitation Data'!$I$29,0,10*ROW('Sanitation Data'!I97))="","",OFFSET('Sanitation Data'!$I$29,0,10*ROW('Sanitation Data'!I97)))</f>
        <v/>
      </c>
      <c r="DL103" s="277" t="str">
        <f ca="true">+IF(OFFSET('Sanitation Data'!$I$30,0,10*ROW('Sanitation Data'!I97))="","",OFFSET('Sanitation Data'!$I$30,0,10*ROW('Sanitation Data'!I97)))</f>
        <v/>
      </c>
      <c r="DM103" s="277" t="str">
        <f ca="true">+IF(OFFSET('Sanitation Data'!$I$31,0,10*ROW('Sanitation Data'!I97))="","",OFFSET('Sanitation Data'!$I$31,0,10*ROW('Sanitation Data'!I97)))</f>
        <v/>
      </c>
      <c r="DN103" s="277" t="str">
        <f ca="true">+IF(OFFSET('Sanitation Data'!$I$32,0,10*ROW('Sanitation Data'!I97))="","",OFFSET('Sanitation Data'!$I$32,0,10*ROW('Sanitation Data'!I97)))</f>
        <v/>
      </c>
      <c r="DO103" s="277" t="str">
        <f ca="true">+IF(OFFSET('Hygiene Data'!$D$11,0,10*ROW('Hygiene Data'!D97))="","",OFFSET('Hygiene Data'!$D$11,0,10*ROW('Hygiene Data'!D97)))</f>
        <v/>
      </c>
      <c r="DP103" s="277" t="str">
        <f ca="true">+IF(OFFSET('Hygiene Data'!$D$12,0,10*ROW('Hygiene Data'!D97))="","",OFFSET('Hygiene Data'!$D$12,0,10*ROW('Hygiene Data'!D97)))</f>
        <v/>
      </c>
      <c r="DQ103" s="277" t="str">
        <f ca="true">+IF(OFFSET('Hygiene Data'!$D$13,0,10*ROW('Hygiene Data'!D97))="","",OFFSET('Hygiene Data'!$D$13,0,10*ROW('Hygiene Data'!D97)))</f>
        <v/>
      </c>
      <c r="DR103" s="277" t="str">
        <f ca="true">+IF(OFFSET('Hygiene Data'!$E$11,0,10*ROW('Hygiene Data'!E97))="","",OFFSET('Hygiene Data'!$E$11,0,10*ROW('Hygiene Data'!E97)))</f>
        <v/>
      </c>
      <c r="DS103" s="277" t="str">
        <f ca="true">+IF(OFFSET('Hygiene Data'!$E$12,0,10*ROW('Hygiene Data'!E97))="","",OFFSET('Hygiene Data'!$E$12,0,10*ROW('Hygiene Data'!E97)))</f>
        <v/>
      </c>
      <c r="DT103" s="277" t="str">
        <f ca="true">+IF(OFFSET('Hygiene Data'!$E$13,0,10*ROW('Hygiene Data'!E97))="","",OFFSET('Hygiene Data'!$E$13,0,10*ROW('Hygiene Data'!E97)))</f>
        <v/>
      </c>
      <c r="DU103" s="277" t="str">
        <f ca="true">+IF(OFFSET('Hygiene Data'!$F$11,0,10*ROW('Hygiene Data'!F97))="","",OFFSET('Hygiene Data'!$F$11,0,10*ROW('Hygiene Data'!F97)))</f>
        <v/>
      </c>
      <c r="DV103" s="277" t="str">
        <f ca="true">+IF(OFFSET('Hygiene Data'!$F$12,0,10*ROW('Hygiene Data'!F97))="","",OFFSET('Hygiene Data'!$F$12,0,10*ROW('Hygiene Data'!F97)))</f>
        <v/>
      </c>
      <c r="DW103" s="277" t="str">
        <f ca="true">+IF(OFFSET('Hygiene Data'!$F$13,0,10*ROW('Hygiene Data'!F97))="","",OFFSET('Hygiene Data'!$F$13,0,10*ROW('Hygiene Data'!F97)))</f>
        <v/>
      </c>
      <c r="DX103" s="277" t="str">
        <f ca="true">+IF(OFFSET('Hygiene Data'!$G$11,0,10*ROW('Hygiene Data'!G97))="","",OFFSET('Hygiene Data'!$G$11,0,10*ROW('Hygiene Data'!G97)))</f>
        <v/>
      </c>
      <c r="DY103" s="277" t="str">
        <f ca="true">+IF(OFFSET('Hygiene Data'!$G$12,0,10*ROW('Hygiene Data'!G97))="","",OFFSET('Hygiene Data'!$G$12,0,10*ROW('Hygiene Data'!G97)))</f>
        <v/>
      </c>
      <c r="DZ103" s="277" t="str">
        <f ca="true">+IF(OFFSET('Hygiene Data'!$G$13,0,10*ROW('Hygiene Data'!G97))="","",OFFSET('Hygiene Data'!$G$13,0,10*ROW('Hygiene Data'!G97)))</f>
        <v/>
      </c>
      <c r="EA103" s="277" t="str">
        <f ca="true">+IF(OFFSET('Hygiene Data'!$H$11,0,10*ROW('Hygiene Data'!H97))="","",OFFSET('Hygiene Data'!$H$11,0,10*ROW('Hygiene Data'!H97)))</f>
        <v/>
      </c>
      <c r="EB103" s="277" t="str">
        <f ca="true">+IF(OFFSET('Hygiene Data'!$H$12,0,10*ROW('Hygiene Data'!H97))="","",OFFSET('Hygiene Data'!$H$12,0,10*ROW('Hygiene Data'!H97)))</f>
        <v/>
      </c>
      <c r="EC103" s="277" t="str">
        <f ca="true">+IF(OFFSET('Hygiene Data'!$H$13,0,10*ROW('Hygiene Data'!H97))="","",OFFSET('Hygiene Data'!$H$13,0,10*ROW('Hygiene Data'!H97)))</f>
        <v/>
      </c>
      <c r="ED103" s="277" t="str">
        <f ca="true">+IF(OFFSET('Hygiene Data'!$I$11,0,10*ROW('Hygiene Data'!I97))="","",OFFSET('Hygiene Data'!$I$11,0,10*ROW('Hygiene Data'!I97)))</f>
        <v/>
      </c>
      <c r="EE103" s="277" t="str">
        <f ca="true">+IF(OFFSET('Hygiene Data'!$I$12,0,10*ROW('Hygiene Data'!I97))="","",OFFSET('Hygiene Data'!$I$12,0,10*ROW('Hygiene Data'!I97)))</f>
        <v/>
      </c>
      <c r="EF103" s="277"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33" t="str">
        <f t="shared" ca="true" si="1"/>
        <v/>
      </c>
      <c r="D104" s="96"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6"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6"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6"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6"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6"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6"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6"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6"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6"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6"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6"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6"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6"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6"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6"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6"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6"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7"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7"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7"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7"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7"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7"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7"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7"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7"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7"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7"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7"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7"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7"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7"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7"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7"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7"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7"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7"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7"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7"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7"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7"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7"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7"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7"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7"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7"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7"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8"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8"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8"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8"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8"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8"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8"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8"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8"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8"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8"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8"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8"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8"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8"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8"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8"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8"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7"/>
      <c r="BS104" s="277" t="str">
        <f ca="true">+IF(OFFSET('Water Data'!$D$27,0,10*ROW('Water Data'!D98))="","",OFFSET('Water Data'!$D$27,0,10*ROW('Water Data'!D98)))</f>
        <v/>
      </c>
      <c r="BT104" s="277" t="str">
        <f ca="true">+IF(OFFSET('Water Data'!$D$28,0,10*ROW('Water Data'!D98))="","",OFFSET('Water Data'!$D$28,0,10*ROW('Water Data'!D98)))</f>
        <v/>
      </c>
      <c r="BU104" s="277" t="str">
        <f ca="true">+IF(OFFSET('Water Data'!$D$29,0,10*ROW('Water Data'!D98))="","",OFFSET('Water Data'!$D$29,0,10*ROW('Water Data'!D98)))</f>
        <v/>
      </c>
      <c r="BV104" s="277" t="str">
        <f ca="true">+IF(OFFSET('Water Data'!$E$27,0,10*ROW('Water Data'!E98))="","",OFFSET('Water Data'!$E$27,0,10*ROW('Water Data'!E98)))</f>
        <v/>
      </c>
      <c r="BW104" s="277" t="str">
        <f ca="true">+IF(OFFSET('Water Data'!$E$28,0,10*ROW('Water Data'!E98))="","",OFFSET('Water Data'!$E$28,0,10*ROW('Water Data'!E98)))</f>
        <v/>
      </c>
      <c r="BX104" s="277" t="str">
        <f ca="true">+IF(OFFSET('Water Data'!$E$29,0,10*ROW('Water Data'!E98))="","",OFFSET('Water Data'!$E$29,0,10*ROW('Water Data'!E98)))</f>
        <v/>
      </c>
      <c r="BY104" s="277" t="str">
        <f ca="true">+IF(OFFSET('Water Data'!$F$27,0,10*ROW('Water Data'!F98))="","",OFFSET('Water Data'!$F$27,0,10*ROW('Water Data'!F98)))</f>
        <v/>
      </c>
      <c r="BZ104" s="277" t="str">
        <f ca="true">+IF(OFFSET('Water Data'!$F$28,0,10*ROW('Water Data'!F98))="","",OFFSET('Water Data'!$F$28,0,10*ROW('Water Data'!F98)))</f>
        <v/>
      </c>
      <c r="CA104" s="277" t="str">
        <f ca="true">+IF(OFFSET('Water Data'!$F$29,0,10*ROW('Water Data'!F98))="","",OFFSET('Water Data'!$F$29,0,10*ROW('Water Data'!F98)))</f>
        <v/>
      </c>
      <c r="CB104" s="277" t="str">
        <f ca="true">+IF(OFFSET('Water Data'!$G$27,0,10*ROW('Water Data'!G98))="","",OFFSET('Water Data'!$G$27,0,10*ROW('Water Data'!G98)))</f>
        <v/>
      </c>
      <c r="CC104" s="277" t="str">
        <f ca="true">+IF(OFFSET('Water Data'!$G$28,0,10*ROW('Water Data'!G98))="","",OFFSET('Water Data'!$G$28,0,10*ROW('Water Data'!G98)))</f>
        <v/>
      </c>
      <c r="CD104" s="277" t="str">
        <f ca="true">+IF(OFFSET('Water Data'!$G$29,0,10*ROW('Water Data'!G98))="","",OFFSET('Water Data'!$G$29,0,10*ROW('Water Data'!G98)))</f>
        <v/>
      </c>
      <c r="CE104" s="277" t="str">
        <f ca="true">+IF(OFFSET('Water Data'!$H$27,0,10*ROW('Water Data'!H98))="","",OFFSET('Water Data'!$H$27,0,10*ROW('Water Data'!H98)))</f>
        <v/>
      </c>
      <c r="CF104" s="277" t="str">
        <f ca="true">+IF(OFFSET('Water Data'!$H$28,0,10*ROW('Water Data'!H98))="","",OFFSET('Water Data'!$H$28,0,10*ROW('Water Data'!H98)))</f>
        <v/>
      </c>
      <c r="CG104" s="277" t="str">
        <f ca="true">+IF(OFFSET('Water Data'!$H$29,0,10*ROW('Water Data'!H98))="","",OFFSET('Water Data'!$H$29,0,10*ROW('Water Data'!H98)))</f>
        <v/>
      </c>
      <c r="CH104" s="277" t="str">
        <f ca="true">+IF(OFFSET('Water Data'!$I$27,0,10*ROW('Water Data'!I98))="","",OFFSET('Water Data'!$I$27,0,10*ROW('Water Data'!I98)))</f>
        <v/>
      </c>
      <c r="CI104" s="277" t="str">
        <f ca="true">+IF(OFFSET('Water Data'!$I$28,0,10*ROW('Water Data'!I98))="","",OFFSET('Water Data'!$I$28,0,10*ROW('Water Data'!I98)))</f>
        <v/>
      </c>
      <c r="CJ104" s="277" t="str">
        <f ca="true">+IF(OFFSET('Water Data'!$I$29,0,10*ROW('Water Data'!I98))="","",OFFSET('Water Data'!$I$29,0,10*ROW('Water Data'!I98)))</f>
        <v/>
      </c>
      <c r="CK104" s="277" t="str">
        <f ca="true">+IF(OFFSET('Sanitation Data'!$D$28,0,10*ROW('Sanitation Data'!D98))="","",OFFSET('Sanitation Data'!$D$28,0,10*ROW('Sanitation Data'!D98)))</f>
        <v/>
      </c>
      <c r="CL104" s="277" t="str">
        <f ca="true">+IF(OFFSET('Sanitation Data'!$D$29,0,10*ROW('Sanitation Data'!D98))="","",OFFSET('Sanitation Data'!$D$29,0,10*ROW('Sanitation Data'!D98)))</f>
        <v/>
      </c>
      <c r="CM104" s="277" t="str">
        <f ca="true">+IF(OFFSET('Sanitation Data'!$D$30,0,10*ROW('Sanitation Data'!D98))="","",OFFSET('Sanitation Data'!$D$30,0,10*ROW('Sanitation Data'!D98)))</f>
        <v/>
      </c>
      <c r="CN104" s="277" t="str">
        <f ca="true">+IF(OFFSET('Sanitation Data'!$D$31,0,10*ROW('Sanitation Data'!D98))="","",OFFSET('Sanitation Data'!$D$31,0,10*ROW('Sanitation Data'!D98)))</f>
        <v/>
      </c>
      <c r="CO104" s="277" t="str">
        <f ca="true">+IF(OFFSET('Sanitation Data'!$D$32,0,10*ROW('Sanitation Data'!D98))="","",OFFSET('Sanitation Data'!$D$32,0,10*ROW('Sanitation Data'!D98)))</f>
        <v/>
      </c>
      <c r="CP104" s="277" t="str">
        <f ca="true">+IF(OFFSET('Sanitation Data'!$E$28,0,10*ROW('Sanitation Data'!E98))="","",OFFSET('Sanitation Data'!$E$28,0,10*ROW('Sanitation Data'!E98)))</f>
        <v/>
      </c>
      <c r="CQ104" s="277" t="str">
        <f ca="true">+IF(OFFSET('Sanitation Data'!$E$29,0,10*ROW('Sanitation Data'!E98))="","",OFFSET('Sanitation Data'!$E$29,0,10*ROW('Sanitation Data'!E98)))</f>
        <v/>
      </c>
      <c r="CR104" s="277" t="str">
        <f ca="true">+IF(OFFSET('Sanitation Data'!$E$30,0,10*ROW('Sanitation Data'!E98))="","",OFFSET('Sanitation Data'!$E$30,0,10*ROW('Sanitation Data'!E98)))</f>
        <v/>
      </c>
      <c r="CS104" s="277" t="str">
        <f ca="true">+IF(OFFSET('Sanitation Data'!$E$31,0,10*ROW('Sanitation Data'!E98))="","",OFFSET('Sanitation Data'!$E$31,0,10*ROW('Sanitation Data'!E98)))</f>
        <v/>
      </c>
      <c r="CT104" s="277" t="str">
        <f ca="true">+IF(OFFSET('Sanitation Data'!$E$32,0,10*ROW('Sanitation Data'!E98))="","",OFFSET('Sanitation Data'!$E$32,0,10*ROW('Sanitation Data'!E98)))</f>
        <v/>
      </c>
      <c r="CU104" s="277" t="str">
        <f ca="true">+IF(OFFSET('Sanitation Data'!$F$28,0,10*ROW('Sanitation Data'!F98))="","",OFFSET('Sanitation Data'!$F$28,0,10*ROW('Sanitation Data'!F98)))</f>
        <v/>
      </c>
      <c r="CV104" s="277" t="str">
        <f ca="true">+IF(OFFSET('Sanitation Data'!$F$29,0,10*ROW('Sanitation Data'!F98))="","",OFFSET('Sanitation Data'!$F$29,0,10*ROW('Sanitation Data'!F98)))</f>
        <v/>
      </c>
      <c r="CW104" s="277" t="str">
        <f ca="true">+IF(OFFSET('Sanitation Data'!$F$30,0,10*ROW('Sanitation Data'!F98))="","",OFFSET('Sanitation Data'!$F$30,0,10*ROW('Sanitation Data'!F98)))</f>
        <v/>
      </c>
      <c r="CX104" s="277" t="str">
        <f ca="true">+IF(OFFSET('Sanitation Data'!$F$31,0,10*ROW('Sanitation Data'!F98))="","",OFFSET('Sanitation Data'!$F$31,0,10*ROW('Sanitation Data'!F98)))</f>
        <v/>
      </c>
      <c r="CY104" s="277" t="str">
        <f ca="true">+IF(OFFSET('Sanitation Data'!$F$32,0,10*ROW('Sanitation Data'!F98))="","",OFFSET('Sanitation Data'!$F$32,0,10*ROW('Sanitation Data'!F98)))</f>
        <v/>
      </c>
      <c r="CZ104" s="277" t="str">
        <f ca="true">+IF(OFFSET('Sanitation Data'!$G$28,0,10*ROW('Sanitation Data'!G98))="","",OFFSET('Sanitation Data'!$G$28,0,10*ROW('Sanitation Data'!G98)))</f>
        <v/>
      </c>
      <c r="DA104" s="277" t="str">
        <f ca="true">+IF(OFFSET('Sanitation Data'!$G$29,0,10*ROW('Sanitation Data'!G98))="","",OFFSET('Sanitation Data'!$G$29,0,10*ROW('Sanitation Data'!G98)))</f>
        <v/>
      </c>
      <c r="DB104" s="277" t="str">
        <f ca="true">+IF(OFFSET('Sanitation Data'!$G$30,0,10*ROW('Sanitation Data'!G98))="","",OFFSET('Sanitation Data'!$G$30,0,10*ROW('Sanitation Data'!G98)))</f>
        <v/>
      </c>
      <c r="DC104" s="277" t="str">
        <f ca="true">+IF(OFFSET('Sanitation Data'!$G$31,0,10*ROW('Sanitation Data'!G98))="","",OFFSET('Sanitation Data'!$G$31,0,10*ROW('Sanitation Data'!G98)))</f>
        <v/>
      </c>
      <c r="DD104" s="277" t="str">
        <f ca="true">+IF(OFFSET('Sanitation Data'!$G$32,0,10*ROW('Sanitation Data'!G98))="","",OFFSET('Sanitation Data'!$G$32,0,10*ROW('Sanitation Data'!G98)))</f>
        <v/>
      </c>
      <c r="DE104" s="277" t="str">
        <f ca="true">+IF(OFFSET('Sanitation Data'!$H$28,0,10*ROW('Sanitation Data'!H98))="","",OFFSET('Sanitation Data'!$H$28,0,10*ROW('Sanitation Data'!H98)))</f>
        <v/>
      </c>
      <c r="DF104" s="277" t="str">
        <f ca="true">+IF(OFFSET('Sanitation Data'!$H$29,0,10*ROW('Sanitation Data'!H98))="","",OFFSET('Sanitation Data'!$H$29,0,10*ROW('Sanitation Data'!H98)))</f>
        <v/>
      </c>
      <c r="DG104" s="277" t="str">
        <f ca="true">+IF(OFFSET('Sanitation Data'!$H$30,0,10*ROW('Sanitation Data'!H98))="","",OFFSET('Sanitation Data'!$H$30,0,10*ROW('Sanitation Data'!H98)))</f>
        <v/>
      </c>
      <c r="DH104" s="277" t="str">
        <f ca="true">+IF(OFFSET('Sanitation Data'!$H$31,0,10*ROW('Sanitation Data'!H98))="","",OFFSET('Sanitation Data'!$H$31,0,10*ROW('Sanitation Data'!H98)))</f>
        <v/>
      </c>
      <c r="DI104" s="277" t="str">
        <f ca="true">+IF(OFFSET('Sanitation Data'!$H$32,0,10*ROW('Sanitation Data'!H98))="","",OFFSET('Sanitation Data'!$H$32,0,10*ROW('Sanitation Data'!H98)))</f>
        <v/>
      </c>
      <c r="DJ104" s="277" t="str">
        <f ca="true">+IF(OFFSET('Sanitation Data'!$I$28,0,10*ROW('Sanitation Data'!I98))="","",OFFSET('Sanitation Data'!$I$28,0,10*ROW('Sanitation Data'!I98)))</f>
        <v/>
      </c>
      <c r="DK104" s="277" t="str">
        <f ca="true">+IF(OFFSET('Sanitation Data'!$I$29,0,10*ROW('Sanitation Data'!I98))="","",OFFSET('Sanitation Data'!$I$29,0,10*ROW('Sanitation Data'!I98)))</f>
        <v/>
      </c>
      <c r="DL104" s="277" t="str">
        <f ca="true">+IF(OFFSET('Sanitation Data'!$I$30,0,10*ROW('Sanitation Data'!I98))="","",OFFSET('Sanitation Data'!$I$30,0,10*ROW('Sanitation Data'!I98)))</f>
        <v/>
      </c>
      <c r="DM104" s="277" t="str">
        <f ca="true">+IF(OFFSET('Sanitation Data'!$I$31,0,10*ROW('Sanitation Data'!I98))="","",OFFSET('Sanitation Data'!$I$31,0,10*ROW('Sanitation Data'!I98)))</f>
        <v/>
      </c>
      <c r="DN104" s="277" t="str">
        <f ca="true">+IF(OFFSET('Sanitation Data'!$I$32,0,10*ROW('Sanitation Data'!I98))="","",OFFSET('Sanitation Data'!$I$32,0,10*ROW('Sanitation Data'!I98)))</f>
        <v/>
      </c>
      <c r="DO104" s="277" t="str">
        <f ca="true">+IF(OFFSET('Hygiene Data'!$D$11,0,10*ROW('Hygiene Data'!D98))="","",OFFSET('Hygiene Data'!$D$11,0,10*ROW('Hygiene Data'!D98)))</f>
        <v/>
      </c>
      <c r="DP104" s="277" t="str">
        <f ca="true">+IF(OFFSET('Hygiene Data'!$D$12,0,10*ROW('Hygiene Data'!D98))="","",OFFSET('Hygiene Data'!$D$12,0,10*ROW('Hygiene Data'!D98)))</f>
        <v/>
      </c>
      <c r="DQ104" s="277" t="str">
        <f ca="true">+IF(OFFSET('Hygiene Data'!$D$13,0,10*ROW('Hygiene Data'!D98))="","",OFFSET('Hygiene Data'!$D$13,0,10*ROW('Hygiene Data'!D98)))</f>
        <v/>
      </c>
      <c r="DR104" s="277" t="str">
        <f ca="true">+IF(OFFSET('Hygiene Data'!$E$11,0,10*ROW('Hygiene Data'!E98))="","",OFFSET('Hygiene Data'!$E$11,0,10*ROW('Hygiene Data'!E98)))</f>
        <v/>
      </c>
      <c r="DS104" s="277" t="str">
        <f ca="true">+IF(OFFSET('Hygiene Data'!$E$12,0,10*ROW('Hygiene Data'!E98))="","",OFFSET('Hygiene Data'!$E$12,0,10*ROW('Hygiene Data'!E98)))</f>
        <v/>
      </c>
      <c r="DT104" s="277" t="str">
        <f ca="true">+IF(OFFSET('Hygiene Data'!$E$13,0,10*ROW('Hygiene Data'!E98))="","",OFFSET('Hygiene Data'!$E$13,0,10*ROW('Hygiene Data'!E98)))</f>
        <v/>
      </c>
      <c r="DU104" s="277" t="str">
        <f ca="true">+IF(OFFSET('Hygiene Data'!$F$11,0,10*ROW('Hygiene Data'!F98))="","",OFFSET('Hygiene Data'!$F$11,0,10*ROW('Hygiene Data'!F98)))</f>
        <v/>
      </c>
      <c r="DV104" s="277" t="str">
        <f ca="true">+IF(OFFSET('Hygiene Data'!$F$12,0,10*ROW('Hygiene Data'!F98))="","",OFFSET('Hygiene Data'!$F$12,0,10*ROW('Hygiene Data'!F98)))</f>
        <v/>
      </c>
      <c r="DW104" s="277" t="str">
        <f ca="true">+IF(OFFSET('Hygiene Data'!$F$13,0,10*ROW('Hygiene Data'!F98))="","",OFFSET('Hygiene Data'!$F$13,0,10*ROW('Hygiene Data'!F98)))</f>
        <v/>
      </c>
      <c r="DX104" s="277" t="str">
        <f ca="true">+IF(OFFSET('Hygiene Data'!$G$11,0,10*ROW('Hygiene Data'!G98))="","",OFFSET('Hygiene Data'!$G$11,0,10*ROW('Hygiene Data'!G98)))</f>
        <v/>
      </c>
      <c r="DY104" s="277" t="str">
        <f ca="true">+IF(OFFSET('Hygiene Data'!$G$12,0,10*ROW('Hygiene Data'!G98))="","",OFFSET('Hygiene Data'!$G$12,0,10*ROW('Hygiene Data'!G98)))</f>
        <v/>
      </c>
      <c r="DZ104" s="277" t="str">
        <f ca="true">+IF(OFFSET('Hygiene Data'!$G$13,0,10*ROW('Hygiene Data'!G98))="","",OFFSET('Hygiene Data'!$G$13,0,10*ROW('Hygiene Data'!G98)))</f>
        <v/>
      </c>
      <c r="EA104" s="277" t="str">
        <f ca="true">+IF(OFFSET('Hygiene Data'!$H$11,0,10*ROW('Hygiene Data'!H98))="","",OFFSET('Hygiene Data'!$H$11,0,10*ROW('Hygiene Data'!H98)))</f>
        <v/>
      </c>
      <c r="EB104" s="277" t="str">
        <f ca="true">+IF(OFFSET('Hygiene Data'!$H$12,0,10*ROW('Hygiene Data'!H98))="","",OFFSET('Hygiene Data'!$H$12,0,10*ROW('Hygiene Data'!H98)))</f>
        <v/>
      </c>
      <c r="EC104" s="277" t="str">
        <f ca="true">+IF(OFFSET('Hygiene Data'!$H$13,0,10*ROW('Hygiene Data'!H98))="","",OFFSET('Hygiene Data'!$H$13,0,10*ROW('Hygiene Data'!H98)))</f>
        <v/>
      </c>
      <c r="ED104" s="277" t="str">
        <f ca="true">+IF(OFFSET('Hygiene Data'!$I$11,0,10*ROW('Hygiene Data'!I98))="","",OFFSET('Hygiene Data'!$I$11,0,10*ROW('Hygiene Data'!I98)))</f>
        <v/>
      </c>
      <c r="EE104" s="277" t="str">
        <f ca="true">+IF(OFFSET('Hygiene Data'!$I$12,0,10*ROW('Hygiene Data'!I98))="","",OFFSET('Hygiene Data'!$I$12,0,10*ROW('Hygiene Data'!I98)))</f>
        <v/>
      </c>
      <c r="EF104" s="277"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33" t="str">
        <f t="shared" ca="true" si="1"/>
        <v/>
      </c>
      <c r="D105" s="96"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6"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6"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6"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6"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6"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6"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6"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6"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6"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6"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6"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6"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6"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6"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6"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6"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6"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7"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7"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7"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7"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7"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7"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7"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7"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7"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7"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7"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7"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7"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7"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7"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7"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7"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7"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7"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7"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7"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7"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7"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7"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7"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7"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7"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7"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7"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7"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8"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8"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8"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8"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8"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8"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8"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8"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8"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8"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8"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8"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8"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8"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8"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8"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8"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8"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7"/>
      <c r="BS105" s="277" t="str">
        <f ca="true">+IF(OFFSET('Water Data'!$D$27,0,10*ROW('Water Data'!D99))="","",OFFSET('Water Data'!$D$27,0,10*ROW('Water Data'!D99)))</f>
        <v/>
      </c>
      <c r="BT105" s="277" t="str">
        <f ca="true">+IF(OFFSET('Water Data'!$D$28,0,10*ROW('Water Data'!D99))="","",OFFSET('Water Data'!$D$28,0,10*ROW('Water Data'!D99)))</f>
        <v/>
      </c>
      <c r="BU105" s="277" t="str">
        <f ca="true">+IF(OFFSET('Water Data'!$D$29,0,10*ROW('Water Data'!D99))="","",OFFSET('Water Data'!$D$29,0,10*ROW('Water Data'!D99)))</f>
        <v/>
      </c>
      <c r="BV105" s="277" t="str">
        <f ca="true">+IF(OFFSET('Water Data'!$E$27,0,10*ROW('Water Data'!E99))="","",OFFSET('Water Data'!$E$27,0,10*ROW('Water Data'!E99)))</f>
        <v/>
      </c>
      <c r="BW105" s="277" t="str">
        <f ca="true">+IF(OFFSET('Water Data'!$E$28,0,10*ROW('Water Data'!E99))="","",OFFSET('Water Data'!$E$28,0,10*ROW('Water Data'!E99)))</f>
        <v/>
      </c>
      <c r="BX105" s="277" t="str">
        <f ca="true">+IF(OFFSET('Water Data'!$E$29,0,10*ROW('Water Data'!E99))="","",OFFSET('Water Data'!$E$29,0,10*ROW('Water Data'!E99)))</f>
        <v/>
      </c>
      <c r="BY105" s="277" t="str">
        <f ca="true">+IF(OFFSET('Water Data'!$F$27,0,10*ROW('Water Data'!F99))="","",OFFSET('Water Data'!$F$27,0,10*ROW('Water Data'!F99)))</f>
        <v/>
      </c>
      <c r="BZ105" s="277" t="str">
        <f ca="true">+IF(OFFSET('Water Data'!$F$28,0,10*ROW('Water Data'!F99))="","",OFFSET('Water Data'!$F$28,0,10*ROW('Water Data'!F99)))</f>
        <v/>
      </c>
      <c r="CA105" s="277" t="str">
        <f ca="true">+IF(OFFSET('Water Data'!$F$29,0,10*ROW('Water Data'!F99))="","",OFFSET('Water Data'!$F$29,0,10*ROW('Water Data'!F99)))</f>
        <v/>
      </c>
      <c r="CB105" s="277" t="str">
        <f ca="true">+IF(OFFSET('Water Data'!$G$27,0,10*ROW('Water Data'!G99))="","",OFFSET('Water Data'!$G$27,0,10*ROW('Water Data'!G99)))</f>
        <v/>
      </c>
      <c r="CC105" s="277" t="str">
        <f ca="true">+IF(OFFSET('Water Data'!$G$28,0,10*ROW('Water Data'!G99))="","",OFFSET('Water Data'!$G$28,0,10*ROW('Water Data'!G99)))</f>
        <v/>
      </c>
      <c r="CD105" s="277" t="str">
        <f ca="true">+IF(OFFSET('Water Data'!$G$29,0,10*ROW('Water Data'!G99))="","",OFFSET('Water Data'!$G$29,0,10*ROW('Water Data'!G99)))</f>
        <v/>
      </c>
      <c r="CE105" s="277" t="str">
        <f ca="true">+IF(OFFSET('Water Data'!$H$27,0,10*ROW('Water Data'!H99))="","",OFFSET('Water Data'!$H$27,0,10*ROW('Water Data'!H99)))</f>
        <v/>
      </c>
      <c r="CF105" s="277" t="str">
        <f ca="true">+IF(OFFSET('Water Data'!$H$28,0,10*ROW('Water Data'!H99))="","",OFFSET('Water Data'!$H$28,0,10*ROW('Water Data'!H99)))</f>
        <v/>
      </c>
      <c r="CG105" s="277" t="str">
        <f ca="true">+IF(OFFSET('Water Data'!$H$29,0,10*ROW('Water Data'!H99))="","",OFFSET('Water Data'!$H$29,0,10*ROW('Water Data'!H99)))</f>
        <v/>
      </c>
      <c r="CH105" s="277" t="str">
        <f ca="true">+IF(OFFSET('Water Data'!$I$27,0,10*ROW('Water Data'!I99))="","",OFFSET('Water Data'!$I$27,0,10*ROW('Water Data'!I99)))</f>
        <v/>
      </c>
      <c r="CI105" s="277" t="str">
        <f ca="true">+IF(OFFSET('Water Data'!$I$28,0,10*ROW('Water Data'!I99))="","",OFFSET('Water Data'!$I$28,0,10*ROW('Water Data'!I99)))</f>
        <v/>
      </c>
      <c r="CJ105" s="277" t="str">
        <f ca="true">+IF(OFFSET('Water Data'!$I$29,0,10*ROW('Water Data'!I99))="","",OFFSET('Water Data'!$I$29,0,10*ROW('Water Data'!I99)))</f>
        <v/>
      </c>
      <c r="CK105" s="277" t="str">
        <f ca="true">+IF(OFFSET('Sanitation Data'!$D$28,0,10*ROW('Sanitation Data'!D99))="","",OFFSET('Sanitation Data'!$D$28,0,10*ROW('Sanitation Data'!D99)))</f>
        <v/>
      </c>
      <c r="CL105" s="277" t="str">
        <f ca="true">+IF(OFFSET('Sanitation Data'!$D$29,0,10*ROW('Sanitation Data'!D99))="","",OFFSET('Sanitation Data'!$D$29,0,10*ROW('Sanitation Data'!D99)))</f>
        <v/>
      </c>
      <c r="CM105" s="277" t="str">
        <f ca="true">+IF(OFFSET('Sanitation Data'!$D$30,0,10*ROW('Sanitation Data'!D99))="","",OFFSET('Sanitation Data'!$D$30,0,10*ROW('Sanitation Data'!D99)))</f>
        <v/>
      </c>
      <c r="CN105" s="277" t="str">
        <f ca="true">+IF(OFFSET('Sanitation Data'!$D$31,0,10*ROW('Sanitation Data'!D99))="","",OFFSET('Sanitation Data'!$D$31,0,10*ROW('Sanitation Data'!D99)))</f>
        <v/>
      </c>
      <c r="CO105" s="277" t="str">
        <f ca="true">+IF(OFFSET('Sanitation Data'!$D$32,0,10*ROW('Sanitation Data'!D99))="","",OFFSET('Sanitation Data'!$D$32,0,10*ROW('Sanitation Data'!D99)))</f>
        <v/>
      </c>
      <c r="CP105" s="277" t="str">
        <f ca="true">+IF(OFFSET('Sanitation Data'!$E$28,0,10*ROW('Sanitation Data'!E99))="","",OFFSET('Sanitation Data'!$E$28,0,10*ROW('Sanitation Data'!E99)))</f>
        <v/>
      </c>
      <c r="CQ105" s="277" t="str">
        <f ca="true">+IF(OFFSET('Sanitation Data'!$E$29,0,10*ROW('Sanitation Data'!E99))="","",OFFSET('Sanitation Data'!$E$29,0,10*ROW('Sanitation Data'!E99)))</f>
        <v/>
      </c>
      <c r="CR105" s="277" t="str">
        <f ca="true">+IF(OFFSET('Sanitation Data'!$E$30,0,10*ROW('Sanitation Data'!E99))="","",OFFSET('Sanitation Data'!$E$30,0,10*ROW('Sanitation Data'!E99)))</f>
        <v/>
      </c>
      <c r="CS105" s="277" t="str">
        <f ca="true">+IF(OFFSET('Sanitation Data'!$E$31,0,10*ROW('Sanitation Data'!E99))="","",OFFSET('Sanitation Data'!$E$31,0,10*ROW('Sanitation Data'!E99)))</f>
        <v/>
      </c>
      <c r="CT105" s="277" t="str">
        <f ca="true">+IF(OFFSET('Sanitation Data'!$E$32,0,10*ROW('Sanitation Data'!E99))="","",OFFSET('Sanitation Data'!$E$32,0,10*ROW('Sanitation Data'!E99)))</f>
        <v/>
      </c>
      <c r="CU105" s="277" t="str">
        <f ca="true">+IF(OFFSET('Sanitation Data'!$F$28,0,10*ROW('Sanitation Data'!F99))="","",OFFSET('Sanitation Data'!$F$28,0,10*ROW('Sanitation Data'!F99)))</f>
        <v/>
      </c>
      <c r="CV105" s="277" t="str">
        <f ca="true">+IF(OFFSET('Sanitation Data'!$F$29,0,10*ROW('Sanitation Data'!F99))="","",OFFSET('Sanitation Data'!$F$29,0,10*ROW('Sanitation Data'!F99)))</f>
        <v/>
      </c>
      <c r="CW105" s="277" t="str">
        <f ca="true">+IF(OFFSET('Sanitation Data'!$F$30,0,10*ROW('Sanitation Data'!F99))="","",OFFSET('Sanitation Data'!$F$30,0,10*ROW('Sanitation Data'!F99)))</f>
        <v/>
      </c>
      <c r="CX105" s="277" t="str">
        <f ca="true">+IF(OFFSET('Sanitation Data'!$F$31,0,10*ROW('Sanitation Data'!F99))="","",OFFSET('Sanitation Data'!$F$31,0,10*ROW('Sanitation Data'!F99)))</f>
        <v/>
      </c>
      <c r="CY105" s="277" t="str">
        <f ca="true">+IF(OFFSET('Sanitation Data'!$F$32,0,10*ROW('Sanitation Data'!F99))="","",OFFSET('Sanitation Data'!$F$32,0,10*ROW('Sanitation Data'!F99)))</f>
        <v/>
      </c>
      <c r="CZ105" s="277" t="str">
        <f ca="true">+IF(OFFSET('Sanitation Data'!$G$28,0,10*ROW('Sanitation Data'!G99))="","",OFFSET('Sanitation Data'!$G$28,0,10*ROW('Sanitation Data'!G99)))</f>
        <v/>
      </c>
      <c r="DA105" s="277" t="str">
        <f ca="true">+IF(OFFSET('Sanitation Data'!$G$29,0,10*ROW('Sanitation Data'!G99))="","",OFFSET('Sanitation Data'!$G$29,0,10*ROW('Sanitation Data'!G99)))</f>
        <v/>
      </c>
      <c r="DB105" s="277" t="str">
        <f ca="true">+IF(OFFSET('Sanitation Data'!$G$30,0,10*ROW('Sanitation Data'!G99))="","",OFFSET('Sanitation Data'!$G$30,0,10*ROW('Sanitation Data'!G99)))</f>
        <v/>
      </c>
      <c r="DC105" s="277" t="str">
        <f ca="true">+IF(OFFSET('Sanitation Data'!$G$31,0,10*ROW('Sanitation Data'!G99))="","",OFFSET('Sanitation Data'!$G$31,0,10*ROW('Sanitation Data'!G99)))</f>
        <v/>
      </c>
      <c r="DD105" s="277" t="str">
        <f ca="true">+IF(OFFSET('Sanitation Data'!$G$32,0,10*ROW('Sanitation Data'!G99))="","",OFFSET('Sanitation Data'!$G$32,0,10*ROW('Sanitation Data'!G99)))</f>
        <v/>
      </c>
      <c r="DE105" s="277" t="str">
        <f ca="true">+IF(OFFSET('Sanitation Data'!$H$28,0,10*ROW('Sanitation Data'!H99))="","",OFFSET('Sanitation Data'!$H$28,0,10*ROW('Sanitation Data'!H99)))</f>
        <v/>
      </c>
      <c r="DF105" s="277" t="str">
        <f ca="true">+IF(OFFSET('Sanitation Data'!$H$29,0,10*ROW('Sanitation Data'!H99))="","",OFFSET('Sanitation Data'!$H$29,0,10*ROW('Sanitation Data'!H99)))</f>
        <v/>
      </c>
      <c r="DG105" s="277" t="str">
        <f ca="true">+IF(OFFSET('Sanitation Data'!$H$30,0,10*ROW('Sanitation Data'!H99))="","",OFFSET('Sanitation Data'!$H$30,0,10*ROW('Sanitation Data'!H99)))</f>
        <v/>
      </c>
      <c r="DH105" s="277" t="str">
        <f ca="true">+IF(OFFSET('Sanitation Data'!$H$31,0,10*ROW('Sanitation Data'!H99))="","",OFFSET('Sanitation Data'!$H$31,0,10*ROW('Sanitation Data'!H99)))</f>
        <v/>
      </c>
      <c r="DI105" s="277" t="str">
        <f ca="true">+IF(OFFSET('Sanitation Data'!$H$32,0,10*ROW('Sanitation Data'!H99))="","",OFFSET('Sanitation Data'!$H$32,0,10*ROW('Sanitation Data'!H99)))</f>
        <v/>
      </c>
      <c r="DJ105" s="277" t="str">
        <f ca="true">+IF(OFFSET('Sanitation Data'!$I$28,0,10*ROW('Sanitation Data'!I99))="","",OFFSET('Sanitation Data'!$I$28,0,10*ROW('Sanitation Data'!I99)))</f>
        <v/>
      </c>
      <c r="DK105" s="277" t="str">
        <f ca="true">+IF(OFFSET('Sanitation Data'!$I$29,0,10*ROW('Sanitation Data'!I99))="","",OFFSET('Sanitation Data'!$I$29,0,10*ROW('Sanitation Data'!I99)))</f>
        <v/>
      </c>
      <c r="DL105" s="277" t="str">
        <f ca="true">+IF(OFFSET('Sanitation Data'!$I$30,0,10*ROW('Sanitation Data'!I99))="","",OFFSET('Sanitation Data'!$I$30,0,10*ROW('Sanitation Data'!I99)))</f>
        <v/>
      </c>
      <c r="DM105" s="277" t="str">
        <f ca="true">+IF(OFFSET('Sanitation Data'!$I$31,0,10*ROW('Sanitation Data'!I99))="","",OFFSET('Sanitation Data'!$I$31,0,10*ROW('Sanitation Data'!I99)))</f>
        <v/>
      </c>
      <c r="DN105" s="277" t="str">
        <f ca="true">+IF(OFFSET('Sanitation Data'!$I$32,0,10*ROW('Sanitation Data'!I99))="","",OFFSET('Sanitation Data'!$I$32,0,10*ROW('Sanitation Data'!I99)))</f>
        <v/>
      </c>
      <c r="DO105" s="277" t="str">
        <f ca="true">+IF(OFFSET('Hygiene Data'!$D$11,0,10*ROW('Hygiene Data'!D99))="","",OFFSET('Hygiene Data'!$D$11,0,10*ROW('Hygiene Data'!D99)))</f>
        <v/>
      </c>
      <c r="DP105" s="277" t="str">
        <f ca="true">+IF(OFFSET('Hygiene Data'!$D$12,0,10*ROW('Hygiene Data'!D99))="","",OFFSET('Hygiene Data'!$D$12,0,10*ROW('Hygiene Data'!D99)))</f>
        <v/>
      </c>
      <c r="DQ105" s="277" t="str">
        <f ca="true">+IF(OFFSET('Hygiene Data'!$D$13,0,10*ROW('Hygiene Data'!D99))="","",OFFSET('Hygiene Data'!$D$13,0,10*ROW('Hygiene Data'!D99)))</f>
        <v/>
      </c>
      <c r="DR105" s="277" t="str">
        <f ca="true">+IF(OFFSET('Hygiene Data'!$E$11,0,10*ROW('Hygiene Data'!E99))="","",OFFSET('Hygiene Data'!$E$11,0,10*ROW('Hygiene Data'!E99)))</f>
        <v/>
      </c>
      <c r="DS105" s="277" t="str">
        <f ca="true">+IF(OFFSET('Hygiene Data'!$E$12,0,10*ROW('Hygiene Data'!E99))="","",OFFSET('Hygiene Data'!$E$12,0,10*ROW('Hygiene Data'!E99)))</f>
        <v/>
      </c>
      <c r="DT105" s="277" t="str">
        <f ca="true">+IF(OFFSET('Hygiene Data'!$E$13,0,10*ROW('Hygiene Data'!E99))="","",OFFSET('Hygiene Data'!$E$13,0,10*ROW('Hygiene Data'!E99)))</f>
        <v/>
      </c>
      <c r="DU105" s="277" t="str">
        <f ca="true">+IF(OFFSET('Hygiene Data'!$F$11,0,10*ROW('Hygiene Data'!F99))="","",OFFSET('Hygiene Data'!$F$11,0,10*ROW('Hygiene Data'!F99)))</f>
        <v/>
      </c>
      <c r="DV105" s="277" t="str">
        <f ca="true">+IF(OFFSET('Hygiene Data'!$F$12,0,10*ROW('Hygiene Data'!F99))="","",OFFSET('Hygiene Data'!$F$12,0,10*ROW('Hygiene Data'!F99)))</f>
        <v/>
      </c>
      <c r="DW105" s="277" t="str">
        <f ca="true">+IF(OFFSET('Hygiene Data'!$F$13,0,10*ROW('Hygiene Data'!F99))="","",OFFSET('Hygiene Data'!$F$13,0,10*ROW('Hygiene Data'!F99)))</f>
        <v/>
      </c>
      <c r="DX105" s="277" t="str">
        <f ca="true">+IF(OFFSET('Hygiene Data'!$G$11,0,10*ROW('Hygiene Data'!G99))="","",OFFSET('Hygiene Data'!$G$11,0,10*ROW('Hygiene Data'!G99)))</f>
        <v/>
      </c>
      <c r="DY105" s="277" t="str">
        <f ca="true">+IF(OFFSET('Hygiene Data'!$G$12,0,10*ROW('Hygiene Data'!G99))="","",OFFSET('Hygiene Data'!$G$12,0,10*ROW('Hygiene Data'!G99)))</f>
        <v/>
      </c>
      <c r="DZ105" s="277" t="str">
        <f ca="true">+IF(OFFSET('Hygiene Data'!$G$13,0,10*ROW('Hygiene Data'!G99))="","",OFFSET('Hygiene Data'!$G$13,0,10*ROW('Hygiene Data'!G99)))</f>
        <v/>
      </c>
      <c r="EA105" s="277" t="str">
        <f ca="true">+IF(OFFSET('Hygiene Data'!$H$11,0,10*ROW('Hygiene Data'!H99))="","",OFFSET('Hygiene Data'!$H$11,0,10*ROW('Hygiene Data'!H99)))</f>
        <v/>
      </c>
      <c r="EB105" s="277" t="str">
        <f ca="true">+IF(OFFSET('Hygiene Data'!$H$12,0,10*ROW('Hygiene Data'!H99))="","",OFFSET('Hygiene Data'!$H$12,0,10*ROW('Hygiene Data'!H99)))</f>
        <v/>
      </c>
      <c r="EC105" s="277" t="str">
        <f ca="true">+IF(OFFSET('Hygiene Data'!$H$13,0,10*ROW('Hygiene Data'!H99))="","",OFFSET('Hygiene Data'!$H$13,0,10*ROW('Hygiene Data'!H99)))</f>
        <v/>
      </c>
      <c r="ED105" s="277" t="str">
        <f ca="true">+IF(OFFSET('Hygiene Data'!$I$11,0,10*ROW('Hygiene Data'!I99))="","",OFFSET('Hygiene Data'!$I$11,0,10*ROW('Hygiene Data'!I99)))</f>
        <v/>
      </c>
      <c r="EE105" s="277" t="str">
        <f ca="true">+IF(OFFSET('Hygiene Data'!$I$12,0,10*ROW('Hygiene Data'!I99))="","",OFFSET('Hygiene Data'!$I$12,0,10*ROW('Hygiene Data'!I99)))</f>
        <v/>
      </c>
      <c r="EF105" s="277"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33" t="str">
        <f t="shared" ca="true" si="1"/>
        <v/>
      </c>
      <c r="D106" s="96"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6"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6"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6"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6"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6"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6"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6"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6"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6"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6"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6"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6"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6"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6"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6"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6"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6"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7"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7"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7"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7"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7"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7"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7"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7"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7"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7"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7"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7"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7"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7"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7"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7"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7"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7"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7"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7"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7"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7"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7"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7"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7"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7"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7"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7"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7"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7"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8"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8"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8"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8"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8"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8"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8"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8"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8"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8"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8"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8"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8"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8"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8"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8"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8"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8"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7"/>
      <c r="BS106" s="277" t="str">
        <f ca="true">+IF(OFFSET('Water Data'!$D$27,0,10*ROW('Water Data'!D100))="","",OFFSET('Water Data'!$D$27,0,10*ROW('Water Data'!D100)))</f>
        <v/>
      </c>
      <c r="BT106" s="277" t="str">
        <f ca="true">+IF(OFFSET('Water Data'!$D$28,0,10*ROW('Water Data'!D100))="","",OFFSET('Water Data'!$D$28,0,10*ROW('Water Data'!D100)))</f>
        <v/>
      </c>
      <c r="BU106" s="277" t="str">
        <f ca="true">+IF(OFFSET('Water Data'!$D$29,0,10*ROW('Water Data'!D100))="","",OFFSET('Water Data'!$D$29,0,10*ROW('Water Data'!D100)))</f>
        <v/>
      </c>
      <c r="BV106" s="277" t="str">
        <f ca="true">+IF(OFFSET('Water Data'!$E$27,0,10*ROW('Water Data'!E100))="","",OFFSET('Water Data'!$E$27,0,10*ROW('Water Data'!E100)))</f>
        <v/>
      </c>
      <c r="BW106" s="277" t="str">
        <f ca="true">+IF(OFFSET('Water Data'!$E$28,0,10*ROW('Water Data'!E100))="","",OFFSET('Water Data'!$E$28,0,10*ROW('Water Data'!E100)))</f>
        <v/>
      </c>
      <c r="BX106" s="277" t="str">
        <f ca="true">+IF(OFFSET('Water Data'!$E$29,0,10*ROW('Water Data'!E100))="","",OFFSET('Water Data'!$E$29,0,10*ROW('Water Data'!E100)))</f>
        <v/>
      </c>
      <c r="BY106" s="277" t="str">
        <f ca="true">+IF(OFFSET('Water Data'!$F$27,0,10*ROW('Water Data'!F100))="","",OFFSET('Water Data'!$F$27,0,10*ROW('Water Data'!F100)))</f>
        <v/>
      </c>
      <c r="BZ106" s="277" t="str">
        <f ca="true">+IF(OFFSET('Water Data'!$F$28,0,10*ROW('Water Data'!F100))="","",OFFSET('Water Data'!$F$28,0,10*ROW('Water Data'!F100)))</f>
        <v/>
      </c>
      <c r="CA106" s="277" t="str">
        <f ca="true">+IF(OFFSET('Water Data'!$F$29,0,10*ROW('Water Data'!F100))="","",OFFSET('Water Data'!$F$29,0,10*ROW('Water Data'!F100)))</f>
        <v/>
      </c>
      <c r="CB106" s="277" t="str">
        <f ca="true">+IF(OFFSET('Water Data'!$G$27,0,10*ROW('Water Data'!G100))="","",OFFSET('Water Data'!$G$27,0,10*ROW('Water Data'!G100)))</f>
        <v/>
      </c>
      <c r="CC106" s="277" t="str">
        <f ca="true">+IF(OFFSET('Water Data'!$G$28,0,10*ROW('Water Data'!G100))="","",OFFSET('Water Data'!$G$28,0,10*ROW('Water Data'!G100)))</f>
        <v/>
      </c>
      <c r="CD106" s="277" t="str">
        <f ca="true">+IF(OFFSET('Water Data'!$G$29,0,10*ROW('Water Data'!G100))="","",OFFSET('Water Data'!$G$29,0,10*ROW('Water Data'!G100)))</f>
        <v/>
      </c>
      <c r="CE106" s="277" t="str">
        <f ca="true">+IF(OFFSET('Water Data'!$H$27,0,10*ROW('Water Data'!H100))="","",OFFSET('Water Data'!$H$27,0,10*ROW('Water Data'!H100)))</f>
        <v/>
      </c>
      <c r="CF106" s="277" t="str">
        <f ca="true">+IF(OFFSET('Water Data'!$H$28,0,10*ROW('Water Data'!H100))="","",OFFSET('Water Data'!$H$28,0,10*ROW('Water Data'!H100)))</f>
        <v/>
      </c>
      <c r="CG106" s="277" t="str">
        <f ca="true">+IF(OFFSET('Water Data'!$H$29,0,10*ROW('Water Data'!H100))="","",OFFSET('Water Data'!$H$29,0,10*ROW('Water Data'!H100)))</f>
        <v/>
      </c>
      <c r="CH106" s="277" t="str">
        <f ca="true">+IF(OFFSET('Water Data'!$I$27,0,10*ROW('Water Data'!I100))="","",OFFSET('Water Data'!$I$27,0,10*ROW('Water Data'!I100)))</f>
        <v/>
      </c>
      <c r="CI106" s="277" t="str">
        <f ca="true">+IF(OFFSET('Water Data'!$I$28,0,10*ROW('Water Data'!I100))="","",OFFSET('Water Data'!$I$28,0,10*ROW('Water Data'!I100)))</f>
        <v/>
      </c>
      <c r="CJ106" s="277" t="str">
        <f ca="true">+IF(OFFSET('Water Data'!$I$29,0,10*ROW('Water Data'!I100))="","",OFFSET('Water Data'!$I$29,0,10*ROW('Water Data'!I100)))</f>
        <v/>
      </c>
      <c r="CK106" s="277" t="str">
        <f ca="true">+IF(OFFSET('Sanitation Data'!$D$28,0,10*ROW('Sanitation Data'!D100))="","",OFFSET('Sanitation Data'!$D$28,0,10*ROW('Sanitation Data'!D100)))</f>
        <v/>
      </c>
      <c r="CL106" s="277" t="str">
        <f ca="true">+IF(OFFSET('Sanitation Data'!$D$29,0,10*ROW('Sanitation Data'!D100))="","",OFFSET('Sanitation Data'!$D$29,0,10*ROW('Sanitation Data'!D100)))</f>
        <v/>
      </c>
      <c r="CM106" s="277" t="str">
        <f ca="true">+IF(OFFSET('Sanitation Data'!$D$30,0,10*ROW('Sanitation Data'!D100))="","",OFFSET('Sanitation Data'!$D$30,0,10*ROW('Sanitation Data'!D100)))</f>
        <v/>
      </c>
      <c r="CN106" s="277" t="str">
        <f ca="true">+IF(OFFSET('Sanitation Data'!$D$31,0,10*ROW('Sanitation Data'!D100))="","",OFFSET('Sanitation Data'!$D$31,0,10*ROW('Sanitation Data'!D100)))</f>
        <v/>
      </c>
      <c r="CO106" s="277" t="str">
        <f ca="true">+IF(OFFSET('Sanitation Data'!$D$32,0,10*ROW('Sanitation Data'!D100))="","",OFFSET('Sanitation Data'!$D$32,0,10*ROW('Sanitation Data'!D100)))</f>
        <v/>
      </c>
      <c r="CP106" s="277" t="str">
        <f ca="true">+IF(OFFSET('Sanitation Data'!$E$28,0,10*ROW('Sanitation Data'!E100))="","",OFFSET('Sanitation Data'!$E$28,0,10*ROW('Sanitation Data'!E100)))</f>
        <v/>
      </c>
      <c r="CQ106" s="277" t="str">
        <f ca="true">+IF(OFFSET('Sanitation Data'!$E$29,0,10*ROW('Sanitation Data'!E100))="","",OFFSET('Sanitation Data'!$E$29,0,10*ROW('Sanitation Data'!E100)))</f>
        <v/>
      </c>
      <c r="CR106" s="277" t="str">
        <f ca="true">+IF(OFFSET('Sanitation Data'!$E$30,0,10*ROW('Sanitation Data'!E100))="","",OFFSET('Sanitation Data'!$E$30,0,10*ROW('Sanitation Data'!E100)))</f>
        <v/>
      </c>
      <c r="CS106" s="277" t="str">
        <f ca="true">+IF(OFFSET('Sanitation Data'!$E$31,0,10*ROW('Sanitation Data'!E100))="","",OFFSET('Sanitation Data'!$E$31,0,10*ROW('Sanitation Data'!E100)))</f>
        <v/>
      </c>
      <c r="CT106" s="277" t="str">
        <f ca="true">+IF(OFFSET('Sanitation Data'!$E$32,0,10*ROW('Sanitation Data'!E100))="","",OFFSET('Sanitation Data'!$E$32,0,10*ROW('Sanitation Data'!E100)))</f>
        <v/>
      </c>
      <c r="CU106" s="277" t="str">
        <f ca="true">+IF(OFFSET('Sanitation Data'!$F$28,0,10*ROW('Sanitation Data'!F100))="","",OFFSET('Sanitation Data'!$F$28,0,10*ROW('Sanitation Data'!F100)))</f>
        <v/>
      </c>
      <c r="CV106" s="277" t="str">
        <f ca="true">+IF(OFFSET('Sanitation Data'!$F$29,0,10*ROW('Sanitation Data'!F100))="","",OFFSET('Sanitation Data'!$F$29,0,10*ROW('Sanitation Data'!F100)))</f>
        <v/>
      </c>
      <c r="CW106" s="277" t="str">
        <f ca="true">+IF(OFFSET('Sanitation Data'!$F$30,0,10*ROW('Sanitation Data'!F100))="","",OFFSET('Sanitation Data'!$F$30,0,10*ROW('Sanitation Data'!F100)))</f>
        <v/>
      </c>
      <c r="CX106" s="277" t="str">
        <f ca="true">+IF(OFFSET('Sanitation Data'!$F$31,0,10*ROW('Sanitation Data'!F100))="","",OFFSET('Sanitation Data'!$F$31,0,10*ROW('Sanitation Data'!F100)))</f>
        <v/>
      </c>
      <c r="CY106" s="277" t="str">
        <f ca="true">+IF(OFFSET('Sanitation Data'!$F$32,0,10*ROW('Sanitation Data'!F100))="","",OFFSET('Sanitation Data'!$F$32,0,10*ROW('Sanitation Data'!F100)))</f>
        <v/>
      </c>
      <c r="CZ106" s="277" t="str">
        <f ca="true">+IF(OFFSET('Sanitation Data'!$G$28,0,10*ROW('Sanitation Data'!G100))="","",OFFSET('Sanitation Data'!$G$28,0,10*ROW('Sanitation Data'!G100)))</f>
        <v/>
      </c>
      <c r="DA106" s="277" t="str">
        <f ca="true">+IF(OFFSET('Sanitation Data'!$G$29,0,10*ROW('Sanitation Data'!G100))="","",OFFSET('Sanitation Data'!$G$29,0,10*ROW('Sanitation Data'!G100)))</f>
        <v/>
      </c>
      <c r="DB106" s="277" t="str">
        <f ca="true">+IF(OFFSET('Sanitation Data'!$G$30,0,10*ROW('Sanitation Data'!G100))="","",OFFSET('Sanitation Data'!$G$30,0,10*ROW('Sanitation Data'!G100)))</f>
        <v/>
      </c>
      <c r="DC106" s="277" t="str">
        <f ca="true">+IF(OFFSET('Sanitation Data'!$G$31,0,10*ROW('Sanitation Data'!G100))="","",OFFSET('Sanitation Data'!$G$31,0,10*ROW('Sanitation Data'!G100)))</f>
        <v/>
      </c>
      <c r="DD106" s="277" t="str">
        <f ca="true">+IF(OFFSET('Sanitation Data'!$G$32,0,10*ROW('Sanitation Data'!G100))="","",OFFSET('Sanitation Data'!$G$32,0,10*ROW('Sanitation Data'!G100)))</f>
        <v/>
      </c>
      <c r="DE106" s="277" t="str">
        <f ca="true">+IF(OFFSET('Sanitation Data'!$H$28,0,10*ROW('Sanitation Data'!H100))="","",OFFSET('Sanitation Data'!$H$28,0,10*ROW('Sanitation Data'!H100)))</f>
        <v/>
      </c>
      <c r="DF106" s="277" t="str">
        <f ca="true">+IF(OFFSET('Sanitation Data'!$H$29,0,10*ROW('Sanitation Data'!H100))="","",OFFSET('Sanitation Data'!$H$29,0,10*ROW('Sanitation Data'!H100)))</f>
        <v/>
      </c>
      <c r="DG106" s="277" t="str">
        <f ca="true">+IF(OFFSET('Sanitation Data'!$H$30,0,10*ROW('Sanitation Data'!H100))="","",OFFSET('Sanitation Data'!$H$30,0,10*ROW('Sanitation Data'!H100)))</f>
        <v/>
      </c>
      <c r="DH106" s="277" t="str">
        <f ca="true">+IF(OFFSET('Sanitation Data'!$H$31,0,10*ROW('Sanitation Data'!H100))="","",OFFSET('Sanitation Data'!$H$31,0,10*ROW('Sanitation Data'!H100)))</f>
        <v/>
      </c>
      <c r="DI106" s="277" t="str">
        <f ca="true">+IF(OFFSET('Sanitation Data'!$H$32,0,10*ROW('Sanitation Data'!H100))="","",OFFSET('Sanitation Data'!$H$32,0,10*ROW('Sanitation Data'!H100)))</f>
        <v/>
      </c>
      <c r="DJ106" s="277" t="str">
        <f ca="true">+IF(OFFSET('Sanitation Data'!$I$28,0,10*ROW('Sanitation Data'!I100))="","",OFFSET('Sanitation Data'!$I$28,0,10*ROW('Sanitation Data'!I100)))</f>
        <v/>
      </c>
      <c r="DK106" s="277" t="str">
        <f ca="true">+IF(OFFSET('Sanitation Data'!$I$29,0,10*ROW('Sanitation Data'!I100))="","",OFFSET('Sanitation Data'!$I$29,0,10*ROW('Sanitation Data'!I100)))</f>
        <v/>
      </c>
      <c r="DL106" s="277" t="str">
        <f ca="true">+IF(OFFSET('Sanitation Data'!$I$30,0,10*ROW('Sanitation Data'!I100))="","",OFFSET('Sanitation Data'!$I$30,0,10*ROW('Sanitation Data'!I100)))</f>
        <v/>
      </c>
      <c r="DM106" s="277" t="str">
        <f ca="true">+IF(OFFSET('Sanitation Data'!$I$31,0,10*ROW('Sanitation Data'!I100))="","",OFFSET('Sanitation Data'!$I$31,0,10*ROW('Sanitation Data'!I100)))</f>
        <v/>
      </c>
      <c r="DN106" s="277" t="str">
        <f ca="true">+IF(OFFSET('Sanitation Data'!$I$32,0,10*ROW('Sanitation Data'!I100))="","",OFFSET('Sanitation Data'!$I$32,0,10*ROW('Sanitation Data'!I100)))</f>
        <v/>
      </c>
      <c r="DO106" s="277" t="str">
        <f ca="true">+IF(OFFSET('Hygiene Data'!$D$11,0,10*ROW('Hygiene Data'!D100))="","",OFFSET('Hygiene Data'!$D$11,0,10*ROW('Hygiene Data'!D100)))</f>
        <v/>
      </c>
      <c r="DP106" s="277" t="str">
        <f ca="true">+IF(OFFSET('Hygiene Data'!$D$12,0,10*ROW('Hygiene Data'!D100))="","",OFFSET('Hygiene Data'!$D$12,0,10*ROW('Hygiene Data'!D100)))</f>
        <v/>
      </c>
      <c r="DQ106" s="277" t="str">
        <f ca="true">+IF(OFFSET('Hygiene Data'!$D$13,0,10*ROW('Hygiene Data'!D100))="","",OFFSET('Hygiene Data'!$D$13,0,10*ROW('Hygiene Data'!D100)))</f>
        <v/>
      </c>
      <c r="DR106" s="277" t="str">
        <f ca="true">+IF(OFFSET('Hygiene Data'!$E$11,0,10*ROW('Hygiene Data'!E100))="","",OFFSET('Hygiene Data'!$E$11,0,10*ROW('Hygiene Data'!E100)))</f>
        <v/>
      </c>
      <c r="DS106" s="277" t="str">
        <f ca="true">+IF(OFFSET('Hygiene Data'!$E$12,0,10*ROW('Hygiene Data'!E100))="","",OFFSET('Hygiene Data'!$E$12,0,10*ROW('Hygiene Data'!E100)))</f>
        <v/>
      </c>
      <c r="DT106" s="277" t="str">
        <f ca="true">+IF(OFFSET('Hygiene Data'!$E$13,0,10*ROW('Hygiene Data'!E100))="","",OFFSET('Hygiene Data'!$E$13,0,10*ROW('Hygiene Data'!E100)))</f>
        <v/>
      </c>
      <c r="DU106" s="277" t="str">
        <f ca="true">+IF(OFFSET('Hygiene Data'!$F$11,0,10*ROW('Hygiene Data'!F100))="","",OFFSET('Hygiene Data'!$F$11,0,10*ROW('Hygiene Data'!F100)))</f>
        <v/>
      </c>
      <c r="DV106" s="277" t="str">
        <f ca="true">+IF(OFFSET('Hygiene Data'!$F$12,0,10*ROW('Hygiene Data'!F100))="","",OFFSET('Hygiene Data'!$F$12,0,10*ROW('Hygiene Data'!F100)))</f>
        <v/>
      </c>
      <c r="DW106" s="277" t="str">
        <f ca="true">+IF(OFFSET('Hygiene Data'!$F$13,0,10*ROW('Hygiene Data'!F100))="","",OFFSET('Hygiene Data'!$F$13,0,10*ROW('Hygiene Data'!F100)))</f>
        <v/>
      </c>
      <c r="DX106" s="277" t="str">
        <f ca="true">+IF(OFFSET('Hygiene Data'!$G$11,0,10*ROW('Hygiene Data'!G100))="","",OFFSET('Hygiene Data'!$G$11,0,10*ROW('Hygiene Data'!G100)))</f>
        <v/>
      </c>
      <c r="DY106" s="277" t="str">
        <f ca="true">+IF(OFFSET('Hygiene Data'!$G$12,0,10*ROW('Hygiene Data'!G100))="","",OFFSET('Hygiene Data'!$G$12,0,10*ROW('Hygiene Data'!G100)))</f>
        <v/>
      </c>
      <c r="DZ106" s="277" t="str">
        <f ca="true">+IF(OFFSET('Hygiene Data'!$G$13,0,10*ROW('Hygiene Data'!G100))="","",OFFSET('Hygiene Data'!$G$13,0,10*ROW('Hygiene Data'!G100)))</f>
        <v/>
      </c>
      <c r="EA106" s="277" t="str">
        <f ca="true">+IF(OFFSET('Hygiene Data'!$H$11,0,10*ROW('Hygiene Data'!H100))="","",OFFSET('Hygiene Data'!$H$11,0,10*ROW('Hygiene Data'!H100)))</f>
        <v/>
      </c>
      <c r="EB106" s="277" t="str">
        <f ca="true">+IF(OFFSET('Hygiene Data'!$H$12,0,10*ROW('Hygiene Data'!H100))="","",OFFSET('Hygiene Data'!$H$12,0,10*ROW('Hygiene Data'!H100)))</f>
        <v/>
      </c>
      <c r="EC106" s="277" t="str">
        <f ca="true">+IF(OFFSET('Hygiene Data'!$H$13,0,10*ROW('Hygiene Data'!H100))="","",OFFSET('Hygiene Data'!$H$13,0,10*ROW('Hygiene Data'!H100)))</f>
        <v/>
      </c>
      <c r="ED106" s="277" t="str">
        <f ca="true">+IF(OFFSET('Hygiene Data'!$I$11,0,10*ROW('Hygiene Data'!I100))="","",OFFSET('Hygiene Data'!$I$11,0,10*ROW('Hygiene Data'!I100)))</f>
        <v/>
      </c>
      <c r="EE106" s="277" t="str">
        <f ca="true">+IF(OFFSET('Hygiene Data'!$I$12,0,10*ROW('Hygiene Data'!I100))="","",OFFSET('Hygiene Data'!$I$12,0,10*ROW('Hygiene Data'!I100)))</f>
        <v/>
      </c>
      <c r="EF106" s="277"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33" t="str">
        <f t="shared" ca="true" si="1"/>
        <v/>
      </c>
      <c r="D107" s="96"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6"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6"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6"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6"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6"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6"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6"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6"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6"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6"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6"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6"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6"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6"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6"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6"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6"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7"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7"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7"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7"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7"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7"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7"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7"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7"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7"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7"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7"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7"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7"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7"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7"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7"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7"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7"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7"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7"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7"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7"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7"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7"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7"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7"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7"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7"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7"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8"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8"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8"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8"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8"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8"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8"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8"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8"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8"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8"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8"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8"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8"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8"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8"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8"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8"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7"/>
      <c r="BS107" s="277" t="str">
        <f ca="true">+IF(OFFSET('Water Data'!$D$27,0,10*ROW('Water Data'!D101))="","",OFFSET('Water Data'!$D$27,0,10*ROW('Water Data'!D101)))</f>
        <v/>
      </c>
      <c r="BT107" s="277" t="str">
        <f ca="true">+IF(OFFSET('Water Data'!$D$28,0,10*ROW('Water Data'!D101))="","",OFFSET('Water Data'!$D$28,0,10*ROW('Water Data'!D101)))</f>
        <v/>
      </c>
      <c r="BU107" s="277" t="str">
        <f ca="true">+IF(OFFSET('Water Data'!$D$29,0,10*ROW('Water Data'!D101))="","",OFFSET('Water Data'!$D$29,0,10*ROW('Water Data'!D101)))</f>
        <v/>
      </c>
      <c r="BV107" s="277" t="str">
        <f ca="true">+IF(OFFSET('Water Data'!$E$27,0,10*ROW('Water Data'!E101))="","",OFFSET('Water Data'!$E$27,0,10*ROW('Water Data'!E101)))</f>
        <v/>
      </c>
      <c r="BW107" s="277" t="str">
        <f ca="true">+IF(OFFSET('Water Data'!$E$28,0,10*ROW('Water Data'!E101))="","",OFFSET('Water Data'!$E$28,0,10*ROW('Water Data'!E101)))</f>
        <v/>
      </c>
      <c r="BX107" s="277" t="str">
        <f ca="true">+IF(OFFSET('Water Data'!$E$29,0,10*ROW('Water Data'!E101))="","",OFFSET('Water Data'!$E$29,0,10*ROW('Water Data'!E101)))</f>
        <v/>
      </c>
      <c r="BY107" s="277" t="str">
        <f ca="true">+IF(OFFSET('Water Data'!$F$27,0,10*ROW('Water Data'!F101))="","",OFFSET('Water Data'!$F$27,0,10*ROW('Water Data'!F101)))</f>
        <v/>
      </c>
      <c r="BZ107" s="277" t="str">
        <f ca="true">+IF(OFFSET('Water Data'!$F$28,0,10*ROW('Water Data'!F101))="","",OFFSET('Water Data'!$F$28,0,10*ROW('Water Data'!F101)))</f>
        <v/>
      </c>
      <c r="CA107" s="277" t="str">
        <f ca="true">+IF(OFFSET('Water Data'!$F$29,0,10*ROW('Water Data'!F101))="","",OFFSET('Water Data'!$F$29,0,10*ROW('Water Data'!F101)))</f>
        <v/>
      </c>
      <c r="CB107" s="277" t="str">
        <f ca="true">+IF(OFFSET('Water Data'!$G$27,0,10*ROW('Water Data'!G101))="","",OFFSET('Water Data'!$G$27,0,10*ROW('Water Data'!G101)))</f>
        <v/>
      </c>
      <c r="CC107" s="277" t="str">
        <f ca="true">+IF(OFFSET('Water Data'!$G$28,0,10*ROW('Water Data'!G101))="","",OFFSET('Water Data'!$G$28,0,10*ROW('Water Data'!G101)))</f>
        <v/>
      </c>
      <c r="CD107" s="277" t="str">
        <f ca="true">+IF(OFFSET('Water Data'!$G$29,0,10*ROW('Water Data'!G101))="","",OFFSET('Water Data'!$G$29,0,10*ROW('Water Data'!G101)))</f>
        <v/>
      </c>
      <c r="CE107" s="277" t="str">
        <f ca="true">+IF(OFFSET('Water Data'!$H$27,0,10*ROW('Water Data'!H101))="","",OFFSET('Water Data'!$H$27,0,10*ROW('Water Data'!H101)))</f>
        <v/>
      </c>
      <c r="CF107" s="277" t="str">
        <f ca="true">+IF(OFFSET('Water Data'!$H$28,0,10*ROW('Water Data'!H101))="","",OFFSET('Water Data'!$H$28,0,10*ROW('Water Data'!H101)))</f>
        <v/>
      </c>
      <c r="CG107" s="277" t="str">
        <f ca="true">+IF(OFFSET('Water Data'!$H$29,0,10*ROW('Water Data'!H101))="","",OFFSET('Water Data'!$H$29,0,10*ROW('Water Data'!H101)))</f>
        <v/>
      </c>
      <c r="CH107" s="277" t="str">
        <f ca="true">+IF(OFFSET('Water Data'!$I$27,0,10*ROW('Water Data'!I101))="","",OFFSET('Water Data'!$I$27,0,10*ROW('Water Data'!I101)))</f>
        <v/>
      </c>
      <c r="CI107" s="277" t="str">
        <f ca="true">+IF(OFFSET('Water Data'!$I$28,0,10*ROW('Water Data'!I101))="","",OFFSET('Water Data'!$I$28,0,10*ROW('Water Data'!I101)))</f>
        <v/>
      </c>
      <c r="CJ107" s="277" t="str">
        <f ca="true">+IF(OFFSET('Water Data'!$I$29,0,10*ROW('Water Data'!I101))="","",OFFSET('Water Data'!$I$29,0,10*ROW('Water Data'!I101)))</f>
        <v/>
      </c>
      <c r="CK107" s="277" t="str">
        <f ca="true">+IF(OFFSET('Sanitation Data'!$D$28,0,10*ROW('Sanitation Data'!D101))="","",OFFSET('Sanitation Data'!$D$28,0,10*ROW('Sanitation Data'!D101)))</f>
        <v/>
      </c>
      <c r="CL107" s="277" t="str">
        <f ca="true">+IF(OFFSET('Sanitation Data'!$D$29,0,10*ROW('Sanitation Data'!D101))="","",OFFSET('Sanitation Data'!$D$29,0,10*ROW('Sanitation Data'!D101)))</f>
        <v/>
      </c>
      <c r="CM107" s="277" t="str">
        <f ca="true">+IF(OFFSET('Sanitation Data'!$D$30,0,10*ROW('Sanitation Data'!D101))="","",OFFSET('Sanitation Data'!$D$30,0,10*ROW('Sanitation Data'!D101)))</f>
        <v/>
      </c>
      <c r="CN107" s="277" t="str">
        <f ca="true">+IF(OFFSET('Sanitation Data'!$D$31,0,10*ROW('Sanitation Data'!D101))="","",OFFSET('Sanitation Data'!$D$31,0,10*ROW('Sanitation Data'!D101)))</f>
        <v/>
      </c>
      <c r="CO107" s="277" t="str">
        <f ca="true">+IF(OFFSET('Sanitation Data'!$D$32,0,10*ROW('Sanitation Data'!D101))="","",OFFSET('Sanitation Data'!$D$32,0,10*ROW('Sanitation Data'!D101)))</f>
        <v/>
      </c>
      <c r="CP107" s="277" t="str">
        <f ca="true">+IF(OFFSET('Sanitation Data'!$E$28,0,10*ROW('Sanitation Data'!E101))="","",OFFSET('Sanitation Data'!$E$28,0,10*ROW('Sanitation Data'!E101)))</f>
        <v/>
      </c>
      <c r="CQ107" s="277" t="str">
        <f ca="true">+IF(OFFSET('Sanitation Data'!$E$29,0,10*ROW('Sanitation Data'!E101))="","",OFFSET('Sanitation Data'!$E$29,0,10*ROW('Sanitation Data'!E101)))</f>
        <v/>
      </c>
      <c r="CR107" s="277" t="str">
        <f ca="true">+IF(OFFSET('Sanitation Data'!$E$30,0,10*ROW('Sanitation Data'!E101))="","",OFFSET('Sanitation Data'!$E$30,0,10*ROW('Sanitation Data'!E101)))</f>
        <v/>
      </c>
      <c r="CS107" s="277" t="str">
        <f ca="true">+IF(OFFSET('Sanitation Data'!$E$31,0,10*ROW('Sanitation Data'!E101))="","",OFFSET('Sanitation Data'!$E$31,0,10*ROW('Sanitation Data'!E101)))</f>
        <v/>
      </c>
      <c r="CT107" s="277" t="str">
        <f ca="true">+IF(OFFSET('Sanitation Data'!$E$32,0,10*ROW('Sanitation Data'!E101))="","",OFFSET('Sanitation Data'!$E$32,0,10*ROW('Sanitation Data'!E101)))</f>
        <v/>
      </c>
      <c r="CU107" s="277" t="str">
        <f ca="true">+IF(OFFSET('Sanitation Data'!$F$28,0,10*ROW('Sanitation Data'!F101))="","",OFFSET('Sanitation Data'!$F$28,0,10*ROW('Sanitation Data'!F101)))</f>
        <v/>
      </c>
      <c r="CV107" s="277" t="str">
        <f ca="true">+IF(OFFSET('Sanitation Data'!$F$29,0,10*ROW('Sanitation Data'!F101))="","",OFFSET('Sanitation Data'!$F$29,0,10*ROW('Sanitation Data'!F101)))</f>
        <v/>
      </c>
      <c r="CW107" s="277" t="str">
        <f ca="true">+IF(OFFSET('Sanitation Data'!$F$30,0,10*ROW('Sanitation Data'!F101))="","",OFFSET('Sanitation Data'!$F$30,0,10*ROW('Sanitation Data'!F101)))</f>
        <v/>
      </c>
      <c r="CX107" s="277" t="str">
        <f ca="true">+IF(OFFSET('Sanitation Data'!$F$31,0,10*ROW('Sanitation Data'!F101))="","",OFFSET('Sanitation Data'!$F$31,0,10*ROW('Sanitation Data'!F101)))</f>
        <v/>
      </c>
      <c r="CY107" s="277" t="str">
        <f ca="true">+IF(OFFSET('Sanitation Data'!$F$32,0,10*ROW('Sanitation Data'!F101))="","",OFFSET('Sanitation Data'!$F$32,0,10*ROW('Sanitation Data'!F101)))</f>
        <v/>
      </c>
      <c r="CZ107" s="277" t="str">
        <f ca="true">+IF(OFFSET('Sanitation Data'!$G$28,0,10*ROW('Sanitation Data'!G101))="","",OFFSET('Sanitation Data'!$G$28,0,10*ROW('Sanitation Data'!G101)))</f>
        <v/>
      </c>
      <c r="DA107" s="277" t="str">
        <f ca="true">+IF(OFFSET('Sanitation Data'!$G$29,0,10*ROW('Sanitation Data'!G101))="","",OFFSET('Sanitation Data'!$G$29,0,10*ROW('Sanitation Data'!G101)))</f>
        <v/>
      </c>
      <c r="DB107" s="277" t="str">
        <f ca="true">+IF(OFFSET('Sanitation Data'!$G$30,0,10*ROW('Sanitation Data'!G101))="","",OFFSET('Sanitation Data'!$G$30,0,10*ROW('Sanitation Data'!G101)))</f>
        <v/>
      </c>
      <c r="DC107" s="277" t="str">
        <f ca="true">+IF(OFFSET('Sanitation Data'!$G$31,0,10*ROW('Sanitation Data'!G101))="","",OFFSET('Sanitation Data'!$G$31,0,10*ROW('Sanitation Data'!G101)))</f>
        <v/>
      </c>
      <c r="DD107" s="277" t="str">
        <f ca="true">+IF(OFFSET('Sanitation Data'!$G$32,0,10*ROW('Sanitation Data'!G101))="","",OFFSET('Sanitation Data'!$G$32,0,10*ROW('Sanitation Data'!G101)))</f>
        <v/>
      </c>
      <c r="DE107" s="277" t="str">
        <f ca="true">+IF(OFFSET('Sanitation Data'!$H$28,0,10*ROW('Sanitation Data'!H101))="","",OFFSET('Sanitation Data'!$H$28,0,10*ROW('Sanitation Data'!H101)))</f>
        <v/>
      </c>
      <c r="DF107" s="277" t="str">
        <f ca="true">+IF(OFFSET('Sanitation Data'!$H$29,0,10*ROW('Sanitation Data'!H101))="","",OFFSET('Sanitation Data'!$H$29,0,10*ROW('Sanitation Data'!H101)))</f>
        <v/>
      </c>
      <c r="DG107" s="277" t="str">
        <f ca="true">+IF(OFFSET('Sanitation Data'!$H$30,0,10*ROW('Sanitation Data'!H101))="","",OFFSET('Sanitation Data'!$H$30,0,10*ROW('Sanitation Data'!H101)))</f>
        <v/>
      </c>
      <c r="DH107" s="277" t="str">
        <f ca="true">+IF(OFFSET('Sanitation Data'!$H$31,0,10*ROW('Sanitation Data'!H101))="","",OFFSET('Sanitation Data'!$H$31,0,10*ROW('Sanitation Data'!H101)))</f>
        <v/>
      </c>
      <c r="DI107" s="277" t="str">
        <f ca="true">+IF(OFFSET('Sanitation Data'!$H$32,0,10*ROW('Sanitation Data'!H101))="","",OFFSET('Sanitation Data'!$H$32,0,10*ROW('Sanitation Data'!H101)))</f>
        <v/>
      </c>
      <c r="DJ107" s="277" t="str">
        <f ca="true">+IF(OFFSET('Sanitation Data'!$I$28,0,10*ROW('Sanitation Data'!I101))="","",OFFSET('Sanitation Data'!$I$28,0,10*ROW('Sanitation Data'!I101)))</f>
        <v/>
      </c>
      <c r="DK107" s="277" t="str">
        <f ca="true">+IF(OFFSET('Sanitation Data'!$I$29,0,10*ROW('Sanitation Data'!I101))="","",OFFSET('Sanitation Data'!$I$29,0,10*ROW('Sanitation Data'!I101)))</f>
        <v/>
      </c>
      <c r="DL107" s="277" t="str">
        <f ca="true">+IF(OFFSET('Sanitation Data'!$I$30,0,10*ROW('Sanitation Data'!I101))="","",OFFSET('Sanitation Data'!$I$30,0,10*ROW('Sanitation Data'!I101)))</f>
        <v/>
      </c>
      <c r="DM107" s="277" t="str">
        <f ca="true">+IF(OFFSET('Sanitation Data'!$I$31,0,10*ROW('Sanitation Data'!I101))="","",OFFSET('Sanitation Data'!$I$31,0,10*ROW('Sanitation Data'!I101)))</f>
        <v/>
      </c>
      <c r="DN107" s="277" t="str">
        <f ca="true">+IF(OFFSET('Sanitation Data'!$I$32,0,10*ROW('Sanitation Data'!I101))="","",OFFSET('Sanitation Data'!$I$32,0,10*ROW('Sanitation Data'!I101)))</f>
        <v/>
      </c>
      <c r="DO107" s="277" t="str">
        <f ca="true">+IF(OFFSET('Hygiene Data'!$D$11,0,10*ROW('Hygiene Data'!D101))="","",OFFSET('Hygiene Data'!$D$11,0,10*ROW('Hygiene Data'!D101)))</f>
        <v/>
      </c>
      <c r="DP107" s="277" t="str">
        <f ca="true">+IF(OFFSET('Hygiene Data'!$D$12,0,10*ROW('Hygiene Data'!D101))="","",OFFSET('Hygiene Data'!$D$12,0,10*ROW('Hygiene Data'!D101)))</f>
        <v/>
      </c>
      <c r="DQ107" s="277" t="str">
        <f ca="true">+IF(OFFSET('Hygiene Data'!$D$13,0,10*ROW('Hygiene Data'!D101))="","",OFFSET('Hygiene Data'!$D$13,0,10*ROW('Hygiene Data'!D101)))</f>
        <v/>
      </c>
      <c r="DR107" s="277" t="str">
        <f ca="true">+IF(OFFSET('Hygiene Data'!$E$11,0,10*ROW('Hygiene Data'!E101))="","",OFFSET('Hygiene Data'!$E$11,0,10*ROW('Hygiene Data'!E101)))</f>
        <v/>
      </c>
      <c r="DS107" s="277" t="str">
        <f ca="true">+IF(OFFSET('Hygiene Data'!$E$12,0,10*ROW('Hygiene Data'!E101))="","",OFFSET('Hygiene Data'!$E$12,0,10*ROW('Hygiene Data'!E101)))</f>
        <v/>
      </c>
      <c r="DT107" s="277" t="str">
        <f ca="true">+IF(OFFSET('Hygiene Data'!$E$13,0,10*ROW('Hygiene Data'!E101))="","",OFFSET('Hygiene Data'!$E$13,0,10*ROW('Hygiene Data'!E101)))</f>
        <v/>
      </c>
      <c r="DU107" s="277" t="str">
        <f ca="true">+IF(OFFSET('Hygiene Data'!$F$11,0,10*ROW('Hygiene Data'!F101))="","",OFFSET('Hygiene Data'!$F$11,0,10*ROW('Hygiene Data'!F101)))</f>
        <v/>
      </c>
      <c r="DV107" s="277" t="str">
        <f ca="true">+IF(OFFSET('Hygiene Data'!$F$12,0,10*ROW('Hygiene Data'!F101))="","",OFFSET('Hygiene Data'!$F$12,0,10*ROW('Hygiene Data'!F101)))</f>
        <v/>
      </c>
      <c r="DW107" s="277" t="str">
        <f ca="true">+IF(OFFSET('Hygiene Data'!$F$13,0,10*ROW('Hygiene Data'!F101))="","",OFFSET('Hygiene Data'!$F$13,0,10*ROW('Hygiene Data'!F101)))</f>
        <v/>
      </c>
      <c r="DX107" s="277" t="str">
        <f ca="true">+IF(OFFSET('Hygiene Data'!$G$11,0,10*ROW('Hygiene Data'!G101))="","",OFFSET('Hygiene Data'!$G$11,0,10*ROW('Hygiene Data'!G101)))</f>
        <v/>
      </c>
      <c r="DY107" s="277" t="str">
        <f ca="true">+IF(OFFSET('Hygiene Data'!$G$12,0,10*ROW('Hygiene Data'!G101))="","",OFFSET('Hygiene Data'!$G$12,0,10*ROW('Hygiene Data'!G101)))</f>
        <v/>
      </c>
      <c r="DZ107" s="277" t="str">
        <f ca="true">+IF(OFFSET('Hygiene Data'!$G$13,0,10*ROW('Hygiene Data'!G101))="","",OFFSET('Hygiene Data'!$G$13,0,10*ROW('Hygiene Data'!G101)))</f>
        <v/>
      </c>
      <c r="EA107" s="277" t="str">
        <f ca="true">+IF(OFFSET('Hygiene Data'!$H$11,0,10*ROW('Hygiene Data'!H101))="","",OFFSET('Hygiene Data'!$H$11,0,10*ROW('Hygiene Data'!H101)))</f>
        <v/>
      </c>
      <c r="EB107" s="277" t="str">
        <f ca="true">+IF(OFFSET('Hygiene Data'!$H$12,0,10*ROW('Hygiene Data'!H101))="","",OFFSET('Hygiene Data'!$H$12,0,10*ROW('Hygiene Data'!H101)))</f>
        <v/>
      </c>
      <c r="EC107" s="277" t="str">
        <f ca="true">+IF(OFFSET('Hygiene Data'!$H$13,0,10*ROW('Hygiene Data'!H101))="","",OFFSET('Hygiene Data'!$H$13,0,10*ROW('Hygiene Data'!H101)))</f>
        <v/>
      </c>
      <c r="ED107" s="277" t="str">
        <f ca="true">+IF(OFFSET('Hygiene Data'!$I$11,0,10*ROW('Hygiene Data'!I101))="","",OFFSET('Hygiene Data'!$I$11,0,10*ROW('Hygiene Data'!I101)))</f>
        <v/>
      </c>
      <c r="EE107" s="277" t="str">
        <f ca="true">+IF(OFFSET('Hygiene Data'!$I$12,0,10*ROW('Hygiene Data'!I101))="","",OFFSET('Hygiene Data'!$I$12,0,10*ROW('Hygiene Data'!I101)))</f>
        <v/>
      </c>
      <c r="EF107" s="277"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33" t="str">
        <f t="shared" ca="true" si="1"/>
        <v/>
      </c>
      <c r="D108" s="96"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6"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6"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6"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6"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6"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6"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6"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6"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6"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6"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6"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6"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6"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6"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6"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6"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6"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7"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7"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7"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7"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7"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7"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7"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7"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7"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7"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7"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7"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7"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7"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7"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7"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7"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7"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7"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7"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7"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7"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7"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7"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7"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7"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7"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7"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7"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7"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8"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8"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8"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8"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8"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8"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8"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8"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8"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8"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8"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8"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8"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8"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8"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8"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8"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8"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7"/>
      <c r="BS108" s="277" t="str">
        <f ca="true">+IF(OFFSET('Water Data'!$D$27,0,10*ROW('Water Data'!D102))="","",OFFSET('Water Data'!$D$27,0,10*ROW('Water Data'!D102)))</f>
        <v/>
      </c>
      <c r="BT108" s="277" t="str">
        <f ca="true">+IF(OFFSET('Water Data'!$D$28,0,10*ROW('Water Data'!D102))="","",OFFSET('Water Data'!$D$28,0,10*ROW('Water Data'!D102)))</f>
        <v/>
      </c>
      <c r="BU108" s="277" t="str">
        <f ca="true">+IF(OFFSET('Water Data'!$D$29,0,10*ROW('Water Data'!D102))="","",OFFSET('Water Data'!$D$29,0,10*ROW('Water Data'!D102)))</f>
        <v/>
      </c>
      <c r="BV108" s="277" t="str">
        <f ca="true">+IF(OFFSET('Water Data'!$E$27,0,10*ROW('Water Data'!E102))="","",OFFSET('Water Data'!$E$27,0,10*ROW('Water Data'!E102)))</f>
        <v/>
      </c>
      <c r="BW108" s="277" t="str">
        <f ca="true">+IF(OFFSET('Water Data'!$E$28,0,10*ROW('Water Data'!E102))="","",OFFSET('Water Data'!$E$28,0,10*ROW('Water Data'!E102)))</f>
        <v/>
      </c>
      <c r="BX108" s="277" t="str">
        <f ca="true">+IF(OFFSET('Water Data'!$E$29,0,10*ROW('Water Data'!E102))="","",OFFSET('Water Data'!$E$29,0,10*ROW('Water Data'!E102)))</f>
        <v/>
      </c>
      <c r="BY108" s="277" t="str">
        <f ca="true">+IF(OFFSET('Water Data'!$F$27,0,10*ROW('Water Data'!F102))="","",OFFSET('Water Data'!$F$27,0,10*ROW('Water Data'!F102)))</f>
        <v/>
      </c>
      <c r="BZ108" s="277" t="str">
        <f ca="true">+IF(OFFSET('Water Data'!$F$28,0,10*ROW('Water Data'!F102))="","",OFFSET('Water Data'!$F$28,0,10*ROW('Water Data'!F102)))</f>
        <v/>
      </c>
      <c r="CA108" s="277" t="str">
        <f ca="true">+IF(OFFSET('Water Data'!$F$29,0,10*ROW('Water Data'!F102))="","",OFFSET('Water Data'!$F$29,0,10*ROW('Water Data'!F102)))</f>
        <v/>
      </c>
      <c r="CB108" s="277" t="str">
        <f ca="true">+IF(OFFSET('Water Data'!$G$27,0,10*ROW('Water Data'!G102))="","",OFFSET('Water Data'!$G$27,0,10*ROW('Water Data'!G102)))</f>
        <v/>
      </c>
      <c r="CC108" s="277" t="str">
        <f ca="true">+IF(OFFSET('Water Data'!$G$28,0,10*ROW('Water Data'!G102))="","",OFFSET('Water Data'!$G$28,0,10*ROW('Water Data'!G102)))</f>
        <v/>
      </c>
      <c r="CD108" s="277" t="str">
        <f ca="true">+IF(OFFSET('Water Data'!$G$29,0,10*ROW('Water Data'!G102))="","",OFFSET('Water Data'!$G$29,0,10*ROW('Water Data'!G102)))</f>
        <v/>
      </c>
      <c r="CE108" s="277" t="str">
        <f ca="true">+IF(OFFSET('Water Data'!$H$27,0,10*ROW('Water Data'!H102))="","",OFFSET('Water Data'!$H$27,0,10*ROW('Water Data'!H102)))</f>
        <v/>
      </c>
      <c r="CF108" s="277" t="str">
        <f ca="true">+IF(OFFSET('Water Data'!$H$28,0,10*ROW('Water Data'!H102))="","",OFFSET('Water Data'!$H$28,0,10*ROW('Water Data'!H102)))</f>
        <v/>
      </c>
      <c r="CG108" s="277" t="str">
        <f ca="true">+IF(OFFSET('Water Data'!$H$29,0,10*ROW('Water Data'!H102))="","",OFFSET('Water Data'!$H$29,0,10*ROW('Water Data'!H102)))</f>
        <v/>
      </c>
      <c r="CH108" s="277" t="str">
        <f ca="true">+IF(OFFSET('Water Data'!$I$27,0,10*ROW('Water Data'!I102))="","",OFFSET('Water Data'!$I$27,0,10*ROW('Water Data'!I102)))</f>
        <v/>
      </c>
      <c r="CI108" s="277" t="str">
        <f ca="true">+IF(OFFSET('Water Data'!$I$28,0,10*ROW('Water Data'!I102))="","",OFFSET('Water Data'!$I$28,0,10*ROW('Water Data'!I102)))</f>
        <v/>
      </c>
      <c r="CJ108" s="277" t="str">
        <f ca="true">+IF(OFFSET('Water Data'!$I$29,0,10*ROW('Water Data'!I102))="","",OFFSET('Water Data'!$I$29,0,10*ROW('Water Data'!I102)))</f>
        <v/>
      </c>
      <c r="CK108" s="277" t="str">
        <f ca="true">+IF(OFFSET('Sanitation Data'!$D$28,0,10*ROW('Sanitation Data'!D102))="","",OFFSET('Sanitation Data'!$D$28,0,10*ROW('Sanitation Data'!D102)))</f>
        <v/>
      </c>
      <c r="CL108" s="277" t="str">
        <f ca="true">+IF(OFFSET('Sanitation Data'!$D$29,0,10*ROW('Sanitation Data'!D102))="","",OFFSET('Sanitation Data'!$D$29,0,10*ROW('Sanitation Data'!D102)))</f>
        <v/>
      </c>
      <c r="CM108" s="277" t="str">
        <f ca="true">+IF(OFFSET('Sanitation Data'!$D$30,0,10*ROW('Sanitation Data'!D102))="","",OFFSET('Sanitation Data'!$D$30,0,10*ROW('Sanitation Data'!D102)))</f>
        <v/>
      </c>
      <c r="CN108" s="277" t="str">
        <f ca="true">+IF(OFFSET('Sanitation Data'!$D$31,0,10*ROW('Sanitation Data'!D102))="","",OFFSET('Sanitation Data'!$D$31,0,10*ROW('Sanitation Data'!D102)))</f>
        <v/>
      </c>
      <c r="CO108" s="277" t="str">
        <f ca="true">+IF(OFFSET('Sanitation Data'!$D$32,0,10*ROW('Sanitation Data'!D102))="","",OFFSET('Sanitation Data'!$D$32,0,10*ROW('Sanitation Data'!D102)))</f>
        <v/>
      </c>
      <c r="CP108" s="277" t="str">
        <f ca="true">+IF(OFFSET('Sanitation Data'!$E$28,0,10*ROW('Sanitation Data'!E102))="","",OFFSET('Sanitation Data'!$E$28,0,10*ROW('Sanitation Data'!E102)))</f>
        <v/>
      </c>
      <c r="CQ108" s="277" t="str">
        <f ca="true">+IF(OFFSET('Sanitation Data'!$E$29,0,10*ROW('Sanitation Data'!E102))="","",OFFSET('Sanitation Data'!$E$29,0,10*ROW('Sanitation Data'!E102)))</f>
        <v/>
      </c>
      <c r="CR108" s="277" t="str">
        <f ca="true">+IF(OFFSET('Sanitation Data'!$E$30,0,10*ROW('Sanitation Data'!E102))="","",OFFSET('Sanitation Data'!$E$30,0,10*ROW('Sanitation Data'!E102)))</f>
        <v/>
      </c>
      <c r="CS108" s="277" t="str">
        <f ca="true">+IF(OFFSET('Sanitation Data'!$E$31,0,10*ROW('Sanitation Data'!E102))="","",OFFSET('Sanitation Data'!$E$31,0,10*ROW('Sanitation Data'!E102)))</f>
        <v/>
      </c>
      <c r="CT108" s="277" t="str">
        <f ca="true">+IF(OFFSET('Sanitation Data'!$E$32,0,10*ROW('Sanitation Data'!E102))="","",OFFSET('Sanitation Data'!$E$32,0,10*ROW('Sanitation Data'!E102)))</f>
        <v/>
      </c>
      <c r="CU108" s="277" t="str">
        <f ca="true">+IF(OFFSET('Sanitation Data'!$F$28,0,10*ROW('Sanitation Data'!F102))="","",OFFSET('Sanitation Data'!$F$28,0,10*ROW('Sanitation Data'!F102)))</f>
        <v/>
      </c>
      <c r="CV108" s="277" t="str">
        <f ca="true">+IF(OFFSET('Sanitation Data'!$F$29,0,10*ROW('Sanitation Data'!F102))="","",OFFSET('Sanitation Data'!$F$29,0,10*ROW('Sanitation Data'!F102)))</f>
        <v/>
      </c>
      <c r="CW108" s="277" t="str">
        <f ca="true">+IF(OFFSET('Sanitation Data'!$F$30,0,10*ROW('Sanitation Data'!F102))="","",OFFSET('Sanitation Data'!$F$30,0,10*ROW('Sanitation Data'!F102)))</f>
        <v/>
      </c>
      <c r="CX108" s="277" t="str">
        <f ca="true">+IF(OFFSET('Sanitation Data'!$F$31,0,10*ROW('Sanitation Data'!F102))="","",OFFSET('Sanitation Data'!$F$31,0,10*ROW('Sanitation Data'!F102)))</f>
        <v/>
      </c>
      <c r="CY108" s="277" t="str">
        <f ca="true">+IF(OFFSET('Sanitation Data'!$F$32,0,10*ROW('Sanitation Data'!F102))="","",OFFSET('Sanitation Data'!$F$32,0,10*ROW('Sanitation Data'!F102)))</f>
        <v/>
      </c>
      <c r="CZ108" s="277" t="str">
        <f ca="true">+IF(OFFSET('Sanitation Data'!$G$28,0,10*ROW('Sanitation Data'!G102))="","",OFFSET('Sanitation Data'!$G$28,0,10*ROW('Sanitation Data'!G102)))</f>
        <v/>
      </c>
      <c r="DA108" s="277" t="str">
        <f ca="true">+IF(OFFSET('Sanitation Data'!$G$29,0,10*ROW('Sanitation Data'!G102))="","",OFFSET('Sanitation Data'!$G$29,0,10*ROW('Sanitation Data'!G102)))</f>
        <v/>
      </c>
      <c r="DB108" s="277" t="str">
        <f ca="true">+IF(OFFSET('Sanitation Data'!$G$30,0,10*ROW('Sanitation Data'!G102))="","",OFFSET('Sanitation Data'!$G$30,0,10*ROW('Sanitation Data'!G102)))</f>
        <v/>
      </c>
      <c r="DC108" s="277" t="str">
        <f ca="true">+IF(OFFSET('Sanitation Data'!$G$31,0,10*ROW('Sanitation Data'!G102))="","",OFFSET('Sanitation Data'!$G$31,0,10*ROW('Sanitation Data'!G102)))</f>
        <v/>
      </c>
      <c r="DD108" s="277" t="str">
        <f ca="true">+IF(OFFSET('Sanitation Data'!$G$32,0,10*ROW('Sanitation Data'!G102))="","",OFFSET('Sanitation Data'!$G$32,0,10*ROW('Sanitation Data'!G102)))</f>
        <v/>
      </c>
      <c r="DE108" s="277" t="str">
        <f ca="true">+IF(OFFSET('Sanitation Data'!$H$28,0,10*ROW('Sanitation Data'!H102))="","",OFFSET('Sanitation Data'!$H$28,0,10*ROW('Sanitation Data'!H102)))</f>
        <v/>
      </c>
      <c r="DF108" s="277" t="str">
        <f ca="true">+IF(OFFSET('Sanitation Data'!$H$29,0,10*ROW('Sanitation Data'!H102))="","",OFFSET('Sanitation Data'!$H$29,0,10*ROW('Sanitation Data'!H102)))</f>
        <v/>
      </c>
      <c r="DG108" s="277" t="str">
        <f ca="true">+IF(OFFSET('Sanitation Data'!$H$30,0,10*ROW('Sanitation Data'!H102))="","",OFFSET('Sanitation Data'!$H$30,0,10*ROW('Sanitation Data'!H102)))</f>
        <v/>
      </c>
      <c r="DH108" s="277" t="str">
        <f ca="true">+IF(OFFSET('Sanitation Data'!$H$31,0,10*ROW('Sanitation Data'!H102))="","",OFFSET('Sanitation Data'!$H$31,0,10*ROW('Sanitation Data'!H102)))</f>
        <v/>
      </c>
      <c r="DI108" s="277" t="str">
        <f ca="true">+IF(OFFSET('Sanitation Data'!$H$32,0,10*ROW('Sanitation Data'!H102))="","",OFFSET('Sanitation Data'!$H$32,0,10*ROW('Sanitation Data'!H102)))</f>
        <v/>
      </c>
      <c r="DJ108" s="277" t="str">
        <f ca="true">+IF(OFFSET('Sanitation Data'!$I$28,0,10*ROW('Sanitation Data'!I102))="","",OFFSET('Sanitation Data'!$I$28,0,10*ROW('Sanitation Data'!I102)))</f>
        <v/>
      </c>
      <c r="DK108" s="277" t="str">
        <f ca="true">+IF(OFFSET('Sanitation Data'!$I$29,0,10*ROW('Sanitation Data'!I102))="","",OFFSET('Sanitation Data'!$I$29,0,10*ROW('Sanitation Data'!I102)))</f>
        <v/>
      </c>
      <c r="DL108" s="277" t="str">
        <f ca="true">+IF(OFFSET('Sanitation Data'!$I$30,0,10*ROW('Sanitation Data'!I102))="","",OFFSET('Sanitation Data'!$I$30,0,10*ROW('Sanitation Data'!I102)))</f>
        <v/>
      </c>
      <c r="DM108" s="277" t="str">
        <f ca="true">+IF(OFFSET('Sanitation Data'!$I$31,0,10*ROW('Sanitation Data'!I102))="","",OFFSET('Sanitation Data'!$I$31,0,10*ROW('Sanitation Data'!I102)))</f>
        <v/>
      </c>
      <c r="DN108" s="277" t="str">
        <f ca="true">+IF(OFFSET('Sanitation Data'!$I$32,0,10*ROW('Sanitation Data'!I102))="","",OFFSET('Sanitation Data'!$I$32,0,10*ROW('Sanitation Data'!I102)))</f>
        <v/>
      </c>
      <c r="DO108" s="277" t="str">
        <f ca="true">+IF(OFFSET('Hygiene Data'!$D$11,0,10*ROW('Hygiene Data'!D102))="","",OFFSET('Hygiene Data'!$D$11,0,10*ROW('Hygiene Data'!D102)))</f>
        <v/>
      </c>
      <c r="DP108" s="277" t="str">
        <f ca="true">+IF(OFFSET('Hygiene Data'!$D$12,0,10*ROW('Hygiene Data'!D102))="","",OFFSET('Hygiene Data'!$D$12,0,10*ROW('Hygiene Data'!D102)))</f>
        <v/>
      </c>
      <c r="DQ108" s="277" t="str">
        <f ca="true">+IF(OFFSET('Hygiene Data'!$D$13,0,10*ROW('Hygiene Data'!D102))="","",OFFSET('Hygiene Data'!$D$13,0,10*ROW('Hygiene Data'!D102)))</f>
        <v/>
      </c>
      <c r="DR108" s="277" t="str">
        <f ca="true">+IF(OFFSET('Hygiene Data'!$E$11,0,10*ROW('Hygiene Data'!E102))="","",OFFSET('Hygiene Data'!$E$11,0,10*ROW('Hygiene Data'!E102)))</f>
        <v/>
      </c>
      <c r="DS108" s="277" t="str">
        <f ca="true">+IF(OFFSET('Hygiene Data'!$E$12,0,10*ROW('Hygiene Data'!E102))="","",OFFSET('Hygiene Data'!$E$12,0,10*ROW('Hygiene Data'!E102)))</f>
        <v/>
      </c>
      <c r="DT108" s="277" t="str">
        <f ca="true">+IF(OFFSET('Hygiene Data'!$E$13,0,10*ROW('Hygiene Data'!E102))="","",OFFSET('Hygiene Data'!$E$13,0,10*ROW('Hygiene Data'!E102)))</f>
        <v/>
      </c>
      <c r="DU108" s="277" t="str">
        <f ca="true">+IF(OFFSET('Hygiene Data'!$F$11,0,10*ROW('Hygiene Data'!F102))="","",OFFSET('Hygiene Data'!$F$11,0,10*ROW('Hygiene Data'!F102)))</f>
        <v/>
      </c>
      <c r="DV108" s="277" t="str">
        <f ca="true">+IF(OFFSET('Hygiene Data'!$F$12,0,10*ROW('Hygiene Data'!F102))="","",OFFSET('Hygiene Data'!$F$12,0,10*ROW('Hygiene Data'!F102)))</f>
        <v/>
      </c>
      <c r="DW108" s="277" t="str">
        <f ca="true">+IF(OFFSET('Hygiene Data'!$F$13,0,10*ROW('Hygiene Data'!F102))="","",OFFSET('Hygiene Data'!$F$13,0,10*ROW('Hygiene Data'!F102)))</f>
        <v/>
      </c>
      <c r="DX108" s="277" t="str">
        <f ca="true">+IF(OFFSET('Hygiene Data'!$G$11,0,10*ROW('Hygiene Data'!G102))="","",OFFSET('Hygiene Data'!$G$11,0,10*ROW('Hygiene Data'!G102)))</f>
        <v/>
      </c>
      <c r="DY108" s="277" t="str">
        <f ca="true">+IF(OFFSET('Hygiene Data'!$G$12,0,10*ROW('Hygiene Data'!G102))="","",OFFSET('Hygiene Data'!$G$12,0,10*ROW('Hygiene Data'!G102)))</f>
        <v/>
      </c>
      <c r="DZ108" s="277" t="str">
        <f ca="true">+IF(OFFSET('Hygiene Data'!$G$13,0,10*ROW('Hygiene Data'!G102))="","",OFFSET('Hygiene Data'!$G$13,0,10*ROW('Hygiene Data'!G102)))</f>
        <v/>
      </c>
      <c r="EA108" s="277" t="str">
        <f ca="true">+IF(OFFSET('Hygiene Data'!$H$11,0,10*ROW('Hygiene Data'!H102))="","",OFFSET('Hygiene Data'!$H$11,0,10*ROW('Hygiene Data'!H102)))</f>
        <v/>
      </c>
      <c r="EB108" s="277" t="str">
        <f ca="true">+IF(OFFSET('Hygiene Data'!$H$12,0,10*ROW('Hygiene Data'!H102))="","",OFFSET('Hygiene Data'!$H$12,0,10*ROW('Hygiene Data'!H102)))</f>
        <v/>
      </c>
      <c r="EC108" s="277" t="str">
        <f ca="true">+IF(OFFSET('Hygiene Data'!$H$13,0,10*ROW('Hygiene Data'!H102))="","",OFFSET('Hygiene Data'!$H$13,0,10*ROW('Hygiene Data'!H102)))</f>
        <v/>
      </c>
      <c r="ED108" s="277" t="str">
        <f ca="true">+IF(OFFSET('Hygiene Data'!$I$11,0,10*ROW('Hygiene Data'!I102))="","",OFFSET('Hygiene Data'!$I$11,0,10*ROW('Hygiene Data'!I102)))</f>
        <v/>
      </c>
      <c r="EE108" s="277" t="str">
        <f ca="true">+IF(OFFSET('Hygiene Data'!$I$12,0,10*ROW('Hygiene Data'!I102))="","",OFFSET('Hygiene Data'!$I$12,0,10*ROW('Hygiene Data'!I102)))</f>
        <v/>
      </c>
      <c r="EF108" s="277"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33" t="str">
        <f t="shared" ca="true" si="1"/>
        <v/>
      </c>
      <c r="D109" s="96"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6"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6"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6"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6"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6"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6"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6"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6"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6"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6"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6"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6"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6"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6"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6"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6"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6"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7"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7"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7"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7"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7"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7"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7"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7"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7"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7"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7"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7"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7"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7"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7"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7"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7"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7"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7"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7"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7"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7"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7"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7"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7"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7"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7"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7"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7"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7"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8"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8"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8"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8"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8"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8"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8"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8"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8"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8"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8"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8"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8"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8"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8"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8"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8"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8"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7"/>
      <c r="BS109" s="277" t="str">
        <f ca="true">+IF(OFFSET('Water Data'!$D$27,0,10*ROW('Water Data'!D103))="","",OFFSET('Water Data'!$D$27,0,10*ROW('Water Data'!D103)))</f>
        <v/>
      </c>
      <c r="BT109" s="277" t="str">
        <f ca="true">+IF(OFFSET('Water Data'!$D$28,0,10*ROW('Water Data'!D103))="","",OFFSET('Water Data'!$D$28,0,10*ROW('Water Data'!D103)))</f>
        <v/>
      </c>
      <c r="BU109" s="277" t="str">
        <f ca="true">+IF(OFFSET('Water Data'!$D$29,0,10*ROW('Water Data'!D103))="","",OFFSET('Water Data'!$D$29,0,10*ROW('Water Data'!D103)))</f>
        <v/>
      </c>
      <c r="BV109" s="277" t="str">
        <f ca="true">+IF(OFFSET('Water Data'!$E$27,0,10*ROW('Water Data'!E103))="","",OFFSET('Water Data'!$E$27,0,10*ROW('Water Data'!E103)))</f>
        <v/>
      </c>
      <c r="BW109" s="277" t="str">
        <f ca="true">+IF(OFFSET('Water Data'!$E$28,0,10*ROW('Water Data'!E103))="","",OFFSET('Water Data'!$E$28,0,10*ROW('Water Data'!E103)))</f>
        <v/>
      </c>
      <c r="BX109" s="277" t="str">
        <f ca="true">+IF(OFFSET('Water Data'!$E$29,0,10*ROW('Water Data'!E103))="","",OFFSET('Water Data'!$E$29,0,10*ROW('Water Data'!E103)))</f>
        <v/>
      </c>
      <c r="BY109" s="277" t="str">
        <f ca="true">+IF(OFFSET('Water Data'!$F$27,0,10*ROW('Water Data'!F103))="","",OFFSET('Water Data'!$F$27,0,10*ROW('Water Data'!F103)))</f>
        <v/>
      </c>
      <c r="BZ109" s="277" t="str">
        <f ca="true">+IF(OFFSET('Water Data'!$F$28,0,10*ROW('Water Data'!F103))="","",OFFSET('Water Data'!$F$28,0,10*ROW('Water Data'!F103)))</f>
        <v/>
      </c>
      <c r="CA109" s="277" t="str">
        <f ca="true">+IF(OFFSET('Water Data'!$F$29,0,10*ROW('Water Data'!F103))="","",OFFSET('Water Data'!$F$29,0,10*ROW('Water Data'!F103)))</f>
        <v/>
      </c>
      <c r="CB109" s="277" t="str">
        <f ca="true">+IF(OFFSET('Water Data'!$G$27,0,10*ROW('Water Data'!G103))="","",OFFSET('Water Data'!$G$27,0,10*ROW('Water Data'!G103)))</f>
        <v/>
      </c>
      <c r="CC109" s="277" t="str">
        <f ca="true">+IF(OFFSET('Water Data'!$G$28,0,10*ROW('Water Data'!G103))="","",OFFSET('Water Data'!$G$28,0,10*ROW('Water Data'!G103)))</f>
        <v/>
      </c>
      <c r="CD109" s="277" t="str">
        <f ca="true">+IF(OFFSET('Water Data'!$G$29,0,10*ROW('Water Data'!G103))="","",OFFSET('Water Data'!$G$29,0,10*ROW('Water Data'!G103)))</f>
        <v/>
      </c>
      <c r="CE109" s="277" t="str">
        <f ca="true">+IF(OFFSET('Water Data'!$H$27,0,10*ROW('Water Data'!H103))="","",OFFSET('Water Data'!$H$27,0,10*ROW('Water Data'!H103)))</f>
        <v/>
      </c>
      <c r="CF109" s="277" t="str">
        <f ca="true">+IF(OFFSET('Water Data'!$H$28,0,10*ROW('Water Data'!H103))="","",OFFSET('Water Data'!$H$28,0,10*ROW('Water Data'!H103)))</f>
        <v/>
      </c>
      <c r="CG109" s="277" t="str">
        <f ca="true">+IF(OFFSET('Water Data'!$H$29,0,10*ROW('Water Data'!H103))="","",OFFSET('Water Data'!$H$29,0,10*ROW('Water Data'!H103)))</f>
        <v/>
      </c>
      <c r="CH109" s="277" t="str">
        <f ca="true">+IF(OFFSET('Water Data'!$I$27,0,10*ROW('Water Data'!I103))="","",OFFSET('Water Data'!$I$27,0,10*ROW('Water Data'!I103)))</f>
        <v/>
      </c>
      <c r="CI109" s="277" t="str">
        <f ca="true">+IF(OFFSET('Water Data'!$I$28,0,10*ROW('Water Data'!I103))="","",OFFSET('Water Data'!$I$28,0,10*ROW('Water Data'!I103)))</f>
        <v/>
      </c>
      <c r="CJ109" s="277" t="str">
        <f ca="true">+IF(OFFSET('Water Data'!$I$29,0,10*ROW('Water Data'!I103))="","",OFFSET('Water Data'!$I$29,0,10*ROW('Water Data'!I103)))</f>
        <v/>
      </c>
      <c r="CK109" s="277" t="str">
        <f ca="true">+IF(OFFSET('Sanitation Data'!$D$28,0,10*ROW('Sanitation Data'!D103))="","",OFFSET('Sanitation Data'!$D$28,0,10*ROW('Sanitation Data'!D103)))</f>
        <v/>
      </c>
      <c r="CL109" s="277" t="str">
        <f ca="true">+IF(OFFSET('Sanitation Data'!$D$29,0,10*ROW('Sanitation Data'!D103))="","",OFFSET('Sanitation Data'!$D$29,0,10*ROW('Sanitation Data'!D103)))</f>
        <v/>
      </c>
      <c r="CM109" s="277" t="str">
        <f ca="true">+IF(OFFSET('Sanitation Data'!$D$30,0,10*ROW('Sanitation Data'!D103))="","",OFFSET('Sanitation Data'!$D$30,0,10*ROW('Sanitation Data'!D103)))</f>
        <v/>
      </c>
      <c r="CN109" s="277" t="str">
        <f ca="true">+IF(OFFSET('Sanitation Data'!$D$31,0,10*ROW('Sanitation Data'!D103))="","",OFFSET('Sanitation Data'!$D$31,0,10*ROW('Sanitation Data'!D103)))</f>
        <v/>
      </c>
      <c r="CO109" s="277" t="str">
        <f ca="true">+IF(OFFSET('Sanitation Data'!$D$32,0,10*ROW('Sanitation Data'!D103))="","",OFFSET('Sanitation Data'!$D$32,0,10*ROW('Sanitation Data'!D103)))</f>
        <v/>
      </c>
      <c r="CP109" s="277" t="str">
        <f ca="true">+IF(OFFSET('Sanitation Data'!$E$28,0,10*ROW('Sanitation Data'!E103))="","",OFFSET('Sanitation Data'!$E$28,0,10*ROW('Sanitation Data'!E103)))</f>
        <v/>
      </c>
      <c r="CQ109" s="277" t="str">
        <f ca="true">+IF(OFFSET('Sanitation Data'!$E$29,0,10*ROW('Sanitation Data'!E103))="","",OFFSET('Sanitation Data'!$E$29,0,10*ROW('Sanitation Data'!E103)))</f>
        <v/>
      </c>
      <c r="CR109" s="277" t="str">
        <f ca="true">+IF(OFFSET('Sanitation Data'!$E$30,0,10*ROW('Sanitation Data'!E103))="","",OFFSET('Sanitation Data'!$E$30,0,10*ROW('Sanitation Data'!E103)))</f>
        <v/>
      </c>
      <c r="CS109" s="277" t="str">
        <f ca="true">+IF(OFFSET('Sanitation Data'!$E$31,0,10*ROW('Sanitation Data'!E103))="","",OFFSET('Sanitation Data'!$E$31,0,10*ROW('Sanitation Data'!E103)))</f>
        <v/>
      </c>
      <c r="CT109" s="277" t="str">
        <f ca="true">+IF(OFFSET('Sanitation Data'!$E$32,0,10*ROW('Sanitation Data'!E103))="","",OFFSET('Sanitation Data'!$E$32,0,10*ROW('Sanitation Data'!E103)))</f>
        <v/>
      </c>
      <c r="CU109" s="277" t="str">
        <f ca="true">+IF(OFFSET('Sanitation Data'!$F$28,0,10*ROW('Sanitation Data'!F103))="","",OFFSET('Sanitation Data'!$F$28,0,10*ROW('Sanitation Data'!F103)))</f>
        <v/>
      </c>
      <c r="CV109" s="277" t="str">
        <f ca="true">+IF(OFFSET('Sanitation Data'!$F$29,0,10*ROW('Sanitation Data'!F103))="","",OFFSET('Sanitation Data'!$F$29,0,10*ROW('Sanitation Data'!F103)))</f>
        <v/>
      </c>
      <c r="CW109" s="277" t="str">
        <f ca="true">+IF(OFFSET('Sanitation Data'!$F$30,0,10*ROW('Sanitation Data'!F103))="","",OFFSET('Sanitation Data'!$F$30,0,10*ROW('Sanitation Data'!F103)))</f>
        <v/>
      </c>
      <c r="CX109" s="277" t="str">
        <f ca="true">+IF(OFFSET('Sanitation Data'!$F$31,0,10*ROW('Sanitation Data'!F103))="","",OFFSET('Sanitation Data'!$F$31,0,10*ROW('Sanitation Data'!F103)))</f>
        <v/>
      </c>
      <c r="CY109" s="277" t="str">
        <f ca="true">+IF(OFFSET('Sanitation Data'!$F$32,0,10*ROW('Sanitation Data'!F103))="","",OFFSET('Sanitation Data'!$F$32,0,10*ROW('Sanitation Data'!F103)))</f>
        <v/>
      </c>
      <c r="CZ109" s="277" t="str">
        <f ca="true">+IF(OFFSET('Sanitation Data'!$G$28,0,10*ROW('Sanitation Data'!G103))="","",OFFSET('Sanitation Data'!$G$28,0,10*ROW('Sanitation Data'!G103)))</f>
        <v/>
      </c>
      <c r="DA109" s="277" t="str">
        <f ca="true">+IF(OFFSET('Sanitation Data'!$G$29,0,10*ROW('Sanitation Data'!G103))="","",OFFSET('Sanitation Data'!$G$29,0,10*ROW('Sanitation Data'!G103)))</f>
        <v/>
      </c>
      <c r="DB109" s="277" t="str">
        <f ca="true">+IF(OFFSET('Sanitation Data'!$G$30,0,10*ROW('Sanitation Data'!G103))="","",OFFSET('Sanitation Data'!$G$30,0,10*ROW('Sanitation Data'!G103)))</f>
        <v/>
      </c>
      <c r="DC109" s="277" t="str">
        <f ca="true">+IF(OFFSET('Sanitation Data'!$G$31,0,10*ROW('Sanitation Data'!G103))="","",OFFSET('Sanitation Data'!$G$31,0,10*ROW('Sanitation Data'!G103)))</f>
        <v/>
      </c>
      <c r="DD109" s="277" t="str">
        <f ca="true">+IF(OFFSET('Sanitation Data'!$G$32,0,10*ROW('Sanitation Data'!G103))="","",OFFSET('Sanitation Data'!$G$32,0,10*ROW('Sanitation Data'!G103)))</f>
        <v/>
      </c>
      <c r="DE109" s="277" t="str">
        <f ca="true">+IF(OFFSET('Sanitation Data'!$H$28,0,10*ROW('Sanitation Data'!H103))="","",OFFSET('Sanitation Data'!$H$28,0,10*ROW('Sanitation Data'!H103)))</f>
        <v/>
      </c>
      <c r="DF109" s="277" t="str">
        <f ca="true">+IF(OFFSET('Sanitation Data'!$H$29,0,10*ROW('Sanitation Data'!H103))="","",OFFSET('Sanitation Data'!$H$29,0,10*ROW('Sanitation Data'!H103)))</f>
        <v/>
      </c>
      <c r="DG109" s="277" t="str">
        <f ca="true">+IF(OFFSET('Sanitation Data'!$H$30,0,10*ROW('Sanitation Data'!H103))="","",OFFSET('Sanitation Data'!$H$30,0,10*ROW('Sanitation Data'!H103)))</f>
        <v/>
      </c>
      <c r="DH109" s="277" t="str">
        <f ca="true">+IF(OFFSET('Sanitation Data'!$H$31,0,10*ROW('Sanitation Data'!H103))="","",OFFSET('Sanitation Data'!$H$31,0,10*ROW('Sanitation Data'!H103)))</f>
        <v/>
      </c>
      <c r="DI109" s="277" t="str">
        <f ca="true">+IF(OFFSET('Sanitation Data'!$H$32,0,10*ROW('Sanitation Data'!H103))="","",OFFSET('Sanitation Data'!$H$32,0,10*ROW('Sanitation Data'!H103)))</f>
        <v/>
      </c>
      <c r="DJ109" s="277" t="str">
        <f ca="true">+IF(OFFSET('Sanitation Data'!$I$28,0,10*ROW('Sanitation Data'!I103))="","",OFFSET('Sanitation Data'!$I$28,0,10*ROW('Sanitation Data'!I103)))</f>
        <v/>
      </c>
      <c r="DK109" s="277" t="str">
        <f ca="true">+IF(OFFSET('Sanitation Data'!$I$29,0,10*ROW('Sanitation Data'!I103))="","",OFFSET('Sanitation Data'!$I$29,0,10*ROW('Sanitation Data'!I103)))</f>
        <v/>
      </c>
      <c r="DL109" s="277" t="str">
        <f ca="true">+IF(OFFSET('Sanitation Data'!$I$30,0,10*ROW('Sanitation Data'!I103))="","",OFFSET('Sanitation Data'!$I$30,0,10*ROW('Sanitation Data'!I103)))</f>
        <v/>
      </c>
      <c r="DM109" s="277" t="str">
        <f ca="true">+IF(OFFSET('Sanitation Data'!$I$31,0,10*ROW('Sanitation Data'!I103))="","",OFFSET('Sanitation Data'!$I$31,0,10*ROW('Sanitation Data'!I103)))</f>
        <v/>
      </c>
      <c r="DN109" s="277" t="str">
        <f ca="true">+IF(OFFSET('Sanitation Data'!$I$32,0,10*ROW('Sanitation Data'!I103))="","",OFFSET('Sanitation Data'!$I$32,0,10*ROW('Sanitation Data'!I103)))</f>
        <v/>
      </c>
      <c r="DO109" s="277" t="str">
        <f ca="true">+IF(OFFSET('Hygiene Data'!$D$11,0,10*ROW('Hygiene Data'!D103))="","",OFFSET('Hygiene Data'!$D$11,0,10*ROW('Hygiene Data'!D103)))</f>
        <v/>
      </c>
      <c r="DP109" s="277" t="str">
        <f ca="true">+IF(OFFSET('Hygiene Data'!$D$12,0,10*ROW('Hygiene Data'!D103))="","",OFFSET('Hygiene Data'!$D$12,0,10*ROW('Hygiene Data'!D103)))</f>
        <v/>
      </c>
      <c r="DQ109" s="277" t="str">
        <f ca="true">+IF(OFFSET('Hygiene Data'!$D$13,0,10*ROW('Hygiene Data'!D103))="","",OFFSET('Hygiene Data'!$D$13,0,10*ROW('Hygiene Data'!D103)))</f>
        <v/>
      </c>
      <c r="DR109" s="277" t="str">
        <f ca="true">+IF(OFFSET('Hygiene Data'!$E$11,0,10*ROW('Hygiene Data'!E103))="","",OFFSET('Hygiene Data'!$E$11,0,10*ROW('Hygiene Data'!E103)))</f>
        <v/>
      </c>
      <c r="DS109" s="277" t="str">
        <f ca="true">+IF(OFFSET('Hygiene Data'!$E$12,0,10*ROW('Hygiene Data'!E103))="","",OFFSET('Hygiene Data'!$E$12,0,10*ROW('Hygiene Data'!E103)))</f>
        <v/>
      </c>
      <c r="DT109" s="277" t="str">
        <f ca="true">+IF(OFFSET('Hygiene Data'!$E$13,0,10*ROW('Hygiene Data'!E103))="","",OFFSET('Hygiene Data'!$E$13,0,10*ROW('Hygiene Data'!E103)))</f>
        <v/>
      </c>
      <c r="DU109" s="277" t="str">
        <f ca="true">+IF(OFFSET('Hygiene Data'!$F$11,0,10*ROW('Hygiene Data'!F103))="","",OFFSET('Hygiene Data'!$F$11,0,10*ROW('Hygiene Data'!F103)))</f>
        <v/>
      </c>
      <c r="DV109" s="277" t="str">
        <f ca="true">+IF(OFFSET('Hygiene Data'!$F$12,0,10*ROW('Hygiene Data'!F103))="","",OFFSET('Hygiene Data'!$F$12,0,10*ROW('Hygiene Data'!F103)))</f>
        <v/>
      </c>
      <c r="DW109" s="277" t="str">
        <f ca="true">+IF(OFFSET('Hygiene Data'!$F$13,0,10*ROW('Hygiene Data'!F103))="","",OFFSET('Hygiene Data'!$F$13,0,10*ROW('Hygiene Data'!F103)))</f>
        <v/>
      </c>
      <c r="DX109" s="277" t="str">
        <f ca="true">+IF(OFFSET('Hygiene Data'!$G$11,0,10*ROW('Hygiene Data'!G103))="","",OFFSET('Hygiene Data'!$G$11,0,10*ROW('Hygiene Data'!G103)))</f>
        <v/>
      </c>
      <c r="DY109" s="277" t="str">
        <f ca="true">+IF(OFFSET('Hygiene Data'!$G$12,0,10*ROW('Hygiene Data'!G103))="","",OFFSET('Hygiene Data'!$G$12,0,10*ROW('Hygiene Data'!G103)))</f>
        <v/>
      </c>
      <c r="DZ109" s="277" t="str">
        <f ca="true">+IF(OFFSET('Hygiene Data'!$G$13,0,10*ROW('Hygiene Data'!G103))="","",OFFSET('Hygiene Data'!$G$13,0,10*ROW('Hygiene Data'!G103)))</f>
        <v/>
      </c>
      <c r="EA109" s="277" t="str">
        <f ca="true">+IF(OFFSET('Hygiene Data'!$H$11,0,10*ROW('Hygiene Data'!H103))="","",OFFSET('Hygiene Data'!$H$11,0,10*ROW('Hygiene Data'!H103)))</f>
        <v/>
      </c>
      <c r="EB109" s="277" t="str">
        <f ca="true">+IF(OFFSET('Hygiene Data'!$H$12,0,10*ROW('Hygiene Data'!H103))="","",OFFSET('Hygiene Data'!$H$12,0,10*ROW('Hygiene Data'!H103)))</f>
        <v/>
      </c>
      <c r="EC109" s="277" t="str">
        <f ca="true">+IF(OFFSET('Hygiene Data'!$H$13,0,10*ROW('Hygiene Data'!H103))="","",OFFSET('Hygiene Data'!$H$13,0,10*ROW('Hygiene Data'!H103)))</f>
        <v/>
      </c>
      <c r="ED109" s="277" t="str">
        <f ca="true">+IF(OFFSET('Hygiene Data'!$I$11,0,10*ROW('Hygiene Data'!I103))="","",OFFSET('Hygiene Data'!$I$11,0,10*ROW('Hygiene Data'!I103)))</f>
        <v/>
      </c>
      <c r="EE109" s="277" t="str">
        <f ca="true">+IF(OFFSET('Hygiene Data'!$I$12,0,10*ROW('Hygiene Data'!I103))="","",OFFSET('Hygiene Data'!$I$12,0,10*ROW('Hygiene Data'!I103)))</f>
        <v/>
      </c>
      <c r="EF109" s="277"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33" t="str">
        <f t="shared" ca="true" si="1"/>
        <v/>
      </c>
      <c r="D110" s="96"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6"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6"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6"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6"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6"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6"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6"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6"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6"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6"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6"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6"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6"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6"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6"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6"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6"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7"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7"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7"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7"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7"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7"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7"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7"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7"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7"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7"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7"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7"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7"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7"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7"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7"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7"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7"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7"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7"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7"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7"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7"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7"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7"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7"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7"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7"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7"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8"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8"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8"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8"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8"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8"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8"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8"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8"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8"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8"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8"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8"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8"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8"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8"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8"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8"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7"/>
      <c r="BS110" s="277" t="str">
        <f ca="true">+IF(OFFSET('Water Data'!$D$27,0,10*ROW('Water Data'!D104))="","",OFFSET('Water Data'!$D$27,0,10*ROW('Water Data'!D104)))</f>
        <v/>
      </c>
      <c r="BT110" s="277" t="str">
        <f ca="true">+IF(OFFSET('Water Data'!$D$28,0,10*ROW('Water Data'!D104))="","",OFFSET('Water Data'!$D$28,0,10*ROW('Water Data'!D104)))</f>
        <v/>
      </c>
      <c r="BU110" s="277" t="str">
        <f ca="true">+IF(OFFSET('Water Data'!$D$29,0,10*ROW('Water Data'!D104))="","",OFFSET('Water Data'!$D$29,0,10*ROW('Water Data'!D104)))</f>
        <v/>
      </c>
      <c r="BV110" s="277" t="str">
        <f ca="true">+IF(OFFSET('Water Data'!$E$27,0,10*ROW('Water Data'!E104))="","",OFFSET('Water Data'!$E$27,0,10*ROW('Water Data'!E104)))</f>
        <v/>
      </c>
      <c r="BW110" s="277" t="str">
        <f ca="true">+IF(OFFSET('Water Data'!$E$28,0,10*ROW('Water Data'!E104))="","",OFFSET('Water Data'!$E$28,0,10*ROW('Water Data'!E104)))</f>
        <v/>
      </c>
      <c r="BX110" s="277" t="str">
        <f ca="true">+IF(OFFSET('Water Data'!$E$29,0,10*ROW('Water Data'!E104))="","",OFFSET('Water Data'!$E$29,0,10*ROW('Water Data'!E104)))</f>
        <v/>
      </c>
      <c r="BY110" s="277" t="str">
        <f ca="true">+IF(OFFSET('Water Data'!$F$27,0,10*ROW('Water Data'!F104))="","",OFFSET('Water Data'!$F$27,0,10*ROW('Water Data'!F104)))</f>
        <v/>
      </c>
      <c r="BZ110" s="277" t="str">
        <f ca="true">+IF(OFFSET('Water Data'!$F$28,0,10*ROW('Water Data'!F104))="","",OFFSET('Water Data'!$F$28,0,10*ROW('Water Data'!F104)))</f>
        <v/>
      </c>
      <c r="CA110" s="277" t="str">
        <f ca="true">+IF(OFFSET('Water Data'!$F$29,0,10*ROW('Water Data'!F104))="","",OFFSET('Water Data'!$F$29,0,10*ROW('Water Data'!F104)))</f>
        <v/>
      </c>
      <c r="CB110" s="277" t="str">
        <f ca="true">+IF(OFFSET('Water Data'!$G$27,0,10*ROW('Water Data'!G104))="","",OFFSET('Water Data'!$G$27,0,10*ROW('Water Data'!G104)))</f>
        <v/>
      </c>
      <c r="CC110" s="277" t="str">
        <f ca="true">+IF(OFFSET('Water Data'!$G$28,0,10*ROW('Water Data'!G104))="","",OFFSET('Water Data'!$G$28,0,10*ROW('Water Data'!G104)))</f>
        <v/>
      </c>
      <c r="CD110" s="277" t="str">
        <f ca="true">+IF(OFFSET('Water Data'!$G$29,0,10*ROW('Water Data'!G104))="","",OFFSET('Water Data'!$G$29,0,10*ROW('Water Data'!G104)))</f>
        <v/>
      </c>
      <c r="CE110" s="277" t="str">
        <f ca="true">+IF(OFFSET('Water Data'!$H$27,0,10*ROW('Water Data'!H104))="","",OFFSET('Water Data'!$H$27,0,10*ROW('Water Data'!H104)))</f>
        <v/>
      </c>
      <c r="CF110" s="277" t="str">
        <f ca="true">+IF(OFFSET('Water Data'!$H$28,0,10*ROW('Water Data'!H104))="","",OFFSET('Water Data'!$H$28,0,10*ROW('Water Data'!H104)))</f>
        <v/>
      </c>
      <c r="CG110" s="277" t="str">
        <f ca="true">+IF(OFFSET('Water Data'!$H$29,0,10*ROW('Water Data'!H104))="","",OFFSET('Water Data'!$H$29,0,10*ROW('Water Data'!H104)))</f>
        <v/>
      </c>
      <c r="CH110" s="277" t="str">
        <f ca="true">+IF(OFFSET('Water Data'!$I$27,0,10*ROW('Water Data'!I104))="","",OFFSET('Water Data'!$I$27,0,10*ROW('Water Data'!I104)))</f>
        <v/>
      </c>
      <c r="CI110" s="277" t="str">
        <f ca="true">+IF(OFFSET('Water Data'!$I$28,0,10*ROW('Water Data'!I104))="","",OFFSET('Water Data'!$I$28,0,10*ROW('Water Data'!I104)))</f>
        <v/>
      </c>
      <c r="CJ110" s="277" t="str">
        <f ca="true">+IF(OFFSET('Water Data'!$I$29,0,10*ROW('Water Data'!I104))="","",OFFSET('Water Data'!$I$29,0,10*ROW('Water Data'!I104)))</f>
        <v/>
      </c>
      <c r="CK110" s="277" t="str">
        <f ca="true">+IF(OFFSET('Sanitation Data'!$D$28,0,10*ROW('Sanitation Data'!D104))="","",OFFSET('Sanitation Data'!$D$28,0,10*ROW('Sanitation Data'!D104)))</f>
        <v/>
      </c>
      <c r="CL110" s="277" t="str">
        <f ca="true">+IF(OFFSET('Sanitation Data'!$D$29,0,10*ROW('Sanitation Data'!D104))="","",OFFSET('Sanitation Data'!$D$29,0,10*ROW('Sanitation Data'!D104)))</f>
        <v/>
      </c>
      <c r="CM110" s="277" t="str">
        <f ca="true">+IF(OFFSET('Sanitation Data'!$D$30,0,10*ROW('Sanitation Data'!D104))="","",OFFSET('Sanitation Data'!$D$30,0,10*ROW('Sanitation Data'!D104)))</f>
        <v/>
      </c>
      <c r="CN110" s="277" t="str">
        <f ca="true">+IF(OFFSET('Sanitation Data'!$D$31,0,10*ROW('Sanitation Data'!D104))="","",OFFSET('Sanitation Data'!$D$31,0,10*ROW('Sanitation Data'!D104)))</f>
        <v/>
      </c>
      <c r="CO110" s="277" t="str">
        <f ca="true">+IF(OFFSET('Sanitation Data'!$D$32,0,10*ROW('Sanitation Data'!D104))="","",OFFSET('Sanitation Data'!$D$32,0,10*ROW('Sanitation Data'!D104)))</f>
        <v/>
      </c>
      <c r="CP110" s="277" t="str">
        <f ca="true">+IF(OFFSET('Sanitation Data'!$E$28,0,10*ROW('Sanitation Data'!E104))="","",OFFSET('Sanitation Data'!$E$28,0,10*ROW('Sanitation Data'!E104)))</f>
        <v/>
      </c>
      <c r="CQ110" s="277" t="str">
        <f ca="true">+IF(OFFSET('Sanitation Data'!$E$29,0,10*ROW('Sanitation Data'!E104))="","",OFFSET('Sanitation Data'!$E$29,0,10*ROW('Sanitation Data'!E104)))</f>
        <v/>
      </c>
      <c r="CR110" s="277" t="str">
        <f ca="true">+IF(OFFSET('Sanitation Data'!$E$30,0,10*ROW('Sanitation Data'!E104))="","",OFFSET('Sanitation Data'!$E$30,0,10*ROW('Sanitation Data'!E104)))</f>
        <v/>
      </c>
      <c r="CS110" s="277" t="str">
        <f ca="true">+IF(OFFSET('Sanitation Data'!$E$31,0,10*ROW('Sanitation Data'!E104))="","",OFFSET('Sanitation Data'!$E$31,0,10*ROW('Sanitation Data'!E104)))</f>
        <v/>
      </c>
      <c r="CT110" s="277" t="str">
        <f ca="true">+IF(OFFSET('Sanitation Data'!$E$32,0,10*ROW('Sanitation Data'!E104))="","",OFFSET('Sanitation Data'!$E$32,0,10*ROW('Sanitation Data'!E104)))</f>
        <v/>
      </c>
      <c r="CU110" s="277" t="str">
        <f ca="true">+IF(OFFSET('Sanitation Data'!$F$28,0,10*ROW('Sanitation Data'!F104))="","",OFFSET('Sanitation Data'!$F$28,0,10*ROW('Sanitation Data'!F104)))</f>
        <v/>
      </c>
      <c r="CV110" s="277" t="str">
        <f ca="true">+IF(OFFSET('Sanitation Data'!$F$29,0,10*ROW('Sanitation Data'!F104))="","",OFFSET('Sanitation Data'!$F$29,0,10*ROW('Sanitation Data'!F104)))</f>
        <v/>
      </c>
      <c r="CW110" s="277" t="str">
        <f ca="true">+IF(OFFSET('Sanitation Data'!$F$30,0,10*ROW('Sanitation Data'!F104))="","",OFFSET('Sanitation Data'!$F$30,0,10*ROW('Sanitation Data'!F104)))</f>
        <v/>
      </c>
      <c r="CX110" s="277" t="str">
        <f ca="true">+IF(OFFSET('Sanitation Data'!$F$31,0,10*ROW('Sanitation Data'!F104))="","",OFFSET('Sanitation Data'!$F$31,0,10*ROW('Sanitation Data'!F104)))</f>
        <v/>
      </c>
      <c r="CY110" s="277" t="str">
        <f ca="true">+IF(OFFSET('Sanitation Data'!$F$32,0,10*ROW('Sanitation Data'!F104))="","",OFFSET('Sanitation Data'!$F$32,0,10*ROW('Sanitation Data'!F104)))</f>
        <v/>
      </c>
      <c r="CZ110" s="277" t="str">
        <f ca="true">+IF(OFFSET('Sanitation Data'!$G$28,0,10*ROW('Sanitation Data'!G104))="","",OFFSET('Sanitation Data'!$G$28,0,10*ROW('Sanitation Data'!G104)))</f>
        <v/>
      </c>
      <c r="DA110" s="277" t="str">
        <f ca="true">+IF(OFFSET('Sanitation Data'!$G$29,0,10*ROW('Sanitation Data'!G104))="","",OFFSET('Sanitation Data'!$G$29,0,10*ROW('Sanitation Data'!G104)))</f>
        <v/>
      </c>
      <c r="DB110" s="277" t="str">
        <f ca="true">+IF(OFFSET('Sanitation Data'!$G$30,0,10*ROW('Sanitation Data'!G104))="","",OFFSET('Sanitation Data'!$G$30,0,10*ROW('Sanitation Data'!G104)))</f>
        <v/>
      </c>
      <c r="DC110" s="277" t="str">
        <f ca="true">+IF(OFFSET('Sanitation Data'!$G$31,0,10*ROW('Sanitation Data'!G104))="","",OFFSET('Sanitation Data'!$G$31,0,10*ROW('Sanitation Data'!G104)))</f>
        <v/>
      </c>
      <c r="DD110" s="277" t="str">
        <f ca="true">+IF(OFFSET('Sanitation Data'!$G$32,0,10*ROW('Sanitation Data'!G104))="","",OFFSET('Sanitation Data'!$G$32,0,10*ROW('Sanitation Data'!G104)))</f>
        <v/>
      </c>
      <c r="DE110" s="277" t="str">
        <f ca="true">+IF(OFFSET('Sanitation Data'!$H$28,0,10*ROW('Sanitation Data'!H104))="","",OFFSET('Sanitation Data'!$H$28,0,10*ROW('Sanitation Data'!H104)))</f>
        <v/>
      </c>
      <c r="DF110" s="277" t="str">
        <f ca="true">+IF(OFFSET('Sanitation Data'!$H$29,0,10*ROW('Sanitation Data'!H104))="","",OFFSET('Sanitation Data'!$H$29,0,10*ROW('Sanitation Data'!H104)))</f>
        <v/>
      </c>
      <c r="DG110" s="277" t="str">
        <f ca="true">+IF(OFFSET('Sanitation Data'!$H$30,0,10*ROW('Sanitation Data'!H104))="","",OFFSET('Sanitation Data'!$H$30,0,10*ROW('Sanitation Data'!H104)))</f>
        <v/>
      </c>
      <c r="DH110" s="277" t="str">
        <f ca="true">+IF(OFFSET('Sanitation Data'!$H$31,0,10*ROW('Sanitation Data'!H104))="","",OFFSET('Sanitation Data'!$H$31,0,10*ROW('Sanitation Data'!H104)))</f>
        <v/>
      </c>
      <c r="DI110" s="277" t="str">
        <f ca="true">+IF(OFFSET('Sanitation Data'!$H$32,0,10*ROW('Sanitation Data'!H104))="","",OFFSET('Sanitation Data'!$H$32,0,10*ROW('Sanitation Data'!H104)))</f>
        <v/>
      </c>
      <c r="DJ110" s="277" t="str">
        <f ca="true">+IF(OFFSET('Sanitation Data'!$I$28,0,10*ROW('Sanitation Data'!I104))="","",OFFSET('Sanitation Data'!$I$28,0,10*ROW('Sanitation Data'!I104)))</f>
        <v/>
      </c>
      <c r="DK110" s="277" t="str">
        <f ca="true">+IF(OFFSET('Sanitation Data'!$I$29,0,10*ROW('Sanitation Data'!I104))="","",OFFSET('Sanitation Data'!$I$29,0,10*ROW('Sanitation Data'!I104)))</f>
        <v/>
      </c>
      <c r="DL110" s="277" t="str">
        <f ca="true">+IF(OFFSET('Sanitation Data'!$I$30,0,10*ROW('Sanitation Data'!I104))="","",OFFSET('Sanitation Data'!$I$30,0,10*ROW('Sanitation Data'!I104)))</f>
        <v/>
      </c>
      <c r="DM110" s="277" t="str">
        <f ca="true">+IF(OFFSET('Sanitation Data'!$I$31,0,10*ROW('Sanitation Data'!I104))="","",OFFSET('Sanitation Data'!$I$31,0,10*ROW('Sanitation Data'!I104)))</f>
        <v/>
      </c>
      <c r="DN110" s="277" t="str">
        <f ca="true">+IF(OFFSET('Sanitation Data'!$I$32,0,10*ROW('Sanitation Data'!I104))="","",OFFSET('Sanitation Data'!$I$32,0,10*ROW('Sanitation Data'!I104)))</f>
        <v/>
      </c>
      <c r="DO110" s="277" t="str">
        <f ca="true">+IF(OFFSET('Hygiene Data'!$D$11,0,10*ROW('Hygiene Data'!D104))="","",OFFSET('Hygiene Data'!$D$11,0,10*ROW('Hygiene Data'!D104)))</f>
        <v/>
      </c>
      <c r="DP110" s="277" t="str">
        <f ca="true">+IF(OFFSET('Hygiene Data'!$D$12,0,10*ROW('Hygiene Data'!D104))="","",OFFSET('Hygiene Data'!$D$12,0,10*ROW('Hygiene Data'!D104)))</f>
        <v/>
      </c>
      <c r="DQ110" s="277" t="str">
        <f ca="true">+IF(OFFSET('Hygiene Data'!$D$13,0,10*ROW('Hygiene Data'!D104))="","",OFFSET('Hygiene Data'!$D$13,0,10*ROW('Hygiene Data'!D104)))</f>
        <v/>
      </c>
      <c r="DR110" s="277" t="str">
        <f ca="true">+IF(OFFSET('Hygiene Data'!$E$11,0,10*ROW('Hygiene Data'!E104))="","",OFFSET('Hygiene Data'!$E$11,0,10*ROW('Hygiene Data'!E104)))</f>
        <v/>
      </c>
      <c r="DS110" s="277" t="str">
        <f ca="true">+IF(OFFSET('Hygiene Data'!$E$12,0,10*ROW('Hygiene Data'!E104))="","",OFFSET('Hygiene Data'!$E$12,0,10*ROW('Hygiene Data'!E104)))</f>
        <v/>
      </c>
      <c r="DT110" s="277" t="str">
        <f ca="true">+IF(OFFSET('Hygiene Data'!$E$13,0,10*ROW('Hygiene Data'!E104))="","",OFFSET('Hygiene Data'!$E$13,0,10*ROW('Hygiene Data'!E104)))</f>
        <v/>
      </c>
      <c r="DU110" s="277" t="str">
        <f ca="true">+IF(OFFSET('Hygiene Data'!$F$11,0,10*ROW('Hygiene Data'!F104))="","",OFFSET('Hygiene Data'!$F$11,0,10*ROW('Hygiene Data'!F104)))</f>
        <v/>
      </c>
      <c r="DV110" s="277" t="str">
        <f ca="true">+IF(OFFSET('Hygiene Data'!$F$12,0,10*ROW('Hygiene Data'!F104))="","",OFFSET('Hygiene Data'!$F$12,0,10*ROW('Hygiene Data'!F104)))</f>
        <v/>
      </c>
      <c r="DW110" s="277" t="str">
        <f ca="true">+IF(OFFSET('Hygiene Data'!$F$13,0,10*ROW('Hygiene Data'!F104))="","",OFFSET('Hygiene Data'!$F$13,0,10*ROW('Hygiene Data'!F104)))</f>
        <v/>
      </c>
      <c r="DX110" s="277" t="str">
        <f ca="true">+IF(OFFSET('Hygiene Data'!$G$11,0,10*ROW('Hygiene Data'!G104))="","",OFFSET('Hygiene Data'!$G$11,0,10*ROW('Hygiene Data'!G104)))</f>
        <v/>
      </c>
      <c r="DY110" s="277" t="str">
        <f ca="true">+IF(OFFSET('Hygiene Data'!$G$12,0,10*ROW('Hygiene Data'!G104))="","",OFFSET('Hygiene Data'!$G$12,0,10*ROW('Hygiene Data'!G104)))</f>
        <v/>
      </c>
      <c r="DZ110" s="277" t="str">
        <f ca="true">+IF(OFFSET('Hygiene Data'!$G$13,0,10*ROW('Hygiene Data'!G104))="","",OFFSET('Hygiene Data'!$G$13,0,10*ROW('Hygiene Data'!G104)))</f>
        <v/>
      </c>
      <c r="EA110" s="277" t="str">
        <f ca="true">+IF(OFFSET('Hygiene Data'!$H$11,0,10*ROW('Hygiene Data'!H104))="","",OFFSET('Hygiene Data'!$H$11,0,10*ROW('Hygiene Data'!H104)))</f>
        <v/>
      </c>
      <c r="EB110" s="277" t="str">
        <f ca="true">+IF(OFFSET('Hygiene Data'!$H$12,0,10*ROW('Hygiene Data'!H104))="","",OFFSET('Hygiene Data'!$H$12,0,10*ROW('Hygiene Data'!H104)))</f>
        <v/>
      </c>
      <c r="EC110" s="277" t="str">
        <f ca="true">+IF(OFFSET('Hygiene Data'!$H$13,0,10*ROW('Hygiene Data'!H104))="","",OFFSET('Hygiene Data'!$H$13,0,10*ROW('Hygiene Data'!H104)))</f>
        <v/>
      </c>
      <c r="ED110" s="277" t="str">
        <f ca="true">+IF(OFFSET('Hygiene Data'!$I$11,0,10*ROW('Hygiene Data'!I104))="","",OFFSET('Hygiene Data'!$I$11,0,10*ROW('Hygiene Data'!I104)))</f>
        <v/>
      </c>
      <c r="EE110" s="277" t="str">
        <f ca="true">+IF(OFFSET('Hygiene Data'!$I$12,0,10*ROW('Hygiene Data'!I104))="","",OFFSET('Hygiene Data'!$I$12,0,10*ROW('Hygiene Data'!I104)))</f>
        <v/>
      </c>
      <c r="EF110" s="277"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33" t="str">
        <f t="shared" ca="true" si="1"/>
        <v/>
      </c>
      <c r="D111" s="96"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6"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6"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6"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6"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6"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6"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6"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6"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6"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6"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6"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6"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6"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6"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6"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6"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6"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7"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7"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7"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7"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7"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7"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7"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7"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7"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7"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7"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7"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7"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7"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7"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7"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7"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7"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7"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7"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7"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7"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7"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7"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7"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7"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7"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7"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7"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7"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8"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8"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8"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8"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8"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8"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8"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8"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8"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8"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8"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8"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8"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8"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8"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8"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8"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8"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7"/>
      <c r="BS111" s="277" t="str">
        <f ca="true">+IF(OFFSET('Water Data'!$D$27,0,10*ROW('Water Data'!D105))="","",OFFSET('Water Data'!$D$27,0,10*ROW('Water Data'!D105)))</f>
        <v/>
      </c>
      <c r="BT111" s="277" t="str">
        <f ca="true">+IF(OFFSET('Water Data'!$D$28,0,10*ROW('Water Data'!D105))="","",OFFSET('Water Data'!$D$28,0,10*ROW('Water Data'!D105)))</f>
        <v/>
      </c>
      <c r="BU111" s="277" t="str">
        <f ca="true">+IF(OFFSET('Water Data'!$D$29,0,10*ROW('Water Data'!D105))="","",OFFSET('Water Data'!$D$29,0,10*ROW('Water Data'!D105)))</f>
        <v/>
      </c>
      <c r="BV111" s="277" t="str">
        <f ca="true">+IF(OFFSET('Water Data'!$E$27,0,10*ROW('Water Data'!E105))="","",OFFSET('Water Data'!$E$27,0,10*ROW('Water Data'!E105)))</f>
        <v/>
      </c>
      <c r="BW111" s="277" t="str">
        <f ca="true">+IF(OFFSET('Water Data'!$E$28,0,10*ROW('Water Data'!E105))="","",OFFSET('Water Data'!$E$28,0,10*ROW('Water Data'!E105)))</f>
        <v/>
      </c>
      <c r="BX111" s="277" t="str">
        <f ca="true">+IF(OFFSET('Water Data'!$E$29,0,10*ROW('Water Data'!E105))="","",OFFSET('Water Data'!$E$29,0,10*ROW('Water Data'!E105)))</f>
        <v/>
      </c>
      <c r="BY111" s="277" t="str">
        <f ca="true">+IF(OFFSET('Water Data'!$F$27,0,10*ROW('Water Data'!F105))="","",OFFSET('Water Data'!$F$27,0,10*ROW('Water Data'!F105)))</f>
        <v/>
      </c>
      <c r="BZ111" s="277" t="str">
        <f ca="true">+IF(OFFSET('Water Data'!$F$28,0,10*ROW('Water Data'!F105))="","",OFFSET('Water Data'!$F$28,0,10*ROW('Water Data'!F105)))</f>
        <v/>
      </c>
      <c r="CA111" s="277" t="str">
        <f ca="true">+IF(OFFSET('Water Data'!$F$29,0,10*ROW('Water Data'!F105))="","",OFFSET('Water Data'!$F$29,0,10*ROW('Water Data'!F105)))</f>
        <v/>
      </c>
      <c r="CB111" s="277" t="str">
        <f ca="true">+IF(OFFSET('Water Data'!$G$27,0,10*ROW('Water Data'!G105))="","",OFFSET('Water Data'!$G$27,0,10*ROW('Water Data'!G105)))</f>
        <v/>
      </c>
      <c r="CC111" s="277" t="str">
        <f ca="true">+IF(OFFSET('Water Data'!$G$28,0,10*ROW('Water Data'!G105))="","",OFFSET('Water Data'!$G$28,0,10*ROW('Water Data'!G105)))</f>
        <v/>
      </c>
      <c r="CD111" s="277" t="str">
        <f ca="true">+IF(OFFSET('Water Data'!$G$29,0,10*ROW('Water Data'!G105))="","",OFFSET('Water Data'!$G$29,0,10*ROW('Water Data'!G105)))</f>
        <v/>
      </c>
      <c r="CE111" s="277" t="str">
        <f ca="true">+IF(OFFSET('Water Data'!$H$27,0,10*ROW('Water Data'!H105))="","",OFFSET('Water Data'!$H$27,0,10*ROW('Water Data'!H105)))</f>
        <v/>
      </c>
      <c r="CF111" s="277" t="str">
        <f ca="true">+IF(OFFSET('Water Data'!$H$28,0,10*ROW('Water Data'!H105))="","",OFFSET('Water Data'!$H$28,0,10*ROW('Water Data'!H105)))</f>
        <v/>
      </c>
      <c r="CG111" s="277" t="str">
        <f ca="true">+IF(OFFSET('Water Data'!$H$29,0,10*ROW('Water Data'!H105))="","",OFFSET('Water Data'!$H$29,0,10*ROW('Water Data'!H105)))</f>
        <v/>
      </c>
      <c r="CH111" s="277" t="str">
        <f ca="true">+IF(OFFSET('Water Data'!$I$27,0,10*ROW('Water Data'!I105))="","",OFFSET('Water Data'!$I$27,0,10*ROW('Water Data'!I105)))</f>
        <v/>
      </c>
      <c r="CI111" s="277" t="str">
        <f ca="true">+IF(OFFSET('Water Data'!$I$28,0,10*ROW('Water Data'!I105))="","",OFFSET('Water Data'!$I$28,0,10*ROW('Water Data'!I105)))</f>
        <v/>
      </c>
      <c r="CJ111" s="277" t="str">
        <f ca="true">+IF(OFFSET('Water Data'!$I$29,0,10*ROW('Water Data'!I105))="","",OFFSET('Water Data'!$I$29,0,10*ROW('Water Data'!I105)))</f>
        <v/>
      </c>
      <c r="CK111" s="277" t="str">
        <f ca="true">+IF(OFFSET('Sanitation Data'!$D$28,0,10*ROW('Sanitation Data'!D105))="","",OFFSET('Sanitation Data'!$D$28,0,10*ROW('Sanitation Data'!D105)))</f>
        <v/>
      </c>
      <c r="CL111" s="277" t="str">
        <f ca="true">+IF(OFFSET('Sanitation Data'!$D$29,0,10*ROW('Sanitation Data'!D105))="","",OFFSET('Sanitation Data'!$D$29,0,10*ROW('Sanitation Data'!D105)))</f>
        <v/>
      </c>
      <c r="CM111" s="277" t="str">
        <f ca="true">+IF(OFFSET('Sanitation Data'!$D$30,0,10*ROW('Sanitation Data'!D105))="","",OFFSET('Sanitation Data'!$D$30,0,10*ROW('Sanitation Data'!D105)))</f>
        <v/>
      </c>
      <c r="CN111" s="277" t="str">
        <f ca="true">+IF(OFFSET('Sanitation Data'!$D$31,0,10*ROW('Sanitation Data'!D105))="","",OFFSET('Sanitation Data'!$D$31,0,10*ROW('Sanitation Data'!D105)))</f>
        <v/>
      </c>
      <c r="CO111" s="277" t="str">
        <f ca="true">+IF(OFFSET('Sanitation Data'!$D$32,0,10*ROW('Sanitation Data'!D105))="","",OFFSET('Sanitation Data'!$D$32,0,10*ROW('Sanitation Data'!D105)))</f>
        <v/>
      </c>
      <c r="CP111" s="277" t="str">
        <f ca="true">+IF(OFFSET('Sanitation Data'!$E$28,0,10*ROW('Sanitation Data'!E105))="","",OFFSET('Sanitation Data'!$E$28,0,10*ROW('Sanitation Data'!E105)))</f>
        <v/>
      </c>
      <c r="CQ111" s="277" t="str">
        <f ca="true">+IF(OFFSET('Sanitation Data'!$E$29,0,10*ROW('Sanitation Data'!E105))="","",OFFSET('Sanitation Data'!$E$29,0,10*ROW('Sanitation Data'!E105)))</f>
        <v/>
      </c>
      <c r="CR111" s="277" t="str">
        <f ca="true">+IF(OFFSET('Sanitation Data'!$E$30,0,10*ROW('Sanitation Data'!E105))="","",OFFSET('Sanitation Data'!$E$30,0,10*ROW('Sanitation Data'!E105)))</f>
        <v/>
      </c>
      <c r="CS111" s="277" t="str">
        <f ca="true">+IF(OFFSET('Sanitation Data'!$E$31,0,10*ROW('Sanitation Data'!E105))="","",OFFSET('Sanitation Data'!$E$31,0,10*ROW('Sanitation Data'!E105)))</f>
        <v/>
      </c>
      <c r="CT111" s="277" t="str">
        <f ca="true">+IF(OFFSET('Sanitation Data'!$E$32,0,10*ROW('Sanitation Data'!E105))="","",OFFSET('Sanitation Data'!$E$32,0,10*ROW('Sanitation Data'!E105)))</f>
        <v/>
      </c>
      <c r="CU111" s="277" t="str">
        <f ca="true">+IF(OFFSET('Sanitation Data'!$F$28,0,10*ROW('Sanitation Data'!F105))="","",OFFSET('Sanitation Data'!$F$28,0,10*ROW('Sanitation Data'!F105)))</f>
        <v/>
      </c>
      <c r="CV111" s="277" t="str">
        <f ca="true">+IF(OFFSET('Sanitation Data'!$F$29,0,10*ROW('Sanitation Data'!F105))="","",OFFSET('Sanitation Data'!$F$29,0,10*ROW('Sanitation Data'!F105)))</f>
        <v/>
      </c>
      <c r="CW111" s="277" t="str">
        <f ca="true">+IF(OFFSET('Sanitation Data'!$F$30,0,10*ROW('Sanitation Data'!F105))="","",OFFSET('Sanitation Data'!$F$30,0,10*ROW('Sanitation Data'!F105)))</f>
        <v/>
      </c>
      <c r="CX111" s="277" t="str">
        <f ca="true">+IF(OFFSET('Sanitation Data'!$F$31,0,10*ROW('Sanitation Data'!F105))="","",OFFSET('Sanitation Data'!$F$31,0,10*ROW('Sanitation Data'!F105)))</f>
        <v/>
      </c>
      <c r="CY111" s="277" t="str">
        <f ca="true">+IF(OFFSET('Sanitation Data'!$F$32,0,10*ROW('Sanitation Data'!F105))="","",OFFSET('Sanitation Data'!$F$32,0,10*ROW('Sanitation Data'!F105)))</f>
        <v/>
      </c>
      <c r="CZ111" s="277" t="str">
        <f ca="true">+IF(OFFSET('Sanitation Data'!$G$28,0,10*ROW('Sanitation Data'!G105))="","",OFFSET('Sanitation Data'!$G$28,0,10*ROW('Sanitation Data'!G105)))</f>
        <v/>
      </c>
      <c r="DA111" s="277" t="str">
        <f ca="true">+IF(OFFSET('Sanitation Data'!$G$29,0,10*ROW('Sanitation Data'!G105))="","",OFFSET('Sanitation Data'!$G$29,0,10*ROW('Sanitation Data'!G105)))</f>
        <v/>
      </c>
      <c r="DB111" s="277" t="str">
        <f ca="true">+IF(OFFSET('Sanitation Data'!$G$30,0,10*ROW('Sanitation Data'!G105))="","",OFFSET('Sanitation Data'!$G$30,0,10*ROW('Sanitation Data'!G105)))</f>
        <v/>
      </c>
      <c r="DC111" s="277" t="str">
        <f ca="true">+IF(OFFSET('Sanitation Data'!$G$31,0,10*ROW('Sanitation Data'!G105))="","",OFFSET('Sanitation Data'!$G$31,0,10*ROW('Sanitation Data'!G105)))</f>
        <v/>
      </c>
      <c r="DD111" s="277" t="str">
        <f ca="true">+IF(OFFSET('Sanitation Data'!$G$32,0,10*ROW('Sanitation Data'!G105))="","",OFFSET('Sanitation Data'!$G$32,0,10*ROW('Sanitation Data'!G105)))</f>
        <v/>
      </c>
      <c r="DE111" s="277" t="str">
        <f ca="true">+IF(OFFSET('Sanitation Data'!$H$28,0,10*ROW('Sanitation Data'!H105))="","",OFFSET('Sanitation Data'!$H$28,0,10*ROW('Sanitation Data'!H105)))</f>
        <v/>
      </c>
      <c r="DF111" s="277" t="str">
        <f ca="true">+IF(OFFSET('Sanitation Data'!$H$29,0,10*ROW('Sanitation Data'!H105))="","",OFFSET('Sanitation Data'!$H$29,0,10*ROW('Sanitation Data'!H105)))</f>
        <v/>
      </c>
      <c r="DG111" s="277" t="str">
        <f ca="true">+IF(OFFSET('Sanitation Data'!$H$30,0,10*ROW('Sanitation Data'!H105))="","",OFFSET('Sanitation Data'!$H$30,0,10*ROW('Sanitation Data'!H105)))</f>
        <v/>
      </c>
      <c r="DH111" s="277" t="str">
        <f ca="true">+IF(OFFSET('Sanitation Data'!$H$31,0,10*ROW('Sanitation Data'!H105))="","",OFFSET('Sanitation Data'!$H$31,0,10*ROW('Sanitation Data'!H105)))</f>
        <v/>
      </c>
      <c r="DI111" s="277" t="str">
        <f ca="true">+IF(OFFSET('Sanitation Data'!$H$32,0,10*ROW('Sanitation Data'!H105))="","",OFFSET('Sanitation Data'!$H$32,0,10*ROW('Sanitation Data'!H105)))</f>
        <v/>
      </c>
      <c r="DJ111" s="277" t="str">
        <f ca="true">+IF(OFFSET('Sanitation Data'!$I$28,0,10*ROW('Sanitation Data'!I105))="","",OFFSET('Sanitation Data'!$I$28,0,10*ROW('Sanitation Data'!I105)))</f>
        <v/>
      </c>
      <c r="DK111" s="277" t="str">
        <f ca="true">+IF(OFFSET('Sanitation Data'!$I$29,0,10*ROW('Sanitation Data'!I105))="","",OFFSET('Sanitation Data'!$I$29,0,10*ROW('Sanitation Data'!I105)))</f>
        <v/>
      </c>
      <c r="DL111" s="277" t="str">
        <f ca="true">+IF(OFFSET('Sanitation Data'!$I$30,0,10*ROW('Sanitation Data'!I105))="","",OFFSET('Sanitation Data'!$I$30,0,10*ROW('Sanitation Data'!I105)))</f>
        <v/>
      </c>
      <c r="DM111" s="277" t="str">
        <f ca="true">+IF(OFFSET('Sanitation Data'!$I$31,0,10*ROW('Sanitation Data'!I105))="","",OFFSET('Sanitation Data'!$I$31,0,10*ROW('Sanitation Data'!I105)))</f>
        <v/>
      </c>
      <c r="DN111" s="277" t="str">
        <f ca="true">+IF(OFFSET('Sanitation Data'!$I$32,0,10*ROW('Sanitation Data'!I105))="","",OFFSET('Sanitation Data'!$I$32,0,10*ROW('Sanitation Data'!I105)))</f>
        <v/>
      </c>
      <c r="DO111" s="277" t="str">
        <f ca="true">+IF(OFFSET('Hygiene Data'!$D$11,0,10*ROW('Hygiene Data'!D105))="","",OFFSET('Hygiene Data'!$D$11,0,10*ROW('Hygiene Data'!D105)))</f>
        <v/>
      </c>
      <c r="DP111" s="277" t="str">
        <f ca="true">+IF(OFFSET('Hygiene Data'!$D$12,0,10*ROW('Hygiene Data'!D105))="","",OFFSET('Hygiene Data'!$D$12,0,10*ROW('Hygiene Data'!D105)))</f>
        <v/>
      </c>
      <c r="DQ111" s="277" t="str">
        <f ca="true">+IF(OFFSET('Hygiene Data'!$D$13,0,10*ROW('Hygiene Data'!D105))="","",OFFSET('Hygiene Data'!$D$13,0,10*ROW('Hygiene Data'!D105)))</f>
        <v/>
      </c>
      <c r="DR111" s="277" t="str">
        <f ca="true">+IF(OFFSET('Hygiene Data'!$E$11,0,10*ROW('Hygiene Data'!E105))="","",OFFSET('Hygiene Data'!$E$11,0,10*ROW('Hygiene Data'!E105)))</f>
        <v/>
      </c>
      <c r="DS111" s="277" t="str">
        <f ca="true">+IF(OFFSET('Hygiene Data'!$E$12,0,10*ROW('Hygiene Data'!E105))="","",OFFSET('Hygiene Data'!$E$12,0,10*ROW('Hygiene Data'!E105)))</f>
        <v/>
      </c>
      <c r="DT111" s="277" t="str">
        <f ca="true">+IF(OFFSET('Hygiene Data'!$E$13,0,10*ROW('Hygiene Data'!E105))="","",OFFSET('Hygiene Data'!$E$13,0,10*ROW('Hygiene Data'!E105)))</f>
        <v/>
      </c>
      <c r="DU111" s="277" t="str">
        <f ca="true">+IF(OFFSET('Hygiene Data'!$F$11,0,10*ROW('Hygiene Data'!F105))="","",OFFSET('Hygiene Data'!$F$11,0,10*ROW('Hygiene Data'!F105)))</f>
        <v/>
      </c>
      <c r="DV111" s="277" t="str">
        <f ca="true">+IF(OFFSET('Hygiene Data'!$F$12,0,10*ROW('Hygiene Data'!F105))="","",OFFSET('Hygiene Data'!$F$12,0,10*ROW('Hygiene Data'!F105)))</f>
        <v/>
      </c>
      <c r="DW111" s="277" t="str">
        <f ca="true">+IF(OFFSET('Hygiene Data'!$F$13,0,10*ROW('Hygiene Data'!F105))="","",OFFSET('Hygiene Data'!$F$13,0,10*ROW('Hygiene Data'!F105)))</f>
        <v/>
      </c>
      <c r="DX111" s="277" t="str">
        <f ca="true">+IF(OFFSET('Hygiene Data'!$G$11,0,10*ROW('Hygiene Data'!G105))="","",OFFSET('Hygiene Data'!$G$11,0,10*ROW('Hygiene Data'!G105)))</f>
        <v/>
      </c>
      <c r="DY111" s="277" t="str">
        <f ca="true">+IF(OFFSET('Hygiene Data'!$G$12,0,10*ROW('Hygiene Data'!G105))="","",OFFSET('Hygiene Data'!$G$12,0,10*ROW('Hygiene Data'!G105)))</f>
        <v/>
      </c>
      <c r="DZ111" s="277" t="str">
        <f ca="true">+IF(OFFSET('Hygiene Data'!$G$13,0,10*ROW('Hygiene Data'!G105))="","",OFFSET('Hygiene Data'!$G$13,0,10*ROW('Hygiene Data'!G105)))</f>
        <v/>
      </c>
      <c r="EA111" s="277" t="str">
        <f ca="true">+IF(OFFSET('Hygiene Data'!$H$11,0,10*ROW('Hygiene Data'!H105))="","",OFFSET('Hygiene Data'!$H$11,0,10*ROW('Hygiene Data'!H105)))</f>
        <v/>
      </c>
      <c r="EB111" s="277" t="str">
        <f ca="true">+IF(OFFSET('Hygiene Data'!$H$12,0,10*ROW('Hygiene Data'!H105))="","",OFFSET('Hygiene Data'!$H$12,0,10*ROW('Hygiene Data'!H105)))</f>
        <v/>
      </c>
      <c r="EC111" s="277" t="str">
        <f ca="true">+IF(OFFSET('Hygiene Data'!$H$13,0,10*ROW('Hygiene Data'!H105))="","",OFFSET('Hygiene Data'!$H$13,0,10*ROW('Hygiene Data'!H105)))</f>
        <v/>
      </c>
      <c r="ED111" s="277" t="str">
        <f ca="true">+IF(OFFSET('Hygiene Data'!$I$11,0,10*ROW('Hygiene Data'!I105))="","",OFFSET('Hygiene Data'!$I$11,0,10*ROW('Hygiene Data'!I105)))</f>
        <v/>
      </c>
      <c r="EE111" s="277" t="str">
        <f ca="true">+IF(OFFSET('Hygiene Data'!$I$12,0,10*ROW('Hygiene Data'!I105))="","",OFFSET('Hygiene Data'!$I$12,0,10*ROW('Hygiene Data'!I105)))</f>
        <v/>
      </c>
      <c r="EF111" s="277"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33" t="str">
        <f t="shared" ca="true" si="1"/>
        <v/>
      </c>
      <c r="D112" s="96"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6"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6"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6"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6"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6"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6"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6"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6"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6"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6"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6"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6"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6"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6"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6"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6"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6"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7"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7"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7"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7"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7"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7"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7"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7"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7"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7"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7"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7"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7"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7"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7"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7"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7"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7"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7"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7"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7"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7"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7"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7"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7"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7"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7"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7"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7"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7"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8"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8"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8"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8"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8"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8"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8"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8"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8"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8"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8"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8"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8"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8"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8"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8"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8"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8"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7"/>
      <c r="BS112" s="277" t="str">
        <f ca="true">+IF(OFFSET('Water Data'!$D$27,0,10*ROW('Water Data'!D106))="","",OFFSET('Water Data'!$D$27,0,10*ROW('Water Data'!D106)))</f>
        <v/>
      </c>
      <c r="BT112" s="277" t="str">
        <f ca="true">+IF(OFFSET('Water Data'!$D$28,0,10*ROW('Water Data'!D106))="","",OFFSET('Water Data'!$D$28,0,10*ROW('Water Data'!D106)))</f>
        <v/>
      </c>
      <c r="BU112" s="277" t="str">
        <f ca="true">+IF(OFFSET('Water Data'!$D$29,0,10*ROW('Water Data'!D106))="","",OFFSET('Water Data'!$D$29,0,10*ROW('Water Data'!D106)))</f>
        <v/>
      </c>
      <c r="BV112" s="277" t="str">
        <f ca="true">+IF(OFFSET('Water Data'!$E$27,0,10*ROW('Water Data'!E106))="","",OFFSET('Water Data'!$E$27,0,10*ROW('Water Data'!E106)))</f>
        <v/>
      </c>
      <c r="BW112" s="277" t="str">
        <f ca="true">+IF(OFFSET('Water Data'!$E$28,0,10*ROW('Water Data'!E106))="","",OFFSET('Water Data'!$E$28,0,10*ROW('Water Data'!E106)))</f>
        <v/>
      </c>
      <c r="BX112" s="277" t="str">
        <f ca="true">+IF(OFFSET('Water Data'!$E$29,0,10*ROW('Water Data'!E106))="","",OFFSET('Water Data'!$E$29,0,10*ROW('Water Data'!E106)))</f>
        <v/>
      </c>
      <c r="BY112" s="277" t="str">
        <f ca="true">+IF(OFFSET('Water Data'!$F$27,0,10*ROW('Water Data'!F106))="","",OFFSET('Water Data'!$F$27,0,10*ROW('Water Data'!F106)))</f>
        <v/>
      </c>
      <c r="BZ112" s="277" t="str">
        <f ca="true">+IF(OFFSET('Water Data'!$F$28,0,10*ROW('Water Data'!F106))="","",OFFSET('Water Data'!$F$28,0,10*ROW('Water Data'!F106)))</f>
        <v/>
      </c>
      <c r="CA112" s="277" t="str">
        <f ca="true">+IF(OFFSET('Water Data'!$F$29,0,10*ROW('Water Data'!F106))="","",OFFSET('Water Data'!$F$29,0,10*ROW('Water Data'!F106)))</f>
        <v/>
      </c>
      <c r="CB112" s="277" t="str">
        <f ca="true">+IF(OFFSET('Water Data'!$G$27,0,10*ROW('Water Data'!G106))="","",OFFSET('Water Data'!$G$27,0,10*ROW('Water Data'!G106)))</f>
        <v/>
      </c>
      <c r="CC112" s="277" t="str">
        <f ca="true">+IF(OFFSET('Water Data'!$G$28,0,10*ROW('Water Data'!G106))="","",OFFSET('Water Data'!$G$28,0,10*ROW('Water Data'!G106)))</f>
        <v/>
      </c>
      <c r="CD112" s="277" t="str">
        <f ca="true">+IF(OFFSET('Water Data'!$G$29,0,10*ROW('Water Data'!G106))="","",OFFSET('Water Data'!$G$29,0,10*ROW('Water Data'!G106)))</f>
        <v/>
      </c>
      <c r="CE112" s="277" t="str">
        <f ca="true">+IF(OFFSET('Water Data'!$H$27,0,10*ROW('Water Data'!H106))="","",OFFSET('Water Data'!$H$27,0,10*ROW('Water Data'!H106)))</f>
        <v/>
      </c>
      <c r="CF112" s="277" t="str">
        <f ca="true">+IF(OFFSET('Water Data'!$H$28,0,10*ROW('Water Data'!H106))="","",OFFSET('Water Data'!$H$28,0,10*ROW('Water Data'!H106)))</f>
        <v/>
      </c>
      <c r="CG112" s="277" t="str">
        <f ca="true">+IF(OFFSET('Water Data'!$H$29,0,10*ROW('Water Data'!H106))="","",OFFSET('Water Data'!$H$29,0,10*ROW('Water Data'!H106)))</f>
        <v/>
      </c>
      <c r="CH112" s="277" t="str">
        <f ca="true">+IF(OFFSET('Water Data'!$I$27,0,10*ROW('Water Data'!I106))="","",OFFSET('Water Data'!$I$27,0,10*ROW('Water Data'!I106)))</f>
        <v/>
      </c>
      <c r="CI112" s="277" t="str">
        <f ca="true">+IF(OFFSET('Water Data'!$I$28,0,10*ROW('Water Data'!I106))="","",OFFSET('Water Data'!$I$28,0,10*ROW('Water Data'!I106)))</f>
        <v/>
      </c>
      <c r="CJ112" s="277" t="str">
        <f ca="true">+IF(OFFSET('Water Data'!$I$29,0,10*ROW('Water Data'!I106))="","",OFFSET('Water Data'!$I$29,0,10*ROW('Water Data'!I106)))</f>
        <v/>
      </c>
      <c r="CK112" s="277" t="str">
        <f ca="true">+IF(OFFSET('Sanitation Data'!$D$28,0,10*ROW('Sanitation Data'!D106))="","",OFFSET('Sanitation Data'!$D$28,0,10*ROW('Sanitation Data'!D106)))</f>
        <v/>
      </c>
      <c r="CL112" s="277" t="str">
        <f ca="true">+IF(OFFSET('Sanitation Data'!$D$29,0,10*ROW('Sanitation Data'!D106))="","",OFFSET('Sanitation Data'!$D$29,0,10*ROW('Sanitation Data'!D106)))</f>
        <v/>
      </c>
      <c r="CM112" s="277" t="str">
        <f ca="true">+IF(OFFSET('Sanitation Data'!$D$30,0,10*ROW('Sanitation Data'!D106))="","",OFFSET('Sanitation Data'!$D$30,0,10*ROW('Sanitation Data'!D106)))</f>
        <v/>
      </c>
      <c r="CN112" s="277" t="str">
        <f ca="true">+IF(OFFSET('Sanitation Data'!$D$31,0,10*ROW('Sanitation Data'!D106))="","",OFFSET('Sanitation Data'!$D$31,0,10*ROW('Sanitation Data'!D106)))</f>
        <v/>
      </c>
      <c r="CO112" s="277" t="str">
        <f ca="true">+IF(OFFSET('Sanitation Data'!$D$32,0,10*ROW('Sanitation Data'!D106))="","",OFFSET('Sanitation Data'!$D$32,0,10*ROW('Sanitation Data'!D106)))</f>
        <v/>
      </c>
      <c r="CP112" s="277" t="str">
        <f ca="true">+IF(OFFSET('Sanitation Data'!$E$28,0,10*ROW('Sanitation Data'!E106))="","",OFFSET('Sanitation Data'!$E$28,0,10*ROW('Sanitation Data'!E106)))</f>
        <v/>
      </c>
      <c r="CQ112" s="277" t="str">
        <f ca="true">+IF(OFFSET('Sanitation Data'!$E$29,0,10*ROW('Sanitation Data'!E106))="","",OFFSET('Sanitation Data'!$E$29,0,10*ROW('Sanitation Data'!E106)))</f>
        <v/>
      </c>
      <c r="CR112" s="277" t="str">
        <f ca="true">+IF(OFFSET('Sanitation Data'!$E$30,0,10*ROW('Sanitation Data'!E106))="","",OFFSET('Sanitation Data'!$E$30,0,10*ROW('Sanitation Data'!E106)))</f>
        <v/>
      </c>
      <c r="CS112" s="277" t="str">
        <f ca="true">+IF(OFFSET('Sanitation Data'!$E$31,0,10*ROW('Sanitation Data'!E106))="","",OFFSET('Sanitation Data'!$E$31,0,10*ROW('Sanitation Data'!E106)))</f>
        <v/>
      </c>
      <c r="CT112" s="277" t="str">
        <f ca="true">+IF(OFFSET('Sanitation Data'!$E$32,0,10*ROW('Sanitation Data'!E106))="","",OFFSET('Sanitation Data'!$E$32,0,10*ROW('Sanitation Data'!E106)))</f>
        <v/>
      </c>
      <c r="CU112" s="277" t="str">
        <f ca="true">+IF(OFFSET('Sanitation Data'!$F$28,0,10*ROW('Sanitation Data'!F106))="","",OFFSET('Sanitation Data'!$F$28,0,10*ROW('Sanitation Data'!F106)))</f>
        <v/>
      </c>
      <c r="CV112" s="277" t="str">
        <f ca="true">+IF(OFFSET('Sanitation Data'!$F$29,0,10*ROW('Sanitation Data'!F106))="","",OFFSET('Sanitation Data'!$F$29,0,10*ROW('Sanitation Data'!F106)))</f>
        <v/>
      </c>
      <c r="CW112" s="277" t="str">
        <f ca="true">+IF(OFFSET('Sanitation Data'!$F$30,0,10*ROW('Sanitation Data'!F106))="","",OFFSET('Sanitation Data'!$F$30,0,10*ROW('Sanitation Data'!F106)))</f>
        <v/>
      </c>
      <c r="CX112" s="277" t="str">
        <f ca="true">+IF(OFFSET('Sanitation Data'!$F$31,0,10*ROW('Sanitation Data'!F106))="","",OFFSET('Sanitation Data'!$F$31,0,10*ROW('Sanitation Data'!F106)))</f>
        <v/>
      </c>
      <c r="CY112" s="277" t="str">
        <f ca="true">+IF(OFFSET('Sanitation Data'!$F$32,0,10*ROW('Sanitation Data'!F106))="","",OFFSET('Sanitation Data'!$F$32,0,10*ROW('Sanitation Data'!F106)))</f>
        <v/>
      </c>
      <c r="CZ112" s="277" t="str">
        <f ca="true">+IF(OFFSET('Sanitation Data'!$G$28,0,10*ROW('Sanitation Data'!G106))="","",OFFSET('Sanitation Data'!$G$28,0,10*ROW('Sanitation Data'!G106)))</f>
        <v/>
      </c>
      <c r="DA112" s="277" t="str">
        <f ca="true">+IF(OFFSET('Sanitation Data'!$G$29,0,10*ROW('Sanitation Data'!G106))="","",OFFSET('Sanitation Data'!$G$29,0,10*ROW('Sanitation Data'!G106)))</f>
        <v/>
      </c>
      <c r="DB112" s="277" t="str">
        <f ca="true">+IF(OFFSET('Sanitation Data'!$G$30,0,10*ROW('Sanitation Data'!G106))="","",OFFSET('Sanitation Data'!$G$30,0,10*ROW('Sanitation Data'!G106)))</f>
        <v/>
      </c>
      <c r="DC112" s="277" t="str">
        <f ca="true">+IF(OFFSET('Sanitation Data'!$G$31,0,10*ROW('Sanitation Data'!G106))="","",OFFSET('Sanitation Data'!$G$31,0,10*ROW('Sanitation Data'!G106)))</f>
        <v/>
      </c>
      <c r="DD112" s="277" t="str">
        <f ca="true">+IF(OFFSET('Sanitation Data'!$G$32,0,10*ROW('Sanitation Data'!G106))="","",OFFSET('Sanitation Data'!$G$32,0,10*ROW('Sanitation Data'!G106)))</f>
        <v/>
      </c>
      <c r="DE112" s="277" t="str">
        <f ca="true">+IF(OFFSET('Sanitation Data'!$H$28,0,10*ROW('Sanitation Data'!H106))="","",OFFSET('Sanitation Data'!$H$28,0,10*ROW('Sanitation Data'!H106)))</f>
        <v/>
      </c>
      <c r="DF112" s="277" t="str">
        <f ca="true">+IF(OFFSET('Sanitation Data'!$H$29,0,10*ROW('Sanitation Data'!H106))="","",OFFSET('Sanitation Data'!$H$29,0,10*ROW('Sanitation Data'!H106)))</f>
        <v/>
      </c>
      <c r="DG112" s="277" t="str">
        <f ca="true">+IF(OFFSET('Sanitation Data'!$H$30,0,10*ROW('Sanitation Data'!H106))="","",OFFSET('Sanitation Data'!$H$30,0,10*ROW('Sanitation Data'!H106)))</f>
        <v/>
      </c>
      <c r="DH112" s="277" t="str">
        <f ca="true">+IF(OFFSET('Sanitation Data'!$H$31,0,10*ROW('Sanitation Data'!H106))="","",OFFSET('Sanitation Data'!$H$31,0,10*ROW('Sanitation Data'!H106)))</f>
        <v/>
      </c>
      <c r="DI112" s="277" t="str">
        <f ca="true">+IF(OFFSET('Sanitation Data'!$H$32,0,10*ROW('Sanitation Data'!H106))="","",OFFSET('Sanitation Data'!$H$32,0,10*ROW('Sanitation Data'!H106)))</f>
        <v/>
      </c>
      <c r="DJ112" s="277" t="str">
        <f ca="true">+IF(OFFSET('Sanitation Data'!$I$28,0,10*ROW('Sanitation Data'!I106))="","",OFFSET('Sanitation Data'!$I$28,0,10*ROW('Sanitation Data'!I106)))</f>
        <v/>
      </c>
      <c r="DK112" s="277" t="str">
        <f ca="true">+IF(OFFSET('Sanitation Data'!$I$29,0,10*ROW('Sanitation Data'!I106))="","",OFFSET('Sanitation Data'!$I$29,0,10*ROW('Sanitation Data'!I106)))</f>
        <v/>
      </c>
      <c r="DL112" s="277" t="str">
        <f ca="true">+IF(OFFSET('Sanitation Data'!$I$30,0,10*ROW('Sanitation Data'!I106))="","",OFFSET('Sanitation Data'!$I$30,0,10*ROW('Sanitation Data'!I106)))</f>
        <v/>
      </c>
      <c r="DM112" s="277" t="str">
        <f ca="true">+IF(OFFSET('Sanitation Data'!$I$31,0,10*ROW('Sanitation Data'!I106))="","",OFFSET('Sanitation Data'!$I$31,0,10*ROW('Sanitation Data'!I106)))</f>
        <v/>
      </c>
      <c r="DN112" s="277" t="str">
        <f ca="true">+IF(OFFSET('Sanitation Data'!$I$32,0,10*ROW('Sanitation Data'!I106))="","",OFFSET('Sanitation Data'!$I$32,0,10*ROW('Sanitation Data'!I106)))</f>
        <v/>
      </c>
      <c r="DO112" s="277" t="str">
        <f ca="true">+IF(OFFSET('Hygiene Data'!$D$11,0,10*ROW('Hygiene Data'!D106))="","",OFFSET('Hygiene Data'!$D$11,0,10*ROW('Hygiene Data'!D106)))</f>
        <v/>
      </c>
      <c r="DP112" s="277" t="str">
        <f ca="true">+IF(OFFSET('Hygiene Data'!$D$12,0,10*ROW('Hygiene Data'!D106))="","",OFFSET('Hygiene Data'!$D$12,0,10*ROW('Hygiene Data'!D106)))</f>
        <v/>
      </c>
      <c r="DQ112" s="277" t="str">
        <f ca="true">+IF(OFFSET('Hygiene Data'!$D$13,0,10*ROW('Hygiene Data'!D106))="","",OFFSET('Hygiene Data'!$D$13,0,10*ROW('Hygiene Data'!D106)))</f>
        <v/>
      </c>
      <c r="DR112" s="277" t="str">
        <f ca="true">+IF(OFFSET('Hygiene Data'!$E$11,0,10*ROW('Hygiene Data'!E106))="","",OFFSET('Hygiene Data'!$E$11,0,10*ROW('Hygiene Data'!E106)))</f>
        <v/>
      </c>
      <c r="DS112" s="277" t="str">
        <f ca="true">+IF(OFFSET('Hygiene Data'!$E$12,0,10*ROW('Hygiene Data'!E106))="","",OFFSET('Hygiene Data'!$E$12,0,10*ROW('Hygiene Data'!E106)))</f>
        <v/>
      </c>
      <c r="DT112" s="277" t="str">
        <f ca="true">+IF(OFFSET('Hygiene Data'!$E$13,0,10*ROW('Hygiene Data'!E106))="","",OFFSET('Hygiene Data'!$E$13,0,10*ROW('Hygiene Data'!E106)))</f>
        <v/>
      </c>
      <c r="DU112" s="277" t="str">
        <f ca="true">+IF(OFFSET('Hygiene Data'!$F$11,0,10*ROW('Hygiene Data'!F106))="","",OFFSET('Hygiene Data'!$F$11,0,10*ROW('Hygiene Data'!F106)))</f>
        <v/>
      </c>
      <c r="DV112" s="277" t="str">
        <f ca="true">+IF(OFFSET('Hygiene Data'!$F$12,0,10*ROW('Hygiene Data'!F106))="","",OFFSET('Hygiene Data'!$F$12,0,10*ROW('Hygiene Data'!F106)))</f>
        <v/>
      </c>
      <c r="DW112" s="277" t="str">
        <f ca="true">+IF(OFFSET('Hygiene Data'!$F$13,0,10*ROW('Hygiene Data'!F106))="","",OFFSET('Hygiene Data'!$F$13,0,10*ROW('Hygiene Data'!F106)))</f>
        <v/>
      </c>
      <c r="DX112" s="277" t="str">
        <f ca="true">+IF(OFFSET('Hygiene Data'!$G$11,0,10*ROW('Hygiene Data'!G106))="","",OFFSET('Hygiene Data'!$G$11,0,10*ROW('Hygiene Data'!G106)))</f>
        <v/>
      </c>
      <c r="DY112" s="277" t="str">
        <f ca="true">+IF(OFFSET('Hygiene Data'!$G$12,0,10*ROW('Hygiene Data'!G106))="","",OFFSET('Hygiene Data'!$G$12,0,10*ROW('Hygiene Data'!G106)))</f>
        <v/>
      </c>
      <c r="DZ112" s="277" t="str">
        <f ca="true">+IF(OFFSET('Hygiene Data'!$G$13,0,10*ROW('Hygiene Data'!G106))="","",OFFSET('Hygiene Data'!$G$13,0,10*ROW('Hygiene Data'!G106)))</f>
        <v/>
      </c>
      <c r="EA112" s="277" t="str">
        <f ca="true">+IF(OFFSET('Hygiene Data'!$H$11,0,10*ROW('Hygiene Data'!H106))="","",OFFSET('Hygiene Data'!$H$11,0,10*ROW('Hygiene Data'!H106)))</f>
        <v/>
      </c>
      <c r="EB112" s="277" t="str">
        <f ca="true">+IF(OFFSET('Hygiene Data'!$H$12,0,10*ROW('Hygiene Data'!H106))="","",OFFSET('Hygiene Data'!$H$12,0,10*ROW('Hygiene Data'!H106)))</f>
        <v/>
      </c>
      <c r="EC112" s="277" t="str">
        <f ca="true">+IF(OFFSET('Hygiene Data'!$H$13,0,10*ROW('Hygiene Data'!H106))="","",OFFSET('Hygiene Data'!$H$13,0,10*ROW('Hygiene Data'!H106)))</f>
        <v/>
      </c>
      <c r="ED112" s="277" t="str">
        <f ca="true">+IF(OFFSET('Hygiene Data'!$I$11,0,10*ROW('Hygiene Data'!I106))="","",OFFSET('Hygiene Data'!$I$11,0,10*ROW('Hygiene Data'!I106)))</f>
        <v/>
      </c>
      <c r="EE112" s="277" t="str">
        <f ca="true">+IF(OFFSET('Hygiene Data'!$I$12,0,10*ROW('Hygiene Data'!I106))="","",OFFSET('Hygiene Data'!$I$12,0,10*ROW('Hygiene Data'!I106)))</f>
        <v/>
      </c>
      <c r="EF112" s="277"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33" t="str">
        <f t="shared" ca="true" si="1"/>
        <v/>
      </c>
      <c r="D113" s="96"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6"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6"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6"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6"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6"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6"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6"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6"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6"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6"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6"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6"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6"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6"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6"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6"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6"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7"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7"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7"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7"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7"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7"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7"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7"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7"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7"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7"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7"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7"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7"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7"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7"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7"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7"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7"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7"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7"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7"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7"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7"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7"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7"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7"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7"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7"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7"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8"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8"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8"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8"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8"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8"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8"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8"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8"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8"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8"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8"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8"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8"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8"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8"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8"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8"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7"/>
      <c r="BS113" s="277" t="str">
        <f ca="true">+IF(OFFSET('Water Data'!$D$27,0,10*ROW('Water Data'!D107))="","",OFFSET('Water Data'!$D$27,0,10*ROW('Water Data'!D107)))</f>
        <v/>
      </c>
      <c r="BT113" s="277" t="str">
        <f ca="true">+IF(OFFSET('Water Data'!$D$28,0,10*ROW('Water Data'!D107))="","",OFFSET('Water Data'!$D$28,0,10*ROW('Water Data'!D107)))</f>
        <v/>
      </c>
      <c r="BU113" s="277" t="str">
        <f ca="true">+IF(OFFSET('Water Data'!$D$29,0,10*ROW('Water Data'!D107))="","",OFFSET('Water Data'!$D$29,0,10*ROW('Water Data'!D107)))</f>
        <v/>
      </c>
      <c r="BV113" s="277" t="str">
        <f ca="true">+IF(OFFSET('Water Data'!$E$27,0,10*ROW('Water Data'!E107))="","",OFFSET('Water Data'!$E$27,0,10*ROW('Water Data'!E107)))</f>
        <v/>
      </c>
      <c r="BW113" s="277" t="str">
        <f ca="true">+IF(OFFSET('Water Data'!$E$28,0,10*ROW('Water Data'!E107))="","",OFFSET('Water Data'!$E$28,0,10*ROW('Water Data'!E107)))</f>
        <v/>
      </c>
      <c r="BX113" s="277" t="str">
        <f ca="true">+IF(OFFSET('Water Data'!$E$29,0,10*ROW('Water Data'!E107))="","",OFFSET('Water Data'!$E$29,0,10*ROW('Water Data'!E107)))</f>
        <v/>
      </c>
      <c r="BY113" s="277" t="str">
        <f ca="true">+IF(OFFSET('Water Data'!$F$27,0,10*ROW('Water Data'!F107))="","",OFFSET('Water Data'!$F$27,0,10*ROW('Water Data'!F107)))</f>
        <v/>
      </c>
      <c r="BZ113" s="277" t="str">
        <f ca="true">+IF(OFFSET('Water Data'!$F$28,0,10*ROW('Water Data'!F107))="","",OFFSET('Water Data'!$F$28,0,10*ROW('Water Data'!F107)))</f>
        <v/>
      </c>
      <c r="CA113" s="277" t="str">
        <f ca="true">+IF(OFFSET('Water Data'!$F$29,0,10*ROW('Water Data'!F107))="","",OFFSET('Water Data'!$F$29,0,10*ROW('Water Data'!F107)))</f>
        <v/>
      </c>
      <c r="CB113" s="277" t="str">
        <f ca="true">+IF(OFFSET('Water Data'!$G$27,0,10*ROW('Water Data'!G107))="","",OFFSET('Water Data'!$G$27,0,10*ROW('Water Data'!G107)))</f>
        <v/>
      </c>
      <c r="CC113" s="277" t="str">
        <f ca="true">+IF(OFFSET('Water Data'!$G$28,0,10*ROW('Water Data'!G107))="","",OFFSET('Water Data'!$G$28,0,10*ROW('Water Data'!G107)))</f>
        <v/>
      </c>
      <c r="CD113" s="277" t="str">
        <f ca="true">+IF(OFFSET('Water Data'!$G$29,0,10*ROW('Water Data'!G107))="","",OFFSET('Water Data'!$G$29,0,10*ROW('Water Data'!G107)))</f>
        <v/>
      </c>
      <c r="CE113" s="277" t="str">
        <f ca="true">+IF(OFFSET('Water Data'!$H$27,0,10*ROW('Water Data'!H107))="","",OFFSET('Water Data'!$H$27,0,10*ROW('Water Data'!H107)))</f>
        <v/>
      </c>
      <c r="CF113" s="277" t="str">
        <f ca="true">+IF(OFFSET('Water Data'!$H$28,0,10*ROW('Water Data'!H107))="","",OFFSET('Water Data'!$H$28,0,10*ROW('Water Data'!H107)))</f>
        <v/>
      </c>
      <c r="CG113" s="277" t="str">
        <f ca="true">+IF(OFFSET('Water Data'!$H$29,0,10*ROW('Water Data'!H107))="","",OFFSET('Water Data'!$H$29,0,10*ROW('Water Data'!H107)))</f>
        <v/>
      </c>
      <c r="CH113" s="277" t="str">
        <f ca="true">+IF(OFFSET('Water Data'!$I$27,0,10*ROW('Water Data'!I107))="","",OFFSET('Water Data'!$I$27,0,10*ROW('Water Data'!I107)))</f>
        <v/>
      </c>
      <c r="CI113" s="277" t="str">
        <f ca="true">+IF(OFFSET('Water Data'!$I$28,0,10*ROW('Water Data'!I107))="","",OFFSET('Water Data'!$I$28,0,10*ROW('Water Data'!I107)))</f>
        <v/>
      </c>
      <c r="CJ113" s="277" t="str">
        <f ca="true">+IF(OFFSET('Water Data'!$I$29,0,10*ROW('Water Data'!I107))="","",OFFSET('Water Data'!$I$29,0,10*ROW('Water Data'!I107)))</f>
        <v/>
      </c>
      <c r="CK113" s="277" t="str">
        <f ca="true">+IF(OFFSET('Sanitation Data'!$D$28,0,10*ROW('Sanitation Data'!D107))="","",OFFSET('Sanitation Data'!$D$28,0,10*ROW('Sanitation Data'!D107)))</f>
        <v/>
      </c>
      <c r="CL113" s="277" t="str">
        <f ca="true">+IF(OFFSET('Sanitation Data'!$D$29,0,10*ROW('Sanitation Data'!D107))="","",OFFSET('Sanitation Data'!$D$29,0,10*ROW('Sanitation Data'!D107)))</f>
        <v/>
      </c>
      <c r="CM113" s="277" t="str">
        <f ca="true">+IF(OFFSET('Sanitation Data'!$D$30,0,10*ROW('Sanitation Data'!D107))="","",OFFSET('Sanitation Data'!$D$30,0,10*ROW('Sanitation Data'!D107)))</f>
        <v/>
      </c>
      <c r="CN113" s="277" t="str">
        <f ca="true">+IF(OFFSET('Sanitation Data'!$D$31,0,10*ROW('Sanitation Data'!D107))="","",OFFSET('Sanitation Data'!$D$31,0,10*ROW('Sanitation Data'!D107)))</f>
        <v/>
      </c>
      <c r="CO113" s="277" t="str">
        <f ca="true">+IF(OFFSET('Sanitation Data'!$D$32,0,10*ROW('Sanitation Data'!D107))="","",OFFSET('Sanitation Data'!$D$32,0,10*ROW('Sanitation Data'!D107)))</f>
        <v/>
      </c>
      <c r="CP113" s="277" t="str">
        <f ca="true">+IF(OFFSET('Sanitation Data'!$E$28,0,10*ROW('Sanitation Data'!E107))="","",OFFSET('Sanitation Data'!$E$28,0,10*ROW('Sanitation Data'!E107)))</f>
        <v/>
      </c>
      <c r="CQ113" s="277" t="str">
        <f ca="true">+IF(OFFSET('Sanitation Data'!$E$29,0,10*ROW('Sanitation Data'!E107))="","",OFFSET('Sanitation Data'!$E$29,0,10*ROW('Sanitation Data'!E107)))</f>
        <v/>
      </c>
      <c r="CR113" s="277" t="str">
        <f ca="true">+IF(OFFSET('Sanitation Data'!$E$30,0,10*ROW('Sanitation Data'!E107))="","",OFFSET('Sanitation Data'!$E$30,0,10*ROW('Sanitation Data'!E107)))</f>
        <v/>
      </c>
      <c r="CS113" s="277" t="str">
        <f ca="true">+IF(OFFSET('Sanitation Data'!$E$31,0,10*ROW('Sanitation Data'!E107))="","",OFFSET('Sanitation Data'!$E$31,0,10*ROW('Sanitation Data'!E107)))</f>
        <v/>
      </c>
      <c r="CT113" s="277" t="str">
        <f ca="true">+IF(OFFSET('Sanitation Data'!$E$32,0,10*ROW('Sanitation Data'!E107))="","",OFFSET('Sanitation Data'!$E$32,0,10*ROW('Sanitation Data'!E107)))</f>
        <v/>
      </c>
      <c r="CU113" s="277" t="str">
        <f ca="true">+IF(OFFSET('Sanitation Data'!$F$28,0,10*ROW('Sanitation Data'!F107))="","",OFFSET('Sanitation Data'!$F$28,0,10*ROW('Sanitation Data'!F107)))</f>
        <v/>
      </c>
      <c r="CV113" s="277" t="str">
        <f ca="true">+IF(OFFSET('Sanitation Data'!$F$29,0,10*ROW('Sanitation Data'!F107))="","",OFFSET('Sanitation Data'!$F$29,0,10*ROW('Sanitation Data'!F107)))</f>
        <v/>
      </c>
      <c r="CW113" s="277" t="str">
        <f ca="true">+IF(OFFSET('Sanitation Data'!$F$30,0,10*ROW('Sanitation Data'!F107))="","",OFFSET('Sanitation Data'!$F$30,0,10*ROW('Sanitation Data'!F107)))</f>
        <v/>
      </c>
      <c r="CX113" s="277" t="str">
        <f ca="true">+IF(OFFSET('Sanitation Data'!$F$31,0,10*ROW('Sanitation Data'!F107))="","",OFFSET('Sanitation Data'!$F$31,0,10*ROW('Sanitation Data'!F107)))</f>
        <v/>
      </c>
      <c r="CY113" s="277" t="str">
        <f ca="true">+IF(OFFSET('Sanitation Data'!$F$32,0,10*ROW('Sanitation Data'!F107))="","",OFFSET('Sanitation Data'!$F$32,0,10*ROW('Sanitation Data'!F107)))</f>
        <v/>
      </c>
      <c r="CZ113" s="277" t="str">
        <f ca="true">+IF(OFFSET('Sanitation Data'!$G$28,0,10*ROW('Sanitation Data'!G107))="","",OFFSET('Sanitation Data'!$G$28,0,10*ROW('Sanitation Data'!G107)))</f>
        <v/>
      </c>
      <c r="DA113" s="277" t="str">
        <f ca="true">+IF(OFFSET('Sanitation Data'!$G$29,0,10*ROW('Sanitation Data'!G107))="","",OFFSET('Sanitation Data'!$G$29,0,10*ROW('Sanitation Data'!G107)))</f>
        <v/>
      </c>
      <c r="DB113" s="277" t="str">
        <f ca="true">+IF(OFFSET('Sanitation Data'!$G$30,0,10*ROW('Sanitation Data'!G107))="","",OFFSET('Sanitation Data'!$G$30,0,10*ROW('Sanitation Data'!G107)))</f>
        <v/>
      </c>
      <c r="DC113" s="277" t="str">
        <f ca="true">+IF(OFFSET('Sanitation Data'!$G$31,0,10*ROW('Sanitation Data'!G107))="","",OFFSET('Sanitation Data'!$G$31,0,10*ROW('Sanitation Data'!G107)))</f>
        <v/>
      </c>
      <c r="DD113" s="277" t="str">
        <f ca="true">+IF(OFFSET('Sanitation Data'!$G$32,0,10*ROW('Sanitation Data'!G107))="","",OFFSET('Sanitation Data'!$G$32,0,10*ROW('Sanitation Data'!G107)))</f>
        <v/>
      </c>
      <c r="DE113" s="277" t="str">
        <f ca="true">+IF(OFFSET('Sanitation Data'!$H$28,0,10*ROW('Sanitation Data'!H107))="","",OFFSET('Sanitation Data'!$H$28,0,10*ROW('Sanitation Data'!H107)))</f>
        <v/>
      </c>
      <c r="DF113" s="277" t="str">
        <f ca="true">+IF(OFFSET('Sanitation Data'!$H$29,0,10*ROW('Sanitation Data'!H107))="","",OFFSET('Sanitation Data'!$H$29,0,10*ROW('Sanitation Data'!H107)))</f>
        <v/>
      </c>
      <c r="DG113" s="277" t="str">
        <f ca="true">+IF(OFFSET('Sanitation Data'!$H$30,0,10*ROW('Sanitation Data'!H107))="","",OFFSET('Sanitation Data'!$H$30,0,10*ROW('Sanitation Data'!H107)))</f>
        <v/>
      </c>
      <c r="DH113" s="277" t="str">
        <f ca="true">+IF(OFFSET('Sanitation Data'!$H$31,0,10*ROW('Sanitation Data'!H107))="","",OFFSET('Sanitation Data'!$H$31,0,10*ROW('Sanitation Data'!H107)))</f>
        <v/>
      </c>
      <c r="DI113" s="277" t="str">
        <f ca="true">+IF(OFFSET('Sanitation Data'!$H$32,0,10*ROW('Sanitation Data'!H107))="","",OFFSET('Sanitation Data'!$H$32,0,10*ROW('Sanitation Data'!H107)))</f>
        <v/>
      </c>
      <c r="DJ113" s="277" t="str">
        <f ca="true">+IF(OFFSET('Sanitation Data'!$I$28,0,10*ROW('Sanitation Data'!I107))="","",OFFSET('Sanitation Data'!$I$28,0,10*ROW('Sanitation Data'!I107)))</f>
        <v/>
      </c>
      <c r="DK113" s="277" t="str">
        <f ca="true">+IF(OFFSET('Sanitation Data'!$I$29,0,10*ROW('Sanitation Data'!I107))="","",OFFSET('Sanitation Data'!$I$29,0,10*ROW('Sanitation Data'!I107)))</f>
        <v/>
      </c>
      <c r="DL113" s="277" t="str">
        <f ca="true">+IF(OFFSET('Sanitation Data'!$I$30,0,10*ROW('Sanitation Data'!I107))="","",OFFSET('Sanitation Data'!$I$30,0,10*ROW('Sanitation Data'!I107)))</f>
        <v/>
      </c>
      <c r="DM113" s="277" t="str">
        <f ca="true">+IF(OFFSET('Sanitation Data'!$I$31,0,10*ROW('Sanitation Data'!I107))="","",OFFSET('Sanitation Data'!$I$31,0,10*ROW('Sanitation Data'!I107)))</f>
        <v/>
      </c>
      <c r="DN113" s="277" t="str">
        <f ca="true">+IF(OFFSET('Sanitation Data'!$I$32,0,10*ROW('Sanitation Data'!I107))="","",OFFSET('Sanitation Data'!$I$32,0,10*ROW('Sanitation Data'!I107)))</f>
        <v/>
      </c>
      <c r="DO113" s="277" t="str">
        <f ca="true">+IF(OFFSET('Hygiene Data'!$D$11,0,10*ROW('Hygiene Data'!D107))="","",OFFSET('Hygiene Data'!$D$11,0,10*ROW('Hygiene Data'!D107)))</f>
        <v/>
      </c>
      <c r="DP113" s="277" t="str">
        <f ca="true">+IF(OFFSET('Hygiene Data'!$D$12,0,10*ROW('Hygiene Data'!D107))="","",OFFSET('Hygiene Data'!$D$12,0,10*ROW('Hygiene Data'!D107)))</f>
        <v/>
      </c>
      <c r="DQ113" s="277" t="str">
        <f ca="true">+IF(OFFSET('Hygiene Data'!$D$13,0,10*ROW('Hygiene Data'!D107))="","",OFFSET('Hygiene Data'!$D$13,0,10*ROW('Hygiene Data'!D107)))</f>
        <v/>
      </c>
      <c r="DR113" s="277" t="str">
        <f ca="true">+IF(OFFSET('Hygiene Data'!$E$11,0,10*ROW('Hygiene Data'!E107))="","",OFFSET('Hygiene Data'!$E$11,0,10*ROW('Hygiene Data'!E107)))</f>
        <v/>
      </c>
      <c r="DS113" s="277" t="str">
        <f ca="true">+IF(OFFSET('Hygiene Data'!$E$12,0,10*ROW('Hygiene Data'!E107))="","",OFFSET('Hygiene Data'!$E$12,0,10*ROW('Hygiene Data'!E107)))</f>
        <v/>
      </c>
      <c r="DT113" s="277" t="str">
        <f ca="true">+IF(OFFSET('Hygiene Data'!$E$13,0,10*ROW('Hygiene Data'!E107))="","",OFFSET('Hygiene Data'!$E$13,0,10*ROW('Hygiene Data'!E107)))</f>
        <v/>
      </c>
      <c r="DU113" s="277" t="str">
        <f ca="true">+IF(OFFSET('Hygiene Data'!$F$11,0,10*ROW('Hygiene Data'!F107))="","",OFFSET('Hygiene Data'!$F$11,0,10*ROW('Hygiene Data'!F107)))</f>
        <v/>
      </c>
      <c r="DV113" s="277" t="str">
        <f ca="true">+IF(OFFSET('Hygiene Data'!$F$12,0,10*ROW('Hygiene Data'!F107))="","",OFFSET('Hygiene Data'!$F$12,0,10*ROW('Hygiene Data'!F107)))</f>
        <v/>
      </c>
      <c r="DW113" s="277" t="str">
        <f ca="true">+IF(OFFSET('Hygiene Data'!$F$13,0,10*ROW('Hygiene Data'!F107))="","",OFFSET('Hygiene Data'!$F$13,0,10*ROW('Hygiene Data'!F107)))</f>
        <v/>
      </c>
      <c r="DX113" s="277" t="str">
        <f ca="true">+IF(OFFSET('Hygiene Data'!$G$11,0,10*ROW('Hygiene Data'!G107))="","",OFFSET('Hygiene Data'!$G$11,0,10*ROW('Hygiene Data'!G107)))</f>
        <v/>
      </c>
      <c r="DY113" s="277" t="str">
        <f ca="true">+IF(OFFSET('Hygiene Data'!$G$12,0,10*ROW('Hygiene Data'!G107))="","",OFFSET('Hygiene Data'!$G$12,0,10*ROW('Hygiene Data'!G107)))</f>
        <v/>
      </c>
      <c r="DZ113" s="277" t="str">
        <f ca="true">+IF(OFFSET('Hygiene Data'!$G$13,0,10*ROW('Hygiene Data'!G107))="","",OFFSET('Hygiene Data'!$G$13,0,10*ROW('Hygiene Data'!G107)))</f>
        <v/>
      </c>
      <c r="EA113" s="277" t="str">
        <f ca="true">+IF(OFFSET('Hygiene Data'!$H$11,0,10*ROW('Hygiene Data'!H107))="","",OFFSET('Hygiene Data'!$H$11,0,10*ROW('Hygiene Data'!H107)))</f>
        <v/>
      </c>
      <c r="EB113" s="277" t="str">
        <f ca="true">+IF(OFFSET('Hygiene Data'!$H$12,0,10*ROW('Hygiene Data'!H107))="","",OFFSET('Hygiene Data'!$H$12,0,10*ROW('Hygiene Data'!H107)))</f>
        <v/>
      </c>
      <c r="EC113" s="277" t="str">
        <f ca="true">+IF(OFFSET('Hygiene Data'!$H$13,0,10*ROW('Hygiene Data'!H107))="","",OFFSET('Hygiene Data'!$H$13,0,10*ROW('Hygiene Data'!H107)))</f>
        <v/>
      </c>
      <c r="ED113" s="277" t="str">
        <f ca="true">+IF(OFFSET('Hygiene Data'!$I$11,0,10*ROW('Hygiene Data'!I107))="","",OFFSET('Hygiene Data'!$I$11,0,10*ROW('Hygiene Data'!I107)))</f>
        <v/>
      </c>
      <c r="EE113" s="277" t="str">
        <f ca="true">+IF(OFFSET('Hygiene Data'!$I$12,0,10*ROW('Hygiene Data'!I107))="","",OFFSET('Hygiene Data'!$I$12,0,10*ROW('Hygiene Data'!I107)))</f>
        <v/>
      </c>
      <c r="EF113" s="277"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33" t="str">
        <f t="shared" ca="true" si="1"/>
        <v/>
      </c>
      <c r="D114" s="96"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6"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6"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6"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6"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6"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6"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6"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6"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6"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6"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6"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6"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6"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6"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6"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6"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6"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7"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7"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7"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7"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7"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7"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7"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7"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7"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7"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7"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7"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7"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7"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7"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7"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7"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7"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7"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7"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7"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7"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7"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7"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7"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7"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7"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7"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7"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7"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8"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8"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8"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8"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8"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8"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8"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8"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8"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8"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8"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8"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8"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8"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8"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8"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8"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8"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7"/>
      <c r="BS114" s="277" t="str">
        <f ca="true">+IF(OFFSET('Water Data'!$D$27,0,10*ROW('Water Data'!D108))="","",OFFSET('Water Data'!$D$27,0,10*ROW('Water Data'!D108)))</f>
        <v/>
      </c>
      <c r="BT114" s="277" t="str">
        <f ca="true">+IF(OFFSET('Water Data'!$D$28,0,10*ROW('Water Data'!D108))="","",OFFSET('Water Data'!$D$28,0,10*ROW('Water Data'!D108)))</f>
        <v/>
      </c>
      <c r="BU114" s="277" t="str">
        <f ca="true">+IF(OFFSET('Water Data'!$D$29,0,10*ROW('Water Data'!D108))="","",OFFSET('Water Data'!$D$29,0,10*ROW('Water Data'!D108)))</f>
        <v/>
      </c>
      <c r="BV114" s="277" t="str">
        <f ca="true">+IF(OFFSET('Water Data'!$E$27,0,10*ROW('Water Data'!E108))="","",OFFSET('Water Data'!$E$27,0,10*ROW('Water Data'!E108)))</f>
        <v/>
      </c>
      <c r="BW114" s="277" t="str">
        <f ca="true">+IF(OFFSET('Water Data'!$E$28,0,10*ROW('Water Data'!E108))="","",OFFSET('Water Data'!$E$28,0,10*ROW('Water Data'!E108)))</f>
        <v/>
      </c>
      <c r="BX114" s="277" t="str">
        <f ca="true">+IF(OFFSET('Water Data'!$E$29,0,10*ROW('Water Data'!E108))="","",OFFSET('Water Data'!$E$29,0,10*ROW('Water Data'!E108)))</f>
        <v/>
      </c>
      <c r="BY114" s="277" t="str">
        <f ca="true">+IF(OFFSET('Water Data'!$F$27,0,10*ROW('Water Data'!F108))="","",OFFSET('Water Data'!$F$27,0,10*ROW('Water Data'!F108)))</f>
        <v/>
      </c>
      <c r="BZ114" s="277" t="str">
        <f ca="true">+IF(OFFSET('Water Data'!$F$28,0,10*ROW('Water Data'!F108))="","",OFFSET('Water Data'!$F$28,0,10*ROW('Water Data'!F108)))</f>
        <v/>
      </c>
      <c r="CA114" s="277" t="str">
        <f ca="true">+IF(OFFSET('Water Data'!$F$29,0,10*ROW('Water Data'!F108))="","",OFFSET('Water Data'!$F$29,0,10*ROW('Water Data'!F108)))</f>
        <v/>
      </c>
      <c r="CB114" s="277" t="str">
        <f ca="true">+IF(OFFSET('Water Data'!$G$27,0,10*ROW('Water Data'!G108))="","",OFFSET('Water Data'!$G$27,0,10*ROW('Water Data'!G108)))</f>
        <v/>
      </c>
      <c r="CC114" s="277" t="str">
        <f ca="true">+IF(OFFSET('Water Data'!$G$28,0,10*ROW('Water Data'!G108))="","",OFFSET('Water Data'!$G$28,0,10*ROW('Water Data'!G108)))</f>
        <v/>
      </c>
      <c r="CD114" s="277" t="str">
        <f ca="true">+IF(OFFSET('Water Data'!$G$29,0,10*ROW('Water Data'!G108))="","",OFFSET('Water Data'!$G$29,0,10*ROW('Water Data'!G108)))</f>
        <v/>
      </c>
      <c r="CE114" s="277" t="str">
        <f ca="true">+IF(OFFSET('Water Data'!$H$27,0,10*ROW('Water Data'!H108))="","",OFFSET('Water Data'!$H$27,0,10*ROW('Water Data'!H108)))</f>
        <v/>
      </c>
      <c r="CF114" s="277" t="str">
        <f ca="true">+IF(OFFSET('Water Data'!$H$28,0,10*ROW('Water Data'!H108))="","",OFFSET('Water Data'!$H$28,0,10*ROW('Water Data'!H108)))</f>
        <v/>
      </c>
      <c r="CG114" s="277" t="str">
        <f ca="true">+IF(OFFSET('Water Data'!$H$29,0,10*ROW('Water Data'!H108))="","",OFFSET('Water Data'!$H$29,0,10*ROW('Water Data'!H108)))</f>
        <v/>
      </c>
      <c r="CH114" s="277" t="str">
        <f ca="true">+IF(OFFSET('Water Data'!$I$27,0,10*ROW('Water Data'!I108))="","",OFFSET('Water Data'!$I$27,0,10*ROW('Water Data'!I108)))</f>
        <v/>
      </c>
      <c r="CI114" s="277" t="str">
        <f ca="true">+IF(OFFSET('Water Data'!$I$28,0,10*ROW('Water Data'!I108))="","",OFFSET('Water Data'!$I$28,0,10*ROW('Water Data'!I108)))</f>
        <v/>
      </c>
      <c r="CJ114" s="277" t="str">
        <f ca="true">+IF(OFFSET('Water Data'!$I$29,0,10*ROW('Water Data'!I108))="","",OFFSET('Water Data'!$I$29,0,10*ROW('Water Data'!I108)))</f>
        <v/>
      </c>
      <c r="CK114" s="277" t="str">
        <f ca="true">+IF(OFFSET('Sanitation Data'!$D$28,0,10*ROW('Sanitation Data'!D108))="","",OFFSET('Sanitation Data'!$D$28,0,10*ROW('Sanitation Data'!D108)))</f>
        <v/>
      </c>
      <c r="CL114" s="277" t="str">
        <f ca="true">+IF(OFFSET('Sanitation Data'!$D$29,0,10*ROW('Sanitation Data'!D108))="","",OFFSET('Sanitation Data'!$D$29,0,10*ROW('Sanitation Data'!D108)))</f>
        <v/>
      </c>
      <c r="CM114" s="277" t="str">
        <f ca="true">+IF(OFFSET('Sanitation Data'!$D$30,0,10*ROW('Sanitation Data'!D108))="","",OFFSET('Sanitation Data'!$D$30,0,10*ROW('Sanitation Data'!D108)))</f>
        <v/>
      </c>
      <c r="CN114" s="277" t="str">
        <f ca="true">+IF(OFFSET('Sanitation Data'!$D$31,0,10*ROW('Sanitation Data'!D108))="","",OFFSET('Sanitation Data'!$D$31,0,10*ROW('Sanitation Data'!D108)))</f>
        <v/>
      </c>
      <c r="CO114" s="277" t="str">
        <f ca="true">+IF(OFFSET('Sanitation Data'!$D$32,0,10*ROW('Sanitation Data'!D108))="","",OFFSET('Sanitation Data'!$D$32,0,10*ROW('Sanitation Data'!D108)))</f>
        <v/>
      </c>
      <c r="CP114" s="277" t="str">
        <f ca="true">+IF(OFFSET('Sanitation Data'!$E$28,0,10*ROW('Sanitation Data'!E108))="","",OFFSET('Sanitation Data'!$E$28,0,10*ROW('Sanitation Data'!E108)))</f>
        <v/>
      </c>
      <c r="CQ114" s="277" t="str">
        <f ca="true">+IF(OFFSET('Sanitation Data'!$E$29,0,10*ROW('Sanitation Data'!E108))="","",OFFSET('Sanitation Data'!$E$29,0,10*ROW('Sanitation Data'!E108)))</f>
        <v/>
      </c>
      <c r="CR114" s="277" t="str">
        <f ca="true">+IF(OFFSET('Sanitation Data'!$E$30,0,10*ROW('Sanitation Data'!E108))="","",OFFSET('Sanitation Data'!$E$30,0,10*ROW('Sanitation Data'!E108)))</f>
        <v/>
      </c>
      <c r="CS114" s="277" t="str">
        <f ca="true">+IF(OFFSET('Sanitation Data'!$E$31,0,10*ROW('Sanitation Data'!E108))="","",OFFSET('Sanitation Data'!$E$31,0,10*ROW('Sanitation Data'!E108)))</f>
        <v/>
      </c>
      <c r="CT114" s="277" t="str">
        <f ca="true">+IF(OFFSET('Sanitation Data'!$E$32,0,10*ROW('Sanitation Data'!E108))="","",OFFSET('Sanitation Data'!$E$32,0,10*ROW('Sanitation Data'!E108)))</f>
        <v/>
      </c>
      <c r="CU114" s="277" t="str">
        <f ca="true">+IF(OFFSET('Sanitation Data'!$F$28,0,10*ROW('Sanitation Data'!F108))="","",OFFSET('Sanitation Data'!$F$28,0,10*ROW('Sanitation Data'!F108)))</f>
        <v/>
      </c>
      <c r="CV114" s="277" t="str">
        <f ca="true">+IF(OFFSET('Sanitation Data'!$F$29,0,10*ROW('Sanitation Data'!F108))="","",OFFSET('Sanitation Data'!$F$29,0,10*ROW('Sanitation Data'!F108)))</f>
        <v/>
      </c>
      <c r="CW114" s="277" t="str">
        <f ca="true">+IF(OFFSET('Sanitation Data'!$F$30,0,10*ROW('Sanitation Data'!F108))="","",OFFSET('Sanitation Data'!$F$30,0,10*ROW('Sanitation Data'!F108)))</f>
        <v/>
      </c>
      <c r="CX114" s="277" t="str">
        <f ca="true">+IF(OFFSET('Sanitation Data'!$F$31,0,10*ROW('Sanitation Data'!F108))="","",OFFSET('Sanitation Data'!$F$31,0,10*ROW('Sanitation Data'!F108)))</f>
        <v/>
      </c>
      <c r="CY114" s="277" t="str">
        <f ca="true">+IF(OFFSET('Sanitation Data'!$F$32,0,10*ROW('Sanitation Data'!F108))="","",OFFSET('Sanitation Data'!$F$32,0,10*ROW('Sanitation Data'!F108)))</f>
        <v/>
      </c>
      <c r="CZ114" s="277" t="str">
        <f ca="true">+IF(OFFSET('Sanitation Data'!$G$28,0,10*ROW('Sanitation Data'!G108))="","",OFFSET('Sanitation Data'!$G$28,0,10*ROW('Sanitation Data'!G108)))</f>
        <v/>
      </c>
      <c r="DA114" s="277" t="str">
        <f ca="true">+IF(OFFSET('Sanitation Data'!$G$29,0,10*ROW('Sanitation Data'!G108))="","",OFFSET('Sanitation Data'!$G$29,0,10*ROW('Sanitation Data'!G108)))</f>
        <v/>
      </c>
      <c r="DB114" s="277" t="str">
        <f ca="true">+IF(OFFSET('Sanitation Data'!$G$30,0,10*ROW('Sanitation Data'!G108))="","",OFFSET('Sanitation Data'!$G$30,0,10*ROW('Sanitation Data'!G108)))</f>
        <v/>
      </c>
      <c r="DC114" s="277" t="str">
        <f ca="true">+IF(OFFSET('Sanitation Data'!$G$31,0,10*ROW('Sanitation Data'!G108))="","",OFFSET('Sanitation Data'!$G$31,0,10*ROW('Sanitation Data'!G108)))</f>
        <v/>
      </c>
      <c r="DD114" s="277" t="str">
        <f ca="true">+IF(OFFSET('Sanitation Data'!$G$32,0,10*ROW('Sanitation Data'!G108))="","",OFFSET('Sanitation Data'!$G$32,0,10*ROW('Sanitation Data'!G108)))</f>
        <v/>
      </c>
      <c r="DE114" s="277" t="str">
        <f ca="true">+IF(OFFSET('Sanitation Data'!$H$28,0,10*ROW('Sanitation Data'!H108))="","",OFFSET('Sanitation Data'!$H$28,0,10*ROW('Sanitation Data'!H108)))</f>
        <v/>
      </c>
      <c r="DF114" s="277" t="str">
        <f ca="true">+IF(OFFSET('Sanitation Data'!$H$29,0,10*ROW('Sanitation Data'!H108))="","",OFFSET('Sanitation Data'!$H$29,0,10*ROW('Sanitation Data'!H108)))</f>
        <v/>
      </c>
      <c r="DG114" s="277" t="str">
        <f ca="true">+IF(OFFSET('Sanitation Data'!$H$30,0,10*ROW('Sanitation Data'!H108))="","",OFFSET('Sanitation Data'!$H$30,0,10*ROW('Sanitation Data'!H108)))</f>
        <v/>
      </c>
      <c r="DH114" s="277" t="str">
        <f ca="true">+IF(OFFSET('Sanitation Data'!$H$31,0,10*ROW('Sanitation Data'!H108))="","",OFFSET('Sanitation Data'!$H$31,0,10*ROW('Sanitation Data'!H108)))</f>
        <v/>
      </c>
      <c r="DI114" s="277" t="str">
        <f ca="true">+IF(OFFSET('Sanitation Data'!$H$32,0,10*ROW('Sanitation Data'!H108))="","",OFFSET('Sanitation Data'!$H$32,0,10*ROW('Sanitation Data'!H108)))</f>
        <v/>
      </c>
      <c r="DJ114" s="277" t="str">
        <f ca="true">+IF(OFFSET('Sanitation Data'!$I$28,0,10*ROW('Sanitation Data'!I108))="","",OFFSET('Sanitation Data'!$I$28,0,10*ROW('Sanitation Data'!I108)))</f>
        <v/>
      </c>
      <c r="DK114" s="277" t="str">
        <f ca="true">+IF(OFFSET('Sanitation Data'!$I$29,0,10*ROW('Sanitation Data'!I108))="","",OFFSET('Sanitation Data'!$I$29,0,10*ROW('Sanitation Data'!I108)))</f>
        <v/>
      </c>
      <c r="DL114" s="277" t="str">
        <f ca="true">+IF(OFFSET('Sanitation Data'!$I$30,0,10*ROW('Sanitation Data'!I108))="","",OFFSET('Sanitation Data'!$I$30,0,10*ROW('Sanitation Data'!I108)))</f>
        <v/>
      </c>
      <c r="DM114" s="277" t="str">
        <f ca="true">+IF(OFFSET('Sanitation Data'!$I$31,0,10*ROW('Sanitation Data'!I108))="","",OFFSET('Sanitation Data'!$I$31,0,10*ROW('Sanitation Data'!I108)))</f>
        <v/>
      </c>
      <c r="DN114" s="277" t="str">
        <f ca="true">+IF(OFFSET('Sanitation Data'!$I$32,0,10*ROW('Sanitation Data'!I108))="","",OFFSET('Sanitation Data'!$I$32,0,10*ROW('Sanitation Data'!I108)))</f>
        <v/>
      </c>
      <c r="DO114" s="277" t="str">
        <f ca="true">+IF(OFFSET('Hygiene Data'!$D$11,0,10*ROW('Hygiene Data'!D108))="","",OFFSET('Hygiene Data'!$D$11,0,10*ROW('Hygiene Data'!D108)))</f>
        <v/>
      </c>
      <c r="DP114" s="277" t="str">
        <f ca="true">+IF(OFFSET('Hygiene Data'!$D$12,0,10*ROW('Hygiene Data'!D108))="","",OFFSET('Hygiene Data'!$D$12,0,10*ROW('Hygiene Data'!D108)))</f>
        <v/>
      </c>
      <c r="DQ114" s="277" t="str">
        <f ca="true">+IF(OFFSET('Hygiene Data'!$D$13,0,10*ROW('Hygiene Data'!D108))="","",OFFSET('Hygiene Data'!$D$13,0,10*ROW('Hygiene Data'!D108)))</f>
        <v/>
      </c>
      <c r="DR114" s="277" t="str">
        <f ca="true">+IF(OFFSET('Hygiene Data'!$E$11,0,10*ROW('Hygiene Data'!E108))="","",OFFSET('Hygiene Data'!$E$11,0,10*ROW('Hygiene Data'!E108)))</f>
        <v/>
      </c>
      <c r="DS114" s="277" t="str">
        <f ca="true">+IF(OFFSET('Hygiene Data'!$E$12,0,10*ROW('Hygiene Data'!E108))="","",OFFSET('Hygiene Data'!$E$12,0,10*ROW('Hygiene Data'!E108)))</f>
        <v/>
      </c>
      <c r="DT114" s="277" t="str">
        <f ca="true">+IF(OFFSET('Hygiene Data'!$E$13,0,10*ROW('Hygiene Data'!E108))="","",OFFSET('Hygiene Data'!$E$13,0,10*ROW('Hygiene Data'!E108)))</f>
        <v/>
      </c>
      <c r="DU114" s="277" t="str">
        <f ca="true">+IF(OFFSET('Hygiene Data'!$F$11,0,10*ROW('Hygiene Data'!F108))="","",OFFSET('Hygiene Data'!$F$11,0,10*ROW('Hygiene Data'!F108)))</f>
        <v/>
      </c>
      <c r="DV114" s="277" t="str">
        <f ca="true">+IF(OFFSET('Hygiene Data'!$F$12,0,10*ROW('Hygiene Data'!F108))="","",OFFSET('Hygiene Data'!$F$12,0,10*ROW('Hygiene Data'!F108)))</f>
        <v/>
      </c>
      <c r="DW114" s="277" t="str">
        <f ca="true">+IF(OFFSET('Hygiene Data'!$F$13,0,10*ROW('Hygiene Data'!F108))="","",OFFSET('Hygiene Data'!$F$13,0,10*ROW('Hygiene Data'!F108)))</f>
        <v/>
      </c>
      <c r="DX114" s="277" t="str">
        <f ca="true">+IF(OFFSET('Hygiene Data'!$G$11,0,10*ROW('Hygiene Data'!G108))="","",OFFSET('Hygiene Data'!$G$11,0,10*ROW('Hygiene Data'!G108)))</f>
        <v/>
      </c>
      <c r="DY114" s="277" t="str">
        <f ca="true">+IF(OFFSET('Hygiene Data'!$G$12,0,10*ROW('Hygiene Data'!G108))="","",OFFSET('Hygiene Data'!$G$12,0,10*ROW('Hygiene Data'!G108)))</f>
        <v/>
      </c>
      <c r="DZ114" s="277" t="str">
        <f ca="true">+IF(OFFSET('Hygiene Data'!$G$13,0,10*ROW('Hygiene Data'!G108))="","",OFFSET('Hygiene Data'!$G$13,0,10*ROW('Hygiene Data'!G108)))</f>
        <v/>
      </c>
      <c r="EA114" s="277" t="str">
        <f ca="true">+IF(OFFSET('Hygiene Data'!$H$11,0,10*ROW('Hygiene Data'!H108))="","",OFFSET('Hygiene Data'!$H$11,0,10*ROW('Hygiene Data'!H108)))</f>
        <v/>
      </c>
      <c r="EB114" s="277" t="str">
        <f ca="true">+IF(OFFSET('Hygiene Data'!$H$12,0,10*ROW('Hygiene Data'!H108))="","",OFFSET('Hygiene Data'!$H$12,0,10*ROW('Hygiene Data'!H108)))</f>
        <v/>
      </c>
      <c r="EC114" s="277" t="str">
        <f ca="true">+IF(OFFSET('Hygiene Data'!$H$13,0,10*ROW('Hygiene Data'!H108))="","",OFFSET('Hygiene Data'!$H$13,0,10*ROW('Hygiene Data'!H108)))</f>
        <v/>
      </c>
      <c r="ED114" s="277" t="str">
        <f ca="true">+IF(OFFSET('Hygiene Data'!$I$11,0,10*ROW('Hygiene Data'!I108))="","",OFFSET('Hygiene Data'!$I$11,0,10*ROW('Hygiene Data'!I108)))</f>
        <v/>
      </c>
      <c r="EE114" s="277" t="str">
        <f ca="true">+IF(OFFSET('Hygiene Data'!$I$12,0,10*ROW('Hygiene Data'!I108))="","",OFFSET('Hygiene Data'!$I$12,0,10*ROW('Hygiene Data'!I108)))</f>
        <v/>
      </c>
      <c r="EF114" s="277"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33" t="str">
        <f t="shared" ca="true" si="1"/>
        <v/>
      </c>
      <c r="D115" s="96"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6"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6"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6"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6"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6"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6"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6"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6"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6"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6"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6"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6"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6"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6"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6"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6"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6"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7"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7"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7"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7"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7"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7"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7"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7"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7"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7"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7"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7"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7"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7"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7"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7"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7"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7"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7"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7"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7"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7"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7"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7"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7"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7"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7"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7"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7"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7"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8"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8"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8"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8"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8"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8"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8"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8"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8"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8"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8"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8"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8"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8"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8"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8"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8"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8"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7"/>
      <c r="BS115" s="277" t="str">
        <f ca="true">+IF(OFFSET('Water Data'!$D$27,0,10*ROW('Water Data'!D109))="","",OFFSET('Water Data'!$D$27,0,10*ROW('Water Data'!D109)))</f>
        <v/>
      </c>
      <c r="BT115" s="277" t="str">
        <f ca="true">+IF(OFFSET('Water Data'!$D$28,0,10*ROW('Water Data'!D109))="","",OFFSET('Water Data'!$D$28,0,10*ROW('Water Data'!D109)))</f>
        <v/>
      </c>
      <c r="BU115" s="277" t="str">
        <f ca="true">+IF(OFFSET('Water Data'!$D$29,0,10*ROW('Water Data'!D109))="","",OFFSET('Water Data'!$D$29,0,10*ROW('Water Data'!D109)))</f>
        <v/>
      </c>
      <c r="BV115" s="277" t="str">
        <f ca="true">+IF(OFFSET('Water Data'!$E$27,0,10*ROW('Water Data'!E109))="","",OFFSET('Water Data'!$E$27,0,10*ROW('Water Data'!E109)))</f>
        <v/>
      </c>
      <c r="BW115" s="277" t="str">
        <f ca="true">+IF(OFFSET('Water Data'!$E$28,0,10*ROW('Water Data'!E109))="","",OFFSET('Water Data'!$E$28,0,10*ROW('Water Data'!E109)))</f>
        <v/>
      </c>
      <c r="BX115" s="277" t="str">
        <f ca="true">+IF(OFFSET('Water Data'!$E$29,0,10*ROW('Water Data'!E109))="","",OFFSET('Water Data'!$E$29,0,10*ROW('Water Data'!E109)))</f>
        <v/>
      </c>
      <c r="BY115" s="277" t="str">
        <f ca="true">+IF(OFFSET('Water Data'!$F$27,0,10*ROW('Water Data'!F109))="","",OFFSET('Water Data'!$F$27,0,10*ROW('Water Data'!F109)))</f>
        <v/>
      </c>
      <c r="BZ115" s="277" t="str">
        <f ca="true">+IF(OFFSET('Water Data'!$F$28,0,10*ROW('Water Data'!F109))="","",OFFSET('Water Data'!$F$28,0,10*ROW('Water Data'!F109)))</f>
        <v/>
      </c>
      <c r="CA115" s="277" t="str">
        <f ca="true">+IF(OFFSET('Water Data'!$F$29,0,10*ROW('Water Data'!F109))="","",OFFSET('Water Data'!$F$29,0,10*ROW('Water Data'!F109)))</f>
        <v/>
      </c>
      <c r="CB115" s="277" t="str">
        <f ca="true">+IF(OFFSET('Water Data'!$G$27,0,10*ROW('Water Data'!G109))="","",OFFSET('Water Data'!$G$27,0,10*ROW('Water Data'!G109)))</f>
        <v/>
      </c>
      <c r="CC115" s="277" t="str">
        <f ca="true">+IF(OFFSET('Water Data'!$G$28,0,10*ROW('Water Data'!G109))="","",OFFSET('Water Data'!$G$28,0,10*ROW('Water Data'!G109)))</f>
        <v/>
      </c>
      <c r="CD115" s="277" t="str">
        <f ca="true">+IF(OFFSET('Water Data'!$G$29,0,10*ROW('Water Data'!G109))="","",OFFSET('Water Data'!$G$29,0,10*ROW('Water Data'!G109)))</f>
        <v/>
      </c>
      <c r="CE115" s="277" t="str">
        <f ca="true">+IF(OFFSET('Water Data'!$H$27,0,10*ROW('Water Data'!H109))="","",OFFSET('Water Data'!$H$27,0,10*ROW('Water Data'!H109)))</f>
        <v/>
      </c>
      <c r="CF115" s="277" t="str">
        <f ca="true">+IF(OFFSET('Water Data'!$H$28,0,10*ROW('Water Data'!H109))="","",OFFSET('Water Data'!$H$28,0,10*ROW('Water Data'!H109)))</f>
        <v/>
      </c>
      <c r="CG115" s="277" t="str">
        <f ca="true">+IF(OFFSET('Water Data'!$H$29,0,10*ROW('Water Data'!H109))="","",OFFSET('Water Data'!$H$29,0,10*ROW('Water Data'!H109)))</f>
        <v/>
      </c>
      <c r="CH115" s="277" t="str">
        <f ca="true">+IF(OFFSET('Water Data'!$I$27,0,10*ROW('Water Data'!I109))="","",OFFSET('Water Data'!$I$27,0,10*ROW('Water Data'!I109)))</f>
        <v/>
      </c>
      <c r="CI115" s="277" t="str">
        <f ca="true">+IF(OFFSET('Water Data'!$I$28,0,10*ROW('Water Data'!I109))="","",OFFSET('Water Data'!$I$28,0,10*ROW('Water Data'!I109)))</f>
        <v/>
      </c>
      <c r="CJ115" s="277" t="str">
        <f ca="true">+IF(OFFSET('Water Data'!$I$29,0,10*ROW('Water Data'!I109))="","",OFFSET('Water Data'!$I$29,0,10*ROW('Water Data'!I109)))</f>
        <v/>
      </c>
      <c r="CK115" s="277" t="str">
        <f ca="true">+IF(OFFSET('Sanitation Data'!$D$28,0,10*ROW('Sanitation Data'!D109))="","",OFFSET('Sanitation Data'!$D$28,0,10*ROW('Sanitation Data'!D109)))</f>
        <v/>
      </c>
      <c r="CL115" s="277" t="str">
        <f ca="true">+IF(OFFSET('Sanitation Data'!$D$29,0,10*ROW('Sanitation Data'!D109))="","",OFFSET('Sanitation Data'!$D$29,0,10*ROW('Sanitation Data'!D109)))</f>
        <v/>
      </c>
      <c r="CM115" s="277" t="str">
        <f ca="true">+IF(OFFSET('Sanitation Data'!$D$30,0,10*ROW('Sanitation Data'!D109))="","",OFFSET('Sanitation Data'!$D$30,0,10*ROW('Sanitation Data'!D109)))</f>
        <v/>
      </c>
      <c r="CN115" s="277" t="str">
        <f ca="true">+IF(OFFSET('Sanitation Data'!$D$31,0,10*ROW('Sanitation Data'!D109))="","",OFFSET('Sanitation Data'!$D$31,0,10*ROW('Sanitation Data'!D109)))</f>
        <v/>
      </c>
      <c r="CO115" s="277" t="str">
        <f ca="true">+IF(OFFSET('Sanitation Data'!$D$32,0,10*ROW('Sanitation Data'!D109))="","",OFFSET('Sanitation Data'!$D$32,0,10*ROW('Sanitation Data'!D109)))</f>
        <v/>
      </c>
      <c r="CP115" s="277" t="str">
        <f ca="true">+IF(OFFSET('Sanitation Data'!$E$28,0,10*ROW('Sanitation Data'!E109))="","",OFFSET('Sanitation Data'!$E$28,0,10*ROW('Sanitation Data'!E109)))</f>
        <v/>
      </c>
      <c r="CQ115" s="277" t="str">
        <f ca="true">+IF(OFFSET('Sanitation Data'!$E$29,0,10*ROW('Sanitation Data'!E109))="","",OFFSET('Sanitation Data'!$E$29,0,10*ROW('Sanitation Data'!E109)))</f>
        <v/>
      </c>
      <c r="CR115" s="277" t="str">
        <f ca="true">+IF(OFFSET('Sanitation Data'!$E$30,0,10*ROW('Sanitation Data'!E109))="","",OFFSET('Sanitation Data'!$E$30,0,10*ROW('Sanitation Data'!E109)))</f>
        <v/>
      </c>
      <c r="CS115" s="277" t="str">
        <f ca="true">+IF(OFFSET('Sanitation Data'!$E$31,0,10*ROW('Sanitation Data'!E109))="","",OFFSET('Sanitation Data'!$E$31,0,10*ROW('Sanitation Data'!E109)))</f>
        <v/>
      </c>
      <c r="CT115" s="277" t="str">
        <f ca="true">+IF(OFFSET('Sanitation Data'!$E$32,0,10*ROW('Sanitation Data'!E109))="","",OFFSET('Sanitation Data'!$E$32,0,10*ROW('Sanitation Data'!E109)))</f>
        <v/>
      </c>
      <c r="CU115" s="277" t="str">
        <f ca="true">+IF(OFFSET('Sanitation Data'!$F$28,0,10*ROW('Sanitation Data'!F109))="","",OFFSET('Sanitation Data'!$F$28,0,10*ROW('Sanitation Data'!F109)))</f>
        <v/>
      </c>
      <c r="CV115" s="277" t="str">
        <f ca="true">+IF(OFFSET('Sanitation Data'!$F$29,0,10*ROW('Sanitation Data'!F109))="","",OFFSET('Sanitation Data'!$F$29,0,10*ROW('Sanitation Data'!F109)))</f>
        <v/>
      </c>
      <c r="CW115" s="277" t="str">
        <f ca="true">+IF(OFFSET('Sanitation Data'!$F$30,0,10*ROW('Sanitation Data'!F109))="","",OFFSET('Sanitation Data'!$F$30,0,10*ROW('Sanitation Data'!F109)))</f>
        <v/>
      </c>
      <c r="CX115" s="277" t="str">
        <f ca="true">+IF(OFFSET('Sanitation Data'!$F$31,0,10*ROW('Sanitation Data'!F109))="","",OFFSET('Sanitation Data'!$F$31,0,10*ROW('Sanitation Data'!F109)))</f>
        <v/>
      </c>
      <c r="CY115" s="277" t="str">
        <f ca="true">+IF(OFFSET('Sanitation Data'!$F$32,0,10*ROW('Sanitation Data'!F109))="","",OFFSET('Sanitation Data'!$F$32,0,10*ROW('Sanitation Data'!F109)))</f>
        <v/>
      </c>
      <c r="CZ115" s="277" t="str">
        <f ca="true">+IF(OFFSET('Sanitation Data'!$G$28,0,10*ROW('Sanitation Data'!G109))="","",OFFSET('Sanitation Data'!$G$28,0,10*ROW('Sanitation Data'!G109)))</f>
        <v/>
      </c>
      <c r="DA115" s="277" t="str">
        <f ca="true">+IF(OFFSET('Sanitation Data'!$G$29,0,10*ROW('Sanitation Data'!G109))="","",OFFSET('Sanitation Data'!$G$29,0,10*ROW('Sanitation Data'!G109)))</f>
        <v/>
      </c>
      <c r="DB115" s="277" t="str">
        <f ca="true">+IF(OFFSET('Sanitation Data'!$G$30,0,10*ROW('Sanitation Data'!G109))="","",OFFSET('Sanitation Data'!$G$30,0,10*ROW('Sanitation Data'!G109)))</f>
        <v/>
      </c>
      <c r="DC115" s="277" t="str">
        <f ca="true">+IF(OFFSET('Sanitation Data'!$G$31,0,10*ROW('Sanitation Data'!G109))="","",OFFSET('Sanitation Data'!$G$31,0,10*ROW('Sanitation Data'!G109)))</f>
        <v/>
      </c>
      <c r="DD115" s="277" t="str">
        <f ca="true">+IF(OFFSET('Sanitation Data'!$G$32,0,10*ROW('Sanitation Data'!G109))="","",OFFSET('Sanitation Data'!$G$32,0,10*ROW('Sanitation Data'!G109)))</f>
        <v/>
      </c>
      <c r="DE115" s="277" t="str">
        <f ca="true">+IF(OFFSET('Sanitation Data'!$H$28,0,10*ROW('Sanitation Data'!H109))="","",OFFSET('Sanitation Data'!$H$28,0,10*ROW('Sanitation Data'!H109)))</f>
        <v/>
      </c>
      <c r="DF115" s="277" t="str">
        <f ca="true">+IF(OFFSET('Sanitation Data'!$H$29,0,10*ROW('Sanitation Data'!H109))="","",OFFSET('Sanitation Data'!$H$29,0,10*ROW('Sanitation Data'!H109)))</f>
        <v/>
      </c>
      <c r="DG115" s="277" t="str">
        <f ca="true">+IF(OFFSET('Sanitation Data'!$H$30,0,10*ROW('Sanitation Data'!H109))="","",OFFSET('Sanitation Data'!$H$30,0,10*ROW('Sanitation Data'!H109)))</f>
        <v/>
      </c>
      <c r="DH115" s="277" t="str">
        <f ca="true">+IF(OFFSET('Sanitation Data'!$H$31,0,10*ROW('Sanitation Data'!H109))="","",OFFSET('Sanitation Data'!$H$31,0,10*ROW('Sanitation Data'!H109)))</f>
        <v/>
      </c>
      <c r="DI115" s="277" t="str">
        <f ca="true">+IF(OFFSET('Sanitation Data'!$H$32,0,10*ROW('Sanitation Data'!H109))="","",OFFSET('Sanitation Data'!$H$32,0,10*ROW('Sanitation Data'!H109)))</f>
        <v/>
      </c>
      <c r="DJ115" s="277" t="str">
        <f ca="true">+IF(OFFSET('Sanitation Data'!$I$28,0,10*ROW('Sanitation Data'!I109))="","",OFFSET('Sanitation Data'!$I$28,0,10*ROW('Sanitation Data'!I109)))</f>
        <v/>
      </c>
      <c r="DK115" s="277" t="str">
        <f ca="true">+IF(OFFSET('Sanitation Data'!$I$29,0,10*ROW('Sanitation Data'!I109))="","",OFFSET('Sanitation Data'!$I$29,0,10*ROW('Sanitation Data'!I109)))</f>
        <v/>
      </c>
      <c r="DL115" s="277" t="str">
        <f ca="true">+IF(OFFSET('Sanitation Data'!$I$30,0,10*ROW('Sanitation Data'!I109))="","",OFFSET('Sanitation Data'!$I$30,0,10*ROW('Sanitation Data'!I109)))</f>
        <v/>
      </c>
      <c r="DM115" s="277" t="str">
        <f ca="true">+IF(OFFSET('Sanitation Data'!$I$31,0,10*ROW('Sanitation Data'!I109))="","",OFFSET('Sanitation Data'!$I$31,0,10*ROW('Sanitation Data'!I109)))</f>
        <v/>
      </c>
      <c r="DN115" s="277" t="str">
        <f ca="true">+IF(OFFSET('Sanitation Data'!$I$32,0,10*ROW('Sanitation Data'!I109))="","",OFFSET('Sanitation Data'!$I$32,0,10*ROW('Sanitation Data'!I109)))</f>
        <v/>
      </c>
      <c r="DO115" s="277" t="str">
        <f ca="true">+IF(OFFSET('Hygiene Data'!$D$11,0,10*ROW('Hygiene Data'!D109))="","",OFFSET('Hygiene Data'!$D$11,0,10*ROW('Hygiene Data'!D109)))</f>
        <v/>
      </c>
      <c r="DP115" s="277" t="str">
        <f ca="true">+IF(OFFSET('Hygiene Data'!$D$12,0,10*ROW('Hygiene Data'!D109))="","",OFFSET('Hygiene Data'!$D$12,0,10*ROW('Hygiene Data'!D109)))</f>
        <v/>
      </c>
      <c r="DQ115" s="277" t="str">
        <f ca="true">+IF(OFFSET('Hygiene Data'!$D$13,0,10*ROW('Hygiene Data'!D109))="","",OFFSET('Hygiene Data'!$D$13,0,10*ROW('Hygiene Data'!D109)))</f>
        <v/>
      </c>
      <c r="DR115" s="277" t="str">
        <f ca="true">+IF(OFFSET('Hygiene Data'!$E$11,0,10*ROW('Hygiene Data'!E109))="","",OFFSET('Hygiene Data'!$E$11,0,10*ROW('Hygiene Data'!E109)))</f>
        <v/>
      </c>
      <c r="DS115" s="277" t="str">
        <f ca="true">+IF(OFFSET('Hygiene Data'!$E$12,0,10*ROW('Hygiene Data'!E109))="","",OFFSET('Hygiene Data'!$E$12,0,10*ROW('Hygiene Data'!E109)))</f>
        <v/>
      </c>
      <c r="DT115" s="277" t="str">
        <f ca="true">+IF(OFFSET('Hygiene Data'!$E$13,0,10*ROW('Hygiene Data'!E109))="","",OFFSET('Hygiene Data'!$E$13,0,10*ROW('Hygiene Data'!E109)))</f>
        <v/>
      </c>
      <c r="DU115" s="277" t="str">
        <f ca="true">+IF(OFFSET('Hygiene Data'!$F$11,0,10*ROW('Hygiene Data'!F109))="","",OFFSET('Hygiene Data'!$F$11,0,10*ROW('Hygiene Data'!F109)))</f>
        <v/>
      </c>
      <c r="DV115" s="277" t="str">
        <f ca="true">+IF(OFFSET('Hygiene Data'!$F$12,0,10*ROW('Hygiene Data'!F109))="","",OFFSET('Hygiene Data'!$F$12,0,10*ROW('Hygiene Data'!F109)))</f>
        <v/>
      </c>
      <c r="DW115" s="277" t="str">
        <f ca="true">+IF(OFFSET('Hygiene Data'!$F$13,0,10*ROW('Hygiene Data'!F109))="","",OFFSET('Hygiene Data'!$F$13,0,10*ROW('Hygiene Data'!F109)))</f>
        <v/>
      </c>
      <c r="DX115" s="277" t="str">
        <f ca="true">+IF(OFFSET('Hygiene Data'!$G$11,0,10*ROW('Hygiene Data'!G109))="","",OFFSET('Hygiene Data'!$G$11,0,10*ROW('Hygiene Data'!G109)))</f>
        <v/>
      </c>
      <c r="DY115" s="277" t="str">
        <f ca="true">+IF(OFFSET('Hygiene Data'!$G$12,0,10*ROW('Hygiene Data'!G109))="","",OFFSET('Hygiene Data'!$G$12,0,10*ROW('Hygiene Data'!G109)))</f>
        <v/>
      </c>
      <c r="DZ115" s="277" t="str">
        <f ca="true">+IF(OFFSET('Hygiene Data'!$G$13,0,10*ROW('Hygiene Data'!G109))="","",OFFSET('Hygiene Data'!$G$13,0,10*ROW('Hygiene Data'!G109)))</f>
        <v/>
      </c>
      <c r="EA115" s="277" t="str">
        <f ca="true">+IF(OFFSET('Hygiene Data'!$H$11,0,10*ROW('Hygiene Data'!H109))="","",OFFSET('Hygiene Data'!$H$11,0,10*ROW('Hygiene Data'!H109)))</f>
        <v/>
      </c>
      <c r="EB115" s="277" t="str">
        <f ca="true">+IF(OFFSET('Hygiene Data'!$H$12,0,10*ROW('Hygiene Data'!H109))="","",OFFSET('Hygiene Data'!$H$12,0,10*ROW('Hygiene Data'!H109)))</f>
        <v/>
      </c>
      <c r="EC115" s="277" t="str">
        <f ca="true">+IF(OFFSET('Hygiene Data'!$H$13,0,10*ROW('Hygiene Data'!H109))="","",OFFSET('Hygiene Data'!$H$13,0,10*ROW('Hygiene Data'!H109)))</f>
        <v/>
      </c>
      <c r="ED115" s="277" t="str">
        <f ca="true">+IF(OFFSET('Hygiene Data'!$I$11,0,10*ROW('Hygiene Data'!I109))="","",OFFSET('Hygiene Data'!$I$11,0,10*ROW('Hygiene Data'!I109)))</f>
        <v/>
      </c>
      <c r="EE115" s="277" t="str">
        <f ca="true">+IF(OFFSET('Hygiene Data'!$I$12,0,10*ROW('Hygiene Data'!I109))="","",OFFSET('Hygiene Data'!$I$12,0,10*ROW('Hygiene Data'!I109)))</f>
        <v/>
      </c>
      <c r="EF115" s="277"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33" t="str">
        <f t="shared" ca="true" si="1"/>
        <v/>
      </c>
      <c r="D116" s="96"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6"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6"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6"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6"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6"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6"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6"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6"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6"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6"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6"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6"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6"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6"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6"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6"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6"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7"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7"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7"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7"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7"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7"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7"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7"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7"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7"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7"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7"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7"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7"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7"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7"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7"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7"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7"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7"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7"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7"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7"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7"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7"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7"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7"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7"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7"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7"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8"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8"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8"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8"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8"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8"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8"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8"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8"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8"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8"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8"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8"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8"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8"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8"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8"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8"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7"/>
      <c r="BS116" s="277" t="str">
        <f ca="true">+IF(OFFSET('Water Data'!$D$27,0,10*ROW('Water Data'!D110))="","",OFFSET('Water Data'!$D$27,0,10*ROW('Water Data'!D110)))</f>
        <v/>
      </c>
      <c r="BT116" s="277" t="str">
        <f ca="true">+IF(OFFSET('Water Data'!$D$28,0,10*ROW('Water Data'!D110))="","",OFFSET('Water Data'!$D$28,0,10*ROW('Water Data'!D110)))</f>
        <v/>
      </c>
      <c r="BU116" s="277" t="str">
        <f ca="true">+IF(OFFSET('Water Data'!$D$29,0,10*ROW('Water Data'!D110))="","",OFFSET('Water Data'!$D$29,0,10*ROW('Water Data'!D110)))</f>
        <v/>
      </c>
      <c r="BV116" s="277" t="str">
        <f ca="true">+IF(OFFSET('Water Data'!$E$27,0,10*ROW('Water Data'!E110))="","",OFFSET('Water Data'!$E$27,0,10*ROW('Water Data'!E110)))</f>
        <v/>
      </c>
      <c r="BW116" s="277" t="str">
        <f ca="true">+IF(OFFSET('Water Data'!$E$28,0,10*ROW('Water Data'!E110))="","",OFFSET('Water Data'!$E$28,0,10*ROW('Water Data'!E110)))</f>
        <v/>
      </c>
      <c r="BX116" s="277" t="str">
        <f ca="true">+IF(OFFSET('Water Data'!$E$29,0,10*ROW('Water Data'!E110))="","",OFFSET('Water Data'!$E$29,0,10*ROW('Water Data'!E110)))</f>
        <v/>
      </c>
      <c r="BY116" s="277" t="str">
        <f ca="true">+IF(OFFSET('Water Data'!$F$27,0,10*ROW('Water Data'!F110))="","",OFFSET('Water Data'!$F$27,0,10*ROW('Water Data'!F110)))</f>
        <v/>
      </c>
      <c r="BZ116" s="277" t="str">
        <f ca="true">+IF(OFFSET('Water Data'!$F$28,0,10*ROW('Water Data'!F110))="","",OFFSET('Water Data'!$F$28,0,10*ROW('Water Data'!F110)))</f>
        <v/>
      </c>
      <c r="CA116" s="277" t="str">
        <f ca="true">+IF(OFFSET('Water Data'!$F$29,0,10*ROW('Water Data'!F110))="","",OFFSET('Water Data'!$F$29,0,10*ROW('Water Data'!F110)))</f>
        <v/>
      </c>
      <c r="CB116" s="277" t="str">
        <f ca="true">+IF(OFFSET('Water Data'!$G$27,0,10*ROW('Water Data'!G110))="","",OFFSET('Water Data'!$G$27,0,10*ROW('Water Data'!G110)))</f>
        <v/>
      </c>
      <c r="CC116" s="277" t="str">
        <f ca="true">+IF(OFFSET('Water Data'!$G$28,0,10*ROW('Water Data'!G110))="","",OFFSET('Water Data'!$G$28,0,10*ROW('Water Data'!G110)))</f>
        <v/>
      </c>
      <c r="CD116" s="277" t="str">
        <f ca="true">+IF(OFFSET('Water Data'!$G$29,0,10*ROW('Water Data'!G110))="","",OFFSET('Water Data'!$G$29,0,10*ROW('Water Data'!G110)))</f>
        <v/>
      </c>
      <c r="CE116" s="277" t="str">
        <f ca="true">+IF(OFFSET('Water Data'!$H$27,0,10*ROW('Water Data'!H110))="","",OFFSET('Water Data'!$H$27,0,10*ROW('Water Data'!H110)))</f>
        <v/>
      </c>
      <c r="CF116" s="277" t="str">
        <f ca="true">+IF(OFFSET('Water Data'!$H$28,0,10*ROW('Water Data'!H110))="","",OFFSET('Water Data'!$H$28,0,10*ROW('Water Data'!H110)))</f>
        <v/>
      </c>
      <c r="CG116" s="277" t="str">
        <f ca="true">+IF(OFFSET('Water Data'!$H$29,0,10*ROW('Water Data'!H110))="","",OFFSET('Water Data'!$H$29,0,10*ROW('Water Data'!H110)))</f>
        <v/>
      </c>
      <c r="CH116" s="277" t="str">
        <f ca="true">+IF(OFFSET('Water Data'!$I$27,0,10*ROW('Water Data'!I110))="","",OFFSET('Water Data'!$I$27,0,10*ROW('Water Data'!I110)))</f>
        <v/>
      </c>
      <c r="CI116" s="277" t="str">
        <f ca="true">+IF(OFFSET('Water Data'!$I$28,0,10*ROW('Water Data'!I110))="","",OFFSET('Water Data'!$I$28,0,10*ROW('Water Data'!I110)))</f>
        <v/>
      </c>
      <c r="CJ116" s="277" t="str">
        <f ca="true">+IF(OFFSET('Water Data'!$I$29,0,10*ROW('Water Data'!I110))="","",OFFSET('Water Data'!$I$29,0,10*ROW('Water Data'!I110)))</f>
        <v/>
      </c>
      <c r="CK116" s="277" t="str">
        <f ca="true">+IF(OFFSET('Sanitation Data'!$D$28,0,10*ROW('Sanitation Data'!D110))="","",OFFSET('Sanitation Data'!$D$28,0,10*ROW('Sanitation Data'!D110)))</f>
        <v/>
      </c>
      <c r="CL116" s="277" t="str">
        <f ca="true">+IF(OFFSET('Sanitation Data'!$D$29,0,10*ROW('Sanitation Data'!D110))="","",OFFSET('Sanitation Data'!$D$29,0,10*ROW('Sanitation Data'!D110)))</f>
        <v/>
      </c>
      <c r="CM116" s="277" t="str">
        <f ca="true">+IF(OFFSET('Sanitation Data'!$D$30,0,10*ROW('Sanitation Data'!D110))="","",OFFSET('Sanitation Data'!$D$30,0,10*ROW('Sanitation Data'!D110)))</f>
        <v/>
      </c>
      <c r="CN116" s="277" t="str">
        <f ca="true">+IF(OFFSET('Sanitation Data'!$D$31,0,10*ROW('Sanitation Data'!D110))="","",OFFSET('Sanitation Data'!$D$31,0,10*ROW('Sanitation Data'!D110)))</f>
        <v/>
      </c>
      <c r="CO116" s="277" t="str">
        <f ca="true">+IF(OFFSET('Sanitation Data'!$D$32,0,10*ROW('Sanitation Data'!D110))="","",OFFSET('Sanitation Data'!$D$32,0,10*ROW('Sanitation Data'!D110)))</f>
        <v/>
      </c>
      <c r="CP116" s="277" t="str">
        <f ca="true">+IF(OFFSET('Sanitation Data'!$E$28,0,10*ROW('Sanitation Data'!E110))="","",OFFSET('Sanitation Data'!$E$28,0,10*ROW('Sanitation Data'!E110)))</f>
        <v/>
      </c>
      <c r="CQ116" s="277" t="str">
        <f ca="true">+IF(OFFSET('Sanitation Data'!$E$29,0,10*ROW('Sanitation Data'!E110))="","",OFFSET('Sanitation Data'!$E$29,0,10*ROW('Sanitation Data'!E110)))</f>
        <v/>
      </c>
      <c r="CR116" s="277" t="str">
        <f ca="true">+IF(OFFSET('Sanitation Data'!$E$30,0,10*ROW('Sanitation Data'!E110))="","",OFFSET('Sanitation Data'!$E$30,0,10*ROW('Sanitation Data'!E110)))</f>
        <v/>
      </c>
      <c r="CS116" s="277" t="str">
        <f ca="true">+IF(OFFSET('Sanitation Data'!$E$31,0,10*ROW('Sanitation Data'!E110))="","",OFFSET('Sanitation Data'!$E$31,0,10*ROW('Sanitation Data'!E110)))</f>
        <v/>
      </c>
      <c r="CT116" s="277" t="str">
        <f ca="true">+IF(OFFSET('Sanitation Data'!$E$32,0,10*ROW('Sanitation Data'!E110))="","",OFFSET('Sanitation Data'!$E$32,0,10*ROW('Sanitation Data'!E110)))</f>
        <v/>
      </c>
      <c r="CU116" s="277" t="str">
        <f ca="true">+IF(OFFSET('Sanitation Data'!$F$28,0,10*ROW('Sanitation Data'!F110))="","",OFFSET('Sanitation Data'!$F$28,0,10*ROW('Sanitation Data'!F110)))</f>
        <v/>
      </c>
      <c r="CV116" s="277" t="str">
        <f ca="true">+IF(OFFSET('Sanitation Data'!$F$29,0,10*ROW('Sanitation Data'!F110))="","",OFFSET('Sanitation Data'!$F$29,0,10*ROW('Sanitation Data'!F110)))</f>
        <v/>
      </c>
      <c r="CW116" s="277" t="str">
        <f ca="true">+IF(OFFSET('Sanitation Data'!$F$30,0,10*ROW('Sanitation Data'!F110))="","",OFFSET('Sanitation Data'!$F$30,0,10*ROW('Sanitation Data'!F110)))</f>
        <v/>
      </c>
      <c r="CX116" s="277" t="str">
        <f ca="true">+IF(OFFSET('Sanitation Data'!$F$31,0,10*ROW('Sanitation Data'!F110))="","",OFFSET('Sanitation Data'!$F$31,0,10*ROW('Sanitation Data'!F110)))</f>
        <v/>
      </c>
      <c r="CY116" s="277" t="str">
        <f ca="true">+IF(OFFSET('Sanitation Data'!$F$32,0,10*ROW('Sanitation Data'!F110))="","",OFFSET('Sanitation Data'!$F$32,0,10*ROW('Sanitation Data'!F110)))</f>
        <v/>
      </c>
      <c r="CZ116" s="277" t="str">
        <f ca="true">+IF(OFFSET('Sanitation Data'!$G$28,0,10*ROW('Sanitation Data'!G110))="","",OFFSET('Sanitation Data'!$G$28,0,10*ROW('Sanitation Data'!G110)))</f>
        <v/>
      </c>
      <c r="DA116" s="277" t="str">
        <f ca="true">+IF(OFFSET('Sanitation Data'!$G$29,0,10*ROW('Sanitation Data'!G110))="","",OFFSET('Sanitation Data'!$G$29,0,10*ROW('Sanitation Data'!G110)))</f>
        <v/>
      </c>
      <c r="DB116" s="277" t="str">
        <f ca="true">+IF(OFFSET('Sanitation Data'!$G$30,0,10*ROW('Sanitation Data'!G110))="","",OFFSET('Sanitation Data'!$G$30,0,10*ROW('Sanitation Data'!G110)))</f>
        <v/>
      </c>
      <c r="DC116" s="277" t="str">
        <f ca="true">+IF(OFFSET('Sanitation Data'!$G$31,0,10*ROW('Sanitation Data'!G110))="","",OFFSET('Sanitation Data'!$G$31,0,10*ROW('Sanitation Data'!G110)))</f>
        <v/>
      </c>
      <c r="DD116" s="277" t="str">
        <f ca="true">+IF(OFFSET('Sanitation Data'!$G$32,0,10*ROW('Sanitation Data'!G110))="","",OFFSET('Sanitation Data'!$G$32,0,10*ROW('Sanitation Data'!G110)))</f>
        <v/>
      </c>
      <c r="DE116" s="277" t="str">
        <f ca="true">+IF(OFFSET('Sanitation Data'!$H$28,0,10*ROW('Sanitation Data'!H110))="","",OFFSET('Sanitation Data'!$H$28,0,10*ROW('Sanitation Data'!H110)))</f>
        <v/>
      </c>
      <c r="DF116" s="277" t="str">
        <f ca="true">+IF(OFFSET('Sanitation Data'!$H$29,0,10*ROW('Sanitation Data'!H110))="","",OFFSET('Sanitation Data'!$H$29,0,10*ROW('Sanitation Data'!H110)))</f>
        <v/>
      </c>
      <c r="DG116" s="277" t="str">
        <f ca="true">+IF(OFFSET('Sanitation Data'!$H$30,0,10*ROW('Sanitation Data'!H110))="","",OFFSET('Sanitation Data'!$H$30,0,10*ROW('Sanitation Data'!H110)))</f>
        <v/>
      </c>
      <c r="DH116" s="277" t="str">
        <f ca="true">+IF(OFFSET('Sanitation Data'!$H$31,0,10*ROW('Sanitation Data'!H110))="","",OFFSET('Sanitation Data'!$H$31,0,10*ROW('Sanitation Data'!H110)))</f>
        <v/>
      </c>
      <c r="DI116" s="277" t="str">
        <f ca="true">+IF(OFFSET('Sanitation Data'!$H$32,0,10*ROW('Sanitation Data'!H110))="","",OFFSET('Sanitation Data'!$H$32,0,10*ROW('Sanitation Data'!H110)))</f>
        <v/>
      </c>
      <c r="DJ116" s="277" t="str">
        <f ca="true">+IF(OFFSET('Sanitation Data'!$I$28,0,10*ROW('Sanitation Data'!I110))="","",OFFSET('Sanitation Data'!$I$28,0,10*ROW('Sanitation Data'!I110)))</f>
        <v/>
      </c>
      <c r="DK116" s="277" t="str">
        <f ca="true">+IF(OFFSET('Sanitation Data'!$I$29,0,10*ROW('Sanitation Data'!I110))="","",OFFSET('Sanitation Data'!$I$29,0,10*ROW('Sanitation Data'!I110)))</f>
        <v/>
      </c>
      <c r="DL116" s="277" t="str">
        <f ca="true">+IF(OFFSET('Sanitation Data'!$I$30,0,10*ROW('Sanitation Data'!I110))="","",OFFSET('Sanitation Data'!$I$30,0,10*ROW('Sanitation Data'!I110)))</f>
        <v/>
      </c>
      <c r="DM116" s="277" t="str">
        <f ca="true">+IF(OFFSET('Sanitation Data'!$I$31,0,10*ROW('Sanitation Data'!I110))="","",OFFSET('Sanitation Data'!$I$31,0,10*ROW('Sanitation Data'!I110)))</f>
        <v/>
      </c>
      <c r="DN116" s="277" t="str">
        <f ca="true">+IF(OFFSET('Sanitation Data'!$I$32,0,10*ROW('Sanitation Data'!I110))="","",OFFSET('Sanitation Data'!$I$32,0,10*ROW('Sanitation Data'!I110)))</f>
        <v/>
      </c>
      <c r="DO116" s="277" t="str">
        <f ca="true">+IF(OFFSET('Hygiene Data'!$D$11,0,10*ROW('Hygiene Data'!D110))="","",OFFSET('Hygiene Data'!$D$11,0,10*ROW('Hygiene Data'!D110)))</f>
        <v/>
      </c>
      <c r="DP116" s="277" t="str">
        <f ca="true">+IF(OFFSET('Hygiene Data'!$D$12,0,10*ROW('Hygiene Data'!D110))="","",OFFSET('Hygiene Data'!$D$12,0,10*ROW('Hygiene Data'!D110)))</f>
        <v/>
      </c>
      <c r="DQ116" s="277" t="str">
        <f ca="true">+IF(OFFSET('Hygiene Data'!$D$13,0,10*ROW('Hygiene Data'!D110))="","",OFFSET('Hygiene Data'!$D$13,0,10*ROW('Hygiene Data'!D110)))</f>
        <v/>
      </c>
      <c r="DR116" s="277" t="str">
        <f ca="true">+IF(OFFSET('Hygiene Data'!$E$11,0,10*ROW('Hygiene Data'!E110))="","",OFFSET('Hygiene Data'!$E$11,0,10*ROW('Hygiene Data'!E110)))</f>
        <v/>
      </c>
      <c r="DS116" s="277" t="str">
        <f ca="true">+IF(OFFSET('Hygiene Data'!$E$12,0,10*ROW('Hygiene Data'!E110))="","",OFFSET('Hygiene Data'!$E$12,0,10*ROW('Hygiene Data'!E110)))</f>
        <v/>
      </c>
      <c r="DT116" s="277" t="str">
        <f ca="true">+IF(OFFSET('Hygiene Data'!$E$13,0,10*ROW('Hygiene Data'!E110))="","",OFFSET('Hygiene Data'!$E$13,0,10*ROW('Hygiene Data'!E110)))</f>
        <v/>
      </c>
      <c r="DU116" s="277" t="str">
        <f ca="true">+IF(OFFSET('Hygiene Data'!$F$11,0,10*ROW('Hygiene Data'!F110))="","",OFFSET('Hygiene Data'!$F$11,0,10*ROW('Hygiene Data'!F110)))</f>
        <v/>
      </c>
      <c r="DV116" s="277" t="str">
        <f ca="true">+IF(OFFSET('Hygiene Data'!$F$12,0,10*ROW('Hygiene Data'!F110))="","",OFFSET('Hygiene Data'!$F$12,0,10*ROW('Hygiene Data'!F110)))</f>
        <v/>
      </c>
      <c r="DW116" s="277" t="str">
        <f ca="true">+IF(OFFSET('Hygiene Data'!$F$13,0,10*ROW('Hygiene Data'!F110))="","",OFFSET('Hygiene Data'!$F$13,0,10*ROW('Hygiene Data'!F110)))</f>
        <v/>
      </c>
      <c r="DX116" s="277" t="str">
        <f ca="true">+IF(OFFSET('Hygiene Data'!$G$11,0,10*ROW('Hygiene Data'!G110))="","",OFFSET('Hygiene Data'!$G$11,0,10*ROW('Hygiene Data'!G110)))</f>
        <v/>
      </c>
      <c r="DY116" s="277" t="str">
        <f ca="true">+IF(OFFSET('Hygiene Data'!$G$12,0,10*ROW('Hygiene Data'!G110))="","",OFFSET('Hygiene Data'!$G$12,0,10*ROW('Hygiene Data'!G110)))</f>
        <v/>
      </c>
      <c r="DZ116" s="277" t="str">
        <f ca="true">+IF(OFFSET('Hygiene Data'!$G$13,0,10*ROW('Hygiene Data'!G110))="","",OFFSET('Hygiene Data'!$G$13,0,10*ROW('Hygiene Data'!G110)))</f>
        <v/>
      </c>
      <c r="EA116" s="277" t="str">
        <f ca="true">+IF(OFFSET('Hygiene Data'!$H$11,0,10*ROW('Hygiene Data'!H110))="","",OFFSET('Hygiene Data'!$H$11,0,10*ROW('Hygiene Data'!H110)))</f>
        <v/>
      </c>
      <c r="EB116" s="277" t="str">
        <f ca="true">+IF(OFFSET('Hygiene Data'!$H$12,0,10*ROW('Hygiene Data'!H110))="","",OFFSET('Hygiene Data'!$H$12,0,10*ROW('Hygiene Data'!H110)))</f>
        <v/>
      </c>
      <c r="EC116" s="277" t="str">
        <f ca="true">+IF(OFFSET('Hygiene Data'!$H$13,0,10*ROW('Hygiene Data'!H110))="","",OFFSET('Hygiene Data'!$H$13,0,10*ROW('Hygiene Data'!H110)))</f>
        <v/>
      </c>
      <c r="ED116" s="277" t="str">
        <f ca="true">+IF(OFFSET('Hygiene Data'!$I$11,0,10*ROW('Hygiene Data'!I110))="","",OFFSET('Hygiene Data'!$I$11,0,10*ROW('Hygiene Data'!I110)))</f>
        <v/>
      </c>
      <c r="EE116" s="277" t="str">
        <f ca="true">+IF(OFFSET('Hygiene Data'!$I$12,0,10*ROW('Hygiene Data'!I110))="","",OFFSET('Hygiene Data'!$I$12,0,10*ROW('Hygiene Data'!I110)))</f>
        <v/>
      </c>
      <c r="EF116" s="277"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33" t="str">
        <f t="shared" ca="true" si="1"/>
        <v/>
      </c>
      <c r="D117" s="96"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6"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6"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6"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6"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6"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6"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6"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6"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6"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6"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6"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6"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6"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6"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6"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6"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6"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7"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7"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7"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7"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7"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7"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7"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7"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7"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7"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7"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7"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7"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7"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7"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7"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7"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7"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7"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7"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7"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7"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7"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7"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7"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7"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7"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7"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7"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7"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8"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8"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8"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8"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8"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8"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8"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8"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8"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8"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8"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8"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8"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8"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8"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8"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8"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8"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7"/>
      <c r="BS117" s="277" t="str">
        <f ca="true">+IF(OFFSET('Water Data'!$D$27,0,10*ROW('Water Data'!D111))="","",OFFSET('Water Data'!$D$27,0,10*ROW('Water Data'!D111)))</f>
        <v/>
      </c>
      <c r="BT117" s="277" t="str">
        <f ca="true">+IF(OFFSET('Water Data'!$D$28,0,10*ROW('Water Data'!D111))="","",OFFSET('Water Data'!$D$28,0,10*ROW('Water Data'!D111)))</f>
        <v/>
      </c>
      <c r="BU117" s="277" t="str">
        <f ca="true">+IF(OFFSET('Water Data'!$D$29,0,10*ROW('Water Data'!D111))="","",OFFSET('Water Data'!$D$29,0,10*ROW('Water Data'!D111)))</f>
        <v/>
      </c>
      <c r="BV117" s="277" t="str">
        <f ca="true">+IF(OFFSET('Water Data'!$E$27,0,10*ROW('Water Data'!E111))="","",OFFSET('Water Data'!$E$27,0,10*ROW('Water Data'!E111)))</f>
        <v/>
      </c>
      <c r="BW117" s="277" t="str">
        <f ca="true">+IF(OFFSET('Water Data'!$E$28,0,10*ROW('Water Data'!E111))="","",OFFSET('Water Data'!$E$28,0,10*ROW('Water Data'!E111)))</f>
        <v/>
      </c>
      <c r="BX117" s="277" t="str">
        <f ca="true">+IF(OFFSET('Water Data'!$E$29,0,10*ROW('Water Data'!E111))="","",OFFSET('Water Data'!$E$29,0,10*ROW('Water Data'!E111)))</f>
        <v/>
      </c>
      <c r="BY117" s="277" t="str">
        <f ca="true">+IF(OFFSET('Water Data'!$F$27,0,10*ROW('Water Data'!F111))="","",OFFSET('Water Data'!$F$27,0,10*ROW('Water Data'!F111)))</f>
        <v/>
      </c>
      <c r="BZ117" s="277" t="str">
        <f ca="true">+IF(OFFSET('Water Data'!$F$28,0,10*ROW('Water Data'!F111))="","",OFFSET('Water Data'!$F$28,0,10*ROW('Water Data'!F111)))</f>
        <v/>
      </c>
      <c r="CA117" s="277" t="str">
        <f ca="true">+IF(OFFSET('Water Data'!$F$29,0,10*ROW('Water Data'!F111))="","",OFFSET('Water Data'!$F$29,0,10*ROW('Water Data'!F111)))</f>
        <v/>
      </c>
      <c r="CB117" s="277" t="str">
        <f ca="true">+IF(OFFSET('Water Data'!$G$27,0,10*ROW('Water Data'!G111))="","",OFFSET('Water Data'!$G$27,0,10*ROW('Water Data'!G111)))</f>
        <v/>
      </c>
      <c r="CC117" s="277" t="str">
        <f ca="true">+IF(OFFSET('Water Data'!$G$28,0,10*ROW('Water Data'!G111))="","",OFFSET('Water Data'!$G$28,0,10*ROW('Water Data'!G111)))</f>
        <v/>
      </c>
      <c r="CD117" s="277" t="str">
        <f ca="true">+IF(OFFSET('Water Data'!$G$29,0,10*ROW('Water Data'!G111))="","",OFFSET('Water Data'!$G$29,0,10*ROW('Water Data'!G111)))</f>
        <v/>
      </c>
      <c r="CE117" s="277" t="str">
        <f ca="true">+IF(OFFSET('Water Data'!$H$27,0,10*ROW('Water Data'!H111))="","",OFFSET('Water Data'!$H$27,0,10*ROW('Water Data'!H111)))</f>
        <v/>
      </c>
      <c r="CF117" s="277" t="str">
        <f ca="true">+IF(OFFSET('Water Data'!$H$28,0,10*ROW('Water Data'!H111))="","",OFFSET('Water Data'!$H$28,0,10*ROW('Water Data'!H111)))</f>
        <v/>
      </c>
      <c r="CG117" s="277" t="str">
        <f ca="true">+IF(OFFSET('Water Data'!$H$29,0,10*ROW('Water Data'!H111))="","",OFFSET('Water Data'!$H$29,0,10*ROW('Water Data'!H111)))</f>
        <v/>
      </c>
      <c r="CH117" s="277" t="str">
        <f ca="true">+IF(OFFSET('Water Data'!$I$27,0,10*ROW('Water Data'!I111))="","",OFFSET('Water Data'!$I$27,0,10*ROW('Water Data'!I111)))</f>
        <v/>
      </c>
      <c r="CI117" s="277" t="str">
        <f ca="true">+IF(OFFSET('Water Data'!$I$28,0,10*ROW('Water Data'!I111))="","",OFFSET('Water Data'!$I$28,0,10*ROW('Water Data'!I111)))</f>
        <v/>
      </c>
      <c r="CJ117" s="277" t="str">
        <f ca="true">+IF(OFFSET('Water Data'!$I$29,0,10*ROW('Water Data'!I111))="","",OFFSET('Water Data'!$I$29,0,10*ROW('Water Data'!I111)))</f>
        <v/>
      </c>
      <c r="CK117" s="277" t="str">
        <f ca="true">+IF(OFFSET('Sanitation Data'!$D$28,0,10*ROW('Sanitation Data'!D111))="","",OFFSET('Sanitation Data'!$D$28,0,10*ROW('Sanitation Data'!D111)))</f>
        <v/>
      </c>
      <c r="CL117" s="277" t="str">
        <f ca="true">+IF(OFFSET('Sanitation Data'!$D$29,0,10*ROW('Sanitation Data'!D111))="","",OFFSET('Sanitation Data'!$D$29,0,10*ROW('Sanitation Data'!D111)))</f>
        <v/>
      </c>
      <c r="CM117" s="277" t="str">
        <f ca="true">+IF(OFFSET('Sanitation Data'!$D$30,0,10*ROW('Sanitation Data'!D111))="","",OFFSET('Sanitation Data'!$D$30,0,10*ROW('Sanitation Data'!D111)))</f>
        <v/>
      </c>
      <c r="CN117" s="277" t="str">
        <f ca="true">+IF(OFFSET('Sanitation Data'!$D$31,0,10*ROW('Sanitation Data'!D111))="","",OFFSET('Sanitation Data'!$D$31,0,10*ROW('Sanitation Data'!D111)))</f>
        <v/>
      </c>
      <c r="CO117" s="277" t="str">
        <f ca="true">+IF(OFFSET('Sanitation Data'!$D$32,0,10*ROW('Sanitation Data'!D111))="","",OFFSET('Sanitation Data'!$D$32,0,10*ROW('Sanitation Data'!D111)))</f>
        <v/>
      </c>
      <c r="CP117" s="277" t="str">
        <f ca="true">+IF(OFFSET('Sanitation Data'!$E$28,0,10*ROW('Sanitation Data'!E111))="","",OFFSET('Sanitation Data'!$E$28,0,10*ROW('Sanitation Data'!E111)))</f>
        <v/>
      </c>
      <c r="CQ117" s="277" t="str">
        <f ca="true">+IF(OFFSET('Sanitation Data'!$E$29,0,10*ROW('Sanitation Data'!E111))="","",OFFSET('Sanitation Data'!$E$29,0,10*ROW('Sanitation Data'!E111)))</f>
        <v/>
      </c>
      <c r="CR117" s="277" t="str">
        <f ca="true">+IF(OFFSET('Sanitation Data'!$E$30,0,10*ROW('Sanitation Data'!E111))="","",OFFSET('Sanitation Data'!$E$30,0,10*ROW('Sanitation Data'!E111)))</f>
        <v/>
      </c>
      <c r="CS117" s="277" t="str">
        <f ca="true">+IF(OFFSET('Sanitation Data'!$E$31,0,10*ROW('Sanitation Data'!E111))="","",OFFSET('Sanitation Data'!$E$31,0,10*ROW('Sanitation Data'!E111)))</f>
        <v/>
      </c>
      <c r="CT117" s="277" t="str">
        <f ca="true">+IF(OFFSET('Sanitation Data'!$E$32,0,10*ROW('Sanitation Data'!E111))="","",OFFSET('Sanitation Data'!$E$32,0,10*ROW('Sanitation Data'!E111)))</f>
        <v/>
      </c>
      <c r="CU117" s="277" t="str">
        <f ca="true">+IF(OFFSET('Sanitation Data'!$F$28,0,10*ROW('Sanitation Data'!F111))="","",OFFSET('Sanitation Data'!$F$28,0,10*ROW('Sanitation Data'!F111)))</f>
        <v/>
      </c>
      <c r="CV117" s="277" t="str">
        <f ca="true">+IF(OFFSET('Sanitation Data'!$F$29,0,10*ROW('Sanitation Data'!F111))="","",OFFSET('Sanitation Data'!$F$29,0,10*ROW('Sanitation Data'!F111)))</f>
        <v/>
      </c>
      <c r="CW117" s="277" t="str">
        <f ca="true">+IF(OFFSET('Sanitation Data'!$F$30,0,10*ROW('Sanitation Data'!F111))="","",OFFSET('Sanitation Data'!$F$30,0,10*ROW('Sanitation Data'!F111)))</f>
        <v/>
      </c>
      <c r="CX117" s="277" t="str">
        <f ca="true">+IF(OFFSET('Sanitation Data'!$F$31,0,10*ROW('Sanitation Data'!F111))="","",OFFSET('Sanitation Data'!$F$31,0,10*ROW('Sanitation Data'!F111)))</f>
        <v/>
      </c>
      <c r="CY117" s="277" t="str">
        <f ca="true">+IF(OFFSET('Sanitation Data'!$F$32,0,10*ROW('Sanitation Data'!F111))="","",OFFSET('Sanitation Data'!$F$32,0,10*ROW('Sanitation Data'!F111)))</f>
        <v/>
      </c>
      <c r="CZ117" s="277" t="str">
        <f ca="true">+IF(OFFSET('Sanitation Data'!$G$28,0,10*ROW('Sanitation Data'!G111))="","",OFFSET('Sanitation Data'!$G$28,0,10*ROW('Sanitation Data'!G111)))</f>
        <v/>
      </c>
      <c r="DA117" s="277" t="str">
        <f ca="true">+IF(OFFSET('Sanitation Data'!$G$29,0,10*ROW('Sanitation Data'!G111))="","",OFFSET('Sanitation Data'!$G$29,0,10*ROW('Sanitation Data'!G111)))</f>
        <v/>
      </c>
      <c r="DB117" s="277" t="str">
        <f ca="true">+IF(OFFSET('Sanitation Data'!$G$30,0,10*ROW('Sanitation Data'!G111))="","",OFFSET('Sanitation Data'!$G$30,0,10*ROW('Sanitation Data'!G111)))</f>
        <v/>
      </c>
      <c r="DC117" s="277" t="str">
        <f ca="true">+IF(OFFSET('Sanitation Data'!$G$31,0,10*ROW('Sanitation Data'!G111))="","",OFFSET('Sanitation Data'!$G$31,0,10*ROW('Sanitation Data'!G111)))</f>
        <v/>
      </c>
      <c r="DD117" s="277" t="str">
        <f ca="true">+IF(OFFSET('Sanitation Data'!$G$32,0,10*ROW('Sanitation Data'!G111))="","",OFFSET('Sanitation Data'!$G$32,0,10*ROW('Sanitation Data'!G111)))</f>
        <v/>
      </c>
      <c r="DE117" s="277" t="str">
        <f ca="true">+IF(OFFSET('Sanitation Data'!$H$28,0,10*ROW('Sanitation Data'!H111))="","",OFFSET('Sanitation Data'!$H$28,0,10*ROW('Sanitation Data'!H111)))</f>
        <v/>
      </c>
      <c r="DF117" s="277" t="str">
        <f ca="true">+IF(OFFSET('Sanitation Data'!$H$29,0,10*ROW('Sanitation Data'!H111))="","",OFFSET('Sanitation Data'!$H$29,0,10*ROW('Sanitation Data'!H111)))</f>
        <v/>
      </c>
      <c r="DG117" s="277" t="str">
        <f ca="true">+IF(OFFSET('Sanitation Data'!$H$30,0,10*ROW('Sanitation Data'!H111))="","",OFFSET('Sanitation Data'!$H$30,0,10*ROW('Sanitation Data'!H111)))</f>
        <v/>
      </c>
      <c r="DH117" s="277" t="str">
        <f ca="true">+IF(OFFSET('Sanitation Data'!$H$31,0,10*ROW('Sanitation Data'!H111))="","",OFFSET('Sanitation Data'!$H$31,0,10*ROW('Sanitation Data'!H111)))</f>
        <v/>
      </c>
      <c r="DI117" s="277" t="str">
        <f ca="true">+IF(OFFSET('Sanitation Data'!$H$32,0,10*ROW('Sanitation Data'!H111))="","",OFFSET('Sanitation Data'!$H$32,0,10*ROW('Sanitation Data'!H111)))</f>
        <v/>
      </c>
      <c r="DJ117" s="277" t="str">
        <f ca="true">+IF(OFFSET('Sanitation Data'!$I$28,0,10*ROW('Sanitation Data'!I111))="","",OFFSET('Sanitation Data'!$I$28,0,10*ROW('Sanitation Data'!I111)))</f>
        <v/>
      </c>
      <c r="DK117" s="277" t="str">
        <f ca="true">+IF(OFFSET('Sanitation Data'!$I$29,0,10*ROW('Sanitation Data'!I111))="","",OFFSET('Sanitation Data'!$I$29,0,10*ROW('Sanitation Data'!I111)))</f>
        <v/>
      </c>
      <c r="DL117" s="277" t="str">
        <f ca="true">+IF(OFFSET('Sanitation Data'!$I$30,0,10*ROW('Sanitation Data'!I111))="","",OFFSET('Sanitation Data'!$I$30,0,10*ROW('Sanitation Data'!I111)))</f>
        <v/>
      </c>
      <c r="DM117" s="277" t="str">
        <f ca="true">+IF(OFFSET('Sanitation Data'!$I$31,0,10*ROW('Sanitation Data'!I111))="","",OFFSET('Sanitation Data'!$I$31,0,10*ROW('Sanitation Data'!I111)))</f>
        <v/>
      </c>
      <c r="DN117" s="277" t="str">
        <f ca="true">+IF(OFFSET('Sanitation Data'!$I$32,0,10*ROW('Sanitation Data'!I111))="","",OFFSET('Sanitation Data'!$I$32,0,10*ROW('Sanitation Data'!I111)))</f>
        <v/>
      </c>
      <c r="DO117" s="277" t="str">
        <f ca="true">+IF(OFFSET('Hygiene Data'!$D$11,0,10*ROW('Hygiene Data'!D111))="","",OFFSET('Hygiene Data'!$D$11,0,10*ROW('Hygiene Data'!D111)))</f>
        <v/>
      </c>
      <c r="DP117" s="277" t="str">
        <f ca="true">+IF(OFFSET('Hygiene Data'!$D$12,0,10*ROW('Hygiene Data'!D111))="","",OFFSET('Hygiene Data'!$D$12,0,10*ROW('Hygiene Data'!D111)))</f>
        <v/>
      </c>
      <c r="DQ117" s="277" t="str">
        <f ca="true">+IF(OFFSET('Hygiene Data'!$D$13,0,10*ROW('Hygiene Data'!D111))="","",OFFSET('Hygiene Data'!$D$13,0,10*ROW('Hygiene Data'!D111)))</f>
        <v/>
      </c>
      <c r="DR117" s="277" t="str">
        <f ca="true">+IF(OFFSET('Hygiene Data'!$E$11,0,10*ROW('Hygiene Data'!E111))="","",OFFSET('Hygiene Data'!$E$11,0,10*ROW('Hygiene Data'!E111)))</f>
        <v/>
      </c>
      <c r="DS117" s="277" t="str">
        <f ca="true">+IF(OFFSET('Hygiene Data'!$E$12,0,10*ROW('Hygiene Data'!E111))="","",OFFSET('Hygiene Data'!$E$12,0,10*ROW('Hygiene Data'!E111)))</f>
        <v/>
      </c>
      <c r="DT117" s="277" t="str">
        <f ca="true">+IF(OFFSET('Hygiene Data'!$E$13,0,10*ROW('Hygiene Data'!E111))="","",OFFSET('Hygiene Data'!$E$13,0,10*ROW('Hygiene Data'!E111)))</f>
        <v/>
      </c>
      <c r="DU117" s="277" t="str">
        <f ca="true">+IF(OFFSET('Hygiene Data'!$F$11,0,10*ROW('Hygiene Data'!F111))="","",OFFSET('Hygiene Data'!$F$11,0,10*ROW('Hygiene Data'!F111)))</f>
        <v/>
      </c>
      <c r="DV117" s="277" t="str">
        <f ca="true">+IF(OFFSET('Hygiene Data'!$F$12,0,10*ROW('Hygiene Data'!F111))="","",OFFSET('Hygiene Data'!$F$12,0,10*ROW('Hygiene Data'!F111)))</f>
        <v/>
      </c>
      <c r="DW117" s="277" t="str">
        <f ca="true">+IF(OFFSET('Hygiene Data'!$F$13,0,10*ROW('Hygiene Data'!F111))="","",OFFSET('Hygiene Data'!$F$13,0,10*ROW('Hygiene Data'!F111)))</f>
        <v/>
      </c>
      <c r="DX117" s="277" t="str">
        <f ca="true">+IF(OFFSET('Hygiene Data'!$G$11,0,10*ROW('Hygiene Data'!G111))="","",OFFSET('Hygiene Data'!$G$11,0,10*ROW('Hygiene Data'!G111)))</f>
        <v/>
      </c>
      <c r="DY117" s="277" t="str">
        <f ca="true">+IF(OFFSET('Hygiene Data'!$G$12,0,10*ROW('Hygiene Data'!G111))="","",OFFSET('Hygiene Data'!$G$12,0,10*ROW('Hygiene Data'!G111)))</f>
        <v/>
      </c>
      <c r="DZ117" s="277" t="str">
        <f ca="true">+IF(OFFSET('Hygiene Data'!$G$13,0,10*ROW('Hygiene Data'!G111))="","",OFFSET('Hygiene Data'!$G$13,0,10*ROW('Hygiene Data'!G111)))</f>
        <v/>
      </c>
      <c r="EA117" s="277" t="str">
        <f ca="true">+IF(OFFSET('Hygiene Data'!$H$11,0,10*ROW('Hygiene Data'!H111))="","",OFFSET('Hygiene Data'!$H$11,0,10*ROW('Hygiene Data'!H111)))</f>
        <v/>
      </c>
      <c r="EB117" s="277" t="str">
        <f ca="true">+IF(OFFSET('Hygiene Data'!$H$12,0,10*ROW('Hygiene Data'!H111))="","",OFFSET('Hygiene Data'!$H$12,0,10*ROW('Hygiene Data'!H111)))</f>
        <v/>
      </c>
      <c r="EC117" s="277" t="str">
        <f ca="true">+IF(OFFSET('Hygiene Data'!$H$13,0,10*ROW('Hygiene Data'!H111))="","",OFFSET('Hygiene Data'!$H$13,0,10*ROW('Hygiene Data'!H111)))</f>
        <v/>
      </c>
      <c r="ED117" s="277" t="str">
        <f ca="true">+IF(OFFSET('Hygiene Data'!$I$11,0,10*ROW('Hygiene Data'!I111))="","",OFFSET('Hygiene Data'!$I$11,0,10*ROW('Hygiene Data'!I111)))</f>
        <v/>
      </c>
      <c r="EE117" s="277" t="str">
        <f ca="true">+IF(OFFSET('Hygiene Data'!$I$12,0,10*ROW('Hygiene Data'!I111))="","",OFFSET('Hygiene Data'!$I$12,0,10*ROW('Hygiene Data'!I111)))</f>
        <v/>
      </c>
      <c r="EF117" s="277"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33" t="str">
        <f t="shared" ca="true" si="1"/>
        <v/>
      </c>
      <c r="D118" s="96"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6"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6"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6"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6"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6"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6"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6"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6"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6"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6"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6"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6"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6"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6"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6"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6"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6"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7"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7"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7"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7"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7"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7"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7"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7"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7"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7"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7"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7"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7"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7"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7"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7"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7"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7"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7"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7"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7"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7"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7"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7"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7"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7"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7"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7"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7"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7"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8"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8"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8"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8"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8"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8"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8"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8"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8"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8"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8"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8"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8"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8"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8"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8"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8"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8"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7"/>
      <c r="BS118" s="277" t="str">
        <f ca="true">+IF(OFFSET('Water Data'!$D$27,0,10*ROW('Water Data'!D112))="","",OFFSET('Water Data'!$D$27,0,10*ROW('Water Data'!D112)))</f>
        <v/>
      </c>
      <c r="BT118" s="277" t="str">
        <f ca="true">+IF(OFFSET('Water Data'!$D$28,0,10*ROW('Water Data'!D112))="","",OFFSET('Water Data'!$D$28,0,10*ROW('Water Data'!D112)))</f>
        <v/>
      </c>
      <c r="BU118" s="277" t="str">
        <f ca="true">+IF(OFFSET('Water Data'!$D$29,0,10*ROW('Water Data'!D112))="","",OFFSET('Water Data'!$D$29,0,10*ROW('Water Data'!D112)))</f>
        <v/>
      </c>
      <c r="BV118" s="277" t="str">
        <f ca="true">+IF(OFFSET('Water Data'!$E$27,0,10*ROW('Water Data'!E112))="","",OFFSET('Water Data'!$E$27,0,10*ROW('Water Data'!E112)))</f>
        <v/>
      </c>
      <c r="BW118" s="277" t="str">
        <f ca="true">+IF(OFFSET('Water Data'!$E$28,0,10*ROW('Water Data'!E112))="","",OFFSET('Water Data'!$E$28,0,10*ROW('Water Data'!E112)))</f>
        <v/>
      </c>
      <c r="BX118" s="277" t="str">
        <f ca="true">+IF(OFFSET('Water Data'!$E$29,0,10*ROW('Water Data'!E112))="","",OFFSET('Water Data'!$E$29,0,10*ROW('Water Data'!E112)))</f>
        <v/>
      </c>
      <c r="BY118" s="277" t="str">
        <f ca="true">+IF(OFFSET('Water Data'!$F$27,0,10*ROW('Water Data'!F112))="","",OFFSET('Water Data'!$F$27,0,10*ROW('Water Data'!F112)))</f>
        <v/>
      </c>
      <c r="BZ118" s="277" t="str">
        <f ca="true">+IF(OFFSET('Water Data'!$F$28,0,10*ROW('Water Data'!F112))="","",OFFSET('Water Data'!$F$28,0,10*ROW('Water Data'!F112)))</f>
        <v/>
      </c>
      <c r="CA118" s="277" t="str">
        <f ca="true">+IF(OFFSET('Water Data'!$F$29,0,10*ROW('Water Data'!F112))="","",OFFSET('Water Data'!$F$29,0,10*ROW('Water Data'!F112)))</f>
        <v/>
      </c>
      <c r="CB118" s="277" t="str">
        <f ca="true">+IF(OFFSET('Water Data'!$G$27,0,10*ROW('Water Data'!G112))="","",OFFSET('Water Data'!$G$27,0,10*ROW('Water Data'!G112)))</f>
        <v/>
      </c>
      <c r="CC118" s="277" t="str">
        <f ca="true">+IF(OFFSET('Water Data'!$G$28,0,10*ROW('Water Data'!G112))="","",OFFSET('Water Data'!$G$28,0,10*ROW('Water Data'!G112)))</f>
        <v/>
      </c>
      <c r="CD118" s="277" t="str">
        <f ca="true">+IF(OFFSET('Water Data'!$G$29,0,10*ROW('Water Data'!G112))="","",OFFSET('Water Data'!$G$29,0,10*ROW('Water Data'!G112)))</f>
        <v/>
      </c>
      <c r="CE118" s="277" t="str">
        <f ca="true">+IF(OFFSET('Water Data'!$H$27,0,10*ROW('Water Data'!H112))="","",OFFSET('Water Data'!$H$27,0,10*ROW('Water Data'!H112)))</f>
        <v/>
      </c>
      <c r="CF118" s="277" t="str">
        <f ca="true">+IF(OFFSET('Water Data'!$H$28,0,10*ROW('Water Data'!H112))="","",OFFSET('Water Data'!$H$28,0,10*ROW('Water Data'!H112)))</f>
        <v/>
      </c>
      <c r="CG118" s="277" t="str">
        <f ca="true">+IF(OFFSET('Water Data'!$H$29,0,10*ROW('Water Data'!H112))="","",OFFSET('Water Data'!$H$29,0,10*ROW('Water Data'!H112)))</f>
        <v/>
      </c>
      <c r="CH118" s="277" t="str">
        <f ca="true">+IF(OFFSET('Water Data'!$I$27,0,10*ROW('Water Data'!I112))="","",OFFSET('Water Data'!$I$27,0,10*ROW('Water Data'!I112)))</f>
        <v/>
      </c>
      <c r="CI118" s="277" t="str">
        <f ca="true">+IF(OFFSET('Water Data'!$I$28,0,10*ROW('Water Data'!I112))="","",OFFSET('Water Data'!$I$28,0,10*ROW('Water Data'!I112)))</f>
        <v/>
      </c>
      <c r="CJ118" s="277" t="str">
        <f ca="true">+IF(OFFSET('Water Data'!$I$29,0,10*ROW('Water Data'!I112))="","",OFFSET('Water Data'!$I$29,0,10*ROW('Water Data'!I112)))</f>
        <v/>
      </c>
      <c r="CK118" s="277" t="str">
        <f ca="true">+IF(OFFSET('Sanitation Data'!$D$28,0,10*ROW('Sanitation Data'!D112))="","",OFFSET('Sanitation Data'!$D$28,0,10*ROW('Sanitation Data'!D112)))</f>
        <v/>
      </c>
      <c r="CL118" s="277" t="str">
        <f ca="true">+IF(OFFSET('Sanitation Data'!$D$29,0,10*ROW('Sanitation Data'!D112))="","",OFFSET('Sanitation Data'!$D$29,0,10*ROW('Sanitation Data'!D112)))</f>
        <v/>
      </c>
      <c r="CM118" s="277" t="str">
        <f ca="true">+IF(OFFSET('Sanitation Data'!$D$30,0,10*ROW('Sanitation Data'!D112))="","",OFFSET('Sanitation Data'!$D$30,0,10*ROW('Sanitation Data'!D112)))</f>
        <v/>
      </c>
      <c r="CN118" s="277" t="str">
        <f ca="true">+IF(OFFSET('Sanitation Data'!$D$31,0,10*ROW('Sanitation Data'!D112))="","",OFFSET('Sanitation Data'!$D$31,0,10*ROW('Sanitation Data'!D112)))</f>
        <v/>
      </c>
      <c r="CO118" s="277" t="str">
        <f ca="true">+IF(OFFSET('Sanitation Data'!$D$32,0,10*ROW('Sanitation Data'!D112))="","",OFFSET('Sanitation Data'!$D$32,0,10*ROW('Sanitation Data'!D112)))</f>
        <v/>
      </c>
      <c r="CP118" s="277" t="str">
        <f ca="true">+IF(OFFSET('Sanitation Data'!$E$28,0,10*ROW('Sanitation Data'!E112))="","",OFFSET('Sanitation Data'!$E$28,0,10*ROW('Sanitation Data'!E112)))</f>
        <v/>
      </c>
      <c r="CQ118" s="277" t="str">
        <f ca="true">+IF(OFFSET('Sanitation Data'!$E$29,0,10*ROW('Sanitation Data'!E112))="","",OFFSET('Sanitation Data'!$E$29,0,10*ROW('Sanitation Data'!E112)))</f>
        <v/>
      </c>
      <c r="CR118" s="277" t="str">
        <f ca="true">+IF(OFFSET('Sanitation Data'!$E$30,0,10*ROW('Sanitation Data'!E112))="","",OFFSET('Sanitation Data'!$E$30,0,10*ROW('Sanitation Data'!E112)))</f>
        <v/>
      </c>
      <c r="CS118" s="277" t="str">
        <f ca="true">+IF(OFFSET('Sanitation Data'!$E$31,0,10*ROW('Sanitation Data'!E112))="","",OFFSET('Sanitation Data'!$E$31,0,10*ROW('Sanitation Data'!E112)))</f>
        <v/>
      </c>
      <c r="CT118" s="277" t="str">
        <f ca="true">+IF(OFFSET('Sanitation Data'!$E$32,0,10*ROW('Sanitation Data'!E112))="","",OFFSET('Sanitation Data'!$E$32,0,10*ROW('Sanitation Data'!E112)))</f>
        <v/>
      </c>
      <c r="CU118" s="277" t="str">
        <f ca="true">+IF(OFFSET('Sanitation Data'!$F$28,0,10*ROW('Sanitation Data'!F112))="","",OFFSET('Sanitation Data'!$F$28,0,10*ROW('Sanitation Data'!F112)))</f>
        <v/>
      </c>
      <c r="CV118" s="277" t="str">
        <f ca="true">+IF(OFFSET('Sanitation Data'!$F$29,0,10*ROW('Sanitation Data'!F112))="","",OFFSET('Sanitation Data'!$F$29,0,10*ROW('Sanitation Data'!F112)))</f>
        <v/>
      </c>
      <c r="CW118" s="277" t="str">
        <f ca="true">+IF(OFFSET('Sanitation Data'!$F$30,0,10*ROW('Sanitation Data'!F112))="","",OFFSET('Sanitation Data'!$F$30,0,10*ROW('Sanitation Data'!F112)))</f>
        <v/>
      </c>
      <c r="CX118" s="277" t="str">
        <f ca="true">+IF(OFFSET('Sanitation Data'!$F$31,0,10*ROW('Sanitation Data'!F112))="","",OFFSET('Sanitation Data'!$F$31,0,10*ROW('Sanitation Data'!F112)))</f>
        <v/>
      </c>
      <c r="CY118" s="277" t="str">
        <f ca="true">+IF(OFFSET('Sanitation Data'!$F$32,0,10*ROW('Sanitation Data'!F112))="","",OFFSET('Sanitation Data'!$F$32,0,10*ROW('Sanitation Data'!F112)))</f>
        <v/>
      </c>
      <c r="CZ118" s="277" t="str">
        <f ca="true">+IF(OFFSET('Sanitation Data'!$G$28,0,10*ROW('Sanitation Data'!G112))="","",OFFSET('Sanitation Data'!$G$28,0,10*ROW('Sanitation Data'!G112)))</f>
        <v/>
      </c>
      <c r="DA118" s="277" t="str">
        <f ca="true">+IF(OFFSET('Sanitation Data'!$G$29,0,10*ROW('Sanitation Data'!G112))="","",OFFSET('Sanitation Data'!$G$29,0,10*ROW('Sanitation Data'!G112)))</f>
        <v/>
      </c>
      <c r="DB118" s="277" t="str">
        <f ca="true">+IF(OFFSET('Sanitation Data'!$G$30,0,10*ROW('Sanitation Data'!G112))="","",OFFSET('Sanitation Data'!$G$30,0,10*ROW('Sanitation Data'!G112)))</f>
        <v/>
      </c>
      <c r="DC118" s="277" t="str">
        <f ca="true">+IF(OFFSET('Sanitation Data'!$G$31,0,10*ROW('Sanitation Data'!G112))="","",OFFSET('Sanitation Data'!$G$31,0,10*ROW('Sanitation Data'!G112)))</f>
        <v/>
      </c>
      <c r="DD118" s="277" t="str">
        <f ca="true">+IF(OFFSET('Sanitation Data'!$G$32,0,10*ROW('Sanitation Data'!G112))="","",OFFSET('Sanitation Data'!$G$32,0,10*ROW('Sanitation Data'!G112)))</f>
        <v/>
      </c>
      <c r="DE118" s="277" t="str">
        <f ca="true">+IF(OFFSET('Sanitation Data'!$H$28,0,10*ROW('Sanitation Data'!H112))="","",OFFSET('Sanitation Data'!$H$28,0,10*ROW('Sanitation Data'!H112)))</f>
        <v/>
      </c>
      <c r="DF118" s="277" t="str">
        <f ca="true">+IF(OFFSET('Sanitation Data'!$H$29,0,10*ROW('Sanitation Data'!H112))="","",OFFSET('Sanitation Data'!$H$29,0,10*ROW('Sanitation Data'!H112)))</f>
        <v/>
      </c>
      <c r="DG118" s="277" t="str">
        <f ca="true">+IF(OFFSET('Sanitation Data'!$H$30,0,10*ROW('Sanitation Data'!H112))="","",OFFSET('Sanitation Data'!$H$30,0,10*ROW('Sanitation Data'!H112)))</f>
        <v/>
      </c>
      <c r="DH118" s="277" t="str">
        <f ca="true">+IF(OFFSET('Sanitation Data'!$H$31,0,10*ROW('Sanitation Data'!H112))="","",OFFSET('Sanitation Data'!$H$31,0,10*ROW('Sanitation Data'!H112)))</f>
        <v/>
      </c>
      <c r="DI118" s="277" t="str">
        <f ca="true">+IF(OFFSET('Sanitation Data'!$H$32,0,10*ROW('Sanitation Data'!H112))="","",OFFSET('Sanitation Data'!$H$32,0,10*ROW('Sanitation Data'!H112)))</f>
        <v/>
      </c>
      <c r="DJ118" s="277" t="str">
        <f ca="true">+IF(OFFSET('Sanitation Data'!$I$28,0,10*ROW('Sanitation Data'!I112))="","",OFFSET('Sanitation Data'!$I$28,0,10*ROW('Sanitation Data'!I112)))</f>
        <v/>
      </c>
      <c r="DK118" s="277" t="str">
        <f ca="true">+IF(OFFSET('Sanitation Data'!$I$29,0,10*ROW('Sanitation Data'!I112))="","",OFFSET('Sanitation Data'!$I$29,0,10*ROW('Sanitation Data'!I112)))</f>
        <v/>
      </c>
      <c r="DL118" s="277" t="str">
        <f ca="true">+IF(OFFSET('Sanitation Data'!$I$30,0,10*ROW('Sanitation Data'!I112))="","",OFFSET('Sanitation Data'!$I$30,0,10*ROW('Sanitation Data'!I112)))</f>
        <v/>
      </c>
      <c r="DM118" s="277" t="str">
        <f ca="true">+IF(OFFSET('Sanitation Data'!$I$31,0,10*ROW('Sanitation Data'!I112))="","",OFFSET('Sanitation Data'!$I$31,0,10*ROW('Sanitation Data'!I112)))</f>
        <v/>
      </c>
      <c r="DN118" s="277" t="str">
        <f ca="true">+IF(OFFSET('Sanitation Data'!$I$32,0,10*ROW('Sanitation Data'!I112))="","",OFFSET('Sanitation Data'!$I$32,0,10*ROW('Sanitation Data'!I112)))</f>
        <v/>
      </c>
      <c r="DO118" s="277" t="str">
        <f ca="true">+IF(OFFSET('Hygiene Data'!$D$11,0,10*ROW('Hygiene Data'!D112))="","",OFFSET('Hygiene Data'!$D$11,0,10*ROW('Hygiene Data'!D112)))</f>
        <v/>
      </c>
      <c r="DP118" s="277" t="str">
        <f ca="true">+IF(OFFSET('Hygiene Data'!$D$12,0,10*ROW('Hygiene Data'!D112))="","",OFFSET('Hygiene Data'!$D$12,0,10*ROW('Hygiene Data'!D112)))</f>
        <v/>
      </c>
      <c r="DQ118" s="277" t="str">
        <f ca="true">+IF(OFFSET('Hygiene Data'!$D$13,0,10*ROW('Hygiene Data'!D112))="","",OFFSET('Hygiene Data'!$D$13,0,10*ROW('Hygiene Data'!D112)))</f>
        <v/>
      </c>
      <c r="DR118" s="277" t="str">
        <f ca="true">+IF(OFFSET('Hygiene Data'!$E$11,0,10*ROW('Hygiene Data'!E112))="","",OFFSET('Hygiene Data'!$E$11,0,10*ROW('Hygiene Data'!E112)))</f>
        <v/>
      </c>
      <c r="DS118" s="277" t="str">
        <f ca="true">+IF(OFFSET('Hygiene Data'!$E$12,0,10*ROW('Hygiene Data'!E112))="","",OFFSET('Hygiene Data'!$E$12,0,10*ROW('Hygiene Data'!E112)))</f>
        <v/>
      </c>
      <c r="DT118" s="277" t="str">
        <f ca="true">+IF(OFFSET('Hygiene Data'!$E$13,0,10*ROW('Hygiene Data'!E112))="","",OFFSET('Hygiene Data'!$E$13,0,10*ROW('Hygiene Data'!E112)))</f>
        <v/>
      </c>
      <c r="DU118" s="277" t="str">
        <f ca="true">+IF(OFFSET('Hygiene Data'!$F$11,0,10*ROW('Hygiene Data'!F112))="","",OFFSET('Hygiene Data'!$F$11,0,10*ROW('Hygiene Data'!F112)))</f>
        <v/>
      </c>
      <c r="DV118" s="277" t="str">
        <f ca="true">+IF(OFFSET('Hygiene Data'!$F$12,0,10*ROW('Hygiene Data'!F112))="","",OFFSET('Hygiene Data'!$F$12,0,10*ROW('Hygiene Data'!F112)))</f>
        <v/>
      </c>
      <c r="DW118" s="277" t="str">
        <f ca="true">+IF(OFFSET('Hygiene Data'!$F$13,0,10*ROW('Hygiene Data'!F112))="","",OFFSET('Hygiene Data'!$F$13,0,10*ROW('Hygiene Data'!F112)))</f>
        <v/>
      </c>
      <c r="DX118" s="277" t="str">
        <f ca="true">+IF(OFFSET('Hygiene Data'!$G$11,0,10*ROW('Hygiene Data'!G112))="","",OFFSET('Hygiene Data'!$G$11,0,10*ROW('Hygiene Data'!G112)))</f>
        <v/>
      </c>
      <c r="DY118" s="277" t="str">
        <f ca="true">+IF(OFFSET('Hygiene Data'!$G$12,0,10*ROW('Hygiene Data'!G112))="","",OFFSET('Hygiene Data'!$G$12,0,10*ROW('Hygiene Data'!G112)))</f>
        <v/>
      </c>
      <c r="DZ118" s="277" t="str">
        <f ca="true">+IF(OFFSET('Hygiene Data'!$G$13,0,10*ROW('Hygiene Data'!G112))="","",OFFSET('Hygiene Data'!$G$13,0,10*ROW('Hygiene Data'!G112)))</f>
        <v/>
      </c>
      <c r="EA118" s="277" t="str">
        <f ca="true">+IF(OFFSET('Hygiene Data'!$H$11,0,10*ROW('Hygiene Data'!H112))="","",OFFSET('Hygiene Data'!$H$11,0,10*ROW('Hygiene Data'!H112)))</f>
        <v/>
      </c>
      <c r="EB118" s="277" t="str">
        <f ca="true">+IF(OFFSET('Hygiene Data'!$H$12,0,10*ROW('Hygiene Data'!H112))="","",OFFSET('Hygiene Data'!$H$12,0,10*ROW('Hygiene Data'!H112)))</f>
        <v/>
      </c>
      <c r="EC118" s="277" t="str">
        <f ca="true">+IF(OFFSET('Hygiene Data'!$H$13,0,10*ROW('Hygiene Data'!H112))="","",OFFSET('Hygiene Data'!$H$13,0,10*ROW('Hygiene Data'!H112)))</f>
        <v/>
      </c>
      <c r="ED118" s="277" t="str">
        <f ca="true">+IF(OFFSET('Hygiene Data'!$I$11,0,10*ROW('Hygiene Data'!I112))="","",OFFSET('Hygiene Data'!$I$11,0,10*ROW('Hygiene Data'!I112)))</f>
        <v/>
      </c>
      <c r="EE118" s="277" t="str">
        <f ca="true">+IF(OFFSET('Hygiene Data'!$I$12,0,10*ROW('Hygiene Data'!I112))="","",OFFSET('Hygiene Data'!$I$12,0,10*ROW('Hygiene Data'!I112)))</f>
        <v/>
      </c>
      <c r="EF118" s="277"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33" t="str">
        <f t="shared" ca="true" si="1"/>
        <v/>
      </c>
      <c r="D119" s="96"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6"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6"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6"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6"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6"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6"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6"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6"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6"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6"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6"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6"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6"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6"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6"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6"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6"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7"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7"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7"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7"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7"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7"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7"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7"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7"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7"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7"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7"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7"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7"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7"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7"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7"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7"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7"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7"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7"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7"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7"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7"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7"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7"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7"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7"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7"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7"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8"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8"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8"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8"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8"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8"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8"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8"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8"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8"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8"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8"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8"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8"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8"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8"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8"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8"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7"/>
      <c r="BS119" s="277" t="str">
        <f ca="true">+IF(OFFSET('Water Data'!$D$27,0,10*ROW('Water Data'!D113))="","",OFFSET('Water Data'!$D$27,0,10*ROW('Water Data'!D113)))</f>
        <v/>
      </c>
      <c r="BT119" s="277" t="str">
        <f ca="true">+IF(OFFSET('Water Data'!$D$28,0,10*ROW('Water Data'!D113))="","",OFFSET('Water Data'!$D$28,0,10*ROW('Water Data'!D113)))</f>
        <v/>
      </c>
      <c r="BU119" s="277" t="str">
        <f ca="true">+IF(OFFSET('Water Data'!$D$29,0,10*ROW('Water Data'!D113))="","",OFFSET('Water Data'!$D$29,0,10*ROW('Water Data'!D113)))</f>
        <v/>
      </c>
      <c r="BV119" s="277" t="str">
        <f ca="true">+IF(OFFSET('Water Data'!$E$27,0,10*ROW('Water Data'!E113))="","",OFFSET('Water Data'!$E$27,0,10*ROW('Water Data'!E113)))</f>
        <v/>
      </c>
      <c r="BW119" s="277" t="str">
        <f ca="true">+IF(OFFSET('Water Data'!$E$28,0,10*ROW('Water Data'!E113))="","",OFFSET('Water Data'!$E$28,0,10*ROW('Water Data'!E113)))</f>
        <v/>
      </c>
      <c r="BX119" s="277" t="str">
        <f ca="true">+IF(OFFSET('Water Data'!$E$29,0,10*ROW('Water Data'!E113))="","",OFFSET('Water Data'!$E$29,0,10*ROW('Water Data'!E113)))</f>
        <v/>
      </c>
      <c r="BY119" s="277" t="str">
        <f ca="true">+IF(OFFSET('Water Data'!$F$27,0,10*ROW('Water Data'!F113))="","",OFFSET('Water Data'!$F$27,0,10*ROW('Water Data'!F113)))</f>
        <v/>
      </c>
      <c r="BZ119" s="277" t="str">
        <f ca="true">+IF(OFFSET('Water Data'!$F$28,0,10*ROW('Water Data'!F113))="","",OFFSET('Water Data'!$F$28,0,10*ROW('Water Data'!F113)))</f>
        <v/>
      </c>
      <c r="CA119" s="277" t="str">
        <f ca="true">+IF(OFFSET('Water Data'!$F$29,0,10*ROW('Water Data'!F113))="","",OFFSET('Water Data'!$F$29,0,10*ROW('Water Data'!F113)))</f>
        <v/>
      </c>
      <c r="CB119" s="277" t="str">
        <f ca="true">+IF(OFFSET('Water Data'!$G$27,0,10*ROW('Water Data'!G113))="","",OFFSET('Water Data'!$G$27,0,10*ROW('Water Data'!G113)))</f>
        <v/>
      </c>
      <c r="CC119" s="277" t="str">
        <f ca="true">+IF(OFFSET('Water Data'!$G$28,0,10*ROW('Water Data'!G113))="","",OFFSET('Water Data'!$G$28,0,10*ROW('Water Data'!G113)))</f>
        <v/>
      </c>
      <c r="CD119" s="277" t="str">
        <f ca="true">+IF(OFFSET('Water Data'!$G$29,0,10*ROW('Water Data'!G113))="","",OFFSET('Water Data'!$G$29,0,10*ROW('Water Data'!G113)))</f>
        <v/>
      </c>
      <c r="CE119" s="277" t="str">
        <f ca="true">+IF(OFFSET('Water Data'!$H$27,0,10*ROW('Water Data'!H113))="","",OFFSET('Water Data'!$H$27,0,10*ROW('Water Data'!H113)))</f>
        <v/>
      </c>
      <c r="CF119" s="277" t="str">
        <f ca="true">+IF(OFFSET('Water Data'!$H$28,0,10*ROW('Water Data'!H113))="","",OFFSET('Water Data'!$H$28,0,10*ROW('Water Data'!H113)))</f>
        <v/>
      </c>
      <c r="CG119" s="277" t="str">
        <f ca="true">+IF(OFFSET('Water Data'!$H$29,0,10*ROW('Water Data'!H113))="","",OFFSET('Water Data'!$H$29,0,10*ROW('Water Data'!H113)))</f>
        <v/>
      </c>
      <c r="CH119" s="277" t="str">
        <f ca="true">+IF(OFFSET('Water Data'!$I$27,0,10*ROW('Water Data'!I113))="","",OFFSET('Water Data'!$I$27,0,10*ROW('Water Data'!I113)))</f>
        <v/>
      </c>
      <c r="CI119" s="277" t="str">
        <f ca="true">+IF(OFFSET('Water Data'!$I$28,0,10*ROW('Water Data'!I113))="","",OFFSET('Water Data'!$I$28,0,10*ROW('Water Data'!I113)))</f>
        <v/>
      </c>
      <c r="CJ119" s="277" t="str">
        <f ca="true">+IF(OFFSET('Water Data'!$I$29,0,10*ROW('Water Data'!I113))="","",OFFSET('Water Data'!$I$29,0,10*ROW('Water Data'!I113)))</f>
        <v/>
      </c>
      <c r="CK119" s="277" t="str">
        <f ca="true">+IF(OFFSET('Sanitation Data'!$D$28,0,10*ROW('Sanitation Data'!D113))="","",OFFSET('Sanitation Data'!$D$28,0,10*ROW('Sanitation Data'!D113)))</f>
        <v/>
      </c>
      <c r="CL119" s="277" t="str">
        <f ca="true">+IF(OFFSET('Sanitation Data'!$D$29,0,10*ROW('Sanitation Data'!D113))="","",OFFSET('Sanitation Data'!$D$29,0,10*ROW('Sanitation Data'!D113)))</f>
        <v/>
      </c>
      <c r="CM119" s="277" t="str">
        <f ca="true">+IF(OFFSET('Sanitation Data'!$D$30,0,10*ROW('Sanitation Data'!D113))="","",OFFSET('Sanitation Data'!$D$30,0,10*ROW('Sanitation Data'!D113)))</f>
        <v/>
      </c>
      <c r="CN119" s="277" t="str">
        <f ca="true">+IF(OFFSET('Sanitation Data'!$D$31,0,10*ROW('Sanitation Data'!D113))="","",OFFSET('Sanitation Data'!$D$31,0,10*ROW('Sanitation Data'!D113)))</f>
        <v/>
      </c>
      <c r="CO119" s="277" t="str">
        <f ca="true">+IF(OFFSET('Sanitation Data'!$D$32,0,10*ROW('Sanitation Data'!D113))="","",OFFSET('Sanitation Data'!$D$32,0,10*ROW('Sanitation Data'!D113)))</f>
        <v/>
      </c>
      <c r="CP119" s="277" t="str">
        <f ca="true">+IF(OFFSET('Sanitation Data'!$E$28,0,10*ROW('Sanitation Data'!E113))="","",OFFSET('Sanitation Data'!$E$28,0,10*ROW('Sanitation Data'!E113)))</f>
        <v/>
      </c>
      <c r="CQ119" s="277" t="str">
        <f ca="true">+IF(OFFSET('Sanitation Data'!$E$29,0,10*ROW('Sanitation Data'!E113))="","",OFFSET('Sanitation Data'!$E$29,0,10*ROW('Sanitation Data'!E113)))</f>
        <v/>
      </c>
      <c r="CR119" s="277" t="str">
        <f ca="true">+IF(OFFSET('Sanitation Data'!$E$30,0,10*ROW('Sanitation Data'!E113))="","",OFFSET('Sanitation Data'!$E$30,0,10*ROW('Sanitation Data'!E113)))</f>
        <v/>
      </c>
      <c r="CS119" s="277" t="str">
        <f ca="true">+IF(OFFSET('Sanitation Data'!$E$31,0,10*ROW('Sanitation Data'!E113))="","",OFFSET('Sanitation Data'!$E$31,0,10*ROW('Sanitation Data'!E113)))</f>
        <v/>
      </c>
      <c r="CT119" s="277" t="str">
        <f ca="true">+IF(OFFSET('Sanitation Data'!$E$32,0,10*ROW('Sanitation Data'!E113))="","",OFFSET('Sanitation Data'!$E$32,0,10*ROW('Sanitation Data'!E113)))</f>
        <v/>
      </c>
      <c r="CU119" s="277" t="str">
        <f ca="true">+IF(OFFSET('Sanitation Data'!$F$28,0,10*ROW('Sanitation Data'!F113))="","",OFFSET('Sanitation Data'!$F$28,0,10*ROW('Sanitation Data'!F113)))</f>
        <v/>
      </c>
      <c r="CV119" s="277" t="str">
        <f ca="true">+IF(OFFSET('Sanitation Data'!$F$29,0,10*ROW('Sanitation Data'!F113))="","",OFFSET('Sanitation Data'!$F$29,0,10*ROW('Sanitation Data'!F113)))</f>
        <v/>
      </c>
      <c r="CW119" s="277" t="str">
        <f ca="true">+IF(OFFSET('Sanitation Data'!$F$30,0,10*ROW('Sanitation Data'!F113))="","",OFFSET('Sanitation Data'!$F$30,0,10*ROW('Sanitation Data'!F113)))</f>
        <v/>
      </c>
      <c r="CX119" s="277" t="str">
        <f ca="true">+IF(OFFSET('Sanitation Data'!$F$31,0,10*ROW('Sanitation Data'!F113))="","",OFFSET('Sanitation Data'!$F$31,0,10*ROW('Sanitation Data'!F113)))</f>
        <v/>
      </c>
      <c r="CY119" s="277" t="str">
        <f ca="true">+IF(OFFSET('Sanitation Data'!$F$32,0,10*ROW('Sanitation Data'!F113))="","",OFFSET('Sanitation Data'!$F$32,0,10*ROW('Sanitation Data'!F113)))</f>
        <v/>
      </c>
      <c r="CZ119" s="277" t="str">
        <f ca="true">+IF(OFFSET('Sanitation Data'!$G$28,0,10*ROW('Sanitation Data'!G113))="","",OFFSET('Sanitation Data'!$G$28,0,10*ROW('Sanitation Data'!G113)))</f>
        <v/>
      </c>
      <c r="DA119" s="277" t="str">
        <f ca="true">+IF(OFFSET('Sanitation Data'!$G$29,0,10*ROW('Sanitation Data'!G113))="","",OFFSET('Sanitation Data'!$G$29,0,10*ROW('Sanitation Data'!G113)))</f>
        <v/>
      </c>
      <c r="DB119" s="277" t="str">
        <f ca="true">+IF(OFFSET('Sanitation Data'!$G$30,0,10*ROW('Sanitation Data'!G113))="","",OFFSET('Sanitation Data'!$G$30,0,10*ROW('Sanitation Data'!G113)))</f>
        <v/>
      </c>
      <c r="DC119" s="277" t="str">
        <f ca="true">+IF(OFFSET('Sanitation Data'!$G$31,0,10*ROW('Sanitation Data'!G113))="","",OFFSET('Sanitation Data'!$G$31,0,10*ROW('Sanitation Data'!G113)))</f>
        <v/>
      </c>
      <c r="DD119" s="277" t="str">
        <f ca="true">+IF(OFFSET('Sanitation Data'!$G$32,0,10*ROW('Sanitation Data'!G113))="","",OFFSET('Sanitation Data'!$G$32,0,10*ROW('Sanitation Data'!G113)))</f>
        <v/>
      </c>
      <c r="DE119" s="277" t="str">
        <f ca="true">+IF(OFFSET('Sanitation Data'!$H$28,0,10*ROW('Sanitation Data'!H113))="","",OFFSET('Sanitation Data'!$H$28,0,10*ROW('Sanitation Data'!H113)))</f>
        <v/>
      </c>
      <c r="DF119" s="277" t="str">
        <f ca="true">+IF(OFFSET('Sanitation Data'!$H$29,0,10*ROW('Sanitation Data'!H113))="","",OFFSET('Sanitation Data'!$H$29,0,10*ROW('Sanitation Data'!H113)))</f>
        <v/>
      </c>
      <c r="DG119" s="277" t="str">
        <f ca="true">+IF(OFFSET('Sanitation Data'!$H$30,0,10*ROW('Sanitation Data'!H113))="","",OFFSET('Sanitation Data'!$H$30,0,10*ROW('Sanitation Data'!H113)))</f>
        <v/>
      </c>
      <c r="DH119" s="277" t="str">
        <f ca="true">+IF(OFFSET('Sanitation Data'!$H$31,0,10*ROW('Sanitation Data'!H113))="","",OFFSET('Sanitation Data'!$H$31,0,10*ROW('Sanitation Data'!H113)))</f>
        <v/>
      </c>
      <c r="DI119" s="277" t="str">
        <f ca="true">+IF(OFFSET('Sanitation Data'!$H$32,0,10*ROW('Sanitation Data'!H113))="","",OFFSET('Sanitation Data'!$H$32,0,10*ROW('Sanitation Data'!H113)))</f>
        <v/>
      </c>
      <c r="DJ119" s="277" t="str">
        <f ca="true">+IF(OFFSET('Sanitation Data'!$I$28,0,10*ROW('Sanitation Data'!I113))="","",OFFSET('Sanitation Data'!$I$28,0,10*ROW('Sanitation Data'!I113)))</f>
        <v/>
      </c>
      <c r="DK119" s="277" t="str">
        <f ca="true">+IF(OFFSET('Sanitation Data'!$I$29,0,10*ROW('Sanitation Data'!I113))="","",OFFSET('Sanitation Data'!$I$29,0,10*ROW('Sanitation Data'!I113)))</f>
        <v/>
      </c>
      <c r="DL119" s="277" t="str">
        <f ca="true">+IF(OFFSET('Sanitation Data'!$I$30,0,10*ROW('Sanitation Data'!I113))="","",OFFSET('Sanitation Data'!$I$30,0,10*ROW('Sanitation Data'!I113)))</f>
        <v/>
      </c>
      <c r="DM119" s="277" t="str">
        <f ca="true">+IF(OFFSET('Sanitation Data'!$I$31,0,10*ROW('Sanitation Data'!I113))="","",OFFSET('Sanitation Data'!$I$31,0,10*ROW('Sanitation Data'!I113)))</f>
        <v/>
      </c>
      <c r="DN119" s="277" t="str">
        <f ca="true">+IF(OFFSET('Sanitation Data'!$I$32,0,10*ROW('Sanitation Data'!I113))="","",OFFSET('Sanitation Data'!$I$32,0,10*ROW('Sanitation Data'!I113)))</f>
        <v/>
      </c>
      <c r="DO119" s="277" t="str">
        <f ca="true">+IF(OFFSET('Hygiene Data'!$D$11,0,10*ROW('Hygiene Data'!D113))="","",OFFSET('Hygiene Data'!$D$11,0,10*ROW('Hygiene Data'!D113)))</f>
        <v/>
      </c>
      <c r="DP119" s="277" t="str">
        <f ca="true">+IF(OFFSET('Hygiene Data'!$D$12,0,10*ROW('Hygiene Data'!D113))="","",OFFSET('Hygiene Data'!$D$12,0,10*ROW('Hygiene Data'!D113)))</f>
        <v/>
      </c>
      <c r="DQ119" s="277" t="str">
        <f ca="true">+IF(OFFSET('Hygiene Data'!$D$13,0,10*ROW('Hygiene Data'!D113))="","",OFFSET('Hygiene Data'!$D$13,0,10*ROW('Hygiene Data'!D113)))</f>
        <v/>
      </c>
      <c r="DR119" s="277" t="str">
        <f ca="true">+IF(OFFSET('Hygiene Data'!$E$11,0,10*ROW('Hygiene Data'!E113))="","",OFFSET('Hygiene Data'!$E$11,0,10*ROW('Hygiene Data'!E113)))</f>
        <v/>
      </c>
      <c r="DS119" s="277" t="str">
        <f ca="true">+IF(OFFSET('Hygiene Data'!$E$12,0,10*ROW('Hygiene Data'!E113))="","",OFFSET('Hygiene Data'!$E$12,0,10*ROW('Hygiene Data'!E113)))</f>
        <v/>
      </c>
      <c r="DT119" s="277" t="str">
        <f ca="true">+IF(OFFSET('Hygiene Data'!$E$13,0,10*ROW('Hygiene Data'!E113))="","",OFFSET('Hygiene Data'!$E$13,0,10*ROW('Hygiene Data'!E113)))</f>
        <v/>
      </c>
      <c r="DU119" s="277" t="str">
        <f ca="true">+IF(OFFSET('Hygiene Data'!$F$11,0,10*ROW('Hygiene Data'!F113))="","",OFFSET('Hygiene Data'!$F$11,0,10*ROW('Hygiene Data'!F113)))</f>
        <v/>
      </c>
      <c r="DV119" s="277" t="str">
        <f ca="true">+IF(OFFSET('Hygiene Data'!$F$12,0,10*ROW('Hygiene Data'!F113))="","",OFFSET('Hygiene Data'!$F$12,0,10*ROW('Hygiene Data'!F113)))</f>
        <v/>
      </c>
      <c r="DW119" s="277" t="str">
        <f ca="true">+IF(OFFSET('Hygiene Data'!$F$13,0,10*ROW('Hygiene Data'!F113))="","",OFFSET('Hygiene Data'!$F$13,0,10*ROW('Hygiene Data'!F113)))</f>
        <v/>
      </c>
      <c r="DX119" s="277" t="str">
        <f ca="true">+IF(OFFSET('Hygiene Data'!$G$11,0,10*ROW('Hygiene Data'!G113))="","",OFFSET('Hygiene Data'!$G$11,0,10*ROW('Hygiene Data'!G113)))</f>
        <v/>
      </c>
      <c r="DY119" s="277" t="str">
        <f ca="true">+IF(OFFSET('Hygiene Data'!$G$12,0,10*ROW('Hygiene Data'!G113))="","",OFFSET('Hygiene Data'!$G$12,0,10*ROW('Hygiene Data'!G113)))</f>
        <v/>
      </c>
      <c r="DZ119" s="277" t="str">
        <f ca="true">+IF(OFFSET('Hygiene Data'!$G$13,0,10*ROW('Hygiene Data'!G113))="","",OFFSET('Hygiene Data'!$G$13,0,10*ROW('Hygiene Data'!G113)))</f>
        <v/>
      </c>
      <c r="EA119" s="277" t="str">
        <f ca="true">+IF(OFFSET('Hygiene Data'!$H$11,0,10*ROW('Hygiene Data'!H113))="","",OFFSET('Hygiene Data'!$H$11,0,10*ROW('Hygiene Data'!H113)))</f>
        <v/>
      </c>
      <c r="EB119" s="277" t="str">
        <f ca="true">+IF(OFFSET('Hygiene Data'!$H$12,0,10*ROW('Hygiene Data'!H113))="","",OFFSET('Hygiene Data'!$H$12,0,10*ROW('Hygiene Data'!H113)))</f>
        <v/>
      </c>
      <c r="EC119" s="277" t="str">
        <f ca="true">+IF(OFFSET('Hygiene Data'!$H$13,0,10*ROW('Hygiene Data'!H113))="","",OFFSET('Hygiene Data'!$H$13,0,10*ROW('Hygiene Data'!H113)))</f>
        <v/>
      </c>
      <c r="ED119" s="277" t="str">
        <f ca="true">+IF(OFFSET('Hygiene Data'!$I$11,0,10*ROW('Hygiene Data'!I113))="","",OFFSET('Hygiene Data'!$I$11,0,10*ROW('Hygiene Data'!I113)))</f>
        <v/>
      </c>
      <c r="EE119" s="277" t="str">
        <f ca="true">+IF(OFFSET('Hygiene Data'!$I$12,0,10*ROW('Hygiene Data'!I113))="","",OFFSET('Hygiene Data'!$I$12,0,10*ROW('Hygiene Data'!I113)))</f>
        <v/>
      </c>
      <c r="EF119" s="277"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33" t="str">
        <f t="shared" ca="true" si="1"/>
        <v/>
      </c>
      <c r="D120" s="96"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6"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6"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6"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6"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6"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6"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6"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6"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6"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6"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6"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6"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6"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6"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6"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6"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6"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7"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7"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7"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7"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7"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7"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7"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7"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7"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7"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7"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7"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7"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7"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7"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7"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7"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7"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7"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7"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7"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7"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7"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7"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7"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7"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7"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7"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7"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7"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8"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8"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8"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8"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8"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8"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8"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8"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8"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8"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8"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8"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8"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8"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8"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8"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8"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8"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7"/>
      <c r="BS120" s="277" t="str">
        <f ca="true">+IF(OFFSET('Water Data'!$D$27,0,10*ROW('Water Data'!D114))="","",OFFSET('Water Data'!$D$27,0,10*ROW('Water Data'!D114)))</f>
        <v/>
      </c>
      <c r="BT120" s="277" t="str">
        <f ca="true">+IF(OFFSET('Water Data'!$D$28,0,10*ROW('Water Data'!D114))="","",OFFSET('Water Data'!$D$28,0,10*ROW('Water Data'!D114)))</f>
        <v/>
      </c>
      <c r="BU120" s="277" t="str">
        <f ca="true">+IF(OFFSET('Water Data'!$D$29,0,10*ROW('Water Data'!D114))="","",OFFSET('Water Data'!$D$29,0,10*ROW('Water Data'!D114)))</f>
        <v/>
      </c>
      <c r="BV120" s="277" t="str">
        <f ca="true">+IF(OFFSET('Water Data'!$E$27,0,10*ROW('Water Data'!E114))="","",OFFSET('Water Data'!$E$27,0,10*ROW('Water Data'!E114)))</f>
        <v/>
      </c>
      <c r="BW120" s="277" t="str">
        <f ca="true">+IF(OFFSET('Water Data'!$E$28,0,10*ROW('Water Data'!E114))="","",OFFSET('Water Data'!$E$28,0,10*ROW('Water Data'!E114)))</f>
        <v/>
      </c>
      <c r="BX120" s="277" t="str">
        <f ca="true">+IF(OFFSET('Water Data'!$E$29,0,10*ROW('Water Data'!E114))="","",OFFSET('Water Data'!$E$29,0,10*ROW('Water Data'!E114)))</f>
        <v/>
      </c>
      <c r="BY120" s="277" t="str">
        <f ca="true">+IF(OFFSET('Water Data'!$F$27,0,10*ROW('Water Data'!F114))="","",OFFSET('Water Data'!$F$27,0,10*ROW('Water Data'!F114)))</f>
        <v/>
      </c>
      <c r="BZ120" s="277" t="str">
        <f ca="true">+IF(OFFSET('Water Data'!$F$28,0,10*ROW('Water Data'!F114))="","",OFFSET('Water Data'!$F$28,0,10*ROW('Water Data'!F114)))</f>
        <v/>
      </c>
      <c r="CA120" s="277" t="str">
        <f ca="true">+IF(OFFSET('Water Data'!$F$29,0,10*ROW('Water Data'!F114))="","",OFFSET('Water Data'!$F$29,0,10*ROW('Water Data'!F114)))</f>
        <v/>
      </c>
      <c r="CB120" s="277" t="str">
        <f ca="true">+IF(OFFSET('Water Data'!$G$27,0,10*ROW('Water Data'!G114))="","",OFFSET('Water Data'!$G$27,0,10*ROW('Water Data'!G114)))</f>
        <v/>
      </c>
      <c r="CC120" s="277" t="str">
        <f ca="true">+IF(OFFSET('Water Data'!$G$28,0,10*ROW('Water Data'!G114))="","",OFFSET('Water Data'!$G$28,0,10*ROW('Water Data'!G114)))</f>
        <v/>
      </c>
      <c r="CD120" s="277" t="str">
        <f ca="true">+IF(OFFSET('Water Data'!$G$29,0,10*ROW('Water Data'!G114))="","",OFFSET('Water Data'!$G$29,0,10*ROW('Water Data'!G114)))</f>
        <v/>
      </c>
      <c r="CE120" s="277" t="str">
        <f ca="true">+IF(OFFSET('Water Data'!$H$27,0,10*ROW('Water Data'!H114))="","",OFFSET('Water Data'!$H$27,0,10*ROW('Water Data'!H114)))</f>
        <v/>
      </c>
      <c r="CF120" s="277" t="str">
        <f ca="true">+IF(OFFSET('Water Data'!$H$28,0,10*ROW('Water Data'!H114))="","",OFFSET('Water Data'!$H$28,0,10*ROW('Water Data'!H114)))</f>
        <v/>
      </c>
      <c r="CG120" s="277" t="str">
        <f ca="true">+IF(OFFSET('Water Data'!$H$29,0,10*ROW('Water Data'!H114))="","",OFFSET('Water Data'!$H$29,0,10*ROW('Water Data'!H114)))</f>
        <v/>
      </c>
      <c r="CH120" s="277" t="str">
        <f ca="true">+IF(OFFSET('Water Data'!$I$27,0,10*ROW('Water Data'!I114))="","",OFFSET('Water Data'!$I$27,0,10*ROW('Water Data'!I114)))</f>
        <v/>
      </c>
      <c r="CI120" s="277" t="str">
        <f ca="true">+IF(OFFSET('Water Data'!$I$28,0,10*ROW('Water Data'!I114))="","",OFFSET('Water Data'!$I$28,0,10*ROW('Water Data'!I114)))</f>
        <v/>
      </c>
      <c r="CJ120" s="277" t="str">
        <f ca="true">+IF(OFFSET('Water Data'!$I$29,0,10*ROW('Water Data'!I114))="","",OFFSET('Water Data'!$I$29,0,10*ROW('Water Data'!I114)))</f>
        <v/>
      </c>
      <c r="CK120" s="277" t="str">
        <f ca="true">+IF(OFFSET('Sanitation Data'!$D$28,0,10*ROW('Sanitation Data'!D114))="","",OFFSET('Sanitation Data'!$D$28,0,10*ROW('Sanitation Data'!D114)))</f>
        <v/>
      </c>
      <c r="CL120" s="277" t="str">
        <f ca="true">+IF(OFFSET('Sanitation Data'!$D$29,0,10*ROW('Sanitation Data'!D114))="","",OFFSET('Sanitation Data'!$D$29,0,10*ROW('Sanitation Data'!D114)))</f>
        <v/>
      </c>
      <c r="CM120" s="277" t="str">
        <f ca="true">+IF(OFFSET('Sanitation Data'!$D$30,0,10*ROW('Sanitation Data'!D114))="","",OFFSET('Sanitation Data'!$D$30,0,10*ROW('Sanitation Data'!D114)))</f>
        <v/>
      </c>
      <c r="CN120" s="277" t="str">
        <f ca="true">+IF(OFFSET('Sanitation Data'!$D$31,0,10*ROW('Sanitation Data'!D114))="","",OFFSET('Sanitation Data'!$D$31,0,10*ROW('Sanitation Data'!D114)))</f>
        <v/>
      </c>
      <c r="CO120" s="277" t="str">
        <f ca="true">+IF(OFFSET('Sanitation Data'!$D$32,0,10*ROW('Sanitation Data'!D114))="","",OFFSET('Sanitation Data'!$D$32,0,10*ROW('Sanitation Data'!D114)))</f>
        <v/>
      </c>
      <c r="CP120" s="277" t="str">
        <f ca="true">+IF(OFFSET('Sanitation Data'!$E$28,0,10*ROW('Sanitation Data'!E114))="","",OFFSET('Sanitation Data'!$E$28,0,10*ROW('Sanitation Data'!E114)))</f>
        <v/>
      </c>
      <c r="CQ120" s="277" t="str">
        <f ca="true">+IF(OFFSET('Sanitation Data'!$E$29,0,10*ROW('Sanitation Data'!E114))="","",OFFSET('Sanitation Data'!$E$29,0,10*ROW('Sanitation Data'!E114)))</f>
        <v/>
      </c>
      <c r="CR120" s="277" t="str">
        <f ca="true">+IF(OFFSET('Sanitation Data'!$E$30,0,10*ROW('Sanitation Data'!E114))="","",OFFSET('Sanitation Data'!$E$30,0,10*ROW('Sanitation Data'!E114)))</f>
        <v/>
      </c>
      <c r="CS120" s="277" t="str">
        <f ca="true">+IF(OFFSET('Sanitation Data'!$E$31,0,10*ROW('Sanitation Data'!E114))="","",OFFSET('Sanitation Data'!$E$31,0,10*ROW('Sanitation Data'!E114)))</f>
        <v/>
      </c>
      <c r="CT120" s="277" t="str">
        <f ca="true">+IF(OFFSET('Sanitation Data'!$E$32,0,10*ROW('Sanitation Data'!E114))="","",OFFSET('Sanitation Data'!$E$32,0,10*ROW('Sanitation Data'!E114)))</f>
        <v/>
      </c>
      <c r="CU120" s="277" t="str">
        <f ca="true">+IF(OFFSET('Sanitation Data'!$F$28,0,10*ROW('Sanitation Data'!F114))="","",OFFSET('Sanitation Data'!$F$28,0,10*ROW('Sanitation Data'!F114)))</f>
        <v/>
      </c>
      <c r="CV120" s="277" t="str">
        <f ca="true">+IF(OFFSET('Sanitation Data'!$F$29,0,10*ROW('Sanitation Data'!F114))="","",OFFSET('Sanitation Data'!$F$29,0,10*ROW('Sanitation Data'!F114)))</f>
        <v/>
      </c>
      <c r="CW120" s="277" t="str">
        <f ca="true">+IF(OFFSET('Sanitation Data'!$F$30,0,10*ROW('Sanitation Data'!F114))="","",OFFSET('Sanitation Data'!$F$30,0,10*ROW('Sanitation Data'!F114)))</f>
        <v/>
      </c>
      <c r="CX120" s="277" t="str">
        <f ca="true">+IF(OFFSET('Sanitation Data'!$F$31,0,10*ROW('Sanitation Data'!F114))="","",OFFSET('Sanitation Data'!$F$31,0,10*ROW('Sanitation Data'!F114)))</f>
        <v/>
      </c>
      <c r="CY120" s="277" t="str">
        <f ca="true">+IF(OFFSET('Sanitation Data'!$F$32,0,10*ROW('Sanitation Data'!F114))="","",OFFSET('Sanitation Data'!$F$32,0,10*ROW('Sanitation Data'!F114)))</f>
        <v/>
      </c>
      <c r="CZ120" s="277" t="str">
        <f ca="true">+IF(OFFSET('Sanitation Data'!$G$28,0,10*ROW('Sanitation Data'!G114))="","",OFFSET('Sanitation Data'!$G$28,0,10*ROW('Sanitation Data'!G114)))</f>
        <v/>
      </c>
      <c r="DA120" s="277" t="str">
        <f ca="true">+IF(OFFSET('Sanitation Data'!$G$29,0,10*ROW('Sanitation Data'!G114))="","",OFFSET('Sanitation Data'!$G$29,0,10*ROW('Sanitation Data'!G114)))</f>
        <v/>
      </c>
      <c r="DB120" s="277" t="str">
        <f ca="true">+IF(OFFSET('Sanitation Data'!$G$30,0,10*ROW('Sanitation Data'!G114))="","",OFFSET('Sanitation Data'!$G$30,0,10*ROW('Sanitation Data'!G114)))</f>
        <v/>
      </c>
      <c r="DC120" s="277" t="str">
        <f ca="true">+IF(OFFSET('Sanitation Data'!$G$31,0,10*ROW('Sanitation Data'!G114))="","",OFFSET('Sanitation Data'!$G$31,0,10*ROW('Sanitation Data'!G114)))</f>
        <v/>
      </c>
      <c r="DD120" s="277" t="str">
        <f ca="true">+IF(OFFSET('Sanitation Data'!$G$32,0,10*ROW('Sanitation Data'!G114))="","",OFFSET('Sanitation Data'!$G$32,0,10*ROW('Sanitation Data'!G114)))</f>
        <v/>
      </c>
      <c r="DE120" s="277" t="str">
        <f ca="true">+IF(OFFSET('Sanitation Data'!$H$28,0,10*ROW('Sanitation Data'!H114))="","",OFFSET('Sanitation Data'!$H$28,0,10*ROW('Sanitation Data'!H114)))</f>
        <v/>
      </c>
      <c r="DF120" s="277" t="str">
        <f ca="true">+IF(OFFSET('Sanitation Data'!$H$29,0,10*ROW('Sanitation Data'!H114))="","",OFFSET('Sanitation Data'!$H$29,0,10*ROW('Sanitation Data'!H114)))</f>
        <v/>
      </c>
      <c r="DG120" s="277" t="str">
        <f ca="true">+IF(OFFSET('Sanitation Data'!$H$30,0,10*ROW('Sanitation Data'!H114))="","",OFFSET('Sanitation Data'!$H$30,0,10*ROW('Sanitation Data'!H114)))</f>
        <v/>
      </c>
      <c r="DH120" s="277" t="str">
        <f ca="true">+IF(OFFSET('Sanitation Data'!$H$31,0,10*ROW('Sanitation Data'!H114))="","",OFFSET('Sanitation Data'!$H$31,0,10*ROW('Sanitation Data'!H114)))</f>
        <v/>
      </c>
      <c r="DI120" s="277" t="str">
        <f ca="true">+IF(OFFSET('Sanitation Data'!$H$32,0,10*ROW('Sanitation Data'!H114))="","",OFFSET('Sanitation Data'!$H$32,0,10*ROW('Sanitation Data'!H114)))</f>
        <v/>
      </c>
      <c r="DJ120" s="277" t="str">
        <f ca="true">+IF(OFFSET('Sanitation Data'!$I$28,0,10*ROW('Sanitation Data'!I114))="","",OFFSET('Sanitation Data'!$I$28,0,10*ROW('Sanitation Data'!I114)))</f>
        <v/>
      </c>
      <c r="DK120" s="277" t="str">
        <f ca="true">+IF(OFFSET('Sanitation Data'!$I$29,0,10*ROW('Sanitation Data'!I114))="","",OFFSET('Sanitation Data'!$I$29,0,10*ROW('Sanitation Data'!I114)))</f>
        <v/>
      </c>
      <c r="DL120" s="277" t="str">
        <f ca="true">+IF(OFFSET('Sanitation Data'!$I$30,0,10*ROW('Sanitation Data'!I114))="","",OFFSET('Sanitation Data'!$I$30,0,10*ROW('Sanitation Data'!I114)))</f>
        <v/>
      </c>
      <c r="DM120" s="277" t="str">
        <f ca="true">+IF(OFFSET('Sanitation Data'!$I$31,0,10*ROW('Sanitation Data'!I114))="","",OFFSET('Sanitation Data'!$I$31,0,10*ROW('Sanitation Data'!I114)))</f>
        <v/>
      </c>
      <c r="DN120" s="277" t="str">
        <f ca="true">+IF(OFFSET('Sanitation Data'!$I$32,0,10*ROW('Sanitation Data'!I114))="","",OFFSET('Sanitation Data'!$I$32,0,10*ROW('Sanitation Data'!I114)))</f>
        <v/>
      </c>
      <c r="DO120" s="277" t="str">
        <f ca="true">+IF(OFFSET('Hygiene Data'!$D$11,0,10*ROW('Hygiene Data'!D114))="","",OFFSET('Hygiene Data'!$D$11,0,10*ROW('Hygiene Data'!D114)))</f>
        <v/>
      </c>
      <c r="DP120" s="277" t="str">
        <f ca="true">+IF(OFFSET('Hygiene Data'!$D$12,0,10*ROW('Hygiene Data'!D114))="","",OFFSET('Hygiene Data'!$D$12,0,10*ROW('Hygiene Data'!D114)))</f>
        <v/>
      </c>
      <c r="DQ120" s="277" t="str">
        <f ca="true">+IF(OFFSET('Hygiene Data'!$D$13,0,10*ROW('Hygiene Data'!D114))="","",OFFSET('Hygiene Data'!$D$13,0,10*ROW('Hygiene Data'!D114)))</f>
        <v/>
      </c>
      <c r="DR120" s="277" t="str">
        <f ca="true">+IF(OFFSET('Hygiene Data'!$E$11,0,10*ROW('Hygiene Data'!E114))="","",OFFSET('Hygiene Data'!$E$11,0,10*ROW('Hygiene Data'!E114)))</f>
        <v/>
      </c>
      <c r="DS120" s="277" t="str">
        <f ca="true">+IF(OFFSET('Hygiene Data'!$E$12,0,10*ROW('Hygiene Data'!E114))="","",OFFSET('Hygiene Data'!$E$12,0,10*ROW('Hygiene Data'!E114)))</f>
        <v/>
      </c>
      <c r="DT120" s="277" t="str">
        <f ca="true">+IF(OFFSET('Hygiene Data'!$E$13,0,10*ROW('Hygiene Data'!E114))="","",OFFSET('Hygiene Data'!$E$13,0,10*ROW('Hygiene Data'!E114)))</f>
        <v/>
      </c>
      <c r="DU120" s="277" t="str">
        <f ca="true">+IF(OFFSET('Hygiene Data'!$F$11,0,10*ROW('Hygiene Data'!F114))="","",OFFSET('Hygiene Data'!$F$11,0,10*ROW('Hygiene Data'!F114)))</f>
        <v/>
      </c>
      <c r="DV120" s="277" t="str">
        <f ca="true">+IF(OFFSET('Hygiene Data'!$F$12,0,10*ROW('Hygiene Data'!F114))="","",OFFSET('Hygiene Data'!$F$12,0,10*ROW('Hygiene Data'!F114)))</f>
        <v/>
      </c>
      <c r="DW120" s="277" t="str">
        <f ca="true">+IF(OFFSET('Hygiene Data'!$F$13,0,10*ROW('Hygiene Data'!F114))="","",OFFSET('Hygiene Data'!$F$13,0,10*ROW('Hygiene Data'!F114)))</f>
        <v/>
      </c>
      <c r="DX120" s="277" t="str">
        <f ca="true">+IF(OFFSET('Hygiene Data'!$G$11,0,10*ROW('Hygiene Data'!G114))="","",OFFSET('Hygiene Data'!$G$11,0,10*ROW('Hygiene Data'!G114)))</f>
        <v/>
      </c>
      <c r="DY120" s="277" t="str">
        <f ca="true">+IF(OFFSET('Hygiene Data'!$G$12,0,10*ROW('Hygiene Data'!G114))="","",OFFSET('Hygiene Data'!$G$12,0,10*ROW('Hygiene Data'!G114)))</f>
        <v/>
      </c>
      <c r="DZ120" s="277" t="str">
        <f ca="true">+IF(OFFSET('Hygiene Data'!$G$13,0,10*ROW('Hygiene Data'!G114))="","",OFFSET('Hygiene Data'!$G$13,0,10*ROW('Hygiene Data'!G114)))</f>
        <v/>
      </c>
      <c r="EA120" s="277" t="str">
        <f ca="true">+IF(OFFSET('Hygiene Data'!$H$11,0,10*ROW('Hygiene Data'!H114))="","",OFFSET('Hygiene Data'!$H$11,0,10*ROW('Hygiene Data'!H114)))</f>
        <v/>
      </c>
      <c r="EB120" s="277" t="str">
        <f ca="true">+IF(OFFSET('Hygiene Data'!$H$12,0,10*ROW('Hygiene Data'!H114))="","",OFFSET('Hygiene Data'!$H$12,0,10*ROW('Hygiene Data'!H114)))</f>
        <v/>
      </c>
      <c r="EC120" s="277" t="str">
        <f ca="true">+IF(OFFSET('Hygiene Data'!$H$13,0,10*ROW('Hygiene Data'!H114))="","",OFFSET('Hygiene Data'!$H$13,0,10*ROW('Hygiene Data'!H114)))</f>
        <v/>
      </c>
      <c r="ED120" s="277" t="str">
        <f ca="true">+IF(OFFSET('Hygiene Data'!$I$11,0,10*ROW('Hygiene Data'!I114))="","",OFFSET('Hygiene Data'!$I$11,0,10*ROW('Hygiene Data'!I114)))</f>
        <v/>
      </c>
      <c r="EE120" s="277" t="str">
        <f ca="true">+IF(OFFSET('Hygiene Data'!$I$12,0,10*ROW('Hygiene Data'!I114))="","",OFFSET('Hygiene Data'!$I$12,0,10*ROW('Hygiene Data'!I114)))</f>
        <v/>
      </c>
      <c r="EF120" s="277"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33" t="str">
        <f t="shared" ca="true" si="1"/>
        <v/>
      </c>
      <c r="D121" s="96"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6"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6"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6"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6"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6"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6"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6"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6"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6"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6"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6"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6"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6"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6"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6"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6"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6"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7"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7"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7"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7"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7"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7"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7"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7"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7"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7"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7"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7"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7"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7"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7"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7"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7"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7"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7"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7"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7"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7"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7"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7"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7"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7"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7"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7"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7"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7"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8"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8"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8"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8"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8"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8"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8"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8"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8"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8"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8"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8"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8"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8"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8"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8"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8"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8"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7"/>
      <c r="BS121" s="277" t="str">
        <f ca="true">+IF(OFFSET('Water Data'!$D$27,0,10*ROW('Water Data'!D115))="","",OFFSET('Water Data'!$D$27,0,10*ROW('Water Data'!D115)))</f>
        <v/>
      </c>
      <c r="BT121" s="277" t="str">
        <f ca="true">+IF(OFFSET('Water Data'!$D$28,0,10*ROW('Water Data'!D115))="","",OFFSET('Water Data'!$D$28,0,10*ROW('Water Data'!D115)))</f>
        <v/>
      </c>
      <c r="BU121" s="277" t="str">
        <f ca="true">+IF(OFFSET('Water Data'!$D$29,0,10*ROW('Water Data'!D115))="","",OFFSET('Water Data'!$D$29,0,10*ROW('Water Data'!D115)))</f>
        <v/>
      </c>
      <c r="BV121" s="277" t="str">
        <f ca="true">+IF(OFFSET('Water Data'!$E$27,0,10*ROW('Water Data'!E115))="","",OFFSET('Water Data'!$E$27,0,10*ROW('Water Data'!E115)))</f>
        <v/>
      </c>
      <c r="BW121" s="277" t="str">
        <f ca="true">+IF(OFFSET('Water Data'!$E$28,0,10*ROW('Water Data'!E115))="","",OFFSET('Water Data'!$E$28,0,10*ROW('Water Data'!E115)))</f>
        <v/>
      </c>
      <c r="BX121" s="277" t="str">
        <f ca="true">+IF(OFFSET('Water Data'!$E$29,0,10*ROW('Water Data'!E115))="","",OFFSET('Water Data'!$E$29,0,10*ROW('Water Data'!E115)))</f>
        <v/>
      </c>
      <c r="BY121" s="277" t="str">
        <f ca="true">+IF(OFFSET('Water Data'!$F$27,0,10*ROW('Water Data'!F115))="","",OFFSET('Water Data'!$F$27,0,10*ROW('Water Data'!F115)))</f>
        <v/>
      </c>
      <c r="BZ121" s="277" t="str">
        <f ca="true">+IF(OFFSET('Water Data'!$F$28,0,10*ROW('Water Data'!F115))="","",OFFSET('Water Data'!$F$28,0,10*ROW('Water Data'!F115)))</f>
        <v/>
      </c>
      <c r="CA121" s="277" t="str">
        <f ca="true">+IF(OFFSET('Water Data'!$F$29,0,10*ROW('Water Data'!F115))="","",OFFSET('Water Data'!$F$29,0,10*ROW('Water Data'!F115)))</f>
        <v/>
      </c>
      <c r="CB121" s="277" t="str">
        <f ca="true">+IF(OFFSET('Water Data'!$G$27,0,10*ROW('Water Data'!G115))="","",OFFSET('Water Data'!$G$27,0,10*ROW('Water Data'!G115)))</f>
        <v/>
      </c>
      <c r="CC121" s="277" t="str">
        <f ca="true">+IF(OFFSET('Water Data'!$G$28,0,10*ROW('Water Data'!G115))="","",OFFSET('Water Data'!$G$28,0,10*ROW('Water Data'!G115)))</f>
        <v/>
      </c>
      <c r="CD121" s="277" t="str">
        <f ca="true">+IF(OFFSET('Water Data'!$G$29,0,10*ROW('Water Data'!G115))="","",OFFSET('Water Data'!$G$29,0,10*ROW('Water Data'!G115)))</f>
        <v/>
      </c>
      <c r="CE121" s="277" t="str">
        <f ca="true">+IF(OFFSET('Water Data'!$H$27,0,10*ROW('Water Data'!H115))="","",OFFSET('Water Data'!$H$27,0,10*ROW('Water Data'!H115)))</f>
        <v/>
      </c>
      <c r="CF121" s="277" t="str">
        <f ca="true">+IF(OFFSET('Water Data'!$H$28,0,10*ROW('Water Data'!H115))="","",OFFSET('Water Data'!$H$28,0,10*ROW('Water Data'!H115)))</f>
        <v/>
      </c>
      <c r="CG121" s="277" t="str">
        <f ca="true">+IF(OFFSET('Water Data'!$H$29,0,10*ROW('Water Data'!H115))="","",OFFSET('Water Data'!$H$29,0,10*ROW('Water Data'!H115)))</f>
        <v/>
      </c>
      <c r="CH121" s="277" t="str">
        <f ca="true">+IF(OFFSET('Water Data'!$I$27,0,10*ROW('Water Data'!I115))="","",OFFSET('Water Data'!$I$27,0,10*ROW('Water Data'!I115)))</f>
        <v/>
      </c>
      <c r="CI121" s="277" t="str">
        <f ca="true">+IF(OFFSET('Water Data'!$I$28,0,10*ROW('Water Data'!I115))="","",OFFSET('Water Data'!$I$28,0,10*ROW('Water Data'!I115)))</f>
        <v/>
      </c>
      <c r="CJ121" s="277" t="str">
        <f ca="true">+IF(OFFSET('Water Data'!$I$29,0,10*ROW('Water Data'!I115))="","",OFFSET('Water Data'!$I$29,0,10*ROW('Water Data'!I115)))</f>
        <v/>
      </c>
      <c r="CK121" s="277" t="str">
        <f ca="true">+IF(OFFSET('Sanitation Data'!$D$28,0,10*ROW('Sanitation Data'!D115))="","",OFFSET('Sanitation Data'!$D$28,0,10*ROW('Sanitation Data'!D115)))</f>
        <v/>
      </c>
      <c r="CL121" s="277" t="str">
        <f ca="true">+IF(OFFSET('Sanitation Data'!$D$29,0,10*ROW('Sanitation Data'!D115))="","",OFFSET('Sanitation Data'!$D$29,0,10*ROW('Sanitation Data'!D115)))</f>
        <v/>
      </c>
      <c r="CM121" s="277" t="str">
        <f ca="true">+IF(OFFSET('Sanitation Data'!$D$30,0,10*ROW('Sanitation Data'!D115))="","",OFFSET('Sanitation Data'!$D$30,0,10*ROW('Sanitation Data'!D115)))</f>
        <v/>
      </c>
      <c r="CN121" s="277" t="str">
        <f ca="true">+IF(OFFSET('Sanitation Data'!$D$31,0,10*ROW('Sanitation Data'!D115))="","",OFFSET('Sanitation Data'!$D$31,0,10*ROW('Sanitation Data'!D115)))</f>
        <v/>
      </c>
      <c r="CO121" s="277" t="str">
        <f ca="true">+IF(OFFSET('Sanitation Data'!$D$32,0,10*ROW('Sanitation Data'!D115))="","",OFFSET('Sanitation Data'!$D$32,0,10*ROW('Sanitation Data'!D115)))</f>
        <v/>
      </c>
      <c r="CP121" s="277" t="str">
        <f ca="true">+IF(OFFSET('Sanitation Data'!$E$28,0,10*ROW('Sanitation Data'!E115))="","",OFFSET('Sanitation Data'!$E$28,0,10*ROW('Sanitation Data'!E115)))</f>
        <v/>
      </c>
      <c r="CQ121" s="277" t="str">
        <f ca="true">+IF(OFFSET('Sanitation Data'!$E$29,0,10*ROW('Sanitation Data'!E115))="","",OFFSET('Sanitation Data'!$E$29,0,10*ROW('Sanitation Data'!E115)))</f>
        <v/>
      </c>
      <c r="CR121" s="277" t="str">
        <f ca="true">+IF(OFFSET('Sanitation Data'!$E$30,0,10*ROW('Sanitation Data'!E115))="","",OFFSET('Sanitation Data'!$E$30,0,10*ROW('Sanitation Data'!E115)))</f>
        <v/>
      </c>
      <c r="CS121" s="277" t="str">
        <f ca="true">+IF(OFFSET('Sanitation Data'!$E$31,0,10*ROW('Sanitation Data'!E115))="","",OFFSET('Sanitation Data'!$E$31,0,10*ROW('Sanitation Data'!E115)))</f>
        <v/>
      </c>
      <c r="CT121" s="277" t="str">
        <f ca="true">+IF(OFFSET('Sanitation Data'!$E$32,0,10*ROW('Sanitation Data'!E115))="","",OFFSET('Sanitation Data'!$E$32,0,10*ROW('Sanitation Data'!E115)))</f>
        <v/>
      </c>
      <c r="CU121" s="277" t="str">
        <f ca="true">+IF(OFFSET('Sanitation Data'!$F$28,0,10*ROW('Sanitation Data'!F115))="","",OFFSET('Sanitation Data'!$F$28,0,10*ROW('Sanitation Data'!F115)))</f>
        <v/>
      </c>
      <c r="CV121" s="277" t="str">
        <f ca="true">+IF(OFFSET('Sanitation Data'!$F$29,0,10*ROW('Sanitation Data'!F115))="","",OFFSET('Sanitation Data'!$F$29,0,10*ROW('Sanitation Data'!F115)))</f>
        <v/>
      </c>
      <c r="CW121" s="277" t="str">
        <f ca="true">+IF(OFFSET('Sanitation Data'!$F$30,0,10*ROW('Sanitation Data'!F115))="","",OFFSET('Sanitation Data'!$F$30,0,10*ROW('Sanitation Data'!F115)))</f>
        <v/>
      </c>
      <c r="CX121" s="277" t="str">
        <f ca="true">+IF(OFFSET('Sanitation Data'!$F$31,0,10*ROW('Sanitation Data'!F115))="","",OFFSET('Sanitation Data'!$F$31,0,10*ROW('Sanitation Data'!F115)))</f>
        <v/>
      </c>
      <c r="CY121" s="277" t="str">
        <f ca="true">+IF(OFFSET('Sanitation Data'!$F$32,0,10*ROW('Sanitation Data'!F115))="","",OFFSET('Sanitation Data'!$F$32,0,10*ROW('Sanitation Data'!F115)))</f>
        <v/>
      </c>
      <c r="CZ121" s="277" t="str">
        <f ca="true">+IF(OFFSET('Sanitation Data'!$G$28,0,10*ROW('Sanitation Data'!G115))="","",OFFSET('Sanitation Data'!$G$28,0,10*ROW('Sanitation Data'!G115)))</f>
        <v/>
      </c>
      <c r="DA121" s="277" t="str">
        <f ca="true">+IF(OFFSET('Sanitation Data'!$G$29,0,10*ROW('Sanitation Data'!G115))="","",OFFSET('Sanitation Data'!$G$29,0,10*ROW('Sanitation Data'!G115)))</f>
        <v/>
      </c>
      <c r="DB121" s="277" t="str">
        <f ca="true">+IF(OFFSET('Sanitation Data'!$G$30,0,10*ROW('Sanitation Data'!G115))="","",OFFSET('Sanitation Data'!$G$30,0,10*ROW('Sanitation Data'!G115)))</f>
        <v/>
      </c>
      <c r="DC121" s="277" t="str">
        <f ca="true">+IF(OFFSET('Sanitation Data'!$G$31,0,10*ROW('Sanitation Data'!G115))="","",OFFSET('Sanitation Data'!$G$31,0,10*ROW('Sanitation Data'!G115)))</f>
        <v/>
      </c>
      <c r="DD121" s="277" t="str">
        <f ca="true">+IF(OFFSET('Sanitation Data'!$G$32,0,10*ROW('Sanitation Data'!G115))="","",OFFSET('Sanitation Data'!$G$32,0,10*ROW('Sanitation Data'!G115)))</f>
        <v/>
      </c>
      <c r="DE121" s="277" t="str">
        <f ca="true">+IF(OFFSET('Sanitation Data'!$H$28,0,10*ROW('Sanitation Data'!H115))="","",OFFSET('Sanitation Data'!$H$28,0,10*ROW('Sanitation Data'!H115)))</f>
        <v/>
      </c>
      <c r="DF121" s="277" t="str">
        <f ca="true">+IF(OFFSET('Sanitation Data'!$H$29,0,10*ROW('Sanitation Data'!H115))="","",OFFSET('Sanitation Data'!$H$29,0,10*ROW('Sanitation Data'!H115)))</f>
        <v/>
      </c>
      <c r="DG121" s="277" t="str">
        <f ca="true">+IF(OFFSET('Sanitation Data'!$H$30,0,10*ROW('Sanitation Data'!H115))="","",OFFSET('Sanitation Data'!$H$30,0,10*ROW('Sanitation Data'!H115)))</f>
        <v/>
      </c>
      <c r="DH121" s="277" t="str">
        <f ca="true">+IF(OFFSET('Sanitation Data'!$H$31,0,10*ROW('Sanitation Data'!H115))="","",OFFSET('Sanitation Data'!$H$31,0,10*ROW('Sanitation Data'!H115)))</f>
        <v/>
      </c>
      <c r="DI121" s="277" t="str">
        <f ca="true">+IF(OFFSET('Sanitation Data'!$H$32,0,10*ROW('Sanitation Data'!H115))="","",OFFSET('Sanitation Data'!$H$32,0,10*ROW('Sanitation Data'!H115)))</f>
        <v/>
      </c>
      <c r="DJ121" s="277" t="str">
        <f ca="true">+IF(OFFSET('Sanitation Data'!$I$28,0,10*ROW('Sanitation Data'!I115))="","",OFFSET('Sanitation Data'!$I$28,0,10*ROW('Sanitation Data'!I115)))</f>
        <v/>
      </c>
      <c r="DK121" s="277" t="str">
        <f ca="true">+IF(OFFSET('Sanitation Data'!$I$29,0,10*ROW('Sanitation Data'!I115))="","",OFFSET('Sanitation Data'!$I$29,0,10*ROW('Sanitation Data'!I115)))</f>
        <v/>
      </c>
      <c r="DL121" s="277" t="str">
        <f ca="true">+IF(OFFSET('Sanitation Data'!$I$30,0,10*ROW('Sanitation Data'!I115))="","",OFFSET('Sanitation Data'!$I$30,0,10*ROW('Sanitation Data'!I115)))</f>
        <v/>
      </c>
      <c r="DM121" s="277" t="str">
        <f ca="true">+IF(OFFSET('Sanitation Data'!$I$31,0,10*ROW('Sanitation Data'!I115))="","",OFFSET('Sanitation Data'!$I$31,0,10*ROW('Sanitation Data'!I115)))</f>
        <v/>
      </c>
      <c r="DN121" s="277" t="str">
        <f ca="true">+IF(OFFSET('Sanitation Data'!$I$32,0,10*ROW('Sanitation Data'!I115))="","",OFFSET('Sanitation Data'!$I$32,0,10*ROW('Sanitation Data'!I115)))</f>
        <v/>
      </c>
      <c r="DO121" s="277" t="str">
        <f ca="true">+IF(OFFSET('Hygiene Data'!$D$11,0,10*ROW('Hygiene Data'!D115))="","",OFFSET('Hygiene Data'!$D$11,0,10*ROW('Hygiene Data'!D115)))</f>
        <v/>
      </c>
      <c r="DP121" s="277" t="str">
        <f ca="true">+IF(OFFSET('Hygiene Data'!$D$12,0,10*ROW('Hygiene Data'!D115))="","",OFFSET('Hygiene Data'!$D$12,0,10*ROW('Hygiene Data'!D115)))</f>
        <v/>
      </c>
      <c r="DQ121" s="277" t="str">
        <f ca="true">+IF(OFFSET('Hygiene Data'!$D$13,0,10*ROW('Hygiene Data'!D115))="","",OFFSET('Hygiene Data'!$D$13,0,10*ROW('Hygiene Data'!D115)))</f>
        <v/>
      </c>
      <c r="DR121" s="277" t="str">
        <f ca="true">+IF(OFFSET('Hygiene Data'!$E$11,0,10*ROW('Hygiene Data'!E115))="","",OFFSET('Hygiene Data'!$E$11,0,10*ROW('Hygiene Data'!E115)))</f>
        <v/>
      </c>
      <c r="DS121" s="277" t="str">
        <f ca="true">+IF(OFFSET('Hygiene Data'!$E$12,0,10*ROW('Hygiene Data'!E115))="","",OFFSET('Hygiene Data'!$E$12,0,10*ROW('Hygiene Data'!E115)))</f>
        <v/>
      </c>
      <c r="DT121" s="277" t="str">
        <f ca="true">+IF(OFFSET('Hygiene Data'!$E$13,0,10*ROW('Hygiene Data'!E115))="","",OFFSET('Hygiene Data'!$E$13,0,10*ROW('Hygiene Data'!E115)))</f>
        <v/>
      </c>
      <c r="DU121" s="277" t="str">
        <f ca="true">+IF(OFFSET('Hygiene Data'!$F$11,0,10*ROW('Hygiene Data'!F115))="","",OFFSET('Hygiene Data'!$F$11,0,10*ROW('Hygiene Data'!F115)))</f>
        <v/>
      </c>
      <c r="DV121" s="277" t="str">
        <f ca="true">+IF(OFFSET('Hygiene Data'!$F$12,0,10*ROW('Hygiene Data'!F115))="","",OFFSET('Hygiene Data'!$F$12,0,10*ROW('Hygiene Data'!F115)))</f>
        <v/>
      </c>
      <c r="DW121" s="277" t="str">
        <f ca="true">+IF(OFFSET('Hygiene Data'!$F$13,0,10*ROW('Hygiene Data'!F115))="","",OFFSET('Hygiene Data'!$F$13,0,10*ROW('Hygiene Data'!F115)))</f>
        <v/>
      </c>
      <c r="DX121" s="277" t="str">
        <f ca="true">+IF(OFFSET('Hygiene Data'!$G$11,0,10*ROW('Hygiene Data'!G115))="","",OFFSET('Hygiene Data'!$G$11,0,10*ROW('Hygiene Data'!G115)))</f>
        <v/>
      </c>
      <c r="DY121" s="277" t="str">
        <f ca="true">+IF(OFFSET('Hygiene Data'!$G$12,0,10*ROW('Hygiene Data'!G115))="","",OFFSET('Hygiene Data'!$G$12,0,10*ROW('Hygiene Data'!G115)))</f>
        <v/>
      </c>
      <c r="DZ121" s="277" t="str">
        <f ca="true">+IF(OFFSET('Hygiene Data'!$G$13,0,10*ROW('Hygiene Data'!G115))="","",OFFSET('Hygiene Data'!$G$13,0,10*ROW('Hygiene Data'!G115)))</f>
        <v/>
      </c>
      <c r="EA121" s="277" t="str">
        <f ca="true">+IF(OFFSET('Hygiene Data'!$H$11,0,10*ROW('Hygiene Data'!H115))="","",OFFSET('Hygiene Data'!$H$11,0,10*ROW('Hygiene Data'!H115)))</f>
        <v/>
      </c>
      <c r="EB121" s="277" t="str">
        <f ca="true">+IF(OFFSET('Hygiene Data'!$H$12,0,10*ROW('Hygiene Data'!H115))="","",OFFSET('Hygiene Data'!$H$12,0,10*ROW('Hygiene Data'!H115)))</f>
        <v/>
      </c>
      <c r="EC121" s="277" t="str">
        <f ca="true">+IF(OFFSET('Hygiene Data'!$H$13,0,10*ROW('Hygiene Data'!H115))="","",OFFSET('Hygiene Data'!$H$13,0,10*ROW('Hygiene Data'!H115)))</f>
        <v/>
      </c>
      <c r="ED121" s="277" t="str">
        <f ca="true">+IF(OFFSET('Hygiene Data'!$I$11,0,10*ROW('Hygiene Data'!I115))="","",OFFSET('Hygiene Data'!$I$11,0,10*ROW('Hygiene Data'!I115)))</f>
        <v/>
      </c>
      <c r="EE121" s="277" t="str">
        <f ca="true">+IF(OFFSET('Hygiene Data'!$I$12,0,10*ROW('Hygiene Data'!I115))="","",OFFSET('Hygiene Data'!$I$12,0,10*ROW('Hygiene Data'!I115)))</f>
        <v/>
      </c>
      <c r="EF121" s="277"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33" t="str">
        <f t="shared" ca="true" si="1"/>
        <v/>
      </c>
      <c r="D122" s="96"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6"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6"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6"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6"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6"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6"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6"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6"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6"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6"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6"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6"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6"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6"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6"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6"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6"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7"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7"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7"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7"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7"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7"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7"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7"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7"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7"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7"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7"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7"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7"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7"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7"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7"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7"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7"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7"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7"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7"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7"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7"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7"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7"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7"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7"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7"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7"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8"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8"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8"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8"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8"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8"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8"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8"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8"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8"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8"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8"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8"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8"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8"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8"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8"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8"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7"/>
      <c r="BS122" s="277" t="str">
        <f ca="true">+IF(OFFSET('Water Data'!$D$27,0,10*ROW('Water Data'!D116))="","",OFFSET('Water Data'!$D$27,0,10*ROW('Water Data'!D116)))</f>
        <v/>
      </c>
      <c r="BT122" s="277" t="str">
        <f ca="true">+IF(OFFSET('Water Data'!$D$28,0,10*ROW('Water Data'!D116))="","",OFFSET('Water Data'!$D$28,0,10*ROW('Water Data'!D116)))</f>
        <v/>
      </c>
      <c r="BU122" s="277" t="str">
        <f ca="true">+IF(OFFSET('Water Data'!$D$29,0,10*ROW('Water Data'!D116))="","",OFFSET('Water Data'!$D$29,0,10*ROW('Water Data'!D116)))</f>
        <v/>
      </c>
      <c r="BV122" s="277" t="str">
        <f ca="true">+IF(OFFSET('Water Data'!$E$27,0,10*ROW('Water Data'!E116))="","",OFFSET('Water Data'!$E$27,0,10*ROW('Water Data'!E116)))</f>
        <v/>
      </c>
      <c r="BW122" s="277" t="str">
        <f ca="true">+IF(OFFSET('Water Data'!$E$28,0,10*ROW('Water Data'!E116))="","",OFFSET('Water Data'!$E$28,0,10*ROW('Water Data'!E116)))</f>
        <v/>
      </c>
      <c r="BX122" s="277" t="str">
        <f ca="true">+IF(OFFSET('Water Data'!$E$29,0,10*ROW('Water Data'!E116))="","",OFFSET('Water Data'!$E$29,0,10*ROW('Water Data'!E116)))</f>
        <v/>
      </c>
      <c r="BY122" s="277" t="str">
        <f ca="true">+IF(OFFSET('Water Data'!$F$27,0,10*ROW('Water Data'!F116))="","",OFFSET('Water Data'!$F$27,0,10*ROW('Water Data'!F116)))</f>
        <v/>
      </c>
      <c r="BZ122" s="277" t="str">
        <f ca="true">+IF(OFFSET('Water Data'!$F$28,0,10*ROW('Water Data'!F116))="","",OFFSET('Water Data'!$F$28,0,10*ROW('Water Data'!F116)))</f>
        <v/>
      </c>
      <c r="CA122" s="277" t="str">
        <f ca="true">+IF(OFFSET('Water Data'!$F$29,0,10*ROW('Water Data'!F116))="","",OFFSET('Water Data'!$F$29,0,10*ROW('Water Data'!F116)))</f>
        <v/>
      </c>
      <c r="CB122" s="277" t="str">
        <f ca="true">+IF(OFFSET('Water Data'!$G$27,0,10*ROW('Water Data'!G116))="","",OFFSET('Water Data'!$G$27,0,10*ROW('Water Data'!G116)))</f>
        <v/>
      </c>
      <c r="CC122" s="277" t="str">
        <f ca="true">+IF(OFFSET('Water Data'!$G$28,0,10*ROW('Water Data'!G116))="","",OFFSET('Water Data'!$G$28,0,10*ROW('Water Data'!G116)))</f>
        <v/>
      </c>
      <c r="CD122" s="277" t="str">
        <f ca="true">+IF(OFFSET('Water Data'!$G$29,0,10*ROW('Water Data'!G116))="","",OFFSET('Water Data'!$G$29,0,10*ROW('Water Data'!G116)))</f>
        <v/>
      </c>
      <c r="CE122" s="277" t="str">
        <f ca="true">+IF(OFFSET('Water Data'!$H$27,0,10*ROW('Water Data'!H116))="","",OFFSET('Water Data'!$H$27,0,10*ROW('Water Data'!H116)))</f>
        <v/>
      </c>
      <c r="CF122" s="277" t="str">
        <f ca="true">+IF(OFFSET('Water Data'!$H$28,0,10*ROW('Water Data'!H116))="","",OFFSET('Water Data'!$H$28,0,10*ROW('Water Data'!H116)))</f>
        <v/>
      </c>
      <c r="CG122" s="277" t="str">
        <f ca="true">+IF(OFFSET('Water Data'!$H$29,0,10*ROW('Water Data'!H116))="","",OFFSET('Water Data'!$H$29,0,10*ROW('Water Data'!H116)))</f>
        <v/>
      </c>
      <c r="CH122" s="277" t="str">
        <f ca="true">+IF(OFFSET('Water Data'!$I$27,0,10*ROW('Water Data'!I116))="","",OFFSET('Water Data'!$I$27,0,10*ROW('Water Data'!I116)))</f>
        <v/>
      </c>
      <c r="CI122" s="277" t="str">
        <f ca="true">+IF(OFFSET('Water Data'!$I$28,0,10*ROW('Water Data'!I116))="","",OFFSET('Water Data'!$I$28,0,10*ROW('Water Data'!I116)))</f>
        <v/>
      </c>
      <c r="CJ122" s="277" t="str">
        <f ca="true">+IF(OFFSET('Water Data'!$I$29,0,10*ROW('Water Data'!I116))="","",OFFSET('Water Data'!$I$29,0,10*ROW('Water Data'!I116)))</f>
        <v/>
      </c>
      <c r="CK122" s="277" t="str">
        <f ca="true">+IF(OFFSET('Sanitation Data'!$D$28,0,10*ROW('Sanitation Data'!D116))="","",OFFSET('Sanitation Data'!$D$28,0,10*ROW('Sanitation Data'!D116)))</f>
        <v/>
      </c>
      <c r="CL122" s="277" t="str">
        <f ca="true">+IF(OFFSET('Sanitation Data'!$D$29,0,10*ROW('Sanitation Data'!D116))="","",OFFSET('Sanitation Data'!$D$29,0,10*ROW('Sanitation Data'!D116)))</f>
        <v/>
      </c>
      <c r="CM122" s="277" t="str">
        <f ca="true">+IF(OFFSET('Sanitation Data'!$D$30,0,10*ROW('Sanitation Data'!D116))="","",OFFSET('Sanitation Data'!$D$30,0,10*ROW('Sanitation Data'!D116)))</f>
        <v/>
      </c>
      <c r="CN122" s="277" t="str">
        <f ca="true">+IF(OFFSET('Sanitation Data'!$D$31,0,10*ROW('Sanitation Data'!D116))="","",OFFSET('Sanitation Data'!$D$31,0,10*ROW('Sanitation Data'!D116)))</f>
        <v/>
      </c>
      <c r="CO122" s="277" t="str">
        <f ca="true">+IF(OFFSET('Sanitation Data'!$D$32,0,10*ROW('Sanitation Data'!D116))="","",OFFSET('Sanitation Data'!$D$32,0,10*ROW('Sanitation Data'!D116)))</f>
        <v/>
      </c>
      <c r="CP122" s="277" t="str">
        <f ca="true">+IF(OFFSET('Sanitation Data'!$E$28,0,10*ROW('Sanitation Data'!E116))="","",OFFSET('Sanitation Data'!$E$28,0,10*ROW('Sanitation Data'!E116)))</f>
        <v/>
      </c>
      <c r="CQ122" s="277" t="str">
        <f ca="true">+IF(OFFSET('Sanitation Data'!$E$29,0,10*ROW('Sanitation Data'!E116))="","",OFFSET('Sanitation Data'!$E$29,0,10*ROW('Sanitation Data'!E116)))</f>
        <v/>
      </c>
      <c r="CR122" s="277" t="str">
        <f ca="true">+IF(OFFSET('Sanitation Data'!$E$30,0,10*ROW('Sanitation Data'!E116))="","",OFFSET('Sanitation Data'!$E$30,0,10*ROW('Sanitation Data'!E116)))</f>
        <v/>
      </c>
      <c r="CS122" s="277" t="str">
        <f ca="true">+IF(OFFSET('Sanitation Data'!$E$31,0,10*ROW('Sanitation Data'!E116))="","",OFFSET('Sanitation Data'!$E$31,0,10*ROW('Sanitation Data'!E116)))</f>
        <v/>
      </c>
      <c r="CT122" s="277" t="str">
        <f ca="true">+IF(OFFSET('Sanitation Data'!$E$32,0,10*ROW('Sanitation Data'!E116))="","",OFFSET('Sanitation Data'!$E$32,0,10*ROW('Sanitation Data'!E116)))</f>
        <v/>
      </c>
      <c r="CU122" s="277" t="str">
        <f ca="true">+IF(OFFSET('Sanitation Data'!$F$28,0,10*ROW('Sanitation Data'!F116))="","",OFFSET('Sanitation Data'!$F$28,0,10*ROW('Sanitation Data'!F116)))</f>
        <v/>
      </c>
      <c r="CV122" s="277" t="str">
        <f ca="true">+IF(OFFSET('Sanitation Data'!$F$29,0,10*ROW('Sanitation Data'!F116))="","",OFFSET('Sanitation Data'!$F$29,0,10*ROW('Sanitation Data'!F116)))</f>
        <v/>
      </c>
      <c r="CW122" s="277" t="str">
        <f ca="true">+IF(OFFSET('Sanitation Data'!$F$30,0,10*ROW('Sanitation Data'!F116))="","",OFFSET('Sanitation Data'!$F$30,0,10*ROW('Sanitation Data'!F116)))</f>
        <v/>
      </c>
      <c r="CX122" s="277" t="str">
        <f ca="true">+IF(OFFSET('Sanitation Data'!$F$31,0,10*ROW('Sanitation Data'!F116))="","",OFFSET('Sanitation Data'!$F$31,0,10*ROW('Sanitation Data'!F116)))</f>
        <v/>
      </c>
      <c r="CY122" s="277" t="str">
        <f ca="true">+IF(OFFSET('Sanitation Data'!$F$32,0,10*ROW('Sanitation Data'!F116))="","",OFFSET('Sanitation Data'!$F$32,0,10*ROW('Sanitation Data'!F116)))</f>
        <v/>
      </c>
      <c r="CZ122" s="277" t="str">
        <f ca="true">+IF(OFFSET('Sanitation Data'!$G$28,0,10*ROW('Sanitation Data'!G116))="","",OFFSET('Sanitation Data'!$G$28,0,10*ROW('Sanitation Data'!G116)))</f>
        <v/>
      </c>
      <c r="DA122" s="277" t="str">
        <f ca="true">+IF(OFFSET('Sanitation Data'!$G$29,0,10*ROW('Sanitation Data'!G116))="","",OFFSET('Sanitation Data'!$G$29,0,10*ROW('Sanitation Data'!G116)))</f>
        <v/>
      </c>
      <c r="DB122" s="277" t="str">
        <f ca="true">+IF(OFFSET('Sanitation Data'!$G$30,0,10*ROW('Sanitation Data'!G116))="","",OFFSET('Sanitation Data'!$G$30,0,10*ROW('Sanitation Data'!G116)))</f>
        <v/>
      </c>
      <c r="DC122" s="277" t="str">
        <f ca="true">+IF(OFFSET('Sanitation Data'!$G$31,0,10*ROW('Sanitation Data'!G116))="","",OFFSET('Sanitation Data'!$G$31,0,10*ROW('Sanitation Data'!G116)))</f>
        <v/>
      </c>
      <c r="DD122" s="277" t="str">
        <f ca="true">+IF(OFFSET('Sanitation Data'!$G$32,0,10*ROW('Sanitation Data'!G116))="","",OFFSET('Sanitation Data'!$G$32,0,10*ROW('Sanitation Data'!G116)))</f>
        <v/>
      </c>
      <c r="DE122" s="277" t="str">
        <f ca="true">+IF(OFFSET('Sanitation Data'!$H$28,0,10*ROW('Sanitation Data'!H116))="","",OFFSET('Sanitation Data'!$H$28,0,10*ROW('Sanitation Data'!H116)))</f>
        <v/>
      </c>
      <c r="DF122" s="277" t="str">
        <f ca="true">+IF(OFFSET('Sanitation Data'!$H$29,0,10*ROW('Sanitation Data'!H116))="","",OFFSET('Sanitation Data'!$H$29,0,10*ROW('Sanitation Data'!H116)))</f>
        <v/>
      </c>
      <c r="DG122" s="277" t="str">
        <f ca="true">+IF(OFFSET('Sanitation Data'!$H$30,0,10*ROW('Sanitation Data'!H116))="","",OFFSET('Sanitation Data'!$H$30,0,10*ROW('Sanitation Data'!H116)))</f>
        <v/>
      </c>
      <c r="DH122" s="277" t="str">
        <f ca="true">+IF(OFFSET('Sanitation Data'!$H$31,0,10*ROW('Sanitation Data'!H116))="","",OFFSET('Sanitation Data'!$H$31,0,10*ROW('Sanitation Data'!H116)))</f>
        <v/>
      </c>
      <c r="DI122" s="277" t="str">
        <f ca="true">+IF(OFFSET('Sanitation Data'!$H$32,0,10*ROW('Sanitation Data'!H116))="","",OFFSET('Sanitation Data'!$H$32,0,10*ROW('Sanitation Data'!H116)))</f>
        <v/>
      </c>
      <c r="DJ122" s="277" t="str">
        <f ca="true">+IF(OFFSET('Sanitation Data'!$I$28,0,10*ROW('Sanitation Data'!I116))="","",OFFSET('Sanitation Data'!$I$28,0,10*ROW('Sanitation Data'!I116)))</f>
        <v/>
      </c>
      <c r="DK122" s="277" t="str">
        <f ca="true">+IF(OFFSET('Sanitation Data'!$I$29,0,10*ROW('Sanitation Data'!I116))="","",OFFSET('Sanitation Data'!$I$29,0,10*ROW('Sanitation Data'!I116)))</f>
        <v/>
      </c>
      <c r="DL122" s="277" t="str">
        <f ca="true">+IF(OFFSET('Sanitation Data'!$I$30,0,10*ROW('Sanitation Data'!I116))="","",OFFSET('Sanitation Data'!$I$30,0,10*ROW('Sanitation Data'!I116)))</f>
        <v/>
      </c>
      <c r="DM122" s="277" t="str">
        <f ca="true">+IF(OFFSET('Sanitation Data'!$I$31,0,10*ROW('Sanitation Data'!I116))="","",OFFSET('Sanitation Data'!$I$31,0,10*ROW('Sanitation Data'!I116)))</f>
        <v/>
      </c>
      <c r="DN122" s="277" t="str">
        <f ca="true">+IF(OFFSET('Sanitation Data'!$I$32,0,10*ROW('Sanitation Data'!I116))="","",OFFSET('Sanitation Data'!$I$32,0,10*ROW('Sanitation Data'!I116)))</f>
        <v/>
      </c>
      <c r="DO122" s="277" t="str">
        <f ca="true">+IF(OFFSET('Hygiene Data'!$D$11,0,10*ROW('Hygiene Data'!D116))="","",OFFSET('Hygiene Data'!$D$11,0,10*ROW('Hygiene Data'!D116)))</f>
        <v/>
      </c>
      <c r="DP122" s="277" t="str">
        <f ca="true">+IF(OFFSET('Hygiene Data'!$D$12,0,10*ROW('Hygiene Data'!D116))="","",OFFSET('Hygiene Data'!$D$12,0,10*ROW('Hygiene Data'!D116)))</f>
        <v/>
      </c>
      <c r="DQ122" s="277" t="str">
        <f ca="true">+IF(OFFSET('Hygiene Data'!$D$13,0,10*ROW('Hygiene Data'!D116))="","",OFFSET('Hygiene Data'!$D$13,0,10*ROW('Hygiene Data'!D116)))</f>
        <v/>
      </c>
      <c r="DR122" s="277" t="str">
        <f ca="true">+IF(OFFSET('Hygiene Data'!$E$11,0,10*ROW('Hygiene Data'!E116))="","",OFFSET('Hygiene Data'!$E$11,0,10*ROW('Hygiene Data'!E116)))</f>
        <v/>
      </c>
      <c r="DS122" s="277" t="str">
        <f ca="true">+IF(OFFSET('Hygiene Data'!$E$12,0,10*ROW('Hygiene Data'!E116))="","",OFFSET('Hygiene Data'!$E$12,0,10*ROW('Hygiene Data'!E116)))</f>
        <v/>
      </c>
      <c r="DT122" s="277" t="str">
        <f ca="true">+IF(OFFSET('Hygiene Data'!$E$13,0,10*ROW('Hygiene Data'!E116))="","",OFFSET('Hygiene Data'!$E$13,0,10*ROW('Hygiene Data'!E116)))</f>
        <v/>
      </c>
      <c r="DU122" s="277" t="str">
        <f ca="true">+IF(OFFSET('Hygiene Data'!$F$11,0,10*ROW('Hygiene Data'!F116))="","",OFFSET('Hygiene Data'!$F$11,0,10*ROW('Hygiene Data'!F116)))</f>
        <v/>
      </c>
      <c r="DV122" s="277" t="str">
        <f ca="true">+IF(OFFSET('Hygiene Data'!$F$12,0,10*ROW('Hygiene Data'!F116))="","",OFFSET('Hygiene Data'!$F$12,0,10*ROW('Hygiene Data'!F116)))</f>
        <v/>
      </c>
      <c r="DW122" s="277" t="str">
        <f ca="true">+IF(OFFSET('Hygiene Data'!$F$13,0,10*ROW('Hygiene Data'!F116))="","",OFFSET('Hygiene Data'!$F$13,0,10*ROW('Hygiene Data'!F116)))</f>
        <v/>
      </c>
      <c r="DX122" s="277" t="str">
        <f ca="true">+IF(OFFSET('Hygiene Data'!$G$11,0,10*ROW('Hygiene Data'!G116))="","",OFFSET('Hygiene Data'!$G$11,0,10*ROW('Hygiene Data'!G116)))</f>
        <v/>
      </c>
      <c r="DY122" s="277" t="str">
        <f ca="true">+IF(OFFSET('Hygiene Data'!$G$12,0,10*ROW('Hygiene Data'!G116))="","",OFFSET('Hygiene Data'!$G$12,0,10*ROW('Hygiene Data'!G116)))</f>
        <v/>
      </c>
      <c r="DZ122" s="277" t="str">
        <f ca="true">+IF(OFFSET('Hygiene Data'!$G$13,0,10*ROW('Hygiene Data'!G116))="","",OFFSET('Hygiene Data'!$G$13,0,10*ROW('Hygiene Data'!G116)))</f>
        <v/>
      </c>
      <c r="EA122" s="277" t="str">
        <f ca="true">+IF(OFFSET('Hygiene Data'!$H$11,0,10*ROW('Hygiene Data'!H116))="","",OFFSET('Hygiene Data'!$H$11,0,10*ROW('Hygiene Data'!H116)))</f>
        <v/>
      </c>
      <c r="EB122" s="277" t="str">
        <f ca="true">+IF(OFFSET('Hygiene Data'!$H$12,0,10*ROW('Hygiene Data'!H116))="","",OFFSET('Hygiene Data'!$H$12,0,10*ROW('Hygiene Data'!H116)))</f>
        <v/>
      </c>
      <c r="EC122" s="277" t="str">
        <f ca="true">+IF(OFFSET('Hygiene Data'!$H$13,0,10*ROW('Hygiene Data'!H116))="","",OFFSET('Hygiene Data'!$H$13,0,10*ROW('Hygiene Data'!H116)))</f>
        <v/>
      </c>
      <c r="ED122" s="277" t="str">
        <f ca="true">+IF(OFFSET('Hygiene Data'!$I$11,0,10*ROW('Hygiene Data'!I116))="","",OFFSET('Hygiene Data'!$I$11,0,10*ROW('Hygiene Data'!I116)))</f>
        <v/>
      </c>
      <c r="EE122" s="277" t="str">
        <f ca="true">+IF(OFFSET('Hygiene Data'!$I$12,0,10*ROW('Hygiene Data'!I116))="","",OFFSET('Hygiene Data'!$I$12,0,10*ROW('Hygiene Data'!I116)))</f>
        <v/>
      </c>
      <c r="EF122" s="277"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33" t="str">
        <f t="shared" ca="true" si="1"/>
        <v/>
      </c>
      <c r="D123" s="96"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6"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6"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6"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6"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6"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6"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6"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6"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6"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6"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6"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6"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6"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6"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6"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6"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6"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7"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7"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7"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7"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7"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7"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7"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7"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7"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7"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7"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7"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7"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7"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7"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7"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7"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7"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7"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7"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7"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7"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7"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7"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7"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7"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7"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7"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7"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7"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8"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8"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8"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8"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8"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8"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8"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8"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8"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8"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8"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8"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8"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8"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8"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8"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8"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8"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7"/>
      <c r="BS123" s="277" t="str">
        <f ca="true">+IF(OFFSET('Water Data'!$D$27,0,10*ROW('Water Data'!D117))="","",OFFSET('Water Data'!$D$27,0,10*ROW('Water Data'!D117)))</f>
        <v/>
      </c>
      <c r="BT123" s="277" t="str">
        <f ca="true">+IF(OFFSET('Water Data'!$D$28,0,10*ROW('Water Data'!D117))="","",OFFSET('Water Data'!$D$28,0,10*ROW('Water Data'!D117)))</f>
        <v/>
      </c>
      <c r="BU123" s="277" t="str">
        <f ca="true">+IF(OFFSET('Water Data'!$D$29,0,10*ROW('Water Data'!D117))="","",OFFSET('Water Data'!$D$29,0,10*ROW('Water Data'!D117)))</f>
        <v/>
      </c>
      <c r="BV123" s="277" t="str">
        <f ca="true">+IF(OFFSET('Water Data'!$E$27,0,10*ROW('Water Data'!E117))="","",OFFSET('Water Data'!$E$27,0,10*ROW('Water Data'!E117)))</f>
        <v/>
      </c>
      <c r="BW123" s="277" t="str">
        <f ca="true">+IF(OFFSET('Water Data'!$E$28,0,10*ROW('Water Data'!E117))="","",OFFSET('Water Data'!$E$28,0,10*ROW('Water Data'!E117)))</f>
        <v/>
      </c>
      <c r="BX123" s="277" t="str">
        <f ca="true">+IF(OFFSET('Water Data'!$E$29,0,10*ROW('Water Data'!E117))="","",OFFSET('Water Data'!$E$29,0,10*ROW('Water Data'!E117)))</f>
        <v/>
      </c>
      <c r="BY123" s="277" t="str">
        <f ca="true">+IF(OFFSET('Water Data'!$F$27,0,10*ROW('Water Data'!F117))="","",OFFSET('Water Data'!$F$27,0,10*ROW('Water Data'!F117)))</f>
        <v/>
      </c>
      <c r="BZ123" s="277" t="str">
        <f ca="true">+IF(OFFSET('Water Data'!$F$28,0,10*ROW('Water Data'!F117))="","",OFFSET('Water Data'!$F$28,0,10*ROW('Water Data'!F117)))</f>
        <v/>
      </c>
      <c r="CA123" s="277" t="str">
        <f ca="true">+IF(OFFSET('Water Data'!$F$29,0,10*ROW('Water Data'!F117))="","",OFFSET('Water Data'!$F$29,0,10*ROW('Water Data'!F117)))</f>
        <v/>
      </c>
      <c r="CB123" s="277" t="str">
        <f ca="true">+IF(OFFSET('Water Data'!$G$27,0,10*ROW('Water Data'!G117))="","",OFFSET('Water Data'!$G$27,0,10*ROW('Water Data'!G117)))</f>
        <v/>
      </c>
      <c r="CC123" s="277" t="str">
        <f ca="true">+IF(OFFSET('Water Data'!$G$28,0,10*ROW('Water Data'!G117))="","",OFFSET('Water Data'!$G$28,0,10*ROW('Water Data'!G117)))</f>
        <v/>
      </c>
      <c r="CD123" s="277" t="str">
        <f ca="true">+IF(OFFSET('Water Data'!$G$29,0,10*ROW('Water Data'!G117))="","",OFFSET('Water Data'!$G$29,0,10*ROW('Water Data'!G117)))</f>
        <v/>
      </c>
      <c r="CE123" s="277" t="str">
        <f ca="true">+IF(OFFSET('Water Data'!$H$27,0,10*ROW('Water Data'!H117))="","",OFFSET('Water Data'!$H$27,0,10*ROW('Water Data'!H117)))</f>
        <v/>
      </c>
      <c r="CF123" s="277" t="str">
        <f ca="true">+IF(OFFSET('Water Data'!$H$28,0,10*ROW('Water Data'!H117))="","",OFFSET('Water Data'!$H$28,0,10*ROW('Water Data'!H117)))</f>
        <v/>
      </c>
      <c r="CG123" s="277" t="str">
        <f ca="true">+IF(OFFSET('Water Data'!$H$29,0,10*ROW('Water Data'!H117))="","",OFFSET('Water Data'!$H$29,0,10*ROW('Water Data'!H117)))</f>
        <v/>
      </c>
      <c r="CH123" s="277" t="str">
        <f ca="true">+IF(OFFSET('Water Data'!$I$27,0,10*ROW('Water Data'!I117))="","",OFFSET('Water Data'!$I$27,0,10*ROW('Water Data'!I117)))</f>
        <v/>
      </c>
      <c r="CI123" s="277" t="str">
        <f ca="true">+IF(OFFSET('Water Data'!$I$28,0,10*ROW('Water Data'!I117))="","",OFFSET('Water Data'!$I$28,0,10*ROW('Water Data'!I117)))</f>
        <v/>
      </c>
      <c r="CJ123" s="277" t="str">
        <f ca="true">+IF(OFFSET('Water Data'!$I$29,0,10*ROW('Water Data'!I117))="","",OFFSET('Water Data'!$I$29,0,10*ROW('Water Data'!I117)))</f>
        <v/>
      </c>
      <c r="CK123" s="277" t="str">
        <f ca="true">+IF(OFFSET('Sanitation Data'!$D$28,0,10*ROW('Sanitation Data'!D117))="","",OFFSET('Sanitation Data'!$D$28,0,10*ROW('Sanitation Data'!D117)))</f>
        <v/>
      </c>
      <c r="CL123" s="277" t="str">
        <f ca="true">+IF(OFFSET('Sanitation Data'!$D$29,0,10*ROW('Sanitation Data'!D117))="","",OFFSET('Sanitation Data'!$D$29,0,10*ROW('Sanitation Data'!D117)))</f>
        <v/>
      </c>
      <c r="CM123" s="277" t="str">
        <f ca="true">+IF(OFFSET('Sanitation Data'!$D$30,0,10*ROW('Sanitation Data'!D117))="","",OFFSET('Sanitation Data'!$D$30,0,10*ROW('Sanitation Data'!D117)))</f>
        <v/>
      </c>
      <c r="CN123" s="277" t="str">
        <f ca="true">+IF(OFFSET('Sanitation Data'!$D$31,0,10*ROW('Sanitation Data'!D117))="","",OFFSET('Sanitation Data'!$D$31,0,10*ROW('Sanitation Data'!D117)))</f>
        <v/>
      </c>
      <c r="CO123" s="277" t="str">
        <f ca="true">+IF(OFFSET('Sanitation Data'!$D$32,0,10*ROW('Sanitation Data'!D117))="","",OFFSET('Sanitation Data'!$D$32,0,10*ROW('Sanitation Data'!D117)))</f>
        <v/>
      </c>
      <c r="CP123" s="277" t="str">
        <f ca="true">+IF(OFFSET('Sanitation Data'!$E$28,0,10*ROW('Sanitation Data'!E117))="","",OFFSET('Sanitation Data'!$E$28,0,10*ROW('Sanitation Data'!E117)))</f>
        <v/>
      </c>
      <c r="CQ123" s="277" t="str">
        <f ca="true">+IF(OFFSET('Sanitation Data'!$E$29,0,10*ROW('Sanitation Data'!E117))="","",OFFSET('Sanitation Data'!$E$29,0,10*ROW('Sanitation Data'!E117)))</f>
        <v/>
      </c>
      <c r="CR123" s="277" t="str">
        <f ca="true">+IF(OFFSET('Sanitation Data'!$E$30,0,10*ROW('Sanitation Data'!E117))="","",OFFSET('Sanitation Data'!$E$30,0,10*ROW('Sanitation Data'!E117)))</f>
        <v/>
      </c>
      <c r="CS123" s="277" t="str">
        <f ca="true">+IF(OFFSET('Sanitation Data'!$E$31,0,10*ROW('Sanitation Data'!E117))="","",OFFSET('Sanitation Data'!$E$31,0,10*ROW('Sanitation Data'!E117)))</f>
        <v/>
      </c>
      <c r="CT123" s="277" t="str">
        <f ca="true">+IF(OFFSET('Sanitation Data'!$E$32,0,10*ROW('Sanitation Data'!E117))="","",OFFSET('Sanitation Data'!$E$32,0,10*ROW('Sanitation Data'!E117)))</f>
        <v/>
      </c>
      <c r="CU123" s="277" t="str">
        <f ca="true">+IF(OFFSET('Sanitation Data'!$F$28,0,10*ROW('Sanitation Data'!F117))="","",OFFSET('Sanitation Data'!$F$28,0,10*ROW('Sanitation Data'!F117)))</f>
        <v/>
      </c>
      <c r="CV123" s="277" t="str">
        <f ca="true">+IF(OFFSET('Sanitation Data'!$F$29,0,10*ROW('Sanitation Data'!F117))="","",OFFSET('Sanitation Data'!$F$29,0,10*ROW('Sanitation Data'!F117)))</f>
        <v/>
      </c>
      <c r="CW123" s="277" t="str">
        <f ca="true">+IF(OFFSET('Sanitation Data'!$F$30,0,10*ROW('Sanitation Data'!F117))="","",OFFSET('Sanitation Data'!$F$30,0,10*ROW('Sanitation Data'!F117)))</f>
        <v/>
      </c>
      <c r="CX123" s="277" t="str">
        <f ca="true">+IF(OFFSET('Sanitation Data'!$F$31,0,10*ROW('Sanitation Data'!F117))="","",OFFSET('Sanitation Data'!$F$31,0,10*ROW('Sanitation Data'!F117)))</f>
        <v/>
      </c>
      <c r="CY123" s="277" t="str">
        <f ca="true">+IF(OFFSET('Sanitation Data'!$F$32,0,10*ROW('Sanitation Data'!F117))="","",OFFSET('Sanitation Data'!$F$32,0,10*ROW('Sanitation Data'!F117)))</f>
        <v/>
      </c>
      <c r="CZ123" s="277" t="str">
        <f ca="true">+IF(OFFSET('Sanitation Data'!$G$28,0,10*ROW('Sanitation Data'!G117))="","",OFFSET('Sanitation Data'!$G$28,0,10*ROW('Sanitation Data'!G117)))</f>
        <v/>
      </c>
      <c r="DA123" s="277" t="str">
        <f ca="true">+IF(OFFSET('Sanitation Data'!$G$29,0,10*ROW('Sanitation Data'!G117))="","",OFFSET('Sanitation Data'!$G$29,0,10*ROW('Sanitation Data'!G117)))</f>
        <v/>
      </c>
      <c r="DB123" s="277" t="str">
        <f ca="true">+IF(OFFSET('Sanitation Data'!$G$30,0,10*ROW('Sanitation Data'!G117))="","",OFFSET('Sanitation Data'!$G$30,0,10*ROW('Sanitation Data'!G117)))</f>
        <v/>
      </c>
      <c r="DC123" s="277" t="str">
        <f ca="true">+IF(OFFSET('Sanitation Data'!$G$31,0,10*ROW('Sanitation Data'!G117))="","",OFFSET('Sanitation Data'!$G$31,0,10*ROW('Sanitation Data'!G117)))</f>
        <v/>
      </c>
      <c r="DD123" s="277" t="str">
        <f ca="true">+IF(OFFSET('Sanitation Data'!$G$32,0,10*ROW('Sanitation Data'!G117))="","",OFFSET('Sanitation Data'!$G$32,0,10*ROW('Sanitation Data'!G117)))</f>
        <v/>
      </c>
      <c r="DE123" s="277" t="str">
        <f ca="true">+IF(OFFSET('Sanitation Data'!$H$28,0,10*ROW('Sanitation Data'!H117))="","",OFFSET('Sanitation Data'!$H$28,0,10*ROW('Sanitation Data'!H117)))</f>
        <v/>
      </c>
      <c r="DF123" s="277" t="str">
        <f ca="true">+IF(OFFSET('Sanitation Data'!$H$29,0,10*ROW('Sanitation Data'!H117))="","",OFFSET('Sanitation Data'!$H$29,0,10*ROW('Sanitation Data'!H117)))</f>
        <v/>
      </c>
      <c r="DG123" s="277" t="str">
        <f ca="true">+IF(OFFSET('Sanitation Data'!$H$30,0,10*ROW('Sanitation Data'!H117))="","",OFFSET('Sanitation Data'!$H$30,0,10*ROW('Sanitation Data'!H117)))</f>
        <v/>
      </c>
      <c r="DH123" s="277" t="str">
        <f ca="true">+IF(OFFSET('Sanitation Data'!$H$31,0,10*ROW('Sanitation Data'!H117))="","",OFFSET('Sanitation Data'!$H$31,0,10*ROW('Sanitation Data'!H117)))</f>
        <v/>
      </c>
      <c r="DI123" s="277" t="str">
        <f ca="true">+IF(OFFSET('Sanitation Data'!$H$32,0,10*ROW('Sanitation Data'!H117))="","",OFFSET('Sanitation Data'!$H$32,0,10*ROW('Sanitation Data'!H117)))</f>
        <v/>
      </c>
      <c r="DJ123" s="277" t="str">
        <f ca="true">+IF(OFFSET('Sanitation Data'!$I$28,0,10*ROW('Sanitation Data'!I117))="","",OFFSET('Sanitation Data'!$I$28,0,10*ROW('Sanitation Data'!I117)))</f>
        <v/>
      </c>
      <c r="DK123" s="277" t="str">
        <f ca="true">+IF(OFFSET('Sanitation Data'!$I$29,0,10*ROW('Sanitation Data'!I117))="","",OFFSET('Sanitation Data'!$I$29,0,10*ROW('Sanitation Data'!I117)))</f>
        <v/>
      </c>
      <c r="DL123" s="277" t="str">
        <f ca="true">+IF(OFFSET('Sanitation Data'!$I$30,0,10*ROW('Sanitation Data'!I117))="","",OFFSET('Sanitation Data'!$I$30,0,10*ROW('Sanitation Data'!I117)))</f>
        <v/>
      </c>
      <c r="DM123" s="277" t="str">
        <f ca="true">+IF(OFFSET('Sanitation Data'!$I$31,0,10*ROW('Sanitation Data'!I117))="","",OFFSET('Sanitation Data'!$I$31,0,10*ROW('Sanitation Data'!I117)))</f>
        <v/>
      </c>
      <c r="DN123" s="277" t="str">
        <f ca="true">+IF(OFFSET('Sanitation Data'!$I$32,0,10*ROW('Sanitation Data'!I117))="","",OFFSET('Sanitation Data'!$I$32,0,10*ROW('Sanitation Data'!I117)))</f>
        <v/>
      </c>
      <c r="DO123" s="277" t="str">
        <f ca="true">+IF(OFFSET('Hygiene Data'!$D$11,0,10*ROW('Hygiene Data'!D117))="","",OFFSET('Hygiene Data'!$D$11,0,10*ROW('Hygiene Data'!D117)))</f>
        <v/>
      </c>
      <c r="DP123" s="277" t="str">
        <f ca="true">+IF(OFFSET('Hygiene Data'!$D$12,0,10*ROW('Hygiene Data'!D117))="","",OFFSET('Hygiene Data'!$D$12,0,10*ROW('Hygiene Data'!D117)))</f>
        <v/>
      </c>
      <c r="DQ123" s="277" t="str">
        <f ca="true">+IF(OFFSET('Hygiene Data'!$D$13,0,10*ROW('Hygiene Data'!D117))="","",OFFSET('Hygiene Data'!$D$13,0,10*ROW('Hygiene Data'!D117)))</f>
        <v/>
      </c>
      <c r="DR123" s="277" t="str">
        <f ca="true">+IF(OFFSET('Hygiene Data'!$E$11,0,10*ROW('Hygiene Data'!E117))="","",OFFSET('Hygiene Data'!$E$11,0,10*ROW('Hygiene Data'!E117)))</f>
        <v/>
      </c>
      <c r="DS123" s="277" t="str">
        <f ca="true">+IF(OFFSET('Hygiene Data'!$E$12,0,10*ROW('Hygiene Data'!E117))="","",OFFSET('Hygiene Data'!$E$12,0,10*ROW('Hygiene Data'!E117)))</f>
        <v/>
      </c>
      <c r="DT123" s="277" t="str">
        <f ca="true">+IF(OFFSET('Hygiene Data'!$E$13,0,10*ROW('Hygiene Data'!E117))="","",OFFSET('Hygiene Data'!$E$13,0,10*ROW('Hygiene Data'!E117)))</f>
        <v/>
      </c>
      <c r="DU123" s="277" t="str">
        <f ca="true">+IF(OFFSET('Hygiene Data'!$F$11,0,10*ROW('Hygiene Data'!F117))="","",OFFSET('Hygiene Data'!$F$11,0,10*ROW('Hygiene Data'!F117)))</f>
        <v/>
      </c>
      <c r="DV123" s="277" t="str">
        <f ca="true">+IF(OFFSET('Hygiene Data'!$F$12,0,10*ROW('Hygiene Data'!F117))="","",OFFSET('Hygiene Data'!$F$12,0,10*ROW('Hygiene Data'!F117)))</f>
        <v/>
      </c>
      <c r="DW123" s="277" t="str">
        <f ca="true">+IF(OFFSET('Hygiene Data'!$F$13,0,10*ROW('Hygiene Data'!F117))="","",OFFSET('Hygiene Data'!$F$13,0,10*ROW('Hygiene Data'!F117)))</f>
        <v/>
      </c>
      <c r="DX123" s="277" t="str">
        <f ca="true">+IF(OFFSET('Hygiene Data'!$G$11,0,10*ROW('Hygiene Data'!G117))="","",OFFSET('Hygiene Data'!$G$11,0,10*ROW('Hygiene Data'!G117)))</f>
        <v/>
      </c>
      <c r="DY123" s="277" t="str">
        <f ca="true">+IF(OFFSET('Hygiene Data'!$G$12,0,10*ROW('Hygiene Data'!G117))="","",OFFSET('Hygiene Data'!$G$12,0,10*ROW('Hygiene Data'!G117)))</f>
        <v/>
      </c>
      <c r="DZ123" s="277" t="str">
        <f ca="true">+IF(OFFSET('Hygiene Data'!$G$13,0,10*ROW('Hygiene Data'!G117))="","",OFFSET('Hygiene Data'!$G$13,0,10*ROW('Hygiene Data'!G117)))</f>
        <v/>
      </c>
      <c r="EA123" s="277" t="str">
        <f ca="true">+IF(OFFSET('Hygiene Data'!$H$11,0,10*ROW('Hygiene Data'!H117))="","",OFFSET('Hygiene Data'!$H$11,0,10*ROW('Hygiene Data'!H117)))</f>
        <v/>
      </c>
      <c r="EB123" s="277" t="str">
        <f ca="true">+IF(OFFSET('Hygiene Data'!$H$12,0,10*ROW('Hygiene Data'!H117))="","",OFFSET('Hygiene Data'!$H$12,0,10*ROW('Hygiene Data'!H117)))</f>
        <v/>
      </c>
      <c r="EC123" s="277" t="str">
        <f ca="true">+IF(OFFSET('Hygiene Data'!$H$13,0,10*ROW('Hygiene Data'!H117))="","",OFFSET('Hygiene Data'!$H$13,0,10*ROW('Hygiene Data'!H117)))</f>
        <v/>
      </c>
      <c r="ED123" s="277" t="str">
        <f ca="true">+IF(OFFSET('Hygiene Data'!$I$11,0,10*ROW('Hygiene Data'!I117))="","",OFFSET('Hygiene Data'!$I$11,0,10*ROW('Hygiene Data'!I117)))</f>
        <v/>
      </c>
      <c r="EE123" s="277" t="str">
        <f ca="true">+IF(OFFSET('Hygiene Data'!$I$12,0,10*ROW('Hygiene Data'!I117))="","",OFFSET('Hygiene Data'!$I$12,0,10*ROW('Hygiene Data'!I117)))</f>
        <v/>
      </c>
      <c r="EF123" s="277"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33" t="str">
        <f t="shared" ca="true" si="1"/>
        <v/>
      </c>
      <c r="D124" s="96"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6"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6"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6"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6"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6"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6"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6"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6"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6"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6"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6"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6"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6"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6"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6"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6"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6"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7"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7"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7"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7"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7"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7"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7"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7"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7"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7"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7"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7"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7"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7"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7"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7"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7"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7"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7"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7"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7"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7"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7"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7"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7"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7"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7"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7"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7"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7"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8"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8"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8"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8"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8"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8"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8"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8"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8"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8"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8"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8"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8"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8"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8"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8"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8"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8"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7"/>
      <c r="BS124" s="277" t="str">
        <f ca="true">+IF(OFFSET('Water Data'!$D$27,0,10*ROW('Water Data'!D118))="","",OFFSET('Water Data'!$D$27,0,10*ROW('Water Data'!D118)))</f>
        <v/>
      </c>
      <c r="BT124" s="277" t="str">
        <f ca="true">+IF(OFFSET('Water Data'!$D$28,0,10*ROW('Water Data'!D118))="","",OFFSET('Water Data'!$D$28,0,10*ROW('Water Data'!D118)))</f>
        <v/>
      </c>
      <c r="BU124" s="277" t="str">
        <f ca="true">+IF(OFFSET('Water Data'!$D$29,0,10*ROW('Water Data'!D118))="","",OFFSET('Water Data'!$D$29,0,10*ROW('Water Data'!D118)))</f>
        <v/>
      </c>
      <c r="BV124" s="277" t="str">
        <f ca="true">+IF(OFFSET('Water Data'!$E$27,0,10*ROW('Water Data'!E118))="","",OFFSET('Water Data'!$E$27,0,10*ROW('Water Data'!E118)))</f>
        <v/>
      </c>
      <c r="BW124" s="277" t="str">
        <f ca="true">+IF(OFFSET('Water Data'!$E$28,0,10*ROW('Water Data'!E118))="","",OFFSET('Water Data'!$E$28,0,10*ROW('Water Data'!E118)))</f>
        <v/>
      </c>
      <c r="BX124" s="277" t="str">
        <f ca="true">+IF(OFFSET('Water Data'!$E$29,0,10*ROW('Water Data'!E118))="","",OFFSET('Water Data'!$E$29,0,10*ROW('Water Data'!E118)))</f>
        <v/>
      </c>
      <c r="BY124" s="277" t="str">
        <f ca="true">+IF(OFFSET('Water Data'!$F$27,0,10*ROW('Water Data'!F118))="","",OFFSET('Water Data'!$F$27,0,10*ROW('Water Data'!F118)))</f>
        <v/>
      </c>
      <c r="BZ124" s="277" t="str">
        <f ca="true">+IF(OFFSET('Water Data'!$F$28,0,10*ROW('Water Data'!F118))="","",OFFSET('Water Data'!$F$28,0,10*ROW('Water Data'!F118)))</f>
        <v/>
      </c>
      <c r="CA124" s="277" t="str">
        <f ca="true">+IF(OFFSET('Water Data'!$F$29,0,10*ROW('Water Data'!F118))="","",OFFSET('Water Data'!$F$29,0,10*ROW('Water Data'!F118)))</f>
        <v/>
      </c>
      <c r="CB124" s="277" t="str">
        <f ca="true">+IF(OFFSET('Water Data'!$G$27,0,10*ROW('Water Data'!G118))="","",OFFSET('Water Data'!$G$27,0,10*ROW('Water Data'!G118)))</f>
        <v/>
      </c>
      <c r="CC124" s="277" t="str">
        <f ca="true">+IF(OFFSET('Water Data'!$G$28,0,10*ROW('Water Data'!G118))="","",OFFSET('Water Data'!$G$28,0,10*ROW('Water Data'!G118)))</f>
        <v/>
      </c>
      <c r="CD124" s="277" t="str">
        <f ca="true">+IF(OFFSET('Water Data'!$G$29,0,10*ROW('Water Data'!G118))="","",OFFSET('Water Data'!$G$29,0,10*ROW('Water Data'!G118)))</f>
        <v/>
      </c>
      <c r="CE124" s="277" t="str">
        <f ca="true">+IF(OFFSET('Water Data'!$H$27,0,10*ROW('Water Data'!H118))="","",OFFSET('Water Data'!$H$27,0,10*ROW('Water Data'!H118)))</f>
        <v/>
      </c>
      <c r="CF124" s="277" t="str">
        <f ca="true">+IF(OFFSET('Water Data'!$H$28,0,10*ROW('Water Data'!H118))="","",OFFSET('Water Data'!$H$28,0,10*ROW('Water Data'!H118)))</f>
        <v/>
      </c>
      <c r="CG124" s="277" t="str">
        <f ca="true">+IF(OFFSET('Water Data'!$H$29,0,10*ROW('Water Data'!H118))="","",OFFSET('Water Data'!$H$29,0,10*ROW('Water Data'!H118)))</f>
        <v/>
      </c>
      <c r="CH124" s="277" t="str">
        <f ca="true">+IF(OFFSET('Water Data'!$I$27,0,10*ROW('Water Data'!I118))="","",OFFSET('Water Data'!$I$27,0,10*ROW('Water Data'!I118)))</f>
        <v/>
      </c>
      <c r="CI124" s="277" t="str">
        <f ca="true">+IF(OFFSET('Water Data'!$I$28,0,10*ROW('Water Data'!I118))="","",OFFSET('Water Data'!$I$28,0,10*ROW('Water Data'!I118)))</f>
        <v/>
      </c>
      <c r="CJ124" s="277" t="str">
        <f ca="true">+IF(OFFSET('Water Data'!$I$29,0,10*ROW('Water Data'!I118))="","",OFFSET('Water Data'!$I$29,0,10*ROW('Water Data'!I118)))</f>
        <v/>
      </c>
      <c r="CK124" s="277" t="str">
        <f ca="true">+IF(OFFSET('Sanitation Data'!$D$28,0,10*ROW('Sanitation Data'!D118))="","",OFFSET('Sanitation Data'!$D$28,0,10*ROW('Sanitation Data'!D118)))</f>
        <v/>
      </c>
      <c r="CL124" s="277" t="str">
        <f ca="true">+IF(OFFSET('Sanitation Data'!$D$29,0,10*ROW('Sanitation Data'!D118))="","",OFFSET('Sanitation Data'!$D$29,0,10*ROW('Sanitation Data'!D118)))</f>
        <v/>
      </c>
      <c r="CM124" s="277" t="str">
        <f ca="true">+IF(OFFSET('Sanitation Data'!$D$30,0,10*ROW('Sanitation Data'!D118))="","",OFFSET('Sanitation Data'!$D$30,0,10*ROW('Sanitation Data'!D118)))</f>
        <v/>
      </c>
      <c r="CN124" s="277" t="str">
        <f ca="true">+IF(OFFSET('Sanitation Data'!$D$31,0,10*ROW('Sanitation Data'!D118))="","",OFFSET('Sanitation Data'!$D$31,0,10*ROW('Sanitation Data'!D118)))</f>
        <v/>
      </c>
      <c r="CO124" s="277" t="str">
        <f ca="true">+IF(OFFSET('Sanitation Data'!$D$32,0,10*ROW('Sanitation Data'!D118))="","",OFFSET('Sanitation Data'!$D$32,0,10*ROW('Sanitation Data'!D118)))</f>
        <v/>
      </c>
      <c r="CP124" s="277" t="str">
        <f ca="true">+IF(OFFSET('Sanitation Data'!$E$28,0,10*ROW('Sanitation Data'!E118))="","",OFFSET('Sanitation Data'!$E$28,0,10*ROW('Sanitation Data'!E118)))</f>
        <v/>
      </c>
      <c r="CQ124" s="277" t="str">
        <f ca="true">+IF(OFFSET('Sanitation Data'!$E$29,0,10*ROW('Sanitation Data'!E118))="","",OFFSET('Sanitation Data'!$E$29,0,10*ROW('Sanitation Data'!E118)))</f>
        <v/>
      </c>
      <c r="CR124" s="277" t="str">
        <f ca="true">+IF(OFFSET('Sanitation Data'!$E$30,0,10*ROW('Sanitation Data'!E118))="","",OFFSET('Sanitation Data'!$E$30,0,10*ROW('Sanitation Data'!E118)))</f>
        <v/>
      </c>
      <c r="CS124" s="277" t="str">
        <f ca="true">+IF(OFFSET('Sanitation Data'!$E$31,0,10*ROW('Sanitation Data'!E118))="","",OFFSET('Sanitation Data'!$E$31,0,10*ROW('Sanitation Data'!E118)))</f>
        <v/>
      </c>
      <c r="CT124" s="277" t="str">
        <f ca="true">+IF(OFFSET('Sanitation Data'!$E$32,0,10*ROW('Sanitation Data'!E118))="","",OFFSET('Sanitation Data'!$E$32,0,10*ROW('Sanitation Data'!E118)))</f>
        <v/>
      </c>
      <c r="CU124" s="277" t="str">
        <f ca="true">+IF(OFFSET('Sanitation Data'!$F$28,0,10*ROW('Sanitation Data'!F118))="","",OFFSET('Sanitation Data'!$F$28,0,10*ROW('Sanitation Data'!F118)))</f>
        <v/>
      </c>
      <c r="CV124" s="277" t="str">
        <f ca="true">+IF(OFFSET('Sanitation Data'!$F$29,0,10*ROW('Sanitation Data'!F118))="","",OFFSET('Sanitation Data'!$F$29,0,10*ROW('Sanitation Data'!F118)))</f>
        <v/>
      </c>
      <c r="CW124" s="277" t="str">
        <f ca="true">+IF(OFFSET('Sanitation Data'!$F$30,0,10*ROW('Sanitation Data'!F118))="","",OFFSET('Sanitation Data'!$F$30,0,10*ROW('Sanitation Data'!F118)))</f>
        <v/>
      </c>
      <c r="CX124" s="277" t="str">
        <f ca="true">+IF(OFFSET('Sanitation Data'!$F$31,0,10*ROW('Sanitation Data'!F118))="","",OFFSET('Sanitation Data'!$F$31,0,10*ROW('Sanitation Data'!F118)))</f>
        <v/>
      </c>
      <c r="CY124" s="277" t="str">
        <f ca="true">+IF(OFFSET('Sanitation Data'!$F$32,0,10*ROW('Sanitation Data'!F118))="","",OFFSET('Sanitation Data'!$F$32,0,10*ROW('Sanitation Data'!F118)))</f>
        <v/>
      </c>
      <c r="CZ124" s="277" t="str">
        <f ca="true">+IF(OFFSET('Sanitation Data'!$G$28,0,10*ROW('Sanitation Data'!G118))="","",OFFSET('Sanitation Data'!$G$28,0,10*ROW('Sanitation Data'!G118)))</f>
        <v/>
      </c>
      <c r="DA124" s="277" t="str">
        <f ca="true">+IF(OFFSET('Sanitation Data'!$G$29,0,10*ROW('Sanitation Data'!G118))="","",OFFSET('Sanitation Data'!$G$29,0,10*ROW('Sanitation Data'!G118)))</f>
        <v/>
      </c>
      <c r="DB124" s="277" t="str">
        <f ca="true">+IF(OFFSET('Sanitation Data'!$G$30,0,10*ROW('Sanitation Data'!G118))="","",OFFSET('Sanitation Data'!$G$30,0,10*ROW('Sanitation Data'!G118)))</f>
        <v/>
      </c>
      <c r="DC124" s="277" t="str">
        <f ca="true">+IF(OFFSET('Sanitation Data'!$G$31,0,10*ROW('Sanitation Data'!G118))="","",OFFSET('Sanitation Data'!$G$31,0,10*ROW('Sanitation Data'!G118)))</f>
        <v/>
      </c>
      <c r="DD124" s="277" t="str">
        <f ca="true">+IF(OFFSET('Sanitation Data'!$G$32,0,10*ROW('Sanitation Data'!G118))="","",OFFSET('Sanitation Data'!$G$32,0,10*ROW('Sanitation Data'!G118)))</f>
        <v/>
      </c>
      <c r="DE124" s="277" t="str">
        <f ca="true">+IF(OFFSET('Sanitation Data'!$H$28,0,10*ROW('Sanitation Data'!H118))="","",OFFSET('Sanitation Data'!$H$28,0,10*ROW('Sanitation Data'!H118)))</f>
        <v/>
      </c>
      <c r="DF124" s="277" t="str">
        <f ca="true">+IF(OFFSET('Sanitation Data'!$H$29,0,10*ROW('Sanitation Data'!H118))="","",OFFSET('Sanitation Data'!$H$29,0,10*ROW('Sanitation Data'!H118)))</f>
        <v/>
      </c>
      <c r="DG124" s="277" t="str">
        <f ca="true">+IF(OFFSET('Sanitation Data'!$H$30,0,10*ROW('Sanitation Data'!H118))="","",OFFSET('Sanitation Data'!$H$30,0,10*ROW('Sanitation Data'!H118)))</f>
        <v/>
      </c>
      <c r="DH124" s="277" t="str">
        <f ca="true">+IF(OFFSET('Sanitation Data'!$H$31,0,10*ROW('Sanitation Data'!H118))="","",OFFSET('Sanitation Data'!$H$31,0,10*ROW('Sanitation Data'!H118)))</f>
        <v/>
      </c>
      <c r="DI124" s="277" t="str">
        <f ca="true">+IF(OFFSET('Sanitation Data'!$H$32,0,10*ROW('Sanitation Data'!H118))="","",OFFSET('Sanitation Data'!$H$32,0,10*ROW('Sanitation Data'!H118)))</f>
        <v/>
      </c>
      <c r="DJ124" s="277" t="str">
        <f ca="true">+IF(OFFSET('Sanitation Data'!$I$28,0,10*ROW('Sanitation Data'!I118))="","",OFFSET('Sanitation Data'!$I$28,0,10*ROW('Sanitation Data'!I118)))</f>
        <v/>
      </c>
      <c r="DK124" s="277" t="str">
        <f ca="true">+IF(OFFSET('Sanitation Data'!$I$29,0,10*ROW('Sanitation Data'!I118))="","",OFFSET('Sanitation Data'!$I$29,0,10*ROW('Sanitation Data'!I118)))</f>
        <v/>
      </c>
      <c r="DL124" s="277" t="str">
        <f ca="true">+IF(OFFSET('Sanitation Data'!$I$30,0,10*ROW('Sanitation Data'!I118))="","",OFFSET('Sanitation Data'!$I$30,0,10*ROW('Sanitation Data'!I118)))</f>
        <v/>
      </c>
      <c r="DM124" s="277" t="str">
        <f ca="true">+IF(OFFSET('Sanitation Data'!$I$31,0,10*ROW('Sanitation Data'!I118))="","",OFFSET('Sanitation Data'!$I$31,0,10*ROW('Sanitation Data'!I118)))</f>
        <v/>
      </c>
      <c r="DN124" s="277" t="str">
        <f ca="true">+IF(OFFSET('Sanitation Data'!$I$32,0,10*ROW('Sanitation Data'!I118))="","",OFFSET('Sanitation Data'!$I$32,0,10*ROW('Sanitation Data'!I118)))</f>
        <v/>
      </c>
      <c r="DO124" s="277" t="str">
        <f ca="true">+IF(OFFSET('Hygiene Data'!$D$11,0,10*ROW('Hygiene Data'!D118))="","",OFFSET('Hygiene Data'!$D$11,0,10*ROW('Hygiene Data'!D118)))</f>
        <v/>
      </c>
      <c r="DP124" s="277" t="str">
        <f ca="true">+IF(OFFSET('Hygiene Data'!$D$12,0,10*ROW('Hygiene Data'!D118))="","",OFFSET('Hygiene Data'!$D$12,0,10*ROW('Hygiene Data'!D118)))</f>
        <v/>
      </c>
      <c r="DQ124" s="277" t="str">
        <f ca="true">+IF(OFFSET('Hygiene Data'!$D$13,0,10*ROW('Hygiene Data'!D118))="","",OFFSET('Hygiene Data'!$D$13,0,10*ROW('Hygiene Data'!D118)))</f>
        <v/>
      </c>
      <c r="DR124" s="277" t="str">
        <f ca="true">+IF(OFFSET('Hygiene Data'!$E$11,0,10*ROW('Hygiene Data'!E118))="","",OFFSET('Hygiene Data'!$E$11,0,10*ROW('Hygiene Data'!E118)))</f>
        <v/>
      </c>
      <c r="DS124" s="277" t="str">
        <f ca="true">+IF(OFFSET('Hygiene Data'!$E$12,0,10*ROW('Hygiene Data'!E118))="","",OFFSET('Hygiene Data'!$E$12,0,10*ROW('Hygiene Data'!E118)))</f>
        <v/>
      </c>
      <c r="DT124" s="277" t="str">
        <f ca="true">+IF(OFFSET('Hygiene Data'!$E$13,0,10*ROW('Hygiene Data'!E118))="","",OFFSET('Hygiene Data'!$E$13,0,10*ROW('Hygiene Data'!E118)))</f>
        <v/>
      </c>
      <c r="DU124" s="277" t="str">
        <f ca="true">+IF(OFFSET('Hygiene Data'!$F$11,0,10*ROW('Hygiene Data'!F118))="","",OFFSET('Hygiene Data'!$F$11,0,10*ROW('Hygiene Data'!F118)))</f>
        <v/>
      </c>
      <c r="DV124" s="277" t="str">
        <f ca="true">+IF(OFFSET('Hygiene Data'!$F$12,0,10*ROW('Hygiene Data'!F118))="","",OFFSET('Hygiene Data'!$F$12,0,10*ROW('Hygiene Data'!F118)))</f>
        <v/>
      </c>
      <c r="DW124" s="277" t="str">
        <f ca="true">+IF(OFFSET('Hygiene Data'!$F$13,0,10*ROW('Hygiene Data'!F118))="","",OFFSET('Hygiene Data'!$F$13,0,10*ROW('Hygiene Data'!F118)))</f>
        <v/>
      </c>
      <c r="DX124" s="277" t="str">
        <f ca="true">+IF(OFFSET('Hygiene Data'!$G$11,0,10*ROW('Hygiene Data'!G118))="","",OFFSET('Hygiene Data'!$G$11,0,10*ROW('Hygiene Data'!G118)))</f>
        <v/>
      </c>
      <c r="DY124" s="277" t="str">
        <f ca="true">+IF(OFFSET('Hygiene Data'!$G$12,0,10*ROW('Hygiene Data'!G118))="","",OFFSET('Hygiene Data'!$G$12,0,10*ROW('Hygiene Data'!G118)))</f>
        <v/>
      </c>
      <c r="DZ124" s="277" t="str">
        <f ca="true">+IF(OFFSET('Hygiene Data'!$G$13,0,10*ROW('Hygiene Data'!G118))="","",OFFSET('Hygiene Data'!$G$13,0,10*ROW('Hygiene Data'!G118)))</f>
        <v/>
      </c>
      <c r="EA124" s="277" t="str">
        <f ca="true">+IF(OFFSET('Hygiene Data'!$H$11,0,10*ROW('Hygiene Data'!H118))="","",OFFSET('Hygiene Data'!$H$11,0,10*ROW('Hygiene Data'!H118)))</f>
        <v/>
      </c>
      <c r="EB124" s="277" t="str">
        <f ca="true">+IF(OFFSET('Hygiene Data'!$H$12,0,10*ROW('Hygiene Data'!H118))="","",OFFSET('Hygiene Data'!$H$12,0,10*ROW('Hygiene Data'!H118)))</f>
        <v/>
      </c>
      <c r="EC124" s="277" t="str">
        <f ca="true">+IF(OFFSET('Hygiene Data'!$H$13,0,10*ROW('Hygiene Data'!H118))="","",OFFSET('Hygiene Data'!$H$13,0,10*ROW('Hygiene Data'!H118)))</f>
        <v/>
      </c>
      <c r="ED124" s="277" t="str">
        <f ca="true">+IF(OFFSET('Hygiene Data'!$I$11,0,10*ROW('Hygiene Data'!I118))="","",OFFSET('Hygiene Data'!$I$11,0,10*ROW('Hygiene Data'!I118)))</f>
        <v/>
      </c>
      <c r="EE124" s="277" t="str">
        <f ca="true">+IF(OFFSET('Hygiene Data'!$I$12,0,10*ROW('Hygiene Data'!I118))="","",OFFSET('Hygiene Data'!$I$12,0,10*ROW('Hygiene Data'!I118)))</f>
        <v/>
      </c>
      <c r="EF124" s="277"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33" t="str">
        <f t="shared" ca="true" si="1"/>
        <v/>
      </c>
      <c r="D125" s="96"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6"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6"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6"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6"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6"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6"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6"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6"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6"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6"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6"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6"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6"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6"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6"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6"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6"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7"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7"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7"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7"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7"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7"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7"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7"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7"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7"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7"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7"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7"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7"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7"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7"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7"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7"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7"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7"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7"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7"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7"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7"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7"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7"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7"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7"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7"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7"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8"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8"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8"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8"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8"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8"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8"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8"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8"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8"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8"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8"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8"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8"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8"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8"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8"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8"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7"/>
      <c r="BS125" s="277" t="str">
        <f ca="true">+IF(OFFSET('Water Data'!$D$27,0,10*ROW('Water Data'!D119))="","",OFFSET('Water Data'!$D$27,0,10*ROW('Water Data'!D119)))</f>
        <v/>
      </c>
      <c r="BT125" s="277" t="str">
        <f ca="true">+IF(OFFSET('Water Data'!$D$28,0,10*ROW('Water Data'!D119))="","",OFFSET('Water Data'!$D$28,0,10*ROW('Water Data'!D119)))</f>
        <v/>
      </c>
      <c r="BU125" s="277" t="str">
        <f ca="true">+IF(OFFSET('Water Data'!$D$29,0,10*ROW('Water Data'!D119))="","",OFFSET('Water Data'!$D$29,0,10*ROW('Water Data'!D119)))</f>
        <v/>
      </c>
      <c r="BV125" s="277" t="str">
        <f ca="true">+IF(OFFSET('Water Data'!$E$27,0,10*ROW('Water Data'!E119))="","",OFFSET('Water Data'!$E$27,0,10*ROW('Water Data'!E119)))</f>
        <v/>
      </c>
      <c r="BW125" s="277" t="str">
        <f ca="true">+IF(OFFSET('Water Data'!$E$28,0,10*ROW('Water Data'!E119))="","",OFFSET('Water Data'!$E$28,0,10*ROW('Water Data'!E119)))</f>
        <v/>
      </c>
      <c r="BX125" s="277" t="str">
        <f ca="true">+IF(OFFSET('Water Data'!$E$29,0,10*ROW('Water Data'!E119))="","",OFFSET('Water Data'!$E$29,0,10*ROW('Water Data'!E119)))</f>
        <v/>
      </c>
      <c r="BY125" s="277" t="str">
        <f ca="true">+IF(OFFSET('Water Data'!$F$27,0,10*ROW('Water Data'!F119))="","",OFFSET('Water Data'!$F$27,0,10*ROW('Water Data'!F119)))</f>
        <v/>
      </c>
      <c r="BZ125" s="277" t="str">
        <f ca="true">+IF(OFFSET('Water Data'!$F$28,0,10*ROW('Water Data'!F119))="","",OFFSET('Water Data'!$F$28,0,10*ROW('Water Data'!F119)))</f>
        <v/>
      </c>
      <c r="CA125" s="277" t="str">
        <f ca="true">+IF(OFFSET('Water Data'!$F$29,0,10*ROW('Water Data'!F119))="","",OFFSET('Water Data'!$F$29,0,10*ROW('Water Data'!F119)))</f>
        <v/>
      </c>
      <c r="CB125" s="277" t="str">
        <f ca="true">+IF(OFFSET('Water Data'!$G$27,0,10*ROW('Water Data'!G119))="","",OFFSET('Water Data'!$G$27,0,10*ROW('Water Data'!G119)))</f>
        <v/>
      </c>
      <c r="CC125" s="277" t="str">
        <f ca="true">+IF(OFFSET('Water Data'!$G$28,0,10*ROW('Water Data'!G119))="","",OFFSET('Water Data'!$G$28,0,10*ROW('Water Data'!G119)))</f>
        <v/>
      </c>
      <c r="CD125" s="277" t="str">
        <f ca="true">+IF(OFFSET('Water Data'!$G$29,0,10*ROW('Water Data'!G119))="","",OFFSET('Water Data'!$G$29,0,10*ROW('Water Data'!G119)))</f>
        <v/>
      </c>
      <c r="CE125" s="277" t="str">
        <f ca="true">+IF(OFFSET('Water Data'!$H$27,0,10*ROW('Water Data'!H119))="","",OFFSET('Water Data'!$H$27,0,10*ROW('Water Data'!H119)))</f>
        <v/>
      </c>
      <c r="CF125" s="277" t="str">
        <f ca="true">+IF(OFFSET('Water Data'!$H$28,0,10*ROW('Water Data'!H119))="","",OFFSET('Water Data'!$H$28,0,10*ROW('Water Data'!H119)))</f>
        <v/>
      </c>
      <c r="CG125" s="277" t="str">
        <f ca="true">+IF(OFFSET('Water Data'!$H$29,0,10*ROW('Water Data'!H119))="","",OFFSET('Water Data'!$H$29,0,10*ROW('Water Data'!H119)))</f>
        <v/>
      </c>
      <c r="CH125" s="277" t="str">
        <f ca="true">+IF(OFFSET('Water Data'!$I$27,0,10*ROW('Water Data'!I119))="","",OFFSET('Water Data'!$I$27,0,10*ROW('Water Data'!I119)))</f>
        <v/>
      </c>
      <c r="CI125" s="277" t="str">
        <f ca="true">+IF(OFFSET('Water Data'!$I$28,0,10*ROW('Water Data'!I119))="","",OFFSET('Water Data'!$I$28,0,10*ROW('Water Data'!I119)))</f>
        <v/>
      </c>
      <c r="CJ125" s="277" t="str">
        <f ca="true">+IF(OFFSET('Water Data'!$I$29,0,10*ROW('Water Data'!I119))="","",OFFSET('Water Data'!$I$29,0,10*ROW('Water Data'!I119)))</f>
        <v/>
      </c>
      <c r="CK125" s="277" t="str">
        <f ca="true">+IF(OFFSET('Sanitation Data'!$D$28,0,10*ROW('Sanitation Data'!D119))="","",OFFSET('Sanitation Data'!$D$28,0,10*ROW('Sanitation Data'!D119)))</f>
        <v/>
      </c>
      <c r="CL125" s="277" t="str">
        <f ca="true">+IF(OFFSET('Sanitation Data'!$D$29,0,10*ROW('Sanitation Data'!D119))="","",OFFSET('Sanitation Data'!$D$29,0,10*ROW('Sanitation Data'!D119)))</f>
        <v/>
      </c>
      <c r="CM125" s="277" t="str">
        <f ca="true">+IF(OFFSET('Sanitation Data'!$D$30,0,10*ROW('Sanitation Data'!D119))="","",OFFSET('Sanitation Data'!$D$30,0,10*ROW('Sanitation Data'!D119)))</f>
        <v/>
      </c>
      <c r="CN125" s="277" t="str">
        <f ca="true">+IF(OFFSET('Sanitation Data'!$D$31,0,10*ROW('Sanitation Data'!D119))="","",OFFSET('Sanitation Data'!$D$31,0,10*ROW('Sanitation Data'!D119)))</f>
        <v/>
      </c>
      <c r="CO125" s="277" t="str">
        <f ca="true">+IF(OFFSET('Sanitation Data'!$D$32,0,10*ROW('Sanitation Data'!D119))="","",OFFSET('Sanitation Data'!$D$32,0,10*ROW('Sanitation Data'!D119)))</f>
        <v/>
      </c>
      <c r="CP125" s="277" t="str">
        <f ca="true">+IF(OFFSET('Sanitation Data'!$E$28,0,10*ROW('Sanitation Data'!E119))="","",OFFSET('Sanitation Data'!$E$28,0,10*ROW('Sanitation Data'!E119)))</f>
        <v/>
      </c>
      <c r="CQ125" s="277" t="str">
        <f ca="true">+IF(OFFSET('Sanitation Data'!$E$29,0,10*ROW('Sanitation Data'!E119))="","",OFFSET('Sanitation Data'!$E$29,0,10*ROW('Sanitation Data'!E119)))</f>
        <v/>
      </c>
      <c r="CR125" s="277" t="str">
        <f ca="true">+IF(OFFSET('Sanitation Data'!$E$30,0,10*ROW('Sanitation Data'!E119))="","",OFFSET('Sanitation Data'!$E$30,0,10*ROW('Sanitation Data'!E119)))</f>
        <v/>
      </c>
      <c r="CS125" s="277" t="str">
        <f ca="true">+IF(OFFSET('Sanitation Data'!$E$31,0,10*ROW('Sanitation Data'!E119))="","",OFFSET('Sanitation Data'!$E$31,0,10*ROW('Sanitation Data'!E119)))</f>
        <v/>
      </c>
      <c r="CT125" s="277" t="str">
        <f ca="true">+IF(OFFSET('Sanitation Data'!$E$32,0,10*ROW('Sanitation Data'!E119))="","",OFFSET('Sanitation Data'!$E$32,0,10*ROW('Sanitation Data'!E119)))</f>
        <v/>
      </c>
      <c r="CU125" s="277" t="str">
        <f ca="true">+IF(OFFSET('Sanitation Data'!$F$28,0,10*ROW('Sanitation Data'!F119))="","",OFFSET('Sanitation Data'!$F$28,0,10*ROW('Sanitation Data'!F119)))</f>
        <v/>
      </c>
      <c r="CV125" s="277" t="str">
        <f ca="true">+IF(OFFSET('Sanitation Data'!$F$29,0,10*ROW('Sanitation Data'!F119))="","",OFFSET('Sanitation Data'!$F$29,0,10*ROW('Sanitation Data'!F119)))</f>
        <v/>
      </c>
      <c r="CW125" s="277" t="str">
        <f ca="true">+IF(OFFSET('Sanitation Data'!$F$30,0,10*ROW('Sanitation Data'!F119))="","",OFFSET('Sanitation Data'!$F$30,0,10*ROW('Sanitation Data'!F119)))</f>
        <v/>
      </c>
      <c r="CX125" s="277" t="str">
        <f ca="true">+IF(OFFSET('Sanitation Data'!$F$31,0,10*ROW('Sanitation Data'!F119))="","",OFFSET('Sanitation Data'!$F$31,0,10*ROW('Sanitation Data'!F119)))</f>
        <v/>
      </c>
      <c r="CY125" s="277" t="str">
        <f ca="true">+IF(OFFSET('Sanitation Data'!$F$32,0,10*ROW('Sanitation Data'!F119))="","",OFFSET('Sanitation Data'!$F$32,0,10*ROW('Sanitation Data'!F119)))</f>
        <v/>
      </c>
      <c r="CZ125" s="277" t="str">
        <f ca="true">+IF(OFFSET('Sanitation Data'!$G$28,0,10*ROW('Sanitation Data'!G119))="","",OFFSET('Sanitation Data'!$G$28,0,10*ROW('Sanitation Data'!G119)))</f>
        <v/>
      </c>
      <c r="DA125" s="277" t="str">
        <f ca="true">+IF(OFFSET('Sanitation Data'!$G$29,0,10*ROW('Sanitation Data'!G119))="","",OFFSET('Sanitation Data'!$G$29,0,10*ROW('Sanitation Data'!G119)))</f>
        <v/>
      </c>
      <c r="DB125" s="277" t="str">
        <f ca="true">+IF(OFFSET('Sanitation Data'!$G$30,0,10*ROW('Sanitation Data'!G119))="","",OFFSET('Sanitation Data'!$G$30,0,10*ROW('Sanitation Data'!G119)))</f>
        <v/>
      </c>
      <c r="DC125" s="277" t="str">
        <f ca="true">+IF(OFFSET('Sanitation Data'!$G$31,0,10*ROW('Sanitation Data'!G119))="","",OFFSET('Sanitation Data'!$G$31,0,10*ROW('Sanitation Data'!G119)))</f>
        <v/>
      </c>
      <c r="DD125" s="277" t="str">
        <f ca="true">+IF(OFFSET('Sanitation Data'!$G$32,0,10*ROW('Sanitation Data'!G119))="","",OFFSET('Sanitation Data'!$G$32,0,10*ROW('Sanitation Data'!G119)))</f>
        <v/>
      </c>
      <c r="DE125" s="277" t="str">
        <f ca="true">+IF(OFFSET('Sanitation Data'!$H$28,0,10*ROW('Sanitation Data'!H119))="","",OFFSET('Sanitation Data'!$H$28,0,10*ROW('Sanitation Data'!H119)))</f>
        <v/>
      </c>
      <c r="DF125" s="277" t="str">
        <f ca="true">+IF(OFFSET('Sanitation Data'!$H$29,0,10*ROW('Sanitation Data'!H119))="","",OFFSET('Sanitation Data'!$H$29,0,10*ROW('Sanitation Data'!H119)))</f>
        <v/>
      </c>
      <c r="DG125" s="277" t="str">
        <f ca="true">+IF(OFFSET('Sanitation Data'!$H$30,0,10*ROW('Sanitation Data'!H119))="","",OFFSET('Sanitation Data'!$H$30,0,10*ROW('Sanitation Data'!H119)))</f>
        <v/>
      </c>
      <c r="DH125" s="277" t="str">
        <f ca="true">+IF(OFFSET('Sanitation Data'!$H$31,0,10*ROW('Sanitation Data'!H119))="","",OFFSET('Sanitation Data'!$H$31,0,10*ROW('Sanitation Data'!H119)))</f>
        <v/>
      </c>
      <c r="DI125" s="277" t="str">
        <f ca="true">+IF(OFFSET('Sanitation Data'!$H$32,0,10*ROW('Sanitation Data'!H119))="","",OFFSET('Sanitation Data'!$H$32,0,10*ROW('Sanitation Data'!H119)))</f>
        <v/>
      </c>
      <c r="DJ125" s="277" t="str">
        <f ca="true">+IF(OFFSET('Sanitation Data'!$I$28,0,10*ROW('Sanitation Data'!I119))="","",OFFSET('Sanitation Data'!$I$28,0,10*ROW('Sanitation Data'!I119)))</f>
        <v/>
      </c>
      <c r="DK125" s="277" t="str">
        <f ca="true">+IF(OFFSET('Sanitation Data'!$I$29,0,10*ROW('Sanitation Data'!I119))="","",OFFSET('Sanitation Data'!$I$29,0,10*ROW('Sanitation Data'!I119)))</f>
        <v/>
      </c>
      <c r="DL125" s="277" t="str">
        <f ca="true">+IF(OFFSET('Sanitation Data'!$I$30,0,10*ROW('Sanitation Data'!I119))="","",OFFSET('Sanitation Data'!$I$30,0,10*ROW('Sanitation Data'!I119)))</f>
        <v/>
      </c>
      <c r="DM125" s="277" t="str">
        <f ca="true">+IF(OFFSET('Sanitation Data'!$I$31,0,10*ROW('Sanitation Data'!I119))="","",OFFSET('Sanitation Data'!$I$31,0,10*ROW('Sanitation Data'!I119)))</f>
        <v/>
      </c>
      <c r="DN125" s="277" t="str">
        <f ca="true">+IF(OFFSET('Sanitation Data'!$I$32,0,10*ROW('Sanitation Data'!I119))="","",OFFSET('Sanitation Data'!$I$32,0,10*ROW('Sanitation Data'!I119)))</f>
        <v/>
      </c>
      <c r="DO125" s="277" t="str">
        <f ca="true">+IF(OFFSET('Hygiene Data'!$D$11,0,10*ROW('Hygiene Data'!D119))="","",OFFSET('Hygiene Data'!$D$11,0,10*ROW('Hygiene Data'!D119)))</f>
        <v/>
      </c>
      <c r="DP125" s="277" t="str">
        <f ca="true">+IF(OFFSET('Hygiene Data'!$D$12,0,10*ROW('Hygiene Data'!D119))="","",OFFSET('Hygiene Data'!$D$12,0,10*ROW('Hygiene Data'!D119)))</f>
        <v/>
      </c>
      <c r="DQ125" s="277" t="str">
        <f ca="true">+IF(OFFSET('Hygiene Data'!$D$13,0,10*ROW('Hygiene Data'!D119))="","",OFFSET('Hygiene Data'!$D$13,0,10*ROW('Hygiene Data'!D119)))</f>
        <v/>
      </c>
      <c r="DR125" s="277" t="str">
        <f ca="true">+IF(OFFSET('Hygiene Data'!$E$11,0,10*ROW('Hygiene Data'!E119))="","",OFFSET('Hygiene Data'!$E$11,0,10*ROW('Hygiene Data'!E119)))</f>
        <v/>
      </c>
      <c r="DS125" s="277" t="str">
        <f ca="true">+IF(OFFSET('Hygiene Data'!$E$12,0,10*ROW('Hygiene Data'!E119))="","",OFFSET('Hygiene Data'!$E$12,0,10*ROW('Hygiene Data'!E119)))</f>
        <v/>
      </c>
      <c r="DT125" s="277" t="str">
        <f ca="true">+IF(OFFSET('Hygiene Data'!$E$13,0,10*ROW('Hygiene Data'!E119))="","",OFFSET('Hygiene Data'!$E$13,0,10*ROW('Hygiene Data'!E119)))</f>
        <v/>
      </c>
      <c r="DU125" s="277" t="str">
        <f ca="true">+IF(OFFSET('Hygiene Data'!$F$11,0,10*ROW('Hygiene Data'!F119))="","",OFFSET('Hygiene Data'!$F$11,0,10*ROW('Hygiene Data'!F119)))</f>
        <v/>
      </c>
      <c r="DV125" s="277" t="str">
        <f ca="true">+IF(OFFSET('Hygiene Data'!$F$12,0,10*ROW('Hygiene Data'!F119))="","",OFFSET('Hygiene Data'!$F$12,0,10*ROW('Hygiene Data'!F119)))</f>
        <v/>
      </c>
      <c r="DW125" s="277" t="str">
        <f ca="true">+IF(OFFSET('Hygiene Data'!$F$13,0,10*ROW('Hygiene Data'!F119))="","",OFFSET('Hygiene Data'!$F$13,0,10*ROW('Hygiene Data'!F119)))</f>
        <v/>
      </c>
      <c r="DX125" s="277" t="str">
        <f ca="true">+IF(OFFSET('Hygiene Data'!$G$11,0,10*ROW('Hygiene Data'!G119))="","",OFFSET('Hygiene Data'!$G$11,0,10*ROW('Hygiene Data'!G119)))</f>
        <v/>
      </c>
      <c r="DY125" s="277" t="str">
        <f ca="true">+IF(OFFSET('Hygiene Data'!$G$12,0,10*ROW('Hygiene Data'!G119))="","",OFFSET('Hygiene Data'!$G$12,0,10*ROW('Hygiene Data'!G119)))</f>
        <v/>
      </c>
      <c r="DZ125" s="277" t="str">
        <f ca="true">+IF(OFFSET('Hygiene Data'!$G$13,0,10*ROW('Hygiene Data'!G119))="","",OFFSET('Hygiene Data'!$G$13,0,10*ROW('Hygiene Data'!G119)))</f>
        <v/>
      </c>
      <c r="EA125" s="277" t="str">
        <f ca="true">+IF(OFFSET('Hygiene Data'!$H$11,0,10*ROW('Hygiene Data'!H119))="","",OFFSET('Hygiene Data'!$H$11,0,10*ROW('Hygiene Data'!H119)))</f>
        <v/>
      </c>
      <c r="EB125" s="277" t="str">
        <f ca="true">+IF(OFFSET('Hygiene Data'!$H$12,0,10*ROW('Hygiene Data'!H119))="","",OFFSET('Hygiene Data'!$H$12,0,10*ROW('Hygiene Data'!H119)))</f>
        <v/>
      </c>
      <c r="EC125" s="277" t="str">
        <f ca="true">+IF(OFFSET('Hygiene Data'!$H$13,0,10*ROW('Hygiene Data'!H119))="","",OFFSET('Hygiene Data'!$H$13,0,10*ROW('Hygiene Data'!H119)))</f>
        <v/>
      </c>
      <c r="ED125" s="277" t="str">
        <f ca="true">+IF(OFFSET('Hygiene Data'!$I$11,0,10*ROW('Hygiene Data'!I119))="","",OFFSET('Hygiene Data'!$I$11,0,10*ROW('Hygiene Data'!I119)))</f>
        <v/>
      </c>
      <c r="EE125" s="277" t="str">
        <f ca="true">+IF(OFFSET('Hygiene Data'!$I$12,0,10*ROW('Hygiene Data'!I119))="","",OFFSET('Hygiene Data'!$I$12,0,10*ROW('Hygiene Data'!I119)))</f>
        <v/>
      </c>
      <c r="EF125" s="277"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33" t="str">
        <f t="shared" ca="true" si="1"/>
        <v/>
      </c>
      <c r="D126" s="96"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6"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6"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6"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6"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6"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6"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6"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6"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6"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6"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6"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6"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6"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6"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6"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6"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6"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7"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7"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7"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7"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7"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7"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7"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7"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7"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7"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7"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7"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7"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7"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7"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7"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7"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7"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7"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7"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7"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7"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7"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7"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7"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7"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7"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7"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7"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7"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8"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8"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8"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8"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8"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8"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8"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8"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8"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8"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8"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8"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8"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8"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8"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8"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8"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8"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7"/>
      <c r="BS126" s="277" t="str">
        <f ca="true">+IF(OFFSET('Water Data'!$D$27,0,10*ROW('Water Data'!D120))="","",OFFSET('Water Data'!$D$27,0,10*ROW('Water Data'!D120)))</f>
        <v/>
      </c>
      <c r="BT126" s="277" t="str">
        <f ca="true">+IF(OFFSET('Water Data'!$D$28,0,10*ROW('Water Data'!D120))="","",OFFSET('Water Data'!$D$28,0,10*ROW('Water Data'!D120)))</f>
        <v/>
      </c>
      <c r="BU126" s="277" t="str">
        <f ca="true">+IF(OFFSET('Water Data'!$D$29,0,10*ROW('Water Data'!D120))="","",OFFSET('Water Data'!$D$29,0,10*ROW('Water Data'!D120)))</f>
        <v/>
      </c>
      <c r="BV126" s="277" t="str">
        <f ca="true">+IF(OFFSET('Water Data'!$E$27,0,10*ROW('Water Data'!E120))="","",OFFSET('Water Data'!$E$27,0,10*ROW('Water Data'!E120)))</f>
        <v/>
      </c>
      <c r="BW126" s="277" t="str">
        <f ca="true">+IF(OFFSET('Water Data'!$E$28,0,10*ROW('Water Data'!E120))="","",OFFSET('Water Data'!$E$28,0,10*ROW('Water Data'!E120)))</f>
        <v/>
      </c>
      <c r="BX126" s="277" t="str">
        <f ca="true">+IF(OFFSET('Water Data'!$E$29,0,10*ROW('Water Data'!E120))="","",OFFSET('Water Data'!$E$29,0,10*ROW('Water Data'!E120)))</f>
        <v/>
      </c>
      <c r="BY126" s="277" t="str">
        <f ca="true">+IF(OFFSET('Water Data'!$F$27,0,10*ROW('Water Data'!F120))="","",OFFSET('Water Data'!$F$27,0,10*ROW('Water Data'!F120)))</f>
        <v/>
      </c>
      <c r="BZ126" s="277" t="str">
        <f ca="true">+IF(OFFSET('Water Data'!$F$28,0,10*ROW('Water Data'!F120))="","",OFFSET('Water Data'!$F$28,0,10*ROW('Water Data'!F120)))</f>
        <v/>
      </c>
      <c r="CA126" s="277" t="str">
        <f ca="true">+IF(OFFSET('Water Data'!$F$29,0,10*ROW('Water Data'!F120))="","",OFFSET('Water Data'!$F$29,0,10*ROW('Water Data'!F120)))</f>
        <v/>
      </c>
      <c r="CB126" s="277" t="str">
        <f ca="true">+IF(OFFSET('Water Data'!$G$27,0,10*ROW('Water Data'!G120))="","",OFFSET('Water Data'!$G$27,0,10*ROW('Water Data'!G120)))</f>
        <v/>
      </c>
      <c r="CC126" s="277" t="str">
        <f ca="true">+IF(OFFSET('Water Data'!$G$28,0,10*ROW('Water Data'!G120))="","",OFFSET('Water Data'!$G$28,0,10*ROW('Water Data'!G120)))</f>
        <v/>
      </c>
      <c r="CD126" s="277" t="str">
        <f ca="true">+IF(OFFSET('Water Data'!$G$29,0,10*ROW('Water Data'!G120))="","",OFFSET('Water Data'!$G$29,0,10*ROW('Water Data'!G120)))</f>
        <v/>
      </c>
      <c r="CE126" s="277" t="str">
        <f ca="true">+IF(OFFSET('Water Data'!$H$27,0,10*ROW('Water Data'!H120))="","",OFFSET('Water Data'!$H$27,0,10*ROW('Water Data'!H120)))</f>
        <v/>
      </c>
      <c r="CF126" s="277" t="str">
        <f ca="true">+IF(OFFSET('Water Data'!$H$28,0,10*ROW('Water Data'!H120))="","",OFFSET('Water Data'!$H$28,0,10*ROW('Water Data'!H120)))</f>
        <v/>
      </c>
      <c r="CG126" s="277" t="str">
        <f ca="true">+IF(OFFSET('Water Data'!$H$29,0,10*ROW('Water Data'!H120))="","",OFFSET('Water Data'!$H$29,0,10*ROW('Water Data'!H120)))</f>
        <v/>
      </c>
      <c r="CH126" s="277" t="str">
        <f ca="true">+IF(OFFSET('Water Data'!$I$27,0,10*ROW('Water Data'!I120))="","",OFFSET('Water Data'!$I$27,0,10*ROW('Water Data'!I120)))</f>
        <v/>
      </c>
      <c r="CI126" s="277" t="str">
        <f ca="true">+IF(OFFSET('Water Data'!$I$28,0,10*ROW('Water Data'!I120))="","",OFFSET('Water Data'!$I$28,0,10*ROW('Water Data'!I120)))</f>
        <v/>
      </c>
      <c r="CJ126" s="277" t="str">
        <f ca="true">+IF(OFFSET('Water Data'!$I$29,0,10*ROW('Water Data'!I120))="","",OFFSET('Water Data'!$I$29,0,10*ROW('Water Data'!I120)))</f>
        <v/>
      </c>
      <c r="CK126" s="277" t="str">
        <f ca="true">+IF(OFFSET('Sanitation Data'!$D$28,0,10*ROW('Sanitation Data'!D120))="","",OFFSET('Sanitation Data'!$D$28,0,10*ROW('Sanitation Data'!D120)))</f>
        <v/>
      </c>
      <c r="CL126" s="277" t="str">
        <f ca="true">+IF(OFFSET('Sanitation Data'!$D$29,0,10*ROW('Sanitation Data'!D120))="","",OFFSET('Sanitation Data'!$D$29,0,10*ROW('Sanitation Data'!D120)))</f>
        <v/>
      </c>
      <c r="CM126" s="277" t="str">
        <f ca="true">+IF(OFFSET('Sanitation Data'!$D$30,0,10*ROW('Sanitation Data'!D120))="","",OFFSET('Sanitation Data'!$D$30,0,10*ROW('Sanitation Data'!D120)))</f>
        <v/>
      </c>
      <c r="CN126" s="277" t="str">
        <f ca="true">+IF(OFFSET('Sanitation Data'!$D$31,0,10*ROW('Sanitation Data'!D120))="","",OFFSET('Sanitation Data'!$D$31,0,10*ROW('Sanitation Data'!D120)))</f>
        <v/>
      </c>
      <c r="CO126" s="277" t="str">
        <f ca="true">+IF(OFFSET('Sanitation Data'!$D$32,0,10*ROW('Sanitation Data'!D120))="","",OFFSET('Sanitation Data'!$D$32,0,10*ROW('Sanitation Data'!D120)))</f>
        <v/>
      </c>
      <c r="CP126" s="277" t="str">
        <f ca="true">+IF(OFFSET('Sanitation Data'!$E$28,0,10*ROW('Sanitation Data'!E120))="","",OFFSET('Sanitation Data'!$E$28,0,10*ROW('Sanitation Data'!E120)))</f>
        <v/>
      </c>
      <c r="CQ126" s="277" t="str">
        <f ca="true">+IF(OFFSET('Sanitation Data'!$E$29,0,10*ROW('Sanitation Data'!E120))="","",OFFSET('Sanitation Data'!$E$29,0,10*ROW('Sanitation Data'!E120)))</f>
        <v/>
      </c>
      <c r="CR126" s="277" t="str">
        <f ca="true">+IF(OFFSET('Sanitation Data'!$E$30,0,10*ROW('Sanitation Data'!E120))="","",OFFSET('Sanitation Data'!$E$30,0,10*ROW('Sanitation Data'!E120)))</f>
        <v/>
      </c>
      <c r="CS126" s="277" t="str">
        <f ca="true">+IF(OFFSET('Sanitation Data'!$E$31,0,10*ROW('Sanitation Data'!E120))="","",OFFSET('Sanitation Data'!$E$31,0,10*ROW('Sanitation Data'!E120)))</f>
        <v/>
      </c>
      <c r="CT126" s="277" t="str">
        <f ca="true">+IF(OFFSET('Sanitation Data'!$E$32,0,10*ROW('Sanitation Data'!E120))="","",OFFSET('Sanitation Data'!$E$32,0,10*ROW('Sanitation Data'!E120)))</f>
        <v/>
      </c>
      <c r="CU126" s="277" t="str">
        <f ca="true">+IF(OFFSET('Sanitation Data'!$F$28,0,10*ROW('Sanitation Data'!F120))="","",OFFSET('Sanitation Data'!$F$28,0,10*ROW('Sanitation Data'!F120)))</f>
        <v/>
      </c>
      <c r="CV126" s="277" t="str">
        <f ca="true">+IF(OFFSET('Sanitation Data'!$F$29,0,10*ROW('Sanitation Data'!F120))="","",OFFSET('Sanitation Data'!$F$29,0,10*ROW('Sanitation Data'!F120)))</f>
        <v/>
      </c>
      <c r="CW126" s="277" t="str">
        <f ca="true">+IF(OFFSET('Sanitation Data'!$F$30,0,10*ROW('Sanitation Data'!F120))="","",OFFSET('Sanitation Data'!$F$30,0,10*ROW('Sanitation Data'!F120)))</f>
        <v/>
      </c>
      <c r="CX126" s="277" t="str">
        <f ca="true">+IF(OFFSET('Sanitation Data'!$F$31,0,10*ROW('Sanitation Data'!F120))="","",OFFSET('Sanitation Data'!$F$31,0,10*ROW('Sanitation Data'!F120)))</f>
        <v/>
      </c>
      <c r="CY126" s="277" t="str">
        <f ca="true">+IF(OFFSET('Sanitation Data'!$F$32,0,10*ROW('Sanitation Data'!F120))="","",OFFSET('Sanitation Data'!$F$32,0,10*ROW('Sanitation Data'!F120)))</f>
        <v/>
      </c>
      <c r="CZ126" s="277" t="str">
        <f ca="true">+IF(OFFSET('Sanitation Data'!$G$28,0,10*ROW('Sanitation Data'!G120))="","",OFFSET('Sanitation Data'!$G$28,0,10*ROW('Sanitation Data'!G120)))</f>
        <v/>
      </c>
      <c r="DA126" s="277" t="str">
        <f ca="true">+IF(OFFSET('Sanitation Data'!$G$29,0,10*ROW('Sanitation Data'!G120))="","",OFFSET('Sanitation Data'!$G$29,0,10*ROW('Sanitation Data'!G120)))</f>
        <v/>
      </c>
      <c r="DB126" s="277" t="str">
        <f ca="true">+IF(OFFSET('Sanitation Data'!$G$30,0,10*ROW('Sanitation Data'!G120))="","",OFFSET('Sanitation Data'!$G$30,0,10*ROW('Sanitation Data'!G120)))</f>
        <v/>
      </c>
      <c r="DC126" s="277" t="str">
        <f ca="true">+IF(OFFSET('Sanitation Data'!$G$31,0,10*ROW('Sanitation Data'!G120))="","",OFFSET('Sanitation Data'!$G$31,0,10*ROW('Sanitation Data'!G120)))</f>
        <v/>
      </c>
      <c r="DD126" s="277" t="str">
        <f ca="true">+IF(OFFSET('Sanitation Data'!$G$32,0,10*ROW('Sanitation Data'!G120))="","",OFFSET('Sanitation Data'!$G$32,0,10*ROW('Sanitation Data'!G120)))</f>
        <v/>
      </c>
      <c r="DE126" s="277" t="str">
        <f ca="true">+IF(OFFSET('Sanitation Data'!$H$28,0,10*ROW('Sanitation Data'!H120))="","",OFFSET('Sanitation Data'!$H$28,0,10*ROW('Sanitation Data'!H120)))</f>
        <v/>
      </c>
      <c r="DF126" s="277" t="str">
        <f ca="true">+IF(OFFSET('Sanitation Data'!$H$29,0,10*ROW('Sanitation Data'!H120))="","",OFFSET('Sanitation Data'!$H$29,0,10*ROW('Sanitation Data'!H120)))</f>
        <v/>
      </c>
      <c r="DG126" s="277" t="str">
        <f ca="true">+IF(OFFSET('Sanitation Data'!$H$30,0,10*ROW('Sanitation Data'!H120))="","",OFFSET('Sanitation Data'!$H$30,0,10*ROW('Sanitation Data'!H120)))</f>
        <v/>
      </c>
      <c r="DH126" s="277" t="str">
        <f ca="true">+IF(OFFSET('Sanitation Data'!$H$31,0,10*ROW('Sanitation Data'!H120))="","",OFFSET('Sanitation Data'!$H$31,0,10*ROW('Sanitation Data'!H120)))</f>
        <v/>
      </c>
      <c r="DI126" s="277" t="str">
        <f ca="true">+IF(OFFSET('Sanitation Data'!$H$32,0,10*ROW('Sanitation Data'!H120))="","",OFFSET('Sanitation Data'!$H$32,0,10*ROW('Sanitation Data'!H120)))</f>
        <v/>
      </c>
      <c r="DJ126" s="277" t="str">
        <f ca="true">+IF(OFFSET('Sanitation Data'!$I$28,0,10*ROW('Sanitation Data'!I120))="","",OFFSET('Sanitation Data'!$I$28,0,10*ROW('Sanitation Data'!I120)))</f>
        <v/>
      </c>
      <c r="DK126" s="277" t="str">
        <f ca="true">+IF(OFFSET('Sanitation Data'!$I$29,0,10*ROW('Sanitation Data'!I120))="","",OFFSET('Sanitation Data'!$I$29,0,10*ROW('Sanitation Data'!I120)))</f>
        <v/>
      </c>
      <c r="DL126" s="277" t="str">
        <f ca="true">+IF(OFFSET('Sanitation Data'!$I$30,0,10*ROW('Sanitation Data'!I120))="","",OFFSET('Sanitation Data'!$I$30,0,10*ROW('Sanitation Data'!I120)))</f>
        <v/>
      </c>
      <c r="DM126" s="277" t="str">
        <f ca="true">+IF(OFFSET('Sanitation Data'!$I$31,0,10*ROW('Sanitation Data'!I120))="","",OFFSET('Sanitation Data'!$I$31,0,10*ROW('Sanitation Data'!I120)))</f>
        <v/>
      </c>
      <c r="DN126" s="277" t="str">
        <f ca="true">+IF(OFFSET('Sanitation Data'!$I$32,0,10*ROW('Sanitation Data'!I120))="","",OFFSET('Sanitation Data'!$I$32,0,10*ROW('Sanitation Data'!I120)))</f>
        <v/>
      </c>
      <c r="DO126" s="277" t="str">
        <f ca="true">+IF(OFFSET('Hygiene Data'!$D$11,0,10*ROW('Hygiene Data'!D120))="","",OFFSET('Hygiene Data'!$D$11,0,10*ROW('Hygiene Data'!D120)))</f>
        <v/>
      </c>
      <c r="DP126" s="277" t="str">
        <f ca="true">+IF(OFFSET('Hygiene Data'!$D$12,0,10*ROW('Hygiene Data'!D120))="","",OFFSET('Hygiene Data'!$D$12,0,10*ROW('Hygiene Data'!D120)))</f>
        <v/>
      </c>
      <c r="DQ126" s="277" t="str">
        <f ca="true">+IF(OFFSET('Hygiene Data'!$D$13,0,10*ROW('Hygiene Data'!D120))="","",OFFSET('Hygiene Data'!$D$13,0,10*ROW('Hygiene Data'!D120)))</f>
        <v/>
      </c>
      <c r="DR126" s="277" t="str">
        <f ca="true">+IF(OFFSET('Hygiene Data'!$E$11,0,10*ROW('Hygiene Data'!E120))="","",OFFSET('Hygiene Data'!$E$11,0,10*ROW('Hygiene Data'!E120)))</f>
        <v/>
      </c>
      <c r="DS126" s="277" t="str">
        <f ca="true">+IF(OFFSET('Hygiene Data'!$E$12,0,10*ROW('Hygiene Data'!E120))="","",OFFSET('Hygiene Data'!$E$12,0,10*ROW('Hygiene Data'!E120)))</f>
        <v/>
      </c>
      <c r="DT126" s="277" t="str">
        <f ca="true">+IF(OFFSET('Hygiene Data'!$E$13,0,10*ROW('Hygiene Data'!E120))="","",OFFSET('Hygiene Data'!$E$13,0,10*ROW('Hygiene Data'!E120)))</f>
        <v/>
      </c>
      <c r="DU126" s="277" t="str">
        <f ca="true">+IF(OFFSET('Hygiene Data'!$F$11,0,10*ROW('Hygiene Data'!F120))="","",OFFSET('Hygiene Data'!$F$11,0,10*ROW('Hygiene Data'!F120)))</f>
        <v/>
      </c>
      <c r="DV126" s="277" t="str">
        <f ca="true">+IF(OFFSET('Hygiene Data'!$F$12,0,10*ROW('Hygiene Data'!F120))="","",OFFSET('Hygiene Data'!$F$12,0,10*ROW('Hygiene Data'!F120)))</f>
        <v/>
      </c>
      <c r="DW126" s="277" t="str">
        <f ca="true">+IF(OFFSET('Hygiene Data'!$F$13,0,10*ROW('Hygiene Data'!F120))="","",OFFSET('Hygiene Data'!$F$13,0,10*ROW('Hygiene Data'!F120)))</f>
        <v/>
      </c>
      <c r="DX126" s="277" t="str">
        <f ca="true">+IF(OFFSET('Hygiene Data'!$G$11,0,10*ROW('Hygiene Data'!G120))="","",OFFSET('Hygiene Data'!$G$11,0,10*ROW('Hygiene Data'!G120)))</f>
        <v/>
      </c>
      <c r="DY126" s="277" t="str">
        <f ca="true">+IF(OFFSET('Hygiene Data'!$G$12,0,10*ROW('Hygiene Data'!G120))="","",OFFSET('Hygiene Data'!$G$12,0,10*ROW('Hygiene Data'!G120)))</f>
        <v/>
      </c>
      <c r="DZ126" s="277" t="str">
        <f ca="true">+IF(OFFSET('Hygiene Data'!$G$13,0,10*ROW('Hygiene Data'!G120))="","",OFFSET('Hygiene Data'!$G$13,0,10*ROW('Hygiene Data'!G120)))</f>
        <v/>
      </c>
      <c r="EA126" s="277" t="str">
        <f ca="true">+IF(OFFSET('Hygiene Data'!$H$11,0,10*ROW('Hygiene Data'!H120))="","",OFFSET('Hygiene Data'!$H$11,0,10*ROW('Hygiene Data'!H120)))</f>
        <v/>
      </c>
      <c r="EB126" s="277" t="str">
        <f ca="true">+IF(OFFSET('Hygiene Data'!$H$12,0,10*ROW('Hygiene Data'!H120))="","",OFFSET('Hygiene Data'!$H$12,0,10*ROW('Hygiene Data'!H120)))</f>
        <v/>
      </c>
      <c r="EC126" s="277" t="str">
        <f ca="true">+IF(OFFSET('Hygiene Data'!$H$13,0,10*ROW('Hygiene Data'!H120))="","",OFFSET('Hygiene Data'!$H$13,0,10*ROW('Hygiene Data'!H120)))</f>
        <v/>
      </c>
      <c r="ED126" s="277" t="str">
        <f ca="true">+IF(OFFSET('Hygiene Data'!$I$11,0,10*ROW('Hygiene Data'!I120))="","",OFFSET('Hygiene Data'!$I$11,0,10*ROW('Hygiene Data'!I120)))</f>
        <v/>
      </c>
      <c r="EE126" s="277" t="str">
        <f ca="true">+IF(OFFSET('Hygiene Data'!$I$12,0,10*ROW('Hygiene Data'!I120))="","",OFFSET('Hygiene Data'!$I$12,0,10*ROW('Hygiene Data'!I120)))</f>
        <v/>
      </c>
      <c r="EF126" s="277"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33" t="str">
        <f t="shared" ca="true" si="1"/>
        <v/>
      </c>
      <c r="D127" s="96"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6"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6"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6"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6"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6"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6"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6"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6"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6"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6"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6"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6"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6"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6"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6"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6"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6"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7"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7"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7"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7"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7"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7"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7"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7"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7"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7"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7"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7"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7"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7"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7"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7"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7"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7"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7"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7"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7"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7"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7"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7"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7"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7"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7"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7"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7"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7"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8"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8"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8"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8"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8"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8"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8"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8"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8"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8"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8"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8"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8"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8"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8"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8"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8"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8"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7"/>
      <c r="BS127" s="277" t="str">
        <f ca="true">+IF(OFFSET('Water Data'!$D$27,0,10*ROW('Water Data'!D121))="","",OFFSET('Water Data'!$D$27,0,10*ROW('Water Data'!D121)))</f>
        <v/>
      </c>
      <c r="BT127" s="277" t="str">
        <f ca="true">+IF(OFFSET('Water Data'!$D$28,0,10*ROW('Water Data'!D121))="","",OFFSET('Water Data'!$D$28,0,10*ROW('Water Data'!D121)))</f>
        <v/>
      </c>
      <c r="BU127" s="277" t="str">
        <f ca="true">+IF(OFFSET('Water Data'!$D$29,0,10*ROW('Water Data'!D121))="","",OFFSET('Water Data'!$D$29,0,10*ROW('Water Data'!D121)))</f>
        <v/>
      </c>
      <c r="BV127" s="277" t="str">
        <f ca="true">+IF(OFFSET('Water Data'!$E$27,0,10*ROW('Water Data'!E121))="","",OFFSET('Water Data'!$E$27,0,10*ROW('Water Data'!E121)))</f>
        <v/>
      </c>
      <c r="BW127" s="277" t="str">
        <f ca="true">+IF(OFFSET('Water Data'!$E$28,0,10*ROW('Water Data'!E121))="","",OFFSET('Water Data'!$E$28,0,10*ROW('Water Data'!E121)))</f>
        <v/>
      </c>
      <c r="BX127" s="277" t="str">
        <f ca="true">+IF(OFFSET('Water Data'!$E$29,0,10*ROW('Water Data'!E121))="","",OFFSET('Water Data'!$E$29,0,10*ROW('Water Data'!E121)))</f>
        <v/>
      </c>
      <c r="BY127" s="277" t="str">
        <f ca="true">+IF(OFFSET('Water Data'!$F$27,0,10*ROW('Water Data'!F121))="","",OFFSET('Water Data'!$F$27,0,10*ROW('Water Data'!F121)))</f>
        <v/>
      </c>
      <c r="BZ127" s="277" t="str">
        <f ca="true">+IF(OFFSET('Water Data'!$F$28,0,10*ROW('Water Data'!F121))="","",OFFSET('Water Data'!$F$28,0,10*ROW('Water Data'!F121)))</f>
        <v/>
      </c>
      <c r="CA127" s="277" t="str">
        <f ca="true">+IF(OFFSET('Water Data'!$F$29,0,10*ROW('Water Data'!F121))="","",OFFSET('Water Data'!$F$29,0,10*ROW('Water Data'!F121)))</f>
        <v/>
      </c>
      <c r="CB127" s="277" t="str">
        <f ca="true">+IF(OFFSET('Water Data'!$G$27,0,10*ROW('Water Data'!G121))="","",OFFSET('Water Data'!$G$27,0,10*ROW('Water Data'!G121)))</f>
        <v/>
      </c>
      <c r="CC127" s="277" t="str">
        <f ca="true">+IF(OFFSET('Water Data'!$G$28,0,10*ROW('Water Data'!G121))="","",OFFSET('Water Data'!$G$28,0,10*ROW('Water Data'!G121)))</f>
        <v/>
      </c>
      <c r="CD127" s="277" t="str">
        <f ca="true">+IF(OFFSET('Water Data'!$G$29,0,10*ROW('Water Data'!G121))="","",OFFSET('Water Data'!$G$29,0,10*ROW('Water Data'!G121)))</f>
        <v/>
      </c>
      <c r="CE127" s="277" t="str">
        <f ca="true">+IF(OFFSET('Water Data'!$H$27,0,10*ROW('Water Data'!H121))="","",OFFSET('Water Data'!$H$27,0,10*ROW('Water Data'!H121)))</f>
        <v/>
      </c>
      <c r="CF127" s="277" t="str">
        <f ca="true">+IF(OFFSET('Water Data'!$H$28,0,10*ROW('Water Data'!H121))="","",OFFSET('Water Data'!$H$28,0,10*ROW('Water Data'!H121)))</f>
        <v/>
      </c>
      <c r="CG127" s="277" t="str">
        <f ca="true">+IF(OFFSET('Water Data'!$H$29,0,10*ROW('Water Data'!H121))="","",OFFSET('Water Data'!$H$29,0,10*ROW('Water Data'!H121)))</f>
        <v/>
      </c>
      <c r="CH127" s="277" t="str">
        <f ca="true">+IF(OFFSET('Water Data'!$I$27,0,10*ROW('Water Data'!I121))="","",OFFSET('Water Data'!$I$27,0,10*ROW('Water Data'!I121)))</f>
        <v/>
      </c>
      <c r="CI127" s="277" t="str">
        <f ca="true">+IF(OFFSET('Water Data'!$I$28,0,10*ROW('Water Data'!I121))="","",OFFSET('Water Data'!$I$28,0,10*ROW('Water Data'!I121)))</f>
        <v/>
      </c>
      <c r="CJ127" s="277" t="str">
        <f ca="true">+IF(OFFSET('Water Data'!$I$29,0,10*ROW('Water Data'!I121))="","",OFFSET('Water Data'!$I$29,0,10*ROW('Water Data'!I121)))</f>
        <v/>
      </c>
      <c r="CK127" s="277" t="str">
        <f ca="true">+IF(OFFSET('Sanitation Data'!$D$28,0,10*ROW('Sanitation Data'!D121))="","",OFFSET('Sanitation Data'!$D$28,0,10*ROW('Sanitation Data'!D121)))</f>
        <v/>
      </c>
      <c r="CL127" s="277" t="str">
        <f ca="true">+IF(OFFSET('Sanitation Data'!$D$29,0,10*ROW('Sanitation Data'!D121))="","",OFFSET('Sanitation Data'!$D$29,0,10*ROW('Sanitation Data'!D121)))</f>
        <v/>
      </c>
      <c r="CM127" s="277" t="str">
        <f ca="true">+IF(OFFSET('Sanitation Data'!$D$30,0,10*ROW('Sanitation Data'!D121))="","",OFFSET('Sanitation Data'!$D$30,0,10*ROW('Sanitation Data'!D121)))</f>
        <v/>
      </c>
      <c r="CN127" s="277" t="str">
        <f ca="true">+IF(OFFSET('Sanitation Data'!$D$31,0,10*ROW('Sanitation Data'!D121))="","",OFFSET('Sanitation Data'!$D$31,0,10*ROW('Sanitation Data'!D121)))</f>
        <v/>
      </c>
      <c r="CO127" s="277" t="str">
        <f ca="true">+IF(OFFSET('Sanitation Data'!$D$32,0,10*ROW('Sanitation Data'!D121))="","",OFFSET('Sanitation Data'!$D$32,0,10*ROW('Sanitation Data'!D121)))</f>
        <v/>
      </c>
      <c r="CP127" s="277" t="str">
        <f ca="true">+IF(OFFSET('Sanitation Data'!$E$28,0,10*ROW('Sanitation Data'!E121))="","",OFFSET('Sanitation Data'!$E$28,0,10*ROW('Sanitation Data'!E121)))</f>
        <v/>
      </c>
      <c r="CQ127" s="277" t="str">
        <f ca="true">+IF(OFFSET('Sanitation Data'!$E$29,0,10*ROW('Sanitation Data'!E121))="","",OFFSET('Sanitation Data'!$E$29,0,10*ROW('Sanitation Data'!E121)))</f>
        <v/>
      </c>
      <c r="CR127" s="277" t="str">
        <f ca="true">+IF(OFFSET('Sanitation Data'!$E$30,0,10*ROW('Sanitation Data'!E121))="","",OFFSET('Sanitation Data'!$E$30,0,10*ROW('Sanitation Data'!E121)))</f>
        <v/>
      </c>
      <c r="CS127" s="277" t="str">
        <f ca="true">+IF(OFFSET('Sanitation Data'!$E$31,0,10*ROW('Sanitation Data'!E121))="","",OFFSET('Sanitation Data'!$E$31,0,10*ROW('Sanitation Data'!E121)))</f>
        <v/>
      </c>
      <c r="CT127" s="277" t="str">
        <f ca="true">+IF(OFFSET('Sanitation Data'!$E$32,0,10*ROW('Sanitation Data'!E121))="","",OFFSET('Sanitation Data'!$E$32,0,10*ROW('Sanitation Data'!E121)))</f>
        <v/>
      </c>
      <c r="CU127" s="277" t="str">
        <f ca="true">+IF(OFFSET('Sanitation Data'!$F$28,0,10*ROW('Sanitation Data'!F121))="","",OFFSET('Sanitation Data'!$F$28,0,10*ROW('Sanitation Data'!F121)))</f>
        <v/>
      </c>
      <c r="CV127" s="277" t="str">
        <f ca="true">+IF(OFFSET('Sanitation Data'!$F$29,0,10*ROW('Sanitation Data'!F121))="","",OFFSET('Sanitation Data'!$F$29,0,10*ROW('Sanitation Data'!F121)))</f>
        <v/>
      </c>
      <c r="CW127" s="277" t="str">
        <f ca="true">+IF(OFFSET('Sanitation Data'!$F$30,0,10*ROW('Sanitation Data'!F121))="","",OFFSET('Sanitation Data'!$F$30,0,10*ROW('Sanitation Data'!F121)))</f>
        <v/>
      </c>
      <c r="CX127" s="277" t="str">
        <f ca="true">+IF(OFFSET('Sanitation Data'!$F$31,0,10*ROW('Sanitation Data'!F121))="","",OFFSET('Sanitation Data'!$F$31,0,10*ROW('Sanitation Data'!F121)))</f>
        <v/>
      </c>
      <c r="CY127" s="277" t="str">
        <f ca="true">+IF(OFFSET('Sanitation Data'!$F$32,0,10*ROW('Sanitation Data'!F121))="","",OFFSET('Sanitation Data'!$F$32,0,10*ROW('Sanitation Data'!F121)))</f>
        <v/>
      </c>
      <c r="CZ127" s="277" t="str">
        <f ca="true">+IF(OFFSET('Sanitation Data'!$G$28,0,10*ROW('Sanitation Data'!G121))="","",OFFSET('Sanitation Data'!$G$28,0,10*ROW('Sanitation Data'!G121)))</f>
        <v/>
      </c>
      <c r="DA127" s="277" t="str">
        <f ca="true">+IF(OFFSET('Sanitation Data'!$G$29,0,10*ROW('Sanitation Data'!G121))="","",OFFSET('Sanitation Data'!$G$29,0,10*ROW('Sanitation Data'!G121)))</f>
        <v/>
      </c>
      <c r="DB127" s="277" t="str">
        <f ca="true">+IF(OFFSET('Sanitation Data'!$G$30,0,10*ROW('Sanitation Data'!G121))="","",OFFSET('Sanitation Data'!$G$30,0,10*ROW('Sanitation Data'!G121)))</f>
        <v/>
      </c>
      <c r="DC127" s="277" t="str">
        <f ca="true">+IF(OFFSET('Sanitation Data'!$G$31,0,10*ROW('Sanitation Data'!G121))="","",OFFSET('Sanitation Data'!$G$31,0,10*ROW('Sanitation Data'!G121)))</f>
        <v/>
      </c>
      <c r="DD127" s="277" t="str">
        <f ca="true">+IF(OFFSET('Sanitation Data'!$G$32,0,10*ROW('Sanitation Data'!G121))="","",OFFSET('Sanitation Data'!$G$32,0,10*ROW('Sanitation Data'!G121)))</f>
        <v/>
      </c>
      <c r="DE127" s="277" t="str">
        <f ca="true">+IF(OFFSET('Sanitation Data'!$H$28,0,10*ROW('Sanitation Data'!H121))="","",OFFSET('Sanitation Data'!$H$28,0,10*ROW('Sanitation Data'!H121)))</f>
        <v/>
      </c>
      <c r="DF127" s="277" t="str">
        <f ca="true">+IF(OFFSET('Sanitation Data'!$H$29,0,10*ROW('Sanitation Data'!H121))="","",OFFSET('Sanitation Data'!$H$29,0,10*ROW('Sanitation Data'!H121)))</f>
        <v/>
      </c>
      <c r="DG127" s="277" t="str">
        <f ca="true">+IF(OFFSET('Sanitation Data'!$H$30,0,10*ROW('Sanitation Data'!H121))="","",OFFSET('Sanitation Data'!$H$30,0,10*ROW('Sanitation Data'!H121)))</f>
        <v/>
      </c>
      <c r="DH127" s="277" t="str">
        <f ca="true">+IF(OFFSET('Sanitation Data'!$H$31,0,10*ROW('Sanitation Data'!H121))="","",OFFSET('Sanitation Data'!$H$31,0,10*ROW('Sanitation Data'!H121)))</f>
        <v/>
      </c>
      <c r="DI127" s="277" t="str">
        <f ca="true">+IF(OFFSET('Sanitation Data'!$H$32,0,10*ROW('Sanitation Data'!H121))="","",OFFSET('Sanitation Data'!$H$32,0,10*ROW('Sanitation Data'!H121)))</f>
        <v/>
      </c>
      <c r="DJ127" s="277" t="str">
        <f ca="true">+IF(OFFSET('Sanitation Data'!$I$28,0,10*ROW('Sanitation Data'!I121))="","",OFFSET('Sanitation Data'!$I$28,0,10*ROW('Sanitation Data'!I121)))</f>
        <v/>
      </c>
      <c r="DK127" s="277" t="str">
        <f ca="true">+IF(OFFSET('Sanitation Data'!$I$29,0,10*ROW('Sanitation Data'!I121))="","",OFFSET('Sanitation Data'!$I$29,0,10*ROW('Sanitation Data'!I121)))</f>
        <v/>
      </c>
      <c r="DL127" s="277" t="str">
        <f ca="true">+IF(OFFSET('Sanitation Data'!$I$30,0,10*ROW('Sanitation Data'!I121))="","",OFFSET('Sanitation Data'!$I$30,0,10*ROW('Sanitation Data'!I121)))</f>
        <v/>
      </c>
      <c r="DM127" s="277" t="str">
        <f ca="true">+IF(OFFSET('Sanitation Data'!$I$31,0,10*ROW('Sanitation Data'!I121))="","",OFFSET('Sanitation Data'!$I$31,0,10*ROW('Sanitation Data'!I121)))</f>
        <v/>
      </c>
      <c r="DN127" s="277" t="str">
        <f ca="true">+IF(OFFSET('Sanitation Data'!$I$32,0,10*ROW('Sanitation Data'!I121))="","",OFFSET('Sanitation Data'!$I$32,0,10*ROW('Sanitation Data'!I121)))</f>
        <v/>
      </c>
      <c r="DO127" s="277" t="str">
        <f ca="true">+IF(OFFSET('Hygiene Data'!$D$11,0,10*ROW('Hygiene Data'!D121))="","",OFFSET('Hygiene Data'!$D$11,0,10*ROW('Hygiene Data'!D121)))</f>
        <v/>
      </c>
      <c r="DP127" s="277" t="str">
        <f ca="true">+IF(OFFSET('Hygiene Data'!$D$12,0,10*ROW('Hygiene Data'!D121))="","",OFFSET('Hygiene Data'!$D$12,0,10*ROW('Hygiene Data'!D121)))</f>
        <v/>
      </c>
      <c r="DQ127" s="277" t="str">
        <f ca="true">+IF(OFFSET('Hygiene Data'!$D$13,0,10*ROW('Hygiene Data'!D121))="","",OFFSET('Hygiene Data'!$D$13,0,10*ROW('Hygiene Data'!D121)))</f>
        <v/>
      </c>
      <c r="DR127" s="277" t="str">
        <f ca="true">+IF(OFFSET('Hygiene Data'!$E$11,0,10*ROW('Hygiene Data'!E121))="","",OFFSET('Hygiene Data'!$E$11,0,10*ROW('Hygiene Data'!E121)))</f>
        <v/>
      </c>
      <c r="DS127" s="277" t="str">
        <f ca="true">+IF(OFFSET('Hygiene Data'!$E$12,0,10*ROW('Hygiene Data'!E121))="","",OFFSET('Hygiene Data'!$E$12,0,10*ROW('Hygiene Data'!E121)))</f>
        <v/>
      </c>
      <c r="DT127" s="277" t="str">
        <f ca="true">+IF(OFFSET('Hygiene Data'!$E$13,0,10*ROW('Hygiene Data'!E121))="","",OFFSET('Hygiene Data'!$E$13,0,10*ROW('Hygiene Data'!E121)))</f>
        <v/>
      </c>
      <c r="DU127" s="277" t="str">
        <f ca="true">+IF(OFFSET('Hygiene Data'!$F$11,0,10*ROW('Hygiene Data'!F121))="","",OFFSET('Hygiene Data'!$F$11,0,10*ROW('Hygiene Data'!F121)))</f>
        <v/>
      </c>
      <c r="DV127" s="277" t="str">
        <f ca="true">+IF(OFFSET('Hygiene Data'!$F$12,0,10*ROW('Hygiene Data'!F121))="","",OFFSET('Hygiene Data'!$F$12,0,10*ROW('Hygiene Data'!F121)))</f>
        <v/>
      </c>
      <c r="DW127" s="277" t="str">
        <f ca="true">+IF(OFFSET('Hygiene Data'!$F$13,0,10*ROW('Hygiene Data'!F121))="","",OFFSET('Hygiene Data'!$F$13,0,10*ROW('Hygiene Data'!F121)))</f>
        <v/>
      </c>
      <c r="DX127" s="277" t="str">
        <f ca="true">+IF(OFFSET('Hygiene Data'!$G$11,0,10*ROW('Hygiene Data'!G121))="","",OFFSET('Hygiene Data'!$G$11,0,10*ROW('Hygiene Data'!G121)))</f>
        <v/>
      </c>
      <c r="DY127" s="277" t="str">
        <f ca="true">+IF(OFFSET('Hygiene Data'!$G$12,0,10*ROW('Hygiene Data'!G121))="","",OFFSET('Hygiene Data'!$G$12,0,10*ROW('Hygiene Data'!G121)))</f>
        <v/>
      </c>
      <c r="DZ127" s="277" t="str">
        <f ca="true">+IF(OFFSET('Hygiene Data'!$G$13,0,10*ROW('Hygiene Data'!G121))="","",OFFSET('Hygiene Data'!$G$13,0,10*ROW('Hygiene Data'!G121)))</f>
        <v/>
      </c>
      <c r="EA127" s="277" t="str">
        <f ca="true">+IF(OFFSET('Hygiene Data'!$H$11,0,10*ROW('Hygiene Data'!H121))="","",OFFSET('Hygiene Data'!$H$11,0,10*ROW('Hygiene Data'!H121)))</f>
        <v/>
      </c>
      <c r="EB127" s="277" t="str">
        <f ca="true">+IF(OFFSET('Hygiene Data'!$H$12,0,10*ROW('Hygiene Data'!H121))="","",OFFSET('Hygiene Data'!$H$12,0,10*ROW('Hygiene Data'!H121)))</f>
        <v/>
      </c>
      <c r="EC127" s="277" t="str">
        <f ca="true">+IF(OFFSET('Hygiene Data'!$H$13,0,10*ROW('Hygiene Data'!H121))="","",OFFSET('Hygiene Data'!$H$13,0,10*ROW('Hygiene Data'!H121)))</f>
        <v/>
      </c>
      <c r="ED127" s="277" t="str">
        <f ca="true">+IF(OFFSET('Hygiene Data'!$I$11,0,10*ROW('Hygiene Data'!I121))="","",OFFSET('Hygiene Data'!$I$11,0,10*ROW('Hygiene Data'!I121)))</f>
        <v/>
      </c>
      <c r="EE127" s="277" t="str">
        <f ca="true">+IF(OFFSET('Hygiene Data'!$I$12,0,10*ROW('Hygiene Data'!I121))="","",OFFSET('Hygiene Data'!$I$12,0,10*ROW('Hygiene Data'!I121)))</f>
        <v/>
      </c>
      <c r="EF127" s="277"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33" t="str">
        <f t="shared" ca="true" si="1"/>
        <v/>
      </c>
      <c r="D128" s="96"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6"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6"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6"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6"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6"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6"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6"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6"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6"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6"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6"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6"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6"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6"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6"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6"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6"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7"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7"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7"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7"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7"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7"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7"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7"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7"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7"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7"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7"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7"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7"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7"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7"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7"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7"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7"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7"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7"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7"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7"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7"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7"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7"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7"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7"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7"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7"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8"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8"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8"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8"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8"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8"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8"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8"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8"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8"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8"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8"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8"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8"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8"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8"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8"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8"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7"/>
      <c r="BS128" s="277" t="str">
        <f ca="true">+IF(OFFSET('Water Data'!$D$27,0,10*ROW('Water Data'!D122))="","",OFFSET('Water Data'!$D$27,0,10*ROW('Water Data'!D122)))</f>
        <v/>
      </c>
      <c r="BT128" s="277" t="str">
        <f ca="true">+IF(OFFSET('Water Data'!$D$28,0,10*ROW('Water Data'!D122))="","",OFFSET('Water Data'!$D$28,0,10*ROW('Water Data'!D122)))</f>
        <v/>
      </c>
      <c r="BU128" s="277" t="str">
        <f ca="true">+IF(OFFSET('Water Data'!$D$29,0,10*ROW('Water Data'!D122))="","",OFFSET('Water Data'!$D$29,0,10*ROW('Water Data'!D122)))</f>
        <v/>
      </c>
      <c r="BV128" s="277" t="str">
        <f ca="true">+IF(OFFSET('Water Data'!$E$27,0,10*ROW('Water Data'!E122))="","",OFFSET('Water Data'!$E$27,0,10*ROW('Water Data'!E122)))</f>
        <v/>
      </c>
      <c r="BW128" s="277" t="str">
        <f ca="true">+IF(OFFSET('Water Data'!$E$28,0,10*ROW('Water Data'!E122))="","",OFFSET('Water Data'!$E$28,0,10*ROW('Water Data'!E122)))</f>
        <v/>
      </c>
      <c r="BX128" s="277" t="str">
        <f ca="true">+IF(OFFSET('Water Data'!$E$29,0,10*ROW('Water Data'!E122))="","",OFFSET('Water Data'!$E$29,0,10*ROW('Water Data'!E122)))</f>
        <v/>
      </c>
      <c r="BY128" s="277" t="str">
        <f ca="true">+IF(OFFSET('Water Data'!$F$27,0,10*ROW('Water Data'!F122))="","",OFFSET('Water Data'!$F$27,0,10*ROW('Water Data'!F122)))</f>
        <v/>
      </c>
      <c r="BZ128" s="277" t="str">
        <f ca="true">+IF(OFFSET('Water Data'!$F$28,0,10*ROW('Water Data'!F122))="","",OFFSET('Water Data'!$F$28,0,10*ROW('Water Data'!F122)))</f>
        <v/>
      </c>
      <c r="CA128" s="277" t="str">
        <f ca="true">+IF(OFFSET('Water Data'!$F$29,0,10*ROW('Water Data'!F122))="","",OFFSET('Water Data'!$F$29,0,10*ROW('Water Data'!F122)))</f>
        <v/>
      </c>
      <c r="CB128" s="277" t="str">
        <f ca="true">+IF(OFFSET('Water Data'!$G$27,0,10*ROW('Water Data'!G122))="","",OFFSET('Water Data'!$G$27,0,10*ROW('Water Data'!G122)))</f>
        <v/>
      </c>
      <c r="CC128" s="277" t="str">
        <f ca="true">+IF(OFFSET('Water Data'!$G$28,0,10*ROW('Water Data'!G122))="","",OFFSET('Water Data'!$G$28,0,10*ROW('Water Data'!G122)))</f>
        <v/>
      </c>
      <c r="CD128" s="277" t="str">
        <f ca="true">+IF(OFFSET('Water Data'!$G$29,0,10*ROW('Water Data'!G122))="","",OFFSET('Water Data'!$G$29,0,10*ROW('Water Data'!G122)))</f>
        <v/>
      </c>
      <c r="CE128" s="277" t="str">
        <f ca="true">+IF(OFFSET('Water Data'!$H$27,0,10*ROW('Water Data'!H122))="","",OFFSET('Water Data'!$H$27,0,10*ROW('Water Data'!H122)))</f>
        <v/>
      </c>
      <c r="CF128" s="277" t="str">
        <f ca="true">+IF(OFFSET('Water Data'!$H$28,0,10*ROW('Water Data'!H122))="","",OFFSET('Water Data'!$H$28,0,10*ROW('Water Data'!H122)))</f>
        <v/>
      </c>
      <c r="CG128" s="277" t="str">
        <f ca="true">+IF(OFFSET('Water Data'!$H$29,0,10*ROW('Water Data'!H122))="","",OFFSET('Water Data'!$H$29,0,10*ROW('Water Data'!H122)))</f>
        <v/>
      </c>
      <c r="CH128" s="277" t="str">
        <f ca="true">+IF(OFFSET('Water Data'!$I$27,0,10*ROW('Water Data'!I122))="","",OFFSET('Water Data'!$I$27,0,10*ROW('Water Data'!I122)))</f>
        <v/>
      </c>
      <c r="CI128" s="277" t="str">
        <f ca="true">+IF(OFFSET('Water Data'!$I$28,0,10*ROW('Water Data'!I122))="","",OFFSET('Water Data'!$I$28,0,10*ROW('Water Data'!I122)))</f>
        <v/>
      </c>
      <c r="CJ128" s="277" t="str">
        <f ca="true">+IF(OFFSET('Water Data'!$I$29,0,10*ROW('Water Data'!I122))="","",OFFSET('Water Data'!$I$29,0,10*ROW('Water Data'!I122)))</f>
        <v/>
      </c>
      <c r="CK128" s="277" t="str">
        <f ca="true">+IF(OFFSET('Sanitation Data'!$D$28,0,10*ROW('Sanitation Data'!D122))="","",OFFSET('Sanitation Data'!$D$28,0,10*ROW('Sanitation Data'!D122)))</f>
        <v/>
      </c>
      <c r="CL128" s="277" t="str">
        <f ca="true">+IF(OFFSET('Sanitation Data'!$D$29,0,10*ROW('Sanitation Data'!D122))="","",OFFSET('Sanitation Data'!$D$29,0,10*ROW('Sanitation Data'!D122)))</f>
        <v/>
      </c>
      <c r="CM128" s="277" t="str">
        <f ca="true">+IF(OFFSET('Sanitation Data'!$D$30,0,10*ROW('Sanitation Data'!D122))="","",OFFSET('Sanitation Data'!$D$30,0,10*ROW('Sanitation Data'!D122)))</f>
        <v/>
      </c>
      <c r="CN128" s="277" t="str">
        <f ca="true">+IF(OFFSET('Sanitation Data'!$D$31,0,10*ROW('Sanitation Data'!D122))="","",OFFSET('Sanitation Data'!$D$31,0,10*ROW('Sanitation Data'!D122)))</f>
        <v/>
      </c>
      <c r="CO128" s="277" t="str">
        <f ca="true">+IF(OFFSET('Sanitation Data'!$D$32,0,10*ROW('Sanitation Data'!D122))="","",OFFSET('Sanitation Data'!$D$32,0,10*ROW('Sanitation Data'!D122)))</f>
        <v/>
      </c>
      <c r="CP128" s="277" t="str">
        <f ca="true">+IF(OFFSET('Sanitation Data'!$E$28,0,10*ROW('Sanitation Data'!E122))="","",OFFSET('Sanitation Data'!$E$28,0,10*ROW('Sanitation Data'!E122)))</f>
        <v/>
      </c>
      <c r="CQ128" s="277" t="str">
        <f ca="true">+IF(OFFSET('Sanitation Data'!$E$29,0,10*ROW('Sanitation Data'!E122))="","",OFFSET('Sanitation Data'!$E$29,0,10*ROW('Sanitation Data'!E122)))</f>
        <v/>
      </c>
      <c r="CR128" s="277" t="str">
        <f ca="true">+IF(OFFSET('Sanitation Data'!$E$30,0,10*ROW('Sanitation Data'!E122))="","",OFFSET('Sanitation Data'!$E$30,0,10*ROW('Sanitation Data'!E122)))</f>
        <v/>
      </c>
      <c r="CS128" s="277" t="str">
        <f ca="true">+IF(OFFSET('Sanitation Data'!$E$31,0,10*ROW('Sanitation Data'!E122))="","",OFFSET('Sanitation Data'!$E$31,0,10*ROW('Sanitation Data'!E122)))</f>
        <v/>
      </c>
      <c r="CT128" s="277" t="str">
        <f ca="true">+IF(OFFSET('Sanitation Data'!$E$32,0,10*ROW('Sanitation Data'!E122))="","",OFFSET('Sanitation Data'!$E$32,0,10*ROW('Sanitation Data'!E122)))</f>
        <v/>
      </c>
      <c r="CU128" s="277" t="str">
        <f ca="true">+IF(OFFSET('Sanitation Data'!$F$28,0,10*ROW('Sanitation Data'!F122))="","",OFFSET('Sanitation Data'!$F$28,0,10*ROW('Sanitation Data'!F122)))</f>
        <v/>
      </c>
      <c r="CV128" s="277" t="str">
        <f ca="true">+IF(OFFSET('Sanitation Data'!$F$29,0,10*ROW('Sanitation Data'!F122))="","",OFFSET('Sanitation Data'!$F$29,0,10*ROW('Sanitation Data'!F122)))</f>
        <v/>
      </c>
      <c r="CW128" s="277" t="str">
        <f ca="true">+IF(OFFSET('Sanitation Data'!$F$30,0,10*ROW('Sanitation Data'!F122))="","",OFFSET('Sanitation Data'!$F$30,0,10*ROW('Sanitation Data'!F122)))</f>
        <v/>
      </c>
      <c r="CX128" s="277" t="str">
        <f ca="true">+IF(OFFSET('Sanitation Data'!$F$31,0,10*ROW('Sanitation Data'!F122))="","",OFFSET('Sanitation Data'!$F$31,0,10*ROW('Sanitation Data'!F122)))</f>
        <v/>
      </c>
      <c r="CY128" s="277" t="str">
        <f ca="true">+IF(OFFSET('Sanitation Data'!$F$32,0,10*ROW('Sanitation Data'!F122))="","",OFFSET('Sanitation Data'!$F$32,0,10*ROW('Sanitation Data'!F122)))</f>
        <v/>
      </c>
      <c r="CZ128" s="277" t="str">
        <f ca="true">+IF(OFFSET('Sanitation Data'!$G$28,0,10*ROW('Sanitation Data'!G122))="","",OFFSET('Sanitation Data'!$G$28,0,10*ROW('Sanitation Data'!G122)))</f>
        <v/>
      </c>
      <c r="DA128" s="277" t="str">
        <f ca="true">+IF(OFFSET('Sanitation Data'!$G$29,0,10*ROW('Sanitation Data'!G122))="","",OFFSET('Sanitation Data'!$G$29,0,10*ROW('Sanitation Data'!G122)))</f>
        <v/>
      </c>
      <c r="DB128" s="277" t="str">
        <f ca="true">+IF(OFFSET('Sanitation Data'!$G$30,0,10*ROW('Sanitation Data'!G122))="","",OFFSET('Sanitation Data'!$G$30,0,10*ROW('Sanitation Data'!G122)))</f>
        <v/>
      </c>
      <c r="DC128" s="277" t="str">
        <f ca="true">+IF(OFFSET('Sanitation Data'!$G$31,0,10*ROW('Sanitation Data'!G122))="","",OFFSET('Sanitation Data'!$G$31,0,10*ROW('Sanitation Data'!G122)))</f>
        <v/>
      </c>
      <c r="DD128" s="277" t="str">
        <f ca="true">+IF(OFFSET('Sanitation Data'!$G$32,0,10*ROW('Sanitation Data'!G122))="","",OFFSET('Sanitation Data'!$G$32,0,10*ROW('Sanitation Data'!G122)))</f>
        <v/>
      </c>
      <c r="DE128" s="277" t="str">
        <f ca="true">+IF(OFFSET('Sanitation Data'!$H$28,0,10*ROW('Sanitation Data'!H122))="","",OFFSET('Sanitation Data'!$H$28,0,10*ROW('Sanitation Data'!H122)))</f>
        <v/>
      </c>
      <c r="DF128" s="277" t="str">
        <f ca="true">+IF(OFFSET('Sanitation Data'!$H$29,0,10*ROW('Sanitation Data'!H122))="","",OFFSET('Sanitation Data'!$H$29,0,10*ROW('Sanitation Data'!H122)))</f>
        <v/>
      </c>
      <c r="DG128" s="277" t="str">
        <f ca="true">+IF(OFFSET('Sanitation Data'!$H$30,0,10*ROW('Sanitation Data'!H122))="","",OFFSET('Sanitation Data'!$H$30,0,10*ROW('Sanitation Data'!H122)))</f>
        <v/>
      </c>
      <c r="DH128" s="277" t="str">
        <f ca="true">+IF(OFFSET('Sanitation Data'!$H$31,0,10*ROW('Sanitation Data'!H122))="","",OFFSET('Sanitation Data'!$H$31,0,10*ROW('Sanitation Data'!H122)))</f>
        <v/>
      </c>
      <c r="DI128" s="277" t="str">
        <f ca="true">+IF(OFFSET('Sanitation Data'!$H$32,0,10*ROW('Sanitation Data'!H122))="","",OFFSET('Sanitation Data'!$H$32,0,10*ROW('Sanitation Data'!H122)))</f>
        <v/>
      </c>
      <c r="DJ128" s="277" t="str">
        <f ca="true">+IF(OFFSET('Sanitation Data'!$I$28,0,10*ROW('Sanitation Data'!I122))="","",OFFSET('Sanitation Data'!$I$28,0,10*ROW('Sanitation Data'!I122)))</f>
        <v/>
      </c>
      <c r="DK128" s="277" t="str">
        <f ca="true">+IF(OFFSET('Sanitation Data'!$I$29,0,10*ROW('Sanitation Data'!I122))="","",OFFSET('Sanitation Data'!$I$29,0,10*ROW('Sanitation Data'!I122)))</f>
        <v/>
      </c>
      <c r="DL128" s="277" t="str">
        <f ca="true">+IF(OFFSET('Sanitation Data'!$I$30,0,10*ROW('Sanitation Data'!I122))="","",OFFSET('Sanitation Data'!$I$30,0,10*ROW('Sanitation Data'!I122)))</f>
        <v/>
      </c>
      <c r="DM128" s="277" t="str">
        <f ca="true">+IF(OFFSET('Sanitation Data'!$I$31,0,10*ROW('Sanitation Data'!I122))="","",OFFSET('Sanitation Data'!$I$31,0,10*ROW('Sanitation Data'!I122)))</f>
        <v/>
      </c>
      <c r="DN128" s="277" t="str">
        <f ca="true">+IF(OFFSET('Sanitation Data'!$I$32,0,10*ROW('Sanitation Data'!I122))="","",OFFSET('Sanitation Data'!$I$32,0,10*ROW('Sanitation Data'!I122)))</f>
        <v/>
      </c>
      <c r="DO128" s="277" t="str">
        <f ca="true">+IF(OFFSET('Hygiene Data'!$D$11,0,10*ROW('Hygiene Data'!D122))="","",OFFSET('Hygiene Data'!$D$11,0,10*ROW('Hygiene Data'!D122)))</f>
        <v/>
      </c>
      <c r="DP128" s="277" t="str">
        <f ca="true">+IF(OFFSET('Hygiene Data'!$D$12,0,10*ROW('Hygiene Data'!D122))="","",OFFSET('Hygiene Data'!$D$12,0,10*ROW('Hygiene Data'!D122)))</f>
        <v/>
      </c>
      <c r="DQ128" s="277" t="str">
        <f ca="true">+IF(OFFSET('Hygiene Data'!$D$13,0,10*ROW('Hygiene Data'!D122))="","",OFFSET('Hygiene Data'!$D$13,0,10*ROW('Hygiene Data'!D122)))</f>
        <v/>
      </c>
      <c r="DR128" s="277" t="str">
        <f ca="true">+IF(OFFSET('Hygiene Data'!$E$11,0,10*ROW('Hygiene Data'!E122))="","",OFFSET('Hygiene Data'!$E$11,0,10*ROW('Hygiene Data'!E122)))</f>
        <v/>
      </c>
      <c r="DS128" s="277" t="str">
        <f ca="true">+IF(OFFSET('Hygiene Data'!$E$12,0,10*ROW('Hygiene Data'!E122))="","",OFFSET('Hygiene Data'!$E$12,0,10*ROW('Hygiene Data'!E122)))</f>
        <v/>
      </c>
      <c r="DT128" s="277" t="str">
        <f ca="true">+IF(OFFSET('Hygiene Data'!$E$13,0,10*ROW('Hygiene Data'!E122))="","",OFFSET('Hygiene Data'!$E$13,0,10*ROW('Hygiene Data'!E122)))</f>
        <v/>
      </c>
      <c r="DU128" s="277" t="str">
        <f ca="true">+IF(OFFSET('Hygiene Data'!$F$11,0,10*ROW('Hygiene Data'!F122))="","",OFFSET('Hygiene Data'!$F$11,0,10*ROW('Hygiene Data'!F122)))</f>
        <v/>
      </c>
      <c r="DV128" s="277" t="str">
        <f ca="true">+IF(OFFSET('Hygiene Data'!$F$12,0,10*ROW('Hygiene Data'!F122))="","",OFFSET('Hygiene Data'!$F$12,0,10*ROW('Hygiene Data'!F122)))</f>
        <v/>
      </c>
      <c r="DW128" s="277" t="str">
        <f ca="true">+IF(OFFSET('Hygiene Data'!$F$13,0,10*ROW('Hygiene Data'!F122))="","",OFFSET('Hygiene Data'!$F$13,0,10*ROW('Hygiene Data'!F122)))</f>
        <v/>
      </c>
      <c r="DX128" s="277" t="str">
        <f ca="true">+IF(OFFSET('Hygiene Data'!$G$11,0,10*ROW('Hygiene Data'!G122))="","",OFFSET('Hygiene Data'!$G$11,0,10*ROW('Hygiene Data'!G122)))</f>
        <v/>
      </c>
      <c r="DY128" s="277" t="str">
        <f ca="true">+IF(OFFSET('Hygiene Data'!$G$12,0,10*ROW('Hygiene Data'!G122))="","",OFFSET('Hygiene Data'!$G$12,0,10*ROW('Hygiene Data'!G122)))</f>
        <v/>
      </c>
      <c r="DZ128" s="277" t="str">
        <f ca="true">+IF(OFFSET('Hygiene Data'!$G$13,0,10*ROW('Hygiene Data'!G122))="","",OFFSET('Hygiene Data'!$G$13,0,10*ROW('Hygiene Data'!G122)))</f>
        <v/>
      </c>
      <c r="EA128" s="277" t="str">
        <f ca="true">+IF(OFFSET('Hygiene Data'!$H$11,0,10*ROW('Hygiene Data'!H122))="","",OFFSET('Hygiene Data'!$H$11,0,10*ROW('Hygiene Data'!H122)))</f>
        <v/>
      </c>
      <c r="EB128" s="277" t="str">
        <f ca="true">+IF(OFFSET('Hygiene Data'!$H$12,0,10*ROW('Hygiene Data'!H122))="","",OFFSET('Hygiene Data'!$H$12,0,10*ROW('Hygiene Data'!H122)))</f>
        <v/>
      </c>
      <c r="EC128" s="277" t="str">
        <f ca="true">+IF(OFFSET('Hygiene Data'!$H$13,0,10*ROW('Hygiene Data'!H122))="","",OFFSET('Hygiene Data'!$H$13,0,10*ROW('Hygiene Data'!H122)))</f>
        <v/>
      </c>
      <c r="ED128" s="277" t="str">
        <f ca="true">+IF(OFFSET('Hygiene Data'!$I$11,0,10*ROW('Hygiene Data'!I122))="","",OFFSET('Hygiene Data'!$I$11,0,10*ROW('Hygiene Data'!I122)))</f>
        <v/>
      </c>
      <c r="EE128" s="277" t="str">
        <f ca="true">+IF(OFFSET('Hygiene Data'!$I$12,0,10*ROW('Hygiene Data'!I122))="","",OFFSET('Hygiene Data'!$I$12,0,10*ROW('Hygiene Data'!I122)))</f>
        <v/>
      </c>
      <c r="EF128" s="277"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33" t="str">
        <f t="shared" ca="true" si="1"/>
        <v/>
      </c>
      <c r="D129" s="96"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6"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6"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6"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6"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6"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6"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6"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6"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6"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6"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6"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6"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6"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6"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6"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6"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6"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7"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7"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7"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7"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7"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7"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7"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7"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7"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7"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7"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7"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7"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7"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7"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7"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7"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7"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7"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7"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7"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7"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7"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7"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7"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7"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7"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7"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7"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7"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8"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8"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8"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8"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8"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8"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8"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8"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8"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8"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8"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8"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8"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8"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8"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8"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8"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8"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7"/>
      <c r="BS129" s="277" t="str">
        <f ca="true">+IF(OFFSET('Water Data'!$D$27,0,10*ROW('Water Data'!D123))="","",OFFSET('Water Data'!$D$27,0,10*ROW('Water Data'!D123)))</f>
        <v/>
      </c>
      <c r="BT129" s="277" t="str">
        <f ca="true">+IF(OFFSET('Water Data'!$D$28,0,10*ROW('Water Data'!D123))="","",OFFSET('Water Data'!$D$28,0,10*ROW('Water Data'!D123)))</f>
        <v/>
      </c>
      <c r="BU129" s="277" t="str">
        <f ca="true">+IF(OFFSET('Water Data'!$D$29,0,10*ROW('Water Data'!D123))="","",OFFSET('Water Data'!$D$29,0,10*ROW('Water Data'!D123)))</f>
        <v/>
      </c>
      <c r="BV129" s="277" t="str">
        <f ca="true">+IF(OFFSET('Water Data'!$E$27,0,10*ROW('Water Data'!E123))="","",OFFSET('Water Data'!$E$27,0,10*ROW('Water Data'!E123)))</f>
        <v/>
      </c>
      <c r="BW129" s="277" t="str">
        <f ca="true">+IF(OFFSET('Water Data'!$E$28,0,10*ROW('Water Data'!E123))="","",OFFSET('Water Data'!$E$28,0,10*ROW('Water Data'!E123)))</f>
        <v/>
      </c>
      <c r="BX129" s="277" t="str">
        <f ca="true">+IF(OFFSET('Water Data'!$E$29,0,10*ROW('Water Data'!E123))="","",OFFSET('Water Data'!$E$29,0,10*ROW('Water Data'!E123)))</f>
        <v/>
      </c>
      <c r="BY129" s="277" t="str">
        <f ca="true">+IF(OFFSET('Water Data'!$F$27,0,10*ROW('Water Data'!F123))="","",OFFSET('Water Data'!$F$27,0,10*ROW('Water Data'!F123)))</f>
        <v/>
      </c>
      <c r="BZ129" s="277" t="str">
        <f ca="true">+IF(OFFSET('Water Data'!$F$28,0,10*ROW('Water Data'!F123))="","",OFFSET('Water Data'!$F$28,0,10*ROW('Water Data'!F123)))</f>
        <v/>
      </c>
      <c r="CA129" s="277" t="str">
        <f ca="true">+IF(OFFSET('Water Data'!$F$29,0,10*ROW('Water Data'!F123))="","",OFFSET('Water Data'!$F$29,0,10*ROW('Water Data'!F123)))</f>
        <v/>
      </c>
      <c r="CB129" s="277" t="str">
        <f ca="true">+IF(OFFSET('Water Data'!$G$27,0,10*ROW('Water Data'!G123))="","",OFFSET('Water Data'!$G$27,0,10*ROW('Water Data'!G123)))</f>
        <v/>
      </c>
      <c r="CC129" s="277" t="str">
        <f ca="true">+IF(OFFSET('Water Data'!$G$28,0,10*ROW('Water Data'!G123))="","",OFFSET('Water Data'!$G$28,0,10*ROW('Water Data'!G123)))</f>
        <v/>
      </c>
      <c r="CD129" s="277" t="str">
        <f ca="true">+IF(OFFSET('Water Data'!$G$29,0,10*ROW('Water Data'!G123))="","",OFFSET('Water Data'!$G$29,0,10*ROW('Water Data'!G123)))</f>
        <v/>
      </c>
      <c r="CE129" s="277" t="str">
        <f ca="true">+IF(OFFSET('Water Data'!$H$27,0,10*ROW('Water Data'!H123))="","",OFFSET('Water Data'!$H$27,0,10*ROW('Water Data'!H123)))</f>
        <v/>
      </c>
      <c r="CF129" s="277" t="str">
        <f ca="true">+IF(OFFSET('Water Data'!$H$28,0,10*ROW('Water Data'!H123))="","",OFFSET('Water Data'!$H$28,0,10*ROW('Water Data'!H123)))</f>
        <v/>
      </c>
      <c r="CG129" s="277" t="str">
        <f ca="true">+IF(OFFSET('Water Data'!$H$29,0,10*ROW('Water Data'!H123))="","",OFFSET('Water Data'!$H$29,0,10*ROW('Water Data'!H123)))</f>
        <v/>
      </c>
      <c r="CH129" s="277" t="str">
        <f ca="true">+IF(OFFSET('Water Data'!$I$27,0,10*ROW('Water Data'!I123))="","",OFFSET('Water Data'!$I$27,0,10*ROW('Water Data'!I123)))</f>
        <v/>
      </c>
      <c r="CI129" s="277" t="str">
        <f ca="true">+IF(OFFSET('Water Data'!$I$28,0,10*ROW('Water Data'!I123))="","",OFFSET('Water Data'!$I$28,0,10*ROW('Water Data'!I123)))</f>
        <v/>
      </c>
      <c r="CJ129" s="277" t="str">
        <f ca="true">+IF(OFFSET('Water Data'!$I$29,0,10*ROW('Water Data'!I123))="","",OFFSET('Water Data'!$I$29,0,10*ROW('Water Data'!I123)))</f>
        <v/>
      </c>
      <c r="CK129" s="277" t="str">
        <f ca="true">+IF(OFFSET('Sanitation Data'!$D$28,0,10*ROW('Sanitation Data'!D123))="","",OFFSET('Sanitation Data'!$D$28,0,10*ROW('Sanitation Data'!D123)))</f>
        <v/>
      </c>
      <c r="CL129" s="277" t="str">
        <f ca="true">+IF(OFFSET('Sanitation Data'!$D$29,0,10*ROW('Sanitation Data'!D123))="","",OFFSET('Sanitation Data'!$D$29,0,10*ROW('Sanitation Data'!D123)))</f>
        <v/>
      </c>
      <c r="CM129" s="277" t="str">
        <f ca="true">+IF(OFFSET('Sanitation Data'!$D$30,0,10*ROW('Sanitation Data'!D123))="","",OFFSET('Sanitation Data'!$D$30,0,10*ROW('Sanitation Data'!D123)))</f>
        <v/>
      </c>
      <c r="CN129" s="277" t="str">
        <f ca="true">+IF(OFFSET('Sanitation Data'!$D$31,0,10*ROW('Sanitation Data'!D123))="","",OFFSET('Sanitation Data'!$D$31,0,10*ROW('Sanitation Data'!D123)))</f>
        <v/>
      </c>
      <c r="CO129" s="277" t="str">
        <f ca="true">+IF(OFFSET('Sanitation Data'!$D$32,0,10*ROW('Sanitation Data'!D123))="","",OFFSET('Sanitation Data'!$D$32,0,10*ROW('Sanitation Data'!D123)))</f>
        <v/>
      </c>
      <c r="CP129" s="277" t="str">
        <f ca="true">+IF(OFFSET('Sanitation Data'!$E$28,0,10*ROW('Sanitation Data'!E123))="","",OFFSET('Sanitation Data'!$E$28,0,10*ROW('Sanitation Data'!E123)))</f>
        <v/>
      </c>
      <c r="CQ129" s="277" t="str">
        <f ca="true">+IF(OFFSET('Sanitation Data'!$E$29,0,10*ROW('Sanitation Data'!E123))="","",OFFSET('Sanitation Data'!$E$29,0,10*ROW('Sanitation Data'!E123)))</f>
        <v/>
      </c>
      <c r="CR129" s="277" t="str">
        <f ca="true">+IF(OFFSET('Sanitation Data'!$E$30,0,10*ROW('Sanitation Data'!E123))="","",OFFSET('Sanitation Data'!$E$30,0,10*ROW('Sanitation Data'!E123)))</f>
        <v/>
      </c>
      <c r="CS129" s="277" t="str">
        <f ca="true">+IF(OFFSET('Sanitation Data'!$E$31,0,10*ROW('Sanitation Data'!E123))="","",OFFSET('Sanitation Data'!$E$31,0,10*ROW('Sanitation Data'!E123)))</f>
        <v/>
      </c>
      <c r="CT129" s="277" t="str">
        <f ca="true">+IF(OFFSET('Sanitation Data'!$E$32,0,10*ROW('Sanitation Data'!E123))="","",OFFSET('Sanitation Data'!$E$32,0,10*ROW('Sanitation Data'!E123)))</f>
        <v/>
      </c>
      <c r="CU129" s="277" t="str">
        <f ca="true">+IF(OFFSET('Sanitation Data'!$F$28,0,10*ROW('Sanitation Data'!F123))="","",OFFSET('Sanitation Data'!$F$28,0,10*ROW('Sanitation Data'!F123)))</f>
        <v/>
      </c>
      <c r="CV129" s="277" t="str">
        <f ca="true">+IF(OFFSET('Sanitation Data'!$F$29,0,10*ROW('Sanitation Data'!F123))="","",OFFSET('Sanitation Data'!$F$29,0,10*ROW('Sanitation Data'!F123)))</f>
        <v/>
      </c>
      <c r="CW129" s="277" t="str">
        <f ca="true">+IF(OFFSET('Sanitation Data'!$F$30,0,10*ROW('Sanitation Data'!F123))="","",OFFSET('Sanitation Data'!$F$30,0,10*ROW('Sanitation Data'!F123)))</f>
        <v/>
      </c>
      <c r="CX129" s="277" t="str">
        <f ca="true">+IF(OFFSET('Sanitation Data'!$F$31,0,10*ROW('Sanitation Data'!F123))="","",OFFSET('Sanitation Data'!$F$31,0,10*ROW('Sanitation Data'!F123)))</f>
        <v/>
      </c>
      <c r="CY129" s="277" t="str">
        <f ca="true">+IF(OFFSET('Sanitation Data'!$F$32,0,10*ROW('Sanitation Data'!F123))="","",OFFSET('Sanitation Data'!$F$32,0,10*ROW('Sanitation Data'!F123)))</f>
        <v/>
      </c>
      <c r="CZ129" s="277" t="str">
        <f ca="true">+IF(OFFSET('Sanitation Data'!$G$28,0,10*ROW('Sanitation Data'!G123))="","",OFFSET('Sanitation Data'!$G$28,0,10*ROW('Sanitation Data'!G123)))</f>
        <v/>
      </c>
      <c r="DA129" s="277" t="str">
        <f ca="true">+IF(OFFSET('Sanitation Data'!$G$29,0,10*ROW('Sanitation Data'!G123))="","",OFFSET('Sanitation Data'!$G$29,0,10*ROW('Sanitation Data'!G123)))</f>
        <v/>
      </c>
      <c r="DB129" s="277" t="str">
        <f ca="true">+IF(OFFSET('Sanitation Data'!$G$30,0,10*ROW('Sanitation Data'!G123))="","",OFFSET('Sanitation Data'!$G$30,0,10*ROW('Sanitation Data'!G123)))</f>
        <v/>
      </c>
      <c r="DC129" s="277" t="str">
        <f ca="true">+IF(OFFSET('Sanitation Data'!$G$31,0,10*ROW('Sanitation Data'!G123))="","",OFFSET('Sanitation Data'!$G$31,0,10*ROW('Sanitation Data'!G123)))</f>
        <v/>
      </c>
      <c r="DD129" s="277" t="str">
        <f ca="true">+IF(OFFSET('Sanitation Data'!$G$32,0,10*ROW('Sanitation Data'!G123))="","",OFFSET('Sanitation Data'!$G$32,0,10*ROW('Sanitation Data'!G123)))</f>
        <v/>
      </c>
      <c r="DE129" s="277" t="str">
        <f ca="true">+IF(OFFSET('Sanitation Data'!$H$28,0,10*ROW('Sanitation Data'!H123))="","",OFFSET('Sanitation Data'!$H$28,0,10*ROW('Sanitation Data'!H123)))</f>
        <v/>
      </c>
      <c r="DF129" s="277" t="str">
        <f ca="true">+IF(OFFSET('Sanitation Data'!$H$29,0,10*ROW('Sanitation Data'!H123))="","",OFFSET('Sanitation Data'!$H$29,0,10*ROW('Sanitation Data'!H123)))</f>
        <v/>
      </c>
      <c r="DG129" s="277" t="str">
        <f ca="true">+IF(OFFSET('Sanitation Data'!$H$30,0,10*ROW('Sanitation Data'!H123))="","",OFFSET('Sanitation Data'!$H$30,0,10*ROW('Sanitation Data'!H123)))</f>
        <v/>
      </c>
      <c r="DH129" s="277" t="str">
        <f ca="true">+IF(OFFSET('Sanitation Data'!$H$31,0,10*ROW('Sanitation Data'!H123))="","",OFFSET('Sanitation Data'!$H$31,0,10*ROW('Sanitation Data'!H123)))</f>
        <v/>
      </c>
      <c r="DI129" s="277" t="str">
        <f ca="true">+IF(OFFSET('Sanitation Data'!$H$32,0,10*ROW('Sanitation Data'!H123))="","",OFFSET('Sanitation Data'!$H$32,0,10*ROW('Sanitation Data'!H123)))</f>
        <v/>
      </c>
      <c r="DJ129" s="277" t="str">
        <f ca="true">+IF(OFFSET('Sanitation Data'!$I$28,0,10*ROW('Sanitation Data'!I123))="","",OFFSET('Sanitation Data'!$I$28,0,10*ROW('Sanitation Data'!I123)))</f>
        <v/>
      </c>
      <c r="DK129" s="277" t="str">
        <f ca="true">+IF(OFFSET('Sanitation Data'!$I$29,0,10*ROW('Sanitation Data'!I123))="","",OFFSET('Sanitation Data'!$I$29,0,10*ROW('Sanitation Data'!I123)))</f>
        <v/>
      </c>
      <c r="DL129" s="277" t="str">
        <f ca="true">+IF(OFFSET('Sanitation Data'!$I$30,0,10*ROW('Sanitation Data'!I123))="","",OFFSET('Sanitation Data'!$I$30,0,10*ROW('Sanitation Data'!I123)))</f>
        <v/>
      </c>
      <c r="DM129" s="277" t="str">
        <f ca="true">+IF(OFFSET('Sanitation Data'!$I$31,0,10*ROW('Sanitation Data'!I123))="","",OFFSET('Sanitation Data'!$I$31,0,10*ROW('Sanitation Data'!I123)))</f>
        <v/>
      </c>
      <c r="DN129" s="277" t="str">
        <f ca="true">+IF(OFFSET('Sanitation Data'!$I$32,0,10*ROW('Sanitation Data'!I123))="","",OFFSET('Sanitation Data'!$I$32,0,10*ROW('Sanitation Data'!I123)))</f>
        <v/>
      </c>
      <c r="DO129" s="277" t="str">
        <f ca="true">+IF(OFFSET('Hygiene Data'!$D$11,0,10*ROW('Hygiene Data'!D123))="","",OFFSET('Hygiene Data'!$D$11,0,10*ROW('Hygiene Data'!D123)))</f>
        <v/>
      </c>
      <c r="DP129" s="277" t="str">
        <f ca="true">+IF(OFFSET('Hygiene Data'!$D$12,0,10*ROW('Hygiene Data'!D123))="","",OFFSET('Hygiene Data'!$D$12,0,10*ROW('Hygiene Data'!D123)))</f>
        <v/>
      </c>
      <c r="DQ129" s="277" t="str">
        <f ca="true">+IF(OFFSET('Hygiene Data'!$D$13,0,10*ROW('Hygiene Data'!D123))="","",OFFSET('Hygiene Data'!$D$13,0,10*ROW('Hygiene Data'!D123)))</f>
        <v/>
      </c>
      <c r="DR129" s="277" t="str">
        <f ca="true">+IF(OFFSET('Hygiene Data'!$E$11,0,10*ROW('Hygiene Data'!E123))="","",OFFSET('Hygiene Data'!$E$11,0,10*ROW('Hygiene Data'!E123)))</f>
        <v/>
      </c>
      <c r="DS129" s="277" t="str">
        <f ca="true">+IF(OFFSET('Hygiene Data'!$E$12,0,10*ROW('Hygiene Data'!E123))="","",OFFSET('Hygiene Data'!$E$12,0,10*ROW('Hygiene Data'!E123)))</f>
        <v/>
      </c>
      <c r="DT129" s="277" t="str">
        <f ca="true">+IF(OFFSET('Hygiene Data'!$E$13,0,10*ROW('Hygiene Data'!E123))="","",OFFSET('Hygiene Data'!$E$13,0,10*ROW('Hygiene Data'!E123)))</f>
        <v/>
      </c>
      <c r="DU129" s="277" t="str">
        <f ca="true">+IF(OFFSET('Hygiene Data'!$F$11,0,10*ROW('Hygiene Data'!F123))="","",OFFSET('Hygiene Data'!$F$11,0,10*ROW('Hygiene Data'!F123)))</f>
        <v/>
      </c>
      <c r="DV129" s="277" t="str">
        <f ca="true">+IF(OFFSET('Hygiene Data'!$F$12,0,10*ROW('Hygiene Data'!F123))="","",OFFSET('Hygiene Data'!$F$12,0,10*ROW('Hygiene Data'!F123)))</f>
        <v/>
      </c>
      <c r="DW129" s="277" t="str">
        <f ca="true">+IF(OFFSET('Hygiene Data'!$F$13,0,10*ROW('Hygiene Data'!F123))="","",OFFSET('Hygiene Data'!$F$13,0,10*ROW('Hygiene Data'!F123)))</f>
        <v/>
      </c>
      <c r="DX129" s="277" t="str">
        <f ca="true">+IF(OFFSET('Hygiene Data'!$G$11,0,10*ROW('Hygiene Data'!G123))="","",OFFSET('Hygiene Data'!$G$11,0,10*ROW('Hygiene Data'!G123)))</f>
        <v/>
      </c>
      <c r="DY129" s="277" t="str">
        <f ca="true">+IF(OFFSET('Hygiene Data'!$G$12,0,10*ROW('Hygiene Data'!G123))="","",OFFSET('Hygiene Data'!$G$12,0,10*ROW('Hygiene Data'!G123)))</f>
        <v/>
      </c>
      <c r="DZ129" s="277" t="str">
        <f ca="true">+IF(OFFSET('Hygiene Data'!$G$13,0,10*ROW('Hygiene Data'!G123))="","",OFFSET('Hygiene Data'!$G$13,0,10*ROW('Hygiene Data'!G123)))</f>
        <v/>
      </c>
      <c r="EA129" s="277" t="str">
        <f ca="true">+IF(OFFSET('Hygiene Data'!$H$11,0,10*ROW('Hygiene Data'!H123))="","",OFFSET('Hygiene Data'!$H$11,0,10*ROW('Hygiene Data'!H123)))</f>
        <v/>
      </c>
      <c r="EB129" s="277" t="str">
        <f ca="true">+IF(OFFSET('Hygiene Data'!$H$12,0,10*ROW('Hygiene Data'!H123))="","",OFFSET('Hygiene Data'!$H$12,0,10*ROW('Hygiene Data'!H123)))</f>
        <v/>
      </c>
      <c r="EC129" s="277" t="str">
        <f ca="true">+IF(OFFSET('Hygiene Data'!$H$13,0,10*ROW('Hygiene Data'!H123))="","",OFFSET('Hygiene Data'!$H$13,0,10*ROW('Hygiene Data'!H123)))</f>
        <v/>
      </c>
      <c r="ED129" s="277" t="str">
        <f ca="true">+IF(OFFSET('Hygiene Data'!$I$11,0,10*ROW('Hygiene Data'!I123))="","",OFFSET('Hygiene Data'!$I$11,0,10*ROW('Hygiene Data'!I123)))</f>
        <v/>
      </c>
      <c r="EE129" s="277" t="str">
        <f ca="true">+IF(OFFSET('Hygiene Data'!$I$12,0,10*ROW('Hygiene Data'!I123))="","",OFFSET('Hygiene Data'!$I$12,0,10*ROW('Hygiene Data'!I123)))</f>
        <v/>
      </c>
      <c r="EF129" s="277"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33" t="str">
        <f t="shared" ca="true" si="1"/>
        <v/>
      </c>
      <c r="D130" s="96"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6"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6"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6"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6"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6"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6"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6"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6"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6"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6"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6"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6"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6"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6"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6"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6"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6"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7"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7"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7"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7"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7"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7"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7"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7"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7"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7"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7"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7"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7"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7"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7"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7"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7"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7"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7"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7"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7"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7"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7"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7"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7"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7"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7"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7"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7"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7"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8"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8"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8"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8"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8"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8"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8"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8"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8"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8"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8"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8"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8"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8"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8"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8"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8"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8"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7"/>
      <c r="BS130" s="277" t="str">
        <f ca="true">+IF(OFFSET('Water Data'!$D$27,0,10*ROW('Water Data'!D124))="","",OFFSET('Water Data'!$D$27,0,10*ROW('Water Data'!D124)))</f>
        <v/>
      </c>
      <c r="BT130" s="277" t="str">
        <f ca="true">+IF(OFFSET('Water Data'!$D$28,0,10*ROW('Water Data'!D124))="","",OFFSET('Water Data'!$D$28,0,10*ROW('Water Data'!D124)))</f>
        <v/>
      </c>
      <c r="BU130" s="277" t="str">
        <f ca="true">+IF(OFFSET('Water Data'!$D$29,0,10*ROW('Water Data'!D124))="","",OFFSET('Water Data'!$D$29,0,10*ROW('Water Data'!D124)))</f>
        <v/>
      </c>
      <c r="BV130" s="277" t="str">
        <f ca="true">+IF(OFFSET('Water Data'!$E$27,0,10*ROW('Water Data'!E124))="","",OFFSET('Water Data'!$E$27,0,10*ROW('Water Data'!E124)))</f>
        <v/>
      </c>
      <c r="BW130" s="277" t="str">
        <f ca="true">+IF(OFFSET('Water Data'!$E$28,0,10*ROW('Water Data'!E124))="","",OFFSET('Water Data'!$E$28,0,10*ROW('Water Data'!E124)))</f>
        <v/>
      </c>
      <c r="BX130" s="277" t="str">
        <f ca="true">+IF(OFFSET('Water Data'!$E$29,0,10*ROW('Water Data'!E124))="","",OFFSET('Water Data'!$E$29,0,10*ROW('Water Data'!E124)))</f>
        <v/>
      </c>
      <c r="BY130" s="277" t="str">
        <f ca="true">+IF(OFFSET('Water Data'!$F$27,0,10*ROW('Water Data'!F124))="","",OFFSET('Water Data'!$F$27,0,10*ROW('Water Data'!F124)))</f>
        <v/>
      </c>
      <c r="BZ130" s="277" t="str">
        <f ca="true">+IF(OFFSET('Water Data'!$F$28,0,10*ROW('Water Data'!F124))="","",OFFSET('Water Data'!$F$28,0,10*ROW('Water Data'!F124)))</f>
        <v/>
      </c>
      <c r="CA130" s="277" t="str">
        <f ca="true">+IF(OFFSET('Water Data'!$F$29,0,10*ROW('Water Data'!F124))="","",OFFSET('Water Data'!$F$29,0,10*ROW('Water Data'!F124)))</f>
        <v/>
      </c>
      <c r="CB130" s="277" t="str">
        <f ca="true">+IF(OFFSET('Water Data'!$G$27,0,10*ROW('Water Data'!G124))="","",OFFSET('Water Data'!$G$27,0,10*ROW('Water Data'!G124)))</f>
        <v/>
      </c>
      <c r="CC130" s="277" t="str">
        <f ca="true">+IF(OFFSET('Water Data'!$G$28,0,10*ROW('Water Data'!G124))="","",OFFSET('Water Data'!$G$28,0,10*ROW('Water Data'!G124)))</f>
        <v/>
      </c>
      <c r="CD130" s="277" t="str">
        <f ca="true">+IF(OFFSET('Water Data'!$G$29,0,10*ROW('Water Data'!G124))="","",OFFSET('Water Data'!$G$29,0,10*ROW('Water Data'!G124)))</f>
        <v/>
      </c>
      <c r="CE130" s="277" t="str">
        <f ca="true">+IF(OFFSET('Water Data'!$H$27,0,10*ROW('Water Data'!H124))="","",OFFSET('Water Data'!$H$27,0,10*ROW('Water Data'!H124)))</f>
        <v/>
      </c>
      <c r="CF130" s="277" t="str">
        <f ca="true">+IF(OFFSET('Water Data'!$H$28,0,10*ROW('Water Data'!H124))="","",OFFSET('Water Data'!$H$28,0,10*ROW('Water Data'!H124)))</f>
        <v/>
      </c>
      <c r="CG130" s="277" t="str">
        <f ca="true">+IF(OFFSET('Water Data'!$H$29,0,10*ROW('Water Data'!H124))="","",OFFSET('Water Data'!$H$29,0,10*ROW('Water Data'!H124)))</f>
        <v/>
      </c>
      <c r="CH130" s="277" t="str">
        <f ca="true">+IF(OFFSET('Water Data'!$I$27,0,10*ROW('Water Data'!I124))="","",OFFSET('Water Data'!$I$27,0,10*ROW('Water Data'!I124)))</f>
        <v/>
      </c>
      <c r="CI130" s="277" t="str">
        <f ca="true">+IF(OFFSET('Water Data'!$I$28,0,10*ROW('Water Data'!I124))="","",OFFSET('Water Data'!$I$28,0,10*ROW('Water Data'!I124)))</f>
        <v/>
      </c>
      <c r="CJ130" s="277" t="str">
        <f ca="true">+IF(OFFSET('Water Data'!$I$29,0,10*ROW('Water Data'!I124))="","",OFFSET('Water Data'!$I$29,0,10*ROW('Water Data'!I124)))</f>
        <v/>
      </c>
      <c r="CK130" s="277" t="str">
        <f ca="true">+IF(OFFSET('Sanitation Data'!$D$28,0,10*ROW('Sanitation Data'!D124))="","",OFFSET('Sanitation Data'!$D$28,0,10*ROW('Sanitation Data'!D124)))</f>
        <v/>
      </c>
      <c r="CL130" s="277" t="str">
        <f ca="true">+IF(OFFSET('Sanitation Data'!$D$29,0,10*ROW('Sanitation Data'!D124))="","",OFFSET('Sanitation Data'!$D$29,0,10*ROW('Sanitation Data'!D124)))</f>
        <v/>
      </c>
      <c r="CM130" s="277" t="str">
        <f ca="true">+IF(OFFSET('Sanitation Data'!$D$30,0,10*ROW('Sanitation Data'!D124))="","",OFFSET('Sanitation Data'!$D$30,0,10*ROW('Sanitation Data'!D124)))</f>
        <v/>
      </c>
      <c r="CN130" s="277" t="str">
        <f ca="true">+IF(OFFSET('Sanitation Data'!$D$31,0,10*ROW('Sanitation Data'!D124))="","",OFFSET('Sanitation Data'!$D$31,0,10*ROW('Sanitation Data'!D124)))</f>
        <v/>
      </c>
      <c r="CO130" s="277" t="str">
        <f ca="true">+IF(OFFSET('Sanitation Data'!$D$32,0,10*ROW('Sanitation Data'!D124))="","",OFFSET('Sanitation Data'!$D$32,0,10*ROW('Sanitation Data'!D124)))</f>
        <v/>
      </c>
      <c r="CP130" s="277" t="str">
        <f ca="true">+IF(OFFSET('Sanitation Data'!$E$28,0,10*ROW('Sanitation Data'!E124))="","",OFFSET('Sanitation Data'!$E$28,0,10*ROW('Sanitation Data'!E124)))</f>
        <v/>
      </c>
      <c r="CQ130" s="277" t="str">
        <f ca="true">+IF(OFFSET('Sanitation Data'!$E$29,0,10*ROW('Sanitation Data'!E124))="","",OFFSET('Sanitation Data'!$E$29,0,10*ROW('Sanitation Data'!E124)))</f>
        <v/>
      </c>
      <c r="CR130" s="277" t="str">
        <f ca="true">+IF(OFFSET('Sanitation Data'!$E$30,0,10*ROW('Sanitation Data'!E124))="","",OFFSET('Sanitation Data'!$E$30,0,10*ROW('Sanitation Data'!E124)))</f>
        <v/>
      </c>
      <c r="CS130" s="277" t="str">
        <f ca="true">+IF(OFFSET('Sanitation Data'!$E$31,0,10*ROW('Sanitation Data'!E124))="","",OFFSET('Sanitation Data'!$E$31,0,10*ROW('Sanitation Data'!E124)))</f>
        <v/>
      </c>
      <c r="CT130" s="277" t="str">
        <f ca="true">+IF(OFFSET('Sanitation Data'!$E$32,0,10*ROW('Sanitation Data'!E124))="","",OFFSET('Sanitation Data'!$E$32,0,10*ROW('Sanitation Data'!E124)))</f>
        <v/>
      </c>
      <c r="CU130" s="277" t="str">
        <f ca="true">+IF(OFFSET('Sanitation Data'!$F$28,0,10*ROW('Sanitation Data'!F124))="","",OFFSET('Sanitation Data'!$F$28,0,10*ROW('Sanitation Data'!F124)))</f>
        <v/>
      </c>
      <c r="CV130" s="277" t="str">
        <f ca="true">+IF(OFFSET('Sanitation Data'!$F$29,0,10*ROW('Sanitation Data'!F124))="","",OFFSET('Sanitation Data'!$F$29,0,10*ROW('Sanitation Data'!F124)))</f>
        <v/>
      </c>
      <c r="CW130" s="277" t="str">
        <f ca="true">+IF(OFFSET('Sanitation Data'!$F$30,0,10*ROW('Sanitation Data'!F124))="","",OFFSET('Sanitation Data'!$F$30,0,10*ROW('Sanitation Data'!F124)))</f>
        <v/>
      </c>
      <c r="CX130" s="277" t="str">
        <f ca="true">+IF(OFFSET('Sanitation Data'!$F$31,0,10*ROW('Sanitation Data'!F124))="","",OFFSET('Sanitation Data'!$F$31,0,10*ROW('Sanitation Data'!F124)))</f>
        <v/>
      </c>
      <c r="CY130" s="277" t="str">
        <f ca="true">+IF(OFFSET('Sanitation Data'!$F$32,0,10*ROW('Sanitation Data'!F124))="","",OFFSET('Sanitation Data'!$F$32,0,10*ROW('Sanitation Data'!F124)))</f>
        <v/>
      </c>
      <c r="CZ130" s="277" t="str">
        <f ca="true">+IF(OFFSET('Sanitation Data'!$G$28,0,10*ROW('Sanitation Data'!G124))="","",OFFSET('Sanitation Data'!$G$28,0,10*ROW('Sanitation Data'!G124)))</f>
        <v/>
      </c>
      <c r="DA130" s="277" t="str">
        <f ca="true">+IF(OFFSET('Sanitation Data'!$G$29,0,10*ROW('Sanitation Data'!G124))="","",OFFSET('Sanitation Data'!$G$29,0,10*ROW('Sanitation Data'!G124)))</f>
        <v/>
      </c>
      <c r="DB130" s="277" t="str">
        <f ca="true">+IF(OFFSET('Sanitation Data'!$G$30,0,10*ROW('Sanitation Data'!G124))="","",OFFSET('Sanitation Data'!$G$30,0,10*ROW('Sanitation Data'!G124)))</f>
        <v/>
      </c>
      <c r="DC130" s="277" t="str">
        <f ca="true">+IF(OFFSET('Sanitation Data'!$G$31,0,10*ROW('Sanitation Data'!G124))="","",OFFSET('Sanitation Data'!$G$31,0,10*ROW('Sanitation Data'!G124)))</f>
        <v/>
      </c>
      <c r="DD130" s="277" t="str">
        <f ca="true">+IF(OFFSET('Sanitation Data'!$G$32,0,10*ROW('Sanitation Data'!G124))="","",OFFSET('Sanitation Data'!$G$32,0,10*ROW('Sanitation Data'!G124)))</f>
        <v/>
      </c>
      <c r="DE130" s="277" t="str">
        <f ca="true">+IF(OFFSET('Sanitation Data'!$H$28,0,10*ROW('Sanitation Data'!H124))="","",OFFSET('Sanitation Data'!$H$28,0,10*ROW('Sanitation Data'!H124)))</f>
        <v/>
      </c>
      <c r="DF130" s="277" t="str">
        <f ca="true">+IF(OFFSET('Sanitation Data'!$H$29,0,10*ROW('Sanitation Data'!H124))="","",OFFSET('Sanitation Data'!$H$29,0,10*ROW('Sanitation Data'!H124)))</f>
        <v/>
      </c>
      <c r="DG130" s="277" t="str">
        <f ca="true">+IF(OFFSET('Sanitation Data'!$H$30,0,10*ROW('Sanitation Data'!H124))="","",OFFSET('Sanitation Data'!$H$30,0,10*ROW('Sanitation Data'!H124)))</f>
        <v/>
      </c>
      <c r="DH130" s="277" t="str">
        <f ca="true">+IF(OFFSET('Sanitation Data'!$H$31,0,10*ROW('Sanitation Data'!H124))="","",OFFSET('Sanitation Data'!$H$31,0,10*ROW('Sanitation Data'!H124)))</f>
        <v/>
      </c>
      <c r="DI130" s="277" t="str">
        <f ca="true">+IF(OFFSET('Sanitation Data'!$H$32,0,10*ROW('Sanitation Data'!H124))="","",OFFSET('Sanitation Data'!$H$32,0,10*ROW('Sanitation Data'!H124)))</f>
        <v/>
      </c>
      <c r="DJ130" s="277" t="str">
        <f ca="true">+IF(OFFSET('Sanitation Data'!$I$28,0,10*ROW('Sanitation Data'!I124))="","",OFFSET('Sanitation Data'!$I$28,0,10*ROW('Sanitation Data'!I124)))</f>
        <v/>
      </c>
      <c r="DK130" s="277" t="str">
        <f ca="true">+IF(OFFSET('Sanitation Data'!$I$29,0,10*ROW('Sanitation Data'!I124))="","",OFFSET('Sanitation Data'!$I$29,0,10*ROW('Sanitation Data'!I124)))</f>
        <v/>
      </c>
      <c r="DL130" s="277" t="str">
        <f ca="true">+IF(OFFSET('Sanitation Data'!$I$30,0,10*ROW('Sanitation Data'!I124))="","",OFFSET('Sanitation Data'!$I$30,0,10*ROW('Sanitation Data'!I124)))</f>
        <v/>
      </c>
      <c r="DM130" s="277" t="str">
        <f ca="true">+IF(OFFSET('Sanitation Data'!$I$31,0,10*ROW('Sanitation Data'!I124))="","",OFFSET('Sanitation Data'!$I$31,0,10*ROW('Sanitation Data'!I124)))</f>
        <v/>
      </c>
      <c r="DN130" s="277" t="str">
        <f ca="true">+IF(OFFSET('Sanitation Data'!$I$32,0,10*ROW('Sanitation Data'!I124))="","",OFFSET('Sanitation Data'!$I$32,0,10*ROW('Sanitation Data'!I124)))</f>
        <v/>
      </c>
      <c r="DO130" s="277" t="str">
        <f ca="true">+IF(OFFSET('Hygiene Data'!$D$11,0,10*ROW('Hygiene Data'!D124))="","",OFFSET('Hygiene Data'!$D$11,0,10*ROW('Hygiene Data'!D124)))</f>
        <v/>
      </c>
      <c r="DP130" s="277" t="str">
        <f ca="true">+IF(OFFSET('Hygiene Data'!$D$12,0,10*ROW('Hygiene Data'!D124))="","",OFFSET('Hygiene Data'!$D$12,0,10*ROW('Hygiene Data'!D124)))</f>
        <v/>
      </c>
      <c r="DQ130" s="277" t="str">
        <f ca="true">+IF(OFFSET('Hygiene Data'!$D$13,0,10*ROW('Hygiene Data'!D124))="","",OFFSET('Hygiene Data'!$D$13,0,10*ROW('Hygiene Data'!D124)))</f>
        <v/>
      </c>
      <c r="DR130" s="277" t="str">
        <f ca="true">+IF(OFFSET('Hygiene Data'!$E$11,0,10*ROW('Hygiene Data'!E124))="","",OFFSET('Hygiene Data'!$E$11,0,10*ROW('Hygiene Data'!E124)))</f>
        <v/>
      </c>
      <c r="DS130" s="277" t="str">
        <f ca="true">+IF(OFFSET('Hygiene Data'!$E$12,0,10*ROW('Hygiene Data'!E124))="","",OFFSET('Hygiene Data'!$E$12,0,10*ROW('Hygiene Data'!E124)))</f>
        <v/>
      </c>
      <c r="DT130" s="277" t="str">
        <f ca="true">+IF(OFFSET('Hygiene Data'!$E$13,0,10*ROW('Hygiene Data'!E124))="","",OFFSET('Hygiene Data'!$E$13,0,10*ROW('Hygiene Data'!E124)))</f>
        <v/>
      </c>
      <c r="DU130" s="277" t="str">
        <f ca="true">+IF(OFFSET('Hygiene Data'!$F$11,0,10*ROW('Hygiene Data'!F124))="","",OFFSET('Hygiene Data'!$F$11,0,10*ROW('Hygiene Data'!F124)))</f>
        <v/>
      </c>
      <c r="DV130" s="277" t="str">
        <f ca="true">+IF(OFFSET('Hygiene Data'!$F$12,0,10*ROW('Hygiene Data'!F124))="","",OFFSET('Hygiene Data'!$F$12,0,10*ROW('Hygiene Data'!F124)))</f>
        <v/>
      </c>
      <c r="DW130" s="277" t="str">
        <f ca="true">+IF(OFFSET('Hygiene Data'!$F$13,0,10*ROW('Hygiene Data'!F124))="","",OFFSET('Hygiene Data'!$F$13,0,10*ROW('Hygiene Data'!F124)))</f>
        <v/>
      </c>
      <c r="DX130" s="277" t="str">
        <f ca="true">+IF(OFFSET('Hygiene Data'!$G$11,0,10*ROW('Hygiene Data'!G124))="","",OFFSET('Hygiene Data'!$G$11,0,10*ROW('Hygiene Data'!G124)))</f>
        <v/>
      </c>
      <c r="DY130" s="277" t="str">
        <f ca="true">+IF(OFFSET('Hygiene Data'!$G$12,0,10*ROW('Hygiene Data'!G124))="","",OFFSET('Hygiene Data'!$G$12,0,10*ROW('Hygiene Data'!G124)))</f>
        <v/>
      </c>
      <c r="DZ130" s="277" t="str">
        <f ca="true">+IF(OFFSET('Hygiene Data'!$G$13,0,10*ROW('Hygiene Data'!G124))="","",OFFSET('Hygiene Data'!$G$13,0,10*ROW('Hygiene Data'!G124)))</f>
        <v/>
      </c>
      <c r="EA130" s="277" t="str">
        <f ca="true">+IF(OFFSET('Hygiene Data'!$H$11,0,10*ROW('Hygiene Data'!H124))="","",OFFSET('Hygiene Data'!$H$11,0,10*ROW('Hygiene Data'!H124)))</f>
        <v/>
      </c>
      <c r="EB130" s="277" t="str">
        <f ca="true">+IF(OFFSET('Hygiene Data'!$H$12,0,10*ROW('Hygiene Data'!H124))="","",OFFSET('Hygiene Data'!$H$12,0,10*ROW('Hygiene Data'!H124)))</f>
        <v/>
      </c>
      <c r="EC130" s="277" t="str">
        <f ca="true">+IF(OFFSET('Hygiene Data'!$H$13,0,10*ROW('Hygiene Data'!H124))="","",OFFSET('Hygiene Data'!$H$13,0,10*ROW('Hygiene Data'!H124)))</f>
        <v/>
      </c>
      <c r="ED130" s="277" t="str">
        <f ca="true">+IF(OFFSET('Hygiene Data'!$I$11,0,10*ROW('Hygiene Data'!I124))="","",OFFSET('Hygiene Data'!$I$11,0,10*ROW('Hygiene Data'!I124)))</f>
        <v/>
      </c>
      <c r="EE130" s="277" t="str">
        <f ca="true">+IF(OFFSET('Hygiene Data'!$I$12,0,10*ROW('Hygiene Data'!I124))="","",OFFSET('Hygiene Data'!$I$12,0,10*ROW('Hygiene Data'!I124)))</f>
        <v/>
      </c>
      <c r="EF130" s="277"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33" t="str">
        <f t="shared" ca="true" si="1"/>
        <v/>
      </c>
      <c r="D131" s="96"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6"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6"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6"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6"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6"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6"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6"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6"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6"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6"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6"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6"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6"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6"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6"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6"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6"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7"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7"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7"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7"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7"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7"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7"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7"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7"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7"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7"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7"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7"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7"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7"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7"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7"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7"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7"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7"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7"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7"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7"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7"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7"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7"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7"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7"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7"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7"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8"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8"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8"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8"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8"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8"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8"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8"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8"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8"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8"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8"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8"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8"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8"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8"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8"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8"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7"/>
      <c r="BS131" s="277" t="str">
        <f ca="true">+IF(OFFSET('Water Data'!$D$27,0,10*ROW('Water Data'!D125))="","",OFFSET('Water Data'!$D$27,0,10*ROW('Water Data'!D125)))</f>
        <v/>
      </c>
      <c r="BT131" s="277" t="str">
        <f ca="true">+IF(OFFSET('Water Data'!$D$28,0,10*ROW('Water Data'!D125))="","",OFFSET('Water Data'!$D$28,0,10*ROW('Water Data'!D125)))</f>
        <v/>
      </c>
      <c r="BU131" s="277" t="str">
        <f ca="true">+IF(OFFSET('Water Data'!$D$29,0,10*ROW('Water Data'!D125))="","",OFFSET('Water Data'!$D$29,0,10*ROW('Water Data'!D125)))</f>
        <v/>
      </c>
      <c r="BV131" s="277" t="str">
        <f ca="true">+IF(OFFSET('Water Data'!$E$27,0,10*ROW('Water Data'!E125))="","",OFFSET('Water Data'!$E$27,0,10*ROW('Water Data'!E125)))</f>
        <v/>
      </c>
      <c r="BW131" s="277" t="str">
        <f ca="true">+IF(OFFSET('Water Data'!$E$28,0,10*ROW('Water Data'!E125))="","",OFFSET('Water Data'!$E$28,0,10*ROW('Water Data'!E125)))</f>
        <v/>
      </c>
      <c r="BX131" s="277" t="str">
        <f ca="true">+IF(OFFSET('Water Data'!$E$29,0,10*ROW('Water Data'!E125))="","",OFFSET('Water Data'!$E$29,0,10*ROW('Water Data'!E125)))</f>
        <v/>
      </c>
      <c r="BY131" s="277" t="str">
        <f ca="true">+IF(OFFSET('Water Data'!$F$27,0,10*ROW('Water Data'!F125))="","",OFFSET('Water Data'!$F$27,0,10*ROW('Water Data'!F125)))</f>
        <v/>
      </c>
      <c r="BZ131" s="277" t="str">
        <f ca="true">+IF(OFFSET('Water Data'!$F$28,0,10*ROW('Water Data'!F125))="","",OFFSET('Water Data'!$F$28,0,10*ROW('Water Data'!F125)))</f>
        <v/>
      </c>
      <c r="CA131" s="277" t="str">
        <f ca="true">+IF(OFFSET('Water Data'!$F$29,0,10*ROW('Water Data'!F125))="","",OFFSET('Water Data'!$F$29,0,10*ROW('Water Data'!F125)))</f>
        <v/>
      </c>
      <c r="CB131" s="277" t="str">
        <f ca="true">+IF(OFFSET('Water Data'!$G$27,0,10*ROW('Water Data'!G125))="","",OFFSET('Water Data'!$G$27,0,10*ROW('Water Data'!G125)))</f>
        <v/>
      </c>
      <c r="CC131" s="277" t="str">
        <f ca="true">+IF(OFFSET('Water Data'!$G$28,0,10*ROW('Water Data'!G125))="","",OFFSET('Water Data'!$G$28,0,10*ROW('Water Data'!G125)))</f>
        <v/>
      </c>
      <c r="CD131" s="277" t="str">
        <f ca="true">+IF(OFFSET('Water Data'!$G$29,0,10*ROW('Water Data'!G125))="","",OFFSET('Water Data'!$G$29,0,10*ROW('Water Data'!G125)))</f>
        <v/>
      </c>
      <c r="CE131" s="277" t="str">
        <f ca="true">+IF(OFFSET('Water Data'!$H$27,0,10*ROW('Water Data'!H125))="","",OFFSET('Water Data'!$H$27,0,10*ROW('Water Data'!H125)))</f>
        <v/>
      </c>
      <c r="CF131" s="277" t="str">
        <f ca="true">+IF(OFFSET('Water Data'!$H$28,0,10*ROW('Water Data'!H125))="","",OFFSET('Water Data'!$H$28,0,10*ROW('Water Data'!H125)))</f>
        <v/>
      </c>
      <c r="CG131" s="277" t="str">
        <f ca="true">+IF(OFFSET('Water Data'!$H$29,0,10*ROW('Water Data'!H125))="","",OFFSET('Water Data'!$H$29,0,10*ROW('Water Data'!H125)))</f>
        <v/>
      </c>
      <c r="CH131" s="277" t="str">
        <f ca="true">+IF(OFFSET('Water Data'!$I$27,0,10*ROW('Water Data'!I125))="","",OFFSET('Water Data'!$I$27,0,10*ROW('Water Data'!I125)))</f>
        <v/>
      </c>
      <c r="CI131" s="277" t="str">
        <f ca="true">+IF(OFFSET('Water Data'!$I$28,0,10*ROW('Water Data'!I125))="","",OFFSET('Water Data'!$I$28,0,10*ROW('Water Data'!I125)))</f>
        <v/>
      </c>
      <c r="CJ131" s="277" t="str">
        <f ca="true">+IF(OFFSET('Water Data'!$I$29,0,10*ROW('Water Data'!I125))="","",OFFSET('Water Data'!$I$29,0,10*ROW('Water Data'!I125)))</f>
        <v/>
      </c>
      <c r="CK131" s="277" t="str">
        <f ca="true">+IF(OFFSET('Sanitation Data'!$D$28,0,10*ROW('Sanitation Data'!D125))="","",OFFSET('Sanitation Data'!$D$28,0,10*ROW('Sanitation Data'!D125)))</f>
        <v/>
      </c>
      <c r="CL131" s="277" t="str">
        <f ca="true">+IF(OFFSET('Sanitation Data'!$D$29,0,10*ROW('Sanitation Data'!D125))="","",OFFSET('Sanitation Data'!$D$29,0,10*ROW('Sanitation Data'!D125)))</f>
        <v/>
      </c>
      <c r="CM131" s="277" t="str">
        <f ca="true">+IF(OFFSET('Sanitation Data'!$D$30,0,10*ROW('Sanitation Data'!D125))="","",OFFSET('Sanitation Data'!$D$30,0,10*ROW('Sanitation Data'!D125)))</f>
        <v/>
      </c>
      <c r="CN131" s="277" t="str">
        <f ca="true">+IF(OFFSET('Sanitation Data'!$D$31,0,10*ROW('Sanitation Data'!D125))="","",OFFSET('Sanitation Data'!$D$31,0,10*ROW('Sanitation Data'!D125)))</f>
        <v/>
      </c>
      <c r="CO131" s="277" t="str">
        <f ca="true">+IF(OFFSET('Sanitation Data'!$D$32,0,10*ROW('Sanitation Data'!D125))="","",OFFSET('Sanitation Data'!$D$32,0,10*ROW('Sanitation Data'!D125)))</f>
        <v/>
      </c>
      <c r="CP131" s="277" t="str">
        <f ca="true">+IF(OFFSET('Sanitation Data'!$E$28,0,10*ROW('Sanitation Data'!E125))="","",OFFSET('Sanitation Data'!$E$28,0,10*ROW('Sanitation Data'!E125)))</f>
        <v/>
      </c>
      <c r="CQ131" s="277" t="str">
        <f ca="true">+IF(OFFSET('Sanitation Data'!$E$29,0,10*ROW('Sanitation Data'!E125))="","",OFFSET('Sanitation Data'!$E$29,0,10*ROW('Sanitation Data'!E125)))</f>
        <v/>
      </c>
      <c r="CR131" s="277" t="str">
        <f ca="true">+IF(OFFSET('Sanitation Data'!$E$30,0,10*ROW('Sanitation Data'!E125))="","",OFFSET('Sanitation Data'!$E$30,0,10*ROW('Sanitation Data'!E125)))</f>
        <v/>
      </c>
      <c r="CS131" s="277" t="str">
        <f ca="true">+IF(OFFSET('Sanitation Data'!$E$31,0,10*ROW('Sanitation Data'!E125))="","",OFFSET('Sanitation Data'!$E$31,0,10*ROW('Sanitation Data'!E125)))</f>
        <v/>
      </c>
      <c r="CT131" s="277" t="str">
        <f ca="true">+IF(OFFSET('Sanitation Data'!$E$32,0,10*ROW('Sanitation Data'!E125))="","",OFFSET('Sanitation Data'!$E$32,0,10*ROW('Sanitation Data'!E125)))</f>
        <v/>
      </c>
      <c r="CU131" s="277" t="str">
        <f ca="true">+IF(OFFSET('Sanitation Data'!$F$28,0,10*ROW('Sanitation Data'!F125))="","",OFFSET('Sanitation Data'!$F$28,0,10*ROW('Sanitation Data'!F125)))</f>
        <v/>
      </c>
      <c r="CV131" s="277" t="str">
        <f ca="true">+IF(OFFSET('Sanitation Data'!$F$29,0,10*ROW('Sanitation Data'!F125))="","",OFFSET('Sanitation Data'!$F$29,0,10*ROW('Sanitation Data'!F125)))</f>
        <v/>
      </c>
      <c r="CW131" s="277" t="str">
        <f ca="true">+IF(OFFSET('Sanitation Data'!$F$30,0,10*ROW('Sanitation Data'!F125))="","",OFFSET('Sanitation Data'!$F$30,0,10*ROW('Sanitation Data'!F125)))</f>
        <v/>
      </c>
      <c r="CX131" s="277" t="str">
        <f ca="true">+IF(OFFSET('Sanitation Data'!$F$31,0,10*ROW('Sanitation Data'!F125))="","",OFFSET('Sanitation Data'!$F$31,0,10*ROW('Sanitation Data'!F125)))</f>
        <v/>
      </c>
      <c r="CY131" s="277" t="str">
        <f ca="true">+IF(OFFSET('Sanitation Data'!$F$32,0,10*ROW('Sanitation Data'!F125))="","",OFFSET('Sanitation Data'!$F$32,0,10*ROW('Sanitation Data'!F125)))</f>
        <v/>
      </c>
      <c r="CZ131" s="277" t="str">
        <f ca="true">+IF(OFFSET('Sanitation Data'!$G$28,0,10*ROW('Sanitation Data'!G125))="","",OFFSET('Sanitation Data'!$G$28,0,10*ROW('Sanitation Data'!G125)))</f>
        <v/>
      </c>
      <c r="DA131" s="277" t="str">
        <f ca="true">+IF(OFFSET('Sanitation Data'!$G$29,0,10*ROW('Sanitation Data'!G125))="","",OFFSET('Sanitation Data'!$G$29,0,10*ROW('Sanitation Data'!G125)))</f>
        <v/>
      </c>
      <c r="DB131" s="277" t="str">
        <f ca="true">+IF(OFFSET('Sanitation Data'!$G$30,0,10*ROW('Sanitation Data'!G125))="","",OFFSET('Sanitation Data'!$G$30,0,10*ROW('Sanitation Data'!G125)))</f>
        <v/>
      </c>
      <c r="DC131" s="277" t="str">
        <f ca="true">+IF(OFFSET('Sanitation Data'!$G$31,0,10*ROW('Sanitation Data'!G125))="","",OFFSET('Sanitation Data'!$G$31,0,10*ROW('Sanitation Data'!G125)))</f>
        <v/>
      </c>
      <c r="DD131" s="277" t="str">
        <f ca="true">+IF(OFFSET('Sanitation Data'!$G$32,0,10*ROW('Sanitation Data'!G125))="","",OFFSET('Sanitation Data'!$G$32,0,10*ROW('Sanitation Data'!G125)))</f>
        <v/>
      </c>
      <c r="DE131" s="277" t="str">
        <f ca="true">+IF(OFFSET('Sanitation Data'!$H$28,0,10*ROW('Sanitation Data'!H125))="","",OFFSET('Sanitation Data'!$H$28,0,10*ROW('Sanitation Data'!H125)))</f>
        <v/>
      </c>
      <c r="DF131" s="277" t="str">
        <f ca="true">+IF(OFFSET('Sanitation Data'!$H$29,0,10*ROW('Sanitation Data'!H125))="","",OFFSET('Sanitation Data'!$H$29,0,10*ROW('Sanitation Data'!H125)))</f>
        <v/>
      </c>
      <c r="DG131" s="277" t="str">
        <f ca="true">+IF(OFFSET('Sanitation Data'!$H$30,0,10*ROW('Sanitation Data'!H125))="","",OFFSET('Sanitation Data'!$H$30,0,10*ROW('Sanitation Data'!H125)))</f>
        <v/>
      </c>
      <c r="DH131" s="277" t="str">
        <f ca="true">+IF(OFFSET('Sanitation Data'!$H$31,0,10*ROW('Sanitation Data'!H125))="","",OFFSET('Sanitation Data'!$H$31,0,10*ROW('Sanitation Data'!H125)))</f>
        <v/>
      </c>
      <c r="DI131" s="277" t="str">
        <f ca="true">+IF(OFFSET('Sanitation Data'!$H$32,0,10*ROW('Sanitation Data'!H125))="","",OFFSET('Sanitation Data'!$H$32,0,10*ROW('Sanitation Data'!H125)))</f>
        <v/>
      </c>
      <c r="DJ131" s="277" t="str">
        <f ca="true">+IF(OFFSET('Sanitation Data'!$I$28,0,10*ROW('Sanitation Data'!I125))="","",OFFSET('Sanitation Data'!$I$28,0,10*ROW('Sanitation Data'!I125)))</f>
        <v/>
      </c>
      <c r="DK131" s="277" t="str">
        <f ca="true">+IF(OFFSET('Sanitation Data'!$I$29,0,10*ROW('Sanitation Data'!I125))="","",OFFSET('Sanitation Data'!$I$29,0,10*ROW('Sanitation Data'!I125)))</f>
        <v/>
      </c>
      <c r="DL131" s="277" t="str">
        <f ca="true">+IF(OFFSET('Sanitation Data'!$I$30,0,10*ROW('Sanitation Data'!I125))="","",OFFSET('Sanitation Data'!$I$30,0,10*ROW('Sanitation Data'!I125)))</f>
        <v/>
      </c>
      <c r="DM131" s="277" t="str">
        <f ca="true">+IF(OFFSET('Sanitation Data'!$I$31,0,10*ROW('Sanitation Data'!I125))="","",OFFSET('Sanitation Data'!$I$31,0,10*ROW('Sanitation Data'!I125)))</f>
        <v/>
      </c>
      <c r="DN131" s="277" t="str">
        <f ca="true">+IF(OFFSET('Sanitation Data'!$I$32,0,10*ROW('Sanitation Data'!I125))="","",OFFSET('Sanitation Data'!$I$32,0,10*ROW('Sanitation Data'!I125)))</f>
        <v/>
      </c>
      <c r="DO131" s="277" t="str">
        <f ca="true">+IF(OFFSET('Hygiene Data'!$D$11,0,10*ROW('Hygiene Data'!D125))="","",OFFSET('Hygiene Data'!$D$11,0,10*ROW('Hygiene Data'!D125)))</f>
        <v/>
      </c>
      <c r="DP131" s="277" t="str">
        <f ca="true">+IF(OFFSET('Hygiene Data'!$D$12,0,10*ROW('Hygiene Data'!D125))="","",OFFSET('Hygiene Data'!$D$12,0,10*ROW('Hygiene Data'!D125)))</f>
        <v/>
      </c>
      <c r="DQ131" s="277" t="str">
        <f ca="true">+IF(OFFSET('Hygiene Data'!$D$13,0,10*ROW('Hygiene Data'!D125))="","",OFFSET('Hygiene Data'!$D$13,0,10*ROW('Hygiene Data'!D125)))</f>
        <v/>
      </c>
      <c r="DR131" s="277" t="str">
        <f ca="true">+IF(OFFSET('Hygiene Data'!$E$11,0,10*ROW('Hygiene Data'!E125))="","",OFFSET('Hygiene Data'!$E$11,0,10*ROW('Hygiene Data'!E125)))</f>
        <v/>
      </c>
      <c r="DS131" s="277" t="str">
        <f ca="true">+IF(OFFSET('Hygiene Data'!$E$12,0,10*ROW('Hygiene Data'!E125))="","",OFFSET('Hygiene Data'!$E$12,0,10*ROW('Hygiene Data'!E125)))</f>
        <v/>
      </c>
      <c r="DT131" s="277" t="str">
        <f ca="true">+IF(OFFSET('Hygiene Data'!$E$13,0,10*ROW('Hygiene Data'!E125))="","",OFFSET('Hygiene Data'!$E$13,0,10*ROW('Hygiene Data'!E125)))</f>
        <v/>
      </c>
      <c r="DU131" s="277" t="str">
        <f ca="true">+IF(OFFSET('Hygiene Data'!$F$11,0,10*ROW('Hygiene Data'!F125))="","",OFFSET('Hygiene Data'!$F$11,0,10*ROW('Hygiene Data'!F125)))</f>
        <v/>
      </c>
      <c r="DV131" s="277" t="str">
        <f ca="true">+IF(OFFSET('Hygiene Data'!$F$12,0,10*ROW('Hygiene Data'!F125))="","",OFFSET('Hygiene Data'!$F$12,0,10*ROW('Hygiene Data'!F125)))</f>
        <v/>
      </c>
      <c r="DW131" s="277" t="str">
        <f ca="true">+IF(OFFSET('Hygiene Data'!$F$13,0,10*ROW('Hygiene Data'!F125))="","",OFFSET('Hygiene Data'!$F$13,0,10*ROW('Hygiene Data'!F125)))</f>
        <v/>
      </c>
      <c r="DX131" s="277" t="str">
        <f ca="true">+IF(OFFSET('Hygiene Data'!$G$11,0,10*ROW('Hygiene Data'!G125))="","",OFFSET('Hygiene Data'!$G$11,0,10*ROW('Hygiene Data'!G125)))</f>
        <v/>
      </c>
      <c r="DY131" s="277" t="str">
        <f ca="true">+IF(OFFSET('Hygiene Data'!$G$12,0,10*ROW('Hygiene Data'!G125))="","",OFFSET('Hygiene Data'!$G$12,0,10*ROW('Hygiene Data'!G125)))</f>
        <v/>
      </c>
      <c r="DZ131" s="277" t="str">
        <f ca="true">+IF(OFFSET('Hygiene Data'!$G$13,0,10*ROW('Hygiene Data'!G125))="","",OFFSET('Hygiene Data'!$G$13,0,10*ROW('Hygiene Data'!G125)))</f>
        <v/>
      </c>
      <c r="EA131" s="277" t="str">
        <f ca="true">+IF(OFFSET('Hygiene Data'!$H$11,0,10*ROW('Hygiene Data'!H125))="","",OFFSET('Hygiene Data'!$H$11,0,10*ROW('Hygiene Data'!H125)))</f>
        <v/>
      </c>
      <c r="EB131" s="277" t="str">
        <f ca="true">+IF(OFFSET('Hygiene Data'!$H$12,0,10*ROW('Hygiene Data'!H125))="","",OFFSET('Hygiene Data'!$H$12,0,10*ROW('Hygiene Data'!H125)))</f>
        <v/>
      </c>
      <c r="EC131" s="277" t="str">
        <f ca="true">+IF(OFFSET('Hygiene Data'!$H$13,0,10*ROW('Hygiene Data'!H125))="","",OFFSET('Hygiene Data'!$H$13,0,10*ROW('Hygiene Data'!H125)))</f>
        <v/>
      </c>
      <c r="ED131" s="277" t="str">
        <f ca="true">+IF(OFFSET('Hygiene Data'!$I$11,0,10*ROW('Hygiene Data'!I125))="","",OFFSET('Hygiene Data'!$I$11,0,10*ROW('Hygiene Data'!I125)))</f>
        <v/>
      </c>
      <c r="EE131" s="277" t="str">
        <f ca="true">+IF(OFFSET('Hygiene Data'!$I$12,0,10*ROW('Hygiene Data'!I125))="","",OFFSET('Hygiene Data'!$I$12,0,10*ROW('Hygiene Data'!I125)))</f>
        <v/>
      </c>
      <c r="EF131" s="277"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33" t="str">
        <f t="shared" ca="true" si="1"/>
        <v/>
      </c>
      <c r="D132" s="96"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6"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6"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6"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6"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6"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6"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6"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6"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6"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6"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6"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6"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6"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6"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6"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6"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6"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7"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7"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7"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7"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7"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7"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7"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7"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7"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7"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7"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7"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7"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7"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7"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7"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7"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7"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7"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7"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7"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7"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7"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7"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7"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7"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7"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7"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7"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7"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8"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8"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8"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8"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8"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8"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8"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8"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8"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8"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8"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8"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8"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8"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8"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8"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8"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8"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7"/>
      <c r="BS132" s="277" t="str">
        <f ca="true">+IF(OFFSET('Water Data'!$D$27,0,10*ROW('Water Data'!D126))="","",OFFSET('Water Data'!$D$27,0,10*ROW('Water Data'!D126)))</f>
        <v/>
      </c>
      <c r="BT132" s="277" t="str">
        <f ca="true">+IF(OFFSET('Water Data'!$D$28,0,10*ROW('Water Data'!D126))="","",OFFSET('Water Data'!$D$28,0,10*ROW('Water Data'!D126)))</f>
        <v/>
      </c>
      <c r="BU132" s="277" t="str">
        <f ca="true">+IF(OFFSET('Water Data'!$D$29,0,10*ROW('Water Data'!D126))="","",OFFSET('Water Data'!$D$29,0,10*ROW('Water Data'!D126)))</f>
        <v/>
      </c>
      <c r="BV132" s="277" t="str">
        <f ca="true">+IF(OFFSET('Water Data'!$E$27,0,10*ROW('Water Data'!E126))="","",OFFSET('Water Data'!$E$27,0,10*ROW('Water Data'!E126)))</f>
        <v/>
      </c>
      <c r="BW132" s="277" t="str">
        <f ca="true">+IF(OFFSET('Water Data'!$E$28,0,10*ROW('Water Data'!E126))="","",OFFSET('Water Data'!$E$28,0,10*ROW('Water Data'!E126)))</f>
        <v/>
      </c>
      <c r="BX132" s="277" t="str">
        <f ca="true">+IF(OFFSET('Water Data'!$E$29,0,10*ROW('Water Data'!E126))="","",OFFSET('Water Data'!$E$29,0,10*ROW('Water Data'!E126)))</f>
        <v/>
      </c>
      <c r="BY132" s="277" t="str">
        <f ca="true">+IF(OFFSET('Water Data'!$F$27,0,10*ROW('Water Data'!F126))="","",OFFSET('Water Data'!$F$27,0,10*ROW('Water Data'!F126)))</f>
        <v/>
      </c>
      <c r="BZ132" s="277" t="str">
        <f ca="true">+IF(OFFSET('Water Data'!$F$28,0,10*ROW('Water Data'!F126))="","",OFFSET('Water Data'!$F$28,0,10*ROW('Water Data'!F126)))</f>
        <v/>
      </c>
      <c r="CA132" s="277" t="str">
        <f ca="true">+IF(OFFSET('Water Data'!$F$29,0,10*ROW('Water Data'!F126))="","",OFFSET('Water Data'!$F$29,0,10*ROW('Water Data'!F126)))</f>
        <v/>
      </c>
      <c r="CB132" s="277" t="str">
        <f ca="true">+IF(OFFSET('Water Data'!$G$27,0,10*ROW('Water Data'!G126))="","",OFFSET('Water Data'!$G$27,0,10*ROW('Water Data'!G126)))</f>
        <v/>
      </c>
      <c r="CC132" s="277" t="str">
        <f ca="true">+IF(OFFSET('Water Data'!$G$28,0,10*ROW('Water Data'!G126))="","",OFFSET('Water Data'!$G$28,0,10*ROW('Water Data'!G126)))</f>
        <v/>
      </c>
      <c r="CD132" s="277" t="str">
        <f ca="true">+IF(OFFSET('Water Data'!$G$29,0,10*ROW('Water Data'!G126))="","",OFFSET('Water Data'!$G$29,0,10*ROW('Water Data'!G126)))</f>
        <v/>
      </c>
      <c r="CE132" s="277" t="str">
        <f ca="true">+IF(OFFSET('Water Data'!$H$27,0,10*ROW('Water Data'!H126))="","",OFFSET('Water Data'!$H$27,0,10*ROW('Water Data'!H126)))</f>
        <v/>
      </c>
      <c r="CF132" s="277" t="str">
        <f ca="true">+IF(OFFSET('Water Data'!$H$28,0,10*ROW('Water Data'!H126))="","",OFFSET('Water Data'!$H$28,0,10*ROW('Water Data'!H126)))</f>
        <v/>
      </c>
      <c r="CG132" s="277" t="str">
        <f ca="true">+IF(OFFSET('Water Data'!$H$29,0,10*ROW('Water Data'!H126))="","",OFFSET('Water Data'!$H$29,0,10*ROW('Water Data'!H126)))</f>
        <v/>
      </c>
      <c r="CH132" s="277" t="str">
        <f ca="true">+IF(OFFSET('Water Data'!$I$27,0,10*ROW('Water Data'!I126))="","",OFFSET('Water Data'!$I$27,0,10*ROW('Water Data'!I126)))</f>
        <v/>
      </c>
      <c r="CI132" s="277" t="str">
        <f ca="true">+IF(OFFSET('Water Data'!$I$28,0,10*ROW('Water Data'!I126))="","",OFFSET('Water Data'!$I$28,0,10*ROW('Water Data'!I126)))</f>
        <v/>
      </c>
      <c r="CJ132" s="277" t="str">
        <f ca="true">+IF(OFFSET('Water Data'!$I$29,0,10*ROW('Water Data'!I126))="","",OFFSET('Water Data'!$I$29,0,10*ROW('Water Data'!I126)))</f>
        <v/>
      </c>
      <c r="CK132" s="277" t="str">
        <f ca="true">+IF(OFFSET('Sanitation Data'!$D$28,0,10*ROW('Sanitation Data'!D126))="","",OFFSET('Sanitation Data'!$D$28,0,10*ROW('Sanitation Data'!D126)))</f>
        <v/>
      </c>
      <c r="CL132" s="277" t="str">
        <f ca="true">+IF(OFFSET('Sanitation Data'!$D$29,0,10*ROW('Sanitation Data'!D126))="","",OFFSET('Sanitation Data'!$D$29,0,10*ROW('Sanitation Data'!D126)))</f>
        <v/>
      </c>
      <c r="CM132" s="277" t="str">
        <f ca="true">+IF(OFFSET('Sanitation Data'!$D$30,0,10*ROW('Sanitation Data'!D126))="","",OFFSET('Sanitation Data'!$D$30,0,10*ROW('Sanitation Data'!D126)))</f>
        <v/>
      </c>
      <c r="CN132" s="277" t="str">
        <f ca="true">+IF(OFFSET('Sanitation Data'!$D$31,0,10*ROW('Sanitation Data'!D126))="","",OFFSET('Sanitation Data'!$D$31,0,10*ROW('Sanitation Data'!D126)))</f>
        <v/>
      </c>
      <c r="CO132" s="277" t="str">
        <f ca="true">+IF(OFFSET('Sanitation Data'!$D$32,0,10*ROW('Sanitation Data'!D126))="","",OFFSET('Sanitation Data'!$D$32,0,10*ROW('Sanitation Data'!D126)))</f>
        <v/>
      </c>
      <c r="CP132" s="277" t="str">
        <f ca="true">+IF(OFFSET('Sanitation Data'!$E$28,0,10*ROW('Sanitation Data'!E126))="","",OFFSET('Sanitation Data'!$E$28,0,10*ROW('Sanitation Data'!E126)))</f>
        <v/>
      </c>
      <c r="CQ132" s="277" t="str">
        <f ca="true">+IF(OFFSET('Sanitation Data'!$E$29,0,10*ROW('Sanitation Data'!E126))="","",OFFSET('Sanitation Data'!$E$29,0,10*ROW('Sanitation Data'!E126)))</f>
        <v/>
      </c>
      <c r="CR132" s="277" t="str">
        <f ca="true">+IF(OFFSET('Sanitation Data'!$E$30,0,10*ROW('Sanitation Data'!E126))="","",OFFSET('Sanitation Data'!$E$30,0,10*ROW('Sanitation Data'!E126)))</f>
        <v/>
      </c>
      <c r="CS132" s="277" t="str">
        <f ca="true">+IF(OFFSET('Sanitation Data'!$E$31,0,10*ROW('Sanitation Data'!E126))="","",OFFSET('Sanitation Data'!$E$31,0,10*ROW('Sanitation Data'!E126)))</f>
        <v/>
      </c>
      <c r="CT132" s="277" t="str">
        <f ca="true">+IF(OFFSET('Sanitation Data'!$E$32,0,10*ROW('Sanitation Data'!E126))="","",OFFSET('Sanitation Data'!$E$32,0,10*ROW('Sanitation Data'!E126)))</f>
        <v/>
      </c>
      <c r="CU132" s="277" t="str">
        <f ca="true">+IF(OFFSET('Sanitation Data'!$F$28,0,10*ROW('Sanitation Data'!F126))="","",OFFSET('Sanitation Data'!$F$28,0,10*ROW('Sanitation Data'!F126)))</f>
        <v/>
      </c>
      <c r="CV132" s="277" t="str">
        <f ca="true">+IF(OFFSET('Sanitation Data'!$F$29,0,10*ROW('Sanitation Data'!F126))="","",OFFSET('Sanitation Data'!$F$29,0,10*ROW('Sanitation Data'!F126)))</f>
        <v/>
      </c>
      <c r="CW132" s="277" t="str">
        <f ca="true">+IF(OFFSET('Sanitation Data'!$F$30,0,10*ROW('Sanitation Data'!F126))="","",OFFSET('Sanitation Data'!$F$30,0,10*ROW('Sanitation Data'!F126)))</f>
        <v/>
      </c>
      <c r="CX132" s="277" t="str">
        <f ca="true">+IF(OFFSET('Sanitation Data'!$F$31,0,10*ROW('Sanitation Data'!F126))="","",OFFSET('Sanitation Data'!$F$31,0,10*ROW('Sanitation Data'!F126)))</f>
        <v/>
      </c>
      <c r="CY132" s="277" t="str">
        <f ca="true">+IF(OFFSET('Sanitation Data'!$F$32,0,10*ROW('Sanitation Data'!F126))="","",OFFSET('Sanitation Data'!$F$32,0,10*ROW('Sanitation Data'!F126)))</f>
        <v/>
      </c>
      <c r="CZ132" s="277" t="str">
        <f ca="true">+IF(OFFSET('Sanitation Data'!$G$28,0,10*ROW('Sanitation Data'!G126))="","",OFFSET('Sanitation Data'!$G$28,0,10*ROW('Sanitation Data'!G126)))</f>
        <v/>
      </c>
      <c r="DA132" s="277" t="str">
        <f ca="true">+IF(OFFSET('Sanitation Data'!$G$29,0,10*ROW('Sanitation Data'!G126))="","",OFFSET('Sanitation Data'!$G$29,0,10*ROW('Sanitation Data'!G126)))</f>
        <v/>
      </c>
      <c r="DB132" s="277" t="str">
        <f ca="true">+IF(OFFSET('Sanitation Data'!$G$30,0,10*ROW('Sanitation Data'!G126))="","",OFFSET('Sanitation Data'!$G$30,0,10*ROW('Sanitation Data'!G126)))</f>
        <v/>
      </c>
      <c r="DC132" s="277" t="str">
        <f ca="true">+IF(OFFSET('Sanitation Data'!$G$31,0,10*ROW('Sanitation Data'!G126))="","",OFFSET('Sanitation Data'!$G$31,0,10*ROW('Sanitation Data'!G126)))</f>
        <v/>
      </c>
      <c r="DD132" s="277" t="str">
        <f ca="true">+IF(OFFSET('Sanitation Data'!$G$32,0,10*ROW('Sanitation Data'!G126))="","",OFFSET('Sanitation Data'!$G$32,0,10*ROW('Sanitation Data'!G126)))</f>
        <v/>
      </c>
      <c r="DE132" s="277" t="str">
        <f ca="true">+IF(OFFSET('Sanitation Data'!$H$28,0,10*ROW('Sanitation Data'!H126))="","",OFFSET('Sanitation Data'!$H$28,0,10*ROW('Sanitation Data'!H126)))</f>
        <v/>
      </c>
      <c r="DF132" s="277" t="str">
        <f ca="true">+IF(OFFSET('Sanitation Data'!$H$29,0,10*ROW('Sanitation Data'!H126))="","",OFFSET('Sanitation Data'!$H$29,0,10*ROW('Sanitation Data'!H126)))</f>
        <v/>
      </c>
      <c r="DG132" s="277" t="str">
        <f ca="true">+IF(OFFSET('Sanitation Data'!$H$30,0,10*ROW('Sanitation Data'!H126))="","",OFFSET('Sanitation Data'!$H$30,0,10*ROW('Sanitation Data'!H126)))</f>
        <v/>
      </c>
      <c r="DH132" s="277" t="str">
        <f ca="true">+IF(OFFSET('Sanitation Data'!$H$31,0,10*ROW('Sanitation Data'!H126))="","",OFFSET('Sanitation Data'!$H$31,0,10*ROW('Sanitation Data'!H126)))</f>
        <v/>
      </c>
      <c r="DI132" s="277" t="str">
        <f ca="true">+IF(OFFSET('Sanitation Data'!$H$32,0,10*ROW('Sanitation Data'!H126))="","",OFFSET('Sanitation Data'!$H$32,0,10*ROW('Sanitation Data'!H126)))</f>
        <v/>
      </c>
      <c r="DJ132" s="277" t="str">
        <f ca="true">+IF(OFFSET('Sanitation Data'!$I$28,0,10*ROW('Sanitation Data'!I126))="","",OFFSET('Sanitation Data'!$I$28,0,10*ROW('Sanitation Data'!I126)))</f>
        <v/>
      </c>
      <c r="DK132" s="277" t="str">
        <f ca="true">+IF(OFFSET('Sanitation Data'!$I$29,0,10*ROW('Sanitation Data'!I126))="","",OFFSET('Sanitation Data'!$I$29,0,10*ROW('Sanitation Data'!I126)))</f>
        <v/>
      </c>
      <c r="DL132" s="277" t="str">
        <f ca="true">+IF(OFFSET('Sanitation Data'!$I$30,0,10*ROW('Sanitation Data'!I126))="","",OFFSET('Sanitation Data'!$I$30,0,10*ROW('Sanitation Data'!I126)))</f>
        <v/>
      </c>
      <c r="DM132" s="277" t="str">
        <f ca="true">+IF(OFFSET('Sanitation Data'!$I$31,0,10*ROW('Sanitation Data'!I126))="","",OFFSET('Sanitation Data'!$I$31,0,10*ROW('Sanitation Data'!I126)))</f>
        <v/>
      </c>
      <c r="DN132" s="277" t="str">
        <f ca="true">+IF(OFFSET('Sanitation Data'!$I$32,0,10*ROW('Sanitation Data'!I126))="","",OFFSET('Sanitation Data'!$I$32,0,10*ROW('Sanitation Data'!I126)))</f>
        <v/>
      </c>
      <c r="DO132" s="277" t="str">
        <f ca="true">+IF(OFFSET('Hygiene Data'!$D$11,0,10*ROW('Hygiene Data'!D126))="","",OFFSET('Hygiene Data'!$D$11,0,10*ROW('Hygiene Data'!D126)))</f>
        <v/>
      </c>
      <c r="DP132" s="277" t="str">
        <f ca="true">+IF(OFFSET('Hygiene Data'!$D$12,0,10*ROW('Hygiene Data'!D126))="","",OFFSET('Hygiene Data'!$D$12,0,10*ROW('Hygiene Data'!D126)))</f>
        <v/>
      </c>
      <c r="DQ132" s="277" t="str">
        <f ca="true">+IF(OFFSET('Hygiene Data'!$D$13,0,10*ROW('Hygiene Data'!D126))="","",OFFSET('Hygiene Data'!$D$13,0,10*ROW('Hygiene Data'!D126)))</f>
        <v/>
      </c>
      <c r="DR132" s="277" t="str">
        <f ca="true">+IF(OFFSET('Hygiene Data'!$E$11,0,10*ROW('Hygiene Data'!E126))="","",OFFSET('Hygiene Data'!$E$11,0,10*ROW('Hygiene Data'!E126)))</f>
        <v/>
      </c>
      <c r="DS132" s="277" t="str">
        <f ca="true">+IF(OFFSET('Hygiene Data'!$E$12,0,10*ROW('Hygiene Data'!E126))="","",OFFSET('Hygiene Data'!$E$12,0,10*ROW('Hygiene Data'!E126)))</f>
        <v/>
      </c>
      <c r="DT132" s="277" t="str">
        <f ca="true">+IF(OFFSET('Hygiene Data'!$E$13,0,10*ROW('Hygiene Data'!E126))="","",OFFSET('Hygiene Data'!$E$13,0,10*ROW('Hygiene Data'!E126)))</f>
        <v/>
      </c>
      <c r="DU132" s="277" t="str">
        <f ca="true">+IF(OFFSET('Hygiene Data'!$F$11,0,10*ROW('Hygiene Data'!F126))="","",OFFSET('Hygiene Data'!$F$11,0,10*ROW('Hygiene Data'!F126)))</f>
        <v/>
      </c>
      <c r="DV132" s="277" t="str">
        <f ca="true">+IF(OFFSET('Hygiene Data'!$F$12,0,10*ROW('Hygiene Data'!F126))="","",OFFSET('Hygiene Data'!$F$12,0,10*ROW('Hygiene Data'!F126)))</f>
        <v/>
      </c>
      <c r="DW132" s="277" t="str">
        <f ca="true">+IF(OFFSET('Hygiene Data'!$F$13,0,10*ROW('Hygiene Data'!F126))="","",OFFSET('Hygiene Data'!$F$13,0,10*ROW('Hygiene Data'!F126)))</f>
        <v/>
      </c>
      <c r="DX132" s="277" t="str">
        <f ca="true">+IF(OFFSET('Hygiene Data'!$G$11,0,10*ROW('Hygiene Data'!G126))="","",OFFSET('Hygiene Data'!$G$11,0,10*ROW('Hygiene Data'!G126)))</f>
        <v/>
      </c>
      <c r="DY132" s="277" t="str">
        <f ca="true">+IF(OFFSET('Hygiene Data'!$G$12,0,10*ROW('Hygiene Data'!G126))="","",OFFSET('Hygiene Data'!$G$12,0,10*ROW('Hygiene Data'!G126)))</f>
        <v/>
      </c>
      <c r="DZ132" s="277" t="str">
        <f ca="true">+IF(OFFSET('Hygiene Data'!$G$13,0,10*ROW('Hygiene Data'!G126))="","",OFFSET('Hygiene Data'!$G$13,0,10*ROW('Hygiene Data'!G126)))</f>
        <v/>
      </c>
      <c r="EA132" s="277" t="str">
        <f ca="true">+IF(OFFSET('Hygiene Data'!$H$11,0,10*ROW('Hygiene Data'!H126))="","",OFFSET('Hygiene Data'!$H$11,0,10*ROW('Hygiene Data'!H126)))</f>
        <v/>
      </c>
      <c r="EB132" s="277" t="str">
        <f ca="true">+IF(OFFSET('Hygiene Data'!$H$12,0,10*ROW('Hygiene Data'!H126))="","",OFFSET('Hygiene Data'!$H$12,0,10*ROW('Hygiene Data'!H126)))</f>
        <v/>
      </c>
      <c r="EC132" s="277" t="str">
        <f ca="true">+IF(OFFSET('Hygiene Data'!$H$13,0,10*ROW('Hygiene Data'!H126))="","",OFFSET('Hygiene Data'!$H$13,0,10*ROW('Hygiene Data'!H126)))</f>
        <v/>
      </c>
      <c r="ED132" s="277" t="str">
        <f ca="true">+IF(OFFSET('Hygiene Data'!$I$11,0,10*ROW('Hygiene Data'!I126))="","",OFFSET('Hygiene Data'!$I$11,0,10*ROW('Hygiene Data'!I126)))</f>
        <v/>
      </c>
      <c r="EE132" s="277" t="str">
        <f ca="true">+IF(OFFSET('Hygiene Data'!$I$12,0,10*ROW('Hygiene Data'!I126))="","",OFFSET('Hygiene Data'!$I$12,0,10*ROW('Hygiene Data'!I126)))</f>
        <v/>
      </c>
      <c r="EF132" s="277"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33" t="str">
        <f t="shared" ca="true" si="1"/>
        <v/>
      </c>
      <c r="D133" s="96"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6"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6"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6"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6"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6"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6"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6"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6"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6"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6"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6"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6"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6"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6"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6"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6"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6"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7"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7"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7"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7"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7"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7"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7"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7"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7"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7"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7"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7"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7"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7"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7"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7"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7"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7"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7"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7"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7"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7"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7"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7"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7"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7"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7"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7"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7"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7"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8"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8"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8"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8"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8"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8"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8"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8"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8"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8"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8"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8"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8"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8"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8"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8"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8"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8"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7"/>
      <c r="BS133" s="277" t="str">
        <f ca="true">+IF(OFFSET('Water Data'!$D$27,0,10*ROW('Water Data'!D127))="","",OFFSET('Water Data'!$D$27,0,10*ROW('Water Data'!D127)))</f>
        <v/>
      </c>
      <c r="BT133" s="277" t="str">
        <f ca="true">+IF(OFFSET('Water Data'!$D$28,0,10*ROW('Water Data'!D127))="","",OFFSET('Water Data'!$D$28,0,10*ROW('Water Data'!D127)))</f>
        <v/>
      </c>
      <c r="BU133" s="277" t="str">
        <f ca="true">+IF(OFFSET('Water Data'!$D$29,0,10*ROW('Water Data'!D127))="","",OFFSET('Water Data'!$D$29,0,10*ROW('Water Data'!D127)))</f>
        <v/>
      </c>
      <c r="BV133" s="277" t="str">
        <f ca="true">+IF(OFFSET('Water Data'!$E$27,0,10*ROW('Water Data'!E127))="","",OFFSET('Water Data'!$E$27,0,10*ROW('Water Data'!E127)))</f>
        <v/>
      </c>
      <c r="BW133" s="277" t="str">
        <f ca="true">+IF(OFFSET('Water Data'!$E$28,0,10*ROW('Water Data'!E127))="","",OFFSET('Water Data'!$E$28,0,10*ROW('Water Data'!E127)))</f>
        <v/>
      </c>
      <c r="BX133" s="277" t="str">
        <f ca="true">+IF(OFFSET('Water Data'!$E$29,0,10*ROW('Water Data'!E127))="","",OFFSET('Water Data'!$E$29,0,10*ROW('Water Data'!E127)))</f>
        <v/>
      </c>
      <c r="BY133" s="277" t="str">
        <f ca="true">+IF(OFFSET('Water Data'!$F$27,0,10*ROW('Water Data'!F127))="","",OFFSET('Water Data'!$F$27,0,10*ROW('Water Data'!F127)))</f>
        <v/>
      </c>
      <c r="BZ133" s="277" t="str">
        <f ca="true">+IF(OFFSET('Water Data'!$F$28,0,10*ROW('Water Data'!F127))="","",OFFSET('Water Data'!$F$28,0,10*ROW('Water Data'!F127)))</f>
        <v/>
      </c>
      <c r="CA133" s="277" t="str">
        <f ca="true">+IF(OFFSET('Water Data'!$F$29,0,10*ROW('Water Data'!F127))="","",OFFSET('Water Data'!$F$29,0,10*ROW('Water Data'!F127)))</f>
        <v/>
      </c>
      <c r="CB133" s="277" t="str">
        <f ca="true">+IF(OFFSET('Water Data'!$G$27,0,10*ROW('Water Data'!G127))="","",OFFSET('Water Data'!$G$27,0,10*ROW('Water Data'!G127)))</f>
        <v/>
      </c>
      <c r="CC133" s="277" t="str">
        <f ca="true">+IF(OFFSET('Water Data'!$G$28,0,10*ROW('Water Data'!G127))="","",OFFSET('Water Data'!$G$28,0,10*ROW('Water Data'!G127)))</f>
        <v/>
      </c>
      <c r="CD133" s="277" t="str">
        <f ca="true">+IF(OFFSET('Water Data'!$G$29,0,10*ROW('Water Data'!G127))="","",OFFSET('Water Data'!$G$29,0,10*ROW('Water Data'!G127)))</f>
        <v/>
      </c>
      <c r="CE133" s="277" t="str">
        <f ca="true">+IF(OFFSET('Water Data'!$H$27,0,10*ROW('Water Data'!H127))="","",OFFSET('Water Data'!$H$27,0,10*ROW('Water Data'!H127)))</f>
        <v/>
      </c>
      <c r="CF133" s="277" t="str">
        <f ca="true">+IF(OFFSET('Water Data'!$H$28,0,10*ROW('Water Data'!H127))="","",OFFSET('Water Data'!$H$28,0,10*ROW('Water Data'!H127)))</f>
        <v/>
      </c>
      <c r="CG133" s="277" t="str">
        <f ca="true">+IF(OFFSET('Water Data'!$H$29,0,10*ROW('Water Data'!H127))="","",OFFSET('Water Data'!$H$29,0,10*ROW('Water Data'!H127)))</f>
        <v/>
      </c>
      <c r="CH133" s="277" t="str">
        <f ca="true">+IF(OFFSET('Water Data'!$I$27,0,10*ROW('Water Data'!I127))="","",OFFSET('Water Data'!$I$27,0,10*ROW('Water Data'!I127)))</f>
        <v/>
      </c>
      <c r="CI133" s="277" t="str">
        <f ca="true">+IF(OFFSET('Water Data'!$I$28,0,10*ROW('Water Data'!I127))="","",OFFSET('Water Data'!$I$28,0,10*ROW('Water Data'!I127)))</f>
        <v/>
      </c>
      <c r="CJ133" s="277" t="str">
        <f ca="true">+IF(OFFSET('Water Data'!$I$29,0,10*ROW('Water Data'!I127))="","",OFFSET('Water Data'!$I$29,0,10*ROW('Water Data'!I127)))</f>
        <v/>
      </c>
      <c r="CK133" s="277" t="str">
        <f ca="true">+IF(OFFSET('Sanitation Data'!$D$28,0,10*ROW('Sanitation Data'!D127))="","",OFFSET('Sanitation Data'!$D$28,0,10*ROW('Sanitation Data'!D127)))</f>
        <v/>
      </c>
      <c r="CL133" s="277" t="str">
        <f ca="true">+IF(OFFSET('Sanitation Data'!$D$29,0,10*ROW('Sanitation Data'!D127))="","",OFFSET('Sanitation Data'!$D$29,0,10*ROW('Sanitation Data'!D127)))</f>
        <v/>
      </c>
      <c r="CM133" s="277" t="str">
        <f ca="true">+IF(OFFSET('Sanitation Data'!$D$30,0,10*ROW('Sanitation Data'!D127))="","",OFFSET('Sanitation Data'!$D$30,0,10*ROW('Sanitation Data'!D127)))</f>
        <v/>
      </c>
      <c r="CN133" s="277" t="str">
        <f ca="true">+IF(OFFSET('Sanitation Data'!$D$31,0,10*ROW('Sanitation Data'!D127))="","",OFFSET('Sanitation Data'!$D$31,0,10*ROW('Sanitation Data'!D127)))</f>
        <v/>
      </c>
      <c r="CO133" s="277" t="str">
        <f ca="true">+IF(OFFSET('Sanitation Data'!$D$32,0,10*ROW('Sanitation Data'!D127))="","",OFFSET('Sanitation Data'!$D$32,0,10*ROW('Sanitation Data'!D127)))</f>
        <v/>
      </c>
      <c r="CP133" s="277" t="str">
        <f ca="true">+IF(OFFSET('Sanitation Data'!$E$28,0,10*ROW('Sanitation Data'!E127))="","",OFFSET('Sanitation Data'!$E$28,0,10*ROW('Sanitation Data'!E127)))</f>
        <v/>
      </c>
      <c r="CQ133" s="277" t="str">
        <f ca="true">+IF(OFFSET('Sanitation Data'!$E$29,0,10*ROW('Sanitation Data'!E127))="","",OFFSET('Sanitation Data'!$E$29,0,10*ROW('Sanitation Data'!E127)))</f>
        <v/>
      </c>
      <c r="CR133" s="277" t="str">
        <f ca="true">+IF(OFFSET('Sanitation Data'!$E$30,0,10*ROW('Sanitation Data'!E127))="","",OFFSET('Sanitation Data'!$E$30,0,10*ROW('Sanitation Data'!E127)))</f>
        <v/>
      </c>
      <c r="CS133" s="277" t="str">
        <f ca="true">+IF(OFFSET('Sanitation Data'!$E$31,0,10*ROW('Sanitation Data'!E127))="","",OFFSET('Sanitation Data'!$E$31,0,10*ROW('Sanitation Data'!E127)))</f>
        <v/>
      </c>
      <c r="CT133" s="277" t="str">
        <f ca="true">+IF(OFFSET('Sanitation Data'!$E$32,0,10*ROW('Sanitation Data'!E127))="","",OFFSET('Sanitation Data'!$E$32,0,10*ROW('Sanitation Data'!E127)))</f>
        <v/>
      </c>
      <c r="CU133" s="277" t="str">
        <f ca="true">+IF(OFFSET('Sanitation Data'!$F$28,0,10*ROW('Sanitation Data'!F127))="","",OFFSET('Sanitation Data'!$F$28,0,10*ROW('Sanitation Data'!F127)))</f>
        <v/>
      </c>
      <c r="CV133" s="277" t="str">
        <f ca="true">+IF(OFFSET('Sanitation Data'!$F$29,0,10*ROW('Sanitation Data'!F127))="","",OFFSET('Sanitation Data'!$F$29,0,10*ROW('Sanitation Data'!F127)))</f>
        <v/>
      </c>
      <c r="CW133" s="277" t="str">
        <f ca="true">+IF(OFFSET('Sanitation Data'!$F$30,0,10*ROW('Sanitation Data'!F127))="","",OFFSET('Sanitation Data'!$F$30,0,10*ROW('Sanitation Data'!F127)))</f>
        <v/>
      </c>
      <c r="CX133" s="277" t="str">
        <f ca="true">+IF(OFFSET('Sanitation Data'!$F$31,0,10*ROW('Sanitation Data'!F127))="","",OFFSET('Sanitation Data'!$F$31,0,10*ROW('Sanitation Data'!F127)))</f>
        <v/>
      </c>
      <c r="CY133" s="277" t="str">
        <f ca="true">+IF(OFFSET('Sanitation Data'!$F$32,0,10*ROW('Sanitation Data'!F127))="","",OFFSET('Sanitation Data'!$F$32,0,10*ROW('Sanitation Data'!F127)))</f>
        <v/>
      </c>
      <c r="CZ133" s="277" t="str">
        <f ca="true">+IF(OFFSET('Sanitation Data'!$G$28,0,10*ROW('Sanitation Data'!G127))="","",OFFSET('Sanitation Data'!$G$28,0,10*ROW('Sanitation Data'!G127)))</f>
        <v/>
      </c>
      <c r="DA133" s="277" t="str">
        <f ca="true">+IF(OFFSET('Sanitation Data'!$G$29,0,10*ROW('Sanitation Data'!G127))="","",OFFSET('Sanitation Data'!$G$29,0,10*ROW('Sanitation Data'!G127)))</f>
        <v/>
      </c>
      <c r="DB133" s="277" t="str">
        <f ca="true">+IF(OFFSET('Sanitation Data'!$G$30,0,10*ROW('Sanitation Data'!G127))="","",OFFSET('Sanitation Data'!$G$30,0,10*ROW('Sanitation Data'!G127)))</f>
        <v/>
      </c>
      <c r="DC133" s="277" t="str">
        <f ca="true">+IF(OFFSET('Sanitation Data'!$G$31,0,10*ROW('Sanitation Data'!G127))="","",OFFSET('Sanitation Data'!$G$31,0,10*ROW('Sanitation Data'!G127)))</f>
        <v/>
      </c>
      <c r="DD133" s="277" t="str">
        <f ca="true">+IF(OFFSET('Sanitation Data'!$G$32,0,10*ROW('Sanitation Data'!G127))="","",OFFSET('Sanitation Data'!$G$32,0,10*ROW('Sanitation Data'!G127)))</f>
        <v/>
      </c>
      <c r="DE133" s="277" t="str">
        <f ca="true">+IF(OFFSET('Sanitation Data'!$H$28,0,10*ROW('Sanitation Data'!H127))="","",OFFSET('Sanitation Data'!$H$28,0,10*ROW('Sanitation Data'!H127)))</f>
        <v/>
      </c>
      <c r="DF133" s="277" t="str">
        <f ca="true">+IF(OFFSET('Sanitation Data'!$H$29,0,10*ROW('Sanitation Data'!H127))="","",OFFSET('Sanitation Data'!$H$29,0,10*ROW('Sanitation Data'!H127)))</f>
        <v/>
      </c>
      <c r="DG133" s="277" t="str">
        <f ca="true">+IF(OFFSET('Sanitation Data'!$H$30,0,10*ROW('Sanitation Data'!H127))="","",OFFSET('Sanitation Data'!$H$30,0,10*ROW('Sanitation Data'!H127)))</f>
        <v/>
      </c>
      <c r="DH133" s="277" t="str">
        <f ca="true">+IF(OFFSET('Sanitation Data'!$H$31,0,10*ROW('Sanitation Data'!H127))="","",OFFSET('Sanitation Data'!$H$31,0,10*ROW('Sanitation Data'!H127)))</f>
        <v/>
      </c>
      <c r="DI133" s="277" t="str">
        <f ca="true">+IF(OFFSET('Sanitation Data'!$H$32,0,10*ROW('Sanitation Data'!H127))="","",OFFSET('Sanitation Data'!$H$32,0,10*ROW('Sanitation Data'!H127)))</f>
        <v/>
      </c>
      <c r="DJ133" s="277" t="str">
        <f ca="true">+IF(OFFSET('Sanitation Data'!$I$28,0,10*ROW('Sanitation Data'!I127))="","",OFFSET('Sanitation Data'!$I$28,0,10*ROW('Sanitation Data'!I127)))</f>
        <v/>
      </c>
      <c r="DK133" s="277" t="str">
        <f ca="true">+IF(OFFSET('Sanitation Data'!$I$29,0,10*ROW('Sanitation Data'!I127))="","",OFFSET('Sanitation Data'!$I$29,0,10*ROW('Sanitation Data'!I127)))</f>
        <v/>
      </c>
      <c r="DL133" s="277" t="str">
        <f ca="true">+IF(OFFSET('Sanitation Data'!$I$30,0,10*ROW('Sanitation Data'!I127))="","",OFFSET('Sanitation Data'!$I$30,0,10*ROW('Sanitation Data'!I127)))</f>
        <v/>
      </c>
      <c r="DM133" s="277" t="str">
        <f ca="true">+IF(OFFSET('Sanitation Data'!$I$31,0,10*ROW('Sanitation Data'!I127))="","",OFFSET('Sanitation Data'!$I$31,0,10*ROW('Sanitation Data'!I127)))</f>
        <v/>
      </c>
      <c r="DN133" s="277" t="str">
        <f ca="true">+IF(OFFSET('Sanitation Data'!$I$32,0,10*ROW('Sanitation Data'!I127))="","",OFFSET('Sanitation Data'!$I$32,0,10*ROW('Sanitation Data'!I127)))</f>
        <v/>
      </c>
      <c r="DO133" s="277" t="str">
        <f ca="true">+IF(OFFSET('Hygiene Data'!$D$11,0,10*ROW('Hygiene Data'!D127))="","",OFFSET('Hygiene Data'!$D$11,0,10*ROW('Hygiene Data'!D127)))</f>
        <v/>
      </c>
      <c r="DP133" s="277" t="str">
        <f ca="true">+IF(OFFSET('Hygiene Data'!$D$12,0,10*ROW('Hygiene Data'!D127))="","",OFFSET('Hygiene Data'!$D$12,0,10*ROW('Hygiene Data'!D127)))</f>
        <v/>
      </c>
      <c r="DQ133" s="277" t="str">
        <f ca="true">+IF(OFFSET('Hygiene Data'!$D$13,0,10*ROW('Hygiene Data'!D127))="","",OFFSET('Hygiene Data'!$D$13,0,10*ROW('Hygiene Data'!D127)))</f>
        <v/>
      </c>
      <c r="DR133" s="277" t="str">
        <f ca="true">+IF(OFFSET('Hygiene Data'!$E$11,0,10*ROW('Hygiene Data'!E127))="","",OFFSET('Hygiene Data'!$E$11,0,10*ROW('Hygiene Data'!E127)))</f>
        <v/>
      </c>
      <c r="DS133" s="277" t="str">
        <f ca="true">+IF(OFFSET('Hygiene Data'!$E$12,0,10*ROW('Hygiene Data'!E127))="","",OFFSET('Hygiene Data'!$E$12,0,10*ROW('Hygiene Data'!E127)))</f>
        <v/>
      </c>
      <c r="DT133" s="277" t="str">
        <f ca="true">+IF(OFFSET('Hygiene Data'!$E$13,0,10*ROW('Hygiene Data'!E127))="","",OFFSET('Hygiene Data'!$E$13,0,10*ROW('Hygiene Data'!E127)))</f>
        <v/>
      </c>
      <c r="DU133" s="277" t="str">
        <f ca="true">+IF(OFFSET('Hygiene Data'!$F$11,0,10*ROW('Hygiene Data'!F127))="","",OFFSET('Hygiene Data'!$F$11,0,10*ROW('Hygiene Data'!F127)))</f>
        <v/>
      </c>
      <c r="DV133" s="277" t="str">
        <f ca="true">+IF(OFFSET('Hygiene Data'!$F$12,0,10*ROW('Hygiene Data'!F127))="","",OFFSET('Hygiene Data'!$F$12,0,10*ROW('Hygiene Data'!F127)))</f>
        <v/>
      </c>
      <c r="DW133" s="277" t="str">
        <f ca="true">+IF(OFFSET('Hygiene Data'!$F$13,0,10*ROW('Hygiene Data'!F127))="","",OFFSET('Hygiene Data'!$F$13,0,10*ROW('Hygiene Data'!F127)))</f>
        <v/>
      </c>
      <c r="DX133" s="277" t="str">
        <f ca="true">+IF(OFFSET('Hygiene Data'!$G$11,0,10*ROW('Hygiene Data'!G127))="","",OFFSET('Hygiene Data'!$G$11,0,10*ROW('Hygiene Data'!G127)))</f>
        <v/>
      </c>
      <c r="DY133" s="277" t="str">
        <f ca="true">+IF(OFFSET('Hygiene Data'!$G$12,0,10*ROW('Hygiene Data'!G127))="","",OFFSET('Hygiene Data'!$G$12,0,10*ROW('Hygiene Data'!G127)))</f>
        <v/>
      </c>
      <c r="DZ133" s="277" t="str">
        <f ca="true">+IF(OFFSET('Hygiene Data'!$G$13,0,10*ROW('Hygiene Data'!G127))="","",OFFSET('Hygiene Data'!$G$13,0,10*ROW('Hygiene Data'!G127)))</f>
        <v/>
      </c>
      <c r="EA133" s="277" t="str">
        <f ca="true">+IF(OFFSET('Hygiene Data'!$H$11,0,10*ROW('Hygiene Data'!H127))="","",OFFSET('Hygiene Data'!$H$11,0,10*ROW('Hygiene Data'!H127)))</f>
        <v/>
      </c>
      <c r="EB133" s="277" t="str">
        <f ca="true">+IF(OFFSET('Hygiene Data'!$H$12,0,10*ROW('Hygiene Data'!H127))="","",OFFSET('Hygiene Data'!$H$12,0,10*ROW('Hygiene Data'!H127)))</f>
        <v/>
      </c>
      <c r="EC133" s="277" t="str">
        <f ca="true">+IF(OFFSET('Hygiene Data'!$H$13,0,10*ROW('Hygiene Data'!H127))="","",OFFSET('Hygiene Data'!$H$13,0,10*ROW('Hygiene Data'!H127)))</f>
        <v/>
      </c>
      <c r="ED133" s="277" t="str">
        <f ca="true">+IF(OFFSET('Hygiene Data'!$I$11,0,10*ROW('Hygiene Data'!I127))="","",OFFSET('Hygiene Data'!$I$11,0,10*ROW('Hygiene Data'!I127)))</f>
        <v/>
      </c>
      <c r="EE133" s="277" t="str">
        <f ca="true">+IF(OFFSET('Hygiene Data'!$I$12,0,10*ROW('Hygiene Data'!I127))="","",OFFSET('Hygiene Data'!$I$12,0,10*ROW('Hygiene Data'!I127)))</f>
        <v/>
      </c>
      <c r="EF133" s="277"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33" t="str">
        <f t="shared" ca="true" si="1"/>
        <v/>
      </c>
      <c r="D134" s="96"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6"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6"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6"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6"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6"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6"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6"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6"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6"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6"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6"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6"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6"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6"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6"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6"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6"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7"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7"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7"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7"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7"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7"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7"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7"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7"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7"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7"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7"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7"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7"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7"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7"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7"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7"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7"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7"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7"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7"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7"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7"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7"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7"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7"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7"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7"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7"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8"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8"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8"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8"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8"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8"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8"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8"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8"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8"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8"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8"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8"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8"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8"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8"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8"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8"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7"/>
      <c r="BS134" s="277" t="str">
        <f ca="true">+IF(OFFSET('Water Data'!$D$27,0,10*ROW('Water Data'!D128))="","",OFFSET('Water Data'!$D$27,0,10*ROW('Water Data'!D128)))</f>
        <v/>
      </c>
      <c r="BT134" s="277" t="str">
        <f ca="true">+IF(OFFSET('Water Data'!$D$28,0,10*ROW('Water Data'!D128))="","",OFFSET('Water Data'!$D$28,0,10*ROW('Water Data'!D128)))</f>
        <v/>
      </c>
      <c r="BU134" s="277" t="str">
        <f ca="true">+IF(OFFSET('Water Data'!$D$29,0,10*ROW('Water Data'!D128))="","",OFFSET('Water Data'!$D$29,0,10*ROW('Water Data'!D128)))</f>
        <v/>
      </c>
      <c r="BV134" s="277" t="str">
        <f ca="true">+IF(OFFSET('Water Data'!$E$27,0,10*ROW('Water Data'!E128))="","",OFFSET('Water Data'!$E$27,0,10*ROW('Water Data'!E128)))</f>
        <v/>
      </c>
      <c r="BW134" s="277" t="str">
        <f ca="true">+IF(OFFSET('Water Data'!$E$28,0,10*ROW('Water Data'!E128))="","",OFFSET('Water Data'!$E$28,0,10*ROW('Water Data'!E128)))</f>
        <v/>
      </c>
      <c r="BX134" s="277" t="str">
        <f ca="true">+IF(OFFSET('Water Data'!$E$29,0,10*ROW('Water Data'!E128))="","",OFFSET('Water Data'!$E$29,0,10*ROW('Water Data'!E128)))</f>
        <v/>
      </c>
      <c r="BY134" s="277" t="str">
        <f ca="true">+IF(OFFSET('Water Data'!$F$27,0,10*ROW('Water Data'!F128))="","",OFFSET('Water Data'!$F$27,0,10*ROW('Water Data'!F128)))</f>
        <v/>
      </c>
      <c r="BZ134" s="277" t="str">
        <f ca="true">+IF(OFFSET('Water Data'!$F$28,0,10*ROW('Water Data'!F128))="","",OFFSET('Water Data'!$F$28,0,10*ROW('Water Data'!F128)))</f>
        <v/>
      </c>
      <c r="CA134" s="277" t="str">
        <f ca="true">+IF(OFFSET('Water Data'!$F$29,0,10*ROW('Water Data'!F128))="","",OFFSET('Water Data'!$F$29,0,10*ROW('Water Data'!F128)))</f>
        <v/>
      </c>
      <c r="CB134" s="277" t="str">
        <f ca="true">+IF(OFFSET('Water Data'!$G$27,0,10*ROW('Water Data'!G128))="","",OFFSET('Water Data'!$G$27,0,10*ROW('Water Data'!G128)))</f>
        <v/>
      </c>
      <c r="CC134" s="277" t="str">
        <f ca="true">+IF(OFFSET('Water Data'!$G$28,0,10*ROW('Water Data'!G128))="","",OFFSET('Water Data'!$G$28,0,10*ROW('Water Data'!G128)))</f>
        <v/>
      </c>
      <c r="CD134" s="277" t="str">
        <f ca="true">+IF(OFFSET('Water Data'!$G$29,0,10*ROW('Water Data'!G128))="","",OFFSET('Water Data'!$G$29,0,10*ROW('Water Data'!G128)))</f>
        <v/>
      </c>
      <c r="CE134" s="277" t="str">
        <f ca="true">+IF(OFFSET('Water Data'!$H$27,0,10*ROW('Water Data'!H128))="","",OFFSET('Water Data'!$H$27,0,10*ROW('Water Data'!H128)))</f>
        <v/>
      </c>
      <c r="CF134" s="277" t="str">
        <f ca="true">+IF(OFFSET('Water Data'!$H$28,0,10*ROW('Water Data'!H128))="","",OFFSET('Water Data'!$H$28,0,10*ROW('Water Data'!H128)))</f>
        <v/>
      </c>
      <c r="CG134" s="277" t="str">
        <f ca="true">+IF(OFFSET('Water Data'!$H$29,0,10*ROW('Water Data'!H128))="","",OFFSET('Water Data'!$H$29,0,10*ROW('Water Data'!H128)))</f>
        <v/>
      </c>
      <c r="CH134" s="277" t="str">
        <f ca="true">+IF(OFFSET('Water Data'!$I$27,0,10*ROW('Water Data'!I128))="","",OFFSET('Water Data'!$I$27,0,10*ROW('Water Data'!I128)))</f>
        <v/>
      </c>
      <c r="CI134" s="277" t="str">
        <f ca="true">+IF(OFFSET('Water Data'!$I$28,0,10*ROW('Water Data'!I128))="","",OFFSET('Water Data'!$I$28,0,10*ROW('Water Data'!I128)))</f>
        <v/>
      </c>
      <c r="CJ134" s="277" t="str">
        <f ca="true">+IF(OFFSET('Water Data'!$I$29,0,10*ROW('Water Data'!I128))="","",OFFSET('Water Data'!$I$29,0,10*ROW('Water Data'!I128)))</f>
        <v/>
      </c>
      <c r="CK134" s="277" t="str">
        <f ca="true">+IF(OFFSET('Sanitation Data'!$D$28,0,10*ROW('Sanitation Data'!D128))="","",OFFSET('Sanitation Data'!$D$28,0,10*ROW('Sanitation Data'!D128)))</f>
        <v/>
      </c>
      <c r="CL134" s="277" t="str">
        <f ca="true">+IF(OFFSET('Sanitation Data'!$D$29,0,10*ROW('Sanitation Data'!D128))="","",OFFSET('Sanitation Data'!$D$29,0,10*ROW('Sanitation Data'!D128)))</f>
        <v/>
      </c>
      <c r="CM134" s="277" t="str">
        <f ca="true">+IF(OFFSET('Sanitation Data'!$D$30,0,10*ROW('Sanitation Data'!D128))="","",OFFSET('Sanitation Data'!$D$30,0,10*ROW('Sanitation Data'!D128)))</f>
        <v/>
      </c>
      <c r="CN134" s="277" t="str">
        <f ca="true">+IF(OFFSET('Sanitation Data'!$D$31,0,10*ROW('Sanitation Data'!D128))="","",OFFSET('Sanitation Data'!$D$31,0,10*ROW('Sanitation Data'!D128)))</f>
        <v/>
      </c>
      <c r="CO134" s="277" t="str">
        <f ca="true">+IF(OFFSET('Sanitation Data'!$D$32,0,10*ROW('Sanitation Data'!D128))="","",OFFSET('Sanitation Data'!$D$32,0,10*ROW('Sanitation Data'!D128)))</f>
        <v/>
      </c>
      <c r="CP134" s="277" t="str">
        <f ca="true">+IF(OFFSET('Sanitation Data'!$E$28,0,10*ROW('Sanitation Data'!E128))="","",OFFSET('Sanitation Data'!$E$28,0,10*ROW('Sanitation Data'!E128)))</f>
        <v/>
      </c>
      <c r="CQ134" s="277" t="str">
        <f ca="true">+IF(OFFSET('Sanitation Data'!$E$29,0,10*ROW('Sanitation Data'!E128))="","",OFFSET('Sanitation Data'!$E$29,0,10*ROW('Sanitation Data'!E128)))</f>
        <v/>
      </c>
      <c r="CR134" s="277" t="str">
        <f ca="true">+IF(OFFSET('Sanitation Data'!$E$30,0,10*ROW('Sanitation Data'!E128))="","",OFFSET('Sanitation Data'!$E$30,0,10*ROW('Sanitation Data'!E128)))</f>
        <v/>
      </c>
      <c r="CS134" s="277" t="str">
        <f ca="true">+IF(OFFSET('Sanitation Data'!$E$31,0,10*ROW('Sanitation Data'!E128))="","",OFFSET('Sanitation Data'!$E$31,0,10*ROW('Sanitation Data'!E128)))</f>
        <v/>
      </c>
      <c r="CT134" s="277" t="str">
        <f ca="true">+IF(OFFSET('Sanitation Data'!$E$32,0,10*ROW('Sanitation Data'!E128))="","",OFFSET('Sanitation Data'!$E$32,0,10*ROW('Sanitation Data'!E128)))</f>
        <v/>
      </c>
      <c r="CU134" s="277" t="str">
        <f ca="true">+IF(OFFSET('Sanitation Data'!$F$28,0,10*ROW('Sanitation Data'!F128))="","",OFFSET('Sanitation Data'!$F$28,0,10*ROW('Sanitation Data'!F128)))</f>
        <v/>
      </c>
      <c r="CV134" s="277" t="str">
        <f ca="true">+IF(OFFSET('Sanitation Data'!$F$29,0,10*ROW('Sanitation Data'!F128))="","",OFFSET('Sanitation Data'!$F$29,0,10*ROW('Sanitation Data'!F128)))</f>
        <v/>
      </c>
      <c r="CW134" s="277" t="str">
        <f ca="true">+IF(OFFSET('Sanitation Data'!$F$30,0,10*ROW('Sanitation Data'!F128))="","",OFFSET('Sanitation Data'!$F$30,0,10*ROW('Sanitation Data'!F128)))</f>
        <v/>
      </c>
      <c r="CX134" s="277" t="str">
        <f ca="true">+IF(OFFSET('Sanitation Data'!$F$31,0,10*ROW('Sanitation Data'!F128))="","",OFFSET('Sanitation Data'!$F$31,0,10*ROW('Sanitation Data'!F128)))</f>
        <v/>
      </c>
      <c r="CY134" s="277" t="str">
        <f ca="true">+IF(OFFSET('Sanitation Data'!$F$32,0,10*ROW('Sanitation Data'!F128))="","",OFFSET('Sanitation Data'!$F$32,0,10*ROW('Sanitation Data'!F128)))</f>
        <v/>
      </c>
      <c r="CZ134" s="277" t="str">
        <f ca="true">+IF(OFFSET('Sanitation Data'!$G$28,0,10*ROW('Sanitation Data'!G128))="","",OFFSET('Sanitation Data'!$G$28,0,10*ROW('Sanitation Data'!G128)))</f>
        <v/>
      </c>
      <c r="DA134" s="277" t="str">
        <f ca="true">+IF(OFFSET('Sanitation Data'!$G$29,0,10*ROW('Sanitation Data'!G128))="","",OFFSET('Sanitation Data'!$G$29,0,10*ROW('Sanitation Data'!G128)))</f>
        <v/>
      </c>
      <c r="DB134" s="277" t="str">
        <f ca="true">+IF(OFFSET('Sanitation Data'!$G$30,0,10*ROW('Sanitation Data'!G128))="","",OFFSET('Sanitation Data'!$G$30,0,10*ROW('Sanitation Data'!G128)))</f>
        <v/>
      </c>
      <c r="DC134" s="277" t="str">
        <f ca="true">+IF(OFFSET('Sanitation Data'!$G$31,0,10*ROW('Sanitation Data'!G128))="","",OFFSET('Sanitation Data'!$G$31,0,10*ROW('Sanitation Data'!G128)))</f>
        <v/>
      </c>
      <c r="DD134" s="277" t="str">
        <f ca="true">+IF(OFFSET('Sanitation Data'!$G$32,0,10*ROW('Sanitation Data'!G128))="","",OFFSET('Sanitation Data'!$G$32,0,10*ROW('Sanitation Data'!G128)))</f>
        <v/>
      </c>
      <c r="DE134" s="277" t="str">
        <f ca="true">+IF(OFFSET('Sanitation Data'!$H$28,0,10*ROW('Sanitation Data'!H128))="","",OFFSET('Sanitation Data'!$H$28,0,10*ROW('Sanitation Data'!H128)))</f>
        <v/>
      </c>
      <c r="DF134" s="277" t="str">
        <f ca="true">+IF(OFFSET('Sanitation Data'!$H$29,0,10*ROW('Sanitation Data'!H128))="","",OFFSET('Sanitation Data'!$H$29,0,10*ROW('Sanitation Data'!H128)))</f>
        <v/>
      </c>
      <c r="DG134" s="277" t="str">
        <f ca="true">+IF(OFFSET('Sanitation Data'!$H$30,0,10*ROW('Sanitation Data'!H128))="","",OFFSET('Sanitation Data'!$H$30,0,10*ROW('Sanitation Data'!H128)))</f>
        <v/>
      </c>
      <c r="DH134" s="277" t="str">
        <f ca="true">+IF(OFFSET('Sanitation Data'!$H$31,0,10*ROW('Sanitation Data'!H128))="","",OFFSET('Sanitation Data'!$H$31,0,10*ROW('Sanitation Data'!H128)))</f>
        <v/>
      </c>
      <c r="DI134" s="277" t="str">
        <f ca="true">+IF(OFFSET('Sanitation Data'!$H$32,0,10*ROW('Sanitation Data'!H128))="","",OFFSET('Sanitation Data'!$H$32,0,10*ROW('Sanitation Data'!H128)))</f>
        <v/>
      </c>
      <c r="DJ134" s="277" t="str">
        <f ca="true">+IF(OFFSET('Sanitation Data'!$I$28,0,10*ROW('Sanitation Data'!I128))="","",OFFSET('Sanitation Data'!$I$28,0,10*ROW('Sanitation Data'!I128)))</f>
        <v/>
      </c>
      <c r="DK134" s="277" t="str">
        <f ca="true">+IF(OFFSET('Sanitation Data'!$I$29,0,10*ROW('Sanitation Data'!I128))="","",OFFSET('Sanitation Data'!$I$29,0,10*ROW('Sanitation Data'!I128)))</f>
        <v/>
      </c>
      <c r="DL134" s="277" t="str">
        <f ca="true">+IF(OFFSET('Sanitation Data'!$I$30,0,10*ROW('Sanitation Data'!I128))="","",OFFSET('Sanitation Data'!$I$30,0,10*ROW('Sanitation Data'!I128)))</f>
        <v/>
      </c>
      <c r="DM134" s="277" t="str">
        <f ca="true">+IF(OFFSET('Sanitation Data'!$I$31,0,10*ROW('Sanitation Data'!I128))="","",OFFSET('Sanitation Data'!$I$31,0,10*ROW('Sanitation Data'!I128)))</f>
        <v/>
      </c>
      <c r="DN134" s="277" t="str">
        <f ca="true">+IF(OFFSET('Sanitation Data'!$I$32,0,10*ROW('Sanitation Data'!I128))="","",OFFSET('Sanitation Data'!$I$32,0,10*ROW('Sanitation Data'!I128)))</f>
        <v/>
      </c>
      <c r="DO134" s="277" t="str">
        <f ca="true">+IF(OFFSET('Hygiene Data'!$D$11,0,10*ROW('Hygiene Data'!D128))="","",OFFSET('Hygiene Data'!$D$11,0,10*ROW('Hygiene Data'!D128)))</f>
        <v/>
      </c>
      <c r="DP134" s="277" t="str">
        <f ca="true">+IF(OFFSET('Hygiene Data'!$D$12,0,10*ROW('Hygiene Data'!D128))="","",OFFSET('Hygiene Data'!$D$12,0,10*ROW('Hygiene Data'!D128)))</f>
        <v/>
      </c>
      <c r="DQ134" s="277" t="str">
        <f ca="true">+IF(OFFSET('Hygiene Data'!$D$13,0,10*ROW('Hygiene Data'!D128))="","",OFFSET('Hygiene Data'!$D$13,0,10*ROW('Hygiene Data'!D128)))</f>
        <v/>
      </c>
      <c r="DR134" s="277" t="str">
        <f ca="true">+IF(OFFSET('Hygiene Data'!$E$11,0,10*ROW('Hygiene Data'!E128))="","",OFFSET('Hygiene Data'!$E$11,0,10*ROW('Hygiene Data'!E128)))</f>
        <v/>
      </c>
      <c r="DS134" s="277" t="str">
        <f ca="true">+IF(OFFSET('Hygiene Data'!$E$12,0,10*ROW('Hygiene Data'!E128))="","",OFFSET('Hygiene Data'!$E$12,0,10*ROW('Hygiene Data'!E128)))</f>
        <v/>
      </c>
      <c r="DT134" s="277" t="str">
        <f ca="true">+IF(OFFSET('Hygiene Data'!$E$13,0,10*ROW('Hygiene Data'!E128))="","",OFFSET('Hygiene Data'!$E$13,0,10*ROW('Hygiene Data'!E128)))</f>
        <v/>
      </c>
      <c r="DU134" s="277" t="str">
        <f ca="true">+IF(OFFSET('Hygiene Data'!$F$11,0,10*ROW('Hygiene Data'!F128))="","",OFFSET('Hygiene Data'!$F$11,0,10*ROW('Hygiene Data'!F128)))</f>
        <v/>
      </c>
      <c r="DV134" s="277" t="str">
        <f ca="true">+IF(OFFSET('Hygiene Data'!$F$12,0,10*ROW('Hygiene Data'!F128))="","",OFFSET('Hygiene Data'!$F$12,0,10*ROW('Hygiene Data'!F128)))</f>
        <v/>
      </c>
      <c r="DW134" s="277" t="str">
        <f ca="true">+IF(OFFSET('Hygiene Data'!$F$13,0,10*ROW('Hygiene Data'!F128))="","",OFFSET('Hygiene Data'!$F$13,0,10*ROW('Hygiene Data'!F128)))</f>
        <v/>
      </c>
      <c r="DX134" s="277" t="str">
        <f ca="true">+IF(OFFSET('Hygiene Data'!$G$11,0,10*ROW('Hygiene Data'!G128))="","",OFFSET('Hygiene Data'!$G$11,0,10*ROW('Hygiene Data'!G128)))</f>
        <v/>
      </c>
      <c r="DY134" s="277" t="str">
        <f ca="true">+IF(OFFSET('Hygiene Data'!$G$12,0,10*ROW('Hygiene Data'!G128))="","",OFFSET('Hygiene Data'!$G$12,0,10*ROW('Hygiene Data'!G128)))</f>
        <v/>
      </c>
      <c r="DZ134" s="277" t="str">
        <f ca="true">+IF(OFFSET('Hygiene Data'!$G$13,0,10*ROW('Hygiene Data'!G128))="","",OFFSET('Hygiene Data'!$G$13,0,10*ROW('Hygiene Data'!G128)))</f>
        <v/>
      </c>
      <c r="EA134" s="277" t="str">
        <f ca="true">+IF(OFFSET('Hygiene Data'!$H$11,0,10*ROW('Hygiene Data'!H128))="","",OFFSET('Hygiene Data'!$H$11,0,10*ROW('Hygiene Data'!H128)))</f>
        <v/>
      </c>
      <c r="EB134" s="277" t="str">
        <f ca="true">+IF(OFFSET('Hygiene Data'!$H$12,0,10*ROW('Hygiene Data'!H128))="","",OFFSET('Hygiene Data'!$H$12,0,10*ROW('Hygiene Data'!H128)))</f>
        <v/>
      </c>
      <c r="EC134" s="277" t="str">
        <f ca="true">+IF(OFFSET('Hygiene Data'!$H$13,0,10*ROW('Hygiene Data'!H128))="","",OFFSET('Hygiene Data'!$H$13,0,10*ROW('Hygiene Data'!H128)))</f>
        <v/>
      </c>
      <c r="ED134" s="277" t="str">
        <f ca="true">+IF(OFFSET('Hygiene Data'!$I$11,0,10*ROW('Hygiene Data'!I128))="","",OFFSET('Hygiene Data'!$I$11,0,10*ROW('Hygiene Data'!I128)))</f>
        <v/>
      </c>
      <c r="EE134" s="277" t="str">
        <f ca="true">+IF(OFFSET('Hygiene Data'!$I$12,0,10*ROW('Hygiene Data'!I128))="","",OFFSET('Hygiene Data'!$I$12,0,10*ROW('Hygiene Data'!I128)))</f>
        <v/>
      </c>
      <c r="EF134" s="277"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33" t="str">
        <f t="shared" ref="C135:C198" ca="true" si="2">+IF(ISNUMBER(VALUE(MID(A135,5,4))), VALUE(MID(A135, 5,4)),"")</f>
        <v/>
      </c>
      <c r="D135" s="96"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6"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6"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6"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6"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6"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6"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6"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6"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6"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6"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6"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6"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6"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6"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6"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6"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6"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7"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7"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7"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7"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7"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7"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7"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7"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7"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7"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7"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7"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7"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7"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7"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7"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7"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7"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7"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7"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7"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7"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7"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7"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7"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7"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7"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7"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7"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7"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8"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8"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8"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8"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8"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8"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8"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8"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8"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8"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8"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8"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8"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8"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8"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8"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8"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8"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7"/>
      <c r="BS135" s="277" t="str">
        <f ca="true">+IF(OFFSET('Water Data'!$D$27,0,10*ROW('Water Data'!D129))="","",OFFSET('Water Data'!$D$27,0,10*ROW('Water Data'!D129)))</f>
        <v/>
      </c>
      <c r="BT135" s="277" t="str">
        <f ca="true">+IF(OFFSET('Water Data'!$D$28,0,10*ROW('Water Data'!D129))="","",OFFSET('Water Data'!$D$28,0,10*ROW('Water Data'!D129)))</f>
        <v/>
      </c>
      <c r="BU135" s="277" t="str">
        <f ca="true">+IF(OFFSET('Water Data'!$D$29,0,10*ROW('Water Data'!D129))="","",OFFSET('Water Data'!$D$29,0,10*ROW('Water Data'!D129)))</f>
        <v/>
      </c>
      <c r="BV135" s="277" t="str">
        <f ca="true">+IF(OFFSET('Water Data'!$E$27,0,10*ROW('Water Data'!E129))="","",OFFSET('Water Data'!$E$27,0,10*ROW('Water Data'!E129)))</f>
        <v/>
      </c>
      <c r="BW135" s="277" t="str">
        <f ca="true">+IF(OFFSET('Water Data'!$E$28,0,10*ROW('Water Data'!E129))="","",OFFSET('Water Data'!$E$28,0,10*ROW('Water Data'!E129)))</f>
        <v/>
      </c>
      <c r="BX135" s="277" t="str">
        <f ca="true">+IF(OFFSET('Water Data'!$E$29,0,10*ROW('Water Data'!E129))="","",OFFSET('Water Data'!$E$29,0,10*ROW('Water Data'!E129)))</f>
        <v/>
      </c>
      <c r="BY135" s="277" t="str">
        <f ca="true">+IF(OFFSET('Water Data'!$F$27,0,10*ROW('Water Data'!F129))="","",OFFSET('Water Data'!$F$27,0,10*ROW('Water Data'!F129)))</f>
        <v/>
      </c>
      <c r="BZ135" s="277" t="str">
        <f ca="true">+IF(OFFSET('Water Data'!$F$28,0,10*ROW('Water Data'!F129))="","",OFFSET('Water Data'!$F$28,0,10*ROW('Water Data'!F129)))</f>
        <v/>
      </c>
      <c r="CA135" s="277" t="str">
        <f ca="true">+IF(OFFSET('Water Data'!$F$29,0,10*ROW('Water Data'!F129))="","",OFFSET('Water Data'!$F$29,0,10*ROW('Water Data'!F129)))</f>
        <v/>
      </c>
      <c r="CB135" s="277" t="str">
        <f ca="true">+IF(OFFSET('Water Data'!$G$27,0,10*ROW('Water Data'!G129))="","",OFFSET('Water Data'!$G$27,0,10*ROW('Water Data'!G129)))</f>
        <v/>
      </c>
      <c r="CC135" s="277" t="str">
        <f ca="true">+IF(OFFSET('Water Data'!$G$28,0,10*ROW('Water Data'!G129))="","",OFFSET('Water Data'!$G$28,0,10*ROW('Water Data'!G129)))</f>
        <v/>
      </c>
      <c r="CD135" s="277" t="str">
        <f ca="true">+IF(OFFSET('Water Data'!$G$29,0,10*ROW('Water Data'!G129))="","",OFFSET('Water Data'!$G$29,0,10*ROW('Water Data'!G129)))</f>
        <v/>
      </c>
      <c r="CE135" s="277" t="str">
        <f ca="true">+IF(OFFSET('Water Data'!$H$27,0,10*ROW('Water Data'!H129))="","",OFFSET('Water Data'!$H$27,0,10*ROW('Water Data'!H129)))</f>
        <v/>
      </c>
      <c r="CF135" s="277" t="str">
        <f ca="true">+IF(OFFSET('Water Data'!$H$28,0,10*ROW('Water Data'!H129))="","",OFFSET('Water Data'!$H$28,0,10*ROW('Water Data'!H129)))</f>
        <v/>
      </c>
      <c r="CG135" s="277" t="str">
        <f ca="true">+IF(OFFSET('Water Data'!$H$29,0,10*ROW('Water Data'!H129))="","",OFFSET('Water Data'!$H$29,0,10*ROW('Water Data'!H129)))</f>
        <v/>
      </c>
      <c r="CH135" s="277" t="str">
        <f ca="true">+IF(OFFSET('Water Data'!$I$27,0,10*ROW('Water Data'!I129))="","",OFFSET('Water Data'!$I$27,0,10*ROW('Water Data'!I129)))</f>
        <v/>
      </c>
      <c r="CI135" s="277" t="str">
        <f ca="true">+IF(OFFSET('Water Data'!$I$28,0,10*ROW('Water Data'!I129))="","",OFFSET('Water Data'!$I$28,0,10*ROW('Water Data'!I129)))</f>
        <v/>
      </c>
      <c r="CJ135" s="277" t="str">
        <f ca="true">+IF(OFFSET('Water Data'!$I$29,0,10*ROW('Water Data'!I129))="","",OFFSET('Water Data'!$I$29,0,10*ROW('Water Data'!I129)))</f>
        <v/>
      </c>
      <c r="CK135" s="277" t="str">
        <f ca="true">+IF(OFFSET('Sanitation Data'!$D$28,0,10*ROW('Sanitation Data'!D129))="","",OFFSET('Sanitation Data'!$D$28,0,10*ROW('Sanitation Data'!D129)))</f>
        <v/>
      </c>
      <c r="CL135" s="277" t="str">
        <f ca="true">+IF(OFFSET('Sanitation Data'!$D$29,0,10*ROW('Sanitation Data'!D129))="","",OFFSET('Sanitation Data'!$D$29,0,10*ROW('Sanitation Data'!D129)))</f>
        <v/>
      </c>
      <c r="CM135" s="277" t="str">
        <f ca="true">+IF(OFFSET('Sanitation Data'!$D$30,0,10*ROW('Sanitation Data'!D129))="","",OFFSET('Sanitation Data'!$D$30,0,10*ROW('Sanitation Data'!D129)))</f>
        <v/>
      </c>
      <c r="CN135" s="277" t="str">
        <f ca="true">+IF(OFFSET('Sanitation Data'!$D$31,0,10*ROW('Sanitation Data'!D129))="","",OFFSET('Sanitation Data'!$D$31,0,10*ROW('Sanitation Data'!D129)))</f>
        <v/>
      </c>
      <c r="CO135" s="277" t="str">
        <f ca="true">+IF(OFFSET('Sanitation Data'!$D$32,0,10*ROW('Sanitation Data'!D129))="","",OFFSET('Sanitation Data'!$D$32,0,10*ROW('Sanitation Data'!D129)))</f>
        <v/>
      </c>
      <c r="CP135" s="277" t="str">
        <f ca="true">+IF(OFFSET('Sanitation Data'!$E$28,0,10*ROW('Sanitation Data'!E129))="","",OFFSET('Sanitation Data'!$E$28,0,10*ROW('Sanitation Data'!E129)))</f>
        <v/>
      </c>
      <c r="CQ135" s="277" t="str">
        <f ca="true">+IF(OFFSET('Sanitation Data'!$E$29,0,10*ROW('Sanitation Data'!E129))="","",OFFSET('Sanitation Data'!$E$29,0,10*ROW('Sanitation Data'!E129)))</f>
        <v/>
      </c>
      <c r="CR135" s="277" t="str">
        <f ca="true">+IF(OFFSET('Sanitation Data'!$E$30,0,10*ROW('Sanitation Data'!E129))="","",OFFSET('Sanitation Data'!$E$30,0,10*ROW('Sanitation Data'!E129)))</f>
        <v/>
      </c>
      <c r="CS135" s="277" t="str">
        <f ca="true">+IF(OFFSET('Sanitation Data'!$E$31,0,10*ROW('Sanitation Data'!E129))="","",OFFSET('Sanitation Data'!$E$31,0,10*ROW('Sanitation Data'!E129)))</f>
        <v/>
      </c>
      <c r="CT135" s="277" t="str">
        <f ca="true">+IF(OFFSET('Sanitation Data'!$E$32,0,10*ROW('Sanitation Data'!E129))="","",OFFSET('Sanitation Data'!$E$32,0,10*ROW('Sanitation Data'!E129)))</f>
        <v/>
      </c>
      <c r="CU135" s="277" t="str">
        <f ca="true">+IF(OFFSET('Sanitation Data'!$F$28,0,10*ROW('Sanitation Data'!F129))="","",OFFSET('Sanitation Data'!$F$28,0,10*ROW('Sanitation Data'!F129)))</f>
        <v/>
      </c>
      <c r="CV135" s="277" t="str">
        <f ca="true">+IF(OFFSET('Sanitation Data'!$F$29,0,10*ROW('Sanitation Data'!F129))="","",OFFSET('Sanitation Data'!$F$29,0,10*ROW('Sanitation Data'!F129)))</f>
        <v/>
      </c>
      <c r="CW135" s="277" t="str">
        <f ca="true">+IF(OFFSET('Sanitation Data'!$F$30,0,10*ROW('Sanitation Data'!F129))="","",OFFSET('Sanitation Data'!$F$30,0,10*ROW('Sanitation Data'!F129)))</f>
        <v/>
      </c>
      <c r="CX135" s="277" t="str">
        <f ca="true">+IF(OFFSET('Sanitation Data'!$F$31,0,10*ROW('Sanitation Data'!F129))="","",OFFSET('Sanitation Data'!$F$31,0,10*ROW('Sanitation Data'!F129)))</f>
        <v/>
      </c>
      <c r="CY135" s="277" t="str">
        <f ca="true">+IF(OFFSET('Sanitation Data'!$F$32,0,10*ROW('Sanitation Data'!F129))="","",OFFSET('Sanitation Data'!$F$32,0,10*ROW('Sanitation Data'!F129)))</f>
        <v/>
      </c>
      <c r="CZ135" s="277" t="str">
        <f ca="true">+IF(OFFSET('Sanitation Data'!$G$28,0,10*ROW('Sanitation Data'!G129))="","",OFFSET('Sanitation Data'!$G$28,0,10*ROW('Sanitation Data'!G129)))</f>
        <v/>
      </c>
      <c r="DA135" s="277" t="str">
        <f ca="true">+IF(OFFSET('Sanitation Data'!$G$29,0,10*ROW('Sanitation Data'!G129))="","",OFFSET('Sanitation Data'!$G$29,0,10*ROW('Sanitation Data'!G129)))</f>
        <v/>
      </c>
      <c r="DB135" s="277" t="str">
        <f ca="true">+IF(OFFSET('Sanitation Data'!$G$30,0,10*ROW('Sanitation Data'!G129))="","",OFFSET('Sanitation Data'!$G$30,0,10*ROW('Sanitation Data'!G129)))</f>
        <v/>
      </c>
      <c r="DC135" s="277" t="str">
        <f ca="true">+IF(OFFSET('Sanitation Data'!$G$31,0,10*ROW('Sanitation Data'!G129))="","",OFFSET('Sanitation Data'!$G$31,0,10*ROW('Sanitation Data'!G129)))</f>
        <v/>
      </c>
      <c r="DD135" s="277" t="str">
        <f ca="true">+IF(OFFSET('Sanitation Data'!$G$32,0,10*ROW('Sanitation Data'!G129))="","",OFFSET('Sanitation Data'!$G$32,0,10*ROW('Sanitation Data'!G129)))</f>
        <v/>
      </c>
      <c r="DE135" s="277" t="str">
        <f ca="true">+IF(OFFSET('Sanitation Data'!$H$28,0,10*ROW('Sanitation Data'!H129))="","",OFFSET('Sanitation Data'!$H$28,0,10*ROW('Sanitation Data'!H129)))</f>
        <v/>
      </c>
      <c r="DF135" s="277" t="str">
        <f ca="true">+IF(OFFSET('Sanitation Data'!$H$29,0,10*ROW('Sanitation Data'!H129))="","",OFFSET('Sanitation Data'!$H$29,0,10*ROW('Sanitation Data'!H129)))</f>
        <v/>
      </c>
      <c r="DG135" s="277" t="str">
        <f ca="true">+IF(OFFSET('Sanitation Data'!$H$30,0,10*ROW('Sanitation Data'!H129))="","",OFFSET('Sanitation Data'!$H$30,0,10*ROW('Sanitation Data'!H129)))</f>
        <v/>
      </c>
      <c r="DH135" s="277" t="str">
        <f ca="true">+IF(OFFSET('Sanitation Data'!$H$31,0,10*ROW('Sanitation Data'!H129))="","",OFFSET('Sanitation Data'!$H$31,0,10*ROW('Sanitation Data'!H129)))</f>
        <v/>
      </c>
      <c r="DI135" s="277" t="str">
        <f ca="true">+IF(OFFSET('Sanitation Data'!$H$32,0,10*ROW('Sanitation Data'!H129))="","",OFFSET('Sanitation Data'!$H$32,0,10*ROW('Sanitation Data'!H129)))</f>
        <v/>
      </c>
      <c r="DJ135" s="277" t="str">
        <f ca="true">+IF(OFFSET('Sanitation Data'!$I$28,0,10*ROW('Sanitation Data'!I129))="","",OFFSET('Sanitation Data'!$I$28,0,10*ROW('Sanitation Data'!I129)))</f>
        <v/>
      </c>
      <c r="DK135" s="277" t="str">
        <f ca="true">+IF(OFFSET('Sanitation Data'!$I$29,0,10*ROW('Sanitation Data'!I129))="","",OFFSET('Sanitation Data'!$I$29,0,10*ROW('Sanitation Data'!I129)))</f>
        <v/>
      </c>
      <c r="DL135" s="277" t="str">
        <f ca="true">+IF(OFFSET('Sanitation Data'!$I$30,0,10*ROW('Sanitation Data'!I129))="","",OFFSET('Sanitation Data'!$I$30,0,10*ROW('Sanitation Data'!I129)))</f>
        <v/>
      </c>
      <c r="DM135" s="277" t="str">
        <f ca="true">+IF(OFFSET('Sanitation Data'!$I$31,0,10*ROW('Sanitation Data'!I129))="","",OFFSET('Sanitation Data'!$I$31,0,10*ROW('Sanitation Data'!I129)))</f>
        <v/>
      </c>
      <c r="DN135" s="277" t="str">
        <f ca="true">+IF(OFFSET('Sanitation Data'!$I$32,0,10*ROW('Sanitation Data'!I129))="","",OFFSET('Sanitation Data'!$I$32,0,10*ROW('Sanitation Data'!I129)))</f>
        <v/>
      </c>
      <c r="DO135" s="277" t="str">
        <f ca="true">+IF(OFFSET('Hygiene Data'!$D$11,0,10*ROW('Hygiene Data'!D129))="","",OFFSET('Hygiene Data'!$D$11,0,10*ROW('Hygiene Data'!D129)))</f>
        <v/>
      </c>
      <c r="DP135" s="277" t="str">
        <f ca="true">+IF(OFFSET('Hygiene Data'!$D$12,0,10*ROW('Hygiene Data'!D129))="","",OFFSET('Hygiene Data'!$D$12,0,10*ROW('Hygiene Data'!D129)))</f>
        <v/>
      </c>
      <c r="DQ135" s="277" t="str">
        <f ca="true">+IF(OFFSET('Hygiene Data'!$D$13,0,10*ROW('Hygiene Data'!D129))="","",OFFSET('Hygiene Data'!$D$13,0,10*ROW('Hygiene Data'!D129)))</f>
        <v/>
      </c>
      <c r="DR135" s="277" t="str">
        <f ca="true">+IF(OFFSET('Hygiene Data'!$E$11,0,10*ROW('Hygiene Data'!E129))="","",OFFSET('Hygiene Data'!$E$11,0,10*ROW('Hygiene Data'!E129)))</f>
        <v/>
      </c>
      <c r="DS135" s="277" t="str">
        <f ca="true">+IF(OFFSET('Hygiene Data'!$E$12,0,10*ROW('Hygiene Data'!E129))="","",OFFSET('Hygiene Data'!$E$12,0,10*ROW('Hygiene Data'!E129)))</f>
        <v/>
      </c>
      <c r="DT135" s="277" t="str">
        <f ca="true">+IF(OFFSET('Hygiene Data'!$E$13,0,10*ROW('Hygiene Data'!E129))="","",OFFSET('Hygiene Data'!$E$13,0,10*ROW('Hygiene Data'!E129)))</f>
        <v/>
      </c>
      <c r="DU135" s="277" t="str">
        <f ca="true">+IF(OFFSET('Hygiene Data'!$F$11,0,10*ROW('Hygiene Data'!F129))="","",OFFSET('Hygiene Data'!$F$11,0,10*ROW('Hygiene Data'!F129)))</f>
        <v/>
      </c>
      <c r="DV135" s="277" t="str">
        <f ca="true">+IF(OFFSET('Hygiene Data'!$F$12,0,10*ROW('Hygiene Data'!F129))="","",OFFSET('Hygiene Data'!$F$12,0,10*ROW('Hygiene Data'!F129)))</f>
        <v/>
      </c>
      <c r="DW135" s="277" t="str">
        <f ca="true">+IF(OFFSET('Hygiene Data'!$F$13,0,10*ROW('Hygiene Data'!F129))="","",OFFSET('Hygiene Data'!$F$13,0,10*ROW('Hygiene Data'!F129)))</f>
        <v/>
      </c>
      <c r="DX135" s="277" t="str">
        <f ca="true">+IF(OFFSET('Hygiene Data'!$G$11,0,10*ROW('Hygiene Data'!G129))="","",OFFSET('Hygiene Data'!$G$11,0,10*ROW('Hygiene Data'!G129)))</f>
        <v/>
      </c>
      <c r="DY135" s="277" t="str">
        <f ca="true">+IF(OFFSET('Hygiene Data'!$G$12,0,10*ROW('Hygiene Data'!G129))="","",OFFSET('Hygiene Data'!$G$12,0,10*ROW('Hygiene Data'!G129)))</f>
        <v/>
      </c>
      <c r="DZ135" s="277" t="str">
        <f ca="true">+IF(OFFSET('Hygiene Data'!$G$13,0,10*ROW('Hygiene Data'!G129))="","",OFFSET('Hygiene Data'!$G$13,0,10*ROW('Hygiene Data'!G129)))</f>
        <v/>
      </c>
      <c r="EA135" s="277" t="str">
        <f ca="true">+IF(OFFSET('Hygiene Data'!$H$11,0,10*ROW('Hygiene Data'!H129))="","",OFFSET('Hygiene Data'!$H$11,0,10*ROW('Hygiene Data'!H129)))</f>
        <v/>
      </c>
      <c r="EB135" s="277" t="str">
        <f ca="true">+IF(OFFSET('Hygiene Data'!$H$12,0,10*ROW('Hygiene Data'!H129))="","",OFFSET('Hygiene Data'!$H$12,0,10*ROW('Hygiene Data'!H129)))</f>
        <v/>
      </c>
      <c r="EC135" s="277" t="str">
        <f ca="true">+IF(OFFSET('Hygiene Data'!$H$13,0,10*ROW('Hygiene Data'!H129))="","",OFFSET('Hygiene Data'!$H$13,0,10*ROW('Hygiene Data'!H129)))</f>
        <v/>
      </c>
      <c r="ED135" s="277" t="str">
        <f ca="true">+IF(OFFSET('Hygiene Data'!$I$11,0,10*ROW('Hygiene Data'!I129))="","",OFFSET('Hygiene Data'!$I$11,0,10*ROW('Hygiene Data'!I129)))</f>
        <v/>
      </c>
      <c r="EE135" s="277" t="str">
        <f ca="true">+IF(OFFSET('Hygiene Data'!$I$12,0,10*ROW('Hygiene Data'!I129))="","",OFFSET('Hygiene Data'!$I$12,0,10*ROW('Hygiene Data'!I129)))</f>
        <v/>
      </c>
      <c r="EF135" s="277"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33" t="str">
        <f t="shared" ca="true" si="2"/>
        <v/>
      </c>
      <c r="D136" s="96"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6"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6"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6"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6"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6"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6"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6"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6"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6"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6"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6"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6"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6"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6"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6"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6"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6"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7"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7"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7"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7"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7"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7"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7"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7"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7"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7"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7"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7"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7"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7"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7"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7"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7"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7"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7"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7"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7"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7"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7"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7"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7"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7"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7"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7"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7"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7"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8"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8"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8"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8"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8"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8"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8"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8"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8"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8"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8"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8"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8"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8"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8"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8"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8"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8"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7"/>
      <c r="BS136" s="277" t="str">
        <f ca="true">+IF(OFFSET('Water Data'!$D$27,0,10*ROW('Water Data'!D130))="","",OFFSET('Water Data'!$D$27,0,10*ROW('Water Data'!D130)))</f>
        <v/>
      </c>
      <c r="BT136" s="277" t="str">
        <f ca="true">+IF(OFFSET('Water Data'!$D$28,0,10*ROW('Water Data'!D130))="","",OFFSET('Water Data'!$D$28,0,10*ROW('Water Data'!D130)))</f>
        <v/>
      </c>
      <c r="BU136" s="277" t="str">
        <f ca="true">+IF(OFFSET('Water Data'!$D$29,0,10*ROW('Water Data'!D130))="","",OFFSET('Water Data'!$D$29,0,10*ROW('Water Data'!D130)))</f>
        <v/>
      </c>
      <c r="BV136" s="277" t="str">
        <f ca="true">+IF(OFFSET('Water Data'!$E$27,0,10*ROW('Water Data'!E130))="","",OFFSET('Water Data'!$E$27,0,10*ROW('Water Data'!E130)))</f>
        <v/>
      </c>
      <c r="BW136" s="277" t="str">
        <f ca="true">+IF(OFFSET('Water Data'!$E$28,0,10*ROW('Water Data'!E130))="","",OFFSET('Water Data'!$E$28,0,10*ROW('Water Data'!E130)))</f>
        <v/>
      </c>
      <c r="BX136" s="277" t="str">
        <f ca="true">+IF(OFFSET('Water Data'!$E$29,0,10*ROW('Water Data'!E130))="","",OFFSET('Water Data'!$E$29,0,10*ROW('Water Data'!E130)))</f>
        <v/>
      </c>
      <c r="BY136" s="277" t="str">
        <f ca="true">+IF(OFFSET('Water Data'!$F$27,0,10*ROW('Water Data'!F130))="","",OFFSET('Water Data'!$F$27,0,10*ROW('Water Data'!F130)))</f>
        <v/>
      </c>
      <c r="BZ136" s="277" t="str">
        <f ca="true">+IF(OFFSET('Water Data'!$F$28,0,10*ROW('Water Data'!F130))="","",OFFSET('Water Data'!$F$28,0,10*ROW('Water Data'!F130)))</f>
        <v/>
      </c>
      <c r="CA136" s="277" t="str">
        <f ca="true">+IF(OFFSET('Water Data'!$F$29,0,10*ROW('Water Data'!F130))="","",OFFSET('Water Data'!$F$29,0,10*ROW('Water Data'!F130)))</f>
        <v/>
      </c>
      <c r="CB136" s="277" t="str">
        <f ca="true">+IF(OFFSET('Water Data'!$G$27,0,10*ROW('Water Data'!G130))="","",OFFSET('Water Data'!$G$27,0,10*ROW('Water Data'!G130)))</f>
        <v/>
      </c>
      <c r="CC136" s="277" t="str">
        <f ca="true">+IF(OFFSET('Water Data'!$G$28,0,10*ROW('Water Data'!G130))="","",OFFSET('Water Data'!$G$28,0,10*ROW('Water Data'!G130)))</f>
        <v/>
      </c>
      <c r="CD136" s="277" t="str">
        <f ca="true">+IF(OFFSET('Water Data'!$G$29,0,10*ROW('Water Data'!G130))="","",OFFSET('Water Data'!$G$29,0,10*ROW('Water Data'!G130)))</f>
        <v/>
      </c>
      <c r="CE136" s="277" t="str">
        <f ca="true">+IF(OFFSET('Water Data'!$H$27,0,10*ROW('Water Data'!H130))="","",OFFSET('Water Data'!$H$27,0,10*ROW('Water Data'!H130)))</f>
        <v/>
      </c>
      <c r="CF136" s="277" t="str">
        <f ca="true">+IF(OFFSET('Water Data'!$H$28,0,10*ROW('Water Data'!H130))="","",OFFSET('Water Data'!$H$28,0,10*ROW('Water Data'!H130)))</f>
        <v/>
      </c>
      <c r="CG136" s="277" t="str">
        <f ca="true">+IF(OFFSET('Water Data'!$H$29,0,10*ROW('Water Data'!H130))="","",OFFSET('Water Data'!$H$29,0,10*ROW('Water Data'!H130)))</f>
        <v/>
      </c>
      <c r="CH136" s="277" t="str">
        <f ca="true">+IF(OFFSET('Water Data'!$I$27,0,10*ROW('Water Data'!I130))="","",OFFSET('Water Data'!$I$27,0,10*ROW('Water Data'!I130)))</f>
        <v/>
      </c>
      <c r="CI136" s="277" t="str">
        <f ca="true">+IF(OFFSET('Water Data'!$I$28,0,10*ROW('Water Data'!I130))="","",OFFSET('Water Data'!$I$28,0,10*ROW('Water Data'!I130)))</f>
        <v/>
      </c>
      <c r="CJ136" s="277" t="str">
        <f ca="true">+IF(OFFSET('Water Data'!$I$29,0,10*ROW('Water Data'!I130))="","",OFFSET('Water Data'!$I$29,0,10*ROW('Water Data'!I130)))</f>
        <v/>
      </c>
      <c r="CK136" s="277" t="str">
        <f ca="true">+IF(OFFSET('Sanitation Data'!$D$28,0,10*ROW('Sanitation Data'!D130))="","",OFFSET('Sanitation Data'!$D$28,0,10*ROW('Sanitation Data'!D130)))</f>
        <v/>
      </c>
      <c r="CL136" s="277" t="str">
        <f ca="true">+IF(OFFSET('Sanitation Data'!$D$29,0,10*ROW('Sanitation Data'!D130))="","",OFFSET('Sanitation Data'!$D$29,0,10*ROW('Sanitation Data'!D130)))</f>
        <v/>
      </c>
      <c r="CM136" s="277" t="str">
        <f ca="true">+IF(OFFSET('Sanitation Data'!$D$30,0,10*ROW('Sanitation Data'!D130))="","",OFFSET('Sanitation Data'!$D$30,0,10*ROW('Sanitation Data'!D130)))</f>
        <v/>
      </c>
      <c r="CN136" s="277" t="str">
        <f ca="true">+IF(OFFSET('Sanitation Data'!$D$31,0,10*ROW('Sanitation Data'!D130))="","",OFFSET('Sanitation Data'!$D$31,0,10*ROW('Sanitation Data'!D130)))</f>
        <v/>
      </c>
      <c r="CO136" s="277" t="str">
        <f ca="true">+IF(OFFSET('Sanitation Data'!$D$32,0,10*ROW('Sanitation Data'!D130))="","",OFFSET('Sanitation Data'!$D$32,0,10*ROW('Sanitation Data'!D130)))</f>
        <v/>
      </c>
      <c r="CP136" s="277" t="str">
        <f ca="true">+IF(OFFSET('Sanitation Data'!$E$28,0,10*ROW('Sanitation Data'!E130))="","",OFFSET('Sanitation Data'!$E$28,0,10*ROW('Sanitation Data'!E130)))</f>
        <v/>
      </c>
      <c r="CQ136" s="277" t="str">
        <f ca="true">+IF(OFFSET('Sanitation Data'!$E$29,0,10*ROW('Sanitation Data'!E130))="","",OFFSET('Sanitation Data'!$E$29,0,10*ROW('Sanitation Data'!E130)))</f>
        <v/>
      </c>
      <c r="CR136" s="277" t="str">
        <f ca="true">+IF(OFFSET('Sanitation Data'!$E$30,0,10*ROW('Sanitation Data'!E130))="","",OFFSET('Sanitation Data'!$E$30,0,10*ROW('Sanitation Data'!E130)))</f>
        <v/>
      </c>
      <c r="CS136" s="277" t="str">
        <f ca="true">+IF(OFFSET('Sanitation Data'!$E$31,0,10*ROW('Sanitation Data'!E130))="","",OFFSET('Sanitation Data'!$E$31,0,10*ROW('Sanitation Data'!E130)))</f>
        <v/>
      </c>
      <c r="CT136" s="277" t="str">
        <f ca="true">+IF(OFFSET('Sanitation Data'!$E$32,0,10*ROW('Sanitation Data'!E130))="","",OFFSET('Sanitation Data'!$E$32,0,10*ROW('Sanitation Data'!E130)))</f>
        <v/>
      </c>
      <c r="CU136" s="277" t="str">
        <f ca="true">+IF(OFFSET('Sanitation Data'!$F$28,0,10*ROW('Sanitation Data'!F130))="","",OFFSET('Sanitation Data'!$F$28,0,10*ROW('Sanitation Data'!F130)))</f>
        <v/>
      </c>
      <c r="CV136" s="277" t="str">
        <f ca="true">+IF(OFFSET('Sanitation Data'!$F$29,0,10*ROW('Sanitation Data'!F130))="","",OFFSET('Sanitation Data'!$F$29,0,10*ROW('Sanitation Data'!F130)))</f>
        <v/>
      </c>
      <c r="CW136" s="277" t="str">
        <f ca="true">+IF(OFFSET('Sanitation Data'!$F$30,0,10*ROW('Sanitation Data'!F130))="","",OFFSET('Sanitation Data'!$F$30,0,10*ROW('Sanitation Data'!F130)))</f>
        <v/>
      </c>
      <c r="CX136" s="277" t="str">
        <f ca="true">+IF(OFFSET('Sanitation Data'!$F$31,0,10*ROW('Sanitation Data'!F130))="","",OFFSET('Sanitation Data'!$F$31,0,10*ROW('Sanitation Data'!F130)))</f>
        <v/>
      </c>
      <c r="CY136" s="277" t="str">
        <f ca="true">+IF(OFFSET('Sanitation Data'!$F$32,0,10*ROW('Sanitation Data'!F130))="","",OFFSET('Sanitation Data'!$F$32,0,10*ROW('Sanitation Data'!F130)))</f>
        <v/>
      </c>
      <c r="CZ136" s="277" t="str">
        <f ca="true">+IF(OFFSET('Sanitation Data'!$G$28,0,10*ROW('Sanitation Data'!G130))="","",OFFSET('Sanitation Data'!$G$28,0,10*ROW('Sanitation Data'!G130)))</f>
        <v/>
      </c>
      <c r="DA136" s="277" t="str">
        <f ca="true">+IF(OFFSET('Sanitation Data'!$G$29,0,10*ROW('Sanitation Data'!G130))="","",OFFSET('Sanitation Data'!$G$29,0,10*ROW('Sanitation Data'!G130)))</f>
        <v/>
      </c>
      <c r="DB136" s="277" t="str">
        <f ca="true">+IF(OFFSET('Sanitation Data'!$G$30,0,10*ROW('Sanitation Data'!G130))="","",OFFSET('Sanitation Data'!$G$30,0,10*ROW('Sanitation Data'!G130)))</f>
        <v/>
      </c>
      <c r="DC136" s="277" t="str">
        <f ca="true">+IF(OFFSET('Sanitation Data'!$G$31,0,10*ROW('Sanitation Data'!G130))="","",OFFSET('Sanitation Data'!$G$31,0,10*ROW('Sanitation Data'!G130)))</f>
        <v/>
      </c>
      <c r="DD136" s="277" t="str">
        <f ca="true">+IF(OFFSET('Sanitation Data'!$G$32,0,10*ROW('Sanitation Data'!G130))="","",OFFSET('Sanitation Data'!$G$32,0,10*ROW('Sanitation Data'!G130)))</f>
        <v/>
      </c>
      <c r="DE136" s="277" t="str">
        <f ca="true">+IF(OFFSET('Sanitation Data'!$H$28,0,10*ROW('Sanitation Data'!H130))="","",OFFSET('Sanitation Data'!$H$28,0,10*ROW('Sanitation Data'!H130)))</f>
        <v/>
      </c>
      <c r="DF136" s="277" t="str">
        <f ca="true">+IF(OFFSET('Sanitation Data'!$H$29,0,10*ROW('Sanitation Data'!H130))="","",OFFSET('Sanitation Data'!$H$29,0,10*ROW('Sanitation Data'!H130)))</f>
        <v/>
      </c>
      <c r="DG136" s="277" t="str">
        <f ca="true">+IF(OFFSET('Sanitation Data'!$H$30,0,10*ROW('Sanitation Data'!H130))="","",OFFSET('Sanitation Data'!$H$30,0,10*ROW('Sanitation Data'!H130)))</f>
        <v/>
      </c>
      <c r="DH136" s="277" t="str">
        <f ca="true">+IF(OFFSET('Sanitation Data'!$H$31,0,10*ROW('Sanitation Data'!H130))="","",OFFSET('Sanitation Data'!$H$31,0,10*ROW('Sanitation Data'!H130)))</f>
        <v/>
      </c>
      <c r="DI136" s="277" t="str">
        <f ca="true">+IF(OFFSET('Sanitation Data'!$H$32,0,10*ROW('Sanitation Data'!H130))="","",OFFSET('Sanitation Data'!$H$32,0,10*ROW('Sanitation Data'!H130)))</f>
        <v/>
      </c>
      <c r="DJ136" s="277" t="str">
        <f ca="true">+IF(OFFSET('Sanitation Data'!$I$28,0,10*ROW('Sanitation Data'!I130))="","",OFFSET('Sanitation Data'!$I$28,0,10*ROW('Sanitation Data'!I130)))</f>
        <v/>
      </c>
      <c r="DK136" s="277" t="str">
        <f ca="true">+IF(OFFSET('Sanitation Data'!$I$29,0,10*ROW('Sanitation Data'!I130))="","",OFFSET('Sanitation Data'!$I$29,0,10*ROW('Sanitation Data'!I130)))</f>
        <v/>
      </c>
      <c r="DL136" s="277" t="str">
        <f ca="true">+IF(OFFSET('Sanitation Data'!$I$30,0,10*ROW('Sanitation Data'!I130))="","",OFFSET('Sanitation Data'!$I$30,0,10*ROW('Sanitation Data'!I130)))</f>
        <v/>
      </c>
      <c r="DM136" s="277" t="str">
        <f ca="true">+IF(OFFSET('Sanitation Data'!$I$31,0,10*ROW('Sanitation Data'!I130))="","",OFFSET('Sanitation Data'!$I$31,0,10*ROW('Sanitation Data'!I130)))</f>
        <v/>
      </c>
      <c r="DN136" s="277" t="str">
        <f ca="true">+IF(OFFSET('Sanitation Data'!$I$32,0,10*ROW('Sanitation Data'!I130))="","",OFFSET('Sanitation Data'!$I$32,0,10*ROW('Sanitation Data'!I130)))</f>
        <v/>
      </c>
      <c r="DO136" s="277" t="str">
        <f ca="true">+IF(OFFSET('Hygiene Data'!$D$11,0,10*ROW('Hygiene Data'!D130))="","",OFFSET('Hygiene Data'!$D$11,0,10*ROW('Hygiene Data'!D130)))</f>
        <v/>
      </c>
      <c r="DP136" s="277" t="str">
        <f ca="true">+IF(OFFSET('Hygiene Data'!$D$12,0,10*ROW('Hygiene Data'!D130))="","",OFFSET('Hygiene Data'!$D$12,0,10*ROW('Hygiene Data'!D130)))</f>
        <v/>
      </c>
      <c r="DQ136" s="277" t="str">
        <f ca="true">+IF(OFFSET('Hygiene Data'!$D$13,0,10*ROW('Hygiene Data'!D130))="","",OFFSET('Hygiene Data'!$D$13,0,10*ROW('Hygiene Data'!D130)))</f>
        <v/>
      </c>
      <c r="DR136" s="277" t="str">
        <f ca="true">+IF(OFFSET('Hygiene Data'!$E$11,0,10*ROW('Hygiene Data'!E130))="","",OFFSET('Hygiene Data'!$E$11,0,10*ROW('Hygiene Data'!E130)))</f>
        <v/>
      </c>
      <c r="DS136" s="277" t="str">
        <f ca="true">+IF(OFFSET('Hygiene Data'!$E$12,0,10*ROW('Hygiene Data'!E130))="","",OFFSET('Hygiene Data'!$E$12,0,10*ROW('Hygiene Data'!E130)))</f>
        <v/>
      </c>
      <c r="DT136" s="277" t="str">
        <f ca="true">+IF(OFFSET('Hygiene Data'!$E$13,0,10*ROW('Hygiene Data'!E130))="","",OFFSET('Hygiene Data'!$E$13,0,10*ROW('Hygiene Data'!E130)))</f>
        <v/>
      </c>
      <c r="DU136" s="277" t="str">
        <f ca="true">+IF(OFFSET('Hygiene Data'!$F$11,0,10*ROW('Hygiene Data'!F130))="","",OFFSET('Hygiene Data'!$F$11,0,10*ROW('Hygiene Data'!F130)))</f>
        <v/>
      </c>
      <c r="DV136" s="277" t="str">
        <f ca="true">+IF(OFFSET('Hygiene Data'!$F$12,0,10*ROW('Hygiene Data'!F130))="","",OFFSET('Hygiene Data'!$F$12,0,10*ROW('Hygiene Data'!F130)))</f>
        <v/>
      </c>
      <c r="DW136" s="277" t="str">
        <f ca="true">+IF(OFFSET('Hygiene Data'!$F$13,0,10*ROW('Hygiene Data'!F130))="","",OFFSET('Hygiene Data'!$F$13,0,10*ROW('Hygiene Data'!F130)))</f>
        <v/>
      </c>
      <c r="DX136" s="277" t="str">
        <f ca="true">+IF(OFFSET('Hygiene Data'!$G$11,0,10*ROW('Hygiene Data'!G130))="","",OFFSET('Hygiene Data'!$G$11,0,10*ROW('Hygiene Data'!G130)))</f>
        <v/>
      </c>
      <c r="DY136" s="277" t="str">
        <f ca="true">+IF(OFFSET('Hygiene Data'!$G$12,0,10*ROW('Hygiene Data'!G130))="","",OFFSET('Hygiene Data'!$G$12,0,10*ROW('Hygiene Data'!G130)))</f>
        <v/>
      </c>
      <c r="DZ136" s="277" t="str">
        <f ca="true">+IF(OFFSET('Hygiene Data'!$G$13,0,10*ROW('Hygiene Data'!G130))="","",OFFSET('Hygiene Data'!$G$13,0,10*ROW('Hygiene Data'!G130)))</f>
        <v/>
      </c>
      <c r="EA136" s="277" t="str">
        <f ca="true">+IF(OFFSET('Hygiene Data'!$H$11,0,10*ROW('Hygiene Data'!H130))="","",OFFSET('Hygiene Data'!$H$11,0,10*ROW('Hygiene Data'!H130)))</f>
        <v/>
      </c>
      <c r="EB136" s="277" t="str">
        <f ca="true">+IF(OFFSET('Hygiene Data'!$H$12,0,10*ROW('Hygiene Data'!H130))="","",OFFSET('Hygiene Data'!$H$12,0,10*ROW('Hygiene Data'!H130)))</f>
        <v/>
      </c>
      <c r="EC136" s="277" t="str">
        <f ca="true">+IF(OFFSET('Hygiene Data'!$H$13,0,10*ROW('Hygiene Data'!H130))="","",OFFSET('Hygiene Data'!$H$13,0,10*ROW('Hygiene Data'!H130)))</f>
        <v/>
      </c>
      <c r="ED136" s="277" t="str">
        <f ca="true">+IF(OFFSET('Hygiene Data'!$I$11,0,10*ROW('Hygiene Data'!I130))="","",OFFSET('Hygiene Data'!$I$11,0,10*ROW('Hygiene Data'!I130)))</f>
        <v/>
      </c>
      <c r="EE136" s="277" t="str">
        <f ca="true">+IF(OFFSET('Hygiene Data'!$I$12,0,10*ROW('Hygiene Data'!I130))="","",OFFSET('Hygiene Data'!$I$12,0,10*ROW('Hygiene Data'!I130)))</f>
        <v/>
      </c>
      <c r="EF136" s="277"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33" t="str">
        <f t="shared" ca="true" si="2"/>
        <v/>
      </c>
      <c r="D137" s="96"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6"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6"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6"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6"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6"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6"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6"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6"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6"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6"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6"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6"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6"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6"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6"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6"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6"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7"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7"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7"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7"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7"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7"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7"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7"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7"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7"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7"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7"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7"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7"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7"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7"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7"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7"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7"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7"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7"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7"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7"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7"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7"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7"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7"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7"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7"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7"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8"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8"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8"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8"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8"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8"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8"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8"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8"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8"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8"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8"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8"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8"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8"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8"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8"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8"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7"/>
      <c r="BS137" s="277" t="str">
        <f ca="true">+IF(OFFSET('Water Data'!$D$27,0,10*ROW('Water Data'!D131))="","",OFFSET('Water Data'!$D$27,0,10*ROW('Water Data'!D131)))</f>
        <v/>
      </c>
      <c r="BT137" s="277" t="str">
        <f ca="true">+IF(OFFSET('Water Data'!$D$28,0,10*ROW('Water Data'!D131))="","",OFFSET('Water Data'!$D$28,0,10*ROW('Water Data'!D131)))</f>
        <v/>
      </c>
      <c r="BU137" s="277" t="str">
        <f ca="true">+IF(OFFSET('Water Data'!$D$29,0,10*ROW('Water Data'!D131))="","",OFFSET('Water Data'!$D$29,0,10*ROW('Water Data'!D131)))</f>
        <v/>
      </c>
      <c r="BV137" s="277" t="str">
        <f ca="true">+IF(OFFSET('Water Data'!$E$27,0,10*ROW('Water Data'!E131))="","",OFFSET('Water Data'!$E$27,0,10*ROW('Water Data'!E131)))</f>
        <v/>
      </c>
      <c r="BW137" s="277" t="str">
        <f ca="true">+IF(OFFSET('Water Data'!$E$28,0,10*ROW('Water Data'!E131))="","",OFFSET('Water Data'!$E$28,0,10*ROW('Water Data'!E131)))</f>
        <v/>
      </c>
      <c r="BX137" s="277" t="str">
        <f ca="true">+IF(OFFSET('Water Data'!$E$29,0,10*ROW('Water Data'!E131))="","",OFFSET('Water Data'!$E$29,0,10*ROW('Water Data'!E131)))</f>
        <v/>
      </c>
      <c r="BY137" s="277" t="str">
        <f ca="true">+IF(OFFSET('Water Data'!$F$27,0,10*ROW('Water Data'!F131))="","",OFFSET('Water Data'!$F$27,0,10*ROW('Water Data'!F131)))</f>
        <v/>
      </c>
      <c r="BZ137" s="277" t="str">
        <f ca="true">+IF(OFFSET('Water Data'!$F$28,0,10*ROW('Water Data'!F131))="","",OFFSET('Water Data'!$F$28,0,10*ROW('Water Data'!F131)))</f>
        <v/>
      </c>
      <c r="CA137" s="277" t="str">
        <f ca="true">+IF(OFFSET('Water Data'!$F$29,0,10*ROW('Water Data'!F131))="","",OFFSET('Water Data'!$F$29,0,10*ROW('Water Data'!F131)))</f>
        <v/>
      </c>
      <c r="CB137" s="277" t="str">
        <f ca="true">+IF(OFFSET('Water Data'!$G$27,0,10*ROW('Water Data'!G131))="","",OFFSET('Water Data'!$G$27,0,10*ROW('Water Data'!G131)))</f>
        <v/>
      </c>
      <c r="CC137" s="277" t="str">
        <f ca="true">+IF(OFFSET('Water Data'!$G$28,0,10*ROW('Water Data'!G131))="","",OFFSET('Water Data'!$G$28,0,10*ROW('Water Data'!G131)))</f>
        <v/>
      </c>
      <c r="CD137" s="277" t="str">
        <f ca="true">+IF(OFFSET('Water Data'!$G$29,0,10*ROW('Water Data'!G131))="","",OFFSET('Water Data'!$G$29,0,10*ROW('Water Data'!G131)))</f>
        <v/>
      </c>
      <c r="CE137" s="277" t="str">
        <f ca="true">+IF(OFFSET('Water Data'!$H$27,0,10*ROW('Water Data'!H131))="","",OFFSET('Water Data'!$H$27,0,10*ROW('Water Data'!H131)))</f>
        <v/>
      </c>
      <c r="CF137" s="277" t="str">
        <f ca="true">+IF(OFFSET('Water Data'!$H$28,0,10*ROW('Water Data'!H131))="","",OFFSET('Water Data'!$H$28,0,10*ROW('Water Data'!H131)))</f>
        <v/>
      </c>
      <c r="CG137" s="277" t="str">
        <f ca="true">+IF(OFFSET('Water Data'!$H$29,0,10*ROW('Water Data'!H131))="","",OFFSET('Water Data'!$H$29,0,10*ROW('Water Data'!H131)))</f>
        <v/>
      </c>
      <c r="CH137" s="277" t="str">
        <f ca="true">+IF(OFFSET('Water Data'!$I$27,0,10*ROW('Water Data'!I131))="","",OFFSET('Water Data'!$I$27,0,10*ROW('Water Data'!I131)))</f>
        <v/>
      </c>
      <c r="CI137" s="277" t="str">
        <f ca="true">+IF(OFFSET('Water Data'!$I$28,0,10*ROW('Water Data'!I131))="","",OFFSET('Water Data'!$I$28,0,10*ROW('Water Data'!I131)))</f>
        <v/>
      </c>
      <c r="CJ137" s="277" t="str">
        <f ca="true">+IF(OFFSET('Water Data'!$I$29,0,10*ROW('Water Data'!I131))="","",OFFSET('Water Data'!$I$29,0,10*ROW('Water Data'!I131)))</f>
        <v/>
      </c>
      <c r="CK137" s="277" t="str">
        <f ca="true">+IF(OFFSET('Sanitation Data'!$D$28,0,10*ROW('Sanitation Data'!D131))="","",OFFSET('Sanitation Data'!$D$28,0,10*ROW('Sanitation Data'!D131)))</f>
        <v/>
      </c>
      <c r="CL137" s="277" t="str">
        <f ca="true">+IF(OFFSET('Sanitation Data'!$D$29,0,10*ROW('Sanitation Data'!D131))="","",OFFSET('Sanitation Data'!$D$29,0,10*ROW('Sanitation Data'!D131)))</f>
        <v/>
      </c>
      <c r="CM137" s="277" t="str">
        <f ca="true">+IF(OFFSET('Sanitation Data'!$D$30,0,10*ROW('Sanitation Data'!D131))="","",OFFSET('Sanitation Data'!$D$30,0,10*ROW('Sanitation Data'!D131)))</f>
        <v/>
      </c>
      <c r="CN137" s="277" t="str">
        <f ca="true">+IF(OFFSET('Sanitation Data'!$D$31,0,10*ROW('Sanitation Data'!D131))="","",OFFSET('Sanitation Data'!$D$31,0,10*ROW('Sanitation Data'!D131)))</f>
        <v/>
      </c>
      <c r="CO137" s="277" t="str">
        <f ca="true">+IF(OFFSET('Sanitation Data'!$D$32,0,10*ROW('Sanitation Data'!D131))="","",OFFSET('Sanitation Data'!$D$32,0,10*ROW('Sanitation Data'!D131)))</f>
        <v/>
      </c>
      <c r="CP137" s="277" t="str">
        <f ca="true">+IF(OFFSET('Sanitation Data'!$E$28,0,10*ROW('Sanitation Data'!E131))="","",OFFSET('Sanitation Data'!$E$28,0,10*ROW('Sanitation Data'!E131)))</f>
        <v/>
      </c>
      <c r="CQ137" s="277" t="str">
        <f ca="true">+IF(OFFSET('Sanitation Data'!$E$29,0,10*ROW('Sanitation Data'!E131))="","",OFFSET('Sanitation Data'!$E$29,0,10*ROW('Sanitation Data'!E131)))</f>
        <v/>
      </c>
      <c r="CR137" s="277" t="str">
        <f ca="true">+IF(OFFSET('Sanitation Data'!$E$30,0,10*ROW('Sanitation Data'!E131))="","",OFFSET('Sanitation Data'!$E$30,0,10*ROW('Sanitation Data'!E131)))</f>
        <v/>
      </c>
      <c r="CS137" s="277" t="str">
        <f ca="true">+IF(OFFSET('Sanitation Data'!$E$31,0,10*ROW('Sanitation Data'!E131))="","",OFFSET('Sanitation Data'!$E$31,0,10*ROW('Sanitation Data'!E131)))</f>
        <v/>
      </c>
      <c r="CT137" s="277" t="str">
        <f ca="true">+IF(OFFSET('Sanitation Data'!$E$32,0,10*ROW('Sanitation Data'!E131))="","",OFFSET('Sanitation Data'!$E$32,0,10*ROW('Sanitation Data'!E131)))</f>
        <v/>
      </c>
      <c r="CU137" s="277" t="str">
        <f ca="true">+IF(OFFSET('Sanitation Data'!$F$28,0,10*ROW('Sanitation Data'!F131))="","",OFFSET('Sanitation Data'!$F$28,0,10*ROW('Sanitation Data'!F131)))</f>
        <v/>
      </c>
      <c r="CV137" s="277" t="str">
        <f ca="true">+IF(OFFSET('Sanitation Data'!$F$29,0,10*ROW('Sanitation Data'!F131))="","",OFFSET('Sanitation Data'!$F$29,0,10*ROW('Sanitation Data'!F131)))</f>
        <v/>
      </c>
      <c r="CW137" s="277" t="str">
        <f ca="true">+IF(OFFSET('Sanitation Data'!$F$30,0,10*ROW('Sanitation Data'!F131))="","",OFFSET('Sanitation Data'!$F$30,0,10*ROW('Sanitation Data'!F131)))</f>
        <v/>
      </c>
      <c r="CX137" s="277" t="str">
        <f ca="true">+IF(OFFSET('Sanitation Data'!$F$31,0,10*ROW('Sanitation Data'!F131))="","",OFFSET('Sanitation Data'!$F$31,0,10*ROW('Sanitation Data'!F131)))</f>
        <v/>
      </c>
      <c r="CY137" s="277" t="str">
        <f ca="true">+IF(OFFSET('Sanitation Data'!$F$32,0,10*ROW('Sanitation Data'!F131))="","",OFFSET('Sanitation Data'!$F$32,0,10*ROW('Sanitation Data'!F131)))</f>
        <v/>
      </c>
      <c r="CZ137" s="277" t="str">
        <f ca="true">+IF(OFFSET('Sanitation Data'!$G$28,0,10*ROW('Sanitation Data'!G131))="","",OFFSET('Sanitation Data'!$G$28,0,10*ROW('Sanitation Data'!G131)))</f>
        <v/>
      </c>
      <c r="DA137" s="277" t="str">
        <f ca="true">+IF(OFFSET('Sanitation Data'!$G$29,0,10*ROW('Sanitation Data'!G131))="","",OFFSET('Sanitation Data'!$G$29,0,10*ROW('Sanitation Data'!G131)))</f>
        <v/>
      </c>
      <c r="DB137" s="277" t="str">
        <f ca="true">+IF(OFFSET('Sanitation Data'!$G$30,0,10*ROW('Sanitation Data'!G131))="","",OFFSET('Sanitation Data'!$G$30,0,10*ROW('Sanitation Data'!G131)))</f>
        <v/>
      </c>
      <c r="DC137" s="277" t="str">
        <f ca="true">+IF(OFFSET('Sanitation Data'!$G$31,0,10*ROW('Sanitation Data'!G131))="","",OFFSET('Sanitation Data'!$G$31,0,10*ROW('Sanitation Data'!G131)))</f>
        <v/>
      </c>
      <c r="DD137" s="277" t="str">
        <f ca="true">+IF(OFFSET('Sanitation Data'!$G$32,0,10*ROW('Sanitation Data'!G131))="","",OFFSET('Sanitation Data'!$G$32,0,10*ROW('Sanitation Data'!G131)))</f>
        <v/>
      </c>
      <c r="DE137" s="277" t="str">
        <f ca="true">+IF(OFFSET('Sanitation Data'!$H$28,0,10*ROW('Sanitation Data'!H131))="","",OFFSET('Sanitation Data'!$H$28,0,10*ROW('Sanitation Data'!H131)))</f>
        <v/>
      </c>
      <c r="DF137" s="277" t="str">
        <f ca="true">+IF(OFFSET('Sanitation Data'!$H$29,0,10*ROW('Sanitation Data'!H131))="","",OFFSET('Sanitation Data'!$H$29,0,10*ROW('Sanitation Data'!H131)))</f>
        <v/>
      </c>
      <c r="DG137" s="277" t="str">
        <f ca="true">+IF(OFFSET('Sanitation Data'!$H$30,0,10*ROW('Sanitation Data'!H131))="","",OFFSET('Sanitation Data'!$H$30,0,10*ROW('Sanitation Data'!H131)))</f>
        <v/>
      </c>
      <c r="DH137" s="277" t="str">
        <f ca="true">+IF(OFFSET('Sanitation Data'!$H$31,0,10*ROW('Sanitation Data'!H131))="","",OFFSET('Sanitation Data'!$H$31,0,10*ROW('Sanitation Data'!H131)))</f>
        <v/>
      </c>
      <c r="DI137" s="277" t="str">
        <f ca="true">+IF(OFFSET('Sanitation Data'!$H$32,0,10*ROW('Sanitation Data'!H131))="","",OFFSET('Sanitation Data'!$H$32,0,10*ROW('Sanitation Data'!H131)))</f>
        <v/>
      </c>
      <c r="DJ137" s="277" t="str">
        <f ca="true">+IF(OFFSET('Sanitation Data'!$I$28,0,10*ROW('Sanitation Data'!I131))="","",OFFSET('Sanitation Data'!$I$28,0,10*ROW('Sanitation Data'!I131)))</f>
        <v/>
      </c>
      <c r="DK137" s="277" t="str">
        <f ca="true">+IF(OFFSET('Sanitation Data'!$I$29,0,10*ROW('Sanitation Data'!I131))="","",OFFSET('Sanitation Data'!$I$29,0,10*ROW('Sanitation Data'!I131)))</f>
        <v/>
      </c>
      <c r="DL137" s="277" t="str">
        <f ca="true">+IF(OFFSET('Sanitation Data'!$I$30,0,10*ROW('Sanitation Data'!I131))="","",OFFSET('Sanitation Data'!$I$30,0,10*ROW('Sanitation Data'!I131)))</f>
        <v/>
      </c>
      <c r="DM137" s="277" t="str">
        <f ca="true">+IF(OFFSET('Sanitation Data'!$I$31,0,10*ROW('Sanitation Data'!I131))="","",OFFSET('Sanitation Data'!$I$31,0,10*ROW('Sanitation Data'!I131)))</f>
        <v/>
      </c>
      <c r="DN137" s="277" t="str">
        <f ca="true">+IF(OFFSET('Sanitation Data'!$I$32,0,10*ROW('Sanitation Data'!I131))="","",OFFSET('Sanitation Data'!$I$32,0,10*ROW('Sanitation Data'!I131)))</f>
        <v/>
      </c>
      <c r="DO137" s="277" t="str">
        <f ca="true">+IF(OFFSET('Hygiene Data'!$D$11,0,10*ROW('Hygiene Data'!D131))="","",OFFSET('Hygiene Data'!$D$11,0,10*ROW('Hygiene Data'!D131)))</f>
        <v/>
      </c>
      <c r="DP137" s="277" t="str">
        <f ca="true">+IF(OFFSET('Hygiene Data'!$D$12,0,10*ROW('Hygiene Data'!D131))="","",OFFSET('Hygiene Data'!$D$12,0,10*ROW('Hygiene Data'!D131)))</f>
        <v/>
      </c>
      <c r="DQ137" s="277" t="str">
        <f ca="true">+IF(OFFSET('Hygiene Data'!$D$13,0,10*ROW('Hygiene Data'!D131))="","",OFFSET('Hygiene Data'!$D$13,0,10*ROW('Hygiene Data'!D131)))</f>
        <v/>
      </c>
      <c r="DR137" s="277" t="str">
        <f ca="true">+IF(OFFSET('Hygiene Data'!$E$11,0,10*ROW('Hygiene Data'!E131))="","",OFFSET('Hygiene Data'!$E$11,0,10*ROW('Hygiene Data'!E131)))</f>
        <v/>
      </c>
      <c r="DS137" s="277" t="str">
        <f ca="true">+IF(OFFSET('Hygiene Data'!$E$12,0,10*ROW('Hygiene Data'!E131))="","",OFFSET('Hygiene Data'!$E$12,0,10*ROW('Hygiene Data'!E131)))</f>
        <v/>
      </c>
      <c r="DT137" s="277" t="str">
        <f ca="true">+IF(OFFSET('Hygiene Data'!$E$13,0,10*ROW('Hygiene Data'!E131))="","",OFFSET('Hygiene Data'!$E$13,0,10*ROW('Hygiene Data'!E131)))</f>
        <v/>
      </c>
      <c r="DU137" s="277" t="str">
        <f ca="true">+IF(OFFSET('Hygiene Data'!$F$11,0,10*ROW('Hygiene Data'!F131))="","",OFFSET('Hygiene Data'!$F$11,0,10*ROW('Hygiene Data'!F131)))</f>
        <v/>
      </c>
      <c r="DV137" s="277" t="str">
        <f ca="true">+IF(OFFSET('Hygiene Data'!$F$12,0,10*ROW('Hygiene Data'!F131))="","",OFFSET('Hygiene Data'!$F$12,0,10*ROW('Hygiene Data'!F131)))</f>
        <v/>
      </c>
      <c r="DW137" s="277" t="str">
        <f ca="true">+IF(OFFSET('Hygiene Data'!$F$13,0,10*ROW('Hygiene Data'!F131))="","",OFFSET('Hygiene Data'!$F$13,0,10*ROW('Hygiene Data'!F131)))</f>
        <v/>
      </c>
      <c r="DX137" s="277" t="str">
        <f ca="true">+IF(OFFSET('Hygiene Data'!$G$11,0,10*ROW('Hygiene Data'!G131))="","",OFFSET('Hygiene Data'!$G$11,0,10*ROW('Hygiene Data'!G131)))</f>
        <v/>
      </c>
      <c r="DY137" s="277" t="str">
        <f ca="true">+IF(OFFSET('Hygiene Data'!$G$12,0,10*ROW('Hygiene Data'!G131))="","",OFFSET('Hygiene Data'!$G$12,0,10*ROW('Hygiene Data'!G131)))</f>
        <v/>
      </c>
      <c r="DZ137" s="277" t="str">
        <f ca="true">+IF(OFFSET('Hygiene Data'!$G$13,0,10*ROW('Hygiene Data'!G131))="","",OFFSET('Hygiene Data'!$G$13,0,10*ROW('Hygiene Data'!G131)))</f>
        <v/>
      </c>
      <c r="EA137" s="277" t="str">
        <f ca="true">+IF(OFFSET('Hygiene Data'!$H$11,0,10*ROW('Hygiene Data'!H131))="","",OFFSET('Hygiene Data'!$H$11,0,10*ROW('Hygiene Data'!H131)))</f>
        <v/>
      </c>
      <c r="EB137" s="277" t="str">
        <f ca="true">+IF(OFFSET('Hygiene Data'!$H$12,0,10*ROW('Hygiene Data'!H131))="","",OFFSET('Hygiene Data'!$H$12,0,10*ROW('Hygiene Data'!H131)))</f>
        <v/>
      </c>
      <c r="EC137" s="277" t="str">
        <f ca="true">+IF(OFFSET('Hygiene Data'!$H$13,0,10*ROW('Hygiene Data'!H131))="","",OFFSET('Hygiene Data'!$H$13,0,10*ROW('Hygiene Data'!H131)))</f>
        <v/>
      </c>
      <c r="ED137" s="277" t="str">
        <f ca="true">+IF(OFFSET('Hygiene Data'!$I$11,0,10*ROW('Hygiene Data'!I131))="","",OFFSET('Hygiene Data'!$I$11,0,10*ROW('Hygiene Data'!I131)))</f>
        <v/>
      </c>
      <c r="EE137" s="277" t="str">
        <f ca="true">+IF(OFFSET('Hygiene Data'!$I$12,0,10*ROW('Hygiene Data'!I131))="","",OFFSET('Hygiene Data'!$I$12,0,10*ROW('Hygiene Data'!I131)))</f>
        <v/>
      </c>
      <c r="EF137" s="277"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33" t="str">
        <f t="shared" ca="true" si="2"/>
        <v/>
      </c>
      <c r="D138" s="96"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6"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6"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6"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6"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6"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6"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6"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6"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6"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6"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6"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6"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6"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6"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6"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6"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6"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7"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7"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7"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7"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7"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7"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7"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7"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7"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7"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7"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7"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7"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7"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7"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7"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7"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7"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7"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7"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7"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7"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7"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7"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7"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7"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7"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7"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7"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7"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8"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8"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8"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8"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8"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8"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8"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8"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8"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8"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8"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8"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8"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8"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8"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8"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8"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8"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7"/>
      <c r="BS138" s="277" t="str">
        <f ca="true">+IF(OFFSET('Water Data'!$D$27,0,10*ROW('Water Data'!D132))="","",OFFSET('Water Data'!$D$27,0,10*ROW('Water Data'!D132)))</f>
        <v/>
      </c>
      <c r="BT138" s="277" t="str">
        <f ca="true">+IF(OFFSET('Water Data'!$D$28,0,10*ROW('Water Data'!D132))="","",OFFSET('Water Data'!$D$28,0,10*ROW('Water Data'!D132)))</f>
        <v/>
      </c>
      <c r="BU138" s="277" t="str">
        <f ca="true">+IF(OFFSET('Water Data'!$D$29,0,10*ROW('Water Data'!D132))="","",OFFSET('Water Data'!$D$29,0,10*ROW('Water Data'!D132)))</f>
        <v/>
      </c>
      <c r="BV138" s="277" t="str">
        <f ca="true">+IF(OFFSET('Water Data'!$E$27,0,10*ROW('Water Data'!E132))="","",OFFSET('Water Data'!$E$27,0,10*ROW('Water Data'!E132)))</f>
        <v/>
      </c>
      <c r="BW138" s="277" t="str">
        <f ca="true">+IF(OFFSET('Water Data'!$E$28,0,10*ROW('Water Data'!E132))="","",OFFSET('Water Data'!$E$28,0,10*ROW('Water Data'!E132)))</f>
        <v/>
      </c>
      <c r="BX138" s="277" t="str">
        <f ca="true">+IF(OFFSET('Water Data'!$E$29,0,10*ROW('Water Data'!E132))="","",OFFSET('Water Data'!$E$29,0,10*ROW('Water Data'!E132)))</f>
        <v/>
      </c>
      <c r="BY138" s="277" t="str">
        <f ca="true">+IF(OFFSET('Water Data'!$F$27,0,10*ROW('Water Data'!F132))="","",OFFSET('Water Data'!$F$27,0,10*ROW('Water Data'!F132)))</f>
        <v/>
      </c>
      <c r="BZ138" s="277" t="str">
        <f ca="true">+IF(OFFSET('Water Data'!$F$28,0,10*ROW('Water Data'!F132))="","",OFFSET('Water Data'!$F$28,0,10*ROW('Water Data'!F132)))</f>
        <v/>
      </c>
      <c r="CA138" s="277" t="str">
        <f ca="true">+IF(OFFSET('Water Data'!$F$29,0,10*ROW('Water Data'!F132))="","",OFFSET('Water Data'!$F$29,0,10*ROW('Water Data'!F132)))</f>
        <v/>
      </c>
      <c r="CB138" s="277" t="str">
        <f ca="true">+IF(OFFSET('Water Data'!$G$27,0,10*ROW('Water Data'!G132))="","",OFFSET('Water Data'!$G$27,0,10*ROW('Water Data'!G132)))</f>
        <v/>
      </c>
      <c r="CC138" s="277" t="str">
        <f ca="true">+IF(OFFSET('Water Data'!$G$28,0,10*ROW('Water Data'!G132))="","",OFFSET('Water Data'!$G$28,0,10*ROW('Water Data'!G132)))</f>
        <v/>
      </c>
      <c r="CD138" s="277" t="str">
        <f ca="true">+IF(OFFSET('Water Data'!$G$29,0,10*ROW('Water Data'!G132))="","",OFFSET('Water Data'!$G$29,0,10*ROW('Water Data'!G132)))</f>
        <v/>
      </c>
      <c r="CE138" s="277" t="str">
        <f ca="true">+IF(OFFSET('Water Data'!$H$27,0,10*ROW('Water Data'!H132))="","",OFFSET('Water Data'!$H$27,0,10*ROW('Water Data'!H132)))</f>
        <v/>
      </c>
      <c r="CF138" s="277" t="str">
        <f ca="true">+IF(OFFSET('Water Data'!$H$28,0,10*ROW('Water Data'!H132))="","",OFFSET('Water Data'!$H$28,0,10*ROW('Water Data'!H132)))</f>
        <v/>
      </c>
      <c r="CG138" s="277" t="str">
        <f ca="true">+IF(OFFSET('Water Data'!$H$29,0,10*ROW('Water Data'!H132))="","",OFFSET('Water Data'!$H$29,0,10*ROW('Water Data'!H132)))</f>
        <v/>
      </c>
      <c r="CH138" s="277" t="str">
        <f ca="true">+IF(OFFSET('Water Data'!$I$27,0,10*ROW('Water Data'!I132))="","",OFFSET('Water Data'!$I$27,0,10*ROW('Water Data'!I132)))</f>
        <v/>
      </c>
      <c r="CI138" s="277" t="str">
        <f ca="true">+IF(OFFSET('Water Data'!$I$28,0,10*ROW('Water Data'!I132))="","",OFFSET('Water Data'!$I$28,0,10*ROW('Water Data'!I132)))</f>
        <v/>
      </c>
      <c r="CJ138" s="277" t="str">
        <f ca="true">+IF(OFFSET('Water Data'!$I$29,0,10*ROW('Water Data'!I132))="","",OFFSET('Water Data'!$I$29,0,10*ROW('Water Data'!I132)))</f>
        <v/>
      </c>
      <c r="CK138" s="277" t="str">
        <f ca="true">+IF(OFFSET('Sanitation Data'!$D$28,0,10*ROW('Sanitation Data'!D132))="","",OFFSET('Sanitation Data'!$D$28,0,10*ROW('Sanitation Data'!D132)))</f>
        <v/>
      </c>
      <c r="CL138" s="277" t="str">
        <f ca="true">+IF(OFFSET('Sanitation Data'!$D$29,0,10*ROW('Sanitation Data'!D132))="","",OFFSET('Sanitation Data'!$D$29,0,10*ROW('Sanitation Data'!D132)))</f>
        <v/>
      </c>
      <c r="CM138" s="277" t="str">
        <f ca="true">+IF(OFFSET('Sanitation Data'!$D$30,0,10*ROW('Sanitation Data'!D132))="","",OFFSET('Sanitation Data'!$D$30,0,10*ROW('Sanitation Data'!D132)))</f>
        <v/>
      </c>
      <c r="CN138" s="277" t="str">
        <f ca="true">+IF(OFFSET('Sanitation Data'!$D$31,0,10*ROW('Sanitation Data'!D132))="","",OFFSET('Sanitation Data'!$D$31,0,10*ROW('Sanitation Data'!D132)))</f>
        <v/>
      </c>
      <c r="CO138" s="277" t="str">
        <f ca="true">+IF(OFFSET('Sanitation Data'!$D$32,0,10*ROW('Sanitation Data'!D132))="","",OFFSET('Sanitation Data'!$D$32,0,10*ROW('Sanitation Data'!D132)))</f>
        <v/>
      </c>
      <c r="CP138" s="277" t="str">
        <f ca="true">+IF(OFFSET('Sanitation Data'!$E$28,0,10*ROW('Sanitation Data'!E132))="","",OFFSET('Sanitation Data'!$E$28,0,10*ROW('Sanitation Data'!E132)))</f>
        <v/>
      </c>
      <c r="CQ138" s="277" t="str">
        <f ca="true">+IF(OFFSET('Sanitation Data'!$E$29,0,10*ROW('Sanitation Data'!E132))="","",OFFSET('Sanitation Data'!$E$29,0,10*ROW('Sanitation Data'!E132)))</f>
        <v/>
      </c>
      <c r="CR138" s="277" t="str">
        <f ca="true">+IF(OFFSET('Sanitation Data'!$E$30,0,10*ROW('Sanitation Data'!E132))="","",OFFSET('Sanitation Data'!$E$30,0,10*ROW('Sanitation Data'!E132)))</f>
        <v/>
      </c>
      <c r="CS138" s="277" t="str">
        <f ca="true">+IF(OFFSET('Sanitation Data'!$E$31,0,10*ROW('Sanitation Data'!E132))="","",OFFSET('Sanitation Data'!$E$31,0,10*ROW('Sanitation Data'!E132)))</f>
        <v/>
      </c>
      <c r="CT138" s="277" t="str">
        <f ca="true">+IF(OFFSET('Sanitation Data'!$E$32,0,10*ROW('Sanitation Data'!E132))="","",OFFSET('Sanitation Data'!$E$32,0,10*ROW('Sanitation Data'!E132)))</f>
        <v/>
      </c>
      <c r="CU138" s="277" t="str">
        <f ca="true">+IF(OFFSET('Sanitation Data'!$F$28,0,10*ROW('Sanitation Data'!F132))="","",OFFSET('Sanitation Data'!$F$28,0,10*ROW('Sanitation Data'!F132)))</f>
        <v/>
      </c>
      <c r="CV138" s="277" t="str">
        <f ca="true">+IF(OFFSET('Sanitation Data'!$F$29,0,10*ROW('Sanitation Data'!F132))="","",OFFSET('Sanitation Data'!$F$29,0,10*ROW('Sanitation Data'!F132)))</f>
        <v/>
      </c>
      <c r="CW138" s="277" t="str">
        <f ca="true">+IF(OFFSET('Sanitation Data'!$F$30,0,10*ROW('Sanitation Data'!F132))="","",OFFSET('Sanitation Data'!$F$30,0,10*ROW('Sanitation Data'!F132)))</f>
        <v/>
      </c>
      <c r="CX138" s="277" t="str">
        <f ca="true">+IF(OFFSET('Sanitation Data'!$F$31,0,10*ROW('Sanitation Data'!F132))="","",OFFSET('Sanitation Data'!$F$31,0,10*ROW('Sanitation Data'!F132)))</f>
        <v/>
      </c>
      <c r="CY138" s="277" t="str">
        <f ca="true">+IF(OFFSET('Sanitation Data'!$F$32,0,10*ROW('Sanitation Data'!F132))="","",OFFSET('Sanitation Data'!$F$32,0,10*ROW('Sanitation Data'!F132)))</f>
        <v/>
      </c>
      <c r="CZ138" s="277" t="str">
        <f ca="true">+IF(OFFSET('Sanitation Data'!$G$28,0,10*ROW('Sanitation Data'!G132))="","",OFFSET('Sanitation Data'!$G$28,0,10*ROW('Sanitation Data'!G132)))</f>
        <v/>
      </c>
      <c r="DA138" s="277" t="str">
        <f ca="true">+IF(OFFSET('Sanitation Data'!$G$29,0,10*ROW('Sanitation Data'!G132))="","",OFFSET('Sanitation Data'!$G$29,0,10*ROW('Sanitation Data'!G132)))</f>
        <v/>
      </c>
      <c r="DB138" s="277" t="str">
        <f ca="true">+IF(OFFSET('Sanitation Data'!$G$30,0,10*ROW('Sanitation Data'!G132))="","",OFFSET('Sanitation Data'!$G$30,0,10*ROW('Sanitation Data'!G132)))</f>
        <v/>
      </c>
      <c r="DC138" s="277" t="str">
        <f ca="true">+IF(OFFSET('Sanitation Data'!$G$31,0,10*ROW('Sanitation Data'!G132))="","",OFFSET('Sanitation Data'!$G$31,0,10*ROW('Sanitation Data'!G132)))</f>
        <v/>
      </c>
      <c r="DD138" s="277" t="str">
        <f ca="true">+IF(OFFSET('Sanitation Data'!$G$32,0,10*ROW('Sanitation Data'!G132))="","",OFFSET('Sanitation Data'!$G$32,0,10*ROW('Sanitation Data'!G132)))</f>
        <v/>
      </c>
      <c r="DE138" s="277" t="str">
        <f ca="true">+IF(OFFSET('Sanitation Data'!$H$28,0,10*ROW('Sanitation Data'!H132))="","",OFFSET('Sanitation Data'!$H$28,0,10*ROW('Sanitation Data'!H132)))</f>
        <v/>
      </c>
      <c r="DF138" s="277" t="str">
        <f ca="true">+IF(OFFSET('Sanitation Data'!$H$29,0,10*ROW('Sanitation Data'!H132))="","",OFFSET('Sanitation Data'!$H$29,0,10*ROW('Sanitation Data'!H132)))</f>
        <v/>
      </c>
      <c r="DG138" s="277" t="str">
        <f ca="true">+IF(OFFSET('Sanitation Data'!$H$30,0,10*ROW('Sanitation Data'!H132))="","",OFFSET('Sanitation Data'!$H$30,0,10*ROW('Sanitation Data'!H132)))</f>
        <v/>
      </c>
      <c r="DH138" s="277" t="str">
        <f ca="true">+IF(OFFSET('Sanitation Data'!$H$31,0,10*ROW('Sanitation Data'!H132))="","",OFFSET('Sanitation Data'!$H$31,0,10*ROW('Sanitation Data'!H132)))</f>
        <v/>
      </c>
      <c r="DI138" s="277" t="str">
        <f ca="true">+IF(OFFSET('Sanitation Data'!$H$32,0,10*ROW('Sanitation Data'!H132))="","",OFFSET('Sanitation Data'!$H$32,0,10*ROW('Sanitation Data'!H132)))</f>
        <v/>
      </c>
      <c r="DJ138" s="277" t="str">
        <f ca="true">+IF(OFFSET('Sanitation Data'!$I$28,0,10*ROW('Sanitation Data'!I132))="","",OFFSET('Sanitation Data'!$I$28,0,10*ROW('Sanitation Data'!I132)))</f>
        <v/>
      </c>
      <c r="DK138" s="277" t="str">
        <f ca="true">+IF(OFFSET('Sanitation Data'!$I$29,0,10*ROW('Sanitation Data'!I132))="","",OFFSET('Sanitation Data'!$I$29,0,10*ROW('Sanitation Data'!I132)))</f>
        <v/>
      </c>
      <c r="DL138" s="277" t="str">
        <f ca="true">+IF(OFFSET('Sanitation Data'!$I$30,0,10*ROW('Sanitation Data'!I132))="","",OFFSET('Sanitation Data'!$I$30,0,10*ROW('Sanitation Data'!I132)))</f>
        <v/>
      </c>
      <c r="DM138" s="277" t="str">
        <f ca="true">+IF(OFFSET('Sanitation Data'!$I$31,0,10*ROW('Sanitation Data'!I132))="","",OFFSET('Sanitation Data'!$I$31,0,10*ROW('Sanitation Data'!I132)))</f>
        <v/>
      </c>
      <c r="DN138" s="277" t="str">
        <f ca="true">+IF(OFFSET('Sanitation Data'!$I$32,0,10*ROW('Sanitation Data'!I132))="","",OFFSET('Sanitation Data'!$I$32,0,10*ROW('Sanitation Data'!I132)))</f>
        <v/>
      </c>
      <c r="DO138" s="277" t="str">
        <f ca="true">+IF(OFFSET('Hygiene Data'!$D$11,0,10*ROW('Hygiene Data'!D132))="","",OFFSET('Hygiene Data'!$D$11,0,10*ROW('Hygiene Data'!D132)))</f>
        <v/>
      </c>
      <c r="DP138" s="277" t="str">
        <f ca="true">+IF(OFFSET('Hygiene Data'!$D$12,0,10*ROW('Hygiene Data'!D132))="","",OFFSET('Hygiene Data'!$D$12,0,10*ROW('Hygiene Data'!D132)))</f>
        <v/>
      </c>
      <c r="DQ138" s="277" t="str">
        <f ca="true">+IF(OFFSET('Hygiene Data'!$D$13,0,10*ROW('Hygiene Data'!D132))="","",OFFSET('Hygiene Data'!$D$13,0,10*ROW('Hygiene Data'!D132)))</f>
        <v/>
      </c>
      <c r="DR138" s="277" t="str">
        <f ca="true">+IF(OFFSET('Hygiene Data'!$E$11,0,10*ROW('Hygiene Data'!E132))="","",OFFSET('Hygiene Data'!$E$11,0,10*ROW('Hygiene Data'!E132)))</f>
        <v/>
      </c>
      <c r="DS138" s="277" t="str">
        <f ca="true">+IF(OFFSET('Hygiene Data'!$E$12,0,10*ROW('Hygiene Data'!E132))="","",OFFSET('Hygiene Data'!$E$12,0,10*ROW('Hygiene Data'!E132)))</f>
        <v/>
      </c>
      <c r="DT138" s="277" t="str">
        <f ca="true">+IF(OFFSET('Hygiene Data'!$E$13,0,10*ROW('Hygiene Data'!E132))="","",OFFSET('Hygiene Data'!$E$13,0,10*ROW('Hygiene Data'!E132)))</f>
        <v/>
      </c>
      <c r="DU138" s="277" t="str">
        <f ca="true">+IF(OFFSET('Hygiene Data'!$F$11,0,10*ROW('Hygiene Data'!F132))="","",OFFSET('Hygiene Data'!$F$11,0,10*ROW('Hygiene Data'!F132)))</f>
        <v/>
      </c>
      <c r="DV138" s="277" t="str">
        <f ca="true">+IF(OFFSET('Hygiene Data'!$F$12,0,10*ROW('Hygiene Data'!F132))="","",OFFSET('Hygiene Data'!$F$12,0,10*ROW('Hygiene Data'!F132)))</f>
        <v/>
      </c>
      <c r="DW138" s="277" t="str">
        <f ca="true">+IF(OFFSET('Hygiene Data'!$F$13,0,10*ROW('Hygiene Data'!F132))="","",OFFSET('Hygiene Data'!$F$13,0,10*ROW('Hygiene Data'!F132)))</f>
        <v/>
      </c>
      <c r="DX138" s="277" t="str">
        <f ca="true">+IF(OFFSET('Hygiene Data'!$G$11,0,10*ROW('Hygiene Data'!G132))="","",OFFSET('Hygiene Data'!$G$11,0,10*ROW('Hygiene Data'!G132)))</f>
        <v/>
      </c>
      <c r="DY138" s="277" t="str">
        <f ca="true">+IF(OFFSET('Hygiene Data'!$G$12,0,10*ROW('Hygiene Data'!G132))="","",OFFSET('Hygiene Data'!$G$12,0,10*ROW('Hygiene Data'!G132)))</f>
        <v/>
      </c>
      <c r="DZ138" s="277" t="str">
        <f ca="true">+IF(OFFSET('Hygiene Data'!$G$13,0,10*ROW('Hygiene Data'!G132))="","",OFFSET('Hygiene Data'!$G$13,0,10*ROW('Hygiene Data'!G132)))</f>
        <v/>
      </c>
      <c r="EA138" s="277" t="str">
        <f ca="true">+IF(OFFSET('Hygiene Data'!$H$11,0,10*ROW('Hygiene Data'!H132))="","",OFFSET('Hygiene Data'!$H$11,0,10*ROW('Hygiene Data'!H132)))</f>
        <v/>
      </c>
      <c r="EB138" s="277" t="str">
        <f ca="true">+IF(OFFSET('Hygiene Data'!$H$12,0,10*ROW('Hygiene Data'!H132))="","",OFFSET('Hygiene Data'!$H$12,0,10*ROW('Hygiene Data'!H132)))</f>
        <v/>
      </c>
      <c r="EC138" s="277" t="str">
        <f ca="true">+IF(OFFSET('Hygiene Data'!$H$13,0,10*ROW('Hygiene Data'!H132))="","",OFFSET('Hygiene Data'!$H$13,0,10*ROW('Hygiene Data'!H132)))</f>
        <v/>
      </c>
      <c r="ED138" s="277" t="str">
        <f ca="true">+IF(OFFSET('Hygiene Data'!$I$11,0,10*ROW('Hygiene Data'!I132))="","",OFFSET('Hygiene Data'!$I$11,0,10*ROW('Hygiene Data'!I132)))</f>
        <v/>
      </c>
      <c r="EE138" s="277" t="str">
        <f ca="true">+IF(OFFSET('Hygiene Data'!$I$12,0,10*ROW('Hygiene Data'!I132))="","",OFFSET('Hygiene Data'!$I$12,0,10*ROW('Hygiene Data'!I132)))</f>
        <v/>
      </c>
      <c r="EF138" s="277"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33" t="str">
        <f t="shared" ca="true" si="2"/>
        <v/>
      </c>
      <c r="D139" s="96"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6"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6"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6"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6"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6"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6"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6"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6"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6"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6"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6"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6"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6"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6"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6"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6"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6"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7"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7"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7"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7"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7"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7"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7"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7"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7"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7"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7"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7"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7"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7"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7"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7"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7"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7"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7"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7"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7"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7"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7"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7"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7"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7"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7"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7"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7"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7"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8"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8"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8"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8"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8"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8"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8"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8"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8"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8"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8"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8"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8"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8"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8"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8"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8"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8"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7"/>
      <c r="BS139" s="277" t="str">
        <f ca="true">+IF(OFFSET('Water Data'!$D$27,0,10*ROW('Water Data'!D133))="","",OFFSET('Water Data'!$D$27,0,10*ROW('Water Data'!D133)))</f>
        <v/>
      </c>
      <c r="BT139" s="277" t="str">
        <f ca="true">+IF(OFFSET('Water Data'!$D$28,0,10*ROW('Water Data'!D133))="","",OFFSET('Water Data'!$D$28,0,10*ROW('Water Data'!D133)))</f>
        <v/>
      </c>
      <c r="BU139" s="277" t="str">
        <f ca="true">+IF(OFFSET('Water Data'!$D$29,0,10*ROW('Water Data'!D133))="","",OFFSET('Water Data'!$D$29,0,10*ROW('Water Data'!D133)))</f>
        <v/>
      </c>
      <c r="BV139" s="277" t="str">
        <f ca="true">+IF(OFFSET('Water Data'!$E$27,0,10*ROW('Water Data'!E133))="","",OFFSET('Water Data'!$E$27,0,10*ROW('Water Data'!E133)))</f>
        <v/>
      </c>
      <c r="BW139" s="277" t="str">
        <f ca="true">+IF(OFFSET('Water Data'!$E$28,0,10*ROW('Water Data'!E133))="","",OFFSET('Water Data'!$E$28,0,10*ROW('Water Data'!E133)))</f>
        <v/>
      </c>
      <c r="BX139" s="277" t="str">
        <f ca="true">+IF(OFFSET('Water Data'!$E$29,0,10*ROW('Water Data'!E133))="","",OFFSET('Water Data'!$E$29,0,10*ROW('Water Data'!E133)))</f>
        <v/>
      </c>
      <c r="BY139" s="277" t="str">
        <f ca="true">+IF(OFFSET('Water Data'!$F$27,0,10*ROW('Water Data'!F133))="","",OFFSET('Water Data'!$F$27,0,10*ROW('Water Data'!F133)))</f>
        <v/>
      </c>
      <c r="BZ139" s="277" t="str">
        <f ca="true">+IF(OFFSET('Water Data'!$F$28,0,10*ROW('Water Data'!F133))="","",OFFSET('Water Data'!$F$28,0,10*ROW('Water Data'!F133)))</f>
        <v/>
      </c>
      <c r="CA139" s="277" t="str">
        <f ca="true">+IF(OFFSET('Water Data'!$F$29,0,10*ROW('Water Data'!F133))="","",OFFSET('Water Data'!$F$29,0,10*ROW('Water Data'!F133)))</f>
        <v/>
      </c>
      <c r="CB139" s="277" t="str">
        <f ca="true">+IF(OFFSET('Water Data'!$G$27,0,10*ROW('Water Data'!G133))="","",OFFSET('Water Data'!$G$27,0,10*ROW('Water Data'!G133)))</f>
        <v/>
      </c>
      <c r="CC139" s="277" t="str">
        <f ca="true">+IF(OFFSET('Water Data'!$G$28,0,10*ROW('Water Data'!G133))="","",OFFSET('Water Data'!$G$28,0,10*ROW('Water Data'!G133)))</f>
        <v/>
      </c>
      <c r="CD139" s="277" t="str">
        <f ca="true">+IF(OFFSET('Water Data'!$G$29,0,10*ROW('Water Data'!G133))="","",OFFSET('Water Data'!$G$29,0,10*ROW('Water Data'!G133)))</f>
        <v/>
      </c>
      <c r="CE139" s="277" t="str">
        <f ca="true">+IF(OFFSET('Water Data'!$H$27,0,10*ROW('Water Data'!H133))="","",OFFSET('Water Data'!$H$27,0,10*ROW('Water Data'!H133)))</f>
        <v/>
      </c>
      <c r="CF139" s="277" t="str">
        <f ca="true">+IF(OFFSET('Water Data'!$H$28,0,10*ROW('Water Data'!H133))="","",OFFSET('Water Data'!$H$28,0,10*ROW('Water Data'!H133)))</f>
        <v/>
      </c>
      <c r="CG139" s="277" t="str">
        <f ca="true">+IF(OFFSET('Water Data'!$H$29,0,10*ROW('Water Data'!H133))="","",OFFSET('Water Data'!$H$29,0,10*ROW('Water Data'!H133)))</f>
        <v/>
      </c>
      <c r="CH139" s="277" t="str">
        <f ca="true">+IF(OFFSET('Water Data'!$I$27,0,10*ROW('Water Data'!I133))="","",OFFSET('Water Data'!$I$27,0,10*ROW('Water Data'!I133)))</f>
        <v/>
      </c>
      <c r="CI139" s="277" t="str">
        <f ca="true">+IF(OFFSET('Water Data'!$I$28,0,10*ROW('Water Data'!I133))="","",OFFSET('Water Data'!$I$28,0,10*ROW('Water Data'!I133)))</f>
        <v/>
      </c>
      <c r="CJ139" s="277" t="str">
        <f ca="true">+IF(OFFSET('Water Data'!$I$29,0,10*ROW('Water Data'!I133))="","",OFFSET('Water Data'!$I$29,0,10*ROW('Water Data'!I133)))</f>
        <v/>
      </c>
      <c r="CK139" s="277" t="str">
        <f ca="true">+IF(OFFSET('Sanitation Data'!$D$28,0,10*ROW('Sanitation Data'!D133))="","",OFFSET('Sanitation Data'!$D$28,0,10*ROW('Sanitation Data'!D133)))</f>
        <v/>
      </c>
      <c r="CL139" s="277" t="str">
        <f ca="true">+IF(OFFSET('Sanitation Data'!$D$29,0,10*ROW('Sanitation Data'!D133))="","",OFFSET('Sanitation Data'!$D$29,0,10*ROW('Sanitation Data'!D133)))</f>
        <v/>
      </c>
      <c r="CM139" s="277" t="str">
        <f ca="true">+IF(OFFSET('Sanitation Data'!$D$30,0,10*ROW('Sanitation Data'!D133))="","",OFFSET('Sanitation Data'!$D$30,0,10*ROW('Sanitation Data'!D133)))</f>
        <v/>
      </c>
      <c r="CN139" s="277" t="str">
        <f ca="true">+IF(OFFSET('Sanitation Data'!$D$31,0,10*ROW('Sanitation Data'!D133))="","",OFFSET('Sanitation Data'!$D$31,0,10*ROW('Sanitation Data'!D133)))</f>
        <v/>
      </c>
      <c r="CO139" s="277" t="str">
        <f ca="true">+IF(OFFSET('Sanitation Data'!$D$32,0,10*ROW('Sanitation Data'!D133))="","",OFFSET('Sanitation Data'!$D$32,0,10*ROW('Sanitation Data'!D133)))</f>
        <v/>
      </c>
      <c r="CP139" s="277" t="str">
        <f ca="true">+IF(OFFSET('Sanitation Data'!$E$28,0,10*ROW('Sanitation Data'!E133))="","",OFFSET('Sanitation Data'!$E$28,0,10*ROW('Sanitation Data'!E133)))</f>
        <v/>
      </c>
      <c r="CQ139" s="277" t="str">
        <f ca="true">+IF(OFFSET('Sanitation Data'!$E$29,0,10*ROW('Sanitation Data'!E133))="","",OFFSET('Sanitation Data'!$E$29,0,10*ROW('Sanitation Data'!E133)))</f>
        <v/>
      </c>
      <c r="CR139" s="277" t="str">
        <f ca="true">+IF(OFFSET('Sanitation Data'!$E$30,0,10*ROW('Sanitation Data'!E133))="","",OFFSET('Sanitation Data'!$E$30,0,10*ROW('Sanitation Data'!E133)))</f>
        <v/>
      </c>
      <c r="CS139" s="277" t="str">
        <f ca="true">+IF(OFFSET('Sanitation Data'!$E$31,0,10*ROW('Sanitation Data'!E133))="","",OFFSET('Sanitation Data'!$E$31,0,10*ROW('Sanitation Data'!E133)))</f>
        <v/>
      </c>
      <c r="CT139" s="277" t="str">
        <f ca="true">+IF(OFFSET('Sanitation Data'!$E$32,0,10*ROW('Sanitation Data'!E133))="","",OFFSET('Sanitation Data'!$E$32,0,10*ROW('Sanitation Data'!E133)))</f>
        <v/>
      </c>
      <c r="CU139" s="277" t="str">
        <f ca="true">+IF(OFFSET('Sanitation Data'!$F$28,0,10*ROW('Sanitation Data'!F133))="","",OFFSET('Sanitation Data'!$F$28,0,10*ROW('Sanitation Data'!F133)))</f>
        <v/>
      </c>
      <c r="CV139" s="277" t="str">
        <f ca="true">+IF(OFFSET('Sanitation Data'!$F$29,0,10*ROW('Sanitation Data'!F133))="","",OFFSET('Sanitation Data'!$F$29,0,10*ROW('Sanitation Data'!F133)))</f>
        <v/>
      </c>
      <c r="CW139" s="277" t="str">
        <f ca="true">+IF(OFFSET('Sanitation Data'!$F$30,0,10*ROW('Sanitation Data'!F133))="","",OFFSET('Sanitation Data'!$F$30,0,10*ROW('Sanitation Data'!F133)))</f>
        <v/>
      </c>
      <c r="CX139" s="277" t="str">
        <f ca="true">+IF(OFFSET('Sanitation Data'!$F$31,0,10*ROW('Sanitation Data'!F133))="","",OFFSET('Sanitation Data'!$F$31,0,10*ROW('Sanitation Data'!F133)))</f>
        <v/>
      </c>
      <c r="CY139" s="277" t="str">
        <f ca="true">+IF(OFFSET('Sanitation Data'!$F$32,0,10*ROW('Sanitation Data'!F133))="","",OFFSET('Sanitation Data'!$F$32,0,10*ROW('Sanitation Data'!F133)))</f>
        <v/>
      </c>
      <c r="CZ139" s="277" t="str">
        <f ca="true">+IF(OFFSET('Sanitation Data'!$G$28,0,10*ROW('Sanitation Data'!G133))="","",OFFSET('Sanitation Data'!$G$28,0,10*ROW('Sanitation Data'!G133)))</f>
        <v/>
      </c>
      <c r="DA139" s="277" t="str">
        <f ca="true">+IF(OFFSET('Sanitation Data'!$G$29,0,10*ROW('Sanitation Data'!G133))="","",OFFSET('Sanitation Data'!$G$29,0,10*ROW('Sanitation Data'!G133)))</f>
        <v/>
      </c>
      <c r="DB139" s="277" t="str">
        <f ca="true">+IF(OFFSET('Sanitation Data'!$G$30,0,10*ROW('Sanitation Data'!G133))="","",OFFSET('Sanitation Data'!$G$30,0,10*ROW('Sanitation Data'!G133)))</f>
        <v/>
      </c>
      <c r="DC139" s="277" t="str">
        <f ca="true">+IF(OFFSET('Sanitation Data'!$G$31,0,10*ROW('Sanitation Data'!G133))="","",OFFSET('Sanitation Data'!$G$31,0,10*ROW('Sanitation Data'!G133)))</f>
        <v/>
      </c>
      <c r="DD139" s="277" t="str">
        <f ca="true">+IF(OFFSET('Sanitation Data'!$G$32,0,10*ROW('Sanitation Data'!G133))="","",OFFSET('Sanitation Data'!$G$32,0,10*ROW('Sanitation Data'!G133)))</f>
        <v/>
      </c>
      <c r="DE139" s="277" t="str">
        <f ca="true">+IF(OFFSET('Sanitation Data'!$H$28,0,10*ROW('Sanitation Data'!H133))="","",OFFSET('Sanitation Data'!$H$28,0,10*ROW('Sanitation Data'!H133)))</f>
        <v/>
      </c>
      <c r="DF139" s="277" t="str">
        <f ca="true">+IF(OFFSET('Sanitation Data'!$H$29,0,10*ROW('Sanitation Data'!H133))="","",OFFSET('Sanitation Data'!$H$29,0,10*ROW('Sanitation Data'!H133)))</f>
        <v/>
      </c>
      <c r="DG139" s="277" t="str">
        <f ca="true">+IF(OFFSET('Sanitation Data'!$H$30,0,10*ROW('Sanitation Data'!H133))="","",OFFSET('Sanitation Data'!$H$30,0,10*ROW('Sanitation Data'!H133)))</f>
        <v/>
      </c>
      <c r="DH139" s="277" t="str">
        <f ca="true">+IF(OFFSET('Sanitation Data'!$H$31,0,10*ROW('Sanitation Data'!H133))="","",OFFSET('Sanitation Data'!$H$31,0,10*ROW('Sanitation Data'!H133)))</f>
        <v/>
      </c>
      <c r="DI139" s="277" t="str">
        <f ca="true">+IF(OFFSET('Sanitation Data'!$H$32,0,10*ROW('Sanitation Data'!H133))="","",OFFSET('Sanitation Data'!$H$32,0,10*ROW('Sanitation Data'!H133)))</f>
        <v/>
      </c>
      <c r="DJ139" s="277" t="str">
        <f ca="true">+IF(OFFSET('Sanitation Data'!$I$28,0,10*ROW('Sanitation Data'!I133))="","",OFFSET('Sanitation Data'!$I$28,0,10*ROW('Sanitation Data'!I133)))</f>
        <v/>
      </c>
      <c r="DK139" s="277" t="str">
        <f ca="true">+IF(OFFSET('Sanitation Data'!$I$29,0,10*ROW('Sanitation Data'!I133))="","",OFFSET('Sanitation Data'!$I$29,0,10*ROW('Sanitation Data'!I133)))</f>
        <v/>
      </c>
      <c r="DL139" s="277" t="str">
        <f ca="true">+IF(OFFSET('Sanitation Data'!$I$30,0,10*ROW('Sanitation Data'!I133))="","",OFFSET('Sanitation Data'!$I$30,0,10*ROW('Sanitation Data'!I133)))</f>
        <v/>
      </c>
      <c r="DM139" s="277" t="str">
        <f ca="true">+IF(OFFSET('Sanitation Data'!$I$31,0,10*ROW('Sanitation Data'!I133))="","",OFFSET('Sanitation Data'!$I$31,0,10*ROW('Sanitation Data'!I133)))</f>
        <v/>
      </c>
      <c r="DN139" s="277" t="str">
        <f ca="true">+IF(OFFSET('Sanitation Data'!$I$32,0,10*ROW('Sanitation Data'!I133))="","",OFFSET('Sanitation Data'!$I$32,0,10*ROW('Sanitation Data'!I133)))</f>
        <v/>
      </c>
      <c r="DO139" s="277" t="str">
        <f ca="true">+IF(OFFSET('Hygiene Data'!$D$11,0,10*ROW('Hygiene Data'!D133))="","",OFFSET('Hygiene Data'!$D$11,0,10*ROW('Hygiene Data'!D133)))</f>
        <v/>
      </c>
      <c r="DP139" s="277" t="str">
        <f ca="true">+IF(OFFSET('Hygiene Data'!$D$12,0,10*ROW('Hygiene Data'!D133))="","",OFFSET('Hygiene Data'!$D$12,0,10*ROW('Hygiene Data'!D133)))</f>
        <v/>
      </c>
      <c r="DQ139" s="277" t="str">
        <f ca="true">+IF(OFFSET('Hygiene Data'!$D$13,0,10*ROW('Hygiene Data'!D133))="","",OFFSET('Hygiene Data'!$D$13,0,10*ROW('Hygiene Data'!D133)))</f>
        <v/>
      </c>
      <c r="DR139" s="277" t="str">
        <f ca="true">+IF(OFFSET('Hygiene Data'!$E$11,0,10*ROW('Hygiene Data'!E133))="","",OFFSET('Hygiene Data'!$E$11,0,10*ROW('Hygiene Data'!E133)))</f>
        <v/>
      </c>
      <c r="DS139" s="277" t="str">
        <f ca="true">+IF(OFFSET('Hygiene Data'!$E$12,0,10*ROW('Hygiene Data'!E133))="","",OFFSET('Hygiene Data'!$E$12,0,10*ROW('Hygiene Data'!E133)))</f>
        <v/>
      </c>
      <c r="DT139" s="277" t="str">
        <f ca="true">+IF(OFFSET('Hygiene Data'!$E$13,0,10*ROW('Hygiene Data'!E133))="","",OFFSET('Hygiene Data'!$E$13,0,10*ROW('Hygiene Data'!E133)))</f>
        <v/>
      </c>
      <c r="DU139" s="277" t="str">
        <f ca="true">+IF(OFFSET('Hygiene Data'!$F$11,0,10*ROW('Hygiene Data'!F133))="","",OFFSET('Hygiene Data'!$F$11,0,10*ROW('Hygiene Data'!F133)))</f>
        <v/>
      </c>
      <c r="DV139" s="277" t="str">
        <f ca="true">+IF(OFFSET('Hygiene Data'!$F$12,0,10*ROW('Hygiene Data'!F133))="","",OFFSET('Hygiene Data'!$F$12,0,10*ROW('Hygiene Data'!F133)))</f>
        <v/>
      </c>
      <c r="DW139" s="277" t="str">
        <f ca="true">+IF(OFFSET('Hygiene Data'!$F$13,0,10*ROW('Hygiene Data'!F133))="","",OFFSET('Hygiene Data'!$F$13,0,10*ROW('Hygiene Data'!F133)))</f>
        <v/>
      </c>
      <c r="DX139" s="277" t="str">
        <f ca="true">+IF(OFFSET('Hygiene Data'!$G$11,0,10*ROW('Hygiene Data'!G133))="","",OFFSET('Hygiene Data'!$G$11,0,10*ROW('Hygiene Data'!G133)))</f>
        <v/>
      </c>
      <c r="DY139" s="277" t="str">
        <f ca="true">+IF(OFFSET('Hygiene Data'!$G$12,0,10*ROW('Hygiene Data'!G133))="","",OFFSET('Hygiene Data'!$G$12,0,10*ROW('Hygiene Data'!G133)))</f>
        <v/>
      </c>
      <c r="DZ139" s="277" t="str">
        <f ca="true">+IF(OFFSET('Hygiene Data'!$G$13,0,10*ROW('Hygiene Data'!G133))="","",OFFSET('Hygiene Data'!$G$13,0,10*ROW('Hygiene Data'!G133)))</f>
        <v/>
      </c>
      <c r="EA139" s="277" t="str">
        <f ca="true">+IF(OFFSET('Hygiene Data'!$H$11,0,10*ROW('Hygiene Data'!H133))="","",OFFSET('Hygiene Data'!$H$11,0,10*ROW('Hygiene Data'!H133)))</f>
        <v/>
      </c>
      <c r="EB139" s="277" t="str">
        <f ca="true">+IF(OFFSET('Hygiene Data'!$H$12,0,10*ROW('Hygiene Data'!H133))="","",OFFSET('Hygiene Data'!$H$12,0,10*ROW('Hygiene Data'!H133)))</f>
        <v/>
      </c>
      <c r="EC139" s="277" t="str">
        <f ca="true">+IF(OFFSET('Hygiene Data'!$H$13,0,10*ROW('Hygiene Data'!H133))="","",OFFSET('Hygiene Data'!$H$13,0,10*ROW('Hygiene Data'!H133)))</f>
        <v/>
      </c>
      <c r="ED139" s="277" t="str">
        <f ca="true">+IF(OFFSET('Hygiene Data'!$I$11,0,10*ROW('Hygiene Data'!I133))="","",OFFSET('Hygiene Data'!$I$11,0,10*ROW('Hygiene Data'!I133)))</f>
        <v/>
      </c>
      <c r="EE139" s="277" t="str">
        <f ca="true">+IF(OFFSET('Hygiene Data'!$I$12,0,10*ROW('Hygiene Data'!I133))="","",OFFSET('Hygiene Data'!$I$12,0,10*ROW('Hygiene Data'!I133)))</f>
        <v/>
      </c>
      <c r="EF139" s="277"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33" t="str">
        <f t="shared" ca="true" si="2"/>
        <v/>
      </c>
      <c r="D140" s="96"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6"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6"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6"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6"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6"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6"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6"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6"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6"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6"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6"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6"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6"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6"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6"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6"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6"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7"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7"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7"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7"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7"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7"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7"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7"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7"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7"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7"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7"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7"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7"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7"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7"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7"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7"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7"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7"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7"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7"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7"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7"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7"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7"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7"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7"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7"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7"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8"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8"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8"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8"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8"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8"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8"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8"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8"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8"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8"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8"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8"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8"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8"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8"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8"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8"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7"/>
      <c r="BS140" s="277" t="str">
        <f ca="true">+IF(OFFSET('Water Data'!$D$27,0,10*ROW('Water Data'!D134))="","",OFFSET('Water Data'!$D$27,0,10*ROW('Water Data'!D134)))</f>
        <v/>
      </c>
      <c r="BT140" s="277" t="str">
        <f ca="true">+IF(OFFSET('Water Data'!$D$28,0,10*ROW('Water Data'!D134))="","",OFFSET('Water Data'!$D$28,0,10*ROW('Water Data'!D134)))</f>
        <v/>
      </c>
      <c r="BU140" s="277" t="str">
        <f ca="true">+IF(OFFSET('Water Data'!$D$29,0,10*ROW('Water Data'!D134))="","",OFFSET('Water Data'!$D$29,0,10*ROW('Water Data'!D134)))</f>
        <v/>
      </c>
      <c r="BV140" s="277" t="str">
        <f ca="true">+IF(OFFSET('Water Data'!$E$27,0,10*ROW('Water Data'!E134))="","",OFFSET('Water Data'!$E$27,0,10*ROW('Water Data'!E134)))</f>
        <v/>
      </c>
      <c r="BW140" s="277" t="str">
        <f ca="true">+IF(OFFSET('Water Data'!$E$28,0,10*ROW('Water Data'!E134))="","",OFFSET('Water Data'!$E$28,0,10*ROW('Water Data'!E134)))</f>
        <v/>
      </c>
      <c r="BX140" s="277" t="str">
        <f ca="true">+IF(OFFSET('Water Data'!$E$29,0,10*ROW('Water Data'!E134))="","",OFFSET('Water Data'!$E$29,0,10*ROW('Water Data'!E134)))</f>
        <v/>
      </c>
      <c r="BY140" s="277" t="str">
        <f ca="true">+IF(OFFSET('Water Data'!$F$27,0,10*ROW('Water Data'!F134))="","",OFFSET('Water Data'!$F$27,0,10*ROW('Water Data'!F134)))</f>
        <v/>
      </c>
      <c r="BZ140" s="277" t="str">
        <f ca="true">+IF(OFFSET('Water Data'!$F$28,0,10*ROW('Water Data'!F134))="","",OFFSET('Water Data'!$F$28,0,10*ROW('Water Data'!F134)))</f>
        <v/>
      </c>
      <c r="CA140" s="277" t="str">
        <f ca="true">+IF(OFFSET('Water Data'!$F$29,0,10*ROW('Water Data'!F134))="","",OFFSET('Water Data'!$F$29,0,10*ROW('Water Data'!F134)))</f>
        <v/>
      </c>
      <c r="CB140" s="277" t="str">
        <f ca="true">+IF(OFFSET('Water Data'!$G$27,0,10*ROW('Water Data'!G134))="","",OFFSET('Water Data'!$G$27,0,10*ROW('Water Data'!G134)))</f>
        <v/>
      </c>
      <c r="CC140" s="277" t="str">
        <f ca="true">+IF(OFFSET('Water Data'!$G$28,0,10*ROW('Water Data'!G134))="","",OFFSET('Water Data'!$G$28,0,10*ROW('Water Data'!G134)))</f>
        <v/>
      </c>
      <c r="CD140" s="277" t="str">
        <f ca="true">+IF(OFFSET('Water Data'!$G$29,0,10*ROW('Water Data'!G134))="","",OFFSET('Water Data'!$G$29,0,10*ROW('Water Data'!G134)))</f>
        <v/>
      </c>
      <c r="CE140" s="277" t="str">
        <f ca="true">+IF(OFFSET('Water Data'!$H$27,0,10*ROW('Water Data'!H134))="","",OFFSET('Water Data'!$H$27,0,10*ROW('Water Data'!H134)))</f>
        <v/>
      </c>
      <c r="CF140" s="277" t="str">
        <f ca="true">+IF(OFFSET('Water Data'!$H$28,0,10*ROW('Water Data'!H134))="","",OFFSET('Water Data'!$H$28,0,10*ROW('Water Data'!H134)))</f>
        <v/>
      </c>
      <c r="CG140" s="277" t="str">
        <f ca="true">+IF(OFFSET('Water Data'!$H$29,0,10*ROW('Water Data'!H134))="","",OFFSET('Water Data'!$H$29,0,10*ROW('Water Data'!H134)))</f>
        <v/>
      </c>
      <c r="CH140" s="277" t="str">
        <f ca="true">+IF(OFFSET('Water Data'!$I$27,0,10*ROW('Water Data'!I134))="","",OFFSET('Water Data'!$I$27,0,10*ROW('Water Data'!I134)))</f>
        <v/>
      </c>
      <c r="CI140" s="277" t="str">
        <f ca="true">+IF(OFFSET('Water Data'!$I$28,0,10*ROW('Water Data'!I134))="","",OFFSET('Water Data'!$I$28,0,10*ROW('Water Data'!I134)))</f>
        <v/>
      </c>
      <c r="CJ140" s="277" t="str">
        <f ca="true">+IF(OFFSET('Water Data'!$I$29,0,10*ROW('Water Data'!I134))="","",OFFSET('Water Data'!$I$29,0,10*ROW('Water Data'!I134)))</f>
        <v/>
      </c>
      <c r="CK140" s="277" t="str">
        <f ca="true">+IF(OFFSET('Sanitation Data'!$D$28,0,10*ROW('Sanitation Data'!D134))="","",OFFSET('Sanitation Data'!$D$28,0,10*ROW('Sanitation Data'!D134)))</f>
        <v/>
      </c>
      <c r="CL140" s="277" t="str">
        <f ca="true">+IF(OFFSET('Sanitation Data'!$D$29,0,10*ROW('Sanitation Data'!D134))="","",OFFSET('Sanitation Data'!$D$29,0,10*ROW('Sanitation Data'!D134)))</f>
        <v/>
      </c>
      <c r="CM140" s="277" t="str">
        <f ca="true">+IF(OFFSET('Sanitation Data'!$D$30,0,10*ROW('Sanitation Data'!D134))="","",OFFSET('Sanitation Data'!$D$30,0,10*ROW('Sanitation Data'!D134)))</f>
        <v/>
      </c>
      <c r="CN140" s="277" t="str">
        <f ca="true">+IF(OFFSET('Sanitation Data'!$D$31,0,10*ROW('Sanitation Data'!D134))="","",OFFSET('Sanitation Data'!$D$31,0,10*ROW('Sanitation Data'!D134)))</f>
        <v/>
      </c>
      <c r="CO140" s="277" t="str">
        <f ca="true">+IF(OFFSET('Sanitation Data'!$D$32,0,10*ROW('Sanitation Data'!D134))="","",OFFSET('Sanitation Data'!$D$32,0,10*ROW('Sanitation Data'!D134)))</f>
        <v/>
      </c>
      <c r="CP140" s="277" t="str">
        <f ca="true">+IF(OFFSET('Sanitation Data'!$E$28,0,10*ROW('Sanitation Data'!E134))="","",OFFSET('Sanitation Data'!$E$28,0,10*ROW('Sanitation Data'!E134)))</f>
        <v/>
      </c>
      <c r="CQ140" s="277" t="str">
        <f ca="true">+IF(OFFSET('Sanitation Data'!$E$29,0,10*ROW('Sanitation Data'!E134))="","",OFFSET('Sanitation Data'!$E$29,0,10*ROW('Sanitation Data'!E134)))</f>
        <v/>
      </c>
      <c r="CR140" s="277" t="str">
        <f ca="true">+IF(OFFSET('Sanitation Data'!$E$30,0,10*ROW('Sanitation Data'!E134))="","",OFFSET('Sanitation Data'!$E$30,0,10*ROW('Sanitation Data'!E134)))</f>
        <v/>
      </c>
      <c r="CS140" s="277" t="str">
        <f ca="true">+IF(OFFSET('Sanitation Data'!$E$31,0,10*ROW('Sanitation Data'!E134))="","",OFFSET('Sanitation Data'!$E$31,0,10*ROW('Sanitation Data'!E134)))</f>
        <v/>
      </c>
      <c r="CT140" s="277" t="str">
        <f ca="true">+IF(OFFSET('Sanitation Data'!$E$32,0,10*ROW('Sanitation Data'!E134))="","",OFFSET('Sanitation Data'!$E$32,0,10*ROW('Sanitation Data'!E134)))</f>
        <v/>
      </c>
      <c r="CU140" s="277" t="str">
        <f ca="true">+IF(OFFSET('Sanitation Data'!$F$28,0,10*ROW('Sanitation Data'!F134))="","",OFFSET('Sanitation Data'!$F$28,0,10*ROW('Sanitation Data'!F134)))</f>
        <v/>
      </c>
      <c r="CV140" s="277" t="str">
        <f ca="true">+IF(OFFSET('Sanitation Data'!$F$29,0,10*ROW('Sanitation Data'!F134))="","",OFFSET('Sanitation Data'!$F$29,0,10*ROW('Sanitation Data'!F134)))</f>
        <v/>
      </c>
      <c r="CW140" s="277" t="str">
        <f ca="true">+IF(OFFSET('Sanitation Data'!$F$30,0,10*ROW('Sanitation Data'!F134))="","",OFFSET('Sanitation Data'!$F$30,0,10*ROW('Sanitation Data'!F134)))</f>
        <v/>
      </c>
      <c r="CX140" s="277" t="str">
        <f ca="true">+IF(OFFSET('Sanitation Data'!$F$31,0,10*ROW('Sanitation Data'!F134))="","",OFFSET('Sanitation Data'!$F$31,0,10*ROW('Sanitation Data'!F134)))</f>
        <v/>
      </c>
      <c r="CY140" s="277" t="str">
        <f ca="true">+IF(OFFSET('Sanitation Data'!$F$32,0,10*ROW('Sanitation Data'!F134))="","",OFFSET('Sanitation Data'!$F$32,0,10*ROW('Sanitation Data'!F134)))</f>
        <v/>
      </c>
      <c r="CZ140" s="277" t="str">
        <f ca="true">+IF(OFFSET('Sanitation Data'!$G$28,0,10*ROW('Sanitation Data'!G134))="","",OFFSET('Sanitation Data'!$G$28,0,10*ROW('Sanitation Data'!G134)))</f>
        <v/>
      </c>
      <c r="DA140" s="277" t="str">
        <f ca="true">+IF(OFFSET('Sanitation Data'!$G$29,0,10*ROW('Sanitation Data'!G134))="","",OFFSET('Sanitation Data'!$G$29,0,10*ROW('Sanitation Data'!G134)))</f>
        <v/>
      </c>
      <c r="DB140" s="277" t="str">
        <f ca="true">+IF(OFFSET('Sanitation Data'!$G$30,0,10*ROW('Sanitation Data'!G134))="","",OFFSET('Sanitation Data'!$G$30,0,10*ROW('Sanitation Data'!G134)))</f>
        <v/>
      </c>
      <c r="DC140" s="277" t="str">
        <f ca="true">+IF(OFFSET('Sanitation Data'!$G$31,0,10*ROW('Sanitation Data'!G134))="","",OFFSET('Sanitation Data'!$G$31,0,10*ROW('Sanitation Data'!G134)))</f>
        <v/>
      </c>
      <c r="DD140" s="277" t="str">
        <f ca="true">+IF(OFFSET('Sanitation Data'!$G$32,0,10*ROW('Sanitation Data'!G134))="","",OFFSET('Sanitation Data'!$G$32,0,10*ROW('Sanitation Data'!G134)))</f>
        <v/>
      </c>
      <c r="DE140" s="277" t="str">
        <f ca="true">+IF(OFFSET('Sanitation Data'!$H$28,0,10*ROW('Sanitation Data'!H134))="","",OFFSET('Sanitation Data'!$H$28,0,10*ROW('Sanitation Data'!H134)))</f>
        <v/>
      </c>
      <c r="DF140" s="277" t="str">
        <f ca="true">+IF(OFFSET('Sanitation Data'!$H$29,0,10*ROW('Sanitation Data'!H134))="","",OFFSET('Sanitation Data'!$H$29,0,10*ROW('Sanitation Data'!H134)))</f>
        <v/>
      </c>
      <c r="DG140" s="277" t="str">
        <f ca="true">+IF(OFFSET('Sanitation Data'!$H$30,0,10*ROW('Sanitation Data'!H134))="","",OFFSET('Sanitation Data'!$H$30,0,10*ROW('Sanitation Data'!H134)))</f>
        <v/>
      </c>
      <c r="DH140" s="277" t="str">
        <f ca="true">+IF(OFFSET('Sanitation Data'!$H$31,0,10*ROW('Sanitation Data'!H134))="","",OFFSET('Sanitation Data'!$H$31,0,10*ROW('Sanitation Data'!H134)))</f>
        <v/>
      </c>
      <c r="DI140" s="277" t="str">
        <f ca="true">+IF(OFFSET('Sanitation Data'!$H$32,0,10*ROW('Sanitation Data'!H134))="","",OFFSET('Sanitation Data'!$H$32,0,10*ROW('Sanitation Data'!H134)))</f>
        <v/>
      </c>
      <c r="DJ140" s="277" t="str">
        <f ca="true">+IF(OFFSET('Sanitation Data'!$I$28,0,10*ROW('Sanitation Data'!I134))="","",OFFSET('Sanitation Data'!$I$28,0,10*ROW('Sanitation Data'!I134)))</f>
        <v/>
      </c>
      <c r="DK140" s="277" t="str">
        <f ca="true">+IF(OFFSET('Sanitation Data'!$I$29,0,10*ROW('Sanitation Data'!I134))="","",OFFSET('Sanitation Data'!$I$29,0,10*ROW('Sanitation Data'!I134)))</f>
        <v/>
      </c>
      <c r="DL140" s="277" t="str">
        <f ca="true">+IF(OFFSET('Sanitation Data'!$I$30,0,10*ROW('Sanitation Data'!I134))="","",OFFSET('Sanitation Data'!$I$30,0,10*ROW('Sanitation Data'!I134)))</f>
        <v/>
      </c>
      <c r="DM140" s="277" t="str">
        <f ca="true">+IF(OFFSET('Sanitation Data'!$I$31,0,10*ROW('Sanitation Data'!I134))="","",OFFSET('Sanitation Data'!$I$31,0,10*ROW('Sanitation Data'!I134)))</f>
        <v/>
      </c>
      <c r="DN140" s="277" t="str">
        <f ca="true">+IF(OFFSET('Sanitation Data'!$I$32,0,10*ROW('Sanitation Data'!I134))="","",OFFSET('Sanitation Data'!$I$32,0,10*ROW('Sanitation Data'!I134)))</f>
        <v/>
      </c>
      <c r="DO140" s="277" t="str">
        <f ca="true">+IF(OFFSET('Hygiene Data'!$D$11,0,10*ROW('Hygiene Data'!D134))="","",OFFSET('Hygiene Data'!$D$11,0,10*ROW('Hygiene Data'!D134)))</f>
        <v/>
      </c>
      <c r="DP140" s="277" t="str">
        <f ca="true">+IF(OFFSET('Hygiene Data'!$D$12,0,10*ROW('Hygiene Data'!D134))="","",OFFSET('Hygiene Data'!$D$12,0,10*ROW('Hygiene Data'!D134)))</f>
        <v/>
      </c>
      <c r="DQ140" s="277" t="str">
        <f ca="true">+IF(OFFSET('Hygiene Data'!$D$13,0,10*ROW('Hygiene Data'!D134))="","",OFFSET('Hygiene Data'!$D$13,0,10*ROW('Hygiene Data'!D134)))</f>
        <v/>
      </c>
      <c r="DR140" s="277" t="str">
        <f ca="true">+IF(OFFSET('Hygiene Data'!$E$11,0,10*ROW('Hygiene Data'!E134))="","",OFFSET('Hygiene Data'!$E$11,0,10*ROW('Hygiene Data'!E134)))</f>
        <v/>
      </c>
      <c r="DS140" s="277" t="str">
        <f ca="true">+IF(OFFSET('Hygiene Data'!$E$12,0,10*ROW('Hygiene Data'!E134))="","",OFFSET('Hygiene Data'!$E$12,0,10*ROW('Hygiene Data'!E134)))</f>
        <v/>
      </c>
      <c r="DT140" s="277" t="str">
        <f ca="true">+IF(OFFSET('Hygiene Data'!$E$13,0,10*ROW('Hygiene Data'!E134))="","",OFFSET('Hygiene Data'!$E$13,0,10*ROW('Hygiene Data'!E134)))</f>
        <v/>
      </c>
      <c r="DU140" s="277" t="str">
        <f ca="true">+IF(OFFSET('Hygiene Data'!$F$11,0,10*ROW('Hygiene Data'!F134))="","",OFFSET('Hygiene Data'!$F$11,0,10*ROW('Hygiene Data'!F134)))</f>
        <v/>
      </c>
      <c r="DV140" s="277" t="str">
        <f ca="true">+IF(OFFSET('Hygiene Data'!$F$12,0,10*ROW('Hygiene Data'!F134))="","",OFFSET('Hygiene Data'!$F$12,0,10*ROW('Hygiene Data'!F134)))</f>
        <v/>
      </c>
      <c r="DW140" s="277" t="str">
        <f ca="true">+IF(OFFSET('Hygiene Data'!$F$13,0,10*ROW('Hygiene Data'!F134))="","",OFFSET('Hygiene Data'!$F$13,0,10*ROW('Hygiene Data'!F134)))</f>
        <v/>
      </c>
      <c r="DX140" s="277" t="str">
        <f ca="true">+IF(OFFSET('Hygiene Data'!$G$11,0,10*ROW('Hygiene Data'!G134))="","",OFFSET('Hygiene Data'!$G$11,0,10*ROW('Hygiene Data'!G134)))</f>
        <v/>
      </c>
      <c r="DY140" s="277" t="str">
        <f ca="true">+IF(OFFSET('Hygiene Data'!$G$12,0,10*ROW('Hygiene Data'!G134))="","",OFFSET('Hygiene Data'!$G$12,0,10*ROW('Hygiene Data'!G134)))</f>
        <v/>
      </c>
      <c r="DZ140" s="277" t="str">
        <f ca="true">+IF(OFFSET('Hygiene Data'!$G$13,0,10*ROW('Hygiene Data'!G134))="","",OFFSET('Hygiene Data'!$G$13,0,10*ROW('Hygiene Data'!G134)))</f>
        <v/>
      </c>
      <c r="EA140" s="277" t="str">
        <f ca="true">+IF(OFFSET('Hygiene Data'!$H$11,0,10*ROW('Hygiene Data'!H134))="","",OFFSET('Hygiene Data'!$H$11,0,10*ROW('Hygiene Data'!H134)))</f>
        <v/>
      </c>
      <c r="EB140" s="277" t="str">
        <f ca="true">+IF(OFFSET('Hygiene Data'!$H$12,0,10*ROW('Hygiene Data'!H134))="","",OFFSET('Hygiene Data'!$H$12,0,10*ROW('Hygiene Data'!H134)))</f>
        <v/>
      </c>
      <c r="EC140" s="277" t="str">
        <f ca="true">+IF(OFFSET('Hygiene Data'!$H$13,0,10*ROW('Hygiene Data'!H134))="","",OFFSET('Hygiene Data'!$H$13,0,10*ROW('Hygiene Data'!H134)))</f>
        <v/>
      </c>
      <c r="ED140" s="277" t="str">
        <f ca="true">+IF(OFFSET('Hygiene Data'!$I$11,0,10*ROW('Hygiene Data'!I134))="","",OFFSET('Hygiene Data'!$I$11,0,10*ROW('Hygiene Data'!I134)))</f>
        <v/>
      </c>
      <c r="EE140" s="277" t="str">
        <f ca="true">+IF(OFFSET('Hygiene Data'!$I$12,0,10*ROW('Hygiene Data'!I134))="","",OFFSET('Hygiene Data'!$I$12,0,10*ROW('Hygiene Data'!I134)))</f>
        <v/>
      </c>
      <c r="EF140" s="277"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33" t="str">
        <f t="shared" ca="true" si="2"/>
        <v/>
      </c>
      <c r="D141" s="96"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6"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6"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6"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6"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6"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6"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6"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6"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6"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6"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6"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6"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6"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6"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6"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6"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6"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7"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7"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7"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7"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7"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7"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7"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7"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7"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7"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7"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7"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7"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7"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7"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7"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7"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7"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7"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7"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7"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7"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7"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7"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7"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7"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7"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7"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7"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7"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8"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8"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8"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8"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8"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8"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8"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8"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8"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8"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8"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8"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8"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8"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8"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8"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8"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8"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7"/>
      <c r="BS141" s="277" t="str">
        <f ca="true">+IF(OFFSET('Water Data'!$D$27,0,10*ROW('Water Data'!D135))="","",OFFSET('Water Data'!$D$27,0,10*ROW('Water Data'!D135)))</f>
        <v/>
      </c>
      <c r="BT141" s="277" t="str">
        <f ca="true">+IF(OFFSET('Water Data'!$D$28,0,10*ROW('Water Data'!D135))="","",OFFSET('Water Data'!$D$28,0,10*ROW('Water Data'!D135)))</f>
        <v/>
      </c>
      <c r="BU141" s="277" t="str">
        <f ca="true">+IF(OFFSET('Water Data'!$D$29,0,10*ROW('Water Data'!D135))="","",OFFSET('Water Data'!$D$29,0,10*ROW('Water Data'!D135)))</f>
        <v/>
      </c>
      <c r="BV141" s="277" t="str">
        <f ca="true">+IF(OFFSET('Water Data'!$E$27,0,10*ROW('Water Data'!E135))="","",OFFSET('Water Data'!$E$27,0,10*ROW('Water Data'!E135)))</f>
        <v/>
      </c>
      <c r="BW141" s="277" t="str">
        <f ca="true">+IF(OFFSET('Water Data'!$E$28,0,10*ROW('Water Data'!E135))="","",OFFSET('Water Data'!$E$28,0,10*ROW('Water Data'!E135)))</f>
        <v/>
      </c>
      <c r="BX141" s="277" t="str">
        <f ca="true">+IF(OFFSET('Water Data'!$E$29,0,10*ROW('Water Data'!E135))="","",OFFSET('Water Data'!$E$29,0,10*ROW('Water Data'!E135)))</f>
        <v/>
      </c>
      <c r="BY141" s="277" t="str">
        <f ca="true">+IF(OFFSET('Water Data'!$F$27,0,10*ROW('Water Data'!F135))="","",OFFSET('Water Data'!$F$27,0,10*ROW('Water Data'!F135)))</f>
        <v/>
      </c>
      <c r="BZ141" s="277" t="str">
        <f ca="true">+IF(OFFSET('Water Data'!$F$28,0,10*ROW('Water Data'!F135))="","",OFFSET('Water Data'!$F$28,0,10*ROW('Water Data'!F135)))</f>
        <v/>
      </c>
      <c r="CA141" s="277" t="str">
        <f ca="true">+IF(OFFSET('Water Data'!$F$29,0,10*ROW('Water Data'!F135))="","",OFFSET('Water Data'!$F$29,0,10*ROW('Water Data'!F135)))</f>
        <v/>
      </c>
      <c r="CB141" s="277" t="str">
        <f ca="true">+IF(OFFSET('Water Data'!$G$27,0,10*ROW('Water Data'!G135))="","",OFFSET('Water Data'!$G$27,0,10*ROW('Water Data'!G135)))</f>
        <v/>
      </c>
      <c r="CC141" s="277" t="str">
        <f ca="true">+IF(OFFSET('Water Data'!$G$28,0,10*ROW('Water Data'!G135))="","",OFFSET('Water Data'!$G$28,0,10*ROW('Water Data'!G135)))</f>
        <v/>
      </c>
      <c r="CD141" s="277" t="str">
        <f ca="true">+IF(OFFSET('Water Data'!$G$29,0,10*ROW('Water Data'!G135))="","",OFFSET('Water Data'!$G$29,0,10*ROW('Water Data'!G135)))</f>
        <v/>
      </c>
      <c r="CE141" s="277" t="str">
        <f ca="true">+IF(OFFSET('Water Data'!$H$27,0,10*ROW('Water Data'!H135))="","",OFFSET('Water Data'!$H$27,0,10*ROW('Water Data'!H135)))</f>
        <v/>
      </c>
      <c r="CF141" s="277" t="str">
        <f ca="true">+IF(OFFSET('Water Data'!$H$28,0,10*ROW('Water Data'!H135))="","",OFFSET('Water Data'!$H$28,0,10*ROW('Water Data'!H135)))</f>
        <v/>
      </c>
      <c r="CG141" s="277" t="str">
        <f ca="true">+IF(OFFSET('Water Data'!$H$29,0,10*ROW('Water Data'!H135))="","",OFFSET('Water Data'!$H$29,0,10*ROW('Water Data'!H135)))</f>
        <v/>
      </c>
      <c r="CH141" s="277" t="str">
        <f ca="true">+IF(OFFSET('Water Data'!$I$27,0,10*ROW('Water Data'!I135))="","",OFFSET('Water Data'!$I$27,0,10*ROW('Water Data'!I135)))</f>
        <v/>
      </c>
      <c r="CI141" s="277" t="str">
        <f ca="true">+IF(OFFSET('Water Data'!$I$28,0,10*ROW('Water Data'!I135))="","",OFFSET('Water Data'!$I$28,0,10*ROW('Water Data'!I135)))</f>
        <v/>
      </c>
      <c r="CJ141" s="277" t="str">
        <f ca="true">+IF(OFFSET('Water Data'!$I$29,0,10*ROW('Water Data'!I135))="","",OFFSET('Water Data'!$I$29,0,10*ROW('Water Data'!I135)))</f>
        <v/>
      </c>
      <c r="CK141" s="277" t="str">
        <f ca="true">+IF(OFFSET('Sanitation Data'!$D$28,0,10*ROW('Sanitation Data'!D135))="","",OFFSET('Sanitation Data'!$D$28,0,10*ROW('Sanitation Data'!D135)))</f>
        <v/>
      </c>
      <c r="CL141" s="277" t="str">
        <f ca="true">+IF(OFFSET('Sanitation Data'!$D$29,0,10*ROW('Sanitation Data'!D135))="","",OFFSET('Sanitation Data'!$D$29,0,10*ROW('Sanitation Data'!D135)))</f>
        <v/>
      </c>
      <c r="CM141" s="277" t="str">
        <f ca="true">+IF(OFFSET('Sanitation Data'!$D$30,0,10*ROW('Sanitation Data'!D135))="","",OFFSET('Sanitation Data'!$D$30,0,10*ROW('Sanitation Data'!D135)))</f>
        <v/>
      </c>
      <c r="CN141" s="277" t="str">
        <f ca="true">+IF(OFFSET('Sanitation Data'!$D$31,0,10*ROW('Sanitation Data'!D135))="","",OFFSET('Sanitation Data'!$D$31,0,10*ROW('Sanitation Data'!D135)))</f>
        <v/>
      </c>
      <c r="CO141" s="277" t="str">
        <f ca="true">+IF(OFFSET('Sanitation Data'!$D$32,0,10*ROW('Sanitation Data'!D135))="","",OFFSET('Sanitation Data'!$D$32,0,10*ROW('Sanitation Data'!D135)))</f>
        <v/>
      </c>
      <c r="CP141" s="277" t="str">
        <f ca="true">+IF(OFFSET('Sanitation Data'!$E$28,0,10*ROW('Sanitation Data'!E135))="","",OFFSET('Sanitation Data'!$E$28,0,10*ROW('Sanitation Data'!E135)))</f>
        <v/>
      </c>
      <c r="CQ141" s="277" t="str">
        <f ca="true">+IF(OFFSET('Sanitation Data'!$E$29,0,10*ROW('Sanitation Data'!E135))="","",OFFSET('Sanitation Data'!$E$29,0,10*ROW('Sanitation Data'!E135)))</f>
        <v/>
      </c>
      <c r="CR141" s="277" t="str">
        <f ca="true">+IF(OFFSET('Sanitation Data'!$E$30,0,10*ROW('Sanitation Data'!E135))="","",OFFSET('Sanitation Data'!$E$30,0,10*ROW('Sanitation Data'!E135)))</f>
        <v/>
      </c>
      <c r="CS141" s="277" t="str">
        <f ca="true">+IF(OFFSET('Sanitation Data'!$E$31,0,10*ROW('Sanitation Data'!E135))="","",OFFSET('Sanitation Data'!$E$31,0,10*ROW('Sanitation Data'!E135)))</f>
        <v/>
      </c>
      <c r="CT141" s="277" t="str">
        <f ca="true">+IF(OFFSET('Sanitation Data'!$E$32,0,10*ROW('Sanitation Data'!E135))="","",OFFSET('Sanitation Data'!$E$32,0,10*ROW('Sanitation Data'!E135)))</f>
        <v/>
      </c>
      <c r="CU141" s="277" t="str">
        <f ca="true">+IF(OFFSET('Sanitation Data'!$F$28,0,10*ROW('Sanitation Data'!F135))="","",OFFSET('Sanitation Data'!$F$28,0,10*ROW('Sanitation Data'!F135)))</f>
        <v/>
      </c>
      <c r="CV141" s="277" t="str">
        <f ca="true">+IF(OFFSET('Sanitation Data'!$F$29,0,10*ROW('Sanitation Data'!F135))="","",OFFSET('Sanitation Data'!$F$29,0,10*ROW('Sanitation Data'!F135)))</f>
        <v/>
      </c>
      <c r="CW141" s="277" t="str">
        <f ca="true">+IF(OFFSET('Sanitation Data'!$F$30,0,10*ROW('Sanitation Data'!F135))="","",OFFSET('Sanitation Data'!$F$30,0,10*ROW('Sanitation Data'!F135)))</f>
        <v/>
      </c>
      <c r="CX141" s="277" t="str">
        <f ca="true">+IF(OFFSET('Sanitation Data'!$F$31,0,10*ROW('Sanitation Data'!F135))="","",OFFSET('Sanitation Data'!$F$31,0,10*ROW('Sanitation Data'!F135)))</f>
        <v/>
      </c>
      <c r="CY141" s="277" t="str">
        <f ca="true">+IF(OFFSET('Sanitation Data'!$F$32,0,10*ROW('Sanitation Data'!F135))="","",OFFSET('Sanitation Data'!$F$32,0,10*ROW('Sanitation Data'!F135)))</f>
        <v/>
      </c>
      <c r="CZ141" s="277" t="str">
        <f ca="true">+IF(OFFSET('Sanitation Data'!$G$28,0,10*ROW('Sanitation Data'!G135))="","",OFFSET('Sanitation Data'!$G$28,0,10*ROW('Sanitation Data'!G135)))</f>
        <v/>
      </c>
      <c r="DA141" s="277" t="str">
        <f ca="true">+IF(OFFSET('Sanitation Data'!$G$29,0,10*ROW('Sanitation Data'!G135))="","",OFFSET('Sanitation Data'!$G$29,0,10*ROW('Sanitation Data'!G135)))</f>
        <v/>
      </c>
      <c r="DB141" s="277" t="str">
        <f ca="true">+IF(OFFSET('Sanitation Data'!$G$30,0,10*ROW('Sanitation Data'!G135))="","",OFFSET('Sanitation Data'!$G$30,0,10*ROW('Sanitation Data'!G135)))</f>
        <v/>
      </c>
      <c r="DC141" s="277" t="str">
        <f ca="true">+IF(OFFSET('Sanitation Data'!$G$31,0,10*ROW('Sanitation Data'!G135))="","",OFFSET('Sanitation Data'!$G$31,0,10*ROW('Sanitation Data'!G135)))</f>
        <v/>
      </c>
      <c r="DD141" s="277" t="str">
        <f ca="true">+IF(OFFSET('Sanitation Data'!$G$32,0,10*ROW('Sanitation Data'!G135))="","",OFFSET('Sanitation Data'!$G$32,0,10*ROW('Sanitation Data'!G135)))</f>
        <v/>
      </c>
      <c r="DE141" s="277" t="str">
        <f ca="true">+IF(OFFSET('Sanitation Data'!$H$28,0,10*ROW('Sanitation Data'!H135))="","",OFFSET('Sanitation Data'!$H$28,0,10*ROW('Sanitation Data'!H135)))</f>
        <v/>
      </c>
      <c r="DF141" s="277" t="str">
        <f ca="true">+IF(OFFSET('Sanitation Data'!$H$29,0,10*ROW('Sanitation Data'!H135))="","",OFFSET('Sanitation Data'!$H$29,0,10*ROW('Sanitation Data'!H135)))</f>
        <v/>
      </c>
      <c r="DG141" s="277" t="str">
        <f ca="true">+IF(OFFSET('Sanitation Data'!$H$30,0,10*ROW('Sanitation Data'!H135))="","",OFFSET('Sanitation Data'!$H$30,0,10*ROW('Sanitation Data'!H135)))</f>
        <v/>
      </c>
      <c r="DH141" s="277" t="str">
        <f ca="true">+IF(OFFSET('Sanitation Data'!$H$31,0,10*ROW('Sanitation Data'!H135))="","",OFFSET('Sanitation Data'!$H$31,0,10*ROW('Sanitation Data'!H135)))</f>
        <v/>
      </c>
      <c r="DI141" s="277" t="str">
        <f ca="true">+IF(OFFSET('Sanitation Data'!$H$32,0,10*ROW('Sanitation Data'!H135))="","",OFFSET('Sanitation Data'!$H$32,0,10*ROW('Sanitation Data'!H135)))</f>
        <v/>
      </c>
      <c r="DJ141" s="277" t="str">
        <f ca="true">+IF(OFFSET('Sanitation Data'!$I$28,0,10*ROW('Sanitation Data'!I135))="","",OFFSET('Sanitation Data'!$I$28,0,10*ROW('Sanitation Data'!I135)))</f>
        <v/>
      </c>
      <c r="DK141" s="277" t="str">
        <f ca="true">+IF(OFFSET('Sanitation Data'!$I$29,0,10*ROW('Sanitation Data'!I135))="","",OFFSET('Sanitation Data'!$I$29,0,10*ROW('Sanitation Data'!I135)))</f>
        <v/>
      </c>
      <c r="DL141" s="277" t="str">
        <f ca="true">+IF(OFFSET('Sanitation Data'!$I$30,0,10*ROW('Sanitation Data'!I135))="","",OFFSET('Sanitation Data'!$I$30,0,10*ROW('Sanitation Data'!I135)))</f>
        <v/>
      </c>
      <c r="DM141" s="277" t="str">
        <f ca="true">+IF(OFFSET('Sanitation Data'!$I$31,0,10*ROW('Sanitation Data'!I135))="","",OFFSET('Sanitation Data'!$I$31,0,10*ROW('Sanitation Data'!I135)))</f>
        <v/>
      </c>
      <c r="DN141" s="277" t="str">
        <f ca="true">+IF(OFFSET('Sanitation Data'!$I$32,0,10*ROW('Sanitation Data'!I135))="","",OFFSET('Sanitation Data'!$I$32,0,10*ROW('Sanitation Data'!I135)))</f>
        <v/>
      </c>
      <c r="DO141" s="277" t="str">
        <f ca="true">+IF(OFFSET('Hygiene Data'!$D$11,0,10*ROW('Hygiene Data'!D135))="","",OFFSET('Hygiene Data'!$D$11,0,10*ROW('Hygiene Data'!D135)))</f>
        <v/>
      </c>
      <c r="DP141" s="277" t="str">
        <f ca="true">+IF(OFFSET('Hygiene Data'!$D$12,0,10*ROW('Hygiene Data'!D135))="","",OFFSET('Hygiene Data'!$D$12,0,10*ROW('Hygiene Data'!D135)))</f>
        <v/>
      </c>
      <c r="DQ141" s="277" t="str">
        <f ca="true">+IF(OFFSET('Hygiene Data'!$D$13,0,10*ROW('Hygiene Data'!D135))="","",OFFSET('Hygiene Data'!$D$13,0,10*ROW('Hygiene Data'!D135)))</f>
        <v/>
      </c>
      <c r="DR141" s="277" t="str">
        <f ca="true">+IF(OFFSET('Hygiene Data'!$E$11,0,10*ROW('Hygiene Data'!E135))="","",OFFSET('Hygiene Data'!$E$11,0,10*ROW('Hygiene Data'!E135)))</f>
        <v/>
      </c>
      <c r="DS141" s="277" t="str">
        <f ca="true">+IF(OFFSET('Hygiene Data'!$E$12,0,10*ROW('Hygiene Data'!E135))="","",OFFSET('Hygiene Data'!$E$12,0,10*ROW('Hygiene Data'!E135)))</f>
        <v/>
      </c>
      <c r="DT141" s="277" t="str">
        <f ca="true">+IF(OFFSET('Hygiene Data'!$E$13,0,10*ROW('Hygiene Data'!E135))="","",OFFSET('Hygiene Data'!$E$13,0,10*ROW('Hygiene Data'!E135)))</f>
        <v/>
      </c>
      <c r="DU141" s="277" t="str">
        <f ca="true">+IF(OFFSET('Hygiene Data'!$F$11,0,10*ROW('Hygiene Data'!F135))="","",OFFSET('Hygiene Data'!$F$11,0,10*ROW('Hygiene Data'!F135)))</f>
        <v/>
      </c>
      <c r="DV141" s="277" t="str">
        <f ca="true">+IF(OFFSET('Hygiene Data'!$F$12,0,10*ROW('Hygiene Data'!F135))="","",OFFSET('Hygiene Data'!$F$12,0,10*ROW('Hygiene Data'!F135)))</f>
        <v/>
      </c>
      <c r="DW141" s="277" t="str">
        <f ca="true">+IF(OFFSET('Hygiene Data'!$F$13,0,10*ROW('Hygiene Data'!F135))="","",OFFSET('Hygiene Data'!$F$13,0,10*ROW('Hygiene Data'!F135)))</f>
        <v/>
      </c>
      <c r="DX141" s="277" t="str">
        <f ca="true">+IF(OFFSET('Hygiene Data'!$G$11,0,10*ROW('Hygiene Data'!G135))="","",OFFSET('Hygiene Data'!$G$11,0,10*ROW('Hygiene Data'!G135)))</f>
        <v/>
      </c>
      <c r="DY141" s="277" t="str">
        <f ca="true">+IF(OFFSET('Hygiene Data'!$G$12,0,10*ROW('Hygiene Data'!G135))="","",OFFSET('Hygiene Data'!$G$12,0,10*ROW('Hygiene Data'!G135)))</f>
        <v/>
      </c>
      <c r="DZ141" s="277" t="str">
        <f ca="true">+IF(OFFSET('Hygiene Data'!$G$13,0,10*ROW('Hygiene Data'!G135))="","",OFFSET('Hygiene Data'!$G$13,0,10*ROW('Hygiene Data'!G135)))</f>
        <v/>
      </c>
      <c r="EA141" s="277" t="str">
        <f ca="true">+IF(OFFSET('Hygiene Data'!$H$11,0,10*ROW('Hygiene Data'!H135))="","",OFFSET('Hygiene Data'!$H$11,0,10*ROW('Hygiene Data'!H135)))</f>
        <v/>
      </c>
      <c r="EB141" s="277" t="str">
        <f ca="true">+IF(OFFSET('Hygiene Data'!$H$12,0,10*ROW('Hygiene Data'!H135))="","",OFFSET('Hygiene Data'!$H$12,0,10*ROW('Hygiene Data'!H135)))</f>
        <v/>
      </c>
      <c r="EC141" s="277" t="str">
        <f ca="true">+IF(OFFSET('Hygiene Data'!$H$13,0,10*ROW('Hygiene Data'!H135))="","",OFFSET('Hygiene Data'!$H$13,0,10*ROW('Hygiene Data'!H135)))</f>
        <v/>
      </c>
      <c r="ED141" s="277" t="str">
        <f ca="true">+IF(OFFSET('Hygiene Data'!$I$11,0,10*ROW('Hygiene Data'!I135))="","",OFFSET('Hygiene Data'!$I$11,0,10*ROW('Hygiene Data'!I135)))</f>
        <v/>
      </c>
      <c r="EE141" s="277" t="str">
        <f ca="true">+IF(OFFSET('Hygiene Data'!$I$12,0,10*ROW('Hygiene Data'!I135))="","",OFFSET('Hygiene Data'!$I$12,0,10*ROW('Hygiene Data'!I135)))</f>
        <v/>
      </c>
      <c r="EF141" s="277"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33" t="str">
        <f t="shared" ca="true" si="2"/>
        <v/>
      </c>
      <c r="D142" s="96"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6"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6"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6"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6"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6"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6"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6"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6"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6"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6"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6"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6"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6"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6"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6"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6"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6"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7"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7"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7"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7"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7"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7"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7"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7"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7"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7"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7"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7"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7"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7"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7"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7"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7"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7"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7"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7"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7"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7"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7"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7"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7"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7"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7"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7"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7"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7"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8"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8"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8"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8"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8"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8"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8"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8"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8"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8"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8"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8"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8"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8"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8"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8"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8"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8"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7"/>
      <c r="BS142" s="277" t="str">
        <f ca="true">+IF(OFFSET('Water Data'!$D$27,0,10*ROW('Water Data'!D136))="","",OFFSET('Water Data'!$D$27,0,10*ROW('Water Data'!D136)))</f>
        <v/>
      </c>
      <c r="BT142" s="277" t="str">
        <f ca="true">+IF(OFFSET('Water Data'!$D$28,0,10*ROW('Water Data'!D136))="","",OFFSET('Water Data'!$D$28,0,10*ROW('Water Data'!D136)))</f>
        <v/>
      </c>
      <c r="BU142" s="277" t="str">
        <f ca="true">+IF(OFFSET('Water Data'!$D$29,0,10*ROW('Water Data'!D136))="","",OFFSET('Water Data'!$D$29,0,10*ROW('Water Data'!D136)))</f>
        <v/>
      </c>
      <c r="BV142" s="277" t="str">
        <f ca="true">+IF(OFFSET('Water Data'!$E$27,0,10*ROW('Water Data'!E136))="","",OFFSET('Water Data'!$E$27,0,10*ROW('Water Data'!E136)))</f>
        <v/>
      </c>
      <c r="BW142" s="277" t="str">
        <f ca="true">+IF(OFFSET('Water Data'!$E$28,0,10*ROW('Water Data'!E136))="","",OFFSET('Water Data'!$E$28,0,10*ROW('Water Data'!E136)))</f>
        <v/>
      </c>
      <c r="BX142" s="277" t="str">
        <f ca="true">+IF(OFFSET('Water Data'!$E$29,0,10*ROW('Water Data'!E136))="","",OFFSET('Water Data'!$E$29,0,10*ROW('Water Data'!E136)))</f>
        <v/>
      </c>
      <c r="BY142" s="277" t="str">
        <f ca="true">+IF(OFFSET('Water Data'!$F$27,0,10*ROW('Water Data'!F136))="","",OFFSET('Water Data'!$F$27,0,10*ROW('Water Data'!F136)))</f>
        <v/>
      </c>
      <c r="BZ142" s="277" t="str">
        <f ca="true">+IF(OFFSET('Water Data'!$F$28,0,10*ROW('Water Data'!F136))="","",OFFSET('Water Data'!$F$28,0,10*ROW('Water Data'!F136)))</f>
        <v/>
      </c>
      <c r="CA142" s="277" t="str">
        <f ca="true">+IF(OFFSET('Water Data'!$F$29,0,10*ROW('Water Data'!F136))="","",OFFSET('Water Data'!$F$29,0,10*ROW('Water Data'!F136)))</f>
        <v/>
      </c>
      <c r="CB142" s="277" t="str">
        <f ca="true">+IF(OFFSET('Water Data'!$G$27,0,10*ROW('Water Data'!G136))="","",OFFSET('Water Data'!$G$27,0,10*ROW('Water Data'!G136)))</f>
        <v/>
      </c>
      <c r="CC142" s="277" t="str">
        <f ca="true">+IF(OFFSET('Water Data'!$G$28,0,10*ROW('Water Data'!G136))="","",OFFSET('Water Data'!$G$28,0,10*ROW('Water Data'!G136)))</f>
        <v/>
      </c>
      <c r="CD142" s="277" t="str">
        <f ca="true">+IF(OFFSET('Water Data'!$G$29,0,10*ROW('Water Data'!G136))="","",OFFSET('Water Data'!$G$29,0,10*ROW('Water Data'!G136)))</f>
        <v/>
      </c>
      <c r="CE142" s="277" t="str">
        <f ca="true">+IF(OFFSET('Water Data'!$H$27,0,10*ROW('Water Data'!H136))="","",OFFSET('Water Data'!$H$27,0,10*ROW('Water Data'!H136)))</f>
        <v/>
      </c>
      <c r="CF142" s="277" t="str">
        <f ca="true">+IF(OFFSET('Water Data'!$H$28,0,10*ROW('Water Data'!H136))="","",OFFSET('Water Data'!$H$28,0,10*ROW('Water Data'!H136)))</f>
        <v/>
      </c>
      <c r="CG142" s="277" t="str">
        <f ca="true">+IF(OFFSET('Water Data'!$H$29,0,10*ROW('Water Data'!H136))="","",OFFSET('Water Data'!$H$29,0,10*ROW('Water Data'!H136)))</f>
        <v/>
      </c>
      <c r="CH142" s="277" t="str">
        <f ca="true">+IF(OFFSET('Water Data'!$I$27,0,10*ROW('Water Data'!I136))="","",OFFSET('Water Data'!$I$27,0,10*ROW('Water Data'!I136)))</f>
        <v/>
      </c>
      <c r="CI142" s="277" t="str">
        <f ca="true">+IF(OFFSET('Water Data'!$I$28,0,10*ROW('Water Data'!I136))="","",OFFSET('Water Data'!$I$28,0,10*ROW('Water Data'!I136)))</f>
        <v/>
      </c>
      <c r="CJ142" s="277" t="str">
        <f ca="true">+IF(OFFSET('Water Data'!$I$29,0,10*ROW('Water Data'!I136))="","",OFFSET('Water Data'!$I$29,0,10*ROW('Water Data'!I136)))</f>
        <v/>
      </c>
      <c r="CK142" s="277" t="str">
        <f ca="true">+IF(OFFSET('Sanitation Data'!$D$28,0,10*ROW('Sanitation Data'!D136))="","",OFFSET('Sanitation Data'!$D$28,0,10*ROW('Sanitation Data'!D136)))</f>
        <v/>
      </c>
      <c r="CL142" s="277" t="str">
        <f ca="true">+IF(OFFSET('Sanitation Data'!$D$29,0,10*ROW('Sanitation Data'!D136))="","",OFFSET('Sanitation Data'!$D$29,0,10*ROW('Sanitation Data'!D136)))</f>
        <v/>
      </c>
      <c r="CM142" s="277" t="str">
        <f ca="true">+IF(OFFSET('Sanitation Data'!$D$30,0,10*ROW('Sanitation Data'!D136))="","",OFFSET('Sanitation Data'!$D$30,0,10*ROW('Sanitation Data'!D136)))</f>
        <v/>
      </c>
      <c r="CN142" s="277" t="str">
        <f ca="true">+IF(OFFSET('Sanitation Data'!$D$31,0,10*ROW('Sanitation Data'!D136))="","",OFFSET('Sanitation Data'!$D$31,0,10*ROW('Sanitation Data'!D136)))</f>
        <v/>
      </c>
      <c r="CO142" s="277" t="str">
        <f ca="true">+IF(OFFSET('Sanitation Data'!$D$32,0,10*ROW('Sanitation Data'!D136))="","",OFFSET('Sanitation Data'!$D$32,0,10*ROW('Sanitation Data'!D136)))</f>
        <v/>
      </c>
      <c r="CP142" s="277" t="str">
        <f ca="true">+IF(OFFSET('Sanitation Data'!$E$28,0,10*ROW('Sanitation Data'!E136))="","",OFFSET('Sanitation Data'!$E$28,0,10*ROW('Sanitation Data'!E136)))</f>
        <v/>
      </c>
      <c r="CQ142" s="277" t="str">
        <f ca="true">+IF(OFFSET('Sanitation Data'!$E$29,0,10*ROW('Sanitation Data'!E136))="","",OFFSET('Sanitation Data'!$E$29,0,10*ROW('Sanitation Data'!E136)))</f>
        <v/>
      </c>
      <c r="CR142" s="277" t="str">
        <f ca="true">+IF(OFFSET('Sanitation Data'!$E$30,0,10*ROW('Sanitation Data'!E136))="","",OFFSET('Sanitation Data'!$E$30,0,10*ROW('Sanitation Data'!E136)))</f>
        <v/>
      </c>
      <c r="CS142" s="277" t="str">
        <f ca="true">+IF(OFFSET('Sanitation Data'!$E$31,0,10*ROW('Sanitation Data'!E136))="","",OFFSET('Sanitation Data'!$E$31,0,10*ROW('Sanitation Data'!E136)))</f>
        <v/>
      </c>
      <c r="CT142" s="277" t="str">
        <f ca="true">+IF(OFFSET('Sanitation Data'!$E$32,0,10*ROW('Sanitation Data'!E136))="","",OFFSET('Sanitation Data'!$E$32,0,10*ROW('Sanitation Data'!E136)))</f>
        <v/>
      </c>
      <c r="CU142" s="277" t="str">
        <f ca="true">+IF(OFFSET('Sanitation Data'!$F$28,0,10*ROW('Sanitation Data'!F136))="","",OFFSET('Sanitation Data'!$F$28,0,10*ROW('Sanitation Data'!F136)))</f>
        <v/>
      </c>
      <c r="CV142" s="277" t="str">
        <f ca="true">+IF(OFFSET('Sanitation Data'!$F$29,0,10*ROW('Sanitation Data'!F136))="","",OFFSET('Sanitation Data'!$F$29,0,10*ROW('Sanitation Data'!F136)))</f>
        <v/>
      </c>
      <c r="CW142" s="277" t="str">
        <f ca="true">+IF(OFFSET('Sanitation Data'!$F$30,0,10*ROW('Sanitation Data'!F136))="","",OFFSET('Sanitation Data'!$F$30,0,10*ROW('Sanitation Data'!F136)))</f>
        <v/>
      </c>
      <c r="CX142" s="277" t="str">
        <f ca="true">+IF(OFFSET('Sanitation Data'!$F$31,0,10*ROW('Sanitation Data'!F136))="","",OFFSET('Sanitation Data'!$F$31,0,10*ROW('Sanitation Data'!F136)))</f>
        <v/>
      </c>
      <c r="CY142" s="277" t="str">
        <f ca="true">+IF(OFFSET('Sanitation Data'!$F$32,0,10*ROW('Sanitation Data'!F136))="","",OFFSET('Sanitation Data'!$F$32,0,10*ROW('Sanitation Data'!F136)))</f>
        <v/>
      </c>
      <c r="CZ142" s="277" t="str">
        <f ca="true">+IF(OFFSET('Sanitation Data'!$G$28,0,10*ROW('Sanitation Data'!G136))="","",OFFSET('Sanitation Data'!$G$28,0,10*ROW('Sanitation Data'!G136)))</f>
        <v/>
      </c>
      <c r="DA142" s="277" t="str">
        <f ca="true">+IF(OFFSET('Sanitation Data'!$G$29,0,10*ROW('Sanitation Data'!G136))="","",OFFSET('Sanitation Data'!$G$29,0,10*ROW('Sanitation Data'!G136)))</f>
        <v/>
      </c>
      <c r="DB142" s="277" t="str">
        <f ca="true">+IF(OFFSET('Sanitation Data'!$G$30,0,10*ROW('Sanitation Data'!G136))="","",OFFSET('Sanitation Data'!$G$30,0,10*ROW('Sanitation Data'!G136)))</f>
        <v/>
      </c>
      <c r="DC142" s="277" t="str">
        <f ca="true">+IF(OFFSET('Sanitation Data'!$G$31,0,10*ROW('Sanitation Data'!G136))="","",OFFSET('Sanitation Data'!$G$31,0,10*ROW('Sanitation Data'!G136)))</f>
        <v/>
      </c>
      <c r="DD142" s="277" t="str">
        <f ca="true">+IF(OFFSET('Sanitation Data'!$G$32,0,10*ROW('Sanitation Data'!G136))="","",OFFSET('Sanitation Data'!$G$32,0,10*ROW('Sanitation Data'!G136)))</f>
        <v/>
      </c>
      <c r="DE142" s="277" t="str">
        <f ca="true">+IF(OFFSET('Sanitation Data'!$H$28,0,10*ROW('Sanitation Data'!H136))="","",OFFSET('Sanitation Data'!$H$28,0,10*ROW('Sanitation Data'!H136)))</f>
        <v/>
      </c>
      <c r="DF142" s="277" t="str">
        <f ca="true">+IF(OFFSET('Sanitation Data'!$H$29,0,10*ROW('Sanitation Data'!H136))="","",OFFSET('Sanitation Data'!$H$29,0,10*ROW('Sanitation Data'!H136)))</f>
        <v/>
      </c>
      <c r="DG142" s="277" t="str">
        <f ca="true">+IF(OFFSET('Sanitation Data'!$H$30,0,10*ROW('Sanitation Data'!H136))="","",OFFSET('Sanitation Data'!$H$30,0,10*ROW('Sanitation Data'!H136)))</f>
        <v/>
      </c>
      <c r="DH142" s="277" t="str">
        <f ca="true">+IF(OFFSET('Sanitation Data'!$H$31,0,10*ROW('Sanitation Data'!H136))="","",OFFSET('Sanitation Data'!$H$31,0,10*ROW('Sanitation Data'!H136)))</f>
        <v/>
      </c>
      <c r="DI142" s="277" t="str">
        <f ca="true">+IF(OFFSET('Sanitation Data'!$H$32,0,10*ROW('Sanitation Data'!H136))="","",OFFSET('Sanitation Data'!$H$32,0,10*ROW('Sanitation Data'!H136)))</f>
        <v/>
      </c>
      <c r="DJ142" s="277" t="str">
        <f ca="true">+IF(OFFSET('Sanitation Data'!$I$28,0,10*ROW('Sanitation Data'!I136))="","",OFFSET('Sanitation Data'!$I$28,0,10*ROW('Sanitation Data'!I136)))</f>
        <v/>
      </c>
      <c r="DK142" s="277" t="str">
        <f ca="true">+IF(OFFSET('Sanitation Data'!$I$29,0,10*ROW('Sanitation Data'!I136))="","",OFFSET('Sanitation Data'!$I$29,0,10*ROW('Sanitation Data'!I136)))</f>
        <v/>
      </c>
      <c r="DL142" s="277" t="str">
        <f ca="true">+IF(OFFSET('Sanitation Data'!$I$30,0,10*ROW('Sanitation Data'!I136))="","",OFFSET('Sanitation Data'!$I$30,0,10*ROW('Sanitation Data'!I136)))</f>
        <v/>
      </c>
      <c r="DM142" s="277" t="str">
        <f ca="true">+IF(OFFSET('Sanitation Data'!$I$31,0,10*ROW('Sanitation Data'!I136))="","",OFFSET('Sanitation Data'!$I$31,0,10*ROW('Sanitation Data'!I136)))</f>
        <v/>
      </c>
      <c r="DN142" s="277" t="str">
        <f ca="true">+IF(OFFSET('Sanitation Data'!$I$32,0,10*ROW('Sanitation Data'!I136))="","",OFFSET('Sanitation Data'!$I$32,0,10*ROW('Sanitation Data'!I136)))</f>
        <v/>
      </c>
      <c r="DO142" s="277" t="str">
        <f ca="true">+IF(OFFSET('Hygiene Data'!$D$11,0,10*ROW('Hygiene Data'!D136))="","",OFFSET('Hygiene Data'!$D$11,0,10*ROW('Hygiene Data'!D136)))</f>
        <v/>
      </c>
      <c r="DP142" s="277" t="str">
        <f ca="true">+IF(OFFSET('Hygiene Data'!$D$12,0,10*ROW('Hygiene Data'!D136))="","",OFFSET('Hygiene Data'!$D$12,0,10*ROW('Hygiene Data'!D136)))</f>
        <v/>
      </c>
      <c r="DQ142" s="277" t="str">
        <f ca="true">+IF(OFFSET('Hygiene Data'!$D$13,0,10*ROW('Hygiene Data'!D136))="","",OFFSET('Hygiene Data'!$D$13,0,10*ROW('Hygiene Data'!D136)))</f>
        <v/>
      </c>
      <c r="DR142" s="277" t="str">
        <f ca="true">+IF(OFFSET('Hygiene Data'!$E$11,0,10*ROW('Hygiene Data'!E136))="","",OFFSET('Hygiene Data'!$E$11,0,10*ROW('Hygiene Data'!E136)))</f>
        <v/>
      </c>
      <c r="DS142" s="277" t="str">
        <f ca="true">+IF(OFFSET('Hygiene Data'!$E$12,0,10*ROW('Hygiene Data'!E136))="","",OFFSET('Hygiene Data'!$E$12,0,10*ROW('Hygiene Data'!E136)))</f>
        <v/>
      </c>
      <c r="DT142" s="277" t="str">
        <f ca="true">+IF(OFFSET('Hygiene Data'!$E$13,0,10*ROW('Hygiene Data'!E136))="","",OFFSET('Hygiene Data'!$E$13,0,10*ROW('Hygiene Data'!E136)))</f>
        <v/>
      </c>
      <c r="DU142" s="277" t="str">
        <f ca="true">+IF(OFFSET('Hygiene Data'!$F$11,0,10*ROW('Hygiene Data'!F136))="","",OFFSET('Hygiene Data'!$F$11,0,10*ROW('Hygiene Data'!F136)))</f>
        <v/>
      </c>
      <c r="DV142" s="277" t="str">
        <f ca="true">+IF(OFFSET('Hygiene Data'!$F$12,0,10*ROW('Hygiene Data'!F136))="","",OFFSET('Hygiene Data'!$F$12,0,10*ROW('Hygiene Data'!F136)))</f>
        <v/>
      </c>
      <c r="DW142" s="277" t="str">
        <f ca="true">+IF(OFFSET('Hygiene Data'!$F$13,0,10*ROW('Hygiene Data'!F136))="","",OFFSET('Hygiene Data'!$F$13,0,10*ROW('Hygiene Data'!F136)))</f>
        <v/>
      </c>
      <c r="DX142" s="277" t="str">
        <f ca="true">+IF(OFFSET('Hygiene Data'!$G$11,0,10*ROW('Hygiene Data'!G136))="","",OFFSET('Hygiene Data'!$G$11,0,10*ROW('Hygiene Data'!G136)))</f>
        <v/>
      </c>
      <c r="DY142" s="277" t="str">
        <f ca="true">+IF(OFFSET('Hygiene Data'!$G$12,0,10*ROW('Hygiene Data'!G136))="","",OFFSET('Hygiene Data'!$G$12,0,10*ROW('Hygiene Data'!G136)))</f>
        <v/>
      </c>
      <c r="DZ142" s="277" t="str">
        <f ca="true">+IF(OFFSET('Hygiene Data'!$G$13,0,10*ROW('Hygiene Data'!G136))="","",OFFSET('Hygiene Data'!$G$13,0,10*ROW('Hygiene Data'!G136)))</f>
        <v/>
      </c>
      <c r="EA142" s="277" t="str">
        <f ca="true">+IF(OFFSET('Hygiene Data'!$H$11,0,10*ROW('Hygiene Data'!H136))="","",OFFSET('Hygiene Data'!$H$11,0,10*ROW('Hygiene Data'!H136)))</f>
        <v/>
      </c>
      <c r="EB142" s="277" t="str">
        <f ca="true">+IF(OFFSET('Hygiene Data'!$H$12,0,10*ROW('Hygiene Data'!H136))="","",OFFSET('Hygiene Data'!$H$12,0,10*ROW('Hygiene Data'!H136)))</f>
        <v/>
      </c>
      <c r="EC142" s="277" t="str">
        <f ca="true">+IF(OFFSET('Hygiene Data'!$H$13,0,10*ROW('Hygiene Data'!H136))="","",OFFSET('Hygiene Data'!$H$13,0,10*ROW('Hygiene Data'!H136)))</f>
        <v/>
      </c>
      <c r="ED142" s="277" t="str">
        <f ca="true">+IF(OFFSET('Hygiene Data'!$I$11,0,10*ROW('Hygiene Data'!I136))="","",OFFSET('Hygiene Data'!$I$11,0,10*ROW('Hygiene Data'!I136)))</f>
        <v/>
      </c>
      <c r="EE142" s="277" t="str">
        <f ca="true">+IF(OFFSET('Hygiene Data'!$I$12,0,10*ROW('Hygiene Data'!I136))="","",OFFSET('Hygiene Data'!$I$12,0,10*ROW('Hygiene Data'!I136)))</f>
        <v/>
      </c>
      <c r="EF142" s="277"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33" t="str">
        <f t="shared" ca="true" si="2"/>
        <v/>
      </c>
      <c r="D143" s="96"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6"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6"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6"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6"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6"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6"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6"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6"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6"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6"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6"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6"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6"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6"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6"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6"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6"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7"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7"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7"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7"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7"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7"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7"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7"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7"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7"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7"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7"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7"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7"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7"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7"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7"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7"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7"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7"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7"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7"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7"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7"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7"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7"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7"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7"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7"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7"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8"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8"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8"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8"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8"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8"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8"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8"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8"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8"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8"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8"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8"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8"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8"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8"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8"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8"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7"/>
      <c r="BS143" s="277" t="str">
        <f ca="true">+IF(OFFSET('Water Data'!$D$27,0,10*ROW('Water Data'!D137))="","",OFFSET('Water Data'!$D$27,0,10*ROW('Water Data'!D137)))</f>
        <v/>
      </c>
      <c r="BT143" s="277" t="str">
        <f ca="true">+IF(OFFSET('Water Data'!$D$28,0,10*ROW('Water Data'!D137))="","",OFFSET('Water Data'!$D$28,0,10*ROW('Water Data'!D137)))</f>
        <v/>
      </c>
      <c r="BU143" s="277" t="str">
        <f ca="true">+IF(OFFSET('Water Data'!$D$29,0,10*ROW('Water Data'!D137))="","",OFFSET('Water Data'!$D$29,0,10*ROW('Water Data'!D137)))</f>
        <v/>
      </c>
      <c r="BV143" s="277" t="str">
        <f ca="true">+IF(OFFSET('Water Data'!$E$27,0,10*ROW('Water Data'!E137))="","",OFFSET('Water Data'!$E$27,0,10*ROW('Water Data'!E137)))</f>
        <v/>
      </c>
      <c r="BW143" s="277" t="str">
        <f ca="true">+IF(OFFSET('Water Data'!$E$28,0,10*ROW('Water Data'!E137))="","",OFFSET('Water Data'!$E$28,0,10*ROW('Water Data'!E137)))</f>
        <v/>
      </c>
      <c r="BX143" s="277" t="str">
        <f ca="true">+IF(OFFSET('Water Data'!$E$29,0,10*ROW('Water Data'!E137))="","",OFFSET('Water Data'!$E$29,0,10*ROW('Water Data'!E137)))</f>
        <v/>
      </c>
      <c r="BY143" s="277" t="str">
        <f ca="true">+IF(OFFSET('Water Data'!$F$27,0,10*ROW('Water Data'!F137))="","",OFFSET('Water Data'!$F$27,0,10*ROW('Water Data'!F137)))</f>
        <v/>
      </c>
      <c r="BZ143" s="277" t="str">
        <f ca="true">+IF(OFFSET('Water Data'!$F$28,0,10*ROW('Water Data'!F137))="","",OFFSET('Water Data'!$F$28,0,10*ROW('Water Data'!F137)))</f>
        <v/>
      </c>
      <c r="CA143" s="277" t="str">
        <f ca="true">+IF(OFFSET('Water Data'!$F$29,0,10*ROW('Water Data'!F137))="","",OFFSET('Water Data'!$F$29,0,10*ROW('Water Data'!F137)))</f>
        <v/>
      </c>
      <c r="CB143" s="277" t="str">
        <f ca="true">+IF(OFFSET('Water Data'!$G$27,0,10*ROW('Water Data'!G137))="","",OFFSET('Water Data'!$G$27,0,10*ROW('Water Data'!G137)))</f>
        <v/>
      </c>
      <c r="CC143" s="277" t="str">
        <f ca="true">+IF(OFFSET('Water Data'!$G$28,0,10*ROW('Water Data'!G137))="","",OFFSET('Water Data'!$G$28,0,10*ROW('Water Data'!G137)))</f>
        <v/>
      </c>
      <c r="CD143" s="277" t="str">
        <f ca="true">+IF(OFFSET('Water Data'!$G$29,0,10*ROW('Water Data'!G137))="","",OFFSET('Water Data'!$G$29,0,10*ROW('Water Data'!G137)))</f>
        <v/>
      </c>
      <c r="CE143" s="277" t="str">
        <f ca="true">+IF(OFFSET('Water Data'!$H$27,0,10*ROW('Water Data'!H137))="","",OFFSET('Water Data'!$H$27,0,10*ROW('Water Data'!H137)))</f>
        <v/>
      </c>
      <c r="CF143" s="277" t="str">
        <f ca="true">+IF(OFFSET('Water Data'!$H$28,0,10*ROW('Water Data'!H137))="","",OFFSET('Water Data'!$H$28,0,10*ROW('Water Data'!H137)))</f>
        <v/>
      </c>
      <c r="CG143" s="277" t="str">
        <f ca="true">+IF(OFFSET('Water Data'!$H$29,0,10*ROW('Water Data'!H137))="","",OFFSET('Water Data'!$H$29,0,10*ROW('Water Data'!H137)))</f>
        <v/>
      </c>
      <c r="CH143" s="277" t="str">
        <f ca="true">+IF(OFFSET('Water Data'!$I$27,0,10*ROW('Water Data'!I137))="","",OFFSET('Water Data'!$I$27,0,10*ROW('Water Data'!I137)))</f>
        <v/>
      </c>
      <c r="CI143" s="277" t="str">
        <f ca="true">+IF(OFFSET('Water Data'!$I$28,0,10*ROW('Water Data'!I137))="","",OFFSET('Water Data'!$I$28,0,10*ROW('Water Data'!I137)))</f>
        <v/>
      </c>
      <c r="CJ143" s="277" t="str">
        <f ca="true">+IF(OFFSET('Water Data'!$I$29,0,10*ROW('Water Data'!I137))="","",OFFSET('Water Data'!$I$29,0,10*ROW('Water Data'!I137)))</f>
        <v/>
      </c>
      <c r="CK143" s="277" t="str">
        <f ca="true">+IF(OFFSET('Sanitation Data'!$D$28,0,10*ROW('Sanitation Data'!D137))="","",OFFSET('Sanitation Data'!$D$28,0,10*ROW('Sanitation Data'!D137)))</f>
        <v/>
      </c>
      <c r="CL143" s="277" t="str">
        <f ca="true">+IF(OFFSET('Sanitation Data'!$D$29,0,10*ROW('Sanitation Data'!D137))="","",OFFSET('Sanitation Data'!$D$29,0,10*ROW('Sanitation Data'!D137)))</f>
        <v/>
      </c>
      <c r="CM143" s="277" t="str">
        <f ca="true">+IF(OFFSET('Sanitation Data'!$D$30,0,10*ROW('Sanitation Data'!D137))="","",OFFSET('Sanitation Data'!$D$30,0,10*ROW('Sanitation Data'!D137)))</f>
        <v/>
      </c>
      <c r="CN143" s="277" t="str">
        <f ca="true">+IF(OFFSET('Sanitation Data'!$D$31,0,10*ROW('Sanitation Data'!D137))="","",OFFSET('Sanitation Data'!$D$31,0,10*ROW('Sanitation Data'!D137)))</f>
        <v/>
      </c>
      <c r="CO143" s="277" t="str">
        <f ca="true">+IF(OFFSET('Sanitation Data'!$D$32,0,10*ROW('Sanitation Data'!D137))="","",OFFSET('Sanitation Data'!$D$32,0,10*ROW('Sanitation Data'!D137)))</f>
        <v/>
      </c>
      <c r="CP143" s="277" t="str">
        <f ca="true">+IF(OFFSET('Sanitation Data'!$E$28,0,10*ROW('Sanitation Data'!E137))="","",OFFSET('Sanitation Data'!$E$28,0,10*ROW('Sanitation Data'!E137)))</f>
        <v/>
      </c>
      <c r="CQ143" s="277" t="str">
        <f ca="true">+IF(OFFSET('Sanitation Data'!$E$29,0,10*ROW('Sanitation Data'!E137))="","",OFFSET('Sanitation Data'!$E$29,0,10*ROW('Sanitation Data'!E137)))</f>
        <v/>
      </c>
      <c r="CR143" s="277" t="str">
        <f ca="true">+IF(OFFSET('Sanitation Data'!$E$30,0,10*ROW('Sanitation Data'!E137))="","",OFFSET('Sanitation Data'!$E$30,0,10*ROW('Sanitation Data'!E137)))</f>
        <v/>
      </c>
      <c r="CS143" s="277" t="str">
        <f ca="true">+IF(OFFSET('Sanitation Data'!$E$31,0,10*ROW('Sanitation Data'!E137))="","",OFFSET('Sanitation Data'!$E$31,0,10*ROW('Sanitation Data'!E137)))</f>
        <v/>
      </c>
      <c r="CT143" s="277" t="str">
        <f ca="true">+IF(OFFSET('Sanitation Data'!$E$32,0,10*ROW('Sanitation Data'!E137))="","",OFFSET('Sanitation Data'!$E$32,0,10*ROW('Sanitation Data'!E137)))</f>
        <v/>
      </c>
      <c r="CU143" s="277" t="str">
        <f ca="true">+IF(OFFSET('Sanitation Data'!$F$28,0,10*ROW('Sanitation Data'!F137))="","",OFFSET('Sanitation Data'!$F$28,0,10*ROW('Sanitation Data'!F137)))</f>
        <v/>
      </c>
      <c r="CV143" s="277" t="str">
        <f ca="true">+IF(OFFSET('Sanitation Data'!$F$29,0,10*ROW('Sanitation Data'!F137))="","",OFFSET('Sanitation Data'!$F$29,0,10*ROW('Sanitation Data'!F137)))</f>
        <v/>
      </c>
      <c r="CW143" s="277" t="str">
        <f ca="true">+IF(OFFSET('Sanitation Data'!$F$30,0,10*ROW('Sanitation Data'!F137))="","",OFFSET('Sanitation Data'!$F$30,0,10*ROW('Sanitation Data'!F137)))</f>
        <v/>
      </c>
      <c r="CX143" s="277" t="str">
        <f ca="true">+IF(OFFSET('Sanitation Data'!$F$31,0,10*ROW('Sanitation Data'!F137))="","",OFFSET('Sanitation Data'!$F$31,0,10*ROW('Sanitation Data'!F137)))</f>
        <v/>
      </c>
      <c r="CY143" s="277" t="str">
        <f ca="true">+IF(OFFSET('Sanitation Data'!$F$32,0,10*ROW('Sanitation Data'!F137))="","",OFFSET('Sanitation Data'!$F$32,0,10*ROW('Sanitation Data'!F137)))</f>
        <v/>
      </c>
      <c r="CZ143" s="277" t="str">
        <f ca="true">+IF(OFFSET('Sanitation Data'!$G$28,0,10*ROW('Sanitation Data'!G137))="","",OFFSET('Sanitation Data'!$G$28,0,10*ROW('Sanitation Data'!G137)))</f>
        <v/>
      </c>
      <c r="DA143" s="277" t="str">
        <f ca="true">+IF(OFFSET('Sanitation Data'!$G$29,0,10*ROW('Sanitation Data'!G137))="","",OFFSET('Sanitation Data'!$G$29,0,10*ROW('Sanitation Data'!G137)))</f>
        <v/>
      </c>
      <c r="DB143" s="277" t="str">
        <f ca="true">+IF(OFFSET('Sanitation Data'!$G$30,0,10*ROW('Sanitation Data'!G137))="","",OFFSET('Sanitation Data'!$G$30,0,10*ROW('Sanitation Data'!G137)))</f>
        <v/>
      </c>
      <c r="DC143" s="277" t="str">
        <f ca="true">+IF(OFFSET('Sanitation Data'!$G$31,0,10*ROW('Sanitation Data'!G137))="","",OFFSET('Sanitation Data'!$G$31,0,10*ROW('Sanitation Data'!G137)))</f>
        <v/>
      </c>
      <c r="DD143" s="277" t="str">
        <f ca="true">+IF(OFFSET('Sanitation Data'!$G$32,0,10*ROW('Sanitation Data'!G137))="","",OFFSET('Sanitation Data'!$G$32,0,10*ROW('Sanitation Data'!G137)))</f>
        <v/>
      </c>
      <c r="DE143" s="277" t="str">
        <f ca="true">+IF(OFFSET('Sanitation Data'!$H$28,0,10*ROW('Sanitation Data'!H137))="","",OFFSET('Sanitation Data'!$H$28,0,10*ROW('Sanitation Data'!H137)))</f>
        <v/>
      </c>
      <c r="DF143" s="277" t="str">
        <f ca="true">+IF(OFFSET('Sanitation Data'!$H$29,0,10*ROW('Sanitation Data'!H137))="","",OFFSET('Sanitation Data'!$H$29,0,10*ROW('Sanitation Data'!H137)))</f>
        <v/>
      </c>
      <c r="DG143" s="277" t="str">
        <f ca="true">+IF(OFFSET('Sanitation Data'!$H$30,0,10*ROW('Sanitation Data'!H137))="","",OFFSET('Sanitation Data'!$H$30,0,10*ROW('Sanitation Data'!H137)))</f>
        <v/>
      </c>
      <c r="DH143" s="277" t="str">
        <f ca="true">+IF(OFFSET('Sanitation Data'!$H$31,0,10*ROW('Sanitation Data'!H137))="","",OFFSET('Sanitation Data'!$H$31,0,10*ROW('Sanitation Data'!H137)))</f>
        <v/>
      </c>
      <c r="DI143" s="277" t="str">
        <f ca="true">+IF(OFFSET('Sanitation Data'!$H$32,0,10*ROW('Sanitation Data'!H137))="","",OFFSET('Sanitation Data'!$H$32,0,10*ROW('Sanitation Data'!H137)))</f>
        <v/>
      </c>
      <c r="DJ143" s="277" t="str">
        <f ca="true">+IF(OFFSET('Sanitation Data'!$I$28,0,10*ROW('Sanitation Data'!I137))="","",OFFSET('Sanitation Data'!$I$28,0,10*ROW('Sanitation Data'!I137)))</f>
        <v/>
      </c>
      <c r="DK143" s="277" t="str">
        <f ca="true">+IF(OFFSET('Sanitation Data'!$I$29,0,10*ROW('Sanitation Data'!I137))="","",OFFSET('Sanitation Data'!$I$29,0,10*ROW('Sanitation Data'!I137)))</f>
        <v/>
      </c>
      <c r="DL143" s="277" t="str">
        <f ca="true">+IF(OFFSET('Sanitation Data'!$I$30,0,10*ROW('Sanitation Data'!I137))="","",OFFSET('Sanitation Data'!$I$30,0,10*ROW('Sanitation Data'!I137)))</f>
        <v/>
      </c>
      <c r="DM143" s="277" t="str">
        <f ca="true">+IF(OFFSET('Sanitation Data'!$I$31,0,10*ROW('Sanitation Data'!I137))="","",OFFSET('Sanitation Data'!$I$31,0,10*ROW('Sanitation Data'!I137)))</f>
        <v/>
      </c>
      <c r="DN143" s="277" t="str">
        <f ca="true">+IF(OFFSET('Sanitation Data'!$I$32,0,10*ROW('Sanitation Data'!I137))="","",OFFSET('Sanitation Data'!$I$32,0,10*ROW('Sanitation Data'!I137)))</f>
        <v/>
      </c>
      <c r="DO143" s="277" t="str">
        <f ca="true">+IF(OFFSET('Hygiene Data'!$D$11,0,10*ROW('Hygiene Data'!D137))="","",OFFSET('Hygiene Data'!$D$11,0,10*ROW('Hygiene Data'!D137)))</f>
        <v/>
      </c>
      <c r="DP143" s="277" t="str">
        <f ca="true">+IF(OFFSET('Hygiene Data'!$D$12,0,10*ROW('Hygiene Data'!D137))="","",OFFSET('Hygiene Data'!$D$12,0,10*ROW('Hygiene Data'!D137)))</f>
        <v/>
      </c>
      <c r="DQ143" s="277" t="str">
        <f ca="true">+IF(OFFSET('Hygiene Data'!$D$13,0,10*ROW('Hygiene Data'!D137))="","",OFFSET('Hygiene Data'!$D$13,0,10*ROW('Hygiene Data'!D137)))</f>
        <v/>
      </c>
      <c r="DR143" s="277" t="str">
        <f ca="true">+IF(OFFSET('Hygiene Data'!$E$11,0,10*ROW('Hygiene Data'!E137))="","",OFFSET('Hygiene Data'!$E$11,0,10*ROW('Hygiene Data'!E137)))</f>
        <v/>
      </c>
      <c r="DS143" s="277" t="str">
        <f ca="true">+IF(OFFSET('Hygiene Data'!$E$12,0,10*ROW('Hygiene Data'!E137))="","",OFFSET('Hygiene Data'!$E$12,0,10*ROW('Hygiene Data'!E137)))</f>
        <v/>
      </c>
      <c r="DT143" s="277" t="str">
        <f ca="true">+IF(OFFSET('Hygiene Data'!$E$13,0,10*ROW('Hygiene Data'!E137))="","",OFFSET('Hygiene Data'!$E$13,0,10*ROW('Hygiene Data'!E137)))</f>
        <v/>
      </c>
      <c r="DU143" s="277" t="str">
        <f ca="true">+IF(OFFSET('Hygiene Data'!$F$11,0,10*ROW('Hygiene Data'!F137))="","",OFFSET('Hygiene Data'!$F$11,0,10*ROW('Hygiene Data'!F137)))</f>
        <v/>
      </c>
      <c r="DV143" s="277" t="str">
        <f ca="true">+IF(OFFSET('Hygiene Data'!$F$12,0,10*ROW('Hygiene Data'!F137))="","",OFFSET('Hygiene Data'!$F$12,0,10*ROW('Hygiene Data'!F137)))</f>
        <v/>
      </c>
      <c r="DW143" s="277" t="str">
        <f ca="true">+IF(OFFSET('Hygiene Data'!$F$13,0,10*ROW('Hygiene Data'!F137))="","",OFFSET('Hygiene Data'!$F$13,0,10*ROW('Hygiene Data'!F137)))</f>
        <v/>
      </c>
      <c r="DX143" s="277" t="str">
        <f ca="true">+IF(OFFSET('Hygiene Data'!$G$11,0,10*ROW('Hygiene Data'!G137))="","",OFFSET('Hygiene Data'!$G$11,0,10*ROW('Hygiene Data'!G137)))</f>
        <v/>
      </c>
      <c r="DY143" s="277" t="str">
        <f ca="true">+IF(OFFSET('Hygiene Data'!$G$12,0,10*ROW('Hygiene Data'!G137))="","",OFFSET('Hygiene Data'!$G$12,0,10*ROW('Hygiene Data'!G137)))</f>
        <v/>
      </c>
      <c r="DZ143" s="277" t="str">
        <f ca="true">+IF(OFFSET('Hygiene Data'!$G$13,0,10*ROW('Hygiene Data'!G137))="","",OFFSET('Hygiene Data'!$G$13,0,10*ROW('Hygiene Data'!G137)))</f>
        <v/>
      </c>
      <c r="EA143" s="277" t="str">
        <f ca="true">+IF(OFFSET('Hygiene Data'!$H$11,0,10*ROW('Hygiene Data'!H137))="","",OFFSET('Hygiene Data'!$H$11,0,10*ROW('Hygiene Data'!H137)))</f>
        <v/>
      </c>
      <c r="EB143" s="277" t="str">
        <f ca="true">+IF(OFFSET('Hygiene Data'!$H$12,0,10*ROW('Hygiene Data'!H137))="","",OFFSET('Hygiene Data'!$H$12,0,10*ROW('Hygiene Data'!H137)))</f>
        <v/>
      </c>
      <c r="EC143" s="277" t="str">
        <f ca="true">+IF(OFFSET('Hygiene Data'!$H$13,0,10*ROW('Hygiene Data'!H137))="","",OFFSET('Hygiene Data'!$H$13,0,10*ROW('Hygiene Data'!H137)))</f>
        <v/>
      </c>
      <c r="ED143" s="277" t="str">
        <f ca="true">+IF(OFFSET('Hygiene Data'!$I$11,0,10*ROW('Hygiene Data'!I137))="","",OFFSET('Hygiene Data'!$I$11,0,10*ROW('Hygiene Data'!I137)))</f>
        <v/>
      </c>
      <c r="EE143" s="277" t="str">
        <f ca="true">+IF(OFFSET('Hygiene Data'!$I$12,0,10*ROW('Hygiene Data'!I137))="","",OFFSET('Hygiene Data'!$I$12,0,10*ROW('Hygiene Data'!I137)))</f>
        <v/>
      </c>
      <c r="EF143" s="277"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33" t="str">
        <f t="shared" ca="true" si="2"/>
        <v/>
      </c>
      <c r="D144" s="96"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6"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6"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6"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6"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6"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6"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6"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6"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6"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6"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6"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6"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6"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6"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6"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6"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6"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7"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7"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7"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7"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7"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7"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7"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7"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7"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7"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7"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7"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7"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7"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7"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7"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7"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7"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7"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7"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7"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7"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7"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7"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7"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7"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7"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7"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7"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7"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8"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8"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8"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8"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8"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8"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8"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8"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8"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8"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8"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8"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8"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8"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8"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8"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8"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8"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7"/>
      <c r="BS144" s="277" t="str">
        <f ca="true">+IF(OFFSET('Water Data'!$D$27,0,10*ROW('Water Data'!D138))="","",OFFSET('Water Data'!$D$27,0,10*ROW('Water Data'!D138)))</f>
        <v/>
      </c>
      <c r="BT144" s="277" t="str">
        <f ca="true">+IF(OFFSET('Water Data'!$D$28,0,10*ROW('Water Data'!D138))="","",OFFSET('Water Data'!$D$28,0,10*ROW('Water Data'!D138)))</f>
        <v/>
      </c>
      <c r="BU144" s="277" t="str">
        <f ca="true">+IF(OFFSET('Water Data'!$D$29,0,10*ROW('Water Data'!D138))="","",OFFSET('Water Data'!$D$29,0,10*ROW('Water Data'!D138)))</f>
        <v/>
      </c>
      <c r="BV144" s="277" t="str">
        <f ca="true">+IF(OFFSET('Water Data'!$E$27,0,10*ROW('Water Data'!E138))="","",OFFSET('Water Data'!$E$27,0,10*ROW('Water Data'!E138)))</f>
        <v/>
      </c>
      <c r="BW144" s="277" t="str">
        <f ca="true">+IF(OFFSET('Water Data'!$E$28,0,10*ROW('Water Data'!E138))="","",OFFSET('Water Data'!$E$28,0,10*ROW('Water Data'!E138)))</f>
        <v/>
      </c>
      <c r="BX144" s="277" t="str">
        <f ca="true">+IF(OFFSET('Water Data'!$E$29,0,10*ROW('Water Data'!E138))="","",OFFSET('Water Data'!$E$29,0,10*ROW('Water Data'!E138)))</f>
        <v/>
      </c>
      <c r="BY144" s="277" t="str">
        <f ca="true">+IF(OFFSET('Water Data'!$F$27,0,10*ROW('Water Data'!F138))="","",OFFSET('Water Data'!$F$27,0,10*ROW('Water Data'!F138)))</f>
        <v/>
      </c>
      <c r="BZ144" s="277" t="str">
        <f ca="true">+IF(OFFSET('Water Data'!$F$28,0,10*ROW('Water Data'!F138))="","",OFFSET('Water Data'!$F$28,0,10*ROW('Water Data'!F138)))</f>
        <v/>
      </c>
      <c r="CA144" s="277" t="str">
        <f ca="true">+IF(OFFSET('Water Data'!$F$29,0,10*ROW('Water Data'!F138))="","",OFFSET('Water Data'!$F$29,0,10*ROW('Water Data'!F138)))</f>
        <v/>
      </c>
      <c r="CB144" s="277" t="str">
        <f ca="true">+IF(OFFSET('Water Data'!$G$27,0,10*ROW('Water Data'!G138))="","",OFFSET('Water Data'!$G$27,0,10*ROW('Water Data'!G138)))</f>
        <v/>
      </c>
      <c r="CC144" s="277" t="str">
        <f ca="true">+IF(OFFSET('Water Data'!$G$28,0,10*ROW('Water Data'!G138))="","",OFFSET('Water Data'!$G$28,0,10*ROW('Water Data'!G138)))</f>
        <v/>
      </c>
      <c r="CD144" s="277" t="str">
        <f ca="true">+IF(OFFSET('Water Data'!$G$29,0,10*ROW('Water Data'!G138))="","",OFFSET('Water Data'!$G$29,0,10*ROW('Water Data'!G138)))</f>
        <v/>
      </c>
      <c r="CE144" s="277" t="str">
        <f ca="true">+IF(OFFSET('Water Data'!$H$27,0,10*ROW('Water Data'!H138))="","",OFFSET('Water Data'!$H$27,0,10*ROW('Water Data'!H138)))</f>
        <v/>
      </c>
      <c r="CF144" s="277" t="str">
        <f ca="true">+IF(OFFSET('Water Data'!$H$28,0,10*ROW('Water Data'!H138))="","",OFFSET('Water Data'!$H$28,0,10*ROW('Water Data'!H138)))</f>
        <v/>
      </c>
      <c r="CG144" s="277" t="str">
        <f ca="true">+IF(OFFSET('Water Data'!$H$29,0,10*ROW('Water Data'!H138))="","",OFFSET('Water Data'!$H$29,0,10*ROW('Water Data'!H138)))</f>
        <v/>
      </c>
      <c r="CH144" s="277" t="str">
        <f ca="true">+IF(OFFSET('Water Data'!$I$27,0,10*ROW('Water Data'!I138))="","",OFFSET('Water Data'!$I$27,0,10*ROW('Water Data'!I138)))</f>
        <v/>
      </c>
      <c r="CI144" s="277" t="str">
        <f ca="true">+IF(OFFSET('Water Data'!$I$28,0,10*ROW('Water Data'!I138))="","",OFFSET('Water Data'!$I$28,0,10*ROW('Water Data'!I138)))</f>
        <v/>
      </c>
      <c r="CJ144" s="277" t="str">
        <f ca="true">+IF(OFFSET('Water Data'!$I$29,0,10*ROW('Water Data'!I138))="","",OFFSET('Water Data'!$I$29,0,10*ROW('Water Data'!I138)))</f>
        <v/>
      </c>
      <c r="CK144" s="277" t="str">
        <f ca="true">+IF(OFFSET('Sanitation Data'!$D$28,0,10*ROW('Sanitation Data'!D138))="","",OFFSET('Sanitation Data'!$D$28,0,10*ROW('Sanitation Data'!D138)))</f>
        <v/>
      </c>
      <c r="CL144" s="277" t="str">
        <f ca="true">+IF(OFFSET('Sanitation Data'!$D$29,0,10*ROW('Sanitation Data'!D138))="","",OFFSET('Sanitation Data'!$D$29,0,10*ROW('Sanitation Data'!D138)))</f>
        <v/>
      </c>
      <c r="CM144" s="277" t="str">
        <f ca="true">+IF(OFFSET('Sanitation Data'!$D$30,0,10*ROW('Sanitation Data'!D138))="","",OFFSET('Sanitation Data'!$D$30,0,10*ROW('Sanitation Data'!D138)))</f>
        <v/>
      </c>
      <c r="CN144" s="277" t="str">
        <f ca="true">+IF(OFFSET('Sanitation Data'!$D$31,0,10*ROW('Sanitation Data'!D138))="","",OFFSET('Sanitation Data'!$D$31,0,10*ROW('Sanitation Data'!D138)))</f>
        <v/>
      </c>
      <c r="CO144" s="277" t="str">
        <f ca="true">+IF(OFFSET('Sanitation Data'!$D$32,0,10*ROW('Sanitation Data'!D138))="","",OFFSET('Sanitation Data'!$D$32,0,10*ROW('Sanitation Data'!D138)))</f>
        <v/>
      </c>
      <c r="CP144" s="277" t="str">
        <f ca="true">+IF(OFFSET('Sanitation Data'!$E$28,0,10*ROW('Sanitation Data'!E138))="","",OFFSET('Sanitation Data'!$E$28,0,10*ROW('Sanitation Data'!E138)))</f>
        <v/>
      </c>
      <c r="CQ144" s="277" t="str">
        <f ca="true">+IF(OFFSET('Sanitation Data'!$E$29,0,10*ROW('Sanitation Data'!E138))="","",OFFSET('Sanitation Data'!$E$29,0,10*ROW('Sanitation Data'!E138)))</f>
        <v/>
      </c>
      <c r="CR144" s="277" t="str">
        <f ca="true">+IF(OFFSET('Sanitation Data'!$E$30,0,10*ROW('Sanitation Data'!E138))="","",OFFSET('Sanitation Data'!$E$30,0,10*ROW('Sanitation Data'!E138)))</f>
        <v/>
      </c>
      <c r="CS144" s="277" t="str">
        <f ca="true">+IF(OFFSET('Sanitation Data'!$E$31,0,10*ROW('Sanitation Data'!E138))="","",OFFSET('Sanitation Data'!$E$31,0,10*ROW('Sanitation Data'!E138)))</f>
        <v/>
      </c>
      <c r="CT144" s="277" t="str">
        <f ca="true">+IF(OFFSET('Sanitation Data'!$E$32,0,10*ROW('Sanitation Data'!E138))="","",OFFSET('Sanitation Data'!$E$32,0,10*ROW('Sanitation Data'!E138)))</f>
        <v/>
      </c>
      <c r="CU144" s="277" t="str">
        <f ca="true">+IF(OFFSET('Sanitation Data'!$F$28,0,10*ROW('Sanitation Data'!F138))="","",OFFSET('Sanitation Data'!$F$28,0,10*ROW('Sanitation Data'!F138)))</f>
        <v/>
      </c>
      <c r="CV144" s="277" t="str">
        <f ca="true">+IF(OFFSET('Sanitation Data'!$F$29,0,10*ROW('Sanitation Data'!F138))="","",OFFSET('Sanitation Data'!$F$29,0,10*ROW('Sanitation Data'!F138)))</f>
        <v/>
      </c>
      <c r="CW144" s="277" t="str">
        <f ca="true">+IF(OFFSET('Sanitation Data'!$F$30,0,10*ROW('Sanitation Data'!F138))="","",OFFSET('Sanitation Data'!$F$30,0,10*ROW('Sanitation Data'!F138)))</f>
        <v/>
      </c>
      <c r="CX144" s="277" t="str">
        <f ca="true">+IF(OFFSET('Sanitation Data'!$F$31,0,10*ROW('Sanitation Data'!F138))="","",OFFSET('Sanitation Data'!$F$31,0,10*ROW('Sanitation Data'!F138)))</f>
        <v/>
      </c>
      <c r="CY144" s="277" t="str">
        <f ca="true">+IF(OFFSET('Sanitation Data'!$F$32,0,10*ROW('Sanitation Data'!F138))="","",OFFSET('Sanitation Data'!$F$32,0,10*ROW('Sanitation Data'!F138)))</f>
        <v/>
      </c>
      <c r="CZ144" s="277" t="str">
        <f ca="true">+IF(OFFSET('Sanitation Data'!$G$28,0,10*ROW('Sanitation Data'!G138))="","",OFFSET('Sanitation Data'!$G$28,0,10*ROW('Sanitation Data'!G138)))</f>
        <v/>
      </c>
      <c r="DA144" s="277" t="str">
        <f ca="true">+IF(OFFSET('Sanitation Data'!$G$29,0,10*ROW('Sanitation Data'!G138))="","",OFFSET('Sanitation Data'!$G$29,0,10*ROW('Sanitation Data'!G138)))</f>
        <v/>
      </c>
      <c r="DB144" s="277" t="str">
        <f ca="true">+IF(OFFSET('Sanitation Data'!$G$30,0,10*ROW('Sanitation Data'!G138))="","",OFFSET('Sanitation Data'!$G$30,0,10*ROW('Sanitation Data'!G138)))</f>
        <v/>
      </c>
      <c r="DC144" s="277" t="str">
        <f ca="true">+IF(OFFSET('Sanitation Data'!$G$31,0,10*ROW('Sanitation Data'!G138))="","",OFFSET('Sanitation Data'!$G$31,0,10*ROW('Sanitation Data'!G138)))</f>
        <v/>
      </c>
      <c r="DD144" s="277" t="str">
        <f ca="true">+IF(OFFSET('Sanitation Data'!$G$32,0,10*ROW('Sanitation Data'!G138))="","",OFFSET('Sanitation Data'!$G$32,0,10*ROW('Sanitation Data'!G138)))</f>
        <v/>
      </c>
      <c r="DE144" s="277" t="str">
        <f ca="true">+IF(OFFSET('Sanitation Data'!$H$28,0,10*ROW('Sanitation Data'!H138))="","",OFFSET('Sanitation Data'!$H$28,0,10*ROW('Sanitation Data'!H138)))</f>
        <v/>
      </c>
      <c r="DF144" s="277" t="str">
        <f ca="true">+IF(OFFSET('Sanitation Data'!$H$29,0,10*ROW('Sanitation Data'!H138))="","",OFFSET('Sanitation Data'!$H$29,0,10*ROW('Sanitation Data'!H138)))</f>
        <v/>
      </c>
      <c r="DG144" s="277" t="str">
        <f ca="true">+IF(OFFSET('Sanitation Data'!$H$30,0,10*ROW('Sanitation Data'!H138))="","",OFFSET('Sanitation Data'!$H$30,0,10*ROW('Sanitation Data'!H138)))</f>
        <v/>
      </c>
      <c r="DH144" s="277" t="str">
        <f ca="true">+IF(OFFSET('Sanitation Data'!$H$31,0,10*ROW('Sanitation Data'!H138))="","",OFFSET('Sanitation Data'!$H$31,0,10*ROW('Sanitation Data'!H138)))</f>
        <v/>
      </c>
      <c r="DI144" s="277" t="str">
        <f ca="true">+IF(OFFSET('Sanitation Data'!$H$32,0,10*ROW('Sanitation Data'!H138))="","",OFFSET('Sanitation Data'!$H$32,0,10*ROW('Sanitation Data'!H138)))</f>
        <v/>
      </c>
      <c r="DJ144" s="277" t="str">
        <f ca="true">+IF(OFFSET('Sanitation Data'!$I$28,0,10*ROW('Sanitation Data'!I138))="","",OFFSET('Sanitation Data'!$I$28,0,10*ROW('Sanitation Data'!I138)))</f>
        <v/>
      </c>
      <c r="DK144" s="277" t="str">
        <f ca="true">+IF(OFFSET('Sanitation Data'!$I$29,0,10*ROW('Sanitation Data'!I138))="","",OFFSET('Sanitation Data'!$I$29,0,10*ROW('Sanitation Data'!I138)))</f>
        <v/>
      </c>
      <c r="DL144" s="277" t="str">
        <f ca="true">+IF(OFFSET('Sanitation Data'!$I$30,0,10*ROW('Sanitation Data'!I138))="","",OFFSET('Sanitation Data'!$I$30,0,10*ROW('Sanitation Data'!I138)))</f>
        <v/>
      </c>
      <c r="DM144" s="277" t="str">
        <f ca="true">+IF(OFFSET('Sanitation Data'!$I$31,0,10*ROW('Sanitation Data'!I138))="","",OFFSET('Sanitation Data'!$I$31,0,10*ROW('Sanitation Data'!I138)))</f>
        <v/>
      </c>
      <c r="DN144" s="277" t="str">
        <f ca="true">+IF(OFFSET('Sanitation Data'!$I$32,0,10*ROW('Sanitation Data'!I138))="","",OFFSET('Sanitation Data'!$I$32,0,10*ROW('Sanitation Data'!I138)))</f>
        <v/>
      </c>
      <c r="DO144" s="277" t="str">
        <f ca="true">+IF(OFFSET('Hygiene Data'!$D$11,0,10*ROW('Hygiene Data'!D138))="","",OFFSET('Hygiene Data'!$D$11,0,10*ROW('Hygiene Data'!D138)))</f>
        <v/>
      </c>
      <c r="DP144" s="277" t="str">
        <f ca="true">+IF(OFFSET('Hygiene Data'!$D$12,0,10*ROW('Hygiene Data'!D138))="","",OFFSET('Hygiene Data'!$D$12,0,10*ROW('Hygiene Data'!D138)))</f>
        <v/>
      </c>
      <c r="DQ144" s="277" t="str">
        <f ca="true">+IF(OFFSET('Hygiene Data'!$D$13,0,10*ROW('Hygiene Data'!D138))="","",OFFSET('Hygiene Data'!$D$13,0,10*ROW('Hygiene Data'!D138)))</f>
        <v/>
      </c>
      <c r="DR144" s="277" t="str">
        <f ca="true">+IF(OFFSET('Hygiene Data'!$E$11,0,10*ROW('Hygiene Data'!E138))="","",OFFSET('Hygiene Data'!$E$11,0,10*ROW('Hygiene Data'!E138)))</f>
        <v/>
      </c>
      <c r="DS144" s="277" t="str">
        <f ca="true">+IF(OFFSET('Hygiene Data'!$E$12,0,10*ROW('Hygiene Data'!E138))="","",OFFSET('Hygiene Data'!$E$12,0,10*ROW('Hygiene Data'!E138)))</f>
        <v/>
      </c>
      <c r="DT144" s="277" t="str">
        <f ca="true">+IF(OFFSET('Hygiene Data'!$E$13,0,10*ROW('Hygiene Data'!E138))="","",OFFSET('Hygiene Data'!$E$13,0,10*ROW('Hygiene Data'!E138)))</f>
        <v/>
      </c>
      <c r="DU144" s="277" t="str">
        <f ca="true">+IF(OFFSET('Hygiene Data'!$F$11,0,10*ROW('Hygiene Data'!F138))="","",OFFSET('Hygiene Data'!$F$11,0,10*ROW('Hygiene Data'!F138)))</f>
        <v/>
      </c>
      <c r="DV144" s="277" t="str">
        <f ca="true">+IF(OFFSET('Hygiene Data'!$F$12,0,10*ROW('Hygiene Data'!F138))="","",OFFSET('Hygiene Data'!$F$12,0,10*ROW('Hygiene Data'!F138)))</f>
        <v/>
      </c>
      <c r="DW144" s="277" t="str">
        <f ca="true">+IF(OFFSET('Hygiene Data'!$F$13,0,10*ROW('Hygiene Data'!F138))="","",OFFSET('Hygiene Data'!$F$13,0,10*ROW('Hygiene Data'!F138)))</f>
        <v/>
      </c>
      <c r="DX144" s="277" t="str">
        <f ca="true">+IF(OFFSET('Hygiene Data'!$G$11,0,10*ROW('Hygiene Data'!G138))="","",OFFSET('Hygiene Data'!$G$11,0,10*ROW('Hygiene Data'!G138)))</f>
        <v/>
      </c>
      <c r="DY144" s="277" t="str">
        <f ca="true">+IF(OFFSET('Hygiene Data'!$G$12,0,10*ROW('Hygiene Data'!G138))="","",OFFSET('Hygiene Data'!$G$12,0,10*ROW('Hygiene Data'!G138)))</f>
        <v/>
      </c>
      <c r="DZ144" s="277" t="str">
        <f ca="true">+IF(OFFSET('Hygiene Data'!$G$13,0,10*ROW('Hygiene Data'!G138))="","",OFFSET('Hygiene Data'!$G$13,0,10*ROW('Hygiene Data'!G138)))</f>
        <v/>
      </c>
      <c r="EA144" s="277" t="str">
        <f ca="true">+IF(OFFSET('Hygiene Data'!$H$11,0,10*ROW('Hygiene Data'!H138))="","",OFFSET('Hygiene Data'!$H$11,0,10*ROW('Hygiene Data'!H138)))</f>
        <v/>
      </c>
      <c r="EB144" s="277" t="str">
        <f ca="true">+IF(OFFSET('Hygiene Data'!$H$12,0,10*ROW('Hygiene Data'!H138))="","",OFFSET('Hygiene Data'!$H$12,0,10*ROW('Hygiene Data'!H138)))</f>
        <v/>
      </c>
      <c r="EC144" s="277" t="str">
        <f ca="true">+IF(OFFSET('Hygiene Data'!$H$13,0,10*ROW('Hygiene Data'!H138))="","",OFFSET('Hygiene Data'!$H$13,0,10*ROW('Hygiene Data'!H138)))</f>
        <v/>
      </c>
      <c r="ED144" s="277" t="str">
        <f ca="true">+IF(OFFSET('Hygiene Data'!$I$11,0,10*ROW('Hygiene Data'!I138))="","",OFFSET('Hygiene Data'!$I$11,0,10*ROW('Hygiene Data'!I138)))</f>
        <v/>
      </c>
      <c r="EE144" s="277" t="str">
        <f ca="true">+IF(OFFSET('Hygiene Data'!$I$12,0,10*ROW('Hygiene Data'!I138))="","",OFFSET('Hygiene Data'!$I$12,0,10*ROW('Hygiene Data'!I138)))</f>
        <v/>
      </c>
      <c r="EF144" s="277"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33" t="str">
        <f t="shared" ca="true" si="2"/>
        <v/>
      </c>
      <c r="D145" s="96"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6"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6"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6"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6"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6"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6"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6"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6"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6"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6"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6"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6"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6"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6"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6"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6"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6"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7"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7"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7"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7"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7"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7"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7"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7"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7"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7"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7"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7"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7"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7"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7"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7"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7"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7"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7"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7"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7"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7"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7"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7"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7"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7"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7"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7"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7"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7"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8"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8"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8"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8"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8"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8"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8"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8"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8"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8"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8"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8"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8"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8"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8"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8"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8"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8"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7"/>
      <c r="BS145" s="277" t="str">
        <f ca="true">+IF(OFFSET('Water Data'!$D$27,0,10*ROW('Water Data'!D139))="","",OFFSET('Water Data'!$D$27,0,10*ROW('Water Data'!D139)))</f>
        <v/>
      </c>
      <c r="BT145" s="277" t="str">
        <f ca="true">+IF(OFFSET('Water Data'!$D$28,0,10*ROW('Water Data'!D139))="","",OFFSET('Water Data'!$D$28,0,10*ROW('Water Data'!D139)))</f>
        <v/>
      </c>
      <c r="BU145" s="277" t="str">
        <f ca="true">+IF(OFFSET('Water Data'!$D$29,0,10*ROW('Water Data'!D139))="","",OFFSET('Water Data'!$D$29,0,10*ROW('Water Data'!D139)))</f>
        <v/>
      </c>
      <c r="BV145" s="277" t="str">
        <f ca="true">+IF(OFFSET('Water Data'!$E$27,0,10*ROW('Water Data'!E139))="","",OFFSET('Water Data'!$E$27,0,10*ROW('Water Data'!E139)))</f>
        <v/>
      </c>
      <c r="BW145" s="277" t="str">
        <f ca="true">+IF(OFFSET('Water Data'!$E$28,0,10*ROW('Water Data'!E139))="","",OFFSET('Water Data'!$E$28,0,10*ROW('Water Data'!E139)))</f>
        <v/>
      </c>
      <c r="BX145" s="277" t="str">
        <f ca="true">+IF(OFFSET('Water Data'!$E$29,0,10*ROW('Water Data'!E139))="","",OFFSET('Water Data'!$E$29,0,10*ROW('Water Data'!E139)))</f>
        <v/>
      </c>
      <c r="BY145" s="277" t="str">
        <f ca="true">+IF(OFFSET('Water Data'!$F$27,0,10*ROW('Water Data'!F139))="","",OFFSET('Water Data'!$F$27,0,10*ROW('Water Data'!F139)))</f>
        <v/>
      </c>
      <c r="BZ145" s="277" t="str">
        <f ca="true">+IF(OFFSET('Water Data'!$F$28,0,10*ROW('Water Data'!F139))="","",OFFSET('Water Data'!$F$28,0,10*ROW('Water Data'!F139)))</f>
        <v/>
      </c>
      <c r="CA145" s="277" t="str">
        <f ca="true">+IF(OFFSET('Water Data'!$F$29,0,10*ROW('Water Data'!F139))="","",OFFSET('Water Data'!$F$29,0,10*ROW('Water Data'!F139)))</f>
        <v/>
      </c>
      <c r="CB145" s="277" t="str">
        <f ca="true">+IF(OFFSET('Water Data'!$G$27,0,10*ROW('Water Data'!G139))="","",OFFSET('Water Data'!$G$27,0,10*ROW('Water Data'!G139)))</f>
        <v/>
      </c>
      <c r="CC145" s="277" t="str">
        <f ca="true">+IF(OFFSET('Water Data'!$G$28,0,10*ROW('Water Data'!G139))="","",OFFSET('Water Data'!$G$28,0,10*ROW('Water Data'!G139)))</f>
        <v/>
      </c>
      <c r="CD145" s="277" t="str">
        <f ca="true">+IF(OFFSET('Water Data'!$G$29,0,10*ROW('Water Data'!G139))="","",OFFSET('Water Data'!$G$29,0,10*ROW('Water Data'!G139)))</f>
        <v/>
      </c>
      <c r="CE145" s="277" t="str">
        <f ca="true">+IF(OFFSET('Water Data'!$H$27,0,10*ROW('Water Data'!H139))="","",OFFSET('Water Data'!$H$27,0,10*ROW('Water Data'!H139)))</f>
        <v/>
      </c>
      <c r="CF145" s="277" t="str">
        <f ca="true">+IF(OFFSET('Water Data'!$H$28,0,10*ROW('Water Data'!H139))="","",OFFSET('Water Data'!$H$28,0,10*ROW('Water Data'!H139)))</f>
        <v/>
      </c>
      <c r="CG145" s="277" t="str">
        <f ca="true">+IF(OFFSET('Water Data'!$H$29,0,10*ROW('Water Data'!H139))="","",OFFSET('Water Data'!$H$29,0,10*ROW('Water Data'!H139)))</f>
        <v/>
      </c>
      <c r="CH145" s="277" t="str">
        <f ca="true">+IF(OFFSET('Water Data'!$I$27,0,10*ROW('Water Data'!I139))="","",OFFSET('Water Data'!$I$27,0,10*ROW('Water Data'!I139)))</f>
        <v/>
      </c>
      <c r="CI145" s="277" t="str">
        <f ca="true">+IF(OFFSET('Water Data'!$I$28,0,10*ROW('Water Data'!I139))="","",OFFSET('Water Data'!$I$28,0,10*ROW('Water Data'!I139)))</f>
        <v/>
      </c>
      <c r="CJ145" s="277" t="str">
        <f ca="true">+IF(OFFSET('Water Data'!$I$29,0,10*ROW('Water Data'!I139))="","",OFFSET('Water Data'!$I$29,0,10*ROW('Water Data'!I139)))</f>
        <v/>
      </c>
      <c r="CK145" s="277" t="str">
        <f ca="true">+IF(OFFSET('Sanitation Data'!$D$28,0,10*ROW('Sanitation Data'!D139))="","",OFFSET('Sanitation Data'!$D$28,0,10*ROW('Sanitation Data'!D139)))</f>
        <v/>
      </c>
      <c r="CL145" s="277" t="str">
        <f ca="true">+IF(OFFSET('Sanitation Data'!$D$29,0,10*ROW('Sanitation Data'!D139))="","",OFFSET('Sanitation Data'!$D$29,0,10*ROW('Sanitation Data'!D139)))</f>
        <v/>
      </c>
      <c r="CM145" s="277" t="str">
        <f ca="true">+IF(OFFSET('Sanitation Data'!$D$30,0,10*ROW('Sanitation Data'!D139))="","",OFFSET('Sanitation Data'!$D$30,0,10*ROW('Sanitation Data'!D139)))</f>
        <v/>
      </c>
      <c r="CN145" s="277" t="str">
        <f ca="true">+IF(OFFSET('Sanitation Data'!$D$31,0,10*ROW('Sanitation Data'!D139))="","",OFFSET('Sanitation Data'!$D$31,0,10*ROW('Sanitation Data'!D139)))</f>
        <v/>
      </c>
      <c r="CO145" s="277" t="str">
        <f ca="true">+IF(OFFSET('Sanitation Data'!$D$32,0,10*ROW('Sanitation Data'!D139))="","",OFFSET('Sanitation Data'!$D$32,0,10*ROW('Sanitation Data'!D139)))</f>
        <v/>
      </c>
      <c r="CP145" s="277" t="str">
        <f ca="true">+IF(OFFSET('Sanitation Data'!$E$28,0,10*ROW('Sanitation Data'!E139))="","",OFFSET('Sanitation Data'!$E$28,0,10*ROW('Sanitation Data'!E139)))</f>
        <v/>
      </c>
      <c r="CQ145" s="277" t="str">
        <f ca="true">+IF(OFFSET('Sanitation Data'!$E$29,0,10*ROW('Sanitation Data'!E139))="","",OFFSET('Sanitation Data'!$E$29,0,10*ROW('Sanitation Data'!E139)))</f>
        <v/>
      </c>
      <c r="CR145" s="277" t="str">
        <f ca="true">+IF(OFFSET('Sanitation Data'!$E$30,0,10*ROW('Sanitation Data'!E139))="","",OFFSET('Sanitation Data'!$E$30,0,10*ROW('Sanitation Data'!E139)))</f>
        <v/>
      </c>
      <c r="CS145" s="277" t="str">
        <f ca="true">+IF(OFFSET('Sanitation Data'!$E$31,0,10*ROW('Sanitation Data'!E139))="","",OFFSET('Sanitation Data'!$E$31,0,10*ROW('Sanitation Data'!E139)))</f>
        <v/>
      </c>
      <c r="CT145" s="277" t="str">
        <f ca="true">+IF(OFFSET('Sanitation Data'!$E$32,0,10*ROW('Sanitation Data'!E139))="","",OFFSET('Sanitation Data'!$E$32,0,10*ROW('Sanitation Data'!E139)))</f>
        <v/>
      </c>
      <c r="CU145" s="277" t="str">
        <f ca="true">+IF(OFFSET('Sanitation Data'!$F$28,0,10*ROW('Sanitation Data'!F139))="","",OFFSET('Sanitation Data'!$F$28,0,10*ROW('Sanitation Data'!F139)))</f>
        <v/>
      </c>
      <c r="CV145" s="277" t="str">
        <f ca="true">+IF(OFFSET('Sanitation Data'!$F$29,0,10*ROW('Sanitation Data'!F139))="","",OFFSET('Sanitation Data'!$F$29,0,10*ROW('Sanitation Data'!F139)))</f>
        <v/>
      </c>
      <c r="CW145" s="277" t="str">
        <f ca="true">+IF(OFFSET('Sanitation Data'!$F$30,0,10*ROW('Sanitation Data'!F139))="","",OFFSET('Sanitation Data'!$F$30,0,10*ROW('Sanitation Data'!F139)))</f>
        <v/>
      </c>
      <c r="CX145" s="277" t="str">
        <f ca="true">+IF(OFFSET('Sanitation Data'!$F$31,0,10*ROW('Sanitation Data'!F139))="","",OFFSET('Sanitation Data'!$F$31,0,10*ROW('Sanitation Data'!F139)))</f>
        <v/>
      </c>
      <c r="CY145" s="277" t="str">
        <f ca="true">+IF(OFFSET('Sanitation Data'!$F$32,0,10*ROW('Sanitation Data'!F139))="","",OFFSET('Sanitation Data'!$F$32,0,10*ROW('Sanitation Data'!F139)))</f>
        <v/>
      </c>
      <c r="CZ145" s="277" t="str">
        <f ca="true">+IF(OFFSET('Sanitation Data'!$G$28,0,10*ROW('Sanitation Data'!G139))="","",OFFSET('Sanitation Data'!$G$28,0,10*ROW('Sanitation Data'!G139)))</f>
        <v/>
      </c>
      <c r="DA145" s="277" t="str">
        <f ca="true">+IF(OFFSET('Sanitation Data'!$G$29,0,10*ROW('Sanitation Data'!G139))="","",OFFSET('Sanitation Data'!$G$29,0,10*ROW('Sanitation Data'!G139)))</f>
        <v/>
      </c>
      <c r="DB145" s="277" t="str">
        <f ca="true">+IF(OFFSET('Sanitation Data'!$G$30,0,10*ROW('Sanitation Data'!G139))="","",OFFSET('Sanitation Data'!$G$30,0,10*ROW('Sanitation Data'!G139)))</f>
        <v/>
      </c>
      <c r="DC145" s="277" t="str">
        <f ca="true">+IF(OFFSET('Sanitation Data'!$G$31,0,10*ROW('Sanitation Data'!G139))="","",OFFSET('Sanitation Data'!$G$31,0,10*ROW('Sanitation Data'!G139)))</f>
        <v/>
      </c>
      <c r="DD145" s="277" t="str">
        <f ca="true">+IF(OFFSET('Sanitation Data'!$G$32,0,10*ROW('Sanitation Data'!G139))="","",OFFSET('Sanitation Data'!$G$32,0,10*ROW('Sanitation Data'!G139)))</f>
        <v/>
      </c>
      <c r="DE145" s="277" t="str">
        <f ca="true">+IF(OFFSET('Sanitation Data'!$H$28,0,10*ROW('Sanitation Data'!H139))="","",OFFSET('Sanitation Data'!$H$28,0,10*ROW('Sanitation Data'!H139)))</f>
        <v/>
      </c>
      <c r="DF145" s="277" t="str">
        <f ca="true">+IF(OFFSET('Sanitation Data'!$H$29,0,10*ROW('Sanitation Data'!H139))="","",OFFSET('Sanitation Data'!$H$29,0,10*ROW('Sanitation Data'!H139)))</f>
        <v/>
      </c>
      <c r="DG145" s="277" t="str">
        <f ca="true">+IF(OFFSET('Sanitation Data'!$H$30,0,10*ROW('Sanitation Data'!H139))="","",OFFSET('Sanitation Data'!$H$30,0,10*ROW('Sanitation Data'!H139)))</f>
        <v/>
      </c>
      <c r="DH145" s="277" t="str">
        <f ca="true">+IF(OFFSET('Sanitation Data'!$H$31,0,10*ROW('Sanitation Data'!H139))="","",OFFSET('Sanitation Data'!$H$31,0,10*ROW('Sanitation Data'!H139)))</f>
        <v/>
      </c>
      <c r="DI145" s="277" t="str">
        <f ca="true">+IF(OFFSET('Sanitation Data'!$H$32,0,10*ROW('Sanitation Data'!H139))="","",OFFSET('Sanitation Data'!$H$32,0,10*ROW('Sanitation Data'!H139)))</f>
        <v/>
      </c>
      <c r="DJ145" s="277" t="str">
        <f ca="true">+IF(OFFSET('Sanitation Data'!$I$28,0,10*ROW('Sanitation Data'!I139))="","",OFFSET('Sanitation Data'!$I$28,0,10*ROW('Sanitation Data'!I139)))</f>
        <v/>
      </c>
      <c r="DK145" s="277" t="str">
        <f ca="true">+IF(OFFSET('Sanitation Data'!$I$29,0,10*ROW('Sanitation Data'!I139))="","",OFFSET('Sanitation Data'!$I$29,0,10*ROW('Sanitation Data'!I139)))</f>
        <v/>
      </c>
      <c r="DL145" s="277" t="str">
        <f ca="true">+IF(OFFSET('Sanitation Data'!$I$30,0,10*ROW('Sanitation Data'!I139))="","",OFFSET('Sanitation Data'!$I$30,0,10*ROW('Sanitation Data'!I139)))</f>
        <v/>
      </c>
      <c r="DM145" s="277" t="str">
        <f ca="true">+IF(OFFSET('Sanitation Data'!$I$31,0,10*ROW('Sanitation Data'!I139))="","",OFFSET('Sanitation Data'!$I$31,0,10*ROW('Sanitation Data'!I139)))</f>
        <v/>
      </c>
      <c r="DN145" s="277" t="str">
        <f ca="true">+IF(OFFSET('Sanitation Data'!$I$32,0,10*ROW('Sanitation Data'!I139))="","",OFFSET('Sanitation Data'!$I$32,0,10*ROW('Sanitation Data'!I139)))</f>
        <v/>
      </c>
      <c r="DO145" s="277" t="str">
        <f ca="true">+IF(OFFSET('Hygiene Data'!$D$11,0,10*ROW('Hygiene Data'!D139))="","",OFFSET('Hygiene Data'!$D$11,0,10*ROW('Hygiene Data'!D139)))</f>
        <v/>
      </c>
      <c r="DP145" s="277" t="str">
        <f ca="true">+IF(OFFSET('Hygiene Data'!$D$12,0,10*ROW('Hygiene Data'!D139))="","",OFFSET('Hygiene Data'!$D$12,0,10*ROW('Hygiene Data'!D139)))</f>
        <v/>
      </c>
      <c r="DQ145" s="277" t="str">
        <f ca="true">+IF(OFFSET('Hygiene Data'!$D$13,0,10*ROW('Hygiene Data'!D139))="","",OFFSET('Hygiene Data'!$D$13,0,10*ROW('Hygiene Data'!D139)))</f>
        <v/>
      </c>
      <c r="DR145" s="277" t="str">
        <f ca="true">+IF(OFFSET('Hygiene Data'!$E$11,0,10*ROW('Hygiene Data'!E139))="","",OFFSET('Hygiene Data'!$E$11,0,10*ROW('Hygiene Data'!E139)))</f>
        <v/>
      </c>
      <c r="DS145" s="277" t="str">
        <f ca="true">+IF(OFFSET('Hygiene Data'!$E$12,0,10*ROW('Hygiene Data'!E139))="","",OFFSET('Hygiene Data'!$E$12,0,10*ROW('Hygiene Data'!E139)))</f>
        <v/>
      </c>
      <c r="DT145" s="277" t="str">
        <f ca="true">+IF(OFFSET('Hygiene Data'!$E$13,0,10*ROW('Hygiene Data'!E139))="","",OFFSET('Hygiene Data'!$E$13,0,10*ROW('Hygiene Data'!E139)))</f>
        <v/>
      </c>
      <c r="DU145" s="277" t="str">
        <f ca="true">+IF(OFFSET('Hygiene Data'!$F$11,0,10*ROW('Hygiene Data'!F139))="","",OFFSET('Hygiene Data'!$F$11,0,10*ROW('Hygiene Data'!F139)))</f>
        <v/>
      </c>
      <c r="DV145" s="277" t="str">
        <f ca="true">+IF(OFFSET('Hygiene Data'!$F$12,0,10*ROW('Hygiene Data'!F139))="","",OFFSET('Hygiene Data'!$F$12,0,10*ROW('Hygiene Data'!F139)))</f>
        <v/>
      </c>
      <c r="DW145" s="277" t="str">
        <f ca="true">+IF(OFFSET('Hygiene Data'!$F$13,0,10*ROW('Hygiene Data'!F139))="","",OFFSET('Hygiene Data'!$F$13,0,10*ROW('Hygiene Data'!F139)))</f>
        <v/>
      </c>
      <c r="DX145" s="277" t="str">
        <f ca="true">+IF(OFFSET('Hygiene Data'!$G$11,0,10*ROW('Hygiene Data'!G139))="","",OFFSET('Hygiene Data'!$G$11,0,10*ROW('Hygiene Data'!G139)))</f>
        <v/>
      </c>
      <c r="DY145" s="277" t="str">
        <f ca="true">+IF(OFFSET('Hygiene Data'!$G$12,0,10*ROW('Hygiene Data'!G139))="","",OFFSET('Hygiene Data'!$G$12,0,10*ROW('Hygiene Data'!G139)))</f>
        <v/>
      </c>
      <c r="DZ145" s="277" t="str">
        <f ca="true">+IF(OFFSET('Hygiene Data'!$G$13,0,10*ROW('Hygiene Data'!G139))="","",OFFSET('Hygiene Data'!$G$13,0,10*ROW('Hygiene Data'!G139)))</f>
        <v/>
      </c>
      <c r="EA145" s="277" t="str">
        <f ca="true">+IF(OFFSET('Hygiene Data'!$H$11,0,10*ROW('Hygiene Data'!H139))="","",OFFSET('Hygiene Data'!$H$11,0,10*ROW('Hygiene Data'!H139)))</f>
        <v/>
      </c>
      <c r="EB145" s="277" t="str">
        <f ca="true">+IF(OFFSET('Hygiene Data'!$H$12,0,10*ROW('Hygiene Data'!H139))="","",OFFSET('Hygiene Data'!$H$12,0,10*ROW('Hygiene Data'!H139)))</f>
        <v/>
      </c>
      <c r="EC145" s="277" t="str">
        <f ca="true">+IF(OFFSET('Hygiene Data'!$H$13,0,10*ROW('Hygiene Data'!H139))="","",OFFSET('Hygiene Data'!$H$13,0,10*ROW('Hygiene Data'!H139)))</f>
        <v/>
      </c>
      <c r="ED145" s="277" t="str">
        <f ca="true">+IF(OFFSET('Hygiene Data'!$I$11,0,10*ROW('Hygiene Data'!I139))="","",OFFSET('Hygiene Data'!$I$11,0,10*ROW('Hygiene Data'!I139)))</f>
        <v/>
      </c>
      <c r="EE145" s="277" t="str">
        <f ca="true">+IF(OFFSET('Hygiene Data'!$I$12,0,10*ROW('Hygiene Data'!I139))="","",OFFSET('Hygiene Data'!$I$12,0,10*ROW('Hygiene Data'!I139)))</f>
        <v/>
      </c>
      <c r="EF145" s="277"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33" t="str">
        <f t="shared" ca="true" si="2"/>
        <v/>
      </c>
      <c r="D146" s="96"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6"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6"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6"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6"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6"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6"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6"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6"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6"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6"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6"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6"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6"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6"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6"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6"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6"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7"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7"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7"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7"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7"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7"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7"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7"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7"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7"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7"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7"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7"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7"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7"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7"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7"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7"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7"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7"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7"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7"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7"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7"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7"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7"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7"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7"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7"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7"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8"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8"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8"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8"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8"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8"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8"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8"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8"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8"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8"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8"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8"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8"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8"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8"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8"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8"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7"/>
      <c r="BS146" s="277" t="str">
        <f ca="true">+IF(OFFSET('Water Data'!$D$27,0,10*ROW('Water Data'!D140))="","",OFFSET('Water Data'!$D$27,0,10*ROW('Water Data'!D140)))</f>
        <v/>
      </c>
      <c r="BT146" s="277" t="str">
        <f ca="true">+IF(OFFSET('Water Data'!$D$28,0,10*ROW('Water Data'!D140))="","",OFFSET('Water Data'!$D$28,0,10*ROW('Water Data'!D140)))</f>
        <v/>
      </c>
      <c r="BU146" s="277" t="str">
        <f ca="true">+IF(OFFSET('Water Data'!$D$29,0,10*ROW('Water Data'!D140))="","",OFFSET('Water Data'!$D$29,0,10*ROW('Water Data'!D140)))</f>
        <v/>
      </c>
      <c r="BV146" s="277" t="str">
        <f ca="true">+IF(OFFSET('Water Data'!$E$27,0,10*ROW('Water Data'!E140))="","",OFFSET('Water Data'!$E$27,0,10*ROW('Water Data'!E140)))</f>
        <v/>
      </c>
      <c r="BW146" s="277" t="str">
        <f ca="true">+IF(OFFSET('Water Data'!$E$28,0,10*ROW('Water Data'!E140))="","",OFFSET('Water Data'!$E$28,0,10*ROW('Water Data'!E140)))</f>
        <v/>
      </c>
      <c r="BX146" s="277" t="str">
        <f ca="true">+IF(OFFSET('Water Data'!$E$29,0,10*ROW('Water Data'!E140))="","",OFFSET('Water Data'!$E$29,0,10*ROW('Water Data'!E140)))</f>
        <v/>
      </c>
      <c r="BY146" s="277" t="str">
        <f ca="true">+IF(OFFSET('Water Data'!$F$27,0,10*ROW('Water Data'!F140))="","",OFFSET('Water Data'!$F$27,0,10*ROW('Water Data'!F140)))</f>
        <v/>
      </c>
      <c r="BZ146" s="277" t="str">
        <f ca="true">+IF(OFFSET('Water Data'!$F$28,0,10*ROW('Water Data'!F140))="","",OFFSET('Water Data'!$F$28,0,10*ROW('Water Data'!F140)))</f>
        <v/>
      </c>
      <c r="CA146" s="277" t="str">
        <f ca="true">+IF(OFFSET('Water Data'!$F$29,0,10*ROW('Water Data'!F140))="","",OFFSET('Water Data'!$F$29,0,10*ROW('Water Data'!F140)))</f>
        <v/>
      </c>
      <c r="CB146" s="277" t="str">
        <f ca="true">+IF(OFFSET('Water Data'!$G$27,0,10*ROW('Water Data'!G140))="","",OFFSET('Water Data'!$G$27,0,10*ROW('Water Data'!G140)))</f>
        <v/>
      </c>
      <c r="CC146" s="277" t="str">
        <f ca="true">+IF(OFFSET('Water Data'!$G$28,0,10*ROW('Water Data'!G140))="","",OFFSET('Water Data'!$G$28,0,10*ROW('Water Data'!G140)))</f>
        <v/>
      </c>
      <c r="CD146" s="277" t="str">
        <f ca="true">+IF(OFFSET('Water Data'!$G$29,0,10*ROW('Water Data'!G140))="","",OFFSET('Water Data'!$G$29,0,10*ROW('Water Data'!G140)))</f>
        <v/>
      </c>
      <c r="CE146" s="277" t="str">
        <f ca="true">+IF(OFFSET('Water Data'!$H$27,0,10*ROW('Water Data'!H140))="","",OFFSET('Water Data'!$H$27,0,10*ROW('Water Data'!H140)))</f>
        <v/>
      </c>
      <c r="CF146" s="277" t="str">
        <f ca="true">+IF(OFFSET('Water Data'!$H$28,0,10*ROW('Water Data'!H140))="","",OFFSET('Water Data'!$H$28,0,10*ROW('Water Data'!H140)))</f>
        <v/>
      </c>
      <c r="CG146" s="277" t="str">
        <f ca="true">+IF(OFFSET('Water Data'!$H$29,0,10*ROW('Water Data'!H140))="","",OFFSET('Water Data'!$H$29,0,10*ROW('Water Data'!H140)))</f>
        <v/>
      </c>
      <c r="CH146" s="277" t="str">
        <f ca="true">+IF(OFFSET('Water Data'!$I$27,0,10*ROW('Water Data'!I140))="","",OFFSET('Water Data'!$I$27,0,10*ROW('Water Data'!I140)))</f>
        <v/>
      </c>
      <c r="CI146" s="277" t="str">
        <f ca="true">+IF(OFFSET('Water Data'!$I$28,0,10*ROW('Water Data'!I140))="","",OFFSET('Water Data'!$I$28,0,10*ROW('Water Data'!I140)))</f>
        <v/>
      </c>
      <c r="CJ146" s="277" t="str">
        <f ca="true">+IF(OFFSET('Water Data'!$I$29,0,10*ROW('Water Data'!I140))="","",OFFSET('Water Data'!$I$29,0,10*ROW('Water Data'!I140)))</f>
        <v/>
      </c>
      <c r="CK146" s="277" t="str">
        <f ca="true">+IF(OFFSET('Sanitation Data'!$D$28,0,10*ROW('Sanitation Data'!D140))="","",OFFSET('Sanitation Data'!$D$28,0,10*ROW('Sanitation Data'!D140)))</f>
        <v/>
      </c>
      <c r="CL146" s="277" t="str">
        <f ca="true">+IF(OFFSET('Sanitation Data'!$D$29,0,10*ROW('Sanitation Data'!D140))="","",OFFSET('Sanitation Data'!$D$29,0,10*ROW('Sanitation Data'!D140)))</f>
        <v/>
      </c>
      <c r="CM146" s="277" t="str">
        <f ca="true">+IF(OFFSET('Sanitation Data'!$D$30,0,10*ROW('Sanitation Data'!D140))="","",OFFSET('Sanitation Data'!$D$30,0,10*ROW('Sanitation Data'!D140)))</f>
        <v/>
      </c>
      <c r="CN146" s="277" t="str">
        <f ca="true">+IF(OFFSET('Sanitation Data'!$D$31,0,10*ROW('Sanitation Data'!D140))="","",OFFSET('Sanitation Data'!$D$31,0,10*ROW('Sanitation Data'!D140)))</f>
        <v/>
      </c>
      <c r="CO146" s="277" t="str">
        <f ca="true">+IF(OFFSET('Sanitation Data'!$D$32,0,10*ROW('Sanitation Data'!D140))="","",OFFSET('Sanitation Data'!$D$32,0,10*ROW('Sanitation Data'!D140)))</f>
        <v/>
      </c>
      <c r="CP146" s="277" t="str">
        <f ca="true">+IF(OFFSET('Sanitation Data'!$E$28,0,10*ROW('Sanitation Data'!E140))="","",OFFSET('Sanitation Data'!$E$28,0,10*ROW('Sanitation Data'!E140)))</f>
        <v/>
      </c>
      <c r="CQ146" s="277" t="str">
        <f ca="true">+IF(OFFSET('Sanitation Data'!$E$29,0,10*ROW('Sanitation Data'!E140))="","",OFFSET('Sanitation Data'!$E$29,0,10*ROW('Sanitation Data'!E140)))</f>
        <v/>
      </c>
      <c r="CR146" s="277" t="str">
        <f ca="true">+IF(OFFSET('Sanitation Data'!$E$30,0,10*ROW('Sanitation Data'!E140))="","",OFFSET('Sanitation Data'!$E$30,0,10*ROW('Sanitation Data'!E140)))</f>
        <v/>
      </c>
      <c r="CS146" s="277" t="str">
        <f ca="true">+IF(OFFSET('Sanitation Data'!$E$31,0,10*ROW('Sanitation Data'!E140))="","",OFFSET('Sanitation Data'!$E$31,0,10*ROW('Sanitation Data'!E140)))</f>
        <v/>
      </c>
      <c r="CT146" s="277" t="str">
        <f ca="true">+IF(OFFSET('Sanitation Data'!$E$32,0,10*ROW('Sanitation Data'!E140))="","",OFFSET('Sanitation Data'!$E$32,0,10*ROW('Sanitation Data'!E140)))</f>
        <v/>
      </c>
      <c r="CU146" s="277" t="str">
        <f ca="true">+IF(OFFSET('Sanitation Data'!$F$28,0,10*ROW('Sanitation Data'!F140))="","",OFFSET('Sanitation Data'!$F$28,0,10*ROW('Sanitation Data'!F140)))</f>
        <v/>
      </c>
      <c r="CV146" s="277" t="str">
        <f ca="true">+IF(OFFSET('Sanitation Data'!$F$29,0,10*ROW('Sanitation Data'!F140))="","",OFFSET('Sanitation Data'!$F$29,0,10*ROW('Sanitation Data'!F140)))</f>
        <v/>
      </c>
      <c r="CW146" s="277" t="str">
        <f ca="true">+IF(OFFSET('Sanitation Data'!$F$30,0,10*ROW('Sanitation Data'!F140))="","",OFFSET('Sanitation Data'!$F$30,0,10*ROW('Sanitation Data'!F140)))</f>
        <v/>
      </c>
      <c r="CX146" s="277" t="str">
        <f ca="true">+IF(OFFSET('Sanitation Data'!$F$31,0,10*ROW('Sanitation Data'!F140))="","",OFFSET('Sanitation Data'!$F$31,0,10*ROW('Sanitation Data'!F140)))</f>
        <v/>
      </c>
      <c r="CY146" s="277" t="str">
        <f ca="true">+IF(OFFSET('Sanitation Data'!$F$32,0,10*ROW('Sanitation Data'!F140))="","",OFFSET('Sanitation Data'!$F$32,0,10*ROW('Sanitation Data'!F140)))</f>
        <v/>
      </c>
      <c r="CZ146" s="277" t="str">
        <f ca="true">+IF(OFFSET('Sanitation Data'!$G$28,0,10*ROW('Sanitation Data'!G140))="","",OFFSET('Sanitation Data'!$G$28,0,10*ROW('Sanitation Data'!G140)))</f>
        <v/>
      </c>
      <c r="DA146" s="277" t="str">
        <f ca="true">+IF(OFFSET('Sanitation Data'!$G$29,0,10*ROW('Sanitation Data'!G140))="","",OFFSET('Sanitation Data'!$G$29,0,10*ROW('Sanitation Data'!G140)))</f>
        <v/>
      </c>
      <c r="DB146" s="277" t="str">
        <f ca="true">+IF(OFFSET('Sanitation Data'!$G$30,0,10*ROW('Sanitation Data'!G140))="","",OFFSET('Sanitation Data'!$G$30,0,10*ROW('Sanitation Data'!G140)))</f>
        <v/>
      </c>
      <c r="DC146" s="277" t="str">
        <f ca="true">+IF(OFFSET('Sanitation Data'!$G$31,0,10*ROW('Sanitation Data'!G140))="","",OFFSET('Sanitation Data'!$G$31,0,10*ROW('Sanitation Data'!G140)))</f>
        <v/>
      </c>
      <c r="DD146" s="277" t="str">
        <f ca="true">+IF(OFFSET('Sanitation Data'!$G$32,0,10*ROW('Sanitation Data'!G140))="","",OFFSET('Sanitation Data'!$G$32,0,10*ROW('Sanitation Data'!G140)))</f>
        <v/>
      </c>
      <c r="DE146" s="277" t="str">
        <f ca="true">+IF(OFFSET('Sanitation Data'!$H$28,0,10*ROW('Sanitation Data'!H140))="","",OFFSET('Sanitation Data'!$H$28,0,10*ROW('Sanitation Data'!H140)))</f>
        <v/>
      </c>
      <c r="DF146" s="277" t="str">
        <f ca="true">+IF(OFFSET('Sanitation Data'!$H$29,0,10*ROW('Sanitation Data'!H140))="","",OFFSET('Sanitation Data'!$H$29,0,10*ROW('Sanitation Data'!H140)))</f>
        <v/>
      </c>
      <c r="DG146" s="277" t="str">
        <f ca="true">+IF(OFFSET('Sanitation Data'!$H$30,0,10*ROW('Sanitation Data'!H140))="","",OFFSET('Sanitation Data'!$H$30,0,10*ROW('Sanitation Data'!H140)))</f>
        <v/>
      </c>
      <c r="DH146" s="277" t="str">
        <f ca="true">+IF(OFFSET('Sanitation Data'!$H$31,0,10*ROW('Sanitation Data'!H140))="","",OFFSET('Sanitation Data'!$H$31,0,10*ROW('Sanitation Data'!H140)))</f>
        <v/>
      </c>
      <c r="DI146" s="277" t="str">
        <f ca="true">+IF(OFFSET('Sanitation Data'!$H$32,0,10*ROW('Sanitation Data'!H140))="","",OFFSET('Sanitation Data'!$H$32,0,10*ROW('Sanitation Data'!H140)))</f>
        <v/>
      </c>
      <c r="DJ146" s="277" t="str">
        <f ca="true">+IF(OFFSET('Sanitation Data'!$I$28,0,10*ROW('Sanitation Data'!I140))="","",OFFSET('Sanitation Data'!$I$28,0,10*ROW('Sanitation Data'!I140)))</f>
        <v/>
      </c>
      <c r="DK146" s="277" t="str">
        <f ca="true">+IF(OFFSET('Sanitation Data'!$I$29,0,10*ROW('Sanitation Data'!I140))="","",OFFSET('Sanitation Data'!$I$29,0,10*ROW('Sanitation Data'!I140)))</f>
        <v/>
      </c>
      <c r="DL146" s="277" t="str">
        <f ca="true">+IF(OFFSET('Sanitation Data'!$I$30,0,10*ROW('Sanitation Data'!I140))="","",OFFSET('Sanitation Data'!$I$30,0,10*ROW('Sanitation Data'!I140)))</f>
        <v/>
      </c>
      <c r="DM146" s="277" t="str">
        <f ca="true">+IF(OFFSET('Sanitation Data'!$I$31,0,10*ROW('Sanitation Data'!I140))="","",OFFSET('Sanitation Data'!$I$31,0,10*ROW('Sanitation Data'!I140)))</f>
        <v/>
      </c>
      <c r="DN146" s="277" t="str">
        <f ca="true">+IF(OFFSET('Sanitation Data'!$I$32,0,10*ROW('Sanitation Data'!I140))="","",OFFSET('Sanitation Data'!$I$32,0,10*ROW('Sanitation Data'!I140)))</f>
        <v/>
      </c>
      <c r="DO146" s="277" t="str">
        <f ca="true">+IF(OFFSET('Hygiene Data'!$D$11,0,10*ROW('Hygiene Data'!D140))="","",OFFSET('Hygiene Data'!$D$11,0,10*ROW('Hygiene Data'!D140)))</f>
        <v/>
      </c>
      <c r="DP146" s="277" t="str">
        <f ca="true">+IF(OFFSET('Hygiene Data'!$D$12,0,10*ROW('Hygiene Data'!D140))="","",OFFSET('Hygiene Data'!$D$12,0,10*ROW('Hygiene Data'!D140)))</f>
        <v/>
      </c>
      <c r="DQ146" s="277" t="str">
        <f ca="true">+IF(OFFSET('Hygiene Data'!$D$13,0,10*ROW('Hygiene Data'!D140))="","",OFFSET('Hygiene Data'!$D$13,0,10*ROW('Hygiene Data'!D140)))</f>
        <v/>
      </c>
      <c r="DR146" s="277" t="str">
        <f ca="true">+IF(OFFSET('Hygiene Data'!$E$11,0,10*ROW('Hygiene Data'!E140))="","",OFFSET('Hygiene Data'!$E$11,0,10*ROW('Hygiene Data'!E140)))</f>
        <v/>
      </c>
      <c r="DS146" s="277" t="str">
        <f ca="true">+IF(OFFSET('Hygiene Data'!$E$12,0,10*ROW('Hygiene Data'!E140))="","",OFFSET('Hygiene Data'!$E$12,0,10*ROW('Hygiene Data'!E140)))</f>
        <v/>
      </c>
      <c r="DT146" s="277" t="str">
        <f ca="true">+IF(OFFSET('Hygiene Data'!$E$13,0,10*ROW('Hygiene Data'!E140))="","",OFFSET('Hygiene Data'!$E$13,0,10*ROW('Hygiene Data'!E140)))</f>
        <v/>
      </c>
      <c r="DU146" s="277" t="str">
        <f ca="true">+IF(OFFSET('Hygiene Data'!$F$11,0,10*ROW('Hygiene Data'!F140))="","",OFFSET('Hygiene Data'!$F$11,0,10*ROW('Hygiene Data'!F140)))</f>
        <v/>
      </c>
      <c r="DV146" s="277" t="str">
        <f ca="true">+IF(OFFSET('Hygiene Data'!$F$12,0,10*ROW('Hygiene Data'!F140))="","",OFFSET('Hygiene Data'!$F$12,0,10*ROW('Hygiene Data'!F140)))</f>
        <v/>
      </c>
      <c r="DW146" s="277" t="str">
        <f ca="true">+IF(OFFSET('Hygiene Data'!$F$13,0,10*ROW('Hygiene Data'!F140))="","",OFFSET('Hygiene Data'!$F$13,0,10*ROW('Hygiene Data'!F140)))</f>
        <v/>
      </c>
      <c r="DX146" s="277" t="str">
        <f ca="true">+IF(OFFSET('Hygiene Data'!$G$11,0,10*ROW('Hygiene Data'!G140))="","",OFFSET('Hygiene Data'!$G$11,0,10*ROW('Hygiene Data'!G140)))</f>
        <v/>
      </c>
      <c r="DY146" s="277" t="str">
        <f ca="true">+IF(OFFSET('Hygiene Data'!$G$12,0,10*ROW('Hygiene Data'!G140))="","",OFFSET('Hygiene Data'!$G$12,0,10*ROW('Hygiene Data'!G140)))</f>
        <v/>
      </c>
      <c r="DZ146" s="277" t="str">
        <f ca="true">+IF(OFFSET('Hygiene Data'!$G$13,0,10*ROW('Hygiene Data'!G140))="","",OFFSET('Hygiene Data'!$G$13,0,10*ROW('Hygiene Data'!G140)))</f>
        <v/>
      </c>
      <c r="EA146" s="277" t="str">
        <f ca="true">+IF(OFFSET('Hygiene Data'!$H$11,0,10*ROW('Hygiene Data'!H140))="","",OFFSET('Hygiene Data'!$H$11,0,10*ROW('Hygiene Data'!H140)))</f>
        <v/>
      </c>
      <c r="EB146" s="277" t="str">
        <f ca="true">+IF(OFFSET('Hygiene Data'!$H$12,0,10*ROW('Hygiene Data'!H140))="","",OFFSET('Hygiene Data'!$H$12,0,10*ROW('Hygiene Data'!H140)))</f>
        <v/>
      </c>
      <c r="EC146" s="277" t="str">
        <f ca="true">+IF(OFFSET('Hygiene Data'!$H$13,0,10*ROW('Hygiene Data'!H140))="","",OFFSET('Hygiene Data'!$H$13,0,10*ROW('Hygiene Data'!H140)))</f>
        <v/>
      </c>
      <c r="ED146" s="277" t="str">
        <f ca="true">+IF(OFFSET('Hygiene Data'!$I$11,0,10*ROW('Hygiene Data'!I140))="","",OFFSET('Hygiene Data'!$I$11,0,10*ROW('Hygiene Data'!I140)))</f>
        <v/>
      </c>
      <c r="EE146" s="277" t="str">
        <f ca="true">+IF(OFFSET('Hygiene Data'!$I$12,0,10*ROW('Hygiene Data'!I140))="","",OFFSET('Hygiene Data'!$I$12,0,10*ROW('Hygiene Data'!I140)))</f>
        <v/>
      </c>
      <c r="EF146" s="277"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33" t="str">
        <f t="shared" ca="true" si="2"/>
        <v/>
      </c>
      <c r="D147" s="96"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6"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6"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6"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6"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6"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6"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6"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6"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6"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6"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6"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6"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6"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6"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6"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6"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6"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7"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7"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7"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7"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7"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7"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7"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7"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7"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7"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7"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7"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7"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7"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7"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7"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7"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7"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7"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7"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7"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7"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7"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7"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7"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7"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7"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7"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7"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7"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8"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8"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8"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8"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8"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8"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8"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8"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8"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8"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8"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8"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8"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8"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8"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8"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8"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8"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7"/>
      <c r="BS147" s="277" t="str">
        <f ca="true">+IF(OFFSET('Water Data'!$D$27,0,10*ROW('Water Data'!D141))="","",OFFSET('Water Data'!$D$27,0,10*ROW('Water Data'!D141)))</f>
        <v/>
      </c>
      <c r="BT147" s="277" t="str">
        <f ca="true">+IF(OFFSET('Water Data'!$D$28,0,10*ROW('Water Data'!D141))="","",OFFSET('Water Data'!$D$28,0,10*ROW('Water Data'!D141)))</f>
        <v/>
      </c>
      <c r="BU147" s="277" t="str">
        <f ca="true">+IF(OFFSET('Water Data'!$D$29,0,10*ROW('Water Data'!D141))="","",OFFSET('Water Data'!$D$29,0,10*ROW('Water Data'!D141)))</f>
        <v/>
      </c>
      <c r="BV147" s="277" t="str">
        <f ca="true">+IF(OFFSET('Water Data'!$E$27,0,10*ROW('Water Data'!E141))="","",OFFSET('Water Data'!$E$27,0,10*ROW('Water Data'!E141)))</f>
        <v/>
      </c>
      <c r="BW147" s="277" t="str">
        <f ca="true">+IF(OFFSET('Water Data'!$E$28,0,10*ROW('Water Data'!E141))="","",OFFSET('Water Data'!$E$28,0,10*ROW('Water Data'!E141)))</f>
        <v/>
      </c>
      <c r="BX147" s="277" t="str">
        <f ca="true">+IF(OFFSET('Water Data'!$E$29,0,10*ROW('Water Data'!E141))="","",OFFSET('Water Data'!$E$29,0,10*ROW('Water Data'!E141)))</f>
        <v/>
      </c>
      <c r="BY147" s="277" t="str">
        <f ca="true">+IF(OFFSET('Water Data'!$F$27,0,10*ROW('Water Data'!F141))="","",OFFSET('Water Data'!$F$27,0,10*ROW('Water Data'!F141)))</f>
        <v/>
      </c>
      <c r="BZ147" s="277" t="str">
        <f ca="true">+IF(OFFSET('Water Data'!$F$28,0,10*ROW('Water Data'!F141))="","",OFFSET('Water Data'!$F$28,0,10*ROW('Water Data'!F141)))</f>
        <v/>
      </c>
      <c r="CA147" s="277" t="str">
        <f ca="true">+IF(OFFSET('Water Data'!$F$29,0,10*ROW('Water Data'!F141))="","",OFFSET('Water Data'!$F$29,0,10*ROW('Water Data'!F141)))</f>
        <v/>
      </c>
      <c r="CB147" s="277" t="str">
        <f ca="true">+IF(OFFSET('Water Data'!$G$27,0,10*ROW('Water Data'!G141))="","",OFFSET('Water Data'!$G$27,0,10*ROW('Water Data'!G141)))</f>
        <v/>
      </c>
      <c r="CC147" s="277" t="str">
        <f ca="true">+IF(OFFSET('Water Data'!$G$28,0,10*ROW('Water Data'!G141))="","",OFFSET('Water Data'!$G$28,0,10*ROW('Water Data'!G141)))</f>
        <v/>
      </c>
      <c r="CD147" s="277" t="str">
        <f ca="true">+IF(OFFSET('Water Data'!$G$29,0,10*ROW('Water Data'!G141))="","",OFFSET('Water Data'!$G$29,0,10*ROW('Water Data'!G141)))</f>
        <v/>
      </c>
      <c r="CE147" s="277" t="str">
        <f ca="true">+IF(OFFSET('Water Data'!$H$27,0,10*ROW('Water Data'!H141))="","",OFFSET('Water Data'!$H$27,0,10*ROW('Water Data'!H141)))</f>
        <v/>
      </c>
      <c r="CF147" s="277" t="str">
        <f ca="true">+IF(OFFSET('Water Data'!$H$28,0,10*ROW('Water Data'!H141))="","",OFFSET('Water Data'!$H$28,0,10*ROW('Water Data'!H141)))</f>
        <v/>
      </c>
      <c r="CG147" s="277" t="str">
        <f ca="true">+IF(OFFSET('Water Data'!$H$29,0,10*ROW('Water Data'!H141))="","",OFFSET('Water Data'!$H$29,0,10*ROW('Water Data'!H141)))</f>
        <v/>
      </c>
      <c r="CH147" s="277" t="str">
        <f ca="true">+IF(OFFSET('Water Data'!$I$27,0,10*ROW('Water Data'!I141))="","",OFFSET('Water Data'!$I$27,0,10*ROW('Water Data'!I141)))</f>
        <v/>
      </c>
      <c r="CI147" s="277" t="str">
        <f ca="true">+IF(OFFSET('Water Data'!$I$28,0,10*ROW('Water Data'!I141))="","",OFFSET('Water Data'!$I$28,0,10*ROW('Water Data'!I141)))</f>
        <v/>
      </c>
      <c r="CJ147" s="277" t="str">
        <f ca="true">+IF(OFFSET('Water Data'!$I$29,0,10*ROW('Water Data'!I141))="","",OFFSET('Water Data'!$I$29,0,10*ROW('Water Data'!I141)))</f>
        <v/>
      </c>
      <c r="CK147" s="277" t="str">
        <f ca="true">+IF(OFFSET('Sanitation Data'!$D$28,0,10*ROW('Sanitation Data'!D141))="","",OFFSET('Sanitation Data'!$D$28,0,10*ROW('Sanitation Data'!D141)))</f>
        <v/>
      </c>
      <c r="CL147" s="277" t="str">
        <f ca="true">+IF(OFFSET('Sanitation Data'!$D$29,0,10*ROW('Sanitation Data'!D141))="","",OFFSET('Sanitation Data'!$D$29,0,10*ROW('Sanitation Data'!D141)))</f>
        <v/>
      </c>
      <c r="CM147" s="277" t="str">
        <f ca="true">+IF(OFFSET('Sanitation Data'!$D$30,0,10*ROW('Sanitation Data'!D141))="","",OFFSET('Sanitation Data'!$D$30,0,10*ROW('Sanitation Data'!D141)))</f>
        <v/>
      </c>
      <c r="CN147" s="277" t="str">
        <f ca="true">+IF(OFFSET('Sanitation Data'!$D$31,0,10*ROW('Sanitation Data'!D141))="","",OFFSET('Sanitation Data'!$D$31,0,10*ROW('Sanitation Data'!D141)))</f>
        <v/>
      </c>
      <c r="CO147" s="277" t="str">
        <f ca="true">+IF(OFFSET('Sanitation Data'!$D$32,0,10*ROW('Sanitation Data'!D141))="","",OFFSET('Sanitation Data'!$D$32,0,10*ROW('Sanitation Data'!D141)))</f>
        <v/>
      </c>
      <c r="CP147" s="277" t="str">
        <f ca="true">+IF(OFFSET('Sanitation Data'!$E$28,0,10*ROW('Sanitation Data'!E141))="","",OFFSET('Sanitation Data'!$E$28,0,10*ROW('Sanitation Data'!E141)))</f>
        <v/>
      </c>
      <c r="CQ147" s="277" t="str">
        <f ca="true">+IF(OFFSET('Sanitation Data'!$E$29,0,10*ROW('Sanitation Data'!E141))="","",OFFSET('Sanitation Data'!$E$29,0,10*ROW('Sanitation Data'!E141)))</f>
        <v/>
      </c>
      <c r="CR147" s="277" t="str">
        <f ca="true">+IF(OFFSET('Sanitation Data'!$E$30,0,10*ROW('Sanitation Data'!E141))="","",OFFSET('Sanitation Data'!$E$30,0,10*ROW('Sanitation Data'!E141)))</f>
        <v/>
      </c>
      <c r="CS147" s="277" t="str">
        <f ca="true">+IF(OFFSET('Sanitation Data'!$E$31,0,10*ROW('Sanitation Data'!E141))="","",OFFSET('Sanitation Data'!$E$31,0,10*ROW('Sanitation Data'!E141)))</f>
        <v/>
      </c>
      <c r="CT147" s="277" t="str">
        <f ca="true">+IF(OFFSET('Sanitation Data'!$E$32,0,10*ROW('Sanitation Data'!E141))="","",OFFSET('Sanitation Data'!$E$32,0,10*ROW('Sanitation Data'!E141)))</f>
        <v/>
      </c>
      <c r="CU147" s="277" t="str">
        <f ca="true">+IF(OFFSET('Sanitation Data'!$F$28,0,10*ROW('Sanitation Data'!F141))="","",OFFSET('Sanitation Data'!$F$28,0,10*ROW('Sanitation Data'!F141)))</f>
        <v/>
      </c>
      <c r="CV147" s="277" t="str">
        <f ca="true">+IF(OFFSET('Sanitation Data'!$F$29,0,10*ROW('Sanitation Data'!F141))="","",OFFSET('Sanitation Data'!$F$29,0,10*ROW('Sanitation Data'!F141)))</f>
        <v/>
      </c>
      <c r="CW147" s="277" t="str">
        <f ca="true">+IF(OFFSET('Sanitation Data'!$F$30,0,10*ROW('Sanitation Data'!F141))="","",OFFSET('Sanitation Data'!$F$30,0,10*ROW('Sanitation Data'!F141)))</f>
        <v/>
      </c>
      <c r="CX147" s="277" t="str">
        <f ca="true">+IF(OFFSET('Sanitation Data'!$F$31,0,10*ROW('Sanitation Data'!F141))="","",OFFSET('Sanitation Data'!$F$31,0,10*ROW('Sanitation Data'!F141)))</f>
        <v/>
      </c>
      <c r="CY147" s="277" t="str">
        <f ca="true">+IF(OFFSET('Sanitation Data'!$F$32,0,10*ROW('Sanitation Data'!F141))="","",OFFSET('Sanitation Data'!$F$32,0,10*ROW('Sanitation Data'!F141)))</f>
        <v/>
      </c>
      <c r="CZ147" s="277" t="str">
        <f ca="true">+IF(OFFSET('Sanitation Data'!$G$28,0,10*ROW('Sanitation Data'!G141))="","",OFFSET('Sanitation Data'!$G$28,0,10*ROW('Sanitation Data'!G141)))</f>
        <v/>
      </c>
      <c r="DA147" s="277" t="str">
        <f ca="true">+IF(OFFSET('Sanitation Data'!$G$29,0,10*ROW('Sanitation Data'!G141))="","",OFFSET('Sanitation Data'!$G$29,0,10*ROW('Sanitation Data'!G141)))</f>
        <v/>
      </c>
      <c r="DB147" s="277" t="str">
        <f ca="true">+IF(OFFSET('Sanitation Data'!$G$30,0,10*ROW('Sanitation Data'!G141))="","",OFFSET('Sanitation Data'!$G$30,0,10*ROW('Sanitation Data'!G141)))</f>
        <v/>
      </c>
      <c r="DC147" s="277" t="str">
        <f ca="true">+IF(OFFSET('Sanitation Data'!$G$31,0,10*ROW('Sanitation Data'!G141))="","",OFFSET('Sanitation Data'!$G$31,0,10*ROW('Sanitation Data'!G141)))</f>
        <v/>
      </c>
      <c r="DD147" s="277" t="str">
        <f ca="true">+IF(OFFSET('Sanitation Data'!$G$32,0,10*ROW('Sanitation Data'!G141))="","",OFFSET('Sanitation Data'!$G$32,0,10*ROW('Sanitation Data'!G141)))</f>
        <v/>
      </c>
      <c r="DE147" s="277" t="str">
        <f ca="true">+IF(OFFSET('Sanitation Data'!$H$28,0,10*ROW('Sanitation Data'!H141))="","",OFFSET('Sanitation Data'!$H$28,0,10*ROW('Sanitation Data'!H141)))</f>
        <v/>
      </c>
      <c r="DF147" s="277" t="str">
        <f ca="true">+IF(OFFSET('Sanitation Data'!$H$29,0,10*ROW('Sanitation Data'!H141))="","",OFFSET('Sanitation Data'!$H$29,0,10*ROW('Sanitation Data'!H141)))</f>
        <v/>
      </c>
      <c r="DG147" s="277" t="str">
        <f ca="true">+IF(OFFSET('Sanitation Data'!$H$30,0,10*ROW('Sanitation Data'!H141))="","",OFFSET('Sanitation Data'!$H$30,0,10*ROW('Sanitation Data'!H141)))</f>
        <v/>
      </c>
      <c r="DH147" s="277" t="str">
        <f ca="true">+IF(OFFSET('Sanitation Data'!$H$31,0,10*ROW('Sanitation Data'!H141))="","",OFFSET('Sanitation Data'!$H$31,0,10*ROW('Sanitation Data'!H141)))</f>
        <v/>
      </c>
      <c r="DI147" s="277" t="str">
        <f ca="true">+IF(OFFSET('Sanitation Data'!$H$32,0,10*ROW('Sanitation Data'!H141))="","",OFFSET('Sanitation Data'!$H$32,0,10*ROW('Sanitation Data'!H141)))</f>
        <v/>
      </c>
      <c r="DJ147" s="277" t="str">
        <f ca="true">+IF(OFFSET('Sanitation Data'!$I$28,0,10*ROW('Sanitation Data'!I141))="","",OFFSET('Sanitation Data'!$I$28,0,10*ROW('Sanitation Data'!I141)))</f>
        <v/>
      </c>
      <c r="DK147" s="277" t="str">
        <f ca="true">+IF(OFFSET('Sanitation Data'!$I$29,0,10*ROW('Sanitation Data'!I141))="","",OFFSET('Sanitation Data'!$I$29,0,10*ROW('Sanitation Data'!I141)))</f>
        <v/>
      </c>
      <c r="DL147" s="277" t="str">
        <f ca="true">+IF(OFFSET('Sanitation Data'!$I$30,0,10*ROW('Sanitation Data'!I141))="","",OFFSET('Sanitation Data'!$I$30,0,10*ROW('Sanitation Data'!I141)))</f>
        <v/>
      </c>
      <c r="DM147" s="277" t="str">
        <f ca="true">+IF(OFFSET('Sanitation Data'!$I$31,0,10*ROW('Sanitation Data'!I141))="","",OFFSET('Sanitation Data'!$I$31,0,10*ROW('Sanitation Data'!I141)))</f>
        <v/>
      </c>
      <c r="DN147" s="277" t="str">
        <f ca="true">+IF(OFFSET('Sanitation Data'!$I$32,0,10*ROW('Sanitation Data'!I141))="","",OFFSET('Sanitation Data'!$I$32,0,10*ROW('Sanitation Data'!I141)))</f>
        <v/>
      </c>
      <c r="DO147" s="277" t="str">
        <f ca="true">+IF(OFFSET('Hygiene Data'!$D$11,0,10*ROW('Hygiene Data'!D141))="","",OFFSET('Hygiene Data'!$D$11,0,10*ROW('Hygiene Data'!D141)))</f>
        <v/>
      </c>
      <c r="DP147" s="277" t="str">
        <f ca="true">+IF(OFFSET('Hygiene Data'!$D$12,0,10*ROW('Hygiene Data'!D141))="","",OFFSET('Hygiene Data'!$D$12,0,10*ROW('Hygiene Data'!D141)))</f>
        <v/>
      </c>
      <c r="DQ147" s="277" t="str">
        <f ca="true">+IF(OFFSET('Hygiene Data'!$D$13,0,10*ROW('Hygiene Data'!D141))="","",OFFSET('Hygiene Data'!$D$13,0,10*ROW('Hygiene Data'!D141)))</f>
        <v/>
      </c>
      <c r="DR147" s="277" t="str">
        <f ca="true">+IF(OFFSET('Hygiene Data'!$E$11,0,10*ROW('Hygiene Data'!E141))="","",OFFSET('Hygiene Data'!$E$11,0,10*ROW('Hygiene Data'!E141)))</f>
        <v/>
      </c>
      <c r="DS147" s="277" t="str">
        <f ca="true">+IF(OFFSET('Hygiene Data'!$E$12,0,10*ROW('Hygiene Data'!E141))="","",OFFSET('Hygiene Data'!$E$12,0,10*ROW('Hygiene Data'!E141)))</f>
        <v/>
      </c>
      <c r="DT147" s="277" t="str">
        <f ca="true">+IF(OFFSET('Hygiene Data'!$E$13,0,10*ROW('Hygiene Data'!E141))="","",OFFSET('Hygiene Data'!$E$13,0,10*ROW('Hygiene Data'!E141)))</f>
        <v/>
      </c>
      <c r="DU147" s="277" t="str">
        <f ca="true">+IF(OFFSET('Hygiene Data'!$F$11,0,10*ROW('Hygiene Data'!F141))="","",OFFSET('Hygiene Data'!$F$11,0,10*ROW('Hygiene Data'!F141)))</f>
        <v/>
      </c>
      <c r="DV147" s="277" t="str">
        <f ca="true">+IF(OFFSET('Hygiene Data'!$F$12,0,10*ROW('Hygiene Data'!F141))="","",OFFSET('Hygiene Data'!$F$12,0,10*ROW('Hygiene Data'!F141)))</f>
        <v/>
      </c>
      <c r="DW147" s="277" t="str">
        <f ca="true">+IF(OFFSET('Hygiene Data'!$F$13,0,10*ROW('Hygiene Data'!F141))="","",OFFSET('Hygiene Data'!$F$13,0,10*ROW('Hygiene Data'!F141)))</f>
        <v/>
      </c>
      <c r="DX147" s="277" t="str">
        <f ca="true">+IF(OFFSET('Hygiene Data'!$G$11,0,10*ROW('Hygiene Data'!G141))="","",OFFSET('Hygiene Data'!$G$11,0,10*ROW('Hygiene Data'!G141)))</f>
        <v/>
      </c>
      <c r="DY147" s="277" t="str">
        <f ca="true">+IF(OFFSET('Hygiene Data'!$G$12,0,10*ROW('Hygiene Data'!G141))="","",OFFSET('Hygiene Data'!$G$12,0,10*ROW('Hygiene Data'!G141)))</f>
        <v/>
      </c>
      <c r="DZ147" s="277" t="str">
        <f ca="true">+IF(OFFSET('Hygiene Data'!$G$13,0,10*ROW('Hygiene Data'!G141))="","",OFFSET('Hygiene Data'!$G$13,0,10*ROW('Hygiene Data'!G141)))</f>
        <v/>
      </c>
      <c r="EA147" s="277" t="str">
        <f ca="true">+IF(OFFSET('Hygiene Data'!$H$11,0,10*ROW('Hygiene Data'!H141))="","",OFFSET('Hygiene Data'!$H$11,0,10*ROW('Hygiene Data'!H141)))</f>
        <v/>
      </c>
      <c r="EB147" s="277" t="str">
        <f ca="true">+IF(OFFSET('Hygiene Data'!$H$12,0,10*ROW('Hygiene Data'!H141))="","",OFFSET('Hygiene Data'!$H$12,0,10*ROW('Hygiene Data'!H141)))</f>
        <v/>
      </c>
      <c r="EC147" s="277" t="str">
        <f ca="true">+IF(OFFSET('Hygiene Data'!$H$13,0,10*ROW('Hygiene Data'!H141))="","",OFFSET('Hygiene Data'!$H$13,0,10*ROW('Hygiene Data'!H141)))</f>
        <v/>
      </c>
      <c r="ED147" s="277" t="str">
        <f ca="true">+IF(OFFSET('Hygiene Data'!$I$11,0,10*ROW('Hygiene Data'!I141))="","",OFFSET('Hygiene Data'!$I$11,0,10*ROW('Hygiene Data'!I141)))</f>
        <v/>
      </c>
      <c r="EE147" s="277" t="str">
        <f ca="true">+IF(OFFSET('Hygiene Data'!$I$12,0,10*ROW('Hygiene Data'!I141))="","",OFFSET('Hygiene Data'!$I$12,0,10*ROW('Hygiene Data'!I141)))</f>
        <v/>
      </c>
      <c r="EF147" s="277"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33" t="str">
        <f t="shared" ca="true" si="2"/>
        <v/>
      </c>
      <c r="D148" s="96"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6"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6"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6"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6"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6"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6"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6"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6"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6"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6"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6"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6"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6"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6"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6"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6"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6"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7"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7"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7"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7"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7"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7"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7"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7"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7"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7"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7"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7"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7"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7"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7"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7"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7"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7"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7"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7"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7"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7"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7"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7"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7"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7"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7"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7"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7"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7"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8"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8"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8"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8"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8"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8"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8"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8"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8"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8"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8"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8"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8"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8"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8"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8"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8"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8"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7"/>
      <c r="BS148" s="277" t="str">
        <f ca="true">+IF(OFFSET('Water Data'!$D$27,0,10*ROW('Water Data'!D142))="","",OFFSET('Water Data'!$D$27,0,10*ROW('Water Data'!D142)))</f>
        <v/>
      </c>
      <c r="BT148" s="277" t="str">
        <f ca="true">+IF(OFFSET('Water Data'!$D$28,0,10*ROW('Water Data'!D142))="","",OFFSET('Water Data'!$D$28,0,10*ROW('Water Data'!D142)))</f>
        <v/>
      </c>
      <c r="BU148" s="277" t="str">
        <f ca="true">+IF(OFFSET('Water Data'!$D$29,0,10*ROW('Water Data'!D142))="","",OFFSET('Water Data'!$D$29,0,10*ROW('Water Data'!D142)))</f>
        <v/>
      </c>
      <c r="BV148" s="277" t="str">
        <f ca="true">+IF(OFFSET('Water Data'!$E$27,0,10*ROW('Water Data'!E142))="","",OFFSET('Water Data'!$E$27,0,10*ROW('Water Data'!E142)))</f>
        <v/>
      </c>
      <c r="BW148" s="277" t="str">
        <f ca="true">+IF(OFFSET('Water Data'!$E$28,0,10*ROW('Water Data'!E142))="","",OFFSET('Water Data'!$E$28,0,10*ROW('Water Data'!E142)))</f>
        <v/>
      </c>
      <c r="BX148" s="277" t="str">
        <f ca="true">+IF(OFFSET('Water Data'!$E$29,0,10*ROW('Water Data'!E142))="","",OFFSET('Water Data'!$E$29,0,10*ROW('Water Data'!E142)))</f>
        <v/>
      </c>
      <c r="BY148" s="277" t="str">
        <f ca="true">+IF(OFFSET('Water Data'!$F$27,0,10*ROW('Water Data'!F142))="","",OFFSET('Water Data'!$F$27,0,10*ROW('Water Data'!F142)))</f>
        <v/>
      </c>
      <c r="BZ148" s="277" t="str">
        <f ca="true">+IF(OFFSET('Water Data'!$F$28,0,10*ROW('Water Data'!F142))="","",OFFSET('Water Data'!$F$28,0,10*ROW('Water Data'!F142)))</f>
        <v/>
      </c>
      <c r="CA148" s="277" t="str">
        <f ca="true">+IF(OFFSET('Water Data'!$F$29,0,10*ROW('Water Data'!F142))="","",OFFSET('Water Data'!$F$29,0,10*ROW('Water Data'!F142)))</f>
        <v/>
      </c>
      <c r="CB148" s="277" t="str">
        <f ca="true">+IF(OFFSET('Water Data'!$G$27,0,10*ROW('Water Data'!G142))="","",OFFSET('Water Data'!$G$27,0,10*ROW('Water Data'!G142)))</f>
        <v/>
      </c>
      <c r="CC148" s="277" t="str">
        <f ca="true">+IF(OFFSET('Water Data'!$G$28,0,10*ROW('Water Data'!G142))="","",OFFSET('Water Data'!$G$28,0,10*ROW('Water Data'!G142)))</f>
        <v/>
      </c>
      <c r="CD148" s="277" t="str">
        <f ca="true">+IF(OFFSET('Water Data'!$G$29,0,10*ROW('Water Data'!G142))="","",OFFSET('Water Data'!$G$29,0,10*ROW('Water Data'!G142)))</f>
        <v/>
      </c>
      <c r="CE148" s="277" t="str">
        <f ca="true">+IF(OFFSET('Water Data'!$H$27,0,10*ROW('Water Data'!H142))="","",OFFSET('Water Data'!$H$27,0,10*ROW('Water Data'!H142)))</f>
        <v/>
      </c>
      <c r="CF148" s="277" t="str">
        <f ca="true">+IF(OFFSET('Water Data'!$H$28,0,10*ROW('Water Data'!H142))="","",OFFSET('Water Data'!$H$28,0,10*ROW('Water Data'!H142)))</f>
        <v/>
      </c>
      <c r="CG148" s="277" t="str">
        <f ca="true">+IF(OFFSET('Water Data'!$H$29,0,10*ROW('Water Data'!H142))="","",OFFSET('Water Data'!$H$29,0,10*ROW('Water Data'!H142)))</f>
        <v/>
      </c>
      <c r="CH148" s="277" t="str">
        <f ca="true">+IF(OFFSET('Water Data'!$I$27,0,10*ROW('Water Data'!I142))="","",OFFSET('Water Data'!$I$27,0,10*ROW('Water Data'!I142)))</f>
        <v/>
      </c>
      <c r="CI148" s="277" t="str">
        <f ca="true">+IF(OFFSET('Water Data'!$I$28,0,10*ROW('Water Data'!I142))="","",OFFSET('Water Data'!$I$28,0,10*ROW('Water Data'!I142)))</f>
        <v/>
      </c>
      <c r="CJ148" s="277" t="str">
        <f ca="true">+IF(OFFSET('Water Data'!$I$29,0,10*ROW('Water Data'!I142))="","",OFFSET('Water Data'!$I$29,0,10*ROW('Water Data'!I142)))</f>
        <v/>
      </c>
      <c r="CK148" s="277" t="str">
        <f ca="true">+IF(OFFSET('Sanitation Data'!$D$28,0,10*ROW('Sanitation Data'!D142))="","",OFFSET('Sanitation Data'!$D$28,0,10*ROW('Sanitation Data'!D142)))</f>
        <v/>
      </c>
      <c r="CL148" s="277" t="str">
        <f ca="true">+IF(OFFSET('Sanitation Data'!$D$29,0,10*ROW('Sanitation Data'!D142))="","",OFFSET('Sanitation Data'!$D$29,0,10*ROW('Sanitation Data'!D142)))</f>
        <v/>
      </c>
      <c r="CM148" s="277" t="str">
        <f ca="true">+IF(OFFSET('Sanitation Data'!$D$30,0,10*ROW('Sanitation Data'!D142))="","",OFFSET('Sanitation Data'!$D$30,0,10*ROW('Sanitation Data'!D142)))</f>
        <v/>
      </c>
      <c r="CN148" s="277" t="str">
        <f ca="true">+IF(OFFSET('Sanitation Data'!$D$31,0,10*ROW('Sanitation Data'!D142))="","",OFFSET('Sanitation Data'!$D$31,0,10*ROW('Sanitation Data'!D142)))</f>
        <v/>
      </c>
      <c r="CO148" s="277" t="str">
        <f ca="true">+IF(OFFSET('Sanitation Data'!$D$32,0,10*ROW('Sanitation Data'!D142))="","",OFFSET('Sanitation Data'!$D$32,0,10*ROW('Sanitation Data'!D142)))</f>
        <v/>
      </c>
      <c r="CP148" s="277" t="str">
        <f ca="true">+IF(OFFSET('Sanitation Data'!$E$28,0,10*ROW('Sanitation Data'!E142))="","",OFFSET('Sanitation Data'!$E$28,0,10*ROW('Sanitation Data'!E142)))</f>
        <v/>
      </c>
      <c r="CQ148" s="277" t="str">
        <f ca="true">+IF(OFFSET('Sanitation Data'!$E$29,0,10*ROW('Sanitation Data'!E142))="","",OFFSET('Sanitation Data'!$E$29,0,10*ROW('Sanitation Data'!E142)))</f>
        <v/>
      </c>
      <c r="CR148" s="277" t="str">
        <f ca="true">+IF(OFFSET('Sanitation Data'!$E$30,0,10*ROW('Sanitation Data'!E142))="","",OFFSET('Sanitation Data'!$E$30,0,10*ROW('Sanitation Data'!E142)))</f>
        <v/>
      </c>
      <c r="CS148" s="277" t="str">
        <f ca="true">+IF(OFFSET('Sanitation Data'!$E$31,0,10*ROW('Sanitation Data'!E142))="","",OFFSET('Sanitation Data'!$E$31,0,10*ROW('Sanitation Data'!E142)))</f>
        <v/>
      </c>
      <c r="CT148" s="277" t="str">
        <f ca="true">+IF(OFFSET('Sanitation Data'!$E$32,0,10*ROW('Sanitation Data'!E142))="","",OFFSET('Sanitation Data'!$E$32,0,10*ROW('Sanitation Data'!E142)))</f>
        <v/>
      </c>
      <c r="CU148" s="277" t="str">
        <f ca="true">+IF(OFFSET('Sanitation Data'!$F$28,0,10*ROW('Sanitation Data'!F142))="","",OFFSET('Sanitation Data'!$F$28,0,10*ROW('Sanitation Data'!F142)))</f>
        <v/>
      </c>
      <c r="CV148" s="277" t="str">
        <f ca="true">+IF(OFFSET('Sanitation Data'!$F$29,0,10*ROW('Sanitation Data'!F142))="","",OFFSET('Sanitation Data'!$F$29,0,10*ROW('Sanitation Data'!F142)))</f>
        <v/>
      </c>
      <c r="CW148" s="277" t="str">
        <f ca="true">+IF(OFFSET('Sanitation Data'!$F$30,0,10*ROW('Sanitation Data'!F142))="","",OFFSET('Sanitation Data'!$F$30,0,10*ROW('Sanitation Data'!F142)))</f>
        <v/>
      </c>
      <c r="CX148" s="277" t="str">
        <f ca="true">+IF(OFFSET('Sanitation Data'!$F$31,0,10*ROW('Sanitation Data'!F142))="","",OFFSET('Sanitation Data'!$F$31,0,10*ROW('Sanitation Data'!F142)))</f>
        <v/>
      </c>
      <c r="CY148" s="277" t="str">
        <f ca="true">+IF(OFFSET('Sanitation Data'!$F$32,0,10*ROW('Sanitation Data'!F142))="","",OFFSET('Sanitation Data'!$F$32,0,10*ROW('Sanitation Data'!F142)))</f>
        <v/>
      </c>
      <c r="CZ148" s="277" t="str">
        <f ca="true">+IF(OFFSET('Sanitation Data'!$G$28,0,10*ROW('Sanitation Data'!G142))="","",OFFSET('Sanitation Data'!$G$28,0,10*ROW('Sanitation Data'!G142)))</f>
        <v/>
      </c>
      <c r="DA148" s="277" t="str">
        <f ca="true">+IF(OFFSET('Sanitation Data'!$G$29,0,10*ROW('Sanitation Data'!G142))="","",OFFSET('Sanitation Data'!$G$29,0,10*ROW('Sanitation Data'!G142)))</f>
        <v/>
      </c>
      <c r="DB148" s="277" t="str">
        <f ca="true">+IF(OFFSET('Sanitation Data'!$G$30,0,10*ROW('Sanitation Data'!G142))="","",OFFSET('Sanitation Data'!$G$30,0,10*ROW('Sanitation Data'!G142)))</f>
        <v/>
      </c>
      <c r="DC148" s="277" t="str">
        <f ca="true">+IF(OFFSET('Sanitation Data'!$G$31,0,10*ROW('Sanitation Data'!G142))="","",OFFSET('Sanitation Data'!$G$31,0,10*ROW('Sanitation Data'!G142)))</f>
        <v/>
      </c>
      <c r="DD148" s="277" t="str">
        <f ca="true">+IF(OFFSET('Sanitation Data'!$G$32,0,10*ROW('Sanitation Data'!G142))="","",OFFSET('Sanitation Data'!$G$32,0,10*ROW('Sanitation Data'!G142)))</f>
        <v/>
      </c>
      <c r="DE148" s="277" t="str">
        <f ca="true">+IF(OFFSET('Sanitation Data'!$H$28,0,10*ROW('Sanitation Data'!H142))="","",OFFSET('Sanitation Data'!$H$28,0,10*ROW('Sanitation Data'!H142)))</f>
        <v/>
      </c>
      <c r="DF148" s="277" t="str">
        <f ca="true">+IF(OFFSET('Sanitation Data'!$H$29,0,10*ROW('Sanitation Data'!H142))="","",OFFSET('Sanitation Data'!$H$29,0,10*ROW('Sanitation Data'!H142)))</f>
        <v/>
      </c>
      <c r="DG148" s="277" t="str">
        <f ca="true">+IF(OFFSET('Sanitation Data'!$H$30,0,10*ROW('Sanitation Data'!H142))="","",OFFSET('Sanitation Data'!$H$30,0,10*ROW('Sanitation Data'!H142)))</f>
        <v/>
      </c>
      <c r="DH148" s="277" t="str">
        <f ca="true">+IF(OFFSET('Sanitation Data'!$H$31,0,10*ROW('Sanitation Data'!H142))="","",OFFSET('Sanitation Data'!$H$31,0,10*ROW('Sanitation Data'!H142)))</f>
        <v/>
      </c>
      <c r="DI148" s="277" t="str">
        <f ca="true">+IF(OFFSET('Sanitation Data'!$H$32,0,10*ROW('Sanitation Data'!H142))="","",OFFSET('Sanitation Data'!$H$32,0,10*ROW('Sanitation Data'!H142)))</f>
        <v/>
      </c>
      <c r="DJ148" s="277" t="str">
        <f ca="true">+IF(OFFSET('Sanitation Data'!$I$28,0,10*ROW('Sanitation Data'!I142))="","",OFFSET('Sanitation Data'!$I$28,0,10*ROW('Sanitation Data'!I142)))</f>
        <v/>
      </c>
      <c r="DK148" s="277" t="str">
        <f ca="true">+IF(OFFSET('Sanitation Data'!$I$29,0,10*ROW('Sanitation Data'!I142))="","",OFFSET('Sanitation Data'!$I$29,0,10*ROW('Sanitation Data'!I142)))</f>
        <v/>
      </c>
      <c r="DL148" s="277" t="str">
        <f ca="true">+IF(OFFSET('Sanitation Data'!$I$30,0,10*ROW('Sanitation Data'!I142))="","",OFFSET('Sanitation Data'!$I$30,0,10*ROW('Sanitation Data'!I142)))</f>
        <v/>
      </c>
      <c r="DM148" s="277" t="str">
        <f ca="true">+IF(OFFSET('Sanitation Data'!$I$31,0,10*ROW('Sanitation Data'!I142))="","",OFFSET('Sanitation Data'!$I$31,0,10*ROW('Sanitation Data'!I142)))</f>
        <v/>
      </c>
      <c r="DN148" s="277" t="str">
        <f ca="true">+IF(OFFSET('Sanitation Data'!$I$32,0,10*ROW('Sanitation Data'!I142))="","",OFFSET('Sanitation Data'!$I$32,0,10*ROW('Sanitation Data'!I142)))</f>
        <v/>
      </c>
      <c r="DO148" s="277" t="str">
        <f ca="true">+IF(OFFSET('Hygiene Data'!$D$11,0,10*ROW('Hygiene Data'!D142))="","",OFFSET('Hygiene Data'!$D$11,0,10*ROW('Hygiene Data'!D142)))</f>
        <v/>
      </c>
      <c r="DP148" s="277" t="str">
        <f ca="true">+IF(OFFSET('Hygiene Data'!$D$12,0,10*ROW('Hygiene Data'!D142))="","",OFFSET('Hygiene Data'!$D$12,0,10*ROW('Hygiene Data'!D142)))</f>
        <v/>
      </c>
      <c r="DQ148" s="277" t="str">
        <f ca="true">+IF(OFFSET('Hygiene Data'!$D$13,0,10*ROW('Hygiene Data'!D142))="","",OFFSET('Hygiene Data'!$D$13,0,10*ROW('Hygiene Data'!D142)))</f>
        <v/>
      </c>
      <c r="DR148" s="277" t="str">
        <f ca="true">+IF(OFFSET('Hygiene Data'!$E$11,0,10*ROW('Hygiene Data'!E142))="","",OFFSET('Hygiene Data'!$E$11,0,10*ROW('Hygiene Data'!E142)))</f>
        <v/>
      </c>
      <c r="DS148" s="277" t="str">
        <f ca="true">+IF(OFFSET('Hygiene Data'!$E$12,0,10*ROW('Hygiene Data'!E142))="","",OFFSET('Hygiene Data'!$E$12,0,10*ROW('Hygiene Data'!E142)))</f>
        <v/>
      </c>
      <c r="DT148" s="277" t="str">
        <f ca="true">+IF(OFFSET('Hygiene Data'!$E$13,0,10*ROW('Hygiene Data'!E142))="","",OFFSET('Hygiene Data'!$E$13,0,10*ROW('Hygiene Data'!E142)))</f>
        <v/>
      </c>
      <c r="DU148" s="277" t="str">
        <f ca="true">+IF(OFFSET('Hygiene Data'!$F$11,0,10*ROW('Hygiene Data'!F142))="","",OFFSET('Hygiene Data'!$F$11,0,10*ROW('Hygiene Data'!F142)))</f>
        <v/>
      </c>
      <c r="DV148" s="277" t="str">
        <f ca="true">+IF(OFFSET('Hygiene Data'!$F$12,0,10*ROW('Hygiene Data'!F142))="","",OFFSET('Hygiene Data'!$F$12,0,10*ROW('Hygiene Data'!F142)))</f>
        <v/>
      </c>
      <c r="DW148" s="277" t="str">
        <f ca="true">+IF(OFFSET('Hygiene Data'!$F$13,0,10*ROW('Hygiene Data'!F142))="","",OFFSET('Hygiene Data'!$F$13,0,10*ROW('Hygiene Data'!F142)))</f>
        <v/>
      </c>
      <c r="DX148" s="277" t="str">
        <f ca="true">+IF(OFFSET('Hygiene Data'!$G$11,0,10*ROW('Hygiene Data'!G142))="","",OFFSET('Hygiene Data'!$G$11,0,10*ROW('Hygiene Data'!G142)))</f>
        <v/>
      </c>
      <c r="DY148" s="277" t="str">
        <f ca="true">+IF(OFFSET('Hygiene Data'!$G$12,0,10*ROW('Hygiene Data'!G142))="","",OFFSET('Hygiene Data'!$G$12,0,10*ROW('Hygiene Data'!G142)))</f>
        <v/>
      </c>
      <c r="DZ148" s="277" t="str">
        <f ca="true">+IF(OFFSET('Hygiene Data'!$G$13,0,10*ROW('Hygiene Data'!G142))="","",OFFSET('Hygiene Data'!$G$13,0,10*ROW('Hygiene Data'!G142)))</f>
        <v/>
      </c>
      <c r="EA148" s="277" t="str">
        <f ca="true">+IF(OFFSET('Hygiene Data'!$H$11,0,10*ROW('Hygiene Data'!H142))="","",OFFSET('Hygiene Data'!$H$11,0,10*ROW('Hygiene Data'!H142)))</f>
        <v/>
      </c>
      <c r="EB148" s="277" t="str">
        <f ca="true">+IF(OFFSET('Hygiene Data'!$H$12,0,10*ROW('Hygiene Data'!H142))="","",OFFSET('Hygiene Data'!$H$12,0,10*ROW('Hygiene Data'!H142)))</f>
        <v/>
      </c>
      <c r="EC148" s="277" t="str">
        <f ca="true">+IF(OFFSET('Hygiene Data'!$H$13,0,10*ROW('Hygiene Data'!H142))="","",OFFSET('Hygiene Data'!$H$13,0,10*ROW('Hygiene Data'!H142)))</f>
        <v/>
      </c>
      <c r="ED148" s="277" t="str">
        <f ca="true">+IF(OFFSET('Hygiene Data'!$I$11,0,10*ROW('Hygiene Data'!I142))="","",OFFSET('Hygiene Data'!$I$11,0,10*ROW('Hygiene Data'!I142)))</f>
        <v/>
      </c>
      <c r="EE148" s="277" t="str">
        <f ca="true">+IF(OFFSET('Hygiene Data'!$I$12,0,10*ROW('Hygiene Data'!I142))="","",OFFSET('Hygiene Data'!$I$12,0,10*ROW('Hygiene Data'!I142)))</f>
        <v/>
      </c>
      <c r="EF148" s="277"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33" t="str">
        <f t="shared" ca="true" si="2"/>
        <v/>
      </c>
      <c r="D149" s="96"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6"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6"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6"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6"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6"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6"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6"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6"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6"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6"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6"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6"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6"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6"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6"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6"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6"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7"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7"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7"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7"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7"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7"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7"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7"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7"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7"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7"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7"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7"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7"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7"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7"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7"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7"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7"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7"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7"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7"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7"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7"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7"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7"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7"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7"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7"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7"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8"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8"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8"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8"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8"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8"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8"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8"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8"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8"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8"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8"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8"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8"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8"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8"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8"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8"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7"/>
      <c r="BS149" s="277" t="str">
        <f ca="true">+IF(OFFSET('Water Data'!$D$27,0,10*ROW('Water Data'!D143))="","",OFFSET('Water Data'!$D$27,0,10*ROW('Water Data'!D143)))</f>
        <v/>
      </c>
      <c r="BT149" s="277" t="str">
        <f ca="true">+IF(OFFSET('Water Data'!$D$28,0,10*ROW('Water Data'!D143))="","",OFFSET('Water Data'!$D$28,0,10*ROW('Water Data'!D143)))</f>
        <v/>
      </c>
      <c r="BU149" s="277" t="str">
        <f ca="true">+IF(OFFSET('Water Data'!$D$29,0,10*ROW('Water Data'!D143))="","",OFFSET('Water Data'!$D$29,0,10*ROW('Water Data'!D143)))</f>
        <v/>
      </c>
      <c r="BV149" s="277" t="str">
        <f ca="true">+IF(OFFSET('Water Data'!$E$27,0,10*ROW('Water Data'!E143))="","",OFFSET('Water Data'!$E$27,0,10*ROW('Water Data'!E143)))</f>
        <v/>
      </c>
      <c r="BW149" s="277" t="str">
        <f ca="true">+IF(OFFSET('Water Data'!$E$28,0,10*ROW('Water Data'!E143))="","",OFFSET('Water Data'!$E$28,0,10*ROW('Water Data'!E143)))</f>
        <v/>
      </c>
      <c r="BX149" s="277" t="str">
        <f ca="true">+IF(OFFSET('Water Data'!$E$29,0,10*ROW('Water Data'!E143))="","",OFFSET('Water Data'!$E$29,0,10*ROW('Water Data'!E143)))</f>
        <v/>
      </c>
      <c r="BY149" s="277" t="str">
        <f ca="true">+IF(OFFSET('Water Data'!$F$27,0,10*ROW('Water Data'!F143))="","",OFFSET('Water Data'!$F$27,0,10*ROW('Water Data'!F143)))</f>
        <v/>
      </c>
      <c r="BZ149" s="277" t="str">
        <f ca="true">+IF(OFFSET('Water Data'!$F$28,0,10*ROW('Water Data'!F143))="","",OFFSET('Water Data'!$F$28,0,10*ROW('Water Data'!F143)))</f>
        <v/>
      </c>
      <c r="CA149" s="277" t="str">
        <f ca="true">+IF(OFFSET('Water Data'!$F$29,0,10*ROW('Water Data'!F143))="","",OFFSET('Water Data'!$F$29,0,10*ROW('Water Data'!F143)))</f>
        <v/>
      </c>
      <c r="CB149" s="277" t="str">
        <f ca="true">+IF(OFFSET('Water Data'!$G$27,0,10*ROW('Water Data'!G143))="","",OFFSET('Water Data'!$G$27,0,10*ROW('Water Data'!G143)))</f>
        <v/>
      </c>
      <c r="CC149" s="277" t="str">
        <f ca="true">+IF(OFFSET('Water Data'!$G$28,0,10*ROW('Water Data'!G143))="","",OFFSET('Water Data'!$G$28,0,10*ROW('Water Data'!G143)))</f>
        <v/>
      </c>
      <c r="CD149" s="277" t="str">
        <f ca="true">+IF(OFFSET('Water Data'!$G$29,0,10*ROW('Water Data'!G143))="","",OFFSET('Water Data'!$G$29,0,10*ROW('Water Data'!G143)))</f>
        <v/>
      </c>
      <c r="CE149" s="277" t="str">
        <f ca="true">+IF(OFFSET('Water Data'!$H$27,0,10*ROW('Water Data'!H143))="","",OFFSET('Water Data'!$H$27,0,10*ROW('Water Data'!H143)))</f>
        <v/>
      </c>
      <c r="CF149" s="277" t="str">
        <f ca="true">+IF(OFFSET('Water Data'!$H$28,0,10*ROW('Water Data'!H143))="","",OFFSET('Water Data'!$H$28,0,10*ROW('Water Data'!H143)))</f>
        <v/>
      </c>
      <c r="CG149" s="277" t="str">
        <f ca="true">+IF(OFFSET('Water Data'!$H$29,0,10*ROW('Water Data'!H143))="","",OFFSET('Water Data'!$H$29,0,10*ROW('Water Data'!H143)))</f>
        <v/>
      </c>
      <c r="CH149" s="277" t="str">
        <f ca="true">+IF(OFFSET('Water Data'!$I$27,0,10*ROW('Water Data'!I143))="","",OFFSET('Water Data'!$I$27,0,10*ROW('Water Data'!I143)))</f>
        <v/>
      </c>
      <c r="CI149" s="277" t="str">
        <f ca="true">+IF(OFFSET('Water Data'!$I$28,0,10*ROW('Water Data'!I143))="","",OFFSET('Water Data'!$I$28,0,10*ROW('Water Data'!I143)))</f>
        <v/>
      </c>
      <c r="CJ149" s="277" t="str">
        <f ca="true">+IF(OFFSET('Water Data'!$I$29,0,10*ROW('Water Data'!I143))="","",OFFSET('Water Data'!$I$29,0,10*ROW('Water Data'!I143)))</f>
        <v/>
      </c>
      <c r="CK149" s="277" t="str">
        <f ca="true">+IF(OFFSET('Sanitation Data'!$D$28,0,10*ROW('Sanitation Data'!D143))="","",OFFSET('Sanitation Data'!$D$28,0,10*ROW('Sanitation Data'!D143)))</f>
        <v/>
      </c>
      <c r="CL149" s="277" t="str">
        <f ca="true">+IF(OFFSET('Sanitation Data'!$D$29,0,10*ROW('Sanitation Data'!D143))="","",OFFSET('Sanitation Data'!$D$29,0,10*ROW('Sanitation Data'!D143)))</f>
        <v/>
      </c>
      <c r="CM149" s="277" t="str">
        <f ca="true">+IF(OFFSET('Sanitation Data'!$D$30,0,10*ROW('Sanitation Data'!D143))="","",OFFSET('Sanitation Data'!$D$30,0,10*ROW('Sanitation Data'!D143)))</f>
        <v/>
      </c>
      <c r="CN149" s="277" t="str">
        <f ca="true">+IF(OFFSET('Sanitation Data'!$D$31,0,10*ROW('Sanitation Data'!D143))="","",OFFSET('Sanitation Data'!$D$31,0,10*ROW('Sanitation Data'!D143)))</f>
        <v/>
      </c>
      <c r="CO149" s="277" t="str">
        <f ca="true">+IF(OFFSET('Sanitation Data'!$D$32,0,10*ROW('Sanitation Data'!D143))="","",OFFSET('Sanitation Data'!$D$32,0,10*ROW('Sanitation Data'!D143)))</f>
        <v/>
      </c>
      <c r="CP149" s="277" t="str">
        <f ca="true">+IF(OFFSET('Sanitation Data'!$E$28,0,10*ROW('Sanitation Data'!E143))="","",OFFSET('Sanitation Data'!$E$28,0,10*ROW('Sanitation Data'!E143)))</f>
        <v/>
      </c>
      <c r="CQ149" s="277" t="str">
        <f ca="true">+IF(OFFSET('Sanitation Data'!$E$29,0,10*ROW('Sanitation Data'!E143))="","",OFFSET('Sanitation Data'!$E$29,0,10*ROW('Sanitation Data'!E143)))</f>
        <v/>
      </c>
      <c r="CR149" s="277" t="str">
        <f ca="true">+IF(OFFSET('Sanitation Data'!$E$30,0,10*ROW('Sanitation Data'!E143))="","",OFFSET('Sanitation Data'!$E$30,0,10*ROW('Sanitation Data'!E143)))</f>
        <v/>
      </c>
      <c r="CS149" s="277" t="str">
        <f ca="true">+IF(OFFSET('Sanitation Data'!$E$31,0,10*ROW('Sanitation Data'!E143))="","",OFFSET('Sanitation Data'!$E$31,0,10*ROW('Sanitation Data'!E143)))</f>
        <v/>
      </c>
      <c r="CT149" s="277" t="str">
        <f ca="true">+IF(OFFSET('Sanitation Data'!$E$32,0,10*ROW('Sanitation Data'!E143))="","",OFFSET('Sanitation Data'!$E$32,0,10*ROW('Sanitation Data'!E143)))</f>
        <v/>
      </c>
      <c r="CU149" s="277" t="str">
        <f ca="true">+IF(OFFSET('Sanitation Data'!$F$28,0,10*ROW('Sanitation Data'!F143))="","",OFFSET('Sanitation Data'!$F$28,0,10*ROW('Sanitation Data'!F143)))</f>
        <v/>
      </c>
      <c r="CV149" s="277" t="str">
        <f ca="true">+IF(OFFSET('Sanitation Data'!$F$29,0,10*ROW('Sanitation Data'!F143))="","",OFFSET('Sanitation Data'!$F$29,0,10*ROW('Sanitation Data'!F143)))</f>
        <v/>
      </c>
      <c r="CW149" s="277" t="str">
        <f ca="true">+IF(OFFSET('Sanitation Data'!$F$30,0,10*ROW('Sanitation Data'!F143))="","",OFFSET('Sanitation Data'!$F$30,0,10*ROW('Sanitation Data'!F143)))</f>
        <v/>
      </c>
      <c r="CX149" s="277" t="str">
        <f ca="true">+IF(OFFSET('Sanitation Data'!$F$31,0,10*ROW('Sanitation Data'!F143))="","",OFFSET('Sanitation Data'!$F$31,0,10*ROW('Sanitation Data'!F143)))</f>
        <v/>
      </c>
      <c r="CY149" s="277" t="str">
        <f ca="true">+IF(OFFSET('Sanitation Data'!$F$32,0,10*ROW('Sanitation Data'!F143))="","",OFFSET('Sanitation Data'!$F$32,0,10*ROW('Sanitation Data'!F143)))</f>
        <v/>
      </c>
      <c r="CZ149" s="277" t="str">
        <f ca="true">+IF(OFFSET('Sanitation Data'!$G$28,0,10*ROW('Sanitation Data'!G143))="","",OFFSET('Sanitation Data'!$G$28,0,10*ROW('Sanitation Data'!G143)))</f>
        <v/>
      </c>
      <c r="DA149" s="277" t="str">
        <f ca="true">+IF(OFFSET('Sanitation Data'!$G$29,0,10*ROW('Sanitation Data'!G143))="","",OFFSET('Sanitation Data'!$G$29,0,10*ROW('Sanitation Data'!G143)))</f>
        <v/>
      </c>
      <c r="DB149" s="277" t="str">
        <f ca="true">+IF(OFFSET('Sanitation Data'!$G$30,0,10*ROW('Sanitation Data'!G143))="","",OFFSET('Sanitation Data'!$G$30,0,10*ROW('Sanitation Data'!G143)))</f>
        <v/>
      </c>
      <c r="DC149" s="277" t="str">
        <f ca="true">+IF(OFFSET('Sanitation Data'!$G$31,0,10*ROW('Sanitation Data'!G143))="","",OFFSET('Sanitation Data'!$G$31,0,10*ROW('Sanitation Data'!G143)))</f>
        <v/>
      </c>
      <c r="DD149" s="277" t="str">
        <f ca="true">+IF(OFFSET('Sanitation Data'!$G$32,0,10*ROW('Sanitation Data'!G143))="","",OFFSET('Sanitation Data'!$G$32,0,10*ROW('Sanitation Data'!G143)))</f>
        <v/>
      </c>
      <c r="DE149" s="277" t="str">
        <f ca="true">+IF(OFFSET('Sanitation Data'!$H$28,0,10*ROW('Sanitation Data'!H143))="","",OFFSET('Sanitation Data'!$H$28,0,10*ROW('Sanitation Data'!H143)))</f>
        <v/>
      </c>
      <c r="DF149" s="277" t="str">
        <f ca="true">+IF(OFFSET('Sanitation Data'!$H$29,0,10*ROW('Sanitation Data'!H143))="","",OFFSET('Sanitation Data'!$H$29,0,10*ROW('Sanitation Data'!H143)))</f>
        <v/>
      </c>
      <c r="DG149" s="277" t="str">
        <f ca="true">+IF(OFFSET('Sanitation Data'!$H$30,0,10*ROW('Sanitation Data'!H143))="","",OFFSET('Sanitation Data'!$H$30,0,10*ROW('Sanitation Data'!H143)))</f>
        <v/>
      </c>
      <c r="DH149" s="277" t="str">
        <f ca="true">+IF(OFFSET('Sanitation Data'!$H$31,0,10*ROW('Sanitation Data'!H143))="","",OFFSET('Sanitation Data'!$H$31,0,10*ROW('Sanitation Data'!H143)))</f>
        <v/>
      </c>
      <c r="DI149" s="277" t="str">
        <f ca="true">+IF(OFFSET('Sanitation Data'!$H$32,0,10*ROW('Sanitation Data'!H143))="","",OFFSET('Sanitation Data'!$H$32,0,10*ROW('Sanitation Data'!H143)))</f>
        <v/>
      </c>
      <c r="DJ149" s="277" t="str">
        <f ca="true">+IF(OFFSET('Sanitation Data'!$I$28,0,10*ROW('Sanitation Data'!I143))="","",OFFSET('Sanitation Data'!$I$28,0,10*ROW('Sanitation Data'!I143)))</f>
        <v/>
      </c>
      <c r="DK149" s="277" t="str">
        <f ca="true">+IF(OFFSET('Sanitation Data'!$I$29,0,10*ROW('Sanitation Data'!I143))="","",OFFSET('Sanitation Data'!$I$29,0,10*ROW('Sanitation Data'!I143)))</f>
        <v/>
      </c>
      <c r="DL149" s="277" t="str">
        <f ca="true">+IF(OFFSET('Sanitation Data'!$I$30,0,10*ROW('Sanitation Data'!I143))="","",OFFSET('Sanitation Data'!$I$30,0,10*ROW('Sanitation Data'!I143)))</f>
        <v/>
      </c>
      <c r="DM149" s="277" t="str">
        <f ca="true">+IF(OFFSET('Sanitation Data'!$I$31,0,10*ROW('Sanitation Data'!I143))="","",OFFSET('Sanitation Data'!$I$31,0,10*ROW('Sanitation Data'!I143)))</f>
        <v/>
      </c>
      <c r="DN149" s="277" t="str">
        <f ca="true">+IF(OFFSET('Sanitation Data'!$I$32,0,10*ROW('Sanitation Data'!I143))="","",OFFSET('Sanitation Data'!$I$32,0,10*ROW('Sanitation Data'!I143)))</f>
        <v/>
      </c>
      <c r="DO149" s="277" t="str">
        <f ca="true">+IF(OFFSET('Hygiene Data'!$D$11,0,10*ROW('Hygiene Data'!D143))="","",OFFSET('Hygiene Data'!$D$11,0,10*ROW('Hygiene Data'!D143)))</f>
        <v/>
      </c>
      <c r="DP149" s="277" t="str">
        <f ca="true">+IF(OFFSET('Hygiene Data'!$D$12,0,10*ROW('Hygiene Data'!D143))="","",OFFSET('Hygiene Data'!$D$12,0,10*ROW('Hygiene Data'!D143)))</f>
        <v/>
      </c>
      <c r="DQ149" s="277" t="str">
        <f ca="true">+IF(OFFSET('Hygiene Data'!$D$13,0,10*ROW('Hygiene Data'!D143))="","",OFFSET('Hygiene Data'!$D$13,0,10*ROW('Hygiene Data'!D143)))</f>
        <v/>
      </c>
      <c r="DR149" s="277" t="str">
        <f ca="true">+IF(OFFSET('Hygiene Data'!$E$11,0,10*ROW('Hygiene Data'!E143))="","",OFFSET('Hygiene Data'!$E$11,0,10*ROW('Hygiene Data'!E143)))</f>
        <v/>
      </c>
      <c r="DS149" s="277" t="str">
        <f ca="true">+IF(OFFSET('Hygiene Data'!$E$12,0,10*ROW('Hygiene Data'!E143))="","",OFFSET('Hygiene Data'!$E$12,0,10*ROW('Hygiene Data'!E143)))</f>
        <v/>
      </c>
      <c r="DT149" s="277" t="str">
        <f ca="true">+IF(OFFSET('Hygiene Data'!$E$13,0,10*ROW('Hygiene Data'!E143))="","",OFFSET('Hygiene Data'!$E$13,0,10*ROW('Hygiene Data'!E143)))</f>
        <v/>
      </c>
      <c r="DU149" s="277" t="str">
        <f ca="true">+IF(OFFSET('Hygiene Data'!$F$11,0,10*ROW('Hygiene Data'!F143))="","",OFFSET('Hygiene Data'!$F$11,0,10*ROW('Hygiene Data'!F143)))</f>
        <v/>
      </c>
      <c r="DV149" s="277" t="str">
        <f ca="true">+IF(OFFSET('Hygiene Data'!$F$12,0,10*ROW('Hygiene Data'!F143))="","",OFFSET('Hygiene Data'!$F$12,0,10*ROW('Hygiene Data'!F143)))</f>
        <v/>
      </c>
      <c r="DW149" s="277" t="str">
        <f ca="true">+IF(OFFSET('Hygiene Data'!$F$13,0,10*ROW('Hygiene Data'!F143))="","",OFFSET('Hygiene Data'!$F$13,0,10*ROW('Hygiene Data'!F143)))</f>
        <v/>
      </c>
      <c r="DX149" s="277" t="str">
        <f ca="true">+IF(OFFSET('Hygiene Data'!$G$11,0,10*ROW('Hygiene Data'!G143))="","",OFFSET('Hygiene Data'!$G$11,0,10*ROW('Hygiene Data'!G143)))</f>
        <v/>
      </c>
      <c r="DY149" s="277" t="str">
        <f ca="true">+IF(OFFSET('Hygiene Data'!$G$12,0,10*ROW('Hygiene Data'!G143))="","",OFFSET('Hygiene Data'!$G$12,0,10*ROW('Hygiene Data'!G143)))</f>
        <v/>
      </c>
      <c r="DZ149" s="277" t="str">
        <f ca="true">+IF(OFFSET('Hygiene Data'!$G$13,0,10*ROW('Hygiene Data'!G143))="","",OFFSET('Hygiene Data'!$G$13,0,10*ROW('Hygiene Data'!G143)))</f>
        <v/>
      </c>
      <c r="EA149" s="277" t="str">
        <f ca="true">+IF(OFFSET('Hygiene Data'!$H$11,0,10*ROW('Hygiene Data'!H143))="","",OFFSET('Hygiene Data'!$H$11,0,10*ROW('Hygiene Data'!H143)))</f>
        <v/>
      </c>
      <c r="EB149" s="277" t="str">
        <f ca="true">+IF(OFFSET('Hygiene Data'!$H$12,0,10*ROW('Hygiene Data'!H143))="","",OFFSET('Hygiene Data'!$H$12,0,10*ROW('Hygiene Data'!H143)))</f>
        <v/>
      </c>
      <c r="EC149" s="277" t="str">
        <f ca="true">+IF(OFFSET('Hygiene Data'!$H$13,0,10*ROW('Hygiene Data'!H143))="","",OFFSET('Hygiene Data'!$H$13,0,10*ROW('Hygiene Data'!H143)))</f>
        <v/>
      </c>
      <c r="ED149" s="277" t="str">
        <f ca="true">+IF(OFFSET('Hygiene Data'!$I$11,0,10*ROW('Hygiene Data'!I143))="","",OFFSET('Hygiene Data'!$I$11,0,10*ROW('Hygiene Data'!I143)))</f>
        <v/>
      </c>
      <c r="EE149" s="277" t="str">
        <f ca="true">+IF(OFFSET('Hygiene Data'!$I$12,0,10*ROW('Hygiene Data'!I143))="","",OFFSET('Hygiene Data'!$I$12,0,10*ROW('Hygiene Data'!I143)))</f>
        <v/>
      </c>
      <c r="EF149" s="277"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33" t="str">
        <f t="shared" ca="true" si="2"/>
        <v/>
      </c>
      <c r="D150" s="96"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6"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6"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6"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6"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6"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6"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6"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6"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6"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6"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6"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6"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6"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6"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6"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6"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6"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7"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7"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7"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7"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7"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7"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7"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7"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7"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7"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7"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7"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7"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7"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7"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7"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7"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7"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7"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7"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7"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7"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7"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7"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7"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7"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7"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7"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7"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7"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8"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8"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8"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8"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8"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8"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8"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8"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8"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8"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8"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8"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8"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8"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8"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8"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8"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8"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7"/>
      <c r="BS150" s="277" t="str">
        <f ca="true">+IF(OFFSET('Water Data'!$D$27,0,10*ROW('Water Data'!D144))="","",OFFSET('Water Data'!$D$27,0,10*ROW('Water Data'!D144)))</f>
        <v/>
      </c>
      <c r="BT150" s="277" t="str">
        <f ca="true">+IF(OFFSET('Water Data'!$D$28,0,10*ROW('Water Data'!D144))="","",OFFSET('Water Data'!$D$28,0,10*ROW('Water Data'!D144)))</f>
        <v/>
      </c>
      <c r="BU150" s="277" t="str">
        <f ca="true">+IF(OFFSET('Water Data'!$D$29,0,10*ROW('Water Data'!D144))="","",OFFSET('Water Data'!$D$29,0,10*ROW('Water Data'!D144)))</f>
        <v/>
      </c>
      <c r="BV150" s="277" t="str">
        <f ca="true">+IF(OFFSET('Water Data'!$E$27,0,10*ROW('Water Data'!E144))="","",OFFSET('Water Data'!$E$27,0,10*ROW('Water Data'!E144)))</f>
        <v/>
      </c>
      <c r="BW150" s="277" t="str">
        <f ca="true">+IF(OFFSET('Water Data'!$E$28,0,10*ROW('Water Data'!E144))="","",OFFSET('Water Data'!$E$28,0,10*ROW('Water Data'!E144)))</f>
        <v/>
      </c>
      <c r="BX150" s="277" t="str">
        <f ca="true">+IF(OFFSET('Water Data'!$E$29,0,10*ROW('Water Data'!E144))="","",OFFSET('Water Data'!$E$29,0,10*ROW('Water Data'!E144)))</f>
        <v/>
      </c>
      <c r="BY150" s="277" t="str">
        <f ca="true">+IF(OFFSET('Water Data'!$F$27,0,10*ROW('Water Data'!F144))="","",OFFSET('Water Data'!$F$27,0,10*ROW('Water Data'!F144)))</f>
        <v/>
      </c>
      <c r="BZ150" s="277" t="str">
        <f ca="true">+IF(OFFSET('Water Data'!$F$28,0,10*ROW('Water Data'!F144))="","",OFFSET('Water Data'!$F$28,0,10*ROW('Water Data'!F144)))</f>
        <v/>
      </c>
      <c r="CA150" s="277" t="str">
        <f ca="true">+IF(OFFSET('Water Data'!$F$29,0,10*ROW('Water Data'!F144))="","",OFFSET('Water Data'!$F$29,0,10*ROW('Water Data'!F144)))</f>
        <v/>
      </c>
      <c r="CB150" s="277" t="str">
        <f ca="true">+IF(OFFSET('Water Data'!$G$27,0,10*ROW('Water Data'!G144))="","",OFFSET('Water Data'!$G$27,0,10*ROW('Water Data'!G144)))</f>
        <v/>
      </c>
      <c r="CC150" s="277" t="str">
        <f ca="true">+IF(OFFSET('Water Data'!$G$28,0,10*ROW('Water Data'!G144))="","",OFFSET('Water Data'!$G$28,0,10*ROW('Water Data'!G144)))</f>
        <v/>
      </c>
      <c r="CD150" s="277" t="str">
        <f ca="true">+IF(OFFSET('Water Data'!$G$29,0,10*ROW('Water Data'!G144))="","",OFFSET('Water Data'!$G$29,0,10*ROW('Water Data'!G144)))</f>
        <v/>
      </c>
      <c r="CE150" s="277" t="str">
        <f ca="true">+IF(OFFSET('Water Data'!$H$27,0,10*ROW('Water Data'!H144))="","",OFFSET('Water Data'!$H$27,0,10*ROW('Water Data'!H144)))</f>
        <v/>
      </c>
      <c r="CF150" s="277" t="str">
        <f ca="true">+IF(OFFSET('Water Data'!$H$28,0,10*ROW('Water Data'!H144))="","",OFFSET('Water Data'!$H$28,0,10*ROW('Water Data'!H144)))</f>
        <v/>
      </c>
      <c r="CG150" s="277" t="str">
        <f ca="true">+IF(OFFSET('Water Data'!$H$29,0,10*ROW('Water Data'!H144))="","",OFFSET('Water Data'!$H$29,0,10*ROW('Water Data'!H144)))</f>
        <v/>
      </c>
      <c r="CH150" s="277" t="str">
        <f ca="true">+IF(OFFSET('Water Data'!$I$27,0,10*ROW('Water Data'!I144))="","",OFFSET('Water Data'!$I$27,0,10*ROW('Water Data'!I144)))</f>
        <v/>
      </c>
      <c r="CI150" s="277" t="str">
        <f ca="true">+IF(OFFSET('Water Data'!$I$28,0,10*ROW('Water Data'!I144))="","",OFFSET('Water Data'!$I$28,0,10*ROW('Water Data'!I144)))</f>
        <v/>
      </c>
      <c r="CJ150" s="277" t="str">
        <f ca="true">+IF(OFFSET('Water Data'!$I$29,0,10*ROW('Water Data'!I144))="","",OFFSET('Water Data'!$I$29,0,10*ROW('Water Data'!I144)))</f>
        <v/>
      </c>
      <c r="CK150" s="277" t="str">
        <f ca="true">+IF(OFFSET('Sanitation Data'!$D$28,0,10*ROW('Sanitation Data'!D144))="","",OFFSET('Sanitation Data'!$D$28,0,10*ROW('Sanitation Data'!D144)))</f>
        <v/>
      </c>
      <c r="CL150" s="277" t="str">
        <f ca="true">+IF(OFFSET('Sanitation Data'!$D$29,0,10*ROW('Sanitation Data'!D144))="","",OFFSET('Sanitation Data'!$D$29,0,10*ROW('Sanitation Data'!D144)))</f>
        <v/>
      </c>
      <c r="CM150" s="277" t="str">
        <f ca="true">+IF(OFFSET('Sanitation Data'!$D$30,0,10*ROW('Sanitation Data'!D144))="","",OFFSET('Sanitation Data'!$D$30,0,10*ROW('Sanitation Data'!D144)))</f>
        <v/>
      </c>
      <c r="CN150" s="277" t="str">
        <f ca="true">+IF(OFFSET('Sanitation Data'!$D$31,0,10*ROW('Sanitation Data'!D144))="","",OFFSET('Sanitation Data'!$D$31,0,10*ROW('Sanitation Data'!D144)))</f>
        <v/>
      </c>
      <c r="CO150" s="277" t="str">
        <f ca="true">+IF(OFFSET('Sanitation Data'!$D$32,0,10*ROW('Sanitation Data'!D144))="","",OFFSET('Sanitation Data'!$D$32,0,10*ROW('Sanitation Data'!D144)))</f>
        <v/>
      </c>
      <c r="CP150" s="277" t="str">
        <f ca="true">+IF(OFFSET('Sanitation Data'!$E$28,0,10*ROW('Sanitation Data'!E144))="","",OFFSET('Sanitation Data'!$E$28,0,10*ROW('Sanitation Data'!E144)))</f>
        <v/>
      </c>
      <c r="CQ150" s="277" t="str">
        <f ca="true">+IF(OFFSET('Sanitation Data'!$E$29,0,10*ROW('Sanitation Data'!E144))="","",OFFSET('Sanitation Data'!$E$29,0,10*ROW('Sanitation Data'!E144)))</f>
        <v/>
      </c>
      <c r="CR150" s="277" t="str">
        <f ca="true">+IF(OFFSET('Sanitation Data'!$E$30,0,10*ROW('Sanitation Data'!E144))="","",OFFSET('Sanitation Data'!$E$30,0,10*ROW('Sanitation Data'!E144)))</f>
        <v/>
      </c>
      <c r="CS150" s="277" t="str">
        <f ca="true">+IF(OFFSET('Sanitation Data'!$E$31,0,10*ROW('Sanitation Data'!E144))="","",OFFSET('Sanitation Data'!$E$31,0,10*ROW('Sanitation Data'!E144)))</f>
        <v/>
      </c>
      <c r="CT150" s="277" t="str">
        <f ca="true">+IF(OFFSET('Sanitation Data'!$E$32,0,10*ROW('Sanitation Data'!E144))="","",OFFSET('Sanitation Data'!$E$32,0,10*ROW('Sanitation Data'!E144)))</f>
        <v/>
      </c>
      <c r="CU150" s="277" t="str">
        <f ca="true">+IF(OFFSET('Sanitation Data'!$F$28,0,10*ROW('Sanitation Data'!F144))="","",OFFSET('Sanitation Data'!$F$28,0,10*ROW('Sanitation Data'!F144)))</f>
        <v/>
      </c>
      <c r="CV150" s="277" t="str">
        <f ca="true">+IF(OFFSET('Sanitation Data'!$F$29,0,10*ROW('Sanitation Data'!F144))="","",OFFSET('Sanitation Data'!$F$29,0,10*ROW('Sanitation Data'!F144)))</f>
        <v/>
      </c>
      <c r="CW150" s="277" t="str">
        <f ca="true">+IF(OFFSET('Sanitation Data'!$F$30,0,10*ROW('Sanitation Data'!F144))="","",OFFSET('Sanitation Data'!$F$30,0,10*ROW('Sanitation Data'!F144)))</f>
        <v/>
      </c>
      <c r="CX150" s="277" t="str">
        <f ca="true">+IF(OFFSET('Sanitation Data'!$F$31,0,10*ROW('Sanitation Data'!F144))="","",OFFSET('Sanitation Data'!$F$31,0,10*ROW('Sanitation Data'!F144)))</f>
        <v/>
      </c>
      <c r="CY150" s="277" t="str">
        <f ca="true">+IF(OFFSET('Sanitation Data'!$F$32,0,10*ROW('Sanitation Data'!F144))="","",OFFSET('Sanitation Data'!$F$32,0,10*ROW('Sanitation Data'!F144)))</f>
        <v/>
      </c>
      <c r="CZ150" s="277" t="str">
        <f ca="true">+IF(OFFSET('Sanitation Data'!$G$28,0,10*ROW('Sanitation Data'!G144))="","",OFFSET('Sanitation Data'!$G$28,0,10*ROW('Sanitation Data'!G144)))</f>
        <v/>
      </c>
      <c r="DA150" s="277" t="str">
        <f ca="true">+IF(OFFSET('Sanitation Data'!$G$29,0,10*ROW('Sanitation Data'!G144))="","",OFFSET('Sanitation Data'!$G$29,0,10*ROW('Sanitation Data'!G144)))</f>
        <v/>
      </c>
      <c r="DB150" s="277" t="str">
        <f ca="true">+IF(OFFSET('Sanitation Data'!$G$30,0,10*ROW('Sanitation Data'!G144))="","",OFFSET('Sanitation Data'!$G$30,0,10*ROW('Sanitation Data'!G144)))</f>
        <v/>
      </c>
      <c r="DC150" s="277" t="str">
        <f ca="true">+IF(OFFSET('Sanitation Data'!$G$31,0,10*ROW('Sanitation Data'!G144))="","",OFFSET('Sanitation Data'!$G$31,0,10*ROW('Sanitation Data'!G144)))</f>
        <v/>
      </c>
      <c r="DD150" s="277" t="str">
        <f ca="true">+IF(OFFSET('Sanitation Data'!$G$32,0,10*ROW('Sanitation Data'!G144))="","",OFFSET('Sanitation Data'!$G$32,0,10*ROW('Sanitation Data'!G144)))</f>
        <v/>
      </c>
      <c r="DE150" s="277" t="str">
        <f ca="true">+IF(OFFSET('Sanitation Data'!$H$28,0,10*ROW('Sanitation Data'!H144))="","",OFFSET('Sanitation Data'!$H$28,0,10*ROW('Sanitation Data'!H144)))</f>
        <v/>
      </c>
      <c r="DF150" s="277" t="str">
        <f ca="true">+IF(OFFSET('Sanitation Data'!$H$29,0,10*ROW('Sanitation Data'!H144))="","",OFFSET('Sanitation Data'!$H$29,0,10*ROW('Sanitation Data'!H144)))</f>
        <v/>
      </c>
      <c r="DG150" s="277" t="str">
        <f ca="true">+IF(OFFSET('Sanitation Data'!$H$30,0,10*ROW('Sanitation Data'!H144))="","",OFFSET('Sanitation Data'!$H$30,0,10*ROW('Sanitation Data'!H144)))</f>
        <v/>
      </c>
      <c r="DH150" s="277" t="str">
        <f ca="true">+IF(OFFSET('Sanitation Data'!$H$31,0,10*ROW('Sanitation Data'!H144))="","",OFFSET('Sanitation Data'!$H$31,0,10*ROW('Sanitation Data'!H144)))</f>
        <v/>
      </c>
      <c r="DI150" s="277" t="str">
        <f ca="true">+IF(OFFSET('Sanitation Data'!$H$32,0,10*ROW('Sanitation Data'!H144))="","",OFFSET('Sanitation Data'!$H$32,0,10*ROW('Sanitation Data'!H144)))</f>
        <v/>
      </c>
      <c r="DJ150" s="277" t="str">
        <f ca="true">+IF(OFFSET('Sanitation Data'!$I$28,0,10*ROW('Sanitation Data'!I144))="","",OFFSET('Sanitation Data'!$I$28,0,10*ROW('Sanitation Data'!I144)))</f>
        <v/>
      </c>
      <c r="DK150" s="277" t="str">
        <f ca="true">+IF(OFFSET('Sanitation Data'!$I$29,0,10*ROW('Sanitation Data'!I144))="","",OFFSET('Sanitation Data'!$I$29,0,10*ROW('Sanitation Data'!I144)))</f>
        <v/>
      </c>
      <c r="DL150" s="277" t="str">
        <f ca="true">+IF(OFFSET('Sanitation Data'!$I$30,0,10*ROW('Sanitation Data'!I144))="","",OFFSET('Sanitation Data'!$I$30,0,10*ROW('Sanitation Data'!I144)))</f>
        <v/>
      </c>
      <c r="DM150" s="277" t="str">
        <f ca="true">+IF(OFFSET('Sanitation Data'!$I$31,0,10*ROW('Sanitation Data'!I144))="","",OFFSET('Sanitation Data'!$I$31,0,10*ROW('Sanitation Data'!I144)))</f>
        <v/>
      </c>
      <c r="DN150" s="277" t="str">
        <f ca="true">+IF(OFFSET('Sanitation Data'!$I$32,0,10*ROW('Sanitation Data'!I144))="","",OFFSET('Sanitation Data'!$I$32,0,10*ROW('Sanitation Data'!I144)))</f>
        <v/>
      </c>
      <c r="DO150" s="277" t="str">
        <f ca="true">+IF(OFFSET('Hygiene Data'!$D$11,0,10*ROW('Hygiene Data'!D144))="","",OFFSET('Hygiene Data'!$D$11,0,10*ROW('Hygiene Data'!D144)))</f>
        <v/>
      </c>
      <c r="DP150" s="277" t="str">
        <f ca="true">+IF(OFFSET('Hygiene Data'!$D$12,0,10*ROW('Hygiene Data'!D144))="","",OFFSET('Hygiene Data'!$D$12,0,10*ROW('Hygiene Data'!D144)))</f>
        <v/>
      </c>
      <c r="DQ150" s="277" t="str">
        <f ca="true">+IF(OFFSET('Hygiene Data'!$D$13,0,10*ROW('Hygiene Data'!D144))="","",OFFSET('Hygiene Data'!$D$13,0,10*ROW('Hygiene Data'!D144)))</f>
        <v/>
      </c>
      <c r="DR150" s="277" t="str">
        <f ca="true">+IF(OFFSET('Hygiene Data'!$E$11,0,10*ROW('Hygiene Data'!E144))="","",OFFSET('Hygiene Data'!$E$11,0,10*ROW('Hygiene Data'!E144)))</f>
        <v/>
      </c>
      <c r="DS150" s="277" t="str">
        <f ca="true">+IF(OFFSET('Hygiene Data'!$E$12,0,10*ROW('Hygiene Data'!E144))="","",OFFSET('Hygiene Data'!$E$12,0,10*ROW('Hygiene Data'!E144)))</f>
        <v/>
      </c>
      <c r="DT150" s="277" t="str">
        <f ca="true">+IF(OFFSET('Hygiene Data'!$E$13,0,10*ROW('Hygiene Data'!E144))="","",OFFSET('Hygiene Data'!$E$13,0,10*ROW('Hygiene Data'!E144)))</f>
        <v/>
      </c>
      <c r="DU150" s="277" t="str">
        <f ca="true">+IF(OFFSET('Hygiene Data'!$F$11,0,10*ROW('Hygiene Data'!F144))="","",OFFSET('Hygiene Data'!$F$11,0,10*ROW('Hygiene Data'!F144)))</f>
        <v/>
      </c>
      <c r="DV150" s="277" t="str">
        <f ca="true">+IF(OFFSET('Hygiene Data'!$F$12,0,10*ROW('Hygiene Data'!F144))="","",OFFSET('Hygiene Data'!$F$12,0,10*ROW('Hygiene Data'!F144)))</f>
        <v/>
      </c>
      <c r="DW150" s="277" t="str">
        <f ca="true">+IF(OFFSET('Hygiene Data'!$F$13,0,10*ROW('Hygiene Data'!F144))="","",OFFSET('Hygiene Data'!$F$13,0,10*ROW('Hygiene Data'!F144)))</f>
        <v/>
      </c>
      <c r="DX150" s="277" t="str">
        <f ca="true">+IF(OFFSET('Hygiene Data'!$G$11,0,10*ROW('Hygiene Data'!G144))="","",OFFSET('Hygiene Data'!$G$11,0,10*ROW('Hygiene Data'!G144)))</f>
        <v/>
      </c>
      <c r="DY150" s="277" t="str">
        <f ca="true">+IF(OFFSET('Hygiene Data'!$G$12,0,10*ROW('Hygiene Data'!G144))="","",OFFSET('Hygiene Data'!$G$12,0,10*ROW('Hygiene Data'!G144)))</f>
        <v/>
      </c>
      <c r="DZ150" s="277" t="str">
        <f ca="true">+IF(OFFSET('Hygiene Data'!$G$13,0,10*ROW('Hygiene Data'!G144))="","",OFFSET('Hygiene Data'!$G$13,0,10*ROW('Hygiene Data'!G144)))</f>
        <v/>
      </c>
      <c r="EA150" s="277" t="str">
        <f ca="true">+IF(OFFSET('Hygiene Data'!$H$11,0,10*ROW('Hygiene Data'!H144))="","",OFFSET('Hygiene Data'!$H$11,0,10*ROW('Hygiene Data'!H144)))</f>
        <v/>
      </c>
      <c r="EB150" s="277" t="str">
        <f ca="true">+IF(OFFSET('Hygiene Data'!$H$12,0,10*ROW('Hygiene Data'!H144))="","",OFFSET('Hygiene Data'!$H$12,0,10*ROW('Hygiene Data'!H144)))</f>
        <v/>
      </c>
      <c r="EC150" s="277" t="str">
        <f ca="true">+IF(OFFSET('Hygiene Data'!$H$13,0,10*ROW('Hygiene Data'!H144))="","",OFFSET('Hygiene Data'!$H$13,0,10*ROW('Hygiene Data'!H144)))</f>
        <v/>
      </c>
      <c r="ED150" s="277" t="str">
        <f ca="true">+IF(OFFSET('Hygiene Data'!$I$11,0,10*ROW('Hygiene Data'!I144))="","",OFFSET('Hygiene Data'!$I$11,0,10*ROW('Hygiene Data'!I144)))</f>
        <v/>
      </c>
      <c r="EE150" s="277" t="str">
        <f ca="true">+IF(OFFSET('Hygiene Data'!$I$12,0,10*ROW('Hygiene Data'!I144))="","",OFFSET('Hygiene Data'!$I$12,0,10*ROW('Hygiene Data'!I144)))</f>
        <v/>
      </c>
      <c r="EF150" s="277"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33" t="str">
        <f t="shared" ca="true" si="2"/>
        <v/>
      </c>
      <c r="D151" s="96"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6"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6"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6"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6"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6"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6"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6"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6"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6"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6"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6"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6"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6"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6"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6"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6"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6"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7"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7"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7"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7"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7"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7"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7"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7"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7"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7"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7"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7"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7"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7"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7"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7"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7"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7"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7"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7"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7"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7"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7"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7"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7"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7"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7"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7"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7"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7"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8"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8"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8"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8"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8"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8"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8"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8"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8"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8"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8"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8"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8"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8"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8"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8"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8"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8"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7"/>
      <c r="BS151" s="277" t="str">
        <f ca="true">+IF(OFFSET('Water Data'!$D$27,0,10*ROW('Water Data'!D145))="","",OFFSET('Water Data'!$D$27,0,10*ROW('Water Data'!D145)))</f>
        <v/>
      </c>
      <c r="BT151" s="277" t="str">
        <f ca="true">+IF(OFFSET('Water Data'!$D$28,0,10*ROW('Water Data'!D145))="","",OFFSET('Water Data'!$D$28,0,10*ROW('Water Data'!D145)))</f>
        <v/>
      </c>
      <c r="BU151" s="277" t="str">
        <f ca="true">+IF(OFFSET('Water Data'!$D$29,0,10*ROW('Water Data'!D145))="","",OFFSET('Water Data'!$D$29,0,10*ROW('Water Data'!D145)))</f>
        <v/>
      </c>
      <c r="BV151" s="277" t="str">
        <f ca="true">+IF(OFFSET('Water Data'!$E$27,0,10*ROW('Water Data'!E145))="","",OFFSET('Water Data'!$E$27,0,10*ROW('Water Data'!E145)))</f>
        <v/>
      </c>
      <c r="BW151" s="277" t="str">
        <f ca="true">+IF(OFFSET('Water Data'!$E$28,0,10*ROW('Water Data'!E145))="","",OFFSET('Water Data'!$E$28,0,10*ROW('Water Data'!E145)))</f>
        <v/>
      </c>
      <c r="BX151" s="277" t="str">
        <f ca="true">+IF(OFFSET('Water Data'!$E$29,0,10*ROW('Water Data'!E145))="","",OFFSET('Water Data'!$E$29,0,10*ROW('Water Data'!E145)))</f>
        <v/>
      </c>
      <c r="BY151" s="277" t="str">
        <f ca="true">+IF(OFFSET('Water Data'!$F$27,0,10*ROW('Water Data'!F145))="","",OFFSET('Water Data'!$F$27,0,10*ROW('Water Data'!F145)))</f>
        <v/>
      </c>
      <c r="BZ151" s="277" t="str">
        <f ca="true">+IF(OFFSET('Water Data'!$F$28,0,10*ROW('Water Data'!F145))="","",OFFSET('Water Data'!$F$28,0,10*ROW('Water Data'!F145)))</f>
        <v/>
      </c>
      <c r="CA151" s="277" t="str">
        <f ca="true">+IF(OFFSET('Water Data'!$F$29,0,10*ROW('Water Data'!F145))="","",OFFSET('Water Data'!$F$29,0,10*ROW('Water Data'!F145)))</f>
        <v/>
      </c>
      <c r="CB151" s="277" t="str">
        <f ca="true">+IF(OFFSET('Water Data'!$G$27,0,10*ROW('Water Data'!G145))="","",OFFSET('Water Data'!$G$27,0,10*ROW('Water Data'!G145)))</f>
        <v/>
      </c>
      <c r="CC151" s="277" t="str">
        <f ca="true">+IF(OFFSET('Water Data'!$G$28,0,10*ROW('Water Data'!G145))="","",OFFSET('Water Data'!$G$28,0,10*ROW('Water Data'!G145)))</f>
        <v/>
      </c>
      <c r="CD151" s="277" t="str">
        <f ca="true">+IF(OFFSET('Water Data'!$G$29,0,10*ROW('Water Data'!G145))="","",OFFSET('Water Data'!$G$29,0,10*ROW('Water Data'!G145)))</f>
        <v/>
      </c>
      <c r="CE151" s="277" t="str">
        <f ca="true">+IF(OFFSET('Water Data'!$H$27,0,10*ROW('Water Data'!H145))="","",OFFSET('Water Data'!$H$27,0,10*ROW('Water Data'!H145)))</f>
        <v/>
      </c>
      <c r="CF151" s="277" t="str">
        <f ca="true">+IF(OFFSET('Water Data'!$H$28,0,10*ROW('Water Data'!H145))="","",OFFSET('Water Data'!$H$28,0,10*ROW('Water Data'!H145)))</f>
        <v/>
      </c>
      <c r="CG151" s="277" t="str">
        <f ca="true">+IF(OFFSET('Water Data'!$H$29,0,10*ROW('Water Data'!H145))="","",OFFSET('Water Data'!$H$29,0,10*ROW('Water Data'!H145)))</f>
        <v/>
      </c>
      <c r="CH151" s="277" t="str">
        <f ca="true">+IF(OFFSET('Water Data'!$I$27,0,10*ROW('Water Data'!I145))="","",OFFSET('Water Data'!$I$27,0,10*ROW('Water Data'!I145)))</f>
        <v/>
      </c>
      <c r="CI151" s="277" t="str">
        <f ca="true">+IF(OFFSET('Water Data'!$I$28,0,10*ROW('Water Data'!I145))="","",OFFSET('Water Data'!$I$28,0,10*ROW('Water Data'!I145)))</f>
        <v/>
      </c>
      <c r="CJ151" s="277" t="str">
        <f ca="true">+IF(OFFSET('Water Data'!$I$29,0,10*ROW('Water Data'!I145))="","",OFFSET('Water Data'!$I$29,0,10*ROW('Water Data'!I145)))</f>
        <v/>
      </c>
      <c r="CK151" s="277" t="str">
        <f ca="true">+IF(OFFSET('Sanitation Data'!$D$28,0,10*ROW('Sanitation Data'!D145))="","",OFFSET('Sanitation Data'!$D$28,0,10*ROW('Sanitation Data'!D145)))</f>
        <v/>
      </c>
      <c r="CL151" s="277" t="str">
        <f ca="true">+IF(OFFSET('Sanitation Data'!$D$29,0,10*ROW('Sanitation Data'!D145))="","",OFFSET('Sanitation Data'!$D$29,0,10*ROW('Sanitation Data'!D145)))</f>
        <v/>
      </c>
      <c r="CM151" s="277" t="str">
        <f ca="true">+IF(OFFSET('Sanitation Data'!$D$30,0,10*ROW('Sanitation Data'!D145))="","",OFFSET('Sanitation Data'!$D$30,0,10*ROW('Sanitation Data'!D145)))</f>
        <v/>
      </c>
      <c r="CN151" s="277" t="str">
        <f ca="true">+IF(OFFSET('Sanitation Data'!$D$31,0,10*ROW('Sanitation Data'!D145))="","",OFFSET('Sanitation Data'!$D$31,0,10*ROW('Sanitation Data'!D145)))</f>
        <v/>
      </c>
      <c r="CO151" s="277" t="str">
        <f ca="true">+IF(OFFSET('Sanitation Data'!$D$32,0,10*ROW('Sanitation Data'!D145))="","",OFFSET('Sanitation Data'!$D$32,0,10*ROW('Sanitation Data'!D145)))</f>
        <v/>
      </c>
      <c r="CP151" s="277" t="str">
        <f ca="true">+IF(OFFSET('Sanitation Data'!$E$28,0,10*ROW('Sanitation Data'!E145))="","",OFFSET('Sanitation Data'!$E$28,0,10*ROW('Sanitation Data'!E145)))</f>
        <v/>
      </c>
      <c r="CQ151" s="277" t="str">
        <f ca="true">+IF(OFFSET('Sanitation Data'!$E$29,0,10*ROW('Sanitation Data'!E145))="","",OFFSET('Sanitation Data'!$E$29,0,10*ROW('Sanitation Data'!E145)))</f>
        <v/>
      </c>
      <c r="CR151" s="277" t="str">
        <f ca="true">+IF(OFFSET('Sanitation Data'!$E$30,0,10*ROW('Sanitation Data'!E145))="","",OFFSET('Sanitation Data'!$E$30,0,10*ROW('Sanitation Data'!E145)))</f>
        <v/>
      </c>
      <c r="CS151" s="277" t="str">
        <f ca="true">+IF(OFFSET('Sanitation Data'!$E$31,0,10*ROW('Sanitation Data'!E145))="","",OFFSET('Sanitation Data'!$E$31,0,10*ROW('Sanitation Data'!E145)))</f>
        <v/>
      </c>
      <c r="CT151" s="277" t="str">
        <f ca="true">+IF(OFFSET('Sanitation Data'!$E$32,0,10*ROW('Sanitation Data'!E145))="","",OFFSET('Sanitation Data'!$E$32,0,10*ROW('Sanitation Data'!E145)))</f>
        <v/>
      </c>
      <c r="CU151" s="277" t="str">
        <f ca="true">+IF(OFFSET('Sanitation Data'!$F$28,0,10*ROW('Sanitation Data'!F145))="","",OFFSET('Sanitation Data'!$F$28,0,10*ROW('Sanitation Data'!F145)))</f>
        <v/>
      </c>
      <c r="CV151" s="277" t="str">
        <f ca="true">+IF(OFFSET('Sanitation Data'!$F$29,0,10*ROW('Sanitation Data'!F145))="","",OFFSET('Sanitation Data'!$F$29,0,10*ROW('Sanitation Data'!F145)))</f>
        <v/>
      </c>
      <c r="CW151" s="277" t="str">
        <f ca="true">+IF(OFFSET('Sanitation Data'!$F$30,0,10*ROW('Sanitation Data'!F145))="","",OFFSET('Sanitation Data'!$F$30,0,10*ROW('Sanitation Data'!F145)))</f>
        <v/>
      </c>
      <c r="CX151" s="277" t="str">
        <f ca="true">+IF(OFFSET('Sanitation Data'!$F$31,0,10*ROW('Sanitation Data'!F145))="","",OFFSET('Sanitation Data'!$F$31,0,10*ROW('Sanitation Data'!F145)))</f>
        <v/>
      </c>
      <c r="CY151" s="277" t="str">
        <f ca="true">+IF(OFFSET('Sanitation Data'!$F$32,0,10*ROW('Sanitation Data'!F145))="","",OFFSET('Sanitation Data'!$F$32,0,10*ROW('Sanitation Data'!F145)))</f>
        <v/>
      </c>
      <c r="CZ151" s="277" t="str">
        <f ca="true">+IF(OFFSET('Sanitation Data'!$G$28,0,10*ROW('Sanitation Data'!G145))="","",OFFSET('Sanitation Data'!$G$28,0,10*ROW('Sanitation Data'!G145)))</f>
        <v/>
      </c>
      <c r="DA151" s="277" t="str">
        <f ca="true">+IF(OFFSET('Sanitation Data'!$G$29,0,10*ROW('Sanitation Data'!G145))="","",OFFSET('Sanitation Data'!$G$29,0,10*ROW('Sanitation Data'!G145)))</f>
        <v/>
      </c>
      <c r="DB151" s="277" t="str">
        <f ca="true">+IF(OFFSET('Sanitation Data'!$G$30,0,10*ROW('Sanitation Data'!G145))="","",OFFSET('Sanitation Data'!$G$30,0,10*ROW('Sanitation Data'!G145)))</f>
        <v/>
      </c>
      <c r="DC151" s="277" t="str">
        <f ca="true">+IF(OFFSET('Sanitation Data'!$G$31,0,10*ROW('Sanitation Data'!G145))="","",OFFSET('Sanitation Data'!$G$31,0,10*ROW('Sanitation Data'!G145)))</f>
        <v/>
      </c>
      <c r="DD151" s="277" t="str">
        <f ca="true">+IF(OFFSET('Sanitation Data'!$G$32,0,10*ROW('Sanitation Data'!G145))="","",OFFSET('Sanitation Data'!$G$32,0,10*ROW('Sanitation Data'!G145)))</f>
        <v/>
      </c>
      <c r="DE151" s="277" t="str">
        <f ca="true">+IF(OFFSET('Sanitation Data'!$H$28,0,10*ROW('Sanitation Data'!H145))="","",OFFSET('Sanitation Data'!$H$28,0,10*ROW('Sanitation Data'!H145)))</f>
        <v/>
      </c>
      <c r="DF151" s="277" t="str">
        <f ca="true">+IF(OFFSET('Sanitation Data'!$H$29,0,10*ROW('Sanitation Data'!H145))="","",OFFSET('Sanitation Data'!$H$29,0,10*ROW('Sanitation Data'!H145)))</f>
        <v/>
      </c>
      <c r="DG151" s="277" t="str">
        <f ca="true">+IF(OFFSET('Sanitation Data'!$H$30,0,10*ROW('Sanitation Data'!H145))="","",OFFSET('Sanitation Data'!$H$30,0,10*ROW('Sanitation Data'!H145)))</f>
        <v/>
      </c>
      <c r="DH151" s="277" t="str">
        <f ca="true">+IF(OFFSET('Sanitation Data'!$H$31,0,10*ROW('Sanitation Data'!H145))="","",OFFSET('Sanitation Data'!$H$31,0,10*ROW('Sanitation Data'!H145)))</f>
        <v/>
      </c>
      <c r="DI151" s="277" t="str">
        <f ca="true">+IF(OFFSET('Sanitation Data'!$H$32,0,10*ROW('Sanitation Data'!H145))="","",OFFSET('Sanitation Data'!$H$32,0,10*ROW('Sanitation Data'!H145)))</f>
        <v/>
      </c>
      <c r="DJ151" s="277" t="str">
        <f ca="true">+IF(OFFSET('Sanitation Data'!$I$28,0,10*ROW('Sanitation Data'!I145))="","",OFFSET('Sanitation Data'!$I$28,0,10*ROW('Sanitation Data'!I145)))</f>
        <v/>
      </c>
      <c r="DK151" s="277" t="str">
        <f ca="true">+IF(OFFSET('Sanitation Data'!$I$29,0,10*ROW('Sanitation Data'!I145))="","",OFFSET('Sanitation Data'!$I$29,0,10*ROW('Sanitation Data'!I145)))</f>
        <v/>
      </c>
      <c r="DL151" s="277" t="str">
        <f ca="true">+IF(OFFSET('Sanitation Data'!$I$30,0,10*ROW('Sanitation Data'!I145))="","",OFFSET('Sanitation Data'!$I$30,0,10*ROW('Sanitation Data'!I145)))</f>
        <v/>
      </c>
      <c r="DM151" s="277" t="str">
        <f ca="true">+IF(OFFSET('Sanitation Data'!$I$31,0,10*ROW('Sanitation Data'!I145))="","",OFFSET('Sanitation Data'!$I$31,0,10*ROW('Sanitation Data'!I145)))</f>
        <v/>
      </c>
      <c r="DN151" s="277" t="str">
        <f ca="true">+IF(OFFSET('Sanitation Data'!$I$32,0,10*ROW('Sanitation Data'!I145))="","",OFFSET('Sanitation Data'!$I$32,0,10*ROW('Sanitation Data'!I145)))</f>
        <v/>
      </c>
      <c r="DO151" s="277" t="str">
        <f ca="true">+IF(OFFSET('Hygiene Data'!$D$11,0,10*ROW('Hygiene Data'!D145))="","",OFFSET('Hygiene Data'!$D$11,0,10*ROW('Hygiene Data'!D145)))</f>
        <v/>
      </c>
      <c r="DP151" s="277" t="str">
        <f ca="true">+IF(OFFSET('Hygiene Data'!$D$12,0,10*ROW('Hygiene Data'!D145))="","",OFFSET('Hygiene Data'!$D$12,0,10*ROW('Hygiene Data'!D145)))</f>
        <v/>
      </c>
      <c r="DQ151" s="277" t="str">
        <f ca="true">+IF(OFFSET('Hygiene Data'!$D$13,0,10*ROW('Hygiene Data'!D145))="","",OFFSET('Hygiene Data'!$D$13,0,10*ROW('Hygiene Data'!D145)))</f>
        <v/>
      </c>
      <c r="DR151" s="277" t="str">
        <f ca="true">+IF(OFFSET('Hygiene Data'!$E$11,0,10*ROW('Hygiene Data'!E145))="","",OFFSET('Hygiene Data'!$E$11,0,10*ROW('Hygiene Data'!E145)))</f>
        <v/>
      </c>
      <c r="DS151" s="277" t="str">
        <f ca="true">+IF(OFFSET('Hygiene Data'!$E$12,0,10*ROW('Hygiene Data'!E145))="","",OFFSET('Hygiene Data'!$E$12,0,10*ROW('Hygiene Data'!E145)))</f>
        <v/>
      </c>
      <c r="DT151" s="277" t="str">
        <f ca="true">+IF(OFFSET('Hygiene Data'!$E$13,0,10*ROW('Hygiene Data'!E145))="","",OFFSET('Hygiene Data'!$E$13,0,10*ROW('Hygiene Data'!E145)))</f>
        <v/>
      </c>
      <c r="DU151" s="277" t="str">
        <f ca="true">+IF(OFFSET('Hygiene Data'!$F$11,0,10*ROW('Hygiene Data'!F145))="","",OFFSET('Hygiene Data'!$F$11,0,10*ROW('Hygiene Data'!F145)))</f>
        <v/>
      </c>
      <c r="DV151" s="277" t="str">
        <f ca="true">+IF(OFFSET('Hygiene Data'!$F$12,0,10*ROW('Hygiene Data'!F145))="","",OFFSET('Hygiene Data'!$F$12,0,10*ROW('Hygiene Data'!F145)))</f>
        <v/>
      </c>
      <c r="DW151" s="277" t="str">
        <f ca="true">+IF(OFFSET('Hygiene Data'!$F$13,0,10*ROW('Hygiene Data'!F145))="","",OFFSET('Hygiene Data'!$F$13,0,10*ROW('Hygiene Data'!F145)))</f>
        <v/>
      </c>
      <c r="DX151" s="277" t="str">
        <f ca="true">+IF(OFFSET('Hygiene Data'!$G$11,0,10*ROW('Hygiene Data'!G145))="","",OFFSET('Hygiene Data'!$G$11,0,10*ROW('Hygiene Data'!G145)))</f>
        <v/>
      </c>
      <c r="DY151" s="277" t="str">
        <f ca="true">+IF(OFFSET('Hygiene Data'!$G$12,0,10*ROW('Hygiene Data'!G145))="","",OFFSET('Hygiene Data'!$G$12,0,10*ROW('Hygiene Data'!G145)))</f>
        <v/>
      </c>
      <c r="DZ151" s="277" t="str">
        <f ca="true">+IF(OFFSET('Hygiene Data'!$G$13,0,10*ROW('Hygiene Data'!G145))="","",OFFSET('Hygiene Data'!$G$13,0,10*ROW('Hygiene Data'!G145)))</f>
        <v/>
      </c>
      <c r="EA151" s="277" t="str">
        <f ca="true">+IF(OFFSET('Hygiene Data'!$H$11,0,10*ROW('Hygiene Data'!H145))="","",OFFSET('Hygiene Data'!$H$11,0,10*ROW('Hygiene Data'!H145)))</f>
        <v/>
      </c>
      <c r="EB151" s="277" t="str">
        <f ca="true">+IF(OFFSET('Hygiene Data'!$H$12,0,10*ROW('Hygiene Data'!H145))="","",OFFSET('Hygiene Data'!$H$12,0,10*ROW('Hygiene Data'!H145)))</f>
        <v/>
      </c>
      <c r="EC151" s="277" t="str">
        <f ca="true">+IF(OFFSET('Hygiene Data'!$H$13,0,10*ROW('Hygiene Data'!H145))="","",OFFSET('Hygiene Data'!$H$13,0,10*ROW('Hygiene Data'!H145)))</f>
        <v/>
      </c>
      <c r="ED151" s="277" t="str">
        <f ca="true">+IF(OFFSET('Hygiene Data'!$I$11,0,10*ROW('Hygiene Data'!I145))="","",OFFSET('Hygiene Data'!$I$11,0,10*ROW('Hygiene Data'!I145)))</f>
        <v/>
      </c>
      <c r="EE151" s="277" t="str">
        <f ca="true">+IF(OFFSET('Hygiene Data'!$I$12,0,10*ROW('Hygiene Data'!I145))="","",OFFSET('Hygiene Data'!$I$12,0,10*ROW('Hygiene Data'!I145)))</f>
        <v/>
      </c>
      <c r="EF151" s="277"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33" t="str">
        <f t="shared" ca="true" si="2"/>
        <v/>
      </c>
      <c r="D152" s="96"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6"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6"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6"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6"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6"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6"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6"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6"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6"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6"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6"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6"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6"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6"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6"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6"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6"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7"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7"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7"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7"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7"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7"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7"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7"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7"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7"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7"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7"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7"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7"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7"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7"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7"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7"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7"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7"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7"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7"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7"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7"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7"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7"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7"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7"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7"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7"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8"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8"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8"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8"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8"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8"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8"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8"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8"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8"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8"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8"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8"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8"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8"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8"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8"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8"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7"/>
      <c r="BS152" s="277" t="str">
        <f ca="true">+IF(OFFSET('Water Data'!$D$27,0,10*ROW('Water Data'!D146))="","",OFFSET('Water Data'!$D$27,0,10*ROW('Water Data'!D146)))</f>
        <v/>
      </c>
      <c r="BT152" s="277" t="str">
        <f ca="true">+IF(OFFSET('Water Data'!$D$28,0,10*ROW('Water Data'!D146))="","",OFFSET('Water Data'!$D$28,0,10*ROW('Water Data'!D146)))</f>
        <v/>
      </c>
      <c r="BU152" s="277" t="str">
        <f ca="true">+IF(OFFSET('Water Data'!$D$29,0,10*ROW('Water Data'!D146))="","",OFFSET('Water Data'!$D$29,0,10*ROW('Water Data'!D146)))</f>
        <v/>
      </c>
      <c r="BV152" s="277" t="str">
        <f ca="true">+IF(OFFSET('Water Data'!$E$27,0,10*ROW('Water Data'!E146))="","",OFFSET('Water Data'!$E$27,0,10*ROW('Water Data'!E146)))</f>
        <v/>
      </c>
      <c r="BW152" s="277" t="str">
        <f ca="true">+IF(OFFSET('Water Data'!$E$28,0,10*ROW('Water Data'!E146))="","",OFFSET('Water Data'!$E$28,0,10*ROW('Water Data'!E146)))</f>
        <v/>
      </c>
      <c r="BX152" s="277" t="str">
        <f ca="true">+IF(OFFSET('Water Data'!$E$29,0,10*ROW('Water Data'!E146))="","",OFFSET('Water Data'!$E$29,0,10*ROW('Water Data'!E146)))</f>
        <v/>
      </c>
      <c r="BY152" s="277" t="str">
        <f ca="true">+IF(OFFSET('Water Data'!$F$27,0,10*ROW('Water Data'!F146))="","",OFFSET('Water Data'!$F$27,0,10*ROW('Water Data'!F146)))</f>
        <v/>
      </c>
      <c r="BZ152" s="277" t="str">
        <f ca="true">+IF(OFFSET('Water Data'!$F$28,0,10*ROW('Water Data'!F146))="","",OFFSET('Water Data'!$F$28,0,10*ROW('Water Data'!F146)))</f>
        <v/>
      </c>
      <c r="CA152" s="277" t="str">
        <f ca="true">+IF(OFFSET('Water Data'!$F$29,0,10*ROW('Water Data'!F146))="","",OFFSET('Water Data'!$F$29,0,10*ROW('Water Data'!F146)))</f>
        <v/>
      </c>
      <c r="CB152" s="277" t="str">
        <f ca="true">+IF(OFFSET('Water Data'!$G$27,0,10*ROW('Water Data'!G146))="","",OFFSET('Water Data'!$G$27,0,10*ROW('Water Data'!G146)))</f>
        <v/>
      </c>
      <c r="CC152" s="277" t="str">
        <f ca="true">+IF(OFFSET('Water Data'!$G$28,0,10*ROW('Water Data'!G146))="","",OFFSET('Water Data'!$G$28,0,10*ROW('Water Data'!G146)))</f>
        <v/>
      </c>
      <c r="CD152" s="277" t="str">
        <f ca="true">+IF(OFFSET('Water Data'!$G$29,0,10*ROW('Water Data'!G146))="","",OFFSET('Water Data'!$G$29,0,10*ROW('Water Data'!G146)))</f>
        <v/>
      </c>
      <c r="CE152" s="277" t="str">
        <f ca="true">+IF(OFFSET('Water Data'!$H$27,0,10*ROW('Water Data'!H146))="","",OFFSET('Water Data'!$H$27,0,10*ROW('Water Data'!H146)))</f>
        <v/>
      </c>
      <c r="CF152" s="277" t="str">
        <f ca="true">+IF(OFFSET('Water Data'!$H$28,0,10*ROW('Water Data'!H146))="","",OFFSET('Water Data'!$H$28,0,10*ROW('Water Data'!H146)))</f>
        <v/>
      </c>
      <c r="CG152" s="277" t="str">
        <f ca="true">+IF(OFFSET('Water Data'!$H$29,0,10*ROW('Water Data'!H146))="","",OFFSET('Water Data'!$H$29,0,10*ROW('Water Data'!H146)))</f>
        <v/>
      </c>
      <c r="CH152" s="277" t="str">
        <f ca="true">+IF(OFFSET('Water Data'!$I$27,0,10*ROW('Water Data'!I146))="","",OFFSET('Water Data'!$I$27,0,10*ROW('Water Data'!I146)))</f>
        <v/>
      </c>
      <c r="CI152" s="277" t="str">
        <f ca="true">+IF(OFFSET('Water Data'!$I$28,0,10*ROW('Water Data'!I146))="","",OFFSET('Water Data'!$I$28,0,10*ROW('Water Data'!I146)))</f>
        <v/>
      </c>
      <c r="CJ152" s="277" t="str">
        <f ca="true">+IF(OFFSET('Water Data'!$I$29,0,10*ROW('Water Data'!I146))="","",OFFSET('Water Data'!$I$29,0,10*ROW('Water Data'!I146)))</f>
        <v/>
      </c>
      <c r="CK152" s="277" t="str">
        <f ca="true">+IF(OFFSET('Sanitation Data'!$D$28,0,10*ROW('Sanitation Data'!D146))="","",OFFSET('Sanitation Data'!$D$28,0,10*ROW('Sanitation Data'!D146)))</f>
        <v/>
      </c>
      <c r="CL152" s="277" t="str">
        <f ca="true">+IF(OFFSET('Sanitation Data'!$D$29,0,10*ROW('Sanitation Data'!D146))="","",OFFSET('Sanitation Data'!$D$29,0,10*ROW('Sanitation Data'!D146)))</f>
        <v/>
      </c>
      <c r="CM152" s="277" t="str">
        <f ca="true">+IF(OFFSET('Sanitation Data'!$D$30,0,10*ROW('Sanitation Data'!D146))="","",OFFSET('Sanitation Data'!$D$30,0,10*ROW('Sanitation Data'!D146)))</f>
        <v/>
      </c>
      <c r="CN152" s="277" t="str">
        <f ca="true">+IF(OFFSET('Sanitation Data'!$D$31,0,10*ROW('Sanitation Data'!D146))="","",OFFSET('Sanitation Data'!$D$31,0,10*ROW('Sanitation Data'!D146)))</f>
        <v/>
      </c>
      <c r="CO152" s="277" t="str">
        <f ca="true">+IF(OFFSET('Sanitation Data'!$D$32,0,10*ROW('Sanitation Data'!D146))="","",OFFSET('Sanitation Data'!$D$32,0,10*ROW('Sanitation Data'!D146)))</f>
        <v/>
      </c>
      <c r="CP152" s="277" t="str">
        <f ca="true">+IF(OFFSET('Sanitation Data'!$E$28,0,10*ROW('Sanitation Data'!E146))="","",OFFSET('Sanitation Data'!$E$28,0,10*ROW('Sanitation Data'!E146)))</f>
        <v/>
      </c>
      <c r="CQ152" s="277" t="str">
        <f ca="true">+IF(OFFSET('Sanitation Data'!$E$29,0,10*ROW('Sanitation Data'!E146))="","",OFFSET('Sanitation Data'!$E$29,0,10*ROW('Sanitation Data'!E146)))</f>
        <v/>
      </c>
      <c r="CR152" s="277" t="str">
        <f ca="true">+IF(OFFSET('Sanitation Data'!$E$30,0,10*ROW('Sanitation Data'!E146))="","",OFFSET('Sanitation Data'!$E$30,0,10*ROW('Sanitation Data'!E146)))</f>
        <v/>
      </c>
      <c r="CS152" s="277" t="str">
        <f ca="true">+IF(OFFSET('Sanitation Data'!$E$31,0,10*ROW('Sanitation Data'!E146))="","",OFFSET('Sanitation Data'!$E$31,0,10*ROW('Sanitation Data'!E146)))</f>
        <v/>
      </c>
      <c r="CT152" s="277" t="str">
        <f ca="true">+IF(OFFSET('Sanitation Data'!$E$32,0,10*ROW('Sanitation Data'!E146))="","",OFFSET('Sanitation Data'!$E$32,0,10*ROW('Sanitation Data'!E146)))</f>
        <v/>
      </c>
      <c r="CU152" s="277" t="str">
        <f ca="true">+IF(OFFSET('Sanitation Data'!$F$28,0,10*ROW('Sanitation Data'!F146))="","",OFFSET('Sanitation Data'!$F$28,0,10*ROW('Sanitation Data'!F146)))</f>
        <v/>
      </c>
      <c r="CV152" s="277" t="str">
        <f ca="true">+IF(OFFSET('Sanitation Data'!$F$29,0,10*ROW('Sanitation Data'!F146))="","",OFFSET('Sanitation Data'!$F$29,0,10*ROW('Sanitation Data'!F146)))</f>
        <v/>
      </c>
      <c r="CW152" s="277" t="str">
        <f ca="true">+IF(OFFSET('Sanitation Data'!$F$30,0,10*ROW('Sanitation Data'!F146))="","",OFFSET('Sanitation Data'!$F$30,0,10*ROW('Sanitation Data'!F146)))</f>
        <v/>
      </c>
      <c r="CX152" s="277" t="str">
        <f ca="true">+IF(OFFSET('Sanitation Data'!$F$31,0,10*ROW('Sanitation Data'!F146))="","",OFFSET('Sanitation Data'!$F$31,0,10*ROW('Sanitation Data'!F146)))</f>
        <v/>
      </c>
      <c r="CY152" s="277" t="str">
        <f ca="true">+IF(OFFSET('Sanitation Data'!$F$32,0,10*ROW('Sanitation Data'!F146))="","",OFFSET('Sanitation Data'!$F$32,0,10*ROW('Sanitation Data'!F146)))</f>
        <v/>
      </c>
      <c r="CZ152" s="277" t="str">
        <f ca="true">+IF(OFFSET('Sanitation Data'!$G$28,0,10*ROW('Sanitation Data'!G146))="","",OFFSET('Sanitation Data'!$G$28,0,10*ROW('Sanitation Data'!G146)))</f>
        <v/>
      </c>
      <c r="DA152" s="277" t="str">
        <f ca="true">+IF(OFFSET('Sanitation Data'!$G$29,0,10*ROW('Sanitation Data'!G146))="","",OFFSET('Sanitation Data'!$G$29,0,10*ROW('Sanitation Data'!G146)))</f>
        <v/>
      </c>
      <c r="DB152" s="277" t="str">
        <f ca="true">+IF(OFFSET('Sanitation Data'!$G$30,0,10*ROW('Sanitation Data'!G146))="","",OFFSET('Sanitation Data'!$G$30,0,10*ROW('Sanitation Data'!G146)))</f>
        <v/>
      </c>
      <c r="DC152" s="277" t="str">
        <f ca="true">+IF(OFFSET('Sanitation Data'!$G$31,0,10*ROW('Sanitation Data'!G146))="","",OFFSET('Sanitation Data'!$G$31,0,10*ROW('Sanitation Data'!G146)))</f>
        <v/>
      </c>
      <c r="DD152" s="277" t="str">
        <f ca="true">+IF(OFFSET('Sanitation Data'!$G$32,0,10*ROW('Sanitation Data'!G146))="","",OFFSET('Sanitation Data'!$G$32,0,10*ROW('Sanitation Data'!G146)))</f>
        <v/>
      </c>
      <c r="DE152" s="277" t="str">
        <f ca="true">+IF(OFFSET('Sanitation Data'!$H$28,0,10*ROW('Sanitation Data'!H146))="","",OFFSET('Sanitation Data'!$H$28,0,10*ROW('Sanitation Data'!H146)))</f>
        <v/>
      </c>
      <c r="DF152" s="277" t="str">
        <f ca="true">+IF(OFFSET('Sanitation Data'!$H$29,0,10*ROW('Sanitation Data'!H146))="","",OFFSET('Sanitation Data'!$H$29,0,10*ROW('Sanitation Data'!H146)))</f>
        <v/>
      </c>
      <c r="DG152" s="277" t="str">
        <f ca="true">+IF(OFFSET('Sanitation Data'!$H$30,0,10*ROW('Sanitation Data'!H146))="","",OFFSET('Sanitation Data'!$H$30,0,10*ROW('Sanitation Data'!H146)))</f>
        <v/>
      </c>
      <c r="DH152" s="277" t="str">
        <f ca="true">+IF(OFFSET('Sanitation Data'!$H$31,0,10*ROW('Sanitation Data'!H146))="","",OFFSET('Sanitation Data'!$H$31,0,10*ROW('Sanitation Data'!H146)))</f>
        <v/>
      </c>
      <c r="DI152" s="277" t="str">
        <f ca="true">+IF(OFFSET('Sanitation Data'!$H$32,0,10*ROW('Sanitation Data'!H146))="","",OFFSET('Sanitation Data'!$H$32,0,10*ROW('Sanitation Data'!H146)))</f>
        <v/>
      </c>
      <c r="DJ152" s="277" t="str">
        <f ca="true">+IF(OFFSET('Sanitation Data'!$I$28,0,10*ROW('Sanitation Data'!I146))="","",OFFSET('Sanitation Data'!$I$28,0,10*ROW('Sanitation Data'!I146)))</f>
        <v/>
      </c>
      <c r="DK152" s="277" t="str">
        <f ca="true">+IF(OFFSET('Sanitation Data'!$I$29,0,10*ROW('Sanitation Data'!I146))="","",OFFSET('Sanitation Data'!$I$29,0,10*ROW('Sanitation Data'!I146)))</f>
        <v/>
      </c>
      <c r="DL152" s="277" t="str">
        <f ca="true">+IF(OFFSET('Sanitation Data'!$I$30,0,10*ROW('Sanitation Data'!I146))="","",OFFSET('Sanitation Data'!$I$30,0,10*ROW('Sanitation Data'!I146)))</f>
        <v/>
      </c>
      <c r="DM152" s="277" t="str">
        <f ca="true">+IF(OFFSET('Sanitation Data'!$I$31,0,10*ROW('Sanitation Data'!I146))="","",OFFSET('Sanitation Data'!$I$31,0,10*ROW('Sanitation Data'!I146)))</f>
        <v/>
      </c>
      <c r="DN152" s="277" t="str">
        <f ca="true">+IF(OFFSET('Sanitation Data'!$I$32,0,10*ROW('Sanitation Data'!I146))="","",OFFSET('Sanitation Data'!$I$32,0,10*ROW('Sanitation Data'!I146)))</f>
        <v/>
      </c>
      <c r="DO152" s="277" t="str">
        <f ca="true">+IF(OFFSET('Hygiene Data'!$D$11,0,10*ROW('Hygiene Data'!D146))="","",OFFSET('Hygiene Data'!$D$11,0,10*ROW('Hygiene Data'!D146)))</f>
        <v/>
      </c>
      <c r="DP152" s="277" t="str">
        <f ca="true">+IF(OFFSET('Hygiene Data'!$D$12,0,10*ROW('Hygiene Data'!D146))="","",OFFSET('Hygiene Data'!$D$12,0,10*ROW('Hygiene Data'!D146)))</f>
        <v/>
      </c>
      <c r="DQ152" s="277" t="str">
        <f ca="true">+IF(OFFSET('Hygiene Data'!$D$13,0,10*ROW('Hygiene Data'!D146))="","",OFFSET('Hygiene Data'!$D$13,0,10*ROW('Hygiene Data'!D146)))</f>
        <v/>
      </c>
      <c r="DR152" s="277" t="str">
        <f ca="true">+IF(OFFSET('Hygiene Data'!$E$11,0,10*ROW('Hygiene Data'!E146))="","",OFFSET('Hygiene Data'!$E$11,0,10*ROW('Hygiene Data'!E146)))</f>
        <v/>
      </c>
      <c r="DS152" s="277" t="str">
        <f ca="true">+IF(OFFSET('Hygiene Data'!$E$12,0,10*ROW('Hygiene Data'!E146))="","",OFFSET('Hygiene Data'!$E$12,0,10*ROW('Hygiene Data'!E146)))</f>
        <v/>
      </c>
      <c r="DT152" s="277" t="str">
        <f ca="true">+IF(OFFSET('Hygiene Data'!$E$13,0,10*ROW('Hygiene Data'!E146))="","",OFFSET('Hygiene Data'!$E$13,0,10*ROW('Hygiene Data'!E146)))</f>
        <v/>
      </c>
      <c r="DU152" s="277" t="str">
        <f ca="true">+IF(OFFSET('Hygiene Data'!$F$11,0,10*ROW('Hygiene Data'!F146))="","",OFFSET('Hygiene Data'!$F$11,0,10*ROW('Hygiene Data'!F146)))</f>
        <v/>
      </c>
      <c r="DV152" s="277" t="str">
        <f ca="true">+IF(OFFSET('Hygiene Data'!$F$12,0,10*ROW('Hygiene Data'!F146))="","",OFFSET('Hygiene Data'!$F$12,0,10*ROW('Hygiene Data'!F146)))</f>
        <v/>
      </c>
      <c r="DW152" s="277" t="str">
        <f ca="true">+IF(OFFSET('Hygiene Data'!$F$13,0,10*ROW('Hygiene Data'!F146))="","",OFFSET('Hygiene Data'!$F$13,0,10*ROW('Hygiene Data'!F146)))</f>
        <v/>
      </c>
      <c r="DX152" s="277" t="str">
        <f ca="true">+IF(OFFSET('Hygiene Data'!$G$11,0,10*ROW('Hygiene Data'!G146))="","",OFFSET('Hygiene Data'!$G$11,0,10*ROW('Hygiene Data'!G146)))</f>
        <v/>
      </c>
      <c r="DY152" s="277" t="str">
        <f ca="true">+IF(OFFSET('Hygiene Data'!$G$12,0,10*ROW('Hygiene Data'!G146))="","",OFFSET('Hygiene Data'!$G$12,0,10*ROW('Hygiene Data'!G146)))</f>
        <v/>
      </c>
      <c r="DZ152" s="277" t="str">
        <f ca="true">+IF(OFFSET('Hygiene Data'!$G$13,0,10*ROW('Hygiene Data'!G146))="","",OFFSET('Hygiene Data'!$G$13,0,10*ROW('Hygiene Data'!G146)))</f>
        <v/>
      </c>
      <c r="EA152" s="277" t="str">
        <f ca="true">+IF(OFFSET('Hygiene Data'!$H$11,0,10*ROW('Hygiene Data'!H146))="","",OFFSET('Hygiene Data'!$H$11,0,10*ROW('Hygiene Data'!H146)))</f>
        <v/>
      </c>
      <c r="EB152" s="277" t="str">
        <f ca="true">+IF(OFFSET('Hygiene Data'!$H$12,0,10*ROW('Hygiene Data'!H146))="","",OFFSET('Hygiene Data'!$H$12,0,10*ROW('Hygiene Data'!H146)))</f>
        <v/>
      </c>
      <c r="EC152" s="277" t="str">
        <f ca="true">+IF(OFFSET('Hygiene Data'!$H$13,0,10*ROW('Hygiene Data'!H146))="","",OFFSET('Hygiene Data'!$H$13,0,10*ROW('Hygiene Data'!H146)))</f>
        <v/>
      </c>
      <c r="ED152" s="277" t="str">
        <f ca="true">+IF(OFFSET('Hygiene Data'!$I$11,0,10*ROW('Hygiene Data'!I146))="","",OFFSET('Hygiene Data'!$I$11,0,10*ROW('Hygiene Data'!I146)))</f>
        <v/>
      </c>
      <c r="EE152" s="277" t="str">
        <f ca="true">+IF(OFFSET('Hygiene Data'!$I$12,0,10*ROW('Hygiene Data'!I146))="","",OFFSET('Hygiene Data'!$I$12,0,10*ROW('Hygiene Data'!I146)))</f>
        <v/>
      </c>
      <c r="EF152" s="277"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33" t="str">
        <f t="shared" ca="true" si="2"/>
        <v/>
      </c>
      <c r="D153" s="96"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6"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6"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6"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6"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6"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6"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6"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6"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6"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6"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6"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6"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6"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6"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6"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6"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6"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7"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7"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7"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7"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7"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7"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7"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7"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7"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7"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7"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7"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7"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7"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7"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7"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7"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7"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7"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7"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7"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7"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7"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7"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7"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7"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7"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7"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7"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7"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8"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8"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8"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8"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8"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8"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8"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8"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8"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8"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8"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8"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8"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8"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8"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8"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8"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8"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7"/>
      <c r="BS153" s="277" t="str">
        <f ca="true">+IF(OFFSET('Water Data'!$D$27,0,10*ROW('Water Data'!D147))="","",OFFSET('Water Data'!$D$27,0,10*ROW('Water Data'!D147)))</f>
        <v/>
      </c>
      <c r="BT153" s="277" t="str">
        <f ca="true">+IF(OFFSET('Water Data'!$D$28,0,10*ROW('Water Data'!D147))="","",OFFSET('Water Data'!$D$28,0,10*ROW('Water Data'!D147)))</f>
        <v/>
      </c>
      <c r="BU153" s="277" t="str">
        <f ca="true">+IF(OFFSET('Water Data'!$D$29,0,10*ROW('Water Data'!D147))="","",OFFSET('Water Data'!$D$29,0,10*ROW('Water Data'!D147)))</f>
        <v/>
      </c>
      <c r="BV153" s="277" t="str">
        <f ca="true">+IF(OFFSET('Water Data'!$E$27,0,10*ROW('Water Data'!E147))="","",OFFSET('Water Data'!$E$27,0,10*ROW('Water Data'!E147)))</f>
        <v/>
      </c>
      <c r="BW153" s="277" t="str">
        <f ca="true">+IF(OFFSET('Water Data'!$E$28,0,10*ROW('Water Data'!E147))="","",OFFSET('Water Data'!$E$28,0,10*ROW('Water Data'!E147)))</f>
        <v/>
      </c>
      <c r="BX153" s="277" t="str">
        <f ca="true">+IF(OFFSET('Water Data'!$E$29,0,10*ROW('Water Data'!E147))="","",OFFSET('Water Data'!$E$29,0,10*ROW('Water Data'!E147)))</f>
        <v/>
      </c>
      <c r="BY153" s="277" t="str">
        <f ca="true">+IF(OFFSET('Water Data'!$F$27,0,10*ROW('Water Data'!F147))="","",OFFSET('Water Data'!$F$27,0,10*ROW('Water Data'!F147)))</f>
        <v/>
      </c>
      <c r="BZ153" s="277" t="str">
        <f ca="true">+IF(OFFSET('Water Data'!$F$28,0,10*ROW('Water Data'!F147))="","",OFFSET('Water Data'!$F$28,0,10*ROW('Water Data'!F147)))</f>
        <v/>
      </c>
      <c r="CA153" s="277" t="str">
        <f ca="true">+IF(OFFSET('Water Data'!$F$29,0,10*ROW('Water Data'!F147))="","",OFFSET('Water Data'!$F$29,0,10*ROW('Water Data'!F147)))</f>
        <v/>
      </c>
      <c r="CB153" s="277" t="str">
        <f ca="true">+IF(OFFSET('Water Data'!$G$27,0,10*ROW('Water Data'!G147))="","",OFFSET('Water Data'!$G$27,0,10*ROW('Water Data'!G147)))</f>
        <v/>
      </c>
      <c r="CC153" s="277" t="str">
        <f ca="true">+IF(OFFSET('Water Data'!$G$28,0,10*ROW('Water Data'!G147))="","",OFFSET('Water Data'!$G$28,0,10*ROW('Water Data'!G147)))</f>
        <v/>
      </c>
      <c r="CD153" s="277" t="str">
        <f ca="true">+IF(OFFSET('Water Data'!$G$29,0,10*ROW('Water Data'!G147))="","",OFFSET('Water Data'!$G$29,0,10*ROW('Water Data'!G147)))</f>
        <v/>
      </c>
      <c r="CE153" s="277" t="str">
        <f ca="true">+IF(OFFSET('Water Data'!$H$27,0,10*ROW('Water Data'!H147))="","",OFFSET('Water Data'!$H$27,0,10*ROW('Water Data'!H147)))</f>
        <v/>
      </c>
      <c r="CF153" s="277" t="str">
        <f ca="true">+IF(OFFSET('Water Data'!$H$28,0,10*ROW('Water Data'!H147))="","",OFFSET('Water Data'!$H$28,0,10*ROW('Water Data'!H147)))</f>
        <v/>
      </c>
      <c r="CG153" s="277" t="str">
        <f ca="true">+IF(OFFSET('Water Data'!$H$29,0,10*ROW('Water Data'!H147))="","",OFFSET('Water Data'!$H$29,0,10*ROW('Water Data'!H147)))</f>
        <v/>
      </c>
      <c r="CH153" s="277" t="str">
        <f ca="true">+IF(OFFSET('Water Data'!$I$27,0,10*ROW('Water Data'!I147))="","",OFFSET('Water Data'!$I$27,0,10*ROW('Water Data'!I147)))</f>
        <v/>
      </c>
      <c r="CI153" s="277" t="str">
        <f ca="true">+IF(OFFSET('Water Data'!$I$28,0,10*ROW('Water Data'!I147))="","",OFFSET('Water Data'!$I$28,0,10*ROW('Water Data'!I147)))</f>
        <v/>
      </c>
      <c r="CJ153" s="277" t="str">
        <f ca="true">+IF(OFFSET('Water Data'!$I$29,0,10*ROW('Water Data'!I147))="","",OFFSET('Water Data'!$I$29,0,10*ROW('Water Data'!I147)))</f>
        <v/>
      </c>
      <c r="CK153" s="277" t="str">
        <f ca="true">+IF(OFFSET('Sanitation Data'!$D$28,0,10*ROW('Sanitation Data'!D147))="","",OFFSET('Sanitation Data'!$D$28,0,10*ROW('Sanitation Data'!D147)))</f>
        <v/>
      </c>
      <c r="CL153" s="277" t="str">
        <f ca="true">+IF(OFFSET('Sanitation Data'!$D$29,0,10*ROW('Sanitation Data'!D147))="","",OFFSET('Sanitation Data'!$D$29,0,10*ROW('Sanitation Data'!D147)))</f>
        <v/>
      </c>
      <c r="CM153" s="277" t="str">
        <f ca="true">+IF(OFFSET('Sanitation Data'!$D$30,0,10*ROW('Sanitation Data'!D147))="","",OFFSET('Sanitation Data'!$D$30,0,10*ROW('Sanitation Data'!D147)))</f>
        <v/>
      </c>
      <c r="CN153" s="277" t="str">
        <f ca="true">+IF(OFFSET('Sanitation Data'!$D$31,0,10*ROW('Sanitation Data'!D147))="","",OFFSET('Sanitation Data'!$D$31,0,10*ROW('Sanitation Data'!D147)))</f>
        <v/>
      </c>
      <c r="CO153" s="277" t="str">
        <f ca="true">+IF(OFFSET('Sanitation Data'!$D$32,0,10*ROW('Sanitation Data'!D147))="","",OFFSET('Sanitation Data'!$D$32,0,10*ROW('Sanitation Data'!D147)))</f>
        <v/>
      </c>
      <c r="CP153" s="277" t="str">
        <f ca="true">+IF(OFFSET('Sanitation Data'!$E$28,0,10*ROW('Sanitation Data'!E147))="","",OFFSET('Sanitation Data'!$E$28,0,10*ROW('Sanitation Data'!E147)))</f>
        <v/>
      </c>
      <c r="CQ153" s="277" t="str">
        <f ca="true">+IF(OFFSET('Sanitation Data'!$E$29,0,10*ROW('Sanitation Data'!E147))="","",OFFSET('Sanitation Data'!$E$29,0,10*ROW('Sanitation Data'!E147)))</f>
        <v/>
      </c>
      <c r="CR153" s="277" t="str">
        <f ca="true">+IF(OFFSET('Sanitation Data'!$E$30,0,10*ROW('Sanitation Data'!E147))="","",OFFSET('Sanitation Data'!$E$30,0,10*ROW('Sanitation Data'!E147)))</f>
        <v/>
      </c>
      <c r="CS153" s="277" t="str">
        <f ca="true">+IF(OFFSET('Sanitation Data'!$E$31,0,10*ROW('Sanitation Data'!E147))="","",OFFSET('Sanitation Data'!$E$31,0,10*ROW('Sanitation Data'!E147)))</f>
        <v/>
      </c>
      <c r="CT153" s="277" t="str">
        <f ca="true">+IF(OFFSET('Sanitation Data'!$E$32,0,10*ROW('Sanitation Data'!E147))="","",OFFSET('Sanitation Data'!$E$32,0,10*ROW('Sanitation Data'!E147)))</f>
        <v/>
      </c>
      <c r="CU153" s="277" t="str">
        <f ca="true">+IF(OFFSET('Sanitation Data'!$F$28,0,10*ROW('Sanitation Data'!F147))="","",OFFSET('Sanitation Data'!$F$28,0,10*ROW('Sanitation Data'!F147)))</f>
        <v/>
      </c>
      <c r="CV153" s="277" t="str">
        <f ca="true">+IF(OFFSET('Sanitation Data'!$F$29,0,10*ROW('Sanitation Data'!F147))="","",OFFSET('Sanitation Data'!$F$29,0,10*ROW('Sanitation Data'!F147)))</f>
        <v/>
      </c>
      <c r="CW153" s="277" t="str">
        <f ca="true">+IF(OFFSET('Sanitation Data'!$F$30,0,10*ROW('Sanitation Data'!F147))="","",OFFSET('Sanitation Data'!$F$30,0,10*ROW('Sanitation Data'!F147)))</f>
        <v/>
      </c>
      <c r="CX153" s="277" t="str">
        <f ca="true">+IF(OFFSET('Sanitation Data'!$F$31,0,10*ROW('Sanitation Data'!F147))="","",OFFSET('Sanitation Data'!$F$31,0,10*ROW('Sanitation Data'!F147)))</f>
        <v/>
      </c>
      <c r="CY153" s="277" t="str">
        <f ca="true">+IF(OFFSET('Sanitation Data'!$F$32,0,10*ROW('Sanitation Data'!F147))="","",OFFSET('Sanitation Data'!$F$32,0,10*ROW('Sanitation Data'!F147)))</f>
        <v/>
      </c>
      <c r="CZ153" s="277" t="str">
        <f ca="true">+IF(OFFSET('Sanitation Data'!$G$28,0,10*ROW('Sanitation Data'!G147))="","",OFFSET('Sanitation Data'!$G$28,0,10*ROW('Sanitation Data'!G147)))</f>
        <v/>
      </c>
      <c r="DA153" s="277" t="str">
        <f ca="true">+IF(OFFSET('Sanitation Data'!$G$29,0,10*ROW('Sanitation Data'!G147))="","",OFFSET('Sanitation Data'!$G$29,0,10*ROW('Sanitation Data'!G147)))</f>
        <v/>
      </c>
      <c r="DB153" s="277" t="str">
        <f ca="true">+IF(OFFSET('Sanitation Data'!$G$30,0,10*ROW('Sanitation Data'!G147))="","",OFFSET('Sanitation Data'!$G$30,0,10*ROW('Sanitation Data'!G147)))</f>
        <v/>
      </c>
      <c r="DC153" s="277" t="str">
        <f ca="true">+IF(OFFSET('Sanitation Data'!$G$31,0,10*ROW('Sanitation Data'!G147))="","",OFFSET('Sanitation Data'!$G$31,0,10*ROW('Sanitation Data'!G147)))</f>
        <v/>
      </c>
      <c r="DD153" s="277" t="str">
        <f ca="true">+IF(OFFSET('Sanitation Data'!$G$32,0,10*ROW('Sanitation Data'!G147))="","",OFFSET('Sanitation Data'!$G$32,0,10*ROW('Sanitation Data'!G147)))</f>
        <v/>
      </c>
      <c r="DE153" s="277" t="str">
        <f ca="true">+IF(OFFSET('Sanitation Data'!$H$28,0,10*ROW('Sanitation Data'!H147))="","",OFFSET('Sanitation Data'!$H$28,0,10*ROW('Sanitation Data'!H147)))</f>
        <v/>
      </c>
      <c r="DF153" s="277" t="str">
        <f ca="true">+IF(OFFSET('Sanitation Data'!$H$29,0,10*ROW('Sanitation Data'!H147))="","",OFFSET('Sanitation Data'!$H$29,0,10*ROW('Sanitation Data'!H147)))</f>
        <v/>
      </c>
      <c r="DG153" s="277" t="str">
        <f ca="true">+IF(OFFSET('Sanitation Data'!$H$30,0,10*ROW('Sanitation Data'!H147))="","",OFFSET('Sanitation Data'!$H$30,0,10*ROW('Sanitation Data'!H147)))</f>
        <v/>
      </c>
      <c r="DH153" s="277" t="str">
        <f ca="true">+IF(OFFSET('Sanitation Data'!$H$31,0,10*ROW('Sanitation Data'!H147))="","",OFFSET('Sanitation Data'!$H$31,0,10*ROW('Sanitation Data'!H147)))</f>
        <v/>
      </c>
      <c r="DI153" s="277" t="str">
        <f ca="true">+IF(OFFSET('Sanitation Data'!$H$32,0,10*ROW('Sanitation Data'!H147))="","",OFFSET('Sanitation Data'!$H$32,0,10*ROW('Sanitation Data'!H147)))</f>
        <v/>
      </c>
      <c r="DJ153" s="277" t="str">
        <f ca="true">+IF(OFFSET('Sanitation Data'!$I$28,0,10*ROW('Sanitation Data'!I147))="","",OFFSET('Sanitation Data'!$I$28,0,10*ROW('Sanitation Data'!I147)))</f>
        <v/>
      </c>
      <c r="DK153" s="277" t="str">
        <f ca="true">+IF(OFFSET('Sanitation Data'!$I$29,0,10*ROW('Sanitation Data'!I147))="","",OFFSET('Sanitation Data'!$I$29,0,10*ROW('Sanitation Data'!I147)))</f>
        <v/>
      </c>
      <c r="DL153" s="277" t="str">
        <f ca="true">+IF(OFFSET('Sanitation Data'!$I$30,0,10*ROW('Sanitation Data'!I147))="","",OFFSET('Sanitation Data'!$I$30,0,10*ROW('Sanitation Data'!I147)))</f>
        <v/>
      </c>
      <c r="DM153" s="277" t="str">
        <f ca="true">+IF(OFFSET('Sanitation Data'!$I$31,0,10*ROW('Sanitation Data'!I147))="","",OFFSET('Sanitation Data'!$I$31,0,10*ROW('Sanitation Data'!I147)))</f>
        <v/>
      </c>
      <c r="DN153" s="277" t="str">
        <f ca="true">+IF(OFFSET('Sanitation Data'!$I$32,0,10*ROW('Sanitation Data'!I147))="","",OFFSET('Sanitation Data'!$I$32,0,10*ROW('Sanitation Data'!I147)))</f>
        <v/>
      </c>
      <c r="DO153" s="277" t="str">
        <f ca="true">+IF(OFFSET('Hygiene Data'!$D$11,0,10*ROW('Hygiene Data'!D147))="","",OFFSET('Hygiene Data'!$D$11,0,10*ROW('Hygiene Data'!D147)))</f>
        <v/>
      </c>
      <c r="DP153" s="277" t="str">
        <f ca="true">+IF(OFFSET('Hygiene Data'!$D$12,0,10*ROW('Hygiene Data'!D147))="","",OFFSET('Hygiene Data'!$D$12,0,10*ROW('Hygiene Data'!D147)))</f>
        <v/>
      </c>
      <c r="DQ153" s="277" t="str">
        <f ca="true">+IF(OFFSET('Hygiene Data'!$D$13,0,10*ROW('Hygiene Data'!D147))="","",OFFSET('Hygiene Data'!$D$13,0,10*ROW('Hygiene Data'!D147)))</f>
        <v/>
      </c>
      <c r="DR153" s="277" t="str">
        <f ca="true">+IF(OFFSET('Hygiene Data'!$E$11,0,10*ROW('Hygiene Data'!E147))="","",OFFSET('Hygiene Data'!$E$11,0,10*ROW('Hygiene Data'!E147)))</f>
        <v/>
      </c>
      <c r="DS153" s="277" t="str">
        <f ca="true">+IF(OFFSET('Hygiene Data'!$E$12,0,10*ROW('Hygiene Data'!E147))="","",OFFSET('Hygiene Data'!$E$12,0,10*ROW('Hygiene Data'!E147)))</f>
        <v/>
      </c>
      <c r="DT153" s="277" t="str">
        <f ca="true">+IF(OFFSET('Hygiene Data'!$E$13,0,10*ROW('Hygiene Data'!E147))="","",OFFSET('Hygiene Data'!$E$13,0,10*ROW('Hygiene Data'!E147)))</f>
        <v/>
      </c>
      <c r="DU153" s="277" t="str">
        <f ca="true">+IF(OFFSET('Hygiene Data'!$F$11,0,10*ROW('Hygiene Data'!F147))="","",OFFSET('Hygiene Data'!$F$11,0,10*ROW('Hygiene Data'!F147)))</f>
        <v/>
      </c>
      <c r="DV153" s="277" t="str">
        <f ca="true">+IF(OFFSET('Hygiene Data'!$F$12,0,10*ROW('Hygiene Data'!F147))="","",OFFSET('Hygiene Data'!$F$12,0,10*ROW('Hygiene Data'!F147)))</f>
        <v/>
      </c>
      <c r="DW153" s="277" t="str">
        <f ca="true">+IF(OFFSET('Hygiene Data'!$F$13,0,10*ROW('Hygiene Data'!F147))="","",OFFSET('Hygiene Data'!$F$13,0,10*ROW('Hygiene Data'!F147)))</f>
        <v/>
      </c>
      <c r="DX153" s="277" t="str">
        <f ca="true">+IF(OFFSET('Hygiene Data'!$G$11,0,10*ROW('Hygiene Data'!G147))="","",OFFSET('Hygiene Data'!$G$11,0,10*ROW('Hygiene Data'!G147)))</f>
        <v/>
      </c>
      <c r="DY153" s="277" t="str">
        <f ca="true">+IF(OFFSET('Hygiene Data'!$G$12,0,10*ROW('Hygiene Data'!G147))="","",OFFSET('Hygiene Data'!$G$12,0,10*ROW('Hygiene Data'!G147)))</f>
        <v/>
      </c>
      <c r="DZ153" s="277" t="str">
        <f ca="true">+IF(OFFSET('Hygiene Data'!$G$13,0,10*ROW('Hygiene Data'!G147))="","",OFFSET('Hygiene Data'!$G$13,0,10*ROW('Hygiene Data'!G147)))</f>
        <v/>
      </c>
      <c r="EA153" s="277" t="str">
        <f ca="true">+IF(OFFSET('Hygiene Data'!$H$11,0,10*ROW('Hygiene Data'!H147))="","",OFFSET('Hygiene Data'!$H$11,0,10*ROW('Hygiene Data'!H147)))</f>
        <v/>
      </c>
      <c r="EB153" s="277" t="str">
        <f ca="true">+IF(OFFSET('Hygiene Data'!$H$12,0,10*ROW('Hygiene Data'!H147))="","",OFFSET('Hygiene Data'!$H$12,0,10*ROW('Hygiene Data'!H147)))</f>
        <v/>
      </c>
      <c r="EC153" s="277" t="str">
        <f ca="true">+IF(OFFSET('Hygiene Data'!$H$13,0,10*ROW('Hygiene Data'!H147))="","",OFFSET('Hygiene Data'!$H$13,0,10*ROW('Hygiene Data'!H147)))</f>
        <v/>
      </c>
      <c r="ED153" s="277" t="str">
        <f ca="true">+IF(OFFSET('Hygiene Data'!$I$11,0,10*ROW('Hygiene Data'!I147))="","",OFFSET('Hygiene Data'!$I$11,0,10*ROW('Hygiene Data'!I147)))</f>
        <v/>
      </c>
      <c r="EE153" s="277" t="str">
        <f ca="true">+IF(OFFSET('Hygiene Data'!$I$12,0,10*ROW('Hygiene Data'!I147))="","",OFFSET('Hygiene Data'!$I$12,0,10*ROW('Hygiene Data'!I147)))</f>
        <v/>
      </c>
      <c r="EF153" s="277"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33" t="str">
        <f t="shared" ca="true" si="2"/>
        <v/>
      </c>
      <c r="D154" s="96"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6"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6"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6"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6"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6"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6"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6"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6"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6"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6"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6"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6"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6"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6"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6"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6"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6"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7"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7"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7"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7"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7"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7"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7"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7"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7"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7"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7"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7"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7"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7"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7"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7"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7"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7"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7"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7"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7"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7"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7"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7"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7"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7"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7"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7"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7"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7"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8"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8"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8"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8"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8"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8"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8"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8"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8"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8"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8"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8"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8"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8"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8"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8"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8"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8"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7"/>
      <c r="BS154" s="277" t="str">
        <f ca="true">+IF(OFFSET('Water Data'!$D$27,0,10*ROW('Water Data'!D148))="","",OFFSET('Water Data'!$D$27,0,10*ROW('Water Data'!D148)))</f>
        <v/>
      </c>
      <c r="BT154" s="277" t="str">
        <f ca="true">+IF(OFFSET('Water Data'!$D$28,0,10*ROW('Water Data'!D148))="","",OFFSET('Water Data'!$D$28,0,10*ROW('Water Data'!D148)))</f>
        <v/>
      </c>
      <c r="BU154" s="277" t="str">
        <f ca="true">+IF(OFFSET('Water Data'!$D$29,0,10*ROW('Water Data'!D148))="","",OFFSET('Water Data'!$D$29,0,10*ROW('Water Data'!D148)))</f>
        <v/>
      </c>
      <c r="BV154" s="277" t="str">
        <f ca="true">+IF(OFFSET('Water Data'!$E$27,0,10*ROW('Water Data'!E148))="","",OFFSET('Water Data'!$E$27,0,10*ROW('Water Data'!E148)))</f>
        <v/>
      </c>
      <c r="BW154" s="277" t="str">
        <f ca="true">+IF(OFFSET('Water Data'!$E$28,0,10*ROW('Water Data'!E148))="","",OFFSET('Water Data'!$E$28,0,10*ROW('Water Data'!E148)))</f>
        <v/>
      </c>
      <c r="BX154" s="277" t="str">
        <f ca="true">+IF(OFFSET('Water Data'!$E$29,0,10*ROW('Water Data'!E148))="","",OFFSET('Water Data'!$E$29,0,10*ROW('Water Data'!E148)))</f>
        <v/>
      </c>
      <c r="BY154" s="277" t="str">
        <f ca="true">+IF(OFFSET('Water Data'!$F$27,0,10*ROW('Water Data'!F148))="","",OFFSET('Water Data'!$F$27,0,10*ROW('Water Data'!F148)))</f>
        <v/>
      </c>
      <c r="BZ154" s="277" t="str">
        <f ca="true">+IF(OFFSET('Water Data'!$F$28,0,10*ROW('Water Data'!F148))="","",OFFSET('Water Data'!$F$28,0,10*ROW('Water Data'!F148)))</f>
        <v/>
      </c>
      <c r="CA154" s="277" t="str">
        <f ca="true">+IF(OFFSET('Water Data'!$F$29,0,10*ROW('Water Data'!F148))="","",OFFSET('Water Data'!$F$29,0,10*ROW('Water Data'!F148)))</f>
        <v/>
      </c>
      <c r="CB154" s="277" t="str">
        <f ca="true">+IF(OFFSET('Water Data'!$G$27,0,10*ROW('Water Data'!G148))="","",OFFSET('Water Data'!$G$27,0,10*ROW('Water Data'!G148)))</f>
        <v/>
      </c>
      <c r="CC154" s="277" t="str">
        <f ca="true">+IF(OFFSET('Water Data'!$G$28,0,10*ROW('Water Data'!G148))="","",OFFSET('Water Data'!$G$28,0,10*ROW('Water Data'!G148)))</f>
        <v/>
      </c>
      <c r="CD154" s="277" t="str">
        <f ca="true">+IF(OFFSET('Water Data'!$G$29,0,10*ROW('Water Data'!G148))="","",OFFSET('Water Data'!$G$29,0,10*ROW('Water Data'!G148)))</f>
        <v/>
      </c>
      <c r="CE154" s="277" t="str">
        <f ca="true">+IF(OFFSET('Water Data'!$H$27,0,10*ROW('Water Data'!H148))="","",OFFSET('Water Data'!$H$27,0,10*ROW('Water Data'!H148)))</f>
        <v/>
      </c>
      <c r="CF154" s="277" t="str">
        <f ca="true">+IF(OFFSET('Water Data'!$H$28,0,10*ROW('Water Data'!H148))="","",OFFSET('Water Data'!$H$28,0,10*ROW('Water Data'!H148)))</f>
        <v/>
      </c>
      <c r="CG154" s="277" t="str">
        <f ca="true">+IF(OFFSET('Water Data'!$H$29,0,10*ROW('Water Data'!H148))="","",OFFSET('Water Data'!$H$29,0,10*ROW('Water Data'!H148)))</f>
        <v/>
      </c>
      <c r="CH154" s="277" t="str">
        <f ca="true">+IF(OFFSET('Water Data'!$I$27,0,10*ROW('Water Data'!I148))="","",OFFSET('Water Data'!$I$27,0,10*ROW('Water Data'!I148)))</f>
        <v/>
      </c>
      <c r="CI154" s="277" t="str">
        <f ca="true">+IF(OFFSET('Water Data'!$I$28,0,10*ROW('Water Data'!I148))="","",OFFSET('Water Data'!$I$28,0,10*ROW('Water Data'!I148)))</f>
        <v/>
      </c>
      <c r="CJ154" s="277" t="str">
        <f ca="true">+IF(OFFSET('Water Data'!$I$29,0,10*ROW('Water Data'!I148))="","",OFFSET('Water Data'!$I$29,0,10*ROW('Water Data'!I148)))</f>
        <v/>
      </c>
      <c r="CK154" s="277" t="str">
        <f ca="true">+IF(OFFSET('Sanitation Data'!$D$28,0,10*ROW('Sanitation Data'!D148))="","",OFFSET('Sanitation Data'!$D$28,0,10*ROW('Sanitation Data'!D148)))</f>
        <v/>
      </c>
      <c r="CL154" s="277" t="str">
        <f ca="true">+IF(OFFSET('Sanitation Data'!$D$29,0,10*ROW('Sanitation Data'!D148))="","",OFFSET('Sanitation Data'!$D$29,0,10*ROW('Sanitation Data'!D148)))</f>
        <v/>
      </c>
      <c r="CM154" s="277" t="str">
        <f ca="true">+IF(OFFSET('Sanitation Data'!$D$30,0,10*ROW('Sanitation Data'!D148))="","",OFFSET('Sanitation Data'!$D$30,0,10*ROW('Sanitation Data'!D148)))</f>
        <v/>
      </c>
      <c r="CN154" s="277" t="str">
        <f ca="true">+IF(OFFSET('Sanitation Data'!$D$31,0,10*ROW('Sanitation Data'!D148))="","",OFFSET('Sanitation Data'!$D$31,0,10*ROW('Sanitation Data'!D148)))</f>
        <v/>
      </c>
      <c r="CO154" s="277" t="str">
        <f ca="true">+IF(OFFSET('Sanitation Data'!$D$32,0,10*ROW('Sanitation Data'!D148))="","",OFFSET('Sanitation Data'!$D$32,0,10*ROW('Sanitation Data'!D148)))</f>
        <v/>
      </c>
      <c r="CP154" s="277" t="str">
        <f ca="true">+IF(OFFSET('Sanitation Data'!$E$28,0,10*ROW('Sanitation Data'!E148))="","",OFFSET('Sanitation Data'!$E$28,0,10*ROW('Sanitation Data'!E148)))</f>
        <v/>
      </c>
      <c r="CQ154" s="277" t="str">
        <f ca="true">+IF(OFFSET('Sanitation Data'!$E$29,0,10*ROW('Sanitation Data'!E148))="","",OFFSET('Sanitation Data'!$E$29,0,10*ROW('Sanitation Data'!E148)))</f>
        <v/>
      </c>
      <c r="CR154" s="277" t="str">
        <f ca="true">+IF(OFFSET('Sanitation Data'!$E$30,0,10*ROW('Sanitation Data'!E148))="","",OFFSET('Sanitation Data'!$E$30,0,10*ROW('Sanitation Data'!E148)))</f>
        <v/>
      </c>
      <c r="CS154" s="277" t="str">
        <f ca="true">+IF(OFFSET('Sanitation Data'!$E$31,0,10*ROW('Sanitation Data'!E148))="","",OFFSET('Sanitation Data'!$E$31,0,10*ROW('Sanitation Data'!E148)))</f>
        <v/>
      </c>
      <c r="CT154" s="277" t="str">
        <f ca="true">+IF(OFFSET('Sanitation Data'!$E$32,0,10*ROW('Sanitation Data'!E148))="","",OFFSET('Sanitation Data'!$E$32,0,10*ROW('Sanitation Data'!E148)))</f>
        <v/>
      </c>
      <c r="CU154" s="277" t="str">
        <f ca="true">+IF(OFFSET('Sanitation Data'!$F$28,0,10*ROW('Sanitation Data'!F148))="","",OFFSET('Sanitation Data'!$F$28,0,10*ROW('Sanitation Data'!F148)))</f>
        <v/>
      </c>
      <c r="CV154" s="277" t="str">
        <f ca="true">+IF(OFFSET('Sanitation Data'!$F$29,0,10*ROW('Sanitation Data'!F148))="","",OFFSET('Sanitation Data'!$F$29,0,10*ROW('Sanitation Data'!F148)))</f>
        <v/>
      </c>
      <c r="CW154" s="277" t="str">
        <f ca="true">+IF(OFFSET('Sanitation Data'!$F$30,0,10*ROW('Sanitation Data'!F148))="","",OFFSET('Sanitation Data'!$F$30,0,10*ROW('Sanitation Data'!F148)))</f>
        <v/>
      </c>
      <c r="CX154" s="277" t="str">
        <f ca="true">+IF(OFFSET('Sanitation Data'!$F$31,0,10*ROW('Sanitation Data'!F148))="","",OFFSET('Sanitation Data'!$F$31,0,10*ROW('Sanitation Data'!F148)))</f>
        <v/>
      </c>
      <c r="CY154" s="277" t="str">
        <f ca="true">+IF(OFFSET('Sanitation Data'!$F$32,0,10*ROW('Sanitation Data'!F148))="","",OFFSET('Sanitation Data'!$F$32,0,10*ROW('Sanitation Data'!F148)))</f>
        <v/>
      </c>
      <c r="CZ154" s="277" t="str">
        <f ca="true">+IF(OFFSET('Sanitation Data'!$G$28,0,10*ROW('Sanitation Data'!G148))="","",OFFSET('Sanitation Data'!$G$28,0,10*ROW('Sanitation Data'!G148)))</f>
        <v/>
      </c>
      <c r="DA154" s="277" t="str">
        <f ca="true">+IF(OFFSET('Sanitation Data'!$G$29,0,10*ROW('Sanitation Data'!G148))="","",OFFSET('Sanitation Data'!$G$29,0,10*ROW('Sanitation Data'!G148)))</f>
        <v/>
      </c>
      <c r="DB154" s="277" t="str">
        <f ca="true">+IF(OFFSET('Sanitation Data'!$G$30,0,10*ROW('Sanitation Data'!G148))="","",OFFSET('Sanitation Data'!$G$30,0,10*ROW('Sanitation Data'!G148)))</f>
        <v/>
      </c>
      <c r="DC154" s="277" t="str">
        <f ca="true">+IF(OFFSET('Sanitation Data'!$G$31,0,10*ROW('Sanitation Data'!G148))="","",OFFSET('Sanitation Data'!$G$31,0,10*ROW('Sanitation Data'!G148)))</f>
        <v/>
      </c>
      <c r="DD154" s="277" t="str">
        <f ca="true">+IF(OFFSET('Sanitation Data'!$G$32,0,10*ROW('Sanitation Data'!G148))="","",OFFSET('Sanitation Data'!$G$32,0,10*ROW('Sanitation Data'!G148)))</f>
        <v/>
      </c>
      <c r="DE154" s="277" t="str">
        <f ca="true">+IF(OFFSET('Sanitation Data'!$H$28,0,10*ROW('Sanitation Data'!H148))="","",OFFSET('Sanitation Data'!$H$28,0,10*ROW('Sanitation Data'!H148)))</f>
        <v/>
      </c>
      <c r="DF154" s="277" t="str">
        <f ca="true">+IF(OFFSET('Sanitation Data'!$H$29,0,10*ROW('Sanitation Data'!H148))="","",OFFSET('Sanitation Data'!$H$29,0,10*ROW('Sanitation Data'!H148)))</f>
        <v/>
      </c>
      <c r="DG154" s="277" t="str">
        <f ca="true">+IF(OFFSET('Sanitation Data'!$H$30,0,10*ROW('Sanitation Data'!H148))="","",OFFSET('Sanitation Data'!$H$30,0,10*ROW('Sanitation Data'!H148)))</f>
        <v/>
      </c>
      <c r="DH154" s="277" t="str">
        <f ca="true">+IF(OFFSET('Sanitation Data'!$H$31,0,10*ROW('Sanitation Data'!H148))="","",OFFSET('Sanitation Data'!$H$31,0,10*ROW('Sanitation Data'!H148)))</f>
        <v/>
      </c>
      <c r="DI154" s="277" t="str">
        <f ca="true">+IF(OFFSET('Sanitation Data'!$H$32,0,10*ROW('Sanitation Data'!H148))="","",OFFSET('Sanitation Data'!$H$32,0,10*ROW('Sanitation Data'!H148)))</f>
        <v/>
      </c>
      <c r="DJ154" s="277" t="str">
        <f ca="true">+IF(OFFSET('Sanitation Data'!$I$28,0,10*ROW('Sanitation Data'!I148))="","",OFFSET('Sanitation Data'!$I$28,0,10*ROW('Sanitation Data'!I148)))</f>
        <v/>
      </c>
      <c r="DK154" s="277" t="str">
        <f ca="true">+IF(OFFSET('Sanitation Data'!$I$29,0,10*ROW('Sanitation Data'!I148))="","",OFFSET('Sanitation Data'!$I$29,0,10*ROW('Sanitation Data'!I148)))</f>
        <v/>
      </c>
      <c r="DL154" s="277" t="str">
        <f ca="true">+IF(OFFSET('Sanitation Data'!$I$30,0,10*ROW('Sanitation Data'!I148))="","",OFFSET('Sanitation Data'!$I$30,0,10*ROW('Sanitation Data'!I148)))</f>
        <v/>
      </c>
      <c r="DM154" s="277" t="str">
        <f ca="true">+IF(OFFSET('Sanitation Data'!$I$31,0,10*ROW('Sanitation Data'!I148))="","",OFFSET('Sanitation Data'!$I$31,0,10*ROW('Sanitation Data'!I148)))</f>
        <v/>
      </c>
      <c r="DN154" s="277" t="str">
        <f ca="true">+IF(OFFSET('Sanitation Data'!$I$32,0,10*ROW('Sanitation Data'!I148))="","",OFFSET('Sanitation Data'!$I$32,0,10*ROW('Sanitation Data'!I148)))</f>
        <v/>
      </c>
      <c r="DO154" s="277" t="str">
        <f ca="true">+IF(OFFSET('Hygiene Data'!$D$11,0,10*ROW('Hygiene Data'!D148))="","",OFFSET('Hygiene Data'!$D$11,0,10*ROW('Hygiene Data'!D148)))</f>
        <v/>
      </c>
      <c r="DP154" s="277" t="str">
        <f ca="true">+IF(OFFSET('Hygiene Data'!$D$12,0,10*ROW('Hygiene Data'!D148))="","",OFFSET('Hygiene Data'!$D$12,0,10*ROW('Hygiene Data'!D148)))</f>
        <v/>
      </c>
      <c r="DQ154" s="277" t="str">
        <f ca="true">+IF(OFFSET('Hygiene Data'!$D$13,0,10*ROW('Hygiene Data'!D148))="","",OFFSET('Hygiene Data'!$D$13,0,10*ROW('Hygiene Data'!D148)))</f>
        <v/>
      </c>
      <c r="DR154" s="277" t="str">
        <f ca="true">+IF(OFFSET('Hygiene Data'!$E$11,0,10*ROW('Hygiene Data'!E148))="","",OFFSET('Hygiene Data'!$E$11,0,10*ROW('Hygiene Data'!E148)))</f>
        <v/>
      </c>
      <c r="DS154" s="277" t="str">
        <f ca="true">+IF(OFFSET('Hygiene Data'!$E$12,0,10*ROW('Hygiene Data'!E148))="","",OFFSET('Hygiene Data'!$E$12,0,10*ROW('Hygiene Data'!E148)))</f>
        <v/>
      </c>
      <c r="DT154" s="277" t="str">
        <f ca="true">+IF(OFFSET('Hygiene Data'!$E$13,0,10*ROW('Hygiene Data'!E148))="","",OFFSET('Hygiene Data'!$E$13,0,10*ROW('Hygiene Data'!E148)))</f>
        <v/>
      </c>
      <c r="DU154" s="277" t="str">
        <f ca="true">+IF(OFFSET('Hygiene Data'!$F$11,0,10*ROW('Hygiene Data'!F148))="","",OFFSET('Hygiene Data'!$F$11,0,10*ROW('Hygiene Data'!F148)))</f>
        <v/>
      </c>
      <c r="DV154" s="277" t="str">
        <f ca="true">+IF(OFFSET('Hygiene Data'!$F$12,0,10*ROW('Hygiene Data'!F148))="","",OFFSET('Hygiene Data'!$F$12,0,10*ROW('Hygiene Data'!F148)))</f>
        <v/>
      </c>
      <c r="DW154" s="277" t="str">
        <f ca="true">+IF(OFFSET('Hygiene Data'!$F$13,0,10*ROW('Hygiene Data'!F148))="","",OFFSET('Hygiene Data'!$F$13,0,10*ROW('Hygiene Data'!F148)))</f>
        <v/>
      </c>
      <c r="DX154" s="277" t="str">
        <f ca="true">+IF(OFFSET('Hygiene Data'!$G$11,0,10*ROW('Hygiene Data'!G148))="","",OFFSET('Hygiene Data'!$G$11,0,10*ROW('Hygiene Data'!G148)))</f>
        <v/>
      </c>
      <c r="DY154" s="277" t="str">
        <f ca="true">+IF(OFFSET('Hygiene Data'!$G$12,0,10*ROW('Hygiene Data'!G148))="","",OFFSET('Hygiene Data'!$G$12,0,10*ROW('Hygiene Data'!G148)))</f>
        <v/>
      </c>
      <c r="DZ154" s="277" t="str">
        <f ca="true">+IF(OFFSET('Hygiene Data'!$G$13,0,10*ROW('Hygiene Data'!G148))="","",OFFSET('Hygiene Data'!$G$13,0,10*ROW('Hygiene Data'!G148)))</f>
        <v/>
      </c>
      <c r="EA154" s="277" t="str">
        <f ca="true">+IF(OFFSET('Hygiene Data'!$H$11,0,10*ROW('Hygiene Data'!H148))="","",OFFSET('Hygiene Data'!$H$11,0,10*ROW('Hygiene Data'!H148)))</f>
        <v/>
      </c>
      <c r="EB154" s="277" t="str">
        <f ca="true">+IF(OFFSET('Hygiene Data'!$H$12,0,10*ROW('Hygiene Data'!H148))="","",OFFSET('Hygiene Data'!$H$12,0,10*ROW('Hygiene Data'!H148)))</f>
        <v/>
      </c>
      <c r="EC154" s="277" t="str">
        <f ca="true">+IF(OFFSET('Hygiene Data'!$H$13,0,10*ROW('Hygiene Data'!H148))="","",OFFSET('Hygiene Data'!$H$13,0,10*ROW('Hygiene Data'!H148)))</f>
        <v/>
      </c>
      <c r="ED154" s="277" t="str">
        <f ca="true">+IF(OFFSET('Hygiene Data'!$I$11,0,10*ROW('Hygiene Data'!I148))="","",OFFSET('Hygiene Data'!$I$11,0,10*ROW('Hygiene Data'!I148)))</f>
        <v/>
      </c>
      <c r="EE154" s="277" t="str">
        <f ca="true">+IF(OFFSET('Hygiene Data'!$I$12,0,10*ROW('Hygiene Data'!I148))="","",OFFSET('Hygiene Data'!$I$12,0,10*ROW('Hygiene Data'!I148)))</f>
        <v/>
      </c>
      <c r="EF154" s="277"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33" t="str">
        <f t="shared" ca="true" si="2"/>
        <v/>
      </c>
      <c r="D155" s="96"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6"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6"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6"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6"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6"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6"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6"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6"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6"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6"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6"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6"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6"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6"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6"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6"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6"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7"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7"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7"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7"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7"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7"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7"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7"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7"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7"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7"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7"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7"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7"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7"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7"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7"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7"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7"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7"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7"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7"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7"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7"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7"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7"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7"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7"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7"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7"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8"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8"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8"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8"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8"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8"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8"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8"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8"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8"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8"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8"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8"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8"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8"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8"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8"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8"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7"/>
      <c r="BS155" s="277" t="str">
        <f ca="true">+IF(OFFSET('Water Data'!$D$27,0,10*ROW('Water Data'!D149))="","",OFFSET('Water Data'!$D$27,0,10*ROW('Water Data'!D149)))</f>
        <v/>
      </c>
      <c r="BT155" s="277" t="str">
        <f ca="true">+IF(OFFSET('Water Data'!$D$28,0,10*ROW('Water Data'!D149))="","",OFFSET('Water Data'!$D$28,0,10*ROW('Water Data'!D149)))</f>
        <v/>
      </c>
      <c r="BU155" s="277" t="str">
        <f ca="true">+IF(OFFSET('Water Data'!$D$29,0,10*ROW('Water Data'!D149))="","",OFFSET('Water Data'!$D$29,0,10*ROW('Water Data'!D149)))</f>
        <v/>
      </c>
      <c r="BV155" s="277" t="str">
        <f ca="true">+IF(OFFSET('Water Data'!$E$27,0,10*ROW('Water Data'!E149))="","",OFFSET('Water Data'!$E$27,0,10*ROW('Water Data'!E149)))</f>
        <v/>
      </c>
      <c r="BW155" s="277" t="str">
        <f ca="true">+IF(OFFSET('Water Data'!$E$28,0,10*ROW('Water Data'!E149))="","",OFFSET('Water Data'!$E$28,0,10*ROW('Water Data'!E149)))</f>
        <v/>
      </c>
      <c r="BX155" s="277" t="str">
        <f ca="true">+IF(OFFSET('Water Data'!$E$29,0,10*ROW('Water Data'!E149))="","",OFFSET('Water Data'!$E$29,0,10*ROW('Water Data'!E149)))</f>
        <v/>
      </c>
      <c r="BY155" s="277" t="str">
        <f ca="true">+IF(OFFSET('Water Data'!$F$27,0,10*ROW('Water Data'!F149))="","",OFFSET('Water Data'!$F$27,0,10*ROW('Water Data'!F149)))</f>
        <v/>
      </c>
      <c r="BZ155" s="277" t="str">
        <f ca="true">+IF(OFFSET('Water Data'!$F$28,0,10*ROW('Water Data'!F149))="","",OFFSET('Water Data'!$F$28,0,10*ROW('Water Data'!F149)))</f>
        <v/>
      </c>
      <c r="CA155" s="277" t="str">
        <f ca="true">+IF(OFFSET('Water Data'!$F$29,0,10*ROW('Water Data'!F149))="","",OFFSET('Water Data'!$F$29,0,10*ROW('Water Data'!F149)))</f>
        <v/>
      </c>
      <c r="CB155" s="277" t="str">
        <f ca="true">+IF(OFFSET('Water Data'!$G$27,0,10*ROW('Water Data'!G149))="","",OFFSET('Water Data'!$G$27,0,10*ROW('Water Data'!G149)))</f>
        <v/>
      </c>
      <c r="CC155" s="277" t="str">
        <f ca="true">+IF(OFFSET('Water Data'!$G$28,0,10*ROW('Water Data'!G149))="","",OFFSET('Water Data'!$G$28,0,10*ROW('Water Data'!G149)))</f>
        <v/>
      </c>
      <c r="CD155" s="277" t="str">
        <f ca="true">+IF(OFFSET('Water Data'!$G$29,0,10*ROW('Water Data'!G149))="","",OFFSET('Water Data'!$G$29,0,10*ROW('Water Data'!G149)))</f>
        <v/>
      </c>
      <c r="CE155" s="277" t="str">
        <f ca="true">+IF(OFFSET('Water Data'!$H$27,0,10*ROW('Water Data'!H149))="","",OFFSET('Water Data'!$H$27,0,10*ROW('Water Data'!H149)))</f>
        <v/>
      </c>
      <c r="CF155" s="277" t="str">
        <f ca="true">+IF(OFFSET('Water Data'!$H$28,0,10*ROW('Water Data'!H149))="","",OFFSET('Water Data'!$H$28,0,10*ROW('Water Data'!H149)))</f>
        <v/>
      </c>
      <c r="CG155" s="277" t="str">
        <f ca="true">+IF(OFFSET('Water Data'!$H$29,0,10*ROW('Water Data'!H149))="","",OFFSET('Water Data'!$H$29,0,10*ROW('Water Data'!H149)))</f>
        <v/>
      </c>
      <c r="CH155" s="277" t="str">
        <f ca="true">+IF(OFFSET('Water Data'!$I$27,0,10*ROW('Water Data'!I149))="","",OFFSET('Water Data'!$I$27,0,10*ROW('Water Data'!I149)))</f>
        <v/>
      </c>
      <c r="CI155" s="277" t="str">
        <f ca="true">+IF(OFFSET('Water Data'!$I$28,0,10*ROW('Water Data'!I149))="","",OFFSET('Water Data'!$I$28,0,10*ROW('Water Data'!I149)))</f>
        <v/>
      </c>
      <c r="CJ155" s="277" t="str">
        <f ca="true">+IF(OFFSET('Water Data'!$I$29,0,10*ROW('Water Data'!I149))="","",OFFSET('Water Data'!$I$29,0,10*ROW('Water Data'!I149)))</f>
        <v/>
      </c>
      <c r="CK155" s="277" t="str">
        <f ca="true">+IF(OFFSET('Sanitation Data'!$D$28,0,10*ROW('Sanitation Data'!D149))="","",OFFSET('Sanitation Data'!$D$28,0,10*ROW('Sanitation Data'!D149)))</f>
        <v/>
      </c>
      <c r="CL155" s="277" t="str">
        <f ca="true">+IF(OFFSET('Sanitation Data'!$D$29,0,10*ROW('Sanitation Data'!D149))="","",OFFSET('Sanitation Data'!$D$29,0,10*ROW('Sanitation Data'!D149)))</f>
        <v/>
      </c>
      <c r="CM155" s="277" t="str">
        <f ca="true">+IF(OFFSET('Sanitation Data'!$D$30,0,10*ROW('Sanitation Data'!D149))="","",OFFSET('Sanitation Data'!$D$30,0,10*ROW('Sanitation Data'!D149)))</f>
        <v/>
      </c>
      <c r="CN155" s="277" t="str">
        <f ca="true">+IF(OFFSET('Sanitation Data'!$D$31,0,10*ROW('Sanitation Data'!D149))="","",OFFSET('Sanitation Data'!$D$31,0,10*ROW('Sanitation Data'!D149)))</f>
        <v/>
      </c>
      <c r="CO155" s="277" t="str">
        <f ca="true">+IF(OFFSET('Sanitation Data'!$D$32,0,10*ROW('Sanitation Data'!D149))="","",OFFSET('Sanitation Data'!$D$32,0,10*ROW('Sanitation Data'!D149)))</f>
        <v/>
      </c>
      <c r="CP155" s="277" t="str">
        <f ca="true">+IF(OFFSET('Sanitation Data'!$E$28,0,10*ROW('Sanitation Data'!E149))="","",OFFSET('Sanitation Data'!$E$28,0,10*ROW('Sanitation Data'!E149)))</f>
        <v/>
      </c>
      <c r="CQ155" s="277" t="str">
        <f ca="true">+IF(OFFSET('Sanitation Data'!$E$29,0,10*ROW('Sanitation Data'!E149))="","",OFFSET('Sanitation Data'!$E$29,0,10*ROW('Sanitation Data'!E149)))</f>
        <v/>
      </c>
      <c r="CR155" s="277" t="str">
        <f ca="true">+IF(OFFSET('Sanitation Data'!$E$30,0,10*ROW('Sanitation Data'!E149))="","",OFFSET('Sanitation Data'!$E$30,0,10*ROW('Sanitation Data'!E149)))</f>
        <v/>
      </c>
      <c r="CS155" s="277" t="str">
        <f ca="true">+IF(OFFSET('Sanitation Data'!$E$31,0,10*ROW('Sanitation Data'!E149))="","",OFFSET('Sanitation Data'!$E$31,0,10*ROW('Sanitation Data'!E149)))</f>
        <v/>
      </c>
      <c r="CT155" s="277" t="str">
        <f ca="true">+IF(OFFSET('Sanitation Data'!$E$32,0,10*ROW('Sanitation Data'!E149))="","",OFFSET('Sanitation Data'!$E$32,0,10*ROW('Sanitation Data'!E149)))</f>
        <v/>
      </c>
      <c r="CU155" s="277" t="str">
        <f ca="true">+IF(OFFSET('Sanitation Data'!$F$28,0,10*ROW('Sanitation Data'!F149))="","",OFFSET('Sanitation Data'!$F$28,0,10*ROW('Sanitation Data'!F149)))</f>
        <v/>
      </c>
      <c r="CV155" s="277" t="str">
        <f ca="true">+IF(OFFSET('Sanitation Data'!$F$29,0,10*ROW('Sanitation Data'!F149))="","",OFFSET('Sanitation Data'!$F$29,0,10*ROW('Sanitation Data'!F149)))</f>
        <v/>
      </c>
      <c r="CW155" s="277" t="str">
        <f ca="true">+IF(OFFSET('Sanitation Data'!$F$30,0,10*ROW('Sanitation Data'!F149))="","",OFFSET('Sanitation Data'!$F$30,0,10*ROW('Sanitation Data'!F149)))</f>
        <v/>
      </c>
      <c r="CX155" s="277" t="str">
        <f ca="true">+IF(OFFSET('Sanitation Data'!$F$31,0,10*ROW('Sanitation Data'!F149))="","",OFFSET('Sanitation Data'!$F$31,0,10*ROW('Sanitation Data'!F149)))</f>
        <v/>
      </c>
      <c r="CY155" s="277" t="str">
        <f ca="true">+IF(OFFSET('Sanitation Data'!$F$32,0,10*ROW('Sanitation Data'!F149))="","",OFFSET('Sanitation Data'!$F$32,0,10*ROW('Sanitation Data'!F149)))</f>
        <v/>
      </c>
      <c r="CZ155" s="277" t="str">
        <f ca="true">+IF(OFFSET('Sanitation Data'!$G$28,0,10*ROW('Sanitation Data'!G149))="","",OFFSET('Sanitation Data'!$G$28,0,10*ROW('Sanitation Data'!G149)))</f>
        <v/>
      </c>
      <c r="DA155" s="277" t="str">
        <f ca="true">+IF(OFFSET('Sanitation Data'!$G$29,0,10*ROW('Sanitation Data'!G149))="","",OFFSET('Sanitation Data'!$G$29,0,10*ROW('Sanitation Data'!G149)))</f>
        <v/>
      </c>
      <c r="DB155" s="277" t="str">
        <f ca="true">+IF(OFFSET('Sanitation Data'!$G$30,0,10*ROW('Sanitation Data'!G149))="","",OFFSET('Sanitation Data'!$G$30,0,10*ROW('Sanitation Data'!G149)))</f>
        <v/>
      </c>
      <c r="DC155" s="277" t="str">
        <f ca="true">+IF(OFFSET('Sanitation Data'!$G$31,0,10*ROW('Sanitation Data'!G149))="","",OFFSET('Sanitation Data'!$G$31,0,10*ROW('Sanitation Data'!G149)))</f>
        <v/>
      </c>
      <c r="DD155" s="277" t="str">
        <f ca="true">+IF(OFFSET('Sanitation Data'!$G$32,0,10*ROW('Sanitation Data'!G149))="","",OFFSET('Sanitation Data'!$G$32,0,10*ROW('Sanitation Data'!G149)))</f>
        <v/>
      </c>
      <c r="DE155" s="277" t="str">
        <f ca="true">+IF(OFFSET('Sanitation Data'!$H$28,0,10*ROW('Sanitation Data'!H149))="","",OFFSET('Sanitation Data'!$H$28,0,10*ROW('Sanitation Data'!H149)))</f>
        <v/>
      </c>
      <c r="DF155" s="277" t="str">
        <f ca="true">+IF(OFFSET('Sanitation Data'!$H$29,0,10*ROW('Sanitation Data'!H149))="","",OFFSET('Sanitation Data'!$H$29,0,10*ROW('Sanitation Data'!H149)))</f>
        <v/>
      </c>
      <c r="DG155" s="277" t="str">
        <f ca="true">+IF(OFFSET('Sanitation Data'!$H$30,0,10*ROW('Sanitation Data'!H149))="","",OFFSET('Sanitation Data'!$H$30,0,10*ROW('Sanitation Data'!H149)))</f>
        <v/>
      </c>
      <c r="DH155" s="277" t="str">
        <f ca="true">+IF(OFFSET('Sanitation Data'!$H$31,0,10*ROW('Sanitation Data'!H149))="","",OFFSET('Sanitation Data'!$H$31,0,10*ROW('Sanitation Data'!H149)))</f>
        <v/>
      </c>
      <c r="DI155" s="277" t="str">
        <f ca="true">+IF(OFFSET('Sanitation Data'!$H$32,0,10*ROW('Sanitation Data'!H149))="","",OFFSET('Sanitation Data'!$H$32,0,10*ROW('Sanitation Data'!H149)))</f>
        <v/>
      </c>
      <c r="DJ155" s="277" t="str">
        <f ca="true">+IF(OFFSET('Sanitation Data'!$I$28,0,10*ROW('Sanitation Data'!I149))="","",OFFSET('Sanitation Data'!$I$28,0,10*ROW('Sanitation Data'!I149)))</f>
        <v/>
      </c>
      <c r="DK155" s="277" t="str">
        <f ca="true">+IF(OFFSET('Sanitation Data'!$I$29,0,10*ROW('Sanitation Data'!I149))="","",OFFSET('Sanitation Data'!$I$29,0,10*ROW('Sanitation Data'!I149)))</f>
        <v/>
      </c>
      <c r="DL155" s="277" t="str">
        <f ca="true">+IF(OFFSET('Sanitation Data'!$I$30,0,10*ROW('Sanitation Data'!I149))="","",OFFSET('Sanitation Data'!$I$30,0,10*ROW('Sanitation Data'!I149)))</f>
        <v/>
      </c>
      <c r="DM155" s="277" t="str">
        <f ca="true">+IF(OFFSET('Sanitation Data'!$I$31,0,10*ROW('Sanitation Data'!I149))="","",OFFSET('Sanitation Data'!$I$31,0,10*ROW('Sanitation Data'!I149)))</f>
        <v/>
      </c>
      <c r="DN155" s="277" t="str">
        <f ca="true">+IF(OFFSET('Sanitation Data'!$I$32,0,10*ROW('Sanitation Data'!I149))="","",OFFSET('Sanitation Data'!$I$32,0,10*ROW('Sanitation Data'!I149)))</f>
        <v/>
      </c>
      <c r="DO155" s="277" t="str">
        <f ca="true">+IF(OFFSET('Hygiene Data'!$D$11,0,10*ROW('Hygiene Data'!D149))="","",OFFSET('Hygiene Data'!$D$11,0,10*ROW('Hygiene Data'!D149)))</f>
        <v/>
      </c>
      <c r="DP155" s="277" t="str">
        <f ca="true">+IF(OFFSET('Hygiene Data'!$D$12,0,10*ROW('Hygiene Data'!D149))="","",OFFSET('Hygiene Data'!$D$12,0,10*ROW('Hygiene Data'!D149)))</f>
        <v/>
      </c>
      <c r="DQ155" s="277" t="str">
        <f ca="true">+IF(OFFSET('Hygiene Data'!$D$13,0,10*ROW('Hygiene Data'!D149))="","",OFFSET('Hygiene Data'!$D$13,0,10*ROW('Hygiene Data'!D149)))</f>
        <v/>
      </c>
      <c r="DR155" s="277" t="str">
        <f ca="true">+IF(OFFSET('Hygiene Data'!$E$11,0,10*ROW('Hygiene Data'!E149))="","",OFFSET('Hygiene Data'!$E$11,0,10*ROW('Hygiene Data'!E149)))</f>
        <v/>
      </c>
      <c r="DS155" s="277" t="str">
        <f ca="true">+IF(OFFSET('Hygiene Data'!$E$12,0,10*ROW('Hygiene Data'!E149))="","",OFFSET('Hygiene Data'!$E$12,0,10*ROW('Hygiene Data'!E149)))</f>
        <v/>
      </c>
      <c r="DT155" s="277" t="str">
        <f ca="true">+IF(OFFSET('Hygiene Data'!$E$13,0,10*ROW('Hygiene Data'!E149))="","",OFFSET('Hygiene Data'!$E$13,0,10*ROW('Hygiene Data'!E149)))</f>
        <v/>
      </c>
      <c r="DU155" s="277" t="str">
        <f ca="true">+IF(OFFSET('Hygiene Data'!$F$11,0,10*ROW('Hygiene Data'!F149))="","",OFFSET('Hygiene Data'!$F$11,0,10*ROW('Hygiene Data'!F149)))</f>
        <v/>
      </c>
      <c r="DV155" s="277" t="str">
        <f ca="true">+IF(OFFSET('Hygiene Data'!$F$12,0,10*ROW('Hygiene Data'!F149))="","",OFFSET('Hygiene Data'!$F$12,0,10*ROW('Hygiene Data'!F149)))</f>
        <v/>
      </c>
      <c r="DW155" s="277" t="str">
        <f ca="true">+IF(OFFSET('Hygiene Data'!$F$13,0,10*ROW('Hygiene Data'!F149))="","",OFFSET('Hygiene Data'!$F$13,0,10*ROW('Hygiene Data'!F149)))</f>
        <v/>
      </c>
      <c r="DX155" s="277" t="str">
        <f ca="true">+IF(OFFSET('Hygiene Data'!$G$11,0,10*ROW('Hygiene Data'!G149))="","",OFFSET('Hygiene Data'!$G$11,0,10*ROW('Hygiene Data'!G149)))</f>
        <v/>
      </c>
      <c r="DY155" s="277" t="str">
        <f ca="true">+IF(OFFSET('Hygiene Data'!$G$12,0,10*ROW('Hygiene Data'!G149))="","",OFFSET('Hygiene Data'!$G$12,0,10*ROW('Hygiene Data'!G149)))</f>
        <v/>
      </c>
      <c r="DZ155" s="277" t="str">
        <f ca="true">+IF(OFFSET('Hygiene Data'!$G$13,0,10*ROW('Hygiene Data'!G149))="","",OFFSET('Hygiene Data'!$G$13,0,10*ROW('Hygiene Data'!G149)))</f>
        <v/>
      </c>
      <c r="EA155" s="277" t="str">
        <f ca="true">+IF(OFFSET('Hygiene Data'!$H$11,0,10*ROW('Hygiene Data'!H149))="","",OFFSET('Hygiene Data'!$H$11,0,10*ROW('Hygiene Data'!H149)))</f>
        <v/>
      </c>
      <c r="EB155" s="277" t="str">
        <f ca="true">+IF(OFFSET('Hygiene Data'!$H$12,0,10*ROW('Hygiene Data'!H149))="","",OFFSET('Hygiene Data'!$H$12,0,10*ROW('Hygiene Data'!H149)))</f>
        <v/>
      </c>
      <c r="EC155" s="277" t="str">
        <f ca="true">+IF(OFFSET('Hygiene Data'!$H$13,0,10*ROW('Hygiene Data'!H149))="","",OFFSET('Hygiene Data'!$H$13,0,10*ROW('Hygiene Data'!H149)))</f>
        <v/>
      </c>
      <c r="ED155" s="277" t="str">
        <f ca="true">+IF(OFFSET('Hygiene Data'!$I$11,0,10*ROW('Hygiene Data'!I149))="","",OFFSET('Hygiene Data'!$I$11,0,10*ROW('Hygiene Data'!I149)))</f>
        <v/>
      </c>
      <c r="EE155" s="277" t="str">
        <f ca="true">+IF(OFFSET('Hygiene Data'!$I$12,0,10*ROW('Hygiene Data'!I149))="","",OFFSET('Hygiene Data'!$I$12,0,10*ROW('Hygiene Data'!I149)))</f>
        <v/>
      </c>
      <c r="EF155" s="277"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33" t="str">
        <f t="shared" ca="true" si="2"/>
        <v/>
      </c>
      <c r="D156" s="96"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6"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6"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6"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6"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6"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6"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6"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6"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6"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6"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6"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6"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6"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6"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6"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6"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6"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7"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7"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7"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7"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7"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7"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7"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7"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7"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7"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7"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7"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7"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7"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7"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7"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7"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7"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7"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7"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7"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7"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7"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7"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7"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7"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7"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7"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7"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7"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8"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8"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8"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8"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8"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8"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8"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8"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8"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8"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8"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8"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8"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8"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8"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8"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8"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8"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7"/>
      <c r="BS156" s="277" t="str">
        <f ca="true">+IF(OFFSET('Water Data'!$D$27,0,10*ROW('Water Data'!D150))="","",OFFSET('Water Data'!$D$27,0,10*ROW('Water Data'!D150)))</f>
        <v/>
      </c>
      <c r="BT156" s="277" t="str">
        <f ca="true">+IF(OFFSET('Water Data'!$D$28,0,10*ROW('Water Data'!D150))="","",OFFSET('Water Data'!$D$28,0,10*ROW('Water Data'!D150)))</f>
        <v/>
      </c>
      <c r="BU156" s="277" t="str">
        <f ca="true">+IF(OFFSET('Water Data'!$D$29,0,10*ROW('Water Data'!D150))="","",OFFSET('Water Data'!$D$29,0,10*ROW('Water Data'!D150)))</f>
        <v/>
      </c>
      <c r="BV156" s="277" t="str">
        <f ca="true">+IF(OFFSET('Water Data'!$E$27,0,10*ROW('Water Data'!E150))="","",OFFSET('Water Data'!$E$27,0,10*ROW('Water Data'!E150)))</f>
        <v/>
      </c>
      <c r="BW156" s="277" t="str">
        <f ca="true">+IF(OFFSET('Water Data'!$E$28,0,10*ROW('Water Data'!E150))="","",OFFSET('Water Data'!$E$28,0,10*ROW('Water Data'!E150)))</f>
        <v/>
      </c>
      <c r="BX156" s="277" t="str">
        <f ca="true">+IF(OFFSET('Water Data'!$E$29,0,10*ROW('Water Data'!E150))="","",OFFSET('Water Data'!$E$29,0,10*ROW('Water Data'!E150)))</f>
        <v/>
      </c>
      <c r="BY156" s="277" t="str">
        <f ca="true">+IF(OFFSET('Water Data'!$F$27,0,10*ROW('Water Data'!F150))="","",OFFSET('Water Data'!$F$27,0,10*ROW('Water Data'!F150)))</f>
        <v/>
      </c>
      <c r="BZ156" s="277" t="str">
        <f ca="true">+IF(OFFSET('Water Data'!$F$28,0,10*ROW('Water Data'!F150))="","",OFFSET('Water Data'!$F$28,0,10*ROW('Water Data'!F150)))</f>
        <v/>
      </c>
      <c r="CA156" s="277" t="str">
        <f ca="true">+IF(OFFSET('Water Data'!$F$29,0,10*ROW('Water Data'!F150))="","",OFFSET('Water Data'!$F$29,0,10*ROW('Water Data'!F150)))</f>
        <v/>
      </c>
      <c r="CB156" s="277" t="str">
        <f ca="true">+IF(OFFSET('Water Data'!$G$27,0,10*ROW('Water Data'!G150))="","",OFFSET('Water Data'!$G$27,0,10*ROW('Water Data'!G150)))</f>
        <v/>
      </c>
      <c r="CC156" s="277" t="str">
        <f ca="true">+IF(OFFSET('Water Data'!$G$28,0,10*ROW('Water Data'!G150))="","",OFFSET('Water Data'!$G$28,0,10*ROW('Water Data'!G150)))</f>
        <v/>
      </c>
      <c r="CD156" s="277" t="str">
        <f ca="true">+IF(OFFSET('Water Data'!$G$29,0,10*ROW('Water Data'!G150))="","",OFFSET('Water Data'!$G$29,0,10*ROW('Water Data'!G150)))</f>
        <v/>
      </c>
      <c r="CE156" s="277" t="str">
        <f ca="true">+IF(OFFSET('Water Data'!$H$27,0,10*ROW('Water Data'!H150))="","",OFFSET('Water Data'!$H$27,0,10*ROW('Water Data'!H150)))</f>
        <v/>
      </c>
      <c r="CF156" s="277" t="str">
        <f ca="true">+IF(OFFSET('Water Data'!$H$28,0,10*ROW('Water Data'!H150))="","",OFFSET('Water Data'!$H$28,0,10*ROW('Water Data'!H150)))</f>
        <v/>
      </c>
      <c r="CG156" s="277" t="str">
        <f ca="true">+IF(OFFSET('Water Data'!$H$29,0,10*ROW('Water Data'!H150))="","",OFFSET('Water Data'!$H$29,0,10*ROW('Water Data'!H150)))</f>
        <v/>
      </c>
      <c r="CH156" s="277" t="str">
        <f ca="true">+IF(OFFSET('Water Data'!$I$27,0,10*ROW('Water Data'!I150))="","",OFFSET('Water Data'!$I$27,0,10*ROW('Water Data'!I150)))</f>
        <v/>
      </c>
      <c r="CI156" s="277" t="str">
        <f ca="true">+IF(OFFSET('Water Data'!$I$28,0,10*ROW('Water Data'!I150))="","",OFFSET('Water Data'!$I$28,0,10*ROW('Water Data'!I150)))</f>
        <v/>
      </c>
      <c r="CJ156" s="277" t="str">
        <f ca="true">+IF(OFFSET('Water Data'!$I$29,0,10*ROW('Water Data'!I150))="","",OFFSET('Water Data'!$I$29,0,10*ROW('Water Data'!I150)))</f>
        <v/>
      </c>
      <c r="CK156" s="277" t="str">
        <f ca="true">+IF(OFFSET('Sanitation Data'!$D$28,0,10*ROW('Sanitation Data'!D150))="","",OFFSET('Sanitation Data'!$D$28,0,10*ROW('Sanitation Data'!D150)))</f>
        <v/>
      </c>
      <c r="CL156" s="277" t="str">
        <f ca="true">+IF(OFFSET('Sanitation Data'!$D$29,0,10*ROW('Sanitation Data'!D150))="","",OFFSET('Sanitation Data'!$D$29,0,10*ROW('Sanitation Data'!D150)))</f>
        <v/>
      </c>
      <c r="CM156" s="277" t="str">
        <f ca="true">+IF(OFFSET('Sanitation Data'!$D$30,0,10*ROW('Sanitation Data'!D150))="","",OFFSET('Sanitation Data'!$D$30,0,10*ROW('Sanitation Data'!D150)))</f>
        <v/>
      </c>
      <c r="CN156" s="277" t="str">
        <f ca="true">+IF(OFFSET('Sanitation Data'!$D$31,0,10*ROW('Sanitation Data'!D150))="","",OFFSET('Sanitation Data'!$D$31,0,10*ROW('Sanitation Data'!D150)))</f>
        <v/>
      </c>
      <c r="CO156" s="277" t="str">
        <f ca="true">+IF(OFFSET('Sanitation Data'!$D$32,0,10*ROW('Sanitation Data'!D150))="","",OFFSET('Sanitation Data'!$D$32,0,10*ROW('Sanitation Data'!D150)))</f>
        <v/>
      </c>
      <c r="CP156" s="277" t="str">
        <f ca="true">+IF(OFFSET('Sanitation Data'!$E$28,0,10*ROW('Sanitation Data'!E150))="","",OFFSET('Sanitation Data'!$E$28,0,10*ROW('Sanitation Data'!E150)))</f>
        <v/>
      </c>
      <c r="CQ156" s="277" t="str">
        <f ca="true">+IF(OFFSET('Sanitation Data'!$E$29,0,10*ROW('Sanitation Data'!E150))="","",OFFSET('Sanitation Data'!$E$29,0,10*ROW('Sanitation Data'!E150)))</f>
        <v/>
      </c>
      <c r="CR156" s="277" t="str">
        <f ca="true">+IF(OFFSET('Sanitation Data'!$E$30,0,10*ROW('Sanitation Data'!E150))="","",OFFSET('Sanitation Data'!$E$30,0,10*ROW('Sanitation Data'!E150)))</f>
        <v/>
      </c>
      <c r="CS156" s="277" t="str">
        <f ca="true">+IF(OFFSET('Sanitation Data'!$E$31,0,10*ROW('Sanitation Data'!E150))="","",OFFSET('Sanitation Data'!$E$31,0,10*ROW('Sanitation Data'!E150)))</f>
        <v/>
      </c>
      <c r="CT156" s="277" t="str">
        <f ca="true">+IF(OFFSET('Sanitation Data'!$E$32,0,10*ROW('Sanitation Data'!E150))="","",OFFSET('Sanitation Data'!$E$32,0,10*ROW('Sanitation Data'!E150)))</f>
        <v/>
      </c>
      <c r="CU156" s="277" t="str">
        <f ca="true">+IF(OFFSET('Sanitation Data'!$F$28,0,10*ROW('Sanitation Data'!F150))="","",OFFSET('Sanitation Data'!$F$28,0,10*ROW('Sanitation Data'!F150)))</f>
        <v/>
      </c>
      <c r="CV156" s="277" t="str">
        <f ca="true">+IF(OFFSET('Sanitation Data'!$F$29,0,10*ROW('Sanitation Data'!F150))="","",OFFSET('Sanitation Data'!$F$29,0,10*ROW('Sanitation Data'!F150)))</f>
        <v/>
      </c>
      <c r="CW156" s="277" t="str">
        <f ca="true">+IF(OFFSET('Sanitation Data'!$F$30,0,10*ROW('Sanitation Data'!F150))="","",OFFSET('Sanitation Data'!$F$30,0,10*ROW('Sanitation Data'!F150)))</f>
        <v/>
      </c>
      <c r="CX156" s="277" t="str">
        <f ca="true">+IF(OFFSET('Sanitation Data'!$F$31,0,10*ROW('Sanitation Data'!F150))="","",OFFSET('Sanitation Data'!$F$31,0,10*ROW('Sanitation Data'!F150)))</f>
        <v/>
      </c>
      <c r="CY156" s="277" t="str">
        <f ca="true">+IF(OFFSET('Sanitation Data'!$F$32,0,10*ROW('Sanitation Data'!F150))="","",OFFSET('Sanitation Data'!$F$32,0,10*ROW('Sanitation Data'!F150)))</f>
        <v/>
      </c>
      <c r="CZ156" s="277" t="str">
        <f ca="true">+IF(OFFSET('Sanitation Data'!$G$28,0,10*ROW('Sanitation Data'!G150))="","",OFFSET('Sanitation Data'!$G$28,0,10*ROW('Sanitation Data'!G150)))</f>
        <v/>
      </c>
      <c r="DA156" s="277" t="str">
        <f ca="true">+IF(OFFSET('Sanitation Data'!$G$29,0,10*ROW('Sanitation Data'!G150))="","",OFFSET('Sanitation Data'!$G$29,0,10*ROW('Sanitation Data'!G150)))</f>
        <v/>
      </c>
      <c r="DB156" s="277" t="str">
        <f ca="true">+IF(OFFSET('Sanitation Data'!$G$30,0,10*ROW('Sanitation Data'!G150))="","",OFFSET('Sanitation Data'!$G$30,0,10*ROW('Sanitation Data'!G150)))</f>
        <v/>
      </c>
      <c r="DC156" s="277" t="str">
        <f ca="true">+IF(OFFSET('Sanitation Data'!$G$31,0,10*ROW('Sanitation Data'!G150))="","",OFFSET('Sanitation Data'!$G$31,0,10*ROW('Sanitation Data'!G150)))</f>
        <v/>
      </c>
      <c r="DD156" s="277" t="str">
        <f ca="true">+IF(OFFSET('Sanitation Data'!$G$32,0,10*ROW('Sanitation Data'!G150))="","",OFFSET('Sanitation Data'!$G$32,0,10*ROW('Sanitation Data'!G150)))</f>
        <v/>
      </c>
      <c r="DE156" s="277" t="str">
        <f ca="true">+IF(OFFSET('Sanitation Data'!$H$28,0,10*ROW('Sanitation Data'!H150))="","",OFFSET('Sanitation Data'!$H$28,0,10*ROW('Sanitation Data'!H150)))</f>
        <v/>
      </c>
      <c r="DF156" s="277" t="str">
        <f ca="true">+IF(OFFSET('Sanitation Data'!$H$29,0,10*ROW('Sanitation Data'!H150))="","",OFFSET('Sanitation Data'!$H$29,0,10*ROW('Sanitation Data'!H150)))</f>
        <v/>
      </c>
      <c r="DG156" s="277" t="str">
        <f ca="true">+IF(OFFSET('Sanitation Data'!$H$30,0,10*ROW('Sanitation Data'!H150))="","",OFFSET('Sanitation Data'!$H$30,0,10*ROW('Sanitation Data'!H150)))</f>
        <v/>
      </c>
      <c r="DH156" s="277" t="str">
        <f ca="true">+IF(OFFSET('Sanitation Data'!$H$31,0,10*ROW('Sanitation Data'!H150))="","",OFFSET('Sanitation Data'!$H$31,0,10*ROW('Sanitation Data'!H150)))</f>
        <v/>
      </c>
      <c r="DI156" s="277" t="str">
        <f ca="true">+IF(OFFSET('Sanitation Data'!$H$32,0,10*ROW('Sanitation Data'!H150))="","",OFFSET('Sanitation Data'!$H$32,0,10*ROW('Sanitation Data'!H150)))</f>
        <v/>
      </c>
      <c r="DJ156" s="277" t="str">
        <f ca="true">+IF(OFFSET('Sanitation Data'!$I$28,0,10*ROW('Sanitation Data'!I150))="","",OFFSET('Sanitation Data'!$I$28,0,10*ROW('Sanitation Data'!I150)))</f>
        <v/>
      </c>
      <c r="DK156" s="277" t="str">
        <f ca="true">+IF(OFFSET('Sanitation Data'!$I$29,0,10*ROW('Sanitation Data'!I150))="","",OFFSET('Sanitation Data'!$I$29,0,10*ROW('Sanitation Data'!I150)))</f>
        <v/>
      </c>
      <c r="DL156" s="277" t="str">
        <f ca="true">+IF(OFFSET('Sanitation Data'!$I$30,0,10*ROW('Sanitation Data'!I150))="","",OFFSET('Sanitation Data'!$I$30,0,10*ROW('Sanitation Data'!I150)))</f>
        <v/>
      </c>
      <c r="DM156" s="277" t="str">
        <f ca="true">+IF(OFFSET('Sanitation Data'!$I$31,0,10*ROW('Sanitation Data'!I150))="","",OFFSET('Sanitation Data'!$I$31,0,10*ROW('Sanitation Data'!I150)))</f>
        <v/>
      </c>
      <c r="DN156" s="277" t="str">
        <f ca="true">+IF(OFFSET('Sanitation Data'!$I$32,0,10*ROW('Sanitation Data'!I150))="","",OFFSET('Sanitation Data'!$I$32,0,10*ROW('Sanitation Data'!I150)))</f>
        <v/>
      </c>
      <c r="DO156" s="277" t="str">
        <f ca="true">+IF(OFFSET('Hygiene Data'!$D$11,0,10*ROW('Hygiene Data'!D150))="","",OFFSET('Hygiene Data'!$D$11,0,10*ROW('Hygiene Data'!D150)))</f>
        <v/>
      </c>
      <c r="DP156" s="277" t="str">
        <f ca="true">+IF(OFFSET('Hygiene Data'!$D$12,0,10*ROW('Hygiene Data'!D150))="","",OFFSET('Hygiene Data'!$D$12,0,10*ROW('Hygiene Data'!D150)))</f>
        <v/>
      </c>
      <c r="DQ156" s="277" t="str">
        <f ca="true">+IF(OFFSET('Hygiene Data'!$D$13,0,10*ROW('Hygiene Data'!D150))="","",OFFSET('Hygiene Data'!$D$13,0,10*ROW('Hygiene Data'!D150)))</f>
        <v/>
      </c>
      <c r="DR156" s="277" t="str">
        <f ca="true">+IF(OFFSET('Hygiene Data'!$E$11,0,10*ROW('Hygiene Data'!E150))="","",OFFSET('Hygiene Data'!$E$11,0,10*ROW('Hygiene Data'!E150)))</f>
        <v/>
      </c>
      <c r="DS156" s="277" t="str">
        <f ca="true">+IF(OFFSET('Hygiene Data'!$E$12,0,10*ROW('Hygiene Data'!E150))="","",OFFSET('Hygiene Data'!$E$12,0,10*ROW('Hygiene Data'!E150)))</f>
        <v/>
      </c>
      <c r="DT156" s="277" t="str">
        <f ca="true">+IF(OFFSET('Hygiene Data'!$E$13,0,10*ROW('Hygiene Data'!E150))="","",OFFSET('Hygiene Data'!$E$13,0,10*ROW('Hygiene Data'!E150)))</f>
        <v/>
      </c>
      <c r="DU156" s="277" t="str">
        <f ca="true">+IF(OFFSET('Hygiene Data'!$F$11,0,10*ROW('Hygiene Data'!F150))="","",OFFSET('Hygiene Data'!$F$11,0,10*ROW('Hygiene Data'!F150)))</f>
        <v/>
      </c>
      <c r="DV156" s="277" t="str">
        <f ca="true">+IF(OFFSET('Hygiene Data'!$F$12,0,10*ROW('Hygiene Data'!F150))="","",OFFSET('Hygiene Data'!$F$12,0,10*ROW('Hygiene Data'!F150)))</f>
        <v/>
      </c>
      <c r="DW156" s="277" t="str">
        <f ca="true">+IF(OFFSET('Hygiene Data'!$F$13,0,10*ROW('Hygiene Data'!F150))="","",OFFSET('Hygiene Data'!$F$13,0,10*ROW('Hygiene Data'!F150)))</f>
        <v/>
      </c>
      <c r="DX156" s="277" t="str">
        <f ca="true">+IF(OFFSET('Hygiene Data'!$G$11,0,10*ROW('Hygiene Data'!G150))="","",OFFSET('Hygiene Data'!$G$11,0,10*ROW('Hygiene Data'!G150)))</f>
        <v/>
      </c>
      <c r="DY156" s="277" t="str">
        <f ca="true">+IF(OFFSET('Hygiene Data'!$G$12,0,10*ROW('Hygiene Data'!G150))="","",OFFSET('Hygiene Data'!$G$12,0,10*ROW('Hygiene Data'!G150)))</f>
        <v/>
      </c>
      <c r="DZ156" s="277" t="str">
        <f ca="true">+IF(OFFSET('Hygiene Data'!$G$13,0,10*ROW('Hygiene Data'!G150))="","",OFFSET('Hygiene Data'!$G$13,0,10*ROW('Hygiene Data'!G150)))</f>
        <v/>
      </c>
      <c r="EA156" s="277" t="str">
        <f ca="true">+IF(OFFSET('Hygiene Data'!$H$11,0,10*ROW('Hygiene Data'!H150))="","",OFFSET('Hygiene Data'!$H$11,0,10*ROW('Hygiene Data'!H150)))</f>
        <v/>
      </c>
      <c r="EB156" s="277" t="str">
        <f ca="true">+IF(OFFSET('Hygiene Data'!$H$12,0,10*ROW('Hygiene Data'!H150))="","",OFFSET('Hygiene Data'!$H$12,0,10*ROW('Hygiene Data'!H150)))</f>
        <v/>
      </c>
      <c r="EC156" s="277" t="str">
        <f ca="true">+IF(OFFSET('Hygiene Data'!$H$13,0,10*ROW('Hygiene Data'!H150))="","",OFFSET('Hygiene Data'!$H$13,0,10*ROW('Hygiene Data'!H150)))</f>
        <v/>
      </c>
      <c r="ED156" s="277" t="str">
        <f ca="true">+IF(OFFSET('Hygiene Data'!$I$11,0,10*ROW('Hygiene Data'!I150))="","",OFFSET('Hygiene Data'!$I$11,0,10*ROW('Hygiene Data'!I150)))</f>
        <v/>
      </c>
      <c r="EE156" s="277" t="str">
        <f ca="true">+IF(OFFSET('Hygiene Data'!$I$12,0,10*ROW('Hygiene Data'!I150))="","",OFFSET('Hygiene Data'!$I$12,0,10*ROW('Hygiene Data'!I150)))</f>
        <v/>
      </c>
      <c r="EF156" s="277"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33" t="str">
        <f t="shared" ca="true" si="2"/>
        <v/>
      </c>
      <c r="D157" s="96"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6"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6"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6"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6"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6"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6"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6"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6"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6"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6"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6"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6"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6"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6"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6"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6"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6"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7"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7"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7"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7"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7"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7"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7"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7"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7"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7"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7"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7"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7"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7"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7"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7"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7"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7"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7"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7"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7"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7"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7"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7"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7"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7"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7"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7"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7"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7"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8"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8"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8"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8"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8"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8"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8"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8"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8"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8"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8"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8"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8"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8"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8"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8"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8"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8"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7"/>
      <c r="BS157" s="277" t="str">
        <f ca="true">+IF(OFFSET('Water Data'!$D$27,0,10*ROW('Water Data'!D151))="","",OFFSET('Water Data'!$D$27,0,10*ROW('Water Data'!D151)))</f>
        <v/>
      </c>
      <c r="BT157" s="277" t="str">
        <f ca="true">+IF(OFFSET('Water Data'!$D$28,0,10*ROW('Water Data'!D151))="","",OFFSET('Water Data'!$D$28,0,10*ROW('Water Data'!D151)))</f>
        <v/>
      </c>
      <c r="BU157" s="277" t="str">
        <f ca="true">+IF(OFFSET('Water Data'!$D$29,0,10*ROW('Water Data'!D151))="","",OFFSET('Water Data'!$D$29,0,10*ROW('Water Data'!D151)))</f>
        <v/>
      </c>
      <c r="BV157" s="277" t="str">
        <f ca="true">+IF(OFFSET('Water Data'!$E$27,0,10*ROW('Water Data'!E151))="","",OFFSET('Water Data'!$E$27,0,10*ROW('Water Data'!E151)))</f>
        <v/>
      </c>
      <c r="BW157" s="277" t="str">
        <f ca="true">+IF(OFFSET('Water Data'!$E$28,0,10*ROW('Water Data'!E151))="","",OFFSET('Water Data'!$E$28,0,10*ROW('Water Data'!E151)))</f>
        <v/>
      </c>
      <c r="BX157" s="277" t="str">
        <f ca="true">+IF(OFFSET('Water Data'!$E$29,0,10*ROW('Water Data'!E151))="","",OFFSET('Water Data'!$E$29,0,10*ROW('Water Data'!E151)))</f>
        <v/>
      </c>
      <c r="BY157" s="277" t="str">
        <f ca="true">+IF(OFFSET('Water Data'!$F$27,0,10*ROW('Water Data'!F151))="","",OFFSET('Water Data'!$F$27,0,10*ROW('Water Data'!F151)))</f>
        <v/>
      </c>
      <c r="BZ157" s="277" t="str">
        <f ca="true">+IF(OFFSET('Water Data'!$F$28,0,10*ROW('Water Data'!F151))="","",OFFSET('Water Data'!$F$28,0,10*ROW('Water Data'!F151)))</f>
        <v/>
      </c>
      <c r="CA157" s="277" t="str">
        <f ca="true">+IF(OFFSET('Water Data'!$F$29,0,10*ROW('Water Data'!F151))="","",OFFSET('Water Data'!$F$29,0,10*ROW('Water Data'!F151)))</f>
        <v/>
      </c>
      <c r="CB157" s="277" t="str">
        <f ca="true">+IF(OFFSET('Water Data'!$G$27,0,10*ROW('Water Data'!G151))="","",OFFSET('Water Data'!$G$27,0,10*ROW('Water Data'!G151)))</f>
        <v/>
      </c>
      <c r="CC157" s="277" t="str">
        <f ca="true">+IF(OFFSET('Water Data'!$G$28,0,10*ROW('Water Data'!G151))="","",OFFSET('Water Data'!$G$28,0,10*ROW('Water Data'!G151)))</f>
        <v/>
      </c>
      <c r="CD157" s="277" t="str">
        <f ca="true">+IF(OFFSET('Water Data'!$G$29,0,10*ROW('Water Data'!G151))="","",OFFSET('Water Data'!$G$29,0,10*ROW('Water Data'!G151)))</f>
        <v/>
      </c>
      <c r="CE157" s="277" t="str">
        <f ca="true">+IF(OFFSET('Water Data'!$H$27,0,10*ROW('Water Data'!H151))="","",OFFSET('Water Data'!$H$27,0,10*ROW('Water Data'!H151)))</f>
        <v/>
      </c>
      <c r="CF157" s="277" t="str">
        <f ca="true">+IF(OFFSET('Water Data'!$H$28,0,10*ROW('Water Data'!H151))="","",OFFSET('Water Data'!$H$28,0,10*ROW('Water Data'!H151)))</f>
        <v/>
      </c>
      <c r="CG157" s="277" t="str">
        <f ca="true">+IF(OFFSET('Water Data'!$H$29,0,10*ROW('Water Data'!H151))="","",OFFSET('Water Data'!$H$29,0,10*ROW('Water Data'!H151)))</f>
        <v/>
      </c>
      <c r="CH157" s="277" t="str">
        <f ca="true">+IF(OFFSET('Water Data'!$I$27,0,10*ROW('Water Data'!I151))="","",OFFSET('Water Data'!$I$27,0,10*ROW('Water Data'!I151)))</f>
        <v/>
      </c>
      <c r="CI157" s="277" t="str">
        <f ca="true">+IF(OFFSET('Water Data'!$I$28,0,10*ROW('Water Data'!I151))="","",OFFSET('Water Data'!$I$28,0,10*ROW('Water Data'!I151)))</f>
        <v/>
      </c>
      <c r="CJ157" s="277" t="str">
        <f ca="true">+IF(OFFSET('Water Data'!$I$29,0,10*ROW('Water Data'!I151))="","",OFFSET('Water Data'!$I$29,0,10*ROW('Water Data'!I151)))</f>
        <v/>
      </c>
      <c r="CK157" s="277" t="str">
        <f ca="true">+IF(OFFSET('Sanitation Data'!$D$28,0,10*ROW('Sanitation Data'!D151))="","",OFFSET('Sanitation Data'!$D$28,0,10*ROW('Sanitation Data'!D151)))</f>
        <v/>
      </c>
      <c r="CL157" s="277" t="str">
        <f ca="true">+IF(OFFSET('Sanitation Data'!$D$29,0,10*ROW('Sanitation Data'!D151))="","",OFFSET('Sanitation Data'!$D$29,0,10*ROW('Sanitation Data'!D151)))</f>
        <v/>
      </c>
      <c r="CM157" s="277" t="str">
        <f ca="true">+IF(OFFSET('Sanitation Data'!$D$30,0,10*ROW('Sanitation Data'!D151))="","",OFFSET('Sanitation Data'!$D$30,0,10*ROW('Sanitation Data'!D151)))</f>
        <v/>
      </c>
      <c r="CN157" s="277" t="str">
        <f ca="true">+IF(OFFSET('Sanitation Data'!$D$31,0,10*ROW('Sanitation Data'!D151))="","",OFFSET('Sanitation Data'!$D$31,0,10*ROW('Sanitation Data'!D151)))</f>
        <v/>
      </c>
      <c r="CO157" s="277" t="str">
        <f ca="true">+IF(OFFSET('Sanitation Data'!$D$32,0,10*ROW('Sanitation Data'!D151))="","",OFFSET('Sanitation Data'!$D$32,0,10*ROW('Sanitation Data'!D151)))</f>
        <v/>
      </c>
      <c r="CP157" s="277" t="str">
        <f ca="true">+IF(OFFSET('Sanitation Data'!$E$28,0,10*ROW('Sanitation Data'!E151))="","",OFFSET('Sanitation Data'!$E$28,0,10*ROW('Sanitation Data'!E151)))</f>
        <v/>
      </c>
      <c r="CQ157" s="277" t="str">
        <f ca="true">+IF(OFFSET('Sanitation Data'!$E$29,0,10*ROW('Sanitation Data'!E151))="","",OFFSET('Sanitation Data'!$E$29,0,10*ROW('Sanitation Data'!E151)))</f>
        <v/>
      </c>
      <c r="CR157" s="277" t="str">
        <f ca="true">+IF(OFFSET('Sanitation Data'!$E$30,0,10*ROW('Sanitation Data'!E151))="","",OFFSET('Sanitation Data'!$E$30,0,10*ROW('Sanitation Data'!E151)))</f>
        <v/>
      </c>
      <c r="CS157" s="277" t="str">
        <f ca="true">+IF(OFFSET('Sanitation Data'!$E$31,0,10*ROW('Sanitation Data'!E151))="","",OFFSET('Sanitation Data'!$E$31,0,10*ROW('Sanitation Data'!E151)))</f>
        <v/>
      </c>
      <c r="CT157" s="277" t="str">
        <f ca="true">+IF(OFFSET('Sanitation Data'!$E$32,0,10*ROW('Sanitation Data'!E151))="","",OFFSET('Sanitation Data'!$E$32,0,10*ROW('Sanitation Data'!E151)))</f>
        <v/>
      </c>
      <c r="CU157" s="277" t="str">
        <f ca="true">+IF(OFFSET('Sanitation Data'!$F$28,0,10*ROW('Sanitation Data'!F151))="","",OFFSET('Sanitation Data'!$F$28,0,10*ROW('Sanitation Data'!F151)))</f>
        <v/>
      </c>
      <c r="CV157" s="277" t="str">
        <f ca="true">+IF(OFFSET('Sanitation Data'!$F$29,0,10*ROW('Sanitation Data'!F151))="","",OFFSET('Sanitation Data'!$F$29,0,10*ROW('Sanitation Data'!F151)))</f>
        <v/>
      </c>
      <c r="CW157" s="277" t="str">
        <f ca="true">+IF(OFFSET('Sanitation Data'!$F$30,0,10*ROW('Sanitation Data'!F151))="","",OFFSET('Sanitation Data'!$F$30,0,10*ROW('Sanitation Data'!F151)))</f>
        <v/>
      </c>
      <c r="CX157" s="277" t="str">
        <f ca="true">+IF(OFFSET('Sanitation Data'!$F$31,0,10*ROW('Sanitation Data'!F151))="","",OFFSET('Sanitation Data'!$F$31,0,10*ROW('Sanitation Data'!F151)))</f>
        <v/>
      </c>
      <c r="CY157" s="277" t="str">
        <f ca="true">+IF(OFFSET('Sanitation Data'!$F$32,0,10*ROW('Sanitation Data'!F151))="","",OFFSET('Sanitation Data'!$F$32,0,10*ROW('Sanitation Data'!F151)))</f>
        <v/>
      </c>
      <c r="CZ157" s="277" t="str">
        <f ca="true">+IF(OFFSET('Sanitation Data'!$G$28,0,10*ROW('Sanitation Data'!G151))="","",OFFSET('Sanitation Data'!$G$28,0,10*ROW('Sanitation Data'!G151)))</f>
        <v/>
      </c>
      <c r="DA157" s="277" t="str">
        <f ca="true">+IF(OFFSET('Sanitation Data'!$G$29,0,10*ROW('Sanitation Data'!G151))="","",OFFSET('Sanitation Data'!$G$29,0,10*ROW('Sanitation Data'!G151)))</f>
        <v/>
      </c>
      <c r="DB157" s="277" t="str">
        <f ca="true">+IF(OFFSET('Sanitation Data'!$G$30,0,10*ROW('Sanitation Data'!G151))="","",OFFSET('Sanitation Data'!$G$30,0,10*ROW('Sanitation Data'!G151)))</f>
        <v/>
      </c>
      <c r="DC157" s="277" t="str">
        <f ca="true">+IF(OFFSET('Sanitation Data'!$G$31,0,10*ROW('Sanitation Data'!G151))="","",OFFSET('Sanitation Data'!$G$31,0,10*ROW('Sanitation Data'!G151)))</f>
        <v/>
      </c>
      <c r="DD157" s="277" t="str">
        <f ca="true">+IF(OFFSET('Sanitation Data'!$G$32,0,10*ROW('Sanitation Data'!G151))="","",OFFSET('Sanitation Data'!$G$32,0,10*ROW('Sanitation Data'!G151)))</f>
        <v/>
      </c>
      <c r="DE157" s="277" t="str">
        <f ca="true">+IF(OFFSET('Sanitation Data'!$H$28,0,10*ROW('Sanitation Data'!H151))="","",OFFSET('Sanitation Data'!$H$28,0,10*ROW('Sanitation Data'!H151)))</f>
        <v/>
      </c>
      <c r="DF157" s="277" t="str">
        <f ca="true">+IF(OFFSET('Sanitation Data'!$H$29,0,10*ROW('Sanitation Data'!H151))="","",OFFSET('Sanitation Data'!$H$29,0,10*ROW('Sanitation Data'!H151)))</f>
        <v/>
      </c>
      <c r="DG157" s="277" t="str">
        <f ca="true">+IF(OFFSET('Sanitation Data'!$H$30,0,10*ROW('Sanitation Data'!H151))="","",OFFSET('Sanitation Data'!$H$30,0,10*ROW('Sanitation Data'!H151)))</f>
        <v/>
      </c>
      <c r="DH157" s="277" t="str">
        <f ca="true">+IF(OFFSET('Sanitation Data'!$H$31,0,10*ROW('Sanitation Data'!H151))="","",OFFSET('Sanitation Data'!$H$31,0,10*ROW('Sanitation Data'!H151)))</f>
        <v/>
      </c>
      <c r="DI157" s="277" t="str">
        <f ca="true">+IF(OFFSET('Sanitation Data'!$H$32,0,10*ROW('Sanitation Data'!H151))="","",OFFSET('Sanitation Data'!$H$32,0,10*ROW('Sanitation Data'!H151)))</f>
        <v/>
      </c>
      <c r="DJ157" s="277" t="str">
        <f ca="true">+IF(OFFSET('Sanitation Data'!$I$28,0,10*ROW('Sanitation Data'!I151))="","",OFFSET('Sanitation Data'!$I$28,0,10*ROW('Sanitation Data'!I151)))</f>
        <v/>
      </c>
      <c r="DK157" s="277" t="str">
        <f ca="true">+IF(OFFSET('Sanitation Data'!$I$29,0,10*ROW('Sanitation Data'!I151))="","",OFFSET('Sanitation Data'!$I$29,0,10*ROW('Sanitation Data'!I151)))</f>
        <v/>
      </c>
      <c r="DL157" s="277" t="str">
        <f ca="true">+IF(OFFSET('Sanitation Data'!$I$30,0,10*ROW('Sanitation Data'!I151))="","",OFFSET('Sanitation Data'!$I$30,0,10*ROW('Sanitation Data'!I151)))</f>
        <v/>
      </c>
      <c r="DM157" s="277" t="str">
        <f ca="true">+IF(OFFSET('Sanitation Data'!$I$31,0,10*ROW('Sanitation Data'!I151))="","",OFFSET('Sanitation Data'!$I$31,0,10*ROW('Sanitation Data'!I151)))</f>
        <v/>
      </c>
      <c r="DN157" s="277" t="str">
        <f ca="true">+IF(OFFSET('Sanitation Data'!$I$32,0,10*ROW('Sanitation Data'!I151))="","",OFFSET('Sanitation Data'!$I$32,0,10*ROW('Sanitation Data'!I151)))</f>
        <v/>
      </c>
      <c r="DO157" s="277" t="str">
        <f ca="true">+IF(OFFSET('Hygiene Data'!$D$11,0,10*ROW('Hygiene Data'!D151))="","",OFFSET('Hygiene Data'!$D$11,0,10*ROW('Hygiene Data'!D151)))</f>
        <v/>
      </c>
      <c r="DP157" s="277" t="str">
        <f ca="true">+IF(OFFSET('Hygiene Data'!$D$12,0,10*ROW('Hygiene Data'!D151))="","",OFFSET('Hygiene Data'!$D$12,0,10*ROW('Hygiene Data'!D151)))</f>
        <v/>
      </c>
      <c r="DQ157" s="277" t="str">
        <f ca="true">+IF(OFFSET('Hygiene Data'!$D$13,0,10*ROW('Hygiene Data'!D151))="","",OFFSET('Hygiene Data'!$D$13,0,10*ROW('Hygiene Data'!D151)))</f>
        <v/>
      </c>
      <c r="DR157" s="277" t="str">
        <f ca="true">+IF(OFFSET('Hygiene Data'!$E$11,0,10*ROW('Hygiene Data'!E151))="","",OFFSET('Hygiene Data'!$E$11,0,10*ROW('Hygiene Data'!E151)))</f>
        <v/>
      </c>
      <c r="DS157" s="277" t="str">
        <f ca="true">+IF(OFFSET('Hygiene Data'!$E$12,0,10*ROW('Hygiene Data'!E151))="","",OFFSET('Hygiene Data'!$E$12,0,10*ROW('Hygiene Data'!E151)))</f>
        <v/>
      </c>
      <c r="DT157" s="277" t="str">
        <f ca="true">+IF(OFFSET('Hygiene Data'!$E$13,0,10*ROW('Hygiene Data'!E151))="","",OFFSET('Hygiene Data'!$E$13,0,10*ROW('Hygiene Data'!E151)))</f>
        <v/>
      </c>
      <c r="DU157" s="277" t="str">
        <f ca="true">+IF(OFFSET('Hygiene Data'!$F$11,0,10*ROW('Hygiene Data'!F151))="","",OFFSET('Hygiene Data'!$F$11,0,10*ROW('Hygiene Data'!F151)))</f>
        <v/>
      </c>
      <c r="DV157" s="277" t="str">
        <f ca="true">+IF(OFFSET('Hygiene Data'!$F$12,0,10*ROW('Hygiene Data'!F151))="","",OFFSET('Hygiene Data'!$F$12,0,10*ROW('Hygiene Data'!F151)))</f>
        <v/>
      </c>
      <c r="DW157" s="277" t="str">
        <f ca="true">+IF(OFFSET('Hygiene Data'!$F$13,0,10*ROW('Hygiene Data'!F151))="","",OFFSET('Hygiene Data'!$F$13,0,10*ROW('Hygiene Data'!F151)))</f>
        <v/>
      </c>
      <c r="DX157" s="277" t="str">
        <f ca="true">+IF(OFFSET('Hygiene Data'!$G$11,0,10*ROW('Hygiene Data'!G151))="","",OFFSET('Hygiene Data'!$G$11,0,10*ROW('Hygiene Data'!G151)))</f>
        <v/>
      </c>
      <c r="DY157" s="277" t="str">
        <f ca="true">+IF(OFFSET('Hygiene Data'!$G$12,0,10*ROW('Hygiene Data'!G151))="","",OFFSET('Hygiene Data'!$G$12,0,10*ROW('Hygiene Data'!G151)))</f>
        <v/>
      </c>
      <c r="DZ157" s="277" t="str">
        <f ca="true">+IF(OFFSET('Hygiene Data'!$G$13,0,10*ROW('Hygiene Data'!G151))="","",OFFSET('Hygiene Data'!$G$13,0,10*ROW('Hygiene Data'!G151)))</f>
        <v/>
      </c>
      <c r="EA157" s="277" t="str">
        <f ca="true">+IF(OFFSET('Hygiene Data'!$H$11,0,10*ROW('Hygiene Data'!H151))="","",OFFSET('Hygiene Data'!$H$11,0,10*ROW('Hygiene Data'!H151)))</f>
        <v/>
      </c>
      <c r="EB157" s="277" t="str">
        <f ca="true">+IF(OFFSET('Hygiene Data'!$H$12,0,10*ROW('Hygiene Data'!H151))="","",OFFSET('Hygiene Data'!$H$12,0,10*ROW('Hygiene Data'!H151)))</f>
        <v/>
      </c>
      <c r="EC157" s="277" t="str">
        <f ca="true">+IF(OFFSET('Hygiene Data'!$H$13,0,10*ROW('Hygiene Data'!H151))="","",OFFSET('Hygiene Data'!$H$13,0,10*ROW('Hygiene Data'!H151)))</f>
        <v/>
      </c>
      <c r="ED157" s="277" t="str">
        <f ca="true">+IF(OFFSET('Hygiene Data'!$I$11,0,10*ROW('Hygiene Data'!I151))="","",OFFSET('Hygiene Data'!$I$11,0,10*ROW('Hygiene Data'!I151)))</f>
        <v/>
      </c>
      <c r="EE157" s="277" t="str">
        <f ca="true">+IF(OFFSET('Hygiene Data'!$I$12,0,10*ROW('Hygiene Data'!I151))="","",OFFSET('Hygiene Data'!$I$12,0,10*ROW('Hygiene Data'!I151)))</f>
        <v/>
      </c>
      <c r="EF157" s="277"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33" t="str">
        <f t="shared" ca="true" si="2"/>
        <v/>
      </c>
      <c r="D158" s="96"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6"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6"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6"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6"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6"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6"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6"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6"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6"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6"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6"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6"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6"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6"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6"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6"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6"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7"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7"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7"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7"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7"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7"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7"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7"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7"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7"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7"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7"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7"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7"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7"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7"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7"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7"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7"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7"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7"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7"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7"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7"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7"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7"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7"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7"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7"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7"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8"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8"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8"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8"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8"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8"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8"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8"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8"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8"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8"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8"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8"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8"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8"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8"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8"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8"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7"/>
      <c r="BS158" s="277" t="str">
        <f ca="true">+IF(OFFSET('Water Data'!$D$27,0,10*ROW('Water Data'!D152))="","",OFFSET('Water Data'!$D$27,0,10*ROW('Water Data'!D152)))</f>
        <v/>
      </c>
      <c r="BT158" s="277" t="str">
        <f ca="true">+IF(OFFSET('Water Data'!$D$28,0,10*ROW('Water Data'!D152))="","",OFFSET('Water Data'!$D$28,0,10*ROW('Water Data'!D152)))</f>
        <v/>
      </c>
      <c r="BU158" s="277" t="str">
        <f ca="true">+IF(OFFSET('Water Data'!$D$29,0,10*ROW('Water Data'!D152))="","",OFFSET('Water Data'!$D$29,0,10*ROW('Water Data'!D152)))</f>
        <v/>
      </c>
      <c r="BV158" s="277" t="str">
        <f ca="true">+IF(OFFSET('Water Data'!$E$27,0,10*ROW('Water Data'!E152))="","",OFFSET('Water Data'!$E$27,0,10*ROW('Water Data'!E152)))</f>
        <v/>
      </c>
      <c r="BW158" s="277" t="str">
        <f ca="true">+IF(OFFSET('Water Data'!$E$28,0,10*ROW('Water Data'!E152))="","",OFFSET('Water Data'!$E$28,0,10*ROW('Water Data'!E152)))</f>
        <v/>
      </c>
      <c r="BX158" s="277" t="str">
        <f ca="true">+IF(OFFSET('Water Data'!$E$29,0,10*ROW('Water Data'!E152))="","",OFFSET('Water Data'!$E$29,0,10*ROW('Water Data'!E152)))</f>
        <v/>
      </c>
      <c r="BY158" s="277" t="str">
        <f ca="true">+IF(OFFSET('Water Data'!$F$27,0,10*ROW('Water Data'!F152))="","",OFFSET('Water Data'!$F$27,0,10*ROW('Water Data'!F152)))</f>
        <v/>
      </c>
      <c r="BZ158" s="277" t="str">
        <f ca="true">+IF(OFFSET('Water Data'!$F$28,0,10*ROW('Water Data'!F152))="","",OFFSET('Water Data'!$F$28,0,10*ROW('Water Data'!F152)))</f>
        <v/>
      </c>
      <c r="CA158" s="277" t="str">
        <f ca="true">+IF(OFFSET('Water Data'!$F$29,0,10*ROW('Water Data'!F152))="","",OFFSET('Water Data'!$F$29,0,10*ROW('Water Data'!F152)))</f>
        <v/>
      </c>
      <c r="CB158" s="277" t="str">
        <f ca="true">+IF(OFFSET('Water Data'!$G$27,0,10*ROW('Water Data'!G152))="","",OFFSET('Water Data'!$G$27,0,10*ROW('Water Data'!G152)))</f>
        <v/>
      </c>
      <c r="CC158" s="277" t="str">
        <f ca="true">+IF(OFFSET('Water Data'!$G$28,0,10*ROW('Water Data'!G152))="","",OFFSET('Water Data'!$G$28,0,10*ROW('Water Data'!G152)))</f>
        <v/>
      </c>
      <c r="CD158" s="277" t="str">
        <f ca="true">+IF(OFFSET('Water Data'!$G$29,0,10*ROW('Water Data'!G152))="","",OFFSET('Water Data'!$G$29,0,10*ROW('Water Data'!G152)))</f>
        <v/>
      </c>
      <c r="CE158" s="277" t="str">
        <f ca="true">+IF(OFFSET('Water Data'!$H$27,0,10*ROW('Water Data'!H152))="","",OFFSET('Water Data'!$H$27,0,10*ROW('Water Data'!H152)))</f>
        <v/>
      </c>
      <c r="CF158" s="277" t="str">
        <f ca="true">+IF(OFFSET('Water Data'!$H$28,0,10*ROW('Water Data'!H152))="","",OFFSET('Water Data'!$H$28,0,10*ROW('Water Data'!H152)))</f>
        <v/>
      </c>
      <c r="CG158" s="277" t="str">
        <f ca="true">+IF(OFFSET('Water Data'!$H$29,0,10*ROW('Water Data'!H152))="","",OFFSET('Water Data'!$H$29,0,10*ROW('Water Data'!H152)))</f>
        <v/>
      </c>
      <c r="CH158" s="277" t="str">
        <f ca="true">+IF(OFFSET('Water Data'!$I$27,0,10*ROW('Water Data'!I152))="","",OFFSET('Water Data'!$I$27,0,10*ROW('Water Data'!I152)))</f>
        <v/>
      </c>
      <c r="CI158" s="277" t="str">
        <f ca="true">+IF(OFFSET('Water Data'!$I$28,0,10*ROW('Water Data'!I152))="","",OFFSET('Water Data'!$I$28,0,10*ROW('Water Data'!I152)))</f>
        <v/>
      </c>
      <c r="CJ158" s="277" t="str">
        <f ca="true">+IF(OFFSET('Water Data'!$I$29,0,10*ROW('Water Data'!I152))="","",OFFSET('Water Data'!$I$29,0,10*ROW('Water Data'!I152)))</f>
        <v/>
      </c>
      <c r="CK158" s="277" t="str">
        <f ca="true">+IF(OFFSET('Sanitation Data'!$D$28,0,10*ROW('Sanitation Data'!D152))="","",OFFSET('Sanitation Data'!$D$28,0,10*ROW('Sanitation Data'!D152)))</f>
        <v/>
      </c>
      <c r="CL158" s="277" t="str">
        <f ca="true">+IF(OFFSET('Sanitation Data'!$D$29,0,10*ROW('Sanitation Data'!D152))="","",OFFSET('Sanitation Data'!$D$29,0,10*ROW('Sanitation Data'!D152)))</f>
        <v/>
      </c>
      <c r="CM158" s="277" t="str">
        <f ca="true">+IF(OFFSET('Sanitation Data'!$D$30,0,10*ROW('Sanitation Data'!D152))="","",OFFSET('Sanitation Data'!$D$30,0,10*ROW('Sanitation Data'!D152)))</f>
        <v/>
      </c>
      <c r="CN158" s="277" t="str">
        <f ca="true">+IF(OFFSET('Sanitation Data'!$D$31,0,10*ROW('Sanitation Data'!D152))="","",OFFSET('Sanitation Data'!$D$31,0,10*ROW('Sanitation Data'!D152)))</f>
        <v/>
      </c>
      <c r="CO158" s="277" t="str">
        <f ca="true">+IF(OFFSET('Sanitation Data'!$D$32,0,10*ROW('Sanitation Data'!D152))="","",OFFSET('Sanitation Data'!$D$32,0,10*ROW('Sanitation Data'!D152)))</f>
        <v/>
      </c>
      <c r="CP158" s="277" t="str">
        <f ca="true">+IF(OFFSET('Sanitation Data'!$E$28,0,10*ROW('Sanitation Data'!E152))="","",OFFSET('Sanitation Data'!$E$28,0,10*ROW('Sanitation Data'!E152)))</f>
        <v/>
      </c>
      <c r="CQ158" s="277" t="str">
        <f ca="true">+IF(OFFSET('Sanitation Data'!$E$29,0,10*ROW('Sanitation Data'!E152))="","",OFFSET('Sanitation Data'!$E$29,0,10*ROW('Sanitation Data'!E152)))</f>
        <v/>
      </c>
      <c r="CR158" s="277" t="str">
        <f ca="true">+IF(OFFSET('Sanitation Data'!$E$30,0,10*ROW('Sanitation Data'!E152))="","",OFFSET('Sanitation Data'!$E$30,0,10*ROW('Sanitation Data'!E152)))</f>
        <v/>
      </c>
      <c r="CS158" s="277" t="str">
        <f ca="true">+IF(OFFSET('Sanitation Data'!$E$31,0,10*ROW('Sanitation Data'!E152))="","",OFFSET('Sanitation Data'!$E$31,0,10*ROW('Sanitation Data'!E152)))</f>
        <v/>
      </c>
      <c r="CT158" s="277" t="str">
        <f ca="true">+IF(OFFSET('Sanitation Data'!$E$32,0,10*ROW('Sanitation Data'!E152))="","",OFFSET('Sanitation Data'!$E$32,0,10*ROW('Sanitation Data'!E152)))</f>
        <v/>
      </c>
      <c r="CU158" s="277" t="str">
        <f ca="true">+IF(OFFSET('Sanitation Data'!$F$28,0,10*ROW('Sanitation Data'!F152))="","",OFFSET('Sanitation Data'!$F$28,0,10*ROW('Sanitation Data'!F152)))</f>
        <v/>
      </c>
      <c r="CV158" s="277" t="str">
        <f ca="true">+IF(OFFSET('Sanitation Data'!$F$29,0,10*ROW('Sanitation Data'!F152))="","",OFFSET('Sanitation Data'!$F$29,0,10*ROW('Sanitation Data'!F152)))</f>
        <v/>
      </c>
      <c r="CW158" s="277" t="str">
        <f ca="true">+IF(OFFSET('Sanitation Data'!$F$30,0,10*ROW('Sanitation Data'!F152))="","",OFFSET('Sanitation Data'!$F$30,0,10*ROW('Sanitation Data'!F152)))</f>
        <v/>
      </c>
      <c r="CX158" s="277" t="str">
        <f ca="true">+IF(OFFSET('Sanitation Data'!$F$31,0,10*ROW('Sanitation Data'!F152))="","",OFFSET('Sanitation Data'!$F$31,0,10*ROW('Sanitation Data'!F152)))</f>
        <v/>
      </c>
      <c r="CY158" s="277" t="str">
        <f ca="true">+IF(OFFSET('Sanitation Data'!$F$32,0,10*ROW('Sanitation Data'!F152))="","",OFFSET('Sanitation Data'!$F$32,0,10*ROW('Sanitation Data'!F152)))</f>
        <v/>
      </c>
      <c r="CZ158" s="277" t="str">
        <f ca="true">+IF(OFFSET('Sanitation Data'!$G$28,0,10*ROW('Sanitation Data'!G152))="","",OFFSET('Sanitation Data'!$G$28,0,10*ROW('Sanitation Data'!G152)))</f>
        <v/>
      </c>
      <c r="DA158" s="277" t="str">
        <f ca="true">+IF(OFFSET('Sanitation Data'!$G$29,0,10*ROW('Sanitation Data'!G152))="","",OFFSET('Sanitation Data'!$G$29,0,10*ROW('Sanitation Data'!G152)))</f>
        <v/>
      </c>
      <c r="DB158" s="277" t="str">
        <f ca="true">+IF(OFFSET('Sanitation Data'!$G$30,0,10*ROW('Sanitation Data'!G152))="","",OFFSET('Sanitation Data'!$G$30,0,10*ROW('Sanitation Data'!G152)))</f>
        <v/>
      </c>
      <c r="DC158" s="277" t="str">
        <f ca="true">+IF(OFFSET('Sanitation Data'!$G$31,0,10*ROW('Sanitation Data'!G152))="","",OFFSET('Sanitation Data'!$G$31,0,10*ROW('Sanitation Data'!G152)))</f>
        <v/>
      </c>
      <c r="DD158" s="277" t="str">
        <f ca="true">+IF(OFFSET('Sanitation Data'!$G$32,0,10*ROW('Sanitation Data'!G152))="","",OFFSET('Sanitation Data'!$G$32,0,10*ROW('Sanitation Data'!G152)))</f>
        <v/>
      </c>
      <c r="DE158" s="277" t="str">
        <f ca="true">+IF(OFFSET('Sanitation Data'!$H$28,0,10*ROW('Sanitation Data'!H152))="","",OFFSET('Sanitation Data'!$H$28,0,10*ROW('Sanitation Data'!H152)))</f>
        <v/>
      </c>
      <c r="DF158" s="277" t="str">
        <f ca="true">+IF(OFFSET('Sanitation Data'!$H$29,0,10*ROW('Sanitation Data'!H152))="","",OFFSET('Sanitation Data'!$H$29,0,10*ROW('Sanitation Data'!H152)))</f>
        <v/>
      </c>
      <c r="DG158" s="277" t="str">
        <f ca="true">+IF(OFFSET('Sanitation Data'!$H$30,0,10*ROW('Sanitation Data'!H152))="","",OFFSET('Sanitation Data'!$H$30,0,10*ROW('Sanitation Data'!H152)))</f>
        <v/>
      </c>
      <c r="DH158" s="277" t="str">
        <f ca="true">+IF(OFFSET('Sanitation Data'!$H$31,0,10*ROW('Sanitation Data'!H152))="","",OFFSET('Sanitation Data'!$H$31,0,10*ROW('Sanitation Data'!H152)))</f>
        <v/>
      </c>
      <c r="DI158" s="277" t="str">
        <f ca="true">+IF(OFFSET('Sanitation Data'!$H$32,0,10*ROW('Sanitation Data'!H152))="","",OFFSET('Sanitation Data'!$H$32,0,10*ROW('Sanitation Data'!H152)))</f>
        <v/>
      </c>
      <c r="DJ158" s="277" t="str">
        <f ca="true">+IF(OFFSET('Sanitation Data'!$I$28,0,10*ROW('Sanitation Data'!I152))="","",OFFSET('Sanitation Data'!$I$28,0,10*ROW('Sanitation Data'!I152)))</f>
        <v/>
      </c>
      <c r="DK158" s="277" t="str">
        <f ca="true">+IF(OFFSET('Sanitation Data'!$I$29,0,10*ROW('Sanitation Data'!I152))="","",OFFSET('Sanitation Data'!$I$29,0,10*ROW('Sanitation Data'!I152)))</f>
        <v/>
      </c>
      <c r="DL158" s="277" t="str">
        <f ca="true">+IF(OFFSET('Sanitation Data'!$I$30,0,10*ROW('Sanitation Data'!I152))="","",OFFSET('Sanitation Data'!$I$30,0,10*ROW('Sanitation Data'!I152)))</f>
        <v/>
      </c>
      <c r="DM158" s="277" t="str">
        <f ca="true">+IF(OFFSET('Sanitation Data'!$I$31,0,10*ROW('Sanitation Data'!I152))="","",OFFSET('Sanitation Data'!$I$31,0,10*ROW('Sanitation Data'!I152)))</f>
        <v/>
      </c>
      <c r="DN158" s="277" t="str">
        <f ca="true">+IF(OFFSET('Sanitation Data'!$I$32,0,10*ROW('Sanitation Data'!I152))="","",OFFSET('Sanitation Data'!$I$32,0,10*ROW('Sanitation Data'!I152)))</f>
        <v/>
      </c>
      <c r="DO158" s="277" t="str">
        <f ca="true">+IF(OFFSET('Hygiene Data'!$D$11,0,10*ROW('Hygiene Data'!D152))="","",OFFSET('Hygiene Data'!$D$11,0,10*ROW('Hygiene Data'!D152)))</f>
        <v/>
      </c>
      <c r="DP158" s="277" t="str">
        <f ca="true">+IF(OFFSET('Hygiene Data'!$D$12,0,10*ROW('Hygiene Data'!D152))="","",OFFSET('Hygiene Data'!$D$12,0,10*ROW('Hygiene Data'!D152)))</f>
        <v/>
      </c>
      <c r="DQ158" s="277" t="str">
        <f ca="true">+IF(OFFSET('Hygiene Data'!$D$13,0,10*ROW('Hygiene Data'!D152))="","",OFFSET('Hygiene Data'!$D$13,0,10*ROW('Hygiene Data'!D152)))</f>
        <v/>
      </c>
      <c r="DR158" s="277" t="str">
        <f ca="true">+IF(OFFSET('Hygiene Data'!$E$11,0,10*ROW('Hygiene Data'!E152))="","",OFFSET('Hygiene Data'!$E$11,0,10*ROW('Hygiene Data'!E152)))</f>
        <v/>
      </c>
      <c r="DS158" s="277" t="str">
        <f ca="true">+IF(OFFSET('Hygiene Data'!$E$12,0,10*ROW('Hygiene Data'!E152))="","",OFFSET('Hygiene Data'!$E$12,0,10*ROW('Hygiene Data'!E152)))</f>
        <v/>
      </c>
      <c r="DT158" s="277" t="str">
        <f ca="true">+IF(OFFSET('Hygiene Data'!$E$13,0,10*ROW('Hygiene Data'!E152))="","",OFFSET('Hygiene Data'!$E$13,0,10*ROW('Hygiene Data'!E152)))</f>
        <v/>
      </c>
      <c r="DU158" s="277" t="str">
        <f ca="true">+IF(OFFSET('Hygiene Data'!$F$11,0,10*ROW('Hygiene Data'!F152))="","",OFFSET('Hygiene Data'!$F$11,0,10*ROW('Hygiene Data'!F152)))</f>
        <v/>
      </c>
      <c r="DV158" s="277" t="str">
        <f ca="true">+IF(OFFSET('Hygiene Data'!$F$12,0,10*ROW('Hygiene Data'!F152))="","",OFFSET('Hygiene Data'!$F$12,0,10*ROW('Hygiene Data'!F152)))</f>
        <v/>
      </c>
      <c r="DW158" s="277" t="str">
        <f ca="true">+IF(OFFSET('Hygiene Data'!$F$13,0,10*ROW('Hygiene Data'!F152))="","",OFFSET('Hygiene Data'!$F$13,0,10*ROW('Hygiene Data'!F152)))</f>
        <v/>
      </c>
      <c r="DX158" s="277" t="str">
        <f ca="true">+IF(OFFSET('Hygiene Data'!$G$11,0,10*ROW('Hygiene Data'!G152))="","",OFFSET('Hygiene Data'!$G$11,0,10*ROW('Hygiene Data'!G152)))</f>
        <v/>
      </c>
      <c r="DY158" s="277" t="str">
        <f ca="true">+IF(OFFSET('Hygiene Data'!$G$12,0,10*ROW('Hygiene Data'!G152))="","",OFFSET('Hygiene Data'!$G$12,0,10*ROW('Hygiene Data'!G152)))</f>
        <v/>
      </c>
      <c r="DZ158" s="277" t="str">
        <f ca="true">+IF(OFFSET('Hygiene Data'!$G$13,0,10*ROW('Hygiene Data'!G152))="","",OFFSET('Hygiene Data'!$G$13,0,10*ROW('Hygiene Data'!G152)))</f>
        <v/>
      </c>
      <c r="EA158" s="277" t="str">
        <f ca="true">+IF(OFFSET('Hygiene Data'!$H$11,0,10*ROW('Hygiene Data'!H152))="","",OFFSET('Hygiene Data'!$H$11,0,10*ROW('Hygiene Data'!H152)))</f>
        <v/>
      </c>
      <c r="EB158" s="277" t="str">
        <f ca="true">+IF(OFFSET('Hygiene Data'!$H$12,0,10*ROW('Hygiene Data'!H152))="","",OFFSET('Hygiene Data'!$H$12,0,10*ROW('Hygiene Data'!H152)))</f>
        <v/>
      </c>
      <c r="EC158" s="277" t="str">
        <f ca="true">+IF(OFFSET('Hygiene Data'!$H$13,0,10*ROW('Hygiene Data'!H152))="","",OFFSET('Hygiene Data'!$H$13,0,10*ROW('Hygiene Data'!H152)))</f>
        <v/>
      </c>
      <c r="ED158" s="277" t="str">
        <f ca="true">+IF(OFFSET('Hygiene Data'!$I$11,0,10*ROW('Hygiene Data'!I152))="","",OFFSET('Hygiene Data'!$I$11,0,10*ROW('Hygiene Data'!I152)))</f>
        <v/>
      </c>
      <c r="EE158" s="277" t="str">
        <f ca="true">+IF(OFFSET('Hygiene Data'!$I$12,0,10*ROW('Hygiene Data'!I152))="","",OFFSET('Hygiene Data'!$I$12,0,10*ROW('Hygiene Data'!I152)))</f>
        <v/>
      </c>
      <c r="EF158" s="277"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33" t="str">
        <f t="shared" ca="true" si="2"/>
        <v/>
      </c>
      <c r="D159" s="96"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6"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6"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6"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6"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6"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6"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6"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6"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6"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6"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6"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6"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6"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6"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6"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6"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6"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7"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7"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7"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7"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7"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7"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7"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7"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7"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7"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7"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7"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7"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7"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7"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7"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7"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7"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7"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7"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7"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7"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7"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7"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7"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7"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7"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7"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7"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7"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8"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8"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8"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8"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8"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8"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8"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8"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8"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8"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8"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8"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8"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8"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8"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8"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8"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8"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7"/>
      <c r="BS159" s="277" t="str">
        <f ca="true">+IF(OFFSET('Water Data'!$D$27,0,10*ROW('Water Data'!D153))="","",OFFSET('Water Data'!$D$27,0,10*ROW('Water Data'!D153)))</f>
        <v/>
      </c>
      <c r="BT159" s="277" t="str">
        <f ca="true">+IF(OFFSET('Water Data'!$D$28,0,10*ROW('Water Data'!D153))="","",OFFSET('Water Data'!$D$28,0,10*ROW('Water Data'!D153)))</f>
        <v/>
      </c>
      <c r="BU159" s="277" t="str">
        <f ca="true">+IF(OFFSET('Water Data'!$D$29,0,10*ROW('Water Data'!D153))="","",OFFSET('Water Data'!$D$29,0,10*ROW('Water Data'!D153)))</f>
        <v/>
      </c>
      <c r="BV159" s="277" t="str">
        <f ca="true">+IF(OFFSET('Water Data'!$E$27,0,10*ROW('Water Data'!E153))="","",OFFSET('Water Data'!$E$27,0,10*ROW('Water Data'!E153)))</f>
        <v/>
      </c>
      <c r="BW159" s="277" t="str">
        <f ca="true">+IF(OFFSET('Water Data'!$E$28,0,10*ROW('Water Data'!E153))="","",OFFSET('Water Data'!$E$28,0,10*ROW('Water Data'!E153)))</f>
        <v/>
      </c>
      <c r="BX159" s="277" t="str">
        <f ca="true">+IF(OFFSET('Water Data'!$E$29,0,10*ROW('Water Data'!E153))="","",OFFSET('Water Data'!$E$29,0,10*ROW('Water Data'!E153)))</f>
        <v/>
      </c>
      <c r="BY159" s="277" t="str">
        <f ca="true">+IF(OFFSET('Water Data'!$F$27,0,10*ROW('Water Data'!F153))="","",OFFSET('Water Data'!$F$27,0,10*ROW('Water Data'!F153)))</f>
        <v/>
      </c>
      <c r="BZ159" s="277" t="str">
        <f ca="true">+IF(OFFSET('Water Data'!$F$28,0,10*ROW('Water Data'!F153))="","",OFFSET('Water Data'!$F$28,0,10*ROW('Water Data'!F153)))</f>
        <v/>
      </c>
      <c r="CA159" s="277" t="str">
        <f ca="true">+IF(OFFSET('Water Data'!$F$29,0,10*ROW('Water Data'!F153))="","",OFFSET('Water Data'!$F$29,0,10*ROW('Water Data'!F153)))</f>
        <v/>
      </c>
      <c r="CB159" s="277" t="str">
        <f ca="true">+IF(OFFSET('Water Data'!$G$27,0,10*ROW('Water Data'!G153))="","",OFFSET('Water Data'!$G$27,0,10*ROW('Water Data'!G153)))</f>
        <v/>
      </c>
      <c r="CC159" s="277" t="str">
        <f ca="true">+IF(OFFSET('Water Data'!$G$28,0,10*ROW('Water Data'!G153))="","",OFFSET('Water Data'!$G$28,0,10*ROW('Water Data'!G153)))</f>
        <v/>
      </c>
      <c r="CD159" s="277" t="str">
        <f ca="true">+IF(OFFSET('Water Data'!$G$29,0,10*ROW('Water Data'!G153))="","",OFFSET('Water Data'!$G$29,0,10*ROW('Water Data'!G153)))</f>
        <v/>
      </c>
      <c r="CE159" s="277" t="str">
        <f ca="true">+IF(OFFSET('Water Data'!$H$27,0,10*ROW('Water Data'!H153))="","",OFFSET('Water Data'!$H$27,0,10*ROW('Water Data'!H153)))</f>
        <v/>
      </c>
      <c r="CF159" s="277" t="str">
        <f ca="true">+IF(OFFSET('Water Data'!$H$28,0,10*ROW('Water Data'!H153))="","",OFFSET('Water Data'!$H$28,0,10*ROW('Water Data'!H153)))</f>
        <v/>
      </c>
      <c r="CG159" s="277" t="str">
        <f ca="true">+IF(OFFSET('Water Data'!$H$29,0,10*ROW('Water Data'!H153))="","",OFFSET('Water Data'!$H$29,0,10*ROW('Water Data'!H153)))</f>
        <v/>
      </c>
      <c r="CH159" s="277" t="str">
        <f ca="true">+IF(OFFSET('Water Data'!$I$27,0,10*ROW('Water Data'!I153))="","",OFFSET('Water Data'!$I$27,0,10*ROW('Water Data'!I153)))</f>
        <v/>
      </c>
      <c r="CI159" s="277" t="str">
        <f ca="true">+IF(OFFSET('Water Data'!$I$28,0,10*ROW('Water Data'!I153))="","",OFFSET('Water Data'!$I$28,0,10*ROW('Water Data'!I153)))</f>
        <v/>
      </c>
      <c r="CJ159" s="277" t="str">
        <f ca="true">+IF(OFFSET('Water Data'!$I$29,0,10*ROW('Water Data'!I153))="","",OFFSET('Water Data'!$I$29,0,10*ROW('Water Data'!I153)))</f>
        <v/>
      </c>
      <c r="CK159" s="277" t="str">
        <f ca="true">+IF(OFFSET('Sanitation Data'!$D$28,0,10*ROW('Sanitation Data'!D153))="","",OFFSET('Sanitation Data'!$D$28,0,10*ROW('Sanitation Data'!D153)))</f>
        <v/>
      </c>
      <c r="CL159" s="277" t="str">
        <f ca="true">+IF(OFFSET('Sanitation Data'!$D$29,0,10*ROW('Sanitation Data'!D153))="","",OFFSET('Sanitation Data'!$D$29,0,10*ROW('Sanitation Data'!D153)))</f>
        <v/>
      </c>
      <c r="CM159" s="277" t="str">
        <f ca="true">+IF(OFFSET('Sanitation Data'!$D$30,0,10*ROW('Sanitation Data'!D153))="","",OFFSET('Sanitation Data'!$D$30,0,10*ROW('Sanitation Data'!D153)))</f>
        <v/>
      </c>
      <c r="CN159" s="277" t="str">
        <f ca="true">+IF(OFFSET('Sanitation Data'!$D$31,0,10*ROW('Sanitation Data'!D153))="","",OFFSET('Sanitation Data'!$D$31,0,10*ROW('Sanitation Data'!D153)))</f>
        <v/>
      </c>
      <c r="CO159" s="277" t="str">
        <f ca="true">+IF(OFFSET('Sanitation Data'!$D$32,0,10*ROW('Sanitation Data'!D153))="","",OFFSET('Sanitation Data'!$D$32,0,10*ROW('Sanitation Data'!D153)))</f>
        <v/>
      </c>
      <c r="CP159" s="277" t="str">
        <f ca="true">+IF(OFFSET('Sanitation Data'!$E$28,0,10*ROW('Sanitation Data'!E153))="","",OFFSET('Sanitation Data'!$E$28,0,10*ROW('Sanitation Data'!E153)))</f>
        <v/>
      </c>
      <c r="CQ159" s="277" t="str">
        <f ca="true">+IF(OFFSET('Sanitation Data'!$E$29,0,10*ROW('Sanitation Data'!E153))="","",OFFSET('Sanitation Data'!$E$29,0,10*ROW('Sanitation Data'!E153)))</f>
        <v/>
      </c>
      <c r="CR159" s="277" t="str">
        <f ca="true">+IF(OFFSET('Sanitation Data'!$E$30,0,10*ROW('Sanitation Data'!E153))="","",OFFSET('Sanitation Data'!$E$30,0,10*ROW('Sanitation Data'!E153)))</f>
        <v/>
      </c>
      <c r="CS159" s="277" t="str">
        <f ca="true">+IF(OFFSET('Sanitation Data'!$E$31,0,10*ROW('Sanitation Data'!E153))="","",OFFSET('Sanitation Data'!$E$31,0,10*ROW('Sanitation Data'!E153)))</f>
        <v/>
      </c>
      <c r="CT159" s="277" t="str">
        <f ca="true">+IF(OFFSET('Sanitation Data'!$E$32,0,10*ROW('Sanitation Data'!E153))="","",OFFSET('Sanitation Data'!$E$32,0,10*ROW('Sanitation Data'!E153)))</f>
        <v/>
      </c>
      <c r="CU159" s="277" t="str">
        <f ca="true">+IF(OFFSET('Sanitation Data'!$F$28,0,10*ROW('Sanitation Data'!F153))="","",OFFSET('Sanitation Data'!$F$28,0,10*ROW('Sanitation Data'!F153)))</f>
        <v/>
      </c>
      <c r="CV159" s="277" t="str">
        <f ca="true">+IF(OFFSET('Sanitation Data'!$F$29,0,10*ROW('Sanitation Data'!F153))="","",OFFSET('Sanitation Data'!$F$29,0,10*ROW('Sanitation Data'!F153)))</f>
        <v/>
      </c>
      <c r="CW159" s="277" t="str">
        <f ca="true">+IF(OFFSET('Sanitation Data'!$F$30,0,10*ROW('Sanitation Data'!F153))="","",OFFSET('Sanitation Data'!$F$30,0,10*ROW('Sanitation Data'!F153)))</f>
        <v/>
      </c>
      <c r="CX159" s="277" t="str">
        <f ca="true">+IF(OFFSET('Sanitation Data'!$F$31,0,10*ROW('Sanitation Data'!F153))="","",OFFSET('Sanitation Data'!$F$31,0,10*ROW('Sanitation Data'!F153)))</f>
        <v/>
      </c>
      <c r="CY159" s="277" t="str">
        <f ca="true">+IF(OFFSET('Sanitation Data'!$F$32,0,10*ROW('Sanitation Data'!F153))="","",OFFSET('Sanitation Data'!$F$32,0,10*ROW('Sanitation Data'!F153)))</f>
        <v/>
      </c>
      <c r="CZ159" s="277" t="str">
        <f ca="true">+IF(OFFSET('Sanitation Data'!$G$28,0,10*ROW('Sanitation Data'!G153))="","",OFFSET('Sanitation Data'!$G$28,0,10*ROW('Sanitation Data'!G153)))</f>
        <v/>
      </c>
      <c r="DA159" s="277" t="str">
        <f ca="true">+IF(OFFSET('Sanitation Data'!$G$29,0,10*ROW('Sanitation Data'!G153))="","",OFFSET('Sanitation Data'!$G$29,0,10*ROW('Sanitation Data'!G153)))</f>
        <v/>
      </c>
      <c r="DB159" s="277" t="str">
        <f ca="true">+IF(OFFSET('Sanitation Data'!$G$30,0,10*ROW('Sanitation Data'!G153))="","",OFFSET('Sanitation Data'!$G$30,0,10*ROW('Sanitation Data'!G153)))</f>
        <v/>
      </c>
      <c r="DC159" s="277" t="str">
        <f ca="true">+IF(OFFSET('Sanitation Data'!$G$31,0,10*ROW('Sanitation Data'!G153))="","",OFFSET('Sanitation Data'!$G$31,0,10*ROW('Sanitation Data'!G153)))</f>
        <v/>
      </c>
      <c r="DD159" s="277" t="str">
        <f ca="true">+IF(OFFSET('Sanitation Data'!$G$32,0,10*ROW('Sanitation Data'!G153))="","",OFFSET('Sanitation Data'!$G$32,0,10*ROW('Sanitation Data'!G153)))</f>
        <v/>
      </c>
      <c r="DE159" s="277" t="str">
        <f ca="true">+IF(OFFSET('Sanitation Data'!$H$28,0,10*ROW('Sanitation Data'!H153))="","",OFFSET('Sanitation Data'!$H$28,0,10*ROW('Sanitation Data'!H153)))</f>
        <v/>
      </c>
      <c r="DF159" s="277" t="str">
        <f ca="true">+IF(OFFSET('Sanitation Data'!$H$29,0,10*ROW('Sanitation Data'!H153))="","",OFFSET('Sanitation Data'!$H$29,0,10*ROW('Sanitation Data'!H153)))</f>
        <v/>
      </c>
      <c r="DG159" s="277" t="str">
        <f ca="true">+IF(OFFSET('Sanitation Data'!$H$30,0,10*ROW('Sanitation Data'!H153))="","",OFFSET('Sanitation Data'!$H$30,0,10*ROW('Sanitation Data'!H153)))</f>
        <v/>
      </c>
      <c r="DH159" s="277" t="str">
        <f ca="true">+IF(OFFSET('Sanitation Data'!$H$31,0,10*ROW('Sanitation Data'!H153))="","",OFFSET('Sanitation Data'!$H$31,0,10*ROW('Sanitation Data'!H153)))</f>
        <v/>
      </c>
      <c r="DI159" s="277" t="str">
        <f ca="true">+IF(OFFSET('Sanitation Data'!$H$32,0,10*ROW('Sanitation Data'!H153))="","",OFFSET('Sanitation Data'!$H$32,0,10*ROW('Sanitation Data'!H153)))</f>
        <v/>
      </c>
      <c r="DJ159" s="277" t="str">
        <f ca="true">+IF(OFFSET('Sanitation Data'!$I$28,0,10*ROW('Sanitation Data'!I153))="","",OFFSET('Sanitation Data'!$I$28,0,10*ROW('Sanitation Data'!I153)))</f>
        <v/>
      </c>
      <c r="DK159" s="277" t="str">
        <f ca="true">+IF(OFFSET('Sanitation Data'!$I$29,0,10*ROW('Sanitation Data'!I153))="","",OFFSET('Sanitation Data'!$I$29,0,10*ROW('Sanitation Data'!I153)))</f>
        <v/>
      </c>
      <c r="DL159" s="277" t="str">
        <f ca="true">+IF(OFFSET('Sanitation Data'!$I$30,0,10*ROW('Sanitation Data'!I153))="","",OFFSET('Sanitation Data'!$I$30,0,10*ROW('Sanitation Data'!I153)))</f>
        <v/>
      </c>
      <c r="DM159" s="277" t="str">
        <f ca="true">+IF(OFFSET('Sanitation Data'!$I$31,0,10*ROW('Sanitation Data'!I153))="","",OFFSET('Sanitation Data'!$I$31,0,10*ROW('Sanitation Data'!I153)))</f>
        <v/>
      </c>
      <c r="DN159" s="277" t="str">
        <f ca="true">+IF(OFFSET('Sanitation Data'!$I$32,0,10*ROW('Sanitation Data'!I153))="","",OFFSET('Sanitation Data'!$I$32,0,10*ROW('Sanitation Data'!I153)))</f>
        <v/>
      </c>
      <c r="DO159" s="277" t="str">
        <f ca="true">+IF(OFFSET('Hygiene Data'!$D$11,0,10*ROW('Hygiene Data'!D153))="","",OFFSET('Hygiene Data'!$D$11,0,10*ROW('Hygiene Data'!D153)))</f>
        <v/>
      </c>
      <c r="DP159" s="277" t="str">
        <f ca="true">+IF(OFFSET('Hygiene Data'!$D$12,0,10*ROW('Hygiene Data'!D153))="","",OFFSET('Hygiene Data'!$D$12,0,10*ROW('Hygiene Data'!D153)))</f>
        <v/>
      </c>
      <c r="DQ159" s="277" t="str">
        <f ca="true">+IF(OFFSET('Hygiene Data'!$D$13,0,10*ROW('Hygiene Data'!D153))="","",OFFSET('Hygiene Data'!$D$13,0,10*ROW('Hygiene Data'!D153)))</f>
        <v/>
      </c>
      <c r="DR159" s="277" t="str">
        <f ca="true">+IF(OFFSET('Hygiene Data'!$E$11,0,10*ROW('Hygiene Data'!E153))="","",OFFSET('Hygiene Data'!$E$11,0,10*ROW('Hygiene Data'!E153)))</f>
        <v/>
      </c>
      <c r="DS159" s="277" t="str">
        <f ca="true">+IF(OFFSET('Hygiene Data'!$E$12,0,10*ROW('Hygiene Data'!E153))="","",OFFSET('Hygiene Data'!$E$12,0,10*ROW('Hygiene Data'!E153)))</f>
        <v/>
      </c>
      <c r="DT159" s="277" t="str">
        <f ca="true">+IF(OFFSET('Hygiene Data'!$E$13,0,10*ROW('Hygiene Data'!E153))="","",OFFSET('Hygiene Data'!$E$13,0,10*ROW('Hygiene Data'!E153)))</f>
        <v/>
      </c>
      <c r="DU159" s="277" t="str">
        <f ca="true">+IF(OFFSET('Hygiene Data'!$F$11,0,10*ROW('Hygiene Data'!F153))="","",OFFSET('Hygiene Data'!$F$11,0,10*ROW('Hygiene Data'!F153)))</f>
        <v/>
      </c>
      <c r="DV159" s="277" t="str">
        <f ca="true">+IF(OFFSET('Hygiene Data'!$F$12,0,10*ROW('Hygiene Data'!F153))="","",OFFSET('Hygiene Data'!$F$12,0,10*ROW('Hygiene Data'!F153)))</f>
        <v/>
      </c>
      <c r="DW159" s="277" t="str">
        <f ca="true">+IF(OFFSET('Hygiene Data'!$F$13,0,10*ROW('Hygiene Data'!F153))="","",OFFSET('Hygiene Data'!$F$13,0,10*ROW('Hygiene Data'!F153)))</f>
        <v/>
      </c>
      <c r="DX159" s="277" t="str">
        <f ca="true">+IF(OFFSET('Hygiene Data'!$G$11,0,10*ROW('Hygiene Data'!G153))="","",OFFSET('Hygiene Data'!$G$11,0,10*ROW('Hygiene Data'!G153)))</f>
        <v/>
      </c>
      <c r="DY159" s="277" t="str">
        <f ca="true">+IF(OFFSET('Hygiene Data'!$G$12,0,10*ROW('Hygiene Data'!G153))="","",OFFSET('Hygiene Data'!$G$12,0,10*ROW('Hygiene Data'!G153)))</f>
        <v/>
      </c>
      <c r="DZ159" s="277" t="str">
        <f ca="true">+IF(OFFSET('Hygiene Data'!$G$13,0,10*ROW('Hygiene Data'!G153))="","",OFFSET('Hygiene Data'!$G$13,0,10*ROW('Hygiene Data'!G153)))</f>
        <v/>
      </c>
      <c r="EA159" s="277" t="str">
        <f ca="true">+IF(OFFSET('Hygiene Data'!$H$11,0,10*ROW('Hygiene Data'!H153))="","",OFFSET('Hygiene Data'!$H$11,0,10*ROW('Hygiene Data'!H153)))</f>
        <v/>
      </c>
      <c r="EB159" s="277" t="str">
        <f ca="true">+IF(OFFSET('Hygiene Data'!$H$12,0,10*ROW('Hygiene Data'!H153))="","",OFFSET('Hygiene Data'!$H$12,0,10*ROW('Hygiene Data'!H153)))</f>
        <v/>
      </c>
      <c r="EC159" s="277" t="str">
        <f ca="true">+IF(OFFSET('Hygiene Data'!$H$13,0,10*ROW('Hygiene Data'!H153))="","",OFFSET('Hygiene Data'!$H$13,0,10*ROW('Hygiene Data'!H153)))</f>
        <v/>
      </c>
      <c r="ED159" s="277" t="str">
        <f ca="true">+IF(OFFSET('Hygiene Data'!$I$11,0,10*ROW('Hygiene Data'!I153))="","",OFFSET('Hygiene Data'!$I$11,0,10*ROW('Hygiene Data'!I153)))</f>
        <v/>
      </c>
      <c r="EE159" s="277" t="str">
        <f ca="true">+IF(OFFSET('Hygiene Data'!$I$12,0,10*ROW('Hygiene Data'!I153))="","",OFFSET('Hygiene Data'!$I$12,0,10*ROW('Hygiene Data'!I153)))</f>
        <v/>
      </c>
      <c r="EF159" s="277"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33" t="str">
        <f t="shared" ca="true" si="2"/>
        <v/>
      </c>
      <c r="D160" s="96"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6"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6"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6"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6"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6"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6"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6"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6"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6"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6"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6"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6"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6"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6"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6"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6"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6"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7"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7"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7"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7"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7"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7"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7"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7"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7"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7"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7"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7"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7"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7"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7"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7"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7"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7"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7"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7"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7"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7"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7"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7"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7"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7"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7"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7"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7"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7"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8"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8"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8"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8"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8"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8"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8"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8"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8"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8"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8"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8"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8"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8"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8"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8"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8"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8"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7"/>
      <c r="BS160" s="277" t="str">
        <f ca="true">+IF(OFFSET('Water Data'!$D$27,0,10*ROW('Water Data'!D154))="","",OFFSET('Water Data'!$D$27,0,10*ROW('Water Data'!D154)))</f>
        <v/>
      </c>
      <c r="BT160" s="277" t="str">
        <f ca="true">+IF(OFFSET('Water Data'!$D$28,0,10*ROW('Water Data'!D154))="","",OFFSET('Water Data'!$D$28,0,10*ROW('Water Data'!D154)))</f>
        <v/>
      </c>
      <c r="BU160" s="277" t="str">
        <f ca="true">+IF(OFFSET('Water Data'!$D$29,0,10*ROW('Water Data'!D154))="","",OFFSET('Water Data'!$D$29,0,10*ROW('Water Data'!D154)))</f>
        <v/>
      </c>
      <c r="BV160" s="277" t="str">
        <f ca="true">+IF(OFFSET('Water Data'!$E$27,0,10*ROW('Water Data'!E154))="","",OFFSET('Water Data'!$E$27,0,10*ROW('Water Data'!E154)))</f>
        <v/>
      </c>
      <c r="BW160" s="277" t="str">
        <f ca="true">+IF(OFFSET('Water Data'!$E$28,0,10*ROW('Water Data'!E154))="","",OFFSET('Water Data'!$E$28,0,10*ROW('Water Data'!E154)))</f>
        <v/>
      </c>
      <c r="BX160" s="277" t="str">
        <f ca="true">+IF(OFFSET('Water Data'!$E$29,0,10*ROW('Water Data'!E154))="","",OFFSET('Water Data'!$E$29,0,10*ROW('Water Data'!E154)))</f>
        <v/>
      </c>
      <c r="BY160" s="277" t="str">
        <f ca="true">+IF(OFFSET('Water Data'!$F$27,0,10*ROW('Water Data'!F154))="","",OFFSET('Water Data'!$F$27,0,10*ROW('Water Data'!F154)))</f>
        <v/>
      </c>
      <c r="BZ160" s="277" t="str">
        <f ca="true">+IF(OFFSET('Water Data'!$F$28,0,10*ROW('Water Data'!F154))="","",OFFSET('Water Data'!$F$28,0,10*ROW('Water Data'!F154)))</f>
        <v/>
      </c>
      <c r="CA160" s="277" t="str">
        <f ca="true">+IF(OFFSET('Water Data'!$F$29,0,10*ROW('Water Data'!F154))="","",OFFSET('Water Data'!$F$29,0,10*ROW('Water Data'!F154)))</f>
        <v/>
      </c>
      <c r="CB160" s="277" t="str">
        <f ca="true">+IF(OFFSET('Water Data'!$G$27,0,10*ROW('Water Data'!G154))="","",OFFSET('Water Data'!$G$27,0,10*ROW('Water Data'!G154)))</f>
        <v/>
      </c>
      <c r="CC160" s="277" t="str">
        <f ca="true">+IF(OFFSET('Water Data'!$G$28,0,10*ROW('Water Data'!G154))="","",OFFSET('Water Data'!$G$28,0,10*ROW('Water Data'!G154)))</f>
        <v/>
      </c>
      <c r="CD160" s="277" t="str">
        <f ca="true">+IF(OFFSET('Water Data'!$G$29,0,10*ROW('Water Data'!G154))="","",OFFSET('Water Data'!$G$29,0,10*ROW('Water Data'!G154)))</f>
        <v/>
      </c>
      <c r="CE160" s="277" t="str">
        <f ca="true">+IF(OFFSET('Water Data'!$H$27,0,10*ROW('Water Data'!H154))="","",OFFSET('Water Data'!$H$27,0,10*ROW('Water Data'!H154)))</f>
        <v/>
      </c>
      <c r="CF160" s="277" t="str">
        <f ca="true">+IF(OFFSET('Water Data'!$H$28,0,10*ROW('Water Data'!H154))="","",OFFSET('Water Data'!$H$28,0,10*ROW('Water Data'!H154)))</f>
        <v/>
      </c>
      <c r="CG160" s="277" t="str">
        <f ca="true">+IF(OFFSET('Water Data'!$H$29,0,10*ROW('Water Data'!H154))="","",OFFSET('Water Data'!$H$29,0,10*ROW('Water Data'!H154)))</f>
        <v/>
      </c>
      <c r="CH160" s="277" t="str">
        <f ca="true">+IF(OFFSET('Water Data'!$I$27,0,10*ROW('Water Data'!I154))="","",OFFSET('Water Data'!$I$27,0,10*ROW('Water Data'!I154)))</f>
        <v/>
      </c>
      <c r="CI160" s="277" t="str">
        <f ca="true">+IF(OFFSET('Water Data'!$I$28,0,10*ROW('Water Data'!I154))="","",OFFSET('Water Data'!$I$28,0,10*ROW('Water Data'!I154)))</f>
        <v/>
      </c>
      <c r="CJ160" s="277" t="str">
        <f ca="true">+IF(OFFSET('Water Data'!$I$29,0,10*ROW('Water Data'!I154))="","",OFFSET('Water Data'!$I$29,0,10*ROW('Water Data'!I154)))</f>
        <v/>
      </c>
      <c r="CK160" s="277" t="str">
        <f ca="true">+IF(OFFSET('Sanitation Data'!$D$28,0,10*ROW('Sanitation Data'!D154))="","",OFFSET('Sanitation Data'!$D$28,0,10*ROW('Sanitation Data'!D154)))</f>
        <v/>
      </c>
      <c r="CL160" s="277" t="str">
        <f ca="true">+IF(OFFSET('Sanitation Data'!$D$29,0,10*ROW('Sanitation Data'!D154))="","",OFFSET('Sanitation Data'!$D$29,0,10*ROW('Sanitation Data'!D154)))</f>
        <v/>
      </c>
      <c r="CM160" s="277" t="str">
        <f ca="true">+IF(OFFSET('Sanitation Data'!$D$30,0,10*ROW('Sanitation Data'!D154))="","",OFFSET('Sanitation Data'!$D$30,0,10*ROW('Sanitation Data'!D154)))</f>
        <v/>
      </c>
      <c r="CN160" s="277" t="str">
        <f ca="true">+IF(OFFSET('Sanitation Data'!$D$31,0,10*ROW('Sanitation Data'!D154))="","",OFFSET('Sanitation Data'!$D$31,0,10*ROW('Sanitation Data'!D154)))</f>
        <v/>
      </c>
      <c r="CO160" s="277" t="str">
        <f ca="true">+IF(OFFSET('Sanitation Data'!$D$32,0,10*ROW('Sanitation Data'!D154))="","",OFFSET('Sanitation Data'!$D$32,0,10*ROW('Sanitation Data'!D154)))</f>
        <v/>
      </c>
      <c r="CP160" s="277" t="str">
        <f ca="true">+IF(OFFSET('Sanitation Data'!$E$28,0,10*ROW('Sanitation Data'!E154))="","",OFFSET('Sanitation Data'!$E$28,0,10*ROW('Sanitation Data'!E154)))</f>
        <v/>
      </c>
      <c r="CQ160" s="277" t="str">
        <f ca="true">+IF(OFFSET('Sanitation Data'!$E$29,0,10*ROW('Sanitation Data'!E154))="","",OFFSET('Sanitation Data'!$E$29,0,10*ROW('Sanitation Data'!E154)))</f>
        <v/>
      </c>
      <c r="CR160" s="277" t="str">
        <f ca="true">+IF(OFFSET('Sanitation Data'!$E$30,0,10*ROW('Sanitation Data'!E154))="","",OFFSET('Sanitation Data'!$E$30,0,10*ROW('Sanitation Data'!E154)))</f>
        <v/>
      </c>
      <c r="CS160" s="277" t="str">
        <f ca="true">+IF(OFFSET('Sanitation Data'!$E$31,0,10*ROW('Sanitation Data'!E154))="","",OFFSET('Sanitation Data'!$E$31,0,10*ROW('Sanitation Data'!E154)))</f>
        <v/>
      </c>
      <c r="CT160" s="277" t="str">
        <f ca="true">+IF(OFFSET('Sanitation Data'!$E$32,0,10*ROW('Sanitation Data'!E154))="","",OFFSET('Sanitation Data'!$E$32,0,10*ROW('Sanitation Data'!E154)))</f>
        <v/>
      </c>
      <c r="CU160" s="277" t="str">
        <f ca="true">+IF(OFFSET('Sanitation Data'!$F$28,0,10*ROW('Sanitation Data'!F154))="","",OFFSET('Sanitation Data'!$F$28,0,10*ROW('Sanitation Data'!F154)))</f>
        <v/>
      </c>
      <c r="CV160" s="277" t="str">
        <f ca="true">+IF(OFFSET('Sanitation Data'!$F$29,0,10*ROW('Sanitation Data'!F154))="","",OFFSET('Sanitation Data'!$F$29,0,10*ROW('Sanitation Data'!F154)))</f>
        <v/>
      </c>
      <c r="CW160" s="277" t="str">
        <f ca="true">+IF(OFFSET('Sanitation Data'!$F$30,0,10*ROW('Sanitation Data'!F154))="","",OFFSET('Sanitation Data'!$F$30,0,10*ROW('Sanitation Data'!F154)))</f>
        <v/>
      </c>
      <c r="CX160" s="277" t="str">
        <f ca="true">+IF(OFFSET('Sanitation Data'!$F$31,0,10*ROW('Sanitation Data'!F154))="","",OFFSET('Sanitation Data'!$F$31,0,10*ROW('Sanitation Data'!F154)))</f>
        <v/>
      </c>
      <c r="CY160" s="277" t="str">
        <f ca="true">+IF(OFFSET('Sanitation Data'!$F$32,0,10*ROW('Sanitation Data'!F154))="","",OFFSET('Sanitation Data'!$F$32,0,10*ROW('Sanitation Data'!F154)))</f>
        <v/>
      </c>
      <c r="CZ160" s="277" t="str">
        <f ca="true">+IF(OFFSET('Sanitation Data'!$G$28,0,10*ROW('Sanitation Data'!G154))="","",OFFSET('Sanitation Data'!$G$28,0,10*ROW('Sanitation Data'!G154)))</f>
        <v/>
      </c>
      <c r="DA160" s="277" t="str">
        <f ca="true">+IF(OFFSET('Sanitation Data'!$G$29,0,10*ROW('Sanitation Data'!G154))="","",OFFSET('Sanitation Data'!$G$29,0,10*ROW('Sanitation Data'!G154)))</f>
        <v/>
      </c>
      <c r="DB160" s="277" t="str">
        <f ca="true">+IF(OFFSET('Sanitation Data'!$G$30,0,10*ROW('Sanitation Data'!G154))="","",OFFSET('Sanitation Data'!$G$30,0,10*ROW('Sanitation Data'!G154)))</f>
        <v/>
      </c>
      <c r="DC160" s="277" t="str">
        <f ca="true">+IF(OFFSET('Sanitation Data'!$G$31,0,10*ROW('Sanitation Data'!G154))="","",OFFSET('Sanitation Data'!$G$31,0,10*ROW('Sanitation Data'!G154)))</f>
        <v/>
      </c>
      <c r="DD160" s="277" t="str">
        <f ca="true">+IF(OFFSET('Sanitation Data'!$G$32,0,10*ROW('Sanitation Data'!G154))="","",OFFSET('Sanitation Data'!$G$32,0,10*ROW('Sanitation Data'!G154)))</f>
        <v/>
      </c>
      <c r="DE160" s="277" t="str">
        <f ca="true">+IF(OFFSET('Sanitation Data'!$H$28,0,10*ROW('Sanitation Data'!H154))="","",OFFSET('Sanitation Data'!$H$28,0,10*ROW('Sanitation Data'!H154)))</f>
        <v/>
      </c>
      <c r="DF160" s="277" t="str">
        <f ca="true">+IF(OFFSET('Sanitation Data'!$H$29,0,10*ROW('Sanitation Data'!H154))="","",OFFSET('Sanitation Data'!$H$29,0,10*ROW('Sanitation Data'!H154)))</f>
        <v/>
      </c>
      <c r="DG160" s="277" t="str">
        <f ca="true">+IF(OFFSET('Sanitation Data'!$H$30,0,10*ROW('Sanitation Data'!H154))="","",OFFSET('Sanitation Data'!$H$30,0,10*ROW('Sanitation Data'!H154)))</f>
        <v/>
      </c>
      <c r="DH160" s="277" t="str">
        <f ca="true">+IF(OFFSET('Sanitation Data'!$H$31,0,10*ROW('Sanitation Data'!H154))="","",OFFSET('Sanitation Data'!$H$31,0,10*ROW('Sanitation Data'!H154)))</f>
        <v/>
      </c>
      <c r="DI160" s="277" t="str">
        <f ca="true">+IF(OFFSET('Sanitation Data'!$H$32,0,10*ROW('Sanitation Data'!H154))="","",OFFSET('Sanitation Data'!$H$32,0,10*ROW('Sanitation Data'!H154)))</f>
        <v/>
      </c>
      <c r="DJ160" s="277" t="str">
        <f ca="true">+IF(OFFSET('Sanitation Data'!$I$28,0,10*ROW('Sanitation Data'!I154))="","",OFFSET('Sanitation Data'!$I$28,0,10*ROW('Sanitation Data'!I154)))</f>
        <v/>
      </c>
      <c r="DK160" s="277" t="str">
        <f ca="true">+IF(OFFSET('Sanitation Data'!$I$29,0,10*ROW('Sanitation Data'!I154))="","",OFFSET('Sanitation Data'!$I$29,0,10*ROW('Sanitation Data'!I154)))</f>
        <v/>
      </c>
      <c r="DL160" s="277" t="str">
        <f ca="true">+IF(OFFSET('Sanitation Data'!$I$30,0,10*ROW('Sanitation Data'!I154))="","",OFFSET('Sanitation Data'!$I$30,0,10*ROW('Sanitation Data'!I154)))</f>
        <v/>
      </c>
      <c r="DM160" s="277" t="str">
        <f ca="true">+IF(OFFSET('Sanitation Data'!$I$31,0,10*ROW('Sanitation Data'!I154))="","",OFFSET('Sanitation Data'!$I$31,0,10*ROW('Sanitation Data'!I154)))</f>
        <v/>
      </c>
      <c r="DN160" s="277" t="str">
        <f ca="true">+IF(OFFSET('Sanitation Data'!$I$32,0,10*ROW('Sanitation Data'!I154))="","",OFFSET('Sanitation Data'!$I$32,0,10*ROW('Sanitation Data'!I154)))</f>
        <v/>
      </c>
      <c r="DO160" s="277" t="str">
        <f ca="true">+IF(OFFSET('Hygiene Data'!$D$11,0,10*ROW('Hygiene Data'!D154))="","",OFFSET('Hygiene Data'!$D$11,0,10*ROW('Hygiene Data'!D154)))</f>
        <v/>
      </c>
      <c r="DP160" s="277" t="str">
        <f ca="true">+IF(OFFSET('Hygiene Data'!$D$12,0,10*ROW('Hygiene Data'!D154))="","",OFFSET('Hygiene Data'!$D$12,0,10*ROW('Hygiene Data'!D154)))</f>
        <v/>
      </c>
      <c r="DQ160" s="277" t="str">
        <f ca="true">+IF(OFFSET('Hygiene Data'!$D$13,0,10*ROW('Hygiene Data'!D154))="","",OFFSET('Hygiene Data'!$D$13,0,10*ROW('Hygiene Data'!D154)))</f>
        <v/>
      </c>
      <c r="DR160" s="277" t="str">
        <f ca="true">+IF(OFFSET('Hygiene Data'!$E$11,0,10*ROW('Hygiene Data'!E154))="","",OFFSET('Hygiene Data'!$E$11,0,10*ROW('Hygiene Data'!E154)))</f>
        <v/>
      </c>
      <c r="DS160" s="277" t="str">
        <f ca="true">+IF(OFFSET('Hygiene Data'!$E$12,0,10*ROW('Hygiene Data'!E154))="","",OFFSET('Hygiene Data'!$E$12,0,10*ROW('Hygiene Data'!E154)))</f>
        <v/>
      </c>
      <c r="DT160" s="277" t="str">
        <f ca="true">+IF(OFFSET('Hygiene Data'!$E$13,0,10*ROW('Hygiene Data'!E154))="","",OFFSET('Hygiene Data'!$E$13,0,10*ROW('Hygiene Data'!E154)))</f>
        <v/>
      </c>
      <c r="DU160" s="277" t="str">
        <f ca="true">+IF(OFFSET('Hygiene Data'!$F$11,0,10*ROW('Hygiene Data'!F154))="","",OFFSET('Hygiene Data'!$F$11,0,10*ROW('Hygiene Data'!F154)))</f>
        <v/>
      </c>
      <c r="DV160" s="277" t="str">
        <f ca="true">+IF(OFFSET('Hygiene Data'!$F$12,0,10*ROW('Hygiene Data'!F154))="","",OFFSET('Hygiene Data'!$F$12,0,10*ROW('Hygiene Data'!F154)))</f>
        <v/>
      </c>
      <c r="DW160" s="277" t="str">
        <f ca="true">+IF(OFFSET('Hygiene Data'!$F$13,0,10*ROW('Hygiene Data'!F154))="","",OFFSET('Hygiene Data'!$F$13,0,10*ROW('Hygiene Data'!F154)))</f>
        <v/>
      </c>
      <c r="DX160" s="277" t="str">
        <f ca="true">+IF(OFFSET('Hygiene Data'!$G$11,0,10*ROW('Hygiene Data'!G154))="","",OFFSET('Hygiene Data'!$G$11,0,10*ROW('Hygiene Data'!G154)))</f>
        <v/>
      </c>
      <c r="DY160" s="277" t="str">
        <f ca="true">+IF(OFFSET('Hygiene Data'!$G$12,0,10*ROW('Hygiene Data'!G154))="","",OFFSET('Hygiene Data'!$G$12,0,10*ROW('Hygiene Data'!G154)))</f>
        <v/>
      </c>
      <c r="DZ160" s="277" t="str">
        <f ca="true">+IF(OFFSET('Hygiene Data'!$G$13,0,10*ROW('Hygiene Data'!G154))="","",OFFSET('Hygiene Data'!$G$13,0,10*ROW('Hygiene Data'!G154)))</f>
        <v/>
      </c>
      <c r="EA160" s="277" t="str">
        <f ca="true">+IF(OFFSET('Hygiene Data'!$H$11,0,10*ROW('Hygiene Data'!H154))="","",OFFSET('Hygiene Data'!$H$11,0,10*ROW('Hygiene Data'!H154)))</f>
        <v/>
      </c>
      <c r="EB160" s="277" t="str">
        <f ca="true">+IF(OFFSET('Hygiene Data'!$H$12,0,10*ROW('Hygiene Data'!H154))="","",OFFSET('Hygiene Data'!$H$12,0,10*ROW('Hygiene Data'!H154)))</f>
        <v/>
      </c>
      <c r="EC160" s="277" t="str">
        <f ca="true">+IF(OFFSET('Hygiene Data'!$H$13,0,10*ROW('Hygiene Data'!H154))="","",OFFSET('Hygiene Data'!$H$13,0,10*ROW('Hygiene Data'!H154)))</f>
        <v/>
      </c>
      <c r="ED160" s="277" t="str">
        <f ca="true">+IF(OFFSET('Hygiene Data'!$I$11,0,10*ROW('Hygiene Data'!I154))="","",OFFSET('Hygiene Data'!$I$11,0,10*ROW('Hygiene Data'!I154)))</f>
        <v/>
      </c>
      <c r="EE160" s="277" t="str">
        <f ca="true">+IF(OFFSET('Hygiene Data'!$I$12,0,10*ROW('Hygiene Data'!I154))="","",OFFSET('Hygiene Data'!$I$12,0,10*ROW('Hygiene Data'!I154)))</f>
        <v/>
      </c>
      <c r="EF160" s="277"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33" t="str">
        <f t="shared" ca="true" si="2"/>
        <v/>
      </c>
      <c r="D161" s="96"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6"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6"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6"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6"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6"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6"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6"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6"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6"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6"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6"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6"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6"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6"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6"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6"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6"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7"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7"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7"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7"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7"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7"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7"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7"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7"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7"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7"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7"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7"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7"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7"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7"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7"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7"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7"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7"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7"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7"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7"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7"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7"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7"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7"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7"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7"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7"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8"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8"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8"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8"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8"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8"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8"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8"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8"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8"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8"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8"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8"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8"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8"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8"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8"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8"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7"/>
      <c r="BS161" s="277" t="str">
        <f ca="true">+IF(OFFSET('Water Data'!$D$27,0,10*ROW('Water Data'!D155))="","",OFFSET('Water Data'!$D$27,0,10*ROW('Water Data'!D155)))</f>
        <v/>
      </c>
      <c r="BT161" s="277" t="str">
        <f ca="true">+IF(OFFSET('Water Data'!$D$28,0,10*ROW('Water Data'!D155))="","",OFFSET('Water Data'!$D$28,0,10*ROW('Water Data'!D155)))</f>
        <v/>
      </c>
      <c r="BU161" s="277" t="str">
        <f ca="true">+IF(OFFSET('Water Data'!$D$29,0,10*ROW('Water Data'!D155))="","",OFFSET('Water Data'!$D$29,0,10*ROW('Water Data'!D155)))</f>
        <v/>
      </c>
      <c r="BV161" s="277" t="str">
        <f ca="true">+IF(OFFSET('Water Data'!$E$27,0,10*ROW('Water Data'!E155))="","",OFFSET('Water Data'!$E$27,0,10*ROW('Water Data'!E155)))</f>
        <v/>
      </c>
      <c r="BW161" s="277" t="str">
        <f ca="true">+IF(OFFSET('Water Data'!$E$28,0,10*ROW('Water Data'!E155))="","",OFFSET('Water Data'!$E$28,0,10*ROW('Water Data'!E155)))</f>
        <v/>
      </c>
      <c r="BX161" s="277" t="str">
        <f ca="true">+IF(OFFSET('Water Data'!$E$29,0,10*ROW('Water Data'!E155))="","",OFFSET('Water Data'!$E$29,0,10*ROW('Water Data'!E155)))</f>
        <v/>
      </c>
      <c r="BY161" s="277" t="str">
        <f ca="true">+IF(OFFSET('Water Data'!$F$27,0,10*ROW('Water Data'!F155))="","",OFFSET('Water Data'!$F$27,0,10*ROW('Water Data'!F155)))</f>
        <v/>
      </c>
      <c r="BZ161" s="277" t="str">
        <f ca="true">+IF(OFFSET('Water Data'!$F$28,0,10*ROW('Water Data'!F155))="","",OFFSET('Water Data'!$F$28,0,10*ROW('Water Data'!F155)))</f>
        <v/>
      </c>
      <c r="CA161" s="277" t="str">
        <f ca="true">+IF(OFFSET('Water Data'!$F$29,0,10*ROW('Water Data'!F155))="","",OFFSET('Water Data'!$F$29,0,10*ROW('Water Data'!F155)))</f>
        <v/>
      </c>
      <c r="CB161" s="277" t="str">
        <f ca="true">+IF(OFFSET('Water Data'!$G$27,0,10*ROW('Water Data'!G155))="","",OFFSET('Water Data'!$G$27,0,10*ROW('Water Data'!G155)))</f>
        <v/>
      </c>
      <c r="CC161" s="277" t="str">
        <f ca="true">+IF(OFFSET('Water Data'!$G$28,0,10*ROW('Water Data'!G155))="","",OFFSET('Water Data'!$G$28,0,10*ROW('Water Data'!G155)))</f>
        <v/>
      </c>
      <c r="CD161" s="277" t="str">
        <f ca="true">+IF(OFFSET('Water Data'!$G$29,0,10*ROW('Water Data'!G155))="","",OFFSET('Water Data'!$G$29,0,10*ROW('Water Data'!G155)))</f>
        <v/>
      </c>
      <c r="CE161" s="277" t="str">
        <f ca="true">+IF(OFFSET('Water Data'!$H$27,0,10*ROW('Water Data'!H155))="","",OFFSET('Water Data'!$H$27,0,10*ROW('Water Data'!H155)))</f>
        <v/>
      </c>
      <c r="CF161" s="277" t="str">
        <f ca="true">+IF(OFFSET('Water Data'!$H$28,0,10*ROW('Water Data'!H155))="","",OFFSET('Water Data'!$H$28,0,10*ROW('Water Data'!H155)))</f>
        <v/>
      </c>
      <c r="CG161" s="277" t="str">
        <f ca="true">+IF(OFFSET('Water Data'!$H$29,0,10*ROW('Water Data'!H155))="","",OFFSET('Water Data'!$H$29,0,10*ROW('Water Data'!H155)))</f>
        <v/>
      </c>
      <c r="CH161" s="277" t="str">
        <f ca="true">+IF(OFFSET('Water Data'!$I$27,0,10*ROW('Water Data'!I155))="","",OFFSET('Water Data'!$I$27,0,10*ROW('Water Data'!I155)))</f>
        <v/>
      </c>
      <c r="CI161" s="277" t="str">
        <f ca="true">+IF(OFFSET('Water Data'!$I$28,0,10*ROW('Water Data'!I155))="","",OFFSET('Water Data'!$I$28,0,10*ROW('Water Data'!I155)))</f>
        <v/>
      </c>
      <c r="CJ161" s="277" t="str">
        <f ca="true">+IF(OFFSET('Water Data'!$I$29,0,10*ROW('Water Data'!I155))="","",OFFSET('Water Data'!$I$29,0,10*ROW('Water Data'!I155)))</f>
        <v/>
      </c>
      <c r="CK161" s="277" t="str">
        <f ca="true">+IF(OFFSET('Sanitation Data'!$D$28,0,10*ROW('Sanitation Data'!D155))="","",OFFSET('Sanitation Data'!$D$28,0,10*ROW('Sanitation Data'!D155)))</f>
        <v/>
      </c>
      <c r="CL161" s="277" t="str">
        <f ca="true">+IF(OFFSET('Sanitation Data'!$D$29,0,10*ROW('Sanitation Data'!D155))="","",OFFSET('Sanitation Data'!$D$29,0,10*ROW('Sanitation Data'!D155)))</f>
        <v/>
      </c>
      <c r="CM161" s="277" t="str">
        <f ca="true">+IF(OFFSET('Sanitation Data'!$D$30,0,10*ROW('Sanitation Data'!D155))="","",OFFSET('Sanitation Data'!$D$30,0,10*ROW('Sanitation Data'!D155)))</f>
        <v/>
      </c>
      <c r="CN161" s="277" t="str">
        <f ca="true">+IF(OFFSET('Sanitation Data'!$D$31,0,10*ROW('Sanitation Data'!D155))="","",OFFSET('Sanitation Data'!$D$31,0,10*ROW('Sanitation Data'!D155)))</f>
        <v/>
      </c>
      <c r="CO161" s="277" t="str">
        <f ca="true">+IF(OFFSET('Sanitation Data'!$D$32,0,10*ROW('Sanitation Data'!D155))="","",OFFSET('Sanitation Data'!$D$32,0,10*ROW('Sanitation Data'!D155)))</f>
        <v/>
      </c>
      <c r="CP161" s="277" t="str">
        <f ca="true">+IF(OFFSET('Sanitation Data'!$E$28,0,10*ROW('Sanitation Data'!E155))="","",OFFSET('Sanitation Data'!$E$28,0,10*ROW('Sanitation Data'!E155)))</f>
        <v/>
      </c>
      <c r="CQ161" s="277" t="str">
        <f ca="true">+IF(OFFSET('Sanitation Data'!$E$29,0,10*ROW('Sanitation Data'!E155))="","",OFFSET('Sanitation Data'!$E$29,0,10*ROW('Sanitation Data'!E155)))</f>
        <v/>
      </c>
      <c r="CR161" s="277" t="str">
        <f ca="true">+IF(OFFSET('Sanitation Data'!$E$30,0,10*ROW('Sanitation Data'!E155))="","",OFFSET('Sanitation Data'!$E$30,0,10*ROW('Sanitation Data'!E155)))</f>
        <v/>
      </c>
      <c r="CS161" s="277" t="str">
        <f ca="true">+IF(OFFSET('Sanitation Data'!$E$31,0,10*ROW('Sanitation Data'!E155))="","",OFFSET('Sanitation Data'!$E$31,0,10*ROW('Sanitation Data'!E155)))</f>
        <v/>
      </c>
      <c r="CT161" s="277" t="str">
        <f ca="true">+IF(OFFSET('Sanitation Data'!$E$32,0,10*ROW('Sanitation Data'!E155))="","",OFFSET('Sanitation Data'!$E$32,0,10*ROW('Sanitation Data'!E155)))</f>
        <v/>
      </c>
      <c r="CU161" s="277" t="str">
        <f ca="true">+IF(OFFSET('Sanitation Data'!$F$28,0,10*ROW('Sanitation Data'!F155))="","",OFFSET('Sanitation Data'!$F$28,0,10*ROW('Sanitation Data'!F155)))</f>
        <v/>
      </c>
      <c r="CV161" s="277" t="str">
        <f ca="true">+IF(OFFSET('Sanitation Data'!$F$29,0,10*ROW('Sanitation Data'!F155))="","",OFFSET('Sanitation Data'!$F$29,0,10*ROW('Sanitation Data'!F155)))</f>
        <v/>
      </c>
      <c r="CW161" s="277" t="str">
        <f ca="true">+IF(OFFSET('Sanitation Data'!$F$30,0,10*ROW('Sanitation Data'!F155))="","",OFFSET('Sanitation Data'!$F$30,0,10*ROW('Sanitation Data'!F155)))</f>
        <v/>
      </c>
      <c r="CX161" s="277" t="str">
        <f ca="true">+IF(OFFSET('Sanitation Data'!$F$31,0,10*ROW('Sanitation Data'!F155))="","",OFFSET('Sanitation Data'!$F$31,0,10*ROW('Sanitation Data'!F155)))</f>
        <v/>
      </c>
      <c r="CY161" s="277" t="str">
        <f ca="true">+IF(OFFSET('Sanitation Data'!$F$32,0,10*ROW('Sanitation Data'!F155))="","",OFFSET('Sanitation Data'!$F$32,0,10*ROW('Sanitation Data'!F155)))</f>
        <v/>
      </c>
      <c r="CZ161" s="277" t="str">
        <f ca="true">+IF(OFFSET('Sanitation Data'!$G$28,0,10*ROW('Sanitation Data'!G155))="","",OFFSET('Sanitation Data'!$G$28,0,10*ROW('Sanitation Data'!G155)))</f>
        <v/>
      </c>
      <c r="DA161" s="277" t="str">
        <f ca="true">+IF(OFFSET('Sanitation Data'!$G$29,0,10*ROW('Sanitation Data'!G155))="","",OFFSET('Sanitation Data'!$G$29,0,10*ROW('Sanitation Data'!G155)))</f>
        <v/>
      </c>
      <c r="DB161" s="277" t="str">
        <f ca="true">+IF(OFFSET('Sanitation Data'!$G$30,0,10*ROW('Sanitation Data'!G155))="","",OFFSET('Sanitation Data'!$G$30,0,10*ROW('Sanitation Data'!G155)))</f>
        <v/>
      </c>
      <c r="DC161" s="277" t="str">
        <f ca="true">+IF(OFFSET('Sanitation Data'!$G$31,0,10*ROW('Sanitation Data'!G155))="","",OFFSET('Sanitation Data'!$G$31,0,10*ROW('Sanitation Data'!G155)))</f>
        <v/>
      </c>
      <c r="DD161" s="277" t="str">
        <f ca="true">+IF(OFFSET('Sanitation Data'!$G$32,0,10*ROW('Sanitation Data'!G155))="","",OFFSET('Sanitation Data'!$G$32,0,10*ROW('Sanitation Data'!G155)))</f>
        <v/>
      </c>
      <c r="DE161" s="277" t="str">
        <f ca="true">+IF(OFFSET('Sanitation Data'!$H$28,0,10*ROW('Sanitation Data'!H155))="","",OFFSET('Sanitation Data'!$H$28,0,10*ROW('Sanitation Data'!H155)))</f>
        <v/>
      </c>
      <c r="DF161" s="277" t="str">
        <f ca="true">+IF(OFFSET('Sanitation Data'!$H$29,0,10*ROW('Sanitation Data'!H155))="","",OFFSET('Sanitation Data'!$H$29,0,10*ROW('Sanitation Data'!H155)))</f>
        <v/>
      </c>
      <c r="DG161" s="277" t="str">
        <f ca="true">+IF(OFFSET('Sanitation Data'!$H$30,0,10*ROW('Sanitation Data'!H155))="","",OFFSET('Sanitation Data'!$H$30,0,10*ROW('Sanitation Data'!H155)))</f>
        <v/>
      </c>
      <c r="DH161" s="277" t="str">
        <f ca="true">+IF(OFFSET('Sanitation Data'!$H$31,0,10*ROW('Sanitation Data'!H155))="","",OFFSET('Sanitation Data'!$H$31,0,10*ROW('Sanitation Data'!H155)))</f>
        <v/>
      </c>
      <c r="DI161" s="277" t="str">
        <f ca="true">+IF(OFFSET('Sanitation Data'!$H$32,0,10*ROW('Sanitation Data'!H155))="","",OFFSET('Sanitation Data'!$H$32,0,10*ROW('Sanitation Data'!H155)))</f>
        <v/>
      </c>
      <c r="DJ161" s="277" t="str">
        <f ca="true">+IF(OFFSET('Sanitation Data'!$I$28,0,10*ROW('Sanitation Data'!I155))="","",OFFSET('Sanitation Data'!$I$28,0,10*ROW('Sanitation Data'!I155)))</f>
        <v/>
      </c>
      <c r="DK161" s="277" t="str">
        <f ca="true">+IF(OFFSET('Sanitation Data'!$I$29,0,10*ROW('Sanitation Data'!I155))="","",OFFSET('Sanitation Data'!$I$29,0,10*ROW('Sanitation Data'!I155)))</f>
        <v/>
      </c>
      <c r="DL161" s="277" t="str">
        <f ca="true">+IF(OFFSET('Sanitation Data'!$I$30,0,10*ROW('Sanitation Data'!I155))="","",OFFSET('Sanitation Data'!$I$30,0,10*ROW('Sanitation Data'!I155)))</f>
        <v/>
      </c>
      <c r="DM161" s="277" t="str">
        <f ca="true">+IF(OFFSET('Sanitation Data'!$I$31,0,10*ROW('Sanitation Data'!I155))="","",OFFSET('Sanitation Data'!$I$31,0,10*ROW('Sanitation Data'!I155)))</f>
        <v/>
      </c>
      <c r="DN161" s="277" t="str">
        <f ca="true">+IF(OFFSET('Sanitation Data'!$I$32,0,10*ROW('Sanitation Data'!I155))="","",OFFSET('Sanitation Data'!$I$32,0,10*ROW('Sanitation Data'!I155)))</f>
        <v/>
      </c>
      <c r="DO161" s="277" t="str">
        <f ca="true">+IF(OFFSET('Hygiene Data'!$D$11,0,10*ROW('Hygiene Data'!D155))="","",OFFSET('Hygiene Data'!$D$11,0,10*ROW('Hygiene Data'!D155)))</f>
        <v/>
      </c>
      <c r="DP161" s="277" t="str">
        <f ca="true">+IF(OFFSET('Hygiene Data'!$D$12,0,10*ROW('Hygiene Data'!D155))="","",OFFSET('Hygiene Data'!$D$12,0,10*ROW('Hygiene Data'!D155)))</f>
        <v/>
      </c>
      <c r="DQ161" s="277" t="str">
        <f ca="true">+IF(OFFSET('Hygiene Data'!$D$13,0,10*ROW('Hygiene Data'!D155))="","",OFFSET('Hygiene Data'!$D$13,0,10*ROW('Hygiene Data'!D155)))</f>
        <v/>
      </c>
      <c r="DR161" s="277" t="str">
        <f ca="true">+IF(OFFSET('Hygiene Data'!$E$11,0,10*ROW('Hygiene Data'!E155))="","",OFFSET('Hygiene Data'!$E$11,0,10*ROW('Hygiene Data'!E155)))</f>
        <v/>
      </c>
      <c r="DS161" s="277" t="str">
        <f ca="true">+IF(OFFSET('Hygiene Data'!$E$12,0,10*ROW('Hygiene Data'!E155))="","",OFFSET('Hygiene Data'!$E$12,0,10*ROW('Hygiene Data'!E155)))</f>
        <v/>
      </c>
      <c r="DT161" s="277" t="str">
        <f ca="true">+IF(OFFSET('Hygiene Data'!$E$13,0,10*ROW('Hygiene Data'!E155))="","",OFFSET('Hygiene Data'!$E$13,0,10*ROW('Hygiene Data'!E155)))</f>
        <v/>
      </c>
      <c r="DU161" s="277" t="str">
        <f ca="true">+IF(OFFSET('Hygiene Data'!$F$11,0,10*ROW('Hygiene Data'!F155))="","",OFFSET('Hygiene Data'!$F$11,0,10*ROW('Hygiene Data'!F155)))</f>
        <v/>
      </c>
      <c r="DV161" s="277" t="str">
        <f ca="true">+IF(OFFSET('Hygiene Data'!$F$12,0,10*ROW('Hygiene Data'!F155))="","",OFFSET('Hygiene Data'!$F$12,0,10*ROW('Hygiene Data'!F155)))</f>
        <v/>
      </c>
      <c r="DW161" s="277" t="str">
        <f ca="true">+IF(OFFSET('Hygiene Data'!$F$13,0,10*ROW('Hygiene Data'!F155))="","",OFFSET('Hygiene Data'!$F$13,0,10*ROW('Hygiene Data'!F155)))</f>
        <v/>
      </c>
      <c r="DX161" s="277" t="str">
        <f ca="true">+IF(OFFSET('Hygiene Data'!$G$11,0,10*ROW('Hygiene Data'!G155))="","",OFFSET('Hygiene Data'!$G$11,0,10*ROW('Hygiene Data'!G155)))</f>
        <v/>
      </c>
      <c r="DY161" s="277" t="str">
        <f ca="true">+IF(OFFSET('Hygiene Data'!$G$12,0,10*ROW('Hygiene Data'!G155))="","",OFFSET('Hygiene Data'!$G$12,0,10*ROW('Hygiene Data'!G155)))</f>
        <v/>
      </c>
      <c r="DZ161" s="277" t="str">
        <f ca="true">+IF(OFFSET('Hygiene Data'!$G$13,0,10*ROW('Hygiene Data'!G155))="","",OFFSET('Hygiene Data'!$G$13,0,10*ROW('Hygiene Data'!G155)))</f>
        <v/>
      </c>
      <c r="EA161" s="277" t="str">
        <f ca="true">+IF(OFFSET('Hygiene Data'!$H$11,0,10*ROW('Hygiene Data'!H155))="","",OFFSET('Hygiene Data'!$H$11,0,10*ROW('Hygiene Data'!H155)))</f>
        <v/>
      </c>
      <c r="EB161" s="277" t="str">
        <f ca="true">+IF(OFFSET('Hygiene Data'!$H$12,0,10*ROW('Hygiene Data'!H155))="","",OFFSET('Hygiene Data'!$H$12,0,10*ROW('Hygiene Data'!H155)))</f>
        <v/>
      </c>
      <c r="EC161" s="277" t="str">
        <f ca="true">+IF(OFFSET('Hygiene Data'!$H$13,0,10*ROW('Hygiene Data'!H155))="","",OFFSET('Hygiene Data'!$H$13,0,10*ROW('Hygiene Data'!H155)))</f>
        <v/>
      </c>
      <c r="ED161" s="277" t="str">
        <f ca="true">+IF(OFFSET('Hygiene Data'!$I$11,0,10*ROW('Hygiene Data'!I155))="","",OFFSET('Hygiene Data'!$I$11,0,10*ROW('Hygiene Data'!I155)))</f>
        <v/>
      </c>
      <c r="EE161" s="277" t="str">
        <f ca="true">+IF(OFFSET('Hygiene Data'!$I$12,0,10*ROW('Hygiene Data'!I155))="","",OFFSET('Hygiene Data'!$I$12,0,10*ROW('Hygiene Data'!I155)))</f>
        <v/>
      </c>
      <c r="EF161" s="277"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33" t="str">
        <f t="shared" ca="true" si="2"/>
        <v/>
      </c>
      <c r="D162" s="96"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6"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6"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6"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6"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6"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6"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6"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6"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6"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6"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6"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6"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6"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6"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6"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6"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6"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7"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7"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7"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7"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7"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7"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7"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7"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7"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7"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7"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7"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7"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7"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7"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7"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7"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7"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7"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7"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7"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7"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7"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7"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7"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7"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7"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7"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7"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7"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8"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8"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8"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8"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8"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8"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8"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8"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8"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8"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8"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8"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8"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8"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8"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8"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8"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8"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7"/>
      <c r="BS162" s="277" t="str">
        <f ca="true">+IF(OFFSET('Water Data'!$D$27,0,10*ROW('Water Data'!D156))="","",OFFSET('Water Data'!$D$27,0,10*ROW('Water Data'!D156)))</f>
        <v/>
      </c>
      <c r="BT162" s="277" t="str">
        <f ca="true">+IF(OFFSET('Water Data'!$D$28,0,10*ROW('Water Data'!D156))="","",OFFSET('Water Data'!$D$28,0,10*ROW('Water Data'!D156)))</f>
        <v/>
      </c>
      <c r="BU162" s="277" t="str">
        <f ca="true">+IF(OFFSET('Water Data'!$D$29,0,10*ROW('Water Data'!D156))="","",OFFSET('Water Data'!$D$29,0,10*ROW('Water Data'!D156)))</f>
        <v/>
      </c>
      <c r="BV162" s="277" t="str">
        <f ca="true">+IF(OFFSET('Water Data'!$E$27,0,10*ROW('Water Data'!E156))="","",OFFSET('Water Data'!$E$27,0,10*ROW('Water Data'!E156)))</f>
        <v/>
      </c>
      <c r="BW162" s="277" t="str">
        <f ca="true">+IF(OFFSET('Water Data'!$E$28,0,10*ROW('Water Data'!E156))="","",OFFSET('Water Data'!$E$28,0,10*ROW('Water Data'!E156)))</f>
        <v/>
      </c>
      <c r="BX162" s="277" t="str">
        <f ca="true">+IF(OFFSET('Water Data'!$E$29,0,10*ROW('Water Data'!E156))="","",OFFSET('Water Data'!$E$29,0,10*ROW('Water Data'!E156)))</f>
        <v/>
      </c>
      <c r="BY162" s="277" t="str">
        <f ca="true">+IF(OFFSET('Water Data'!$F$27,0,10*ROW('Water Data'!F156))="","",OFFSET('Water Data'!$F$27,0,10*ROW('Water Data'!F156)))</f>
        <v/>
      </c>
      <c r="BZ162" s="277" t="str">
        <f ca="true">+IF(OFFSET('Water Data'!$F$28,0,10*ROW('Water Data'!F156))="","",OFFSET('Water Data'!$F$28,0,10*ROW('Water Data'!F156)))</f>
        <v/>
      </c>
      <c r="CA162" s="277" t="str">
        <f ca="true">+IF(OFFSET('Water Data'!$F$29,0,10*ROW('Water Data'!F156))="","",OFFSET('Water Data'!$F$29,0,10*ROW('Water Data'!F156)))</f>
        <v/>
      </c>
      <c r="CB162" s="277" t="str">
        <f ca="true">+IF(OFFSET('Water Data'!$G$27,0,10*ROW('Water Data'!G156))="","",OFFSET('Water Data'!$G$27,0,10*ROW('Water Data'!G156)))</f>
        <v/>
      </c>
      <c r="CC162" s="277" t="str">
        <f ca="true">+IF(OFFSET('Water Data'!$G$28,0,10*ROW('Water Data'!G156))="","",OFFSET('Water Data'!$G$28,0,10*ROW('Water Data'!G156)))</f>
        <v/>
      </c>
      <c r="CD162" s="277" t="str">
        <f ca="true">+IF(OFFSET('Water Data'!$G$29,0,10*ROW('Water Data'!G156))="","",OFFSET('Water Data'!$G$29,0,10*ROW('Water Data'!G156)))</f>
        <v/>
      </c>
      <c r="CE162" s="277" t="str">
        <f ca="true">+IF(OFFSET('Water Data'!$H$27,0,10*ROW('Water Data'!H156))="","",OFFSET('Water Data'!$H$27,0,10*ROW('Water Data'!H156)))</f>
        <v/>
      </c>
      <c r="CF162" s="277" t="str">
        <f ca="true">+IF(OFFSET('Water Data'!$H$28,0,10*ROW('Water Data'!H156))="","",OFFSET('Water Data'!$H$28,0,10*ROW('Water Data'!H156)))</f>
        <v/>
      </c>
      <c r="CG162" s="277" t="str">
        <f ca="true">+IF(OFFSET('Water Data'!$H$29,0,10*ROW('Water Data'!H156))="","",OFFSET('Water Data'!$H$29,0,10*ROW('Water Data'!H156)))</f>
        <v/>
      </c>
      <c r="CH162" s="277" t="str">
        <f ca="true">+IF(OFFSET('Water Data'!$I$27,0,10*ROW('Water Data'!I156))="","",OFFSET('Water Data'!$I$27,0,10*ROW('Water Data'!I156)))</f>
        <v/>
      </c>
      <c r="CI162" s="277" t="str">
        <f ca="true">+IF(OFFSET('Water Data'!$I$28,0,10*ROW('Water Data'!I156))="","",OFFSET('Water Data'!$I$28,0,10*ROW('Water Data'!I156)))</f>
        <v/>
      </c>
      <c r="CJ162" s="277" t="str">
        <f ca="true">+IF(OFFSET('Water Data'!$I$29,0,10*ROW('Water Data'!I156))="","",OFFSET('Water Data'!$I$29,0,10*ROW('Water Data'!I156)))</f>
        <v/>
      </c>
      <c r="CK162" s="277" t="str">
        <f ca="true">+IF(OFFSET('Sanitation Data'!$D$28,0,10*ROW('Sanitation Data'!D156))="","",OFFSET('Sanitation Data'!$D$28,0,10*ROW('Sanitation Data'!D156)))</f>
        <v/>
      </c>
      <c r="CL162" s="277" t="str">
        <f ca="true">+IF(OFFSET('Sanitation Data'!$D$29,0,10*ROW('Sanitation Data'!D156))="","",OFFSET('Sanitation Data'!$D$29,0,10*ROW('Sanitation Data'!D156)))</f>
        <v/>
      </c>
      <c r="CM162" s="277" t="str">
        <f ca="true">+IF(OFFSET('Sanitation Data'!$D$30,0,10*ROW('Sanitation Data'!D156))="","",OFFSET('Sanitation Data'!$D$30,0,10*ROW('Sanitation Data'!D156)))</f>
        <v/>
      </c>
      <c r="CN162" s="277" t="str">
        <f ca="true">+IF(OFFSET('Sanitation Data'!$D$31,0,10*ROW('Sanitation Data'!D156))="","",OFFSET('Sanitation Data'!$D$31,0,10*ROW('Sanitation Data'!D156)))</f>
        <v/>
      </c>
      <c r="CO162" s="277" t="str">
        <f ca="true">+IF(OFFSET('Sanitation Data'!$D$32,0,10*ROW('Sanitation Data'!D156))="","",OFFSET('Sanitation Data'!$D$32,0,10*ROW('Sanitation Data'!D156)))</f>
        <v/>
      </c>
      <c r="CP162" s="277" t="str">
        <f ca="true">+IF(OFFSET('Sanitation Data'!$E$28,0,10*ROW('Sanitation Data'!E156))="","",OFFSET('Sanitation Data'!$E$28,0,10*ROW('Sanitation Data'!E156)))</f>
        <v/>
      </c>
      <c r="CQ162" s="277" t="str">
        <f ca="true">+IF(OFFSET('Sanitation Data'!$E$29,0,10*ROW('Sanitation Data'!E156))="","",OFFSET('Sanitation Data'!$E$29,0,10*ROW('Sanitation Data'!E156)))</f>
        <v/>
      </c>
      <c r="CR162" s="277" t="str">
        <f ca="true">+IF(OFFSET('Sanitation Data'!$E$30,0,10*ROW('Sanitation Data'!E156))="","",OFFSET('Sanitation Data'!$E$30,0,10*ROW('Sanitation Data'!E156)))</f>
        <v/>
      </c>
      <c r="CS162" s="277" t="str">
        <f ca="true">+IF(OFFSET('Sanitation Data'!$E$31,0,10*ROW('Sanitation Data'!E156))="","",OFFSET('Sanitation Data'!$E$31,0,10*ROW('Sanitation Data'!E156)))</f>
        <v/>
      </c>
      <c r="CT162" s="277" t="str">
        <f ca="true">+IF(OFFSET('Sanitation Data'!$E$32,0,10*ROW('Sanitation Data'!E156))="","",OFFSET('Sanitation Data'!$E$32,0,10*ROW('Sanitation Data'!E156)))</f>
        <v/>
      </c>
      <c r="CU162" s="277" t="str">
        <f ca="true">+IF(OFFSET('Sanitation Data'!$F$28,0,10*ROW('Sanitation Data'!F156))="","",OFFSET('Sanitation Data'!$F$28,0,10*ROW('Sanitation Data'!F156)))</f>
        <v/>
      </c>
      <c r="CV162" s="277" t="str">
        <f ca="true">+IF(OFFSET('Sanitation Data'!$F$29,0,10*ROW('Sanitation Data'!F156))="","",OFFSET('Sanitation Data'!$F$29,0,10*ROW('Sanitation Data'!F156)))</f>
        <v/>
      </c>
      <c r="CW162" s="277" t="str">
        <f ca="true">+IF(OFFSET('Sanitation Data'!$F$30,0,10*ROW('Sanitation Data'!F156))="","",OFFSET('Sanitation Data'!$F$30,0,10*ROW('Sanitation Data'!F156)))</f>
        <v/>
      </c>
      <c r="CX162" s="277" t="str">
        <f ca="true">+IF(OFFSET('Sanitation Data'!$F$31,0,10*ROW('Sanitation Data'!F156))="","",OFFSET('Sanitation Data'!$F$31,0,10*ROW('Sanitation Data'!F156)))</f>
        <v/>
      </c>
      <c r="CY162" s="277" t="str">
        <f ca="true">+IF(OFFSET('Sanitation Data'!$F$32,0,10*ROW('Sanitation Data'!F156))="","",OFFSET('Sanitation Data'!$F$32,0,10*ROW('Sanitation Data'!F156)))</f>
        <v/>
      </c>
      <c r="CZ162" s="277" t="str">
        <f ca="true">+IF(OFFSET('Sanitation Data'!$G$28,0,10*ROW('Sanitation Data'!G156))="","",OFFSET('Sanitation Data'!$G$28,0,10*ROW('Sanitation Data'!G156)))</f>
        <v/>
      </c>
      <c r="DA162" s="277" t="str">
        <f ca="true">+IF(OFFSET('Sanitation Data'!$G$29,0,10*ROW('Sanitation Data'!G156))="","",OFFSET('Sanitation Data'!$G$29,0,10*ROW('Sanitation Data'!G156)))</f>
        <v/>
      </c>
      <c r="DB162" s="277" t="str">
        <f ca="true">+IF(OFFSET('Sanitation Data'!$G$30,0,10*ROW('Sanitation Data'!G156))="","",OFFSET('Sanitation Data'!$G$30,0,10*ROW('Sanitation Data'!G156)))</f>
        <v/>
      </c>
      <c r="DC162" s="277" t="str">
        <f ca="true">+IF(OFFSET('Sanitation Data'!$G$31,0,10*ROW('Sanitation Data'!G156))="","",OFFSET('Sanitation Data'!$G$31,0,10*ROW('Sanitation Data'!G156)))</f>
        <v/>
      </c>
      <c r="DD162" s="277" t="str">
        <f ca="true">+IF(OFFSET('Sanitation Data'!$G$32,0,10*ROW('Sanitation Data'!G156))="","",OFFSET('Sanitation Data'!$G$32,0,10*ROW('Sanitation Data'!G156)))</f>
        <v/>
      </c>
      <c r="DE162" s="277" t="str">
        <f ca="true">+IF(OFFSET('Sanitation Data'!$H$28,0,10*ROW('Sanitation Data'!H156))="","",OFFSET('Sanitation Data'!$H$28,0,10*ROW('Sanitation Data'!H156)))</f>
        <v/>
      </c>
      <c r="DF162" s="277" t="str">
        <f ca="true">+IF(OFFSET('Sanitation Data'!$H$29,0,10*ROW('Sanitation Data'!H156))="","",OFFSET('Sanitation Data'!$H$29,0,10*ROW('Sanitation Data'!H156)))</f>
        <v/>
      </c>
      <c r="DG162" s="277" t="str">
        <f ca="true">+IF(OFFSET('Sanitation Data'!$H$30,0,10*ROW('Sanitation Data'!H156))="","",OFFSET('Sanitation Data'!$H$30,0,10*ROW('Sanitation Data'!H156)))</f>
        <v/>
      </c>
      <c r="DH162" s="277" t="str">
        <f ca="true">+IF(OFFSET('Sanitation Data'!$H$31,0,10*ROW('Sanitation Data'!H156))="","",OFFSET('Sanitation Data'!$H$31,0,10*ROW('Sanitation Data'!H156)))</f>
        <v/>
      </c>
      <c r="DI162" s="277" t="str">
        <f ca="true">+IF(OFFSET('Sanitation Data'!$H$32,0,10*ROW('Sanitation Data'!H156))="","",OFFSET('Sanitation Data'!$H$32,0,10*ROW('Sanitation Data'!H156)))</f>
        <v/>
      </c>
      <c r="DJ162" s="277" t="str">
        <f ca="true">+IF(OFFSET('Sanitation Data'!$I$28,0,10*ROW('Sanitation Data'!I156))="","",OFFSET('Sanitation Data'!$I$28,0,10*ROW('Sanitation Data'!I156)))</f>
        <v/>
      </c>
      <c r="DK162" s="277" t="str">
        <f ca="true">+IF(OFFSET('Sanitation Data'!$I$29,0,10*ROW('Sanitation Data'!I156))="","",OFFSET('Sanitation Data'!$I$29,0,10*ROW('Sanitation Data'!I156)))</f>
        <v/>
      </c>
      <c r="DL162" s="277" t="str">
        <f ca="true">+IF(OFFSET('Sanitation Data'!$I$30,0,10*ROW('Sanitation Data'!I156))="","",OFFSET('Sanitation Data'!$I$30,0,10*ROW('Sanitation Data'!I156)))</f>
        <v/>
      </c>
      <c r="DM162" s="277" t="str">
        <f ca="true">+IF(OFFSET('Sanitation Data'!$I$31,0,10*ROW('Sanitation Data'!I156))="","",OFFSET('Sanitation Data'!$I$31,0,10*ROW('Sanitation Data'!I156)))</f>
        <v/>
      </c>
      <c r="DN162" s="277" t="str">
        <f ca="true">+IF(OFFSET('Sanitation Data'!$I$32,0,10*ROW('Sanitation Data'!I156))="","",OFFSET('Sanitation Data'!$I$32,0,10*ROW('Sanitation Data'!I156)))</f>
        <v/>
      </c>
      <c r="DO162" s="277" t="str">
        <f ca="true">+IF(OFFSET('Hygiene Data'!$D$11,0,10*ROW('Hygiene Data'!D156))="","",OFFSET('Hygiene Data'!$D$11,0,10*ROW('Hygiene Data'!D156)))</f>
        <v/>
      </c>
      <c r="DP162" s="277" t="str">
        <f ca="true">+IF(OFFSET('Hygiene Data'!$D$12,0,10*ROW('Hygiene Data'!D156))="","",OFFSET('Hygiene Data'!$D$12,0,10*ROW('Hygiene Data'!D156)))</f>
        <v/>
      </c>
      <c r="DQ162" s="277" t="str">
        <f ca="true">+IF(OFFSET('Hygiene Data'!$D$13,0,10*ROW('Hygiene Data'!D156))="","",OFFSET('Hygiene Data'!$D$13,0,10*ROW('Hygiene Data'!D156)))</f>
        <v/>
      </c>
      <c r="DR162" s="277" t="str">
        <f ca="true">+IF(OFFSET('Hygiene Data'!$E$11,0,10*ROW('Hygiene Data'!E156))="","",OFFSET('Hygiene Data'!$E$11,0,10*ROW('Hygiene Data'!E156)))</f>
        <v/>
      </c>
      <c r="DS162" s="277" t="str">
        <f ca="true">+IF(OFFSET('Hygiene Data'!$E$12,0,10*ROW('Hygiene Data'!E156))="","",OFFSET('Hygiene Data'!$E$12,0,10*ROW('Hygiene Data'!E156)))</f>
        <v/>
      </c>
      <c r="DT162" s="277" t="str">
        <f ca="true">+IF(OFFSET('Hygiene Data'!$E$13,0,10*ROW('Hygiene Data'!E156))="","",OFFSET('Hygiene Data'!$E$13,0,10*ROW('Hygiene Data'!E156)))</f>
        <v/>
      </c>
      <c r="DU162" s="277" t="str">
        <f ca="true">+IF(OFFSET('Hygiene Data'!$F$11,0,10*ROW('Hygiene Data'!F156))="","",OFFSET('Hygiene Data'!$F$11,0,10*ROW('Hygiene Data'!F156)))</f>
        <v/>
      </c>
      <c r="DV162" s="277" t="str">
        <f ca="true">+IF(OFFSET('Hygiene Data'!$F$12,0,10*ROW('Hygiene Data'!F156))="","",OFFSET('Hygiene Data'!$F$12,0,10*ROW('Hygiene Data'!F156)))</f>
        <v/>
      </c>
      <c r="DW162" s="277" t="str">
        <f ca="true">+IF(OFFSET('Hygiene Data'!$F$13,0,10*ROW('Hygiene Data'!F156))="","",OFFSET('Hygiene Data'!$F$13,0,10*ROW('Hygiene Data'!F156)))</f>
        <v/>
      </c>
      <c r="DX162" s="277" t="str">
        <f ca="true">+IF(OFFSET('Hygiene Data'!$G$11,0,10*ROW('Hygiene Data'!G156))="","",OFFSET('Hygiene Data'!$G$11,0,10*ROW('Hygiene Data'!G156)))</f>
        <v/>
      </c>
      <c r="DY162" s="277" t="str">
        <f ca="true">+IF(OFFSET('Hygiene Data'!$G$12,0,10*ROW('Hygiene Data'!G156))="","",OFFSET('Hygiene Data'!$G$12,0,10*ROW('Hygiene Data'!G156)))</f>
        <v/>
      </c>
      <c r="DZ162" s="277" t="str">
        <f ca="true">+IF(OFFSET('Hygiene Data'!$G$13,0,10*ROW('Hygiene Data'!G156))="","",OFFSET('Hygiene Data'!$G$13,0,10*ROW('Hygiene Data'!G156)))</f>
        <v/>
      </c>
      <c r="EA162" s="277" t="str">
        <f ca="true">+IF(OFFSET('Hygiene Data'!$H$11,0,10*ROW('Hygiene Data'!H156))="","",OFFSET('Hygiene Data'!$H$11,0,10*ROW('Hygiene Data'!H156)))</f>
        <v/>
      </c>
      <c r="EB162" s="277" t="str">
        <f ca="true">+IF(OFFSET('Hygiene Data'!$H$12,0,10*ROW('Hygiene Data'!H156))="","",OFFSET('Hygiene Data'!$H$12,0,10*ROW('Hygiene Data'!H156)))</f>
        <v/>
      </c>
      <c r="EC162" s="277" t="str">
        <f ca="true">+IF(OFFSET('Hygiene Data'!$H$13,0,10*ROW('Hygiene Data'!H156))="","",OFFSET('Hygiene Data'!$H$13,0,10*ROW('Hygiene Data'!H156)))</f>
        <v/>
      </c>
      <c r="ED162" s="277" t="str">
        <f ca="true">+IF(OFFSET('Hygiene Data'!$I$11,0,10*ROW('Hygiene Data'!I156))="","",OFFSET('Hygiene Data'!$I$11,0,10*ROW('Hygiene Data'!I156)))</f>
        <v/>
      </c>
      <c r="EE162" s="277" t="str">
        <f ca="true">+IF(OFFSET('Hygiene Data'!$I$12,0,10*ROW('Hygiene Data'!I156))="","",OFFSET('Hygiene Data'!$I$12,0,10*ROW('Hygiene Data'!I156)))</f>
        <v/>
      </c>
      <c r="EF162" s="277"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33" t="str">
        <f t="shared" ca="true" si="2"/>
        <v/>
      </c>
      <c r="D163" s="96"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6"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6"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6"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6"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6"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6"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6"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6"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6"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6"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6"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6"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6"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6"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6"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6"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6"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7"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7"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7"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7"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7"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7"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7"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7"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7"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7"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7"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7"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7"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7"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7"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7"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7"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7"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7"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7"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7"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7"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7"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7"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7"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7"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7"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7"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7"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7"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8"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8"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8"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8"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8"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8"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8"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8"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8"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8"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8"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8"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8"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8"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8"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8"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8"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8"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7"/>
      <c r="BS163" s="277" t="str">
        <f ca="true">+IF(OFFSET('Water Data'!$D$27,0,10*ROW('Water Data'!D157))="","",OFFSET('Water Data'!$D$27,0,10*ROW('Water Data'!D157)))</f>
        <v/>
      </c>
      <c r="BT163" s="277" t="str">
        <f ca="true">+IF(OFFSET('Water Data'!$D$28,0,10*ROW('Water Data'!D157))="","",OFFSET('Water Data'!$D$28,0,10*ROW('Water Data'!D157)))</f>
        <v/>
      </c>
      <c r="BU163" s="277" t="str">
        <f ca="true">+IF(OFFSET('Water Data'!$D$29,0,10*ROW('Water Data'!D157))="","",OFFSET('Water Data'!$D$29,0,10*ROW('Water Data'!D157)))</f>
        <v/>
      </c>
      <c r="BV163" s="277" t="str">
        <f ca="true">+IF(OFFSET('Water Data'!$E$27,0,10*ROW('Water Data'!E157))="","",OFFSET('Water Data'!$E$27,0,10*ROW('Water Data'!E157)))</f>
        <v/>
      </c>
      <c r="BW163" s="277" t="str">
        <f ca="true">+IF(OFFSET('Water Data'!$E$28,0,10*ROW('Water Data'!E157))="","",OFFSET('Water Data'!$E$28,0,10*ROW('Water Data'!E157)))</f>
        <v/>
      </c>
      <c r="BX163" s="277" t="str">
        <f ca="true">+IF(OFFSET('Water Data'!$E$29,0,10*ROW('Water Data'!E157))="","",OFFSET('Water Data'!$E$29,0,10*ROW('Water Data'!E157)))</f>
        <v/>
      </c>
      <c r="BY163" s="277" t="str">
        <f ca="true">+IF(OFFSET('Water Data'!$F$27,0,10*ROW('Water Data'!F157))="","",OFFSET('Water Data'!$F$27,0,10*ROW('Water Data'!F157)))</f>
        <v/>
      </c>
      <c r="BZ163" s="277" t="str">
        <f ca="true">+IF(OFFSET('Water Data'!$F$28,0,10*ROW('Water Data'!F157))="","",OFFSET('Water Data'!$F$28,0,10*ROW('Water Data'!F157)))</f>
        <v/>
      </c>
      <c r="CA163" s="277" t="str">
        <f ca="true">+IF(OFFSET('Water Data'!$F$29,0,10*ROW('Water Data'!F157))="","",OFFSET('Water Data'!$F$29,0,10*ROW('Water Data'!F157)))</f>
        <v/>
      </c>
      <c r="CB163" s="277" t="str">
        <f ca="true">+IF(OFFSET('Water Data'!$G$27,0,10*ROW('Water Data'!G157))="","",OFFSET('Water Data'!$G$27,0,10*ROW('Water Data'!G157)))</f>
        <v/>
      </c>
      <c r="CC163" s="277" t="str">
        <f ca="true">+IF(OFFSET('Water Data'!$G$28,0,10*ROW('Water Data'!G157))="","",OFFSET('Water Data'!$G$28,0,10*ROW('Water Data'!G157)))</f>
        <v/>
      </c>
      <c r="CD163" s="277" t="str">
        <f ca="true">+IF(OFFSET('Water Data'!$G$29,0,10*ROW('Water Data'!G157))="","",OFFSET('Water Data'!$G$29,0,10*ROW('Water Data'!G157)))</f>
        <v/>
      </c>
      <c r="CE163" s="277" t="str">
        <f ca="true">+IF(OFFSET('Water Data'!$H$27,0,10*ROW('Water Data'!H157))="","",OFFSET('Water Data'!$H$27,0,10*ROW('Water Data'!H157)))</f>
        <v/>
      </c>
      <c r="CF163" s="277" t="str">
        <f ca="true">+IF(OFFSET('Water Data'!$H$28,0,10*ROW('Water Data'!H157))="","",OFFSET('Water Data'!$H$28,0,10*ROW('Water Data'!H157)))</f>
        <v/>
      </c>
      <c r="CG163" s="277" t="str">
        <f ca="true">+IF(OFFSET('Water Data'!$H$29,0,10*ROW('Water Data'!H157))="","",OFFSET('Water Data'!$H$29,0,10*ROW('Water Data'!H157)))</f>
        <v/>
      </c>
      <c r="CH163" s="277" t="str">
        <f ca="true">+IF(OFFSET('Water Data'!$I$27,0,10*ROW('Water Data'!I157))="","",OFFSET('Water Data'!$I$27,0,10*ROW('Water Data'!I157)))</f>
        <v/>
      </c>
      <c r="CI163" s="277" t="str">
        <f ca="true">+IF(OFFSET('Water Data'!$I$28,0,10*ROW('Water Data'!I157))="","",OFFSET('Water Data'!$I$28,0,10*ROW('Water Data'!I157)))</f>
        <v/>
      </c>
      <c r="CJ163" s="277" t="str">
        <f ca="true">+IF(OFFSET('Water Data'!$I$29,0,10*ROW('Water Data'!I157))="","",OFFSET('Water Data'!$I$29,0,10*ROW('Water Data'!I157)))</f>
        <v/>
      </c>
      <c r="CK163" s="277" t="str">
        <f ca="true">+IF(OFFSET('Sanitation Data'!$D$28,0,10*ROW('Sanitation Data'!D157))="","",OFFSET('Sanitation Data'!$D$28,0,10*ROW('Sanitation Data'!D157)))</f>
        <v/>
      </c>
      <c r="CL163" s="277" t="str">
        <f ca="true">+IF(OFFSET('Sanitation Data'!$D$29,0,10*ROW('Sanitation Data'!D157))="","",OFFSET('Sanitation Data'!$D$29,0,10*ROW('Sanitation Data'!D157)))</f>
        <v/>
      </c>
      <c r="CM163" s="277" t="str">
        <f ca="true">+IF(OFFSET('Sanitation Data'!$D$30,0,10*ROW('Sanitation Data'!D157))="","",OFFSET('Sanitation Data'!$D$30,0,10*ROW('Sanitation Data'!D157)))</f>
        <v/>
      </c>
      <c r="CN163" s="277" t="str">
        <f ca="true">+IF(OFFSET('Sanitation Data'!$D$31,0,10*ROW('Sanitation Data'!D157))="","",OFFSET('Sanitation Data'!$D$31,0,10*ROW('Sanitation Data'!D157)))</f>
        <v/>
      </c>
      <c r="CO163" s="277" t="str">
        <f ca="true">+IF(OFFSET('Sanitation Data'!$D$32,0,10*ROW('Sanitation Data'!D157))="","",OFFSET('Sanitation Data'!$D$32,0,10*ROW('Sanitation Data'!D157)))</f>
        <v/>
      </c>
      <c r="CP163" s="277" t="str">
        <f ca="true">+IF(OFFSET('Sanitation Data'!$E$28,0,10*ROW('Sanitation Data'!E157))="","",OFFSET('Sanitation Data'!$E$28,0,10*ROW('Sanitation Data'!E157)))</f>
        <v/>
      </c>
      <c r="CQ163" s="277" t="str">
        <f ca="true">+IF(OFFSET('Sanitation Data'!$E$29,0,10*ROW('Sanitation Data'!E157))="","",OFFSET('Sanitation Data'!$E$29,0,10*ROW('Sanitation Data'!E157)))</f>
        <v/>
      </c>
      <c r="CR163" s="277" t="str">
        <f ca="true">+IF(OFFSET('Sanitation Data'!$E$30,0,10*ROW('Sanitation Data'!E157))="","",OFFSET('Sanitation Data'!$E$30,0,10*ROW('Sanitation Data'!E157)))</f>
        <v/>
      </c>
      <c r="CS163" s="277" t="str">
        <f ca="true">+IF(OFFSET('Sanitation Data'!$E$31,0,10*ROW('Sanitation Data'!E157))="","",OFFSET('Sanitation Data'!$E$31,0,10*ROW('Sanitation Data'!E157)))</f>
        <v/>
      </c>
      <c r="CT163" s="277" t="str">
        <f ca="true">+IF(OFFSET('Sanitation Data'!$E$32,0,10*ROW('Sanitation Data'!E157))="","",OFFSET('Sanitation Data'!$E$32,0,10*ROW('Sanitation Data'!E157)))</f>
        <v/>
      </c>
      <c r="CU163" s="277" t="str">
        <f ca="true">+IF(OFFSET('Sanitation Data'!$F$28,0,10*ROW('Sanitation Data'!F157))="","",OFFSET('Sanitation Data'!$F$28,0,10*ROW('Sanitation Data'!F157)))</f>
        <v/>
      </c>
      <c r="CV163" s="277" t="str">
        <f ca="true">+IF(OFFSET('Sanitation Data'!$F$29,0,10*ROW('Sanitation Data'!F157))="","",OFFSET('Sanitation Data'!$F$29,0,10*ROW('Sanitation Data'!F157)))</f>
        <v/>
      </c>
      <c r="CW163" s="277" t="str">
        <f ca="true">+IF(OFFSET('Sanitation Data'!$F$30,0,10*ROW('Sanitation Data'!F157))="","",OFFSET('Sanitation Data'!$F$30,0,10*ROW('Sanitation Data'!F157)))</f>
        <v/>
      </c>
      <c r="CX163" s="277" t="str">
        <f ca="true">+IF(OFFSET('Sanitation Data'!$F$31,0,10*ROW('Sanitation Data'!F157))="","",OFFSET('Sanitation Data'!$F$31,0,10*ROW('Sanitation Data'!F157)))</f>
        <v/>
      </c>
      <c r="CY163" s="277" t="str">
        <f ca="true">+IF(OFFSET('Sanitation Data'!$F$32,0,10*ROW('Sanitation Data'!F157))="","",OFFSET('Sanitation Data'!$F$32,0,10*ROW('Sanitation Data'!F157)))</f>
        <v/>
      </c>
      <c r="CZ163" s="277" t="str">
        <f ca="true">+IF(OFFSET('Sanitation Data'!$G$28,0,10*ROW('Sanitation Data'!G157))="","",OFFSET('Sanitation Data'!$G$28,0,10*ROW('Sanitation Data'!G157)))</f>
        <v/>
      </c>
      <c r="DA163" s="277" t="str">
        <f ca="true">+IF(OFFSET('Sanitation Data'!$G$29,0,10*ROW('Sanitation Data'!G157))="","",OFFSET('Sanitation Data'!$G$29,0,10*ROW('Sanitation Data'!G157)))</f>
        <v/>
      </c>
      <c r="DB163" s="277" t="str">
        <f ca="true">+IF(OFFSET('Sanitation Data'!$G$30,0,10*ROW('Sanitation Data'!G157))="","",OFFSET('Sanitation Data'!$G$30,0,10*ROW('Sanitation Data'!G157)))</f>
        <v/>
      </c>
      <c r="DC163" s="277" t="str">
        <f ca="true">+IF(OFFSET('Sanitation Data'!$G$31,0,10*ROW('Sanitation Data'!G157))="","",OFFSET('Sanitation Data'!$G$31,0,10*ROW('Sanitation Data'!G157)))</f>
        <v/>
      </c>
      <c r="DD163" s="277" t="str">
        <f ca="true">+IF(OFFSET('Sanitation Data'!$G$32,0,10*ROW('Sanitation Data'!G157))="","",OFFSET('Sanitation Data'!$G$32,0,10*ROW('Sanitation Data'!G157)))</f>
        <v/>
      </c>
      <c r="DE163" s="277" t="str">
        <f ca="true">+IF(OFFSET('Sanitation Data'!$H$28,0,10*ROW('Sanitation Data'!H157))="","",OFFSET('Sanitation Data'!$H$28,0,10*ROW('Sanitation Data'!H157)))</f>
        <v/>
      </c>
      <c r="DF163" s="277" t="str">
        <f ca="true">+IF(OFFSET('Sanitation Data'!$H$29,0,10*ROW('Sanitation Data'!H157))="","",OFFSET('Sanitation Data'!$H$29,0,10*ROW('Sanitation Data'!H157)))</f>
        <v/>
      </c>
      <c r="DG163" s="277" t="str">
        <f ca="true">+IF(OFFSET('Sanitation Data'!$H$30,0,10*ROW('Sanitation Data'!H157))="","",OFFSET('Sanitation Data'!$H$30,0,10*ROW('Sanitation Data'!H157)))</f>
        <v/>
      </c>
      <c r="DH163" s="277" t="str">
        <f ca="true">+IF(OFFSET('Sanitation Data'!$H$31,0,10*ROW('Sanitation Data'!H157))="","",OFFSET('Sanitation Data'!$H$31,0,10*ROW('Sanitation Data'!H157)))</f>
        <v/>
      </c>
      <c r="DI163" s="277" t="str">
        <f ca="true">+IF(OFFSET('Sanitation Data'!$H$32,0,10*ROW('Sanitation Data'!H157))="","",OFFSET('Sanitation Data'!$H$32,0,10*ROW('Sanitation Data'!H157)))</f>
        <v/>
      </c>
      <c r="DJ163" s="277" t="str">
        <f ca="true">+IF(OFFSET('Sanitation Data'!$I$28,0,10*ROW('Sanitation Data'!I157))="","",OFFSET('Sanitation Data'!$I$28,0,10*ROW('Sanitation Data'!I157)))</f>
        <v/>
      </c>
      <c r="DK163" s="277" t="str">
        <f ca="true">+IF(OFFSET('Sanitation Data'!$I$29,0,10*ROW('Sanitation Data'!I157))="","",OFFSET('Sanitation Data'!$I$29,0,10*ROW('Sanitation Data'!I157)))</f>
        <v/>
      </c>
      <c r="DL163" s="277" t="str">
        <f ca="true">+IF(OFFSET('Sanitation Data'!$I$30,0,10*ROW('Sanitation Data'!I157))="","",OFFSET('Sanitation Data'!$I$30,0,10*ROW('Sanitation Data'!I157)))</f>
        <v/>
      </c>
      <c r="DM163" s="277" t="str">
        <f ca="true">+IF(OFFSET('Sanitation Data'!$I$31,0,10*ROW('Sanitation Data'!I157))="","",OFFSET('Sanitation Data'!$I$31,0,10*ROW('Sanitation Data'!I157)))</f>
        <v/>
      </c>
      <c r="DN163" s="277" t="str">
        <f ca="true">+IF(OFFSET('Sanitation Data'!$I$32,0,10*ROW('Sanitation Data'!I157))="","",OFFSET('Sanitation Data'!$I$32,0,10*ROW('Sanitation Data'!I157)))</f>
        <v/>
      </c>
      <c r="DO163" s="277" t="str">
        <f ca="true">+IF(OFFSET('Hygiene Data'!$D$11,0,10*ROW('Hygiene Data'!D157))="","",OFFSET('Hygiene Data'!$D$11,0,10*ROW('Hygiene Data'!D157)))</f>
        <v/>
      </c>
      <c r="DP163" s="277" t="str">
        <f ca="true">+IF(OFFSET('Hygiene Data'!$D$12,0,10*ROW('Hygiene Data'!D157))="","",OFFSET('Hygiene Data'!$D$12,0,10*ROW('Hygiene Data'!D157)))</f>
        <v/>
      </c>
      <c r="DQ163" s="277" t="str">
        <f ca="true">+IF(OFFSET('Hygiene Data'!$D$13,0,10*ROW('Hygiene Data'!D157))="","",OFFSET('Hygiene Data'!$D$13,0,10*ROW('Hygiene Data'!D157)))</f>
        <v/>
      </c>
      <c r="DR163" s="277" t="str">
        <f ca="true">+IF(OFFSET('Hygiene Data'!$E$11,0,10*ROW('Hygiene Data'!E157))="","",OFFSET('Hygiene Data'!$E$11,0,10*ROW('Hygiene Data'!E157)))</f>
        <v/>
      </c>
      <c r="DS163" s="277" t="str">
        <f ca="true">+IF(OFFSET('Hygiene Data'!$E$12,0,10*ROW('Hygiene Data'!E157))="","",OFFSET('Hygiene Data'!$E$12,0,10*ROW('Hygiene Data'!E157)))</f>
        <v/>
      </c>
      <c r="DT163" s="277" t="str">
        <f ca="true">+IF(OFFSET('Hygiene Data'!$E$13,0,10*ROW('Hygiene Data'!E157))="","",OFFSET('Hygiene Data'!$E$13,0,10*ROW('Hygiene Data'!E157)))</f>
        <v/>
      </c>
      <c r="DU163" s="277" t="str">
        <f ca="true">+IF(OFFSET('Hygiene Data'!$F$11,0,10*ROW('Hygiene Data'!F157))="","",OFFSET('Hygiene Data'!$F$11,0,10*ROW('Hygiene Data'!F157)))</f>
        <v/>
      </c>
      <c r="DV163" s="277" t="str">
        <f ca="true">+IF(OFFSET('Hygiene Data'!$F$12,0,10*ROW('Hygiene Data'!F157))="","",OFFSET('Hygiene Data'!$F$12,0,10*ROW('Hygiene Data'!F157)))</f>
        <v/>
      </c>
      <c r="DW163" s="277" t="str">
        <f ca="true">+IF(OFFSET('Hygiene Data'!$F$13,0,10*ROW('Hygiene Data'!F157))="","",OFFSET('Hygiene Data'!$F$13,0,10*ROW('Hygiene Data'!F157)))</f>
        <v/>
      </c>
      <c r="DX163" s="277" t="str">
        <f ca="true">+IF(OFFSET('Hygiene Data'!$G$11,0,10*ROW('Hygiene Data'!G157))="","",OFFSET('Hygiene Data'!$G$11,0,10*ROW('Hygiene Data'!G157)))</f>
        <v/>
      </c>
      <c r="DY163" s="277" t="str">
        <f ca="true">+IF(OFFSET('Hygiene Data'!$G$12,0,10*ROW('Hygiene Data'!G157))="","",OFFSET('Hygiene Data'!$G$12,0,10*ROW('Hygiene Data'!G157)))</f>
        <v/>
      </c>
      <c r="DZ163" s="277" t="str">
        <f ca="true">+IF(OFFSET('Hygiene Data'!$G$13,0,10*ROW('Hygiene Data'!G157))="","",OFFSET('Hygiene Data'!$G$13,0,10*ROW('Hygiene Data'!G157)))</f>
        <v/>
      </c>
      <c r="EA163" s="277" t="str">
        <f ca="true">+IF(OFFSET('Hygiene Data'!$H$11,0,10*ROW('Hygiene Data'!H157))="","",OFFSET('Hygiene Data'!$H$11,0,10*ROW('Hygiene Data'!H157)))</f>
        <v/>
      </c>
      <c r="EB163" s="277" t="str">
        <f ca="true">+IF(OFFSET('Hygiene Data'!$H$12,0,10*ROW('Hygiene Data'!H157))="","",OFFSET('Hygiene Data'!$H$12,0,10*ROW('Hygiene Data'!H157)))</f>
        <v/>
      </c>
      <c r="EC163" s="277" t="str">
        <f ca="true">+IF(OFFSET('Hygiene Data'!$H$13,0,10*ROW('Hygiene Data'!H157))="","",OFFSET('Hygiene Data'!$H$13,0,10*ROW('Hygiene Data'!H157)))</f>
        <v/>
      </c>
      <c r="ED163" s="277" t="str">
        <f ca="true">+IF(OFFSET('Hygiene Data'!$I$11,0,10*ROW('Hygiene Data'!I157))="","",OFFSET('Hygiene Data'!$I$11,0,10*ROW('Hygiene Data'!I157)))</f>
        <v/>
      </c>
      <c r="EE163" s="277" t="str">
        <f ca="true">+IF(OFFSET('Hygiene Data'!$I$12,0,10*ROW('Hygiene Data'!I157))="","",OFFSET('Hygiene Data'!$I$12,0,10*ROW('Hygiene Data'!I157)))</f>
        <v/>
      </c>
      <c r="EF163" s="277"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33" t="str">
        <f t="shared" ca="true" si="2"/>
        <v/>
      </c>
      <c r="D164" s="96"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6"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6"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6"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6"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6"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6"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6"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6"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6"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6"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6"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6"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6"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6"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6"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6"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6"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7"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7"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7"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7"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7"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7"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7"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7"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7"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7"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7"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7"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7"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7"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7"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7"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7"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7"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7"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7"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7"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7"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7"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7"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7"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7"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7"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7"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7"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7"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8"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8"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8"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8"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8"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8"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8"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8"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8"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8"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8"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8"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8"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8"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8"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8"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8"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8"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7"/>
      <c r="BS164" s="277" t="str">
        <f ca="true">+IF(OFFSET('Water Data'!$D$27,0,10*ROW('Water Data'!D158))="","",OFFSET('Water Data'!$D$27,0,10*ROW('Water Data'!D158)))</f>
        <v/>
      </c>
      <c r="BT164" s="277" t="str">
        <f ca="true">+IF(OFFSET('Water Data'!$D$28,0,10*ROW('Water Data'!D158))="","",OFFSET('Water Data'!$D$28,0,10*ROW('Water Data'!D158)))</f>
        <v/>
      </c>
      <c r="BU164" s="277" t="str">
        <f ca="true">+IF(OFFSET('Water Data'!$D$29,0,10*ROW('Water Data'!D158))="","",OFFSET('Water Data'!$D$29,0,10*ROW('Water Data'!D158)))</f>
        <v/>
      </c>
      <c r="BV164" s="277" t="str">
        <f ca="true">+IF(OFFSET('Water Data'!$E$27,0,10*ROW('Water Data'!E158))="","",OFFSET('Water Data'!$E$27,0,10*ROW('Water Data'!E158)))</f>
        <v/>
      </c>
      <c r="BW164" s="277" t="str">
        <f ca="true">+IF(OFFSET('Water Data'!$E$28,0,10*ROW('Water Data'!E158))="","",OFFSET('Water Data'!$E$28,0,10*ROW('Water Data'!E158)))</f>
        <v/>
      </c>
      <c r="BX164" s="277" t="str">
        <f ca="true">+IF(OFFSET('Water Data'!$E$29,0,10*ROW('Water Data'!E158))="","",OFFSET('Water Data'!$E$29,0,10*ROW('Water Data'!E158)))</f>
        <v/>
      </c>
      <c r="BY164" s="277" t="str">
        <f ca="true">+IF(OFFSET('Water Data'!$F$27,0,10*ROW('Water Data'!F158))="","",OFFSET('Water Data'!$F$27,0,10*ROW('Water Data'!F158)))</f>
        <v/>
      </c>
      <c r="BZ164" s="277" t="str">
        <f ca="true">+IF(OFFSET('Water Data'!$F$28,0,10*ROW('Water Data'!F158))="","",OFFSET('Water Data'!$F$28,0,10*ROW('Water Data'!F158)))</f>
        <v/>
      </c>
      <c r="CA164" s="277" t="str">
        <f ca="true">+IF(OFFSET('Water Data'!$F$29,0,10*ROW('Water Data'!F158))="","",OFFSET('Water Data'!$F$29,0,10*ROW('Water Data'!F158)))</f>
        <v/>
      </c>
      <c r="CB164" s="277" t="str">
        <f ca="true">+IF(OFFSET('Water Data'!$G$27,0,10*ROW('Water Data'!G158))="","",OFFSET('Water Data'!$G$27,0,10*ROW('Water Data'!G158)))</f>
        <v/>
      </c>
      <c r="CC164" s="277" t="str">
        <f ca="true">+IF(OFFSET('Water Data'!$G$28,0,10*ROW('Water Data'!G158))="","",OFFSET('Water Data'!$G$28,0,10*ROW('Water Data'!G158)))</f>
        <v/>
      </c>
      <c r="CD164" s="277" t="str">
        <f ca="true">+IF(OFFSET('Water Data'!$G$29,0,10*ROW('Water Data'!G158))="","",OFFSET('Water Data'!$G$29,0,10*ROW('Water Data'!G158)))</f>
        <v/>
      </c>
      <c r="CE164" s="277" t="str">
        <f ca="true">+IF(OFFSET('Water Data'!$H$27,0,10*ROW('Water Data'!H158))="","",OFFSET('Water Data'!$H$27,0,10*ROW('Water Data'!H158)))</f>
        <v/>
      </c>
      <c r="CF164" s="277" t="str">
        <f ca="true">+IF(OFFSET('Water Data'!$H$28,0,10*ROW('Water Data'!H158))="","",OFFSET('Water Data'!$H$28,0,10*ROW('Water Data'!H158)))</f>
        <v/>
      </c>
      <c r="CG164" s="277" t="str">
        <f ca="true">+IF(OFFSET('Water Data'!$H$29,0,10*ROW('Water Data'!H158))="","",OFFSET('Water Data'!$H$29,0,10*ROW('Water Data'!H158)))</f>
        <v/>
      </c>
      <c r="CH164" s="277" t="str">
        <f ca="true">+IF(OFFSET('Water Data'!$I$27,0,10*ROW('Water Data'!I158))="","",OFFSET('Water Data'!$I$27,0,10*ROW('Water Data'!I158)))</f>
        <v/>
      </c>
      <c r="CI164" s="277" t="str">
        <f ca="true">+IF(OFFSET('Water Data'!$I$28,0,10*ROW('Water Data'!I158))="","",OFFSET('Water Data'!$I$28,0,10*ROW('Water Data'!I158)))</f>
        <v/>
      </c>
      <c r="CJ164" s="277" t="str">
        <f ca="true">+IF(OFFSET('Water Data'!$I$29,0,10*ROW('Water Data'!I158))="","",OFFSET('Water Data'!$I$29,0,10*ROW('Water Data'!I158)))</f>
        <v/>
      </c>
      <c r="CK164" s="277" t="str">
        <f ca="true">+IF(OFFSET('Sanitation Data'!$D$28,0,10*ROW('Sanitation Data'!D158))="","",OFFSET('Sanitation Data'!$D$28,0,10*ROW('Sanitation Data'!D158)))</f>
        <v/>
      </c>
      <c r="CL164" s="277" t="str">
        <f ca="true">+IF(OFFSET('Sanitation Data'!$D$29,0,10*ROW('Sanitation Data'!D158))="","",OFFSET('Sanitation Data'!$D$29,0,10*ROW('Sanitation Data'!D158)))</f>
        <v/>
      </c>
      <c r="CM164" s="277" t="str">
        <f ca="true">+IF(OFFSET('Sanitation Data'!$D$30,0,10*ROW('Sanitation Data'!D158))="","",OFFSET('Sanitation Data'!$D$30,0,10*ROW('Sanitation Data'!D158)))</f>
        <v/>
      </c>
      <c r="CN164" s="277" t="str">
        <f ca="true">+IF(OFFSET('Sanitation Data'!$D$31,0,10*ROW('Sanitation Data'!D158))="","",OFFSET('Sanitation Data'!$D$31,0,10*ROW('Sanitation Data'!D158)))</f>
        <v/>
      </c>
      <c r="CO164" s="277" t="str">
        <f ca="true">+IF(OFFSET('Sanitation Data'!$D$32,0,10*ROW('Sanitation Data'!D158))="","",OFFSET('Sanitation Data'!$D$32,0,10*ROW('Sanitation Data'!D158)))</f>
        <v/>
      </c>
      <c r="CP164" s="277" t="str">
        <f ca="true">+IF(OFFSET('Sanitation Data'!$E$28,0,10*ROW('Sanitation Data'!E158))="","",OFFSET('Sanitation Data'!$E$28,0,10*ROW('Sanitation Data'!E158)))</f>
        <v/>
      </c>
      <c r="CQ164" s="277" t="str">
        <f ca="true">+IF(OFFSET('Sanitation Data'!$E$29,0,10*ROW('Sanitation Data'!E158))="","",OFFSET('Sanitation Data'!$E$29,0,10*ROW('Sanitation Data'!E158)))</f>
        <v/>
      </c>
      <c r="CR164" s="277" t="str">
        <f ca="true">+IF(OFFSET('Sanitation Data'!$E$30,0,10*ROW('Sanitation Data'!E158))="","",OFFSET('Sanitation Data'!$E$30,0,10*ROW('Sanitation Data'!E158)))</f>
        <v/>
      </c>
      <c r="CS164" s="277" t="str">
        <f ca="true">+IF(OFFSET('Sanitation Data'!$E$31,0,10*ROW('Sanitation Data'!E158))="","",OFFSET('Sanitation Data'!$E$31,0,10*ROW('Sanitation Data'!E158)))</f>
        <v/>
      </c>
      <c r="CT164" s="277" t="str">
        <f ca="true">+IF(OFFSET('Sanitation Data'!$E$32,0,10*ROW('Sanitation Data'!E158))="","",OFFSET('Sanitation Data'!$E$32,0,10*ROW('Sanitation Data'!E158)))</f>
        <v/>
      </c>
      <c r="CU164" s="277" t="str">
        <f ca="true">+IF(OFFSET('Sanitation Data'!$F$28,0,10*ROW('Sanitation Data'!F158))="","",OFFSET('Sanitation Data'!$F$28,0,10*ROW('Sanitation Data'!F158)))</f>
        <v/>
      </c>
      <c r="CV164" s="277" t="str">
        <f ca="true">+IF(OFFSET('Sanitation Data'!$F$29,0,10*ROW('Sanitation Data'!F158))="","",OFFSET('Sanitation Data'!$F$29,0,10*ROW('Sanitation Data'!F158)))</f>
        <v/>
      </c>
      <c r="CW164" s="277" t="str">
        <f ca="true">+IF(OFFSET('Sanitation Data'!$F$30,0,10*ROW('Sanitation Data'!F158))="","",OFFSET('Sanitation Data'!$F$30,0,10*ROW('Sanitation Data'!F158)))</f>
        <v/>
      </c>
      <c r="CX164" s="277" t="str">
        <f ca="true">+IF(OFFSET('Sanitation Data'!$F$31,0,10*ROW('Sanitation Data'!F158))="","",OFFSET('Sanitation Data'!$F$31,0,10*ROW('Sanitation Data'!F158)))</f>
        <v/>
      </c>
      <c r="CY164" s="277" t="str">
        <f ca="true">+IF(OFFSET('Sanitation Data'!$F$32,0,10*ROW('Sanitation Data'!F158))="","",OFFSET('Sanitation Data'!$F$32,0,10*ROW('Sanitation Data'!F158)))</f>
        <v/>
      </c>
      <c r="CZ164" s="277" t="str">
        <f ca="true">+IF(OFFSET('Sanitation Data'!$G$28,0,10*ROW('Sanitation Data'!G158))="","",OFFSET('Sanitation Data'!$G$28,0,10*ROW('Sanitation Data'!G158)))</f>
        <v/>
      </c>
      <c r="DA164" s="277" t="str">
        <f ca="true">+IF(OFFSET('Sanitation Data'!$G$29,0,10*ROW('Sanitation Data'!G158))="","",OFFSET('Sanitation Data'!$G$29,0,10*ROW('Sanitation Data'!G158)))</f>
        <v/>
      </c>
      <c r="DB164" s="277" t="str">
        <f ca="true">+IF(OFFSET('Sanitation Data'!$G$30,0,10*ROW('Sanitation Data'!G158))="","",OFFSET('Sanitation Data'!$G$30,0,10*ROW('Sanitation Data'!G158)))</f>
        <v/>
      </c>
      <c r="DC164" s="277" t="str">
        <f ca="true">+IF(OFFSET('Sanitation Data'!$G$31,0,10*ROW('Sanitation Data'!G158))="","",OFFSET('Sanitation Data'!$G$31,0,10*ROW('Sanitation Data'!G158)))</f>
        <v/>
      </c>
      <c r="DD164" s="277" t="str">
        <f ca="true">+IF(OFFSET('Sanitation Data'!$G$32,0,10*ROW('Sanitation Data'!G158))="","",OFFSET('Sanitation Data'!$G$32,0,10*ROW('Sanitation Data'!G158)))</f>
        <v/>
      </c>
      <c r="DE164" s="277" t="str">
        <f ca="true">+IF(OFFSET('Sanitation Data'!$H$28,0,10*ROW('Sanitation Data'!H158))="","",OFFSET('Sanitation Data'!$H$28,0,10*ROW('Sanitation Data'!H158)))</f>
        <v/>
      </c>
      <c r="DF164" s="277" t="str">
        <f ca="true">+IF(OFFSET('Sanitation Data'!$H$29,0,10*ROW('Sanitation Data'!H158))="","",OFFSET('Sanitation Data'!$H$29,0,10*ROW('Sanitation Data'!H158)))</f>
        <v/>
      </c>
      <c r="DG164" s="277" t="str">
        <f ca="true">+IF(OFFSET('Sanitation Data'!$H$30,0,10*ROW('Sanitation Data'!H158))="","",OFFSET('Sanitation Data'!$H$30,0,10*ROW('Sanitation Data'!H158)))</f>
        <v/>
      </c>
      <c r="DH164" s="277" t="str">
        <f ca="true">+IF(OFFSET('Sanitation Data'!$H$31,0,10*ROW('Sanitation Data'!H158))="","",OFFSET('Sanitation Data'!$H$31,0,10*ROW('Sanitation Data'!H158)))</f>
        <v/>
      </c>
      <c r="DI164" s="277" t="str">
        <f ca="true">+IF(OFFSET('Sanitation Data'!$H$32,0,10*ROW('Sanitation Data'!H158))="","",OFFSET('Sanitation Data'!$H$32,0,10*ROW('Sanitation Data'!H158)))</f>
        <v/>
      </c>
      <c r="DJ164" s="277" t="str">
        <f ca="true">+IF(OFFSET('Sanitation Data'!$I$28,0,10*ROW('Sanitation Data'!I158))="","",OFFSET('Sanitation Data'!$I$28,0,10*ROW('Sanitation Data'!I158)))</f>
        <v/>
      </c>
      <c r="DK164" s="277" t="str">
        <f ca="true">+IF(OFFSET('Sanitation Data'!$I$29,0,10*ROW('Sanitation Data'!I158))="","",OFFSET('Sanitation Data'!$I$29,0,10*ROW('Sanitation Data'!I158)))</f>
        <v/>
      </c>
      <c r="DL164" s="277" t="str">
        <f ca="true">+IF(OFFSET('Sanitation Data'!$I$30,0,10*ROW('Sanitation Data'!I158))="","",OFFSET('Sanitation Data'!$I$30,0,10*ROW('Sanitation Data'!I158)))</f>
        <v/>
      </c>
      <c r="DM164" s="277" t="str">
        <f ca="true">+IF(OFFSET('Sanitation Data'!$I$31,0,10*ROW('Sanitation Data'!I158))="","",OFFSET('Sanitation Data'!$I$31,0,10*ROW('Sanitation Data'!I158)))</f>
        <v/>
      </c>
      <c r="DN164" s="277" t="str">
        <f ca="true">+IF(OFFSET('Sanitation Data'!$I$32,0,10*ROW('Sanitation Data'!I158))="","",OFFSET('Sanitation Data'!$I$32,0,10*ROW('Sanitation Data'!I158)))</f>
        <v/>
      </c>
      <c r="DO164" s="277" t="str">
        <f ca="true">+IF(OFFSET('Hygiene Data'!$D$11,0,10*ROW('Hygiene Data'!D158))="","",OFFSET('Hygiene Data'!$D$11,0,10*ROW('Hygiene Data'!D158)))</f>
        <v/>
      </c>
      <c r="DP164" s="277" t="str">
        <f ca="true">+IF(OFFSET('Hygiene Data'!$D$12,0,10*ROW('Hygiene Data'!D158))="","",OFFSET('Hygiene Data'!$D$12,0,10*ROW('Hygiene Data'!D158)))</f>
        <v/>
      </c>
      <c r="DQ164" s="277" t="str">
        <f ca="true">+IF(OFFSET('Hygiene Data'!$D$13,0,10*ROW('Hygiene Data'!D158))="","",OFFSET('Hygiene Data'!$D$13,0,10*ROW('Hygiene Data'!D158)))</f>
        <v/>
      </c>
      <c r="DR164" s="277" t="str">
        <f ca="true">+IF(OFFSET('Hygiene Data'!$E$11,0,10*ROW('Hygiene Data'!E158))="","",OFFSET('Hygiene Data'!$E$11,0,10*ROW('Hygiene Data'!E158)))</f>
        <v/>
      </c>
      <c r="DS164" s="277" t="str">
        <f ca="true">+IF(OFFSET('Hygiene Data'!$E$12,0,10*ROW('Hygiene Data'!E158))="","",OFFSET('Hygiene Data'!$E$12,0,10*ROW('Hygiene Data'!E158)))</f>
        <v/>
      </c>
      <c r="DT164" s="277" t="str">
        <f ca="true">+IF(OFFSET('Hygiene Data'!$E$13,0,10*ROW('Hygiene Data'!E158))="","",OFFSET('Hygiene Data'!$E$13,0,10*ROW('Hygiene Data'!E158)))</f>
        <v/>
      </c>
      <c r="DU164" s="277" t="str">
        <f ca="true">+IF(OFFSET('Hygiene Data'!$F$11,0,10*ROW('Hygiene Data'!F158))="","",OFFSET('Hygiene Data'!$F$11,0,10*ROW('Hygiene Data'!F158)))</f>
        <v/>
      </c>
      <c r="DV164" s="277" t="str">
        <f ca="true">+IF(OFFSET('Hygiene Data'!$F$12,0,10*ROW('Hygiene Data'!F158))="","",OFFSET('Hygiene Data'!$F$12,0,10*ROW('Hygiene Data'!F158)))</f>
        <v/>
      </c>
      <c r="DW164" s="277" t="str">
        <f ca="true">+IF(OFFSET('Hygiene Data'!$F$13,0,10*ROW('Hygiene Data'!F158))="","",OFFSET('Hygiene Data'!$F$13,0,10*ROW('Hygiene Data'!F158)))</f>
        <v/>
      </c>
      <c r="DX164" s="277" t="str">
        <f ca="true">+IF(OFFSET('Hygiene Data'!$G$11,0,10*ROW('Hygiene Data'!G158))="","",OFFSET('Hygiene Data'!$G$11,0,10*ROW('Hygiene Data'!G158)))</f>
        <v/>
      </c>
      <c r="DY164" s="277" t="str">
        <f ca="true">+IF(OFFSET('Hygiene Data'!$G$12,0,10*ROW('Hygiene Data'!G158))="","",OFFSET('Hygiene Data'!$G$12,0,10*ROW('Hygiene Data'!G158)))</f>
        <v/>
      </c>
      <c r="DZ164" s="277" t="str">
        <f ca="true">+IF(OFFSET('Hygiene Data'!$G$13,0,10*ROW('Hygiene Data'!G158))="","",OFFSET('Hygiene Data'!$G$13,0,10*ROW('Hygiene Data'!G158)))</f>
        <v/>
      </c>
      <c r="EA164" s="277" t="str">
        <f ca="true">+IF(OFFSET('Hygiene Data'!$H$11,0,10*ROW('Hygiene Data'!H158))="","",OFFSET('Hygiene Data'!$H$11,0,10*ROW('Hygiene Data'!H158)))</f>
        <v/>
      </c>
      <c r="EB164" s="277" t="str">
        <f ca="true">+IF(OFFSET('Hygiene Data'!$H$12,0,10*ROW('Hygiene Data'!H158))="","",OFFSET('Hygiene Data'!$H$12,0,10*ROW('Hygiene Data'!H158)))</f>
        <v/>
      </c>
      <c r="EC164" s="277" t="str">
        <f ca="true">+IF(OFFSET('Hygiene Data'!$H$13,0,10*ROW('Hygiene Data'!H158))="","",OFFSET('Hygiene Data'!$H$13,0,10*ROW('Hygiene Data'!H158)))</f>
        <v/>
      </c>
      <c r="ED164" s="277" t="str">
        <f ca="true">+IF(OFFSET('Hygiene Data'!$I$11,0,10*ROW('Hygiene Data'!I158))="","",OFFSET('Hygiene Data'!$I$11,0,10*ROW('Hygiene Data'!I158)))</f>
        <v/>
      </c>
      <c r="EE164" s="277" t="str">
        <f ca="true">+IF(OFFSET('Hygiene Data'!$I$12,0,10*ROW('Hygiene Data'!I158))="","",OFFSET('Hygiene Data'!$I$12,0,10*ROW('Hygiene Data'!I158)))</f>
        <v/>
      </c>
      <c r="EF164" s="277"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33" t="str">
        <f t="shared" ca="true" si="2"/>
        <v/>
      </c>
      <c r="D165" s="96"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6"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6"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6"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6"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6"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6"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6"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6"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6"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6"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6"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6"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6"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6"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6"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6"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6"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7"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7"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7"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7"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7"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7"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7"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7"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7"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7"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7"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7"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7"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7"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7"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7"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7"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7"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7"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7"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7"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7"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7"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7"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7"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7"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7"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7"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7"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7"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8"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8"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8"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8"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8"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8"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8"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8"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8"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8"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8"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8"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8"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8"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8"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8"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8"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8"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7"/>
      <c r="BS165" s="277" t="str">
        <f ca="true">+IF(OFFSET('Water Data'!$D$27,0,10*ROW('Water Data'!D159))="","",OFFSET('Water Data'!$D$27,0,10*ROW('Water Data'!D159)))</f>
        <v/>
      </c>
      <c r="BT165" s="277" t="str">
        <f ca="true">+IF(OFFSET('Water Data'!$D$28,0,10*ROW('Water Data'!D159))="","",OFFSET('Water Data'!$D$28,0,10*ROW('Water Data'!D159)))</f>
        <v/>
      </c>
      <c r="BU165" s="277" t="str">
        <f ca="true">+IF(OFFSET('Water Data'!$D$29,0,10*ROW('Water Data'!D159))="","",OFFSET('Water Data'!$D$29,0,10*ROW('Water Data'!D159)))</f>
        <v/>
      </c>
      <c r="BV165" s="277" t="str">
        <f ca="true">+IF(OFFSET('Water Data'!$E$27,0,10*ROW('Water Data'!E159))="","",OFFSET('Water Data'!$E$27,0,10*ROW('Water Data'!E159)))</f>
        <v/>
      </c>
      <c r="BW165" s="277" t="str">
        <f ca="true">+IF(OFFSET('Water Data'!$E$28,0,10*ROW('Water Data'!E159))="","",OFFSET('Water Data'!$E$28,0,10*ROW('Water Data'!E159)))</f>
        <v/>
      </c>
      <c r="BX165" s="277" t="str">
        <f ca="true">+IF(OFFSET('Water Data'!$E$29,0,10*ROW('Water Data'!E159))="","",OFFSET('Water Data'!$E$29,0,10*ROW('Water Data'!E159)))</f>
        <v/>
      </c>
      <c r="BY165" s="277" t="str">
        <f ca="true">+IF(OFFSET('Water Data'!$F$27,0,10*ROW('Water Data'!F159))="","",OFFSET('Water Data'!$F$27,0,10*ROW('Water Data'!F159)))</f>
        <v/>
      </c>
      <c r="BZ165" s="277" t="str">
        <f ca="true">+IF(OFFSET('Water Data'!$F$28,0,10*ROW('Water Data'!F159))="","",OFFSET('Water Data'!$F$28,0,10*ROW('Water Data'!F159)))</f>
        <v/>
      </c>
      <c r="CA165" s="277" t="str">
        <f ca="true">+IF(OFFSET('Water Data'!$F$29,0,10*ROW('Water Data'!F159))="","",OFFSET('Water Data'!$F$29,0,10*ROW('Water Data'!F159)))</f>
        <v/>
      </c>
      <c r="CB165" s="277" t="str">
        <f ca="true">+IF(OFFSET('Water Data'!$G$27,0,10*ROW('Water Data'!G159))="","",OFFSET('Water Data'!$G$27,0,10*ROW('Water Data'!G159)))</f>
        <v/>
      </c>
      <c r="CC165" s="277" t="str">
        <f ca="true">+IF(OFFSET('Water Data'!$G$28,0,10*ROW('Water Data'!G159))="","",OFFSET('Water Data'!$G$28,0,10*ROW('Water Data'!G159)))</f>
        <v/>
      </c>
      <c r="CD165" s="277" t="str">
        <f ca="true">+IF(OFFSET('Water Data'!$G$29,0,10*ROW('Water Data'!G159))="","",OFFSET('Water Data'!$G$29,0,10*ROW('Water Data'!G159)))</f>
        <v/>
      </c>
      <c r="CE165" s="277" t="str">
        <f ca="true">+IF(OFFSET('Water Data'!$H$27,0,10*ROW('Water Data'!H159))="","",OFFSET('Water Data'!$H$27,0,10*ROW('Water Data'!H159)))</f>
        <v/>
      </c>
      <c r="CF165" s="277" t="str">
        <f ca="true">+IF(OFFSET('Water Data'!$H$28,0,10*ROW('Water Data'!H159))="","",OFFSET('Water Data'!$H$28,0,10*ROW('Water Data'!H159)))</f>
        <v/>
      </c>
      <c r="CG165" s="277" t="str">
        <f ca="true">+IF(OFFSET('Water Data'!$H$29,0,10*ROW('Water Data'!H159))="","",OFFSET('Water Data'!$H$29,0,10*ROW('Water Data'!H159)))</f>
        <v/>
      </c>
      <c r="CH165" s="277" t="str">
        <f ca="true">+IF(OFFSET('Water Data'!$I$27,0,10*ROW('Water Data'!I159))="","",OFFSET('Water Data'!$I$27,0,10*ROW('Water Data'!I159)))</f>
        <v/>
      </c>
      <c r="CI165" s="277" t="str">
        <f ca="true">+IF(OFFSET('Water Data'!$I$28,0,10*ROW('Water Data'!I159))="","",OFFSET('Water Data'!$I$28,0,10*ROW('Water Data'!I159)))</f>
        <v/>
      </c>
      <c r="CJ165" s="277" t="str">
        <f ca="true">+IF(OFFSET('Water Data'!$I$29,0,10*ROW('Water Data'!I159))="","",OFFSET('Water Data'!$I$29,0,10*ROW('Water Data'!I159)))</f>
        <v/>
      </c>
      <c r="CK165" s="277" t="str">
        <f ca="true">+IF(OFFSET('Sanitation Data'!$D$28,0,10*ROW('Sanitation Data'!D159))="","",OFFSET('Sanitation Data'!$D$28,0,10*ROW('Sanitation Data'!D159)))</f>
        <v/>
      </c>
      <c r="CL165" s="277" t="str">
        <f ca="true">+IF(OFFSET('Sanitation Data'!$D$29,0,10*ROW('Sanitation Data'!D159))="","",OFFSET('Sanitation Data'!$D$29,0,10*ROW('Sanitation Data'!D159)))</f>
        <v/>
      </c>
      <c r="CM165" s="277" t="str">
        <f ca="true">+IF(OFFSET('Sanitation Data'!$D$30,0,10*ROW('Sanitation Data'!D159))="","",OFFSET('Sanitation Data'!$D$30,0,10*ROW('Sanitation Data'!D159)))</f>
        <v/>
      </c>
      <c r="CN165" s="277" t="str">
        <f ca="true">+IF(OFFSET('Sanitation Data'!$D$31,0,10*ROW('Sanitation Data'!D159))="","",OFFSET('Sanitation Data'!$D$31,0,10*ROW('Sanitation Data'!D159)))</f>
        <v/>
      </c>
      <c r="CO165" s="277" t="str">
        <f ca="true">+IF(OFFSET('Sanitation Data'!$D$32,0,10*ROW('Sanitation Data'!D159))="","",OFFSET('Sanitation Data'!$D$32,0,10*ROW('Sanitation Data'!D159)))</f>
        <v/>
      </c>
      <c r="CP165" s="277" t="str">
        <f ca="true">+IF(OFFSET('Sanitation Data'!$E$28,0,10*ROW('Sanitation Data'!E159))="","",OFFSET('Sanitation Data'!$E$28,0,10*ROW('Sanitation Data'!E159)))</f>
        <v/>
      </c>
      <c r="CQ165" s="277" t="str">
        <f ca="true">+IF(OFFSET('Sanitation Data'!$E$29,0,10*ROW('Sanitation Data'!E159))="","",OFFSET('Sanitation Data'!$E$29,0,10*ROW('Sanitation Data'!E159)))</f>
        <v/>
      </c>
      <c r="CR165" s="277" t="str">
        <f ca="true">+IF(OFFSET('Sanitation Data'!$E$30,0,10*ROW('Sanitation Data'!E159))="","",OFFSET('Sanitation Data'!$E$30,0,10*ROW('Sanitation Data'!E159)))</f>
        <v/>
      </c>
      <c r="CS165" s="277" t="str">
        <f ca="true">+IF(OFFSET('Sanitation Data'!$E$31,0,10*ROW('Sanitation Data'!E159))="","",OFFSET('Sanitation Data'!$E$31,0,10*ROW('Sanitation Data'!E159)))</f>
        <v/>
      </c>
      <c r="CT165" s="277" t="str">
        <f ca="true">+IF(OFFSET('Sanitation Data'!$E$32,0,10*ROW('Sanitation Data'!E159))="","",OFFSET('Sanitation Data'!$E$32,0,10*ROW('Sanitation Data'!E159)))</f>
        <v/>
      </c>
      <c r="CU165" s="277" t="str">
        <f ca="true">+IF(OFFSET('Sanitation Data'!$F$28,0,10*ROW('Sanitation Data'!F159))="","",OFFSET('Sanitation Data'!$F$28,0,10*ROW('Sanitation Data'!F159)))</f>
        <v/>
      </c>
      <c r="CV165" s="277" t="str">
        <f ca="true">+IF(OFFSET('Sanitation Data'!$F$29,0,10*ROW('Sanitation Data'!F159))="","",OFFSET('Sanitation Data'!$F$29,0,10*ROW('Sanitation Data'!F159)))</f>
        <v/>
      </c>
      <c r="CW165" s="277" t="str">
        <f ca="true">+IF(OFFSET('Sanitation Data'!$F$30,0,10*ROW('Sanitation Data'!F159))="","",OFFSET('Sanitation Data'!$F$30,0,10*ROW('Sanitation Data'!F159)))</f>
        <v/>
      </c>
      <c r="CX165" s="277" t="str">
        <f ca="true">+IF(OFFSET('Sanitation Data'!$F$31,0,10*ROW('Sanitation Data'!F159))="","",OFFSET('Sanitation Data'!$F$31,0,10*ROW('Sanitation Data'!F159)))</f>
        <v/>
      </c>
      <c r="CY165" s="277" t="str">
        <f ca="true">+IF(OFFSET('Sanitation Data'!$F$32,0,10*ROW('Sanitation Data'!F159))="","",OFFSET('Sanitation Data'!$F$32,0,10*ROW('Sanitation Data'!F159)))</f>
        <v/>
      </c>
      <c r="CZ165" s="277" t="str">
        <f ca="true">+IF(OFFSET('Sanitation Data'!$G$28,0,10*ROW('Sanitation Data'!G159))="","",OFFSET('Sanitation Data'!$G$28,0,10*ROW('Sanitation Data'!G159)))</f>
        <v/>
      </c>
      <c r="DA165" s="277" t="str">
        <f ca="true">+IF(OFFSET('Sanitation Data'!$G$29,0,10*ROW('Sanitation Data'!G159))="","",OFFSET('Sanitation Data'!$G$29,0,10*ROW('Sanitation Data'!G159)))</f>
        <v/>
      </c>
      <c r="DB165" s="277" t="str">
        <f ca="true">+IF(OFFSET('Sanitation Data'!$G$30,0,10*ROW('Sanitation Data'!G159))="","",OFFSET('Sanitation Data'!$G$30,0,10*ROW('Sanitation Data'!G159)))</f>
        <v/>
      </c>
      <c r="DC165" s="277" t="str">
        <f ca="true">+IF(OFFSET('Sanitation Data'!$G$31,0,10*ROW('Sanitation Data'!G159))="","",OFFSET('Sanitation Data'!$G$31,0,10*ROW('Sanitation Data'!G159)))</f>
        <v/>
      </c>
      <c r="DD165" s="277" t="str">
        <f ca="true">+IF(OFFSET('Sanitation Data'!$G$32,0,10*ROW('Sanitation Data'!G159))="","",OFFSET('Sanitation Data'!$G$32,0,10*ROW('Sanitation Data'!G159)))</f>
        <v/>
      </c>
      <c r="DE165" s="277" t="str">
        <f ca="true">+IF(OFFSET('Sanitation Data'!$H$28,0,10*ROW('Sanitation Data'!H159))="","",OFFSET('Sanitation Data'!$H$28,0,10*ROW('Sanitation Data'!H159)))</f>
        <v/>
      </c>
      <c r="DF165" s="277" t="str">
        <f ca="true">+IF(OFFSET('Sanitation Data'!$H$29,0,10*ROW('Sanitation Data'!H159))="","",OFFSET('Sanitation Data'!$H$29,0,10*ROW('Sanitation Data'!H159)))</f>
        <v/>
      </c>
      <c r="DG165" s="277" t="str">
        <f ca="true">+IF(OFFSET('Sanitation Data'!$H$30,0,10*ROW('Sanitation Data'!H159))="","",OFFSET('Sanitation Data'!$H$30,0,10*ROW('Sanitation Data'!H159)))</f>
        <v/>
      </c>
      <c r="DH165" s="277" t="str">
        <f ca="true">+IF(OFFSET('Sanitation Data'!$H$31,0,10*ROW('Sanitation Data'!H159))="","",OFFSET('Sanitation Data'!$H$31,0,10*ROW('Sanitation Data'!H159)))</f>
        <v/>
      </c>
      <c r="DI165" s="277" t="str">
        <f ca="true">+IF(OFFSET('Sanitation Data'!$H$32,0,10*ROW('Sanitation Data'!H159))="","",OFFSET('Sanitation Data'!$H$32,0,10*ROW('Sanitation Data'!H159)))</f>
        <v/>
      </c>
      <c r="DJ165" s="277" t="str">
        <f ca="true">+IF(OFFSET('Sanitation Data'!$I$28,0,10*ROW('Sanitation Data'!I159))="","",OFFSET('Sanitation Data'!$I$28,0,10*ROW('Sanitation Data'!I159)))</f>
        <v/>
      </c>
      <c r="DK165" s="277" t="str">
        <f ca="true">+IF(OFFSET('Sanitation Data'!$I$29,0,10*ROW('Sanitation Data'!I159))="","",OFFSET('Sanitation Data'!$I$29,0,10*ROW('Sanitation Data'!I159)))</f>
        <v/>
      </c>
      <c r="DL165" s="277" t="str">
        <f ca="true">+IF(OFFSET('Sanitation Data'!$I$30,0,10*ROW('Sanitation Data'!I159))="","",OFFSET('Sanitation Data'!$I$30,0,10*ROW('Sanitation Data'!I159)))</f>
        <v/>
      </c>
      <c r="DM165" s="277" t="str">
        <f ca="true">+IF(OFFSET('Sanitation Data'!$I$31,0,10*ROW('Sanitation Data'!I159))="","",OFFSET('Sanitation Data'!$I$31,0,10*ROW('Sanitation Data'!I159)))</f>
        <v/>
      </c>
      <c r="DN165" s="277" t="str">
        <f ca="true">+IF(OFFSET('Sanitation Data'!$I$32,0,10*ROW('Sanitation Data'!I159))="","",OFFSET('Sanitation Data'!$I$32,0,10*ROW('Sanitation Data'!I159)))</f>
        <v/>
      </c>
      <c r="DO165" s="277" t="str">
        <f ca="true">+IF(OFFSET('Hygiene Data'!$D$11,0,10*ROW('Hygiene Data'!D159))="","",OFFSET('Hygiene Data'!$D$11,0,10*ROW('Hygiene Data'!D159)))</f>
        <v/>
      </c>
      <c r="DP165" s="277" t="str">
        <f ca="true">+IF(OFFSET('Hygiene Data'!$D$12,0,10*ROW('Hygiene Data'!D159))="","",OFFSET('Hygiene Data'!$D$12,0,10*ROW('Hygiene Data'!D159)))</f>
        <v/>
      </c>
      <c r="DQ165" s="277" t="str">
        <f ca="true">+IF(OFFSET('Hygiene Data'!$D$13,0,10*ROW('Hygiene Data'!D159))="","",OFFSET('Hygiene Data'!$D$13,0,10*ROW('Hygiene Data'!D159)))</f>
        <v/>
      </c>
      <c r="DR165" s="277" t="str">
        <f ca="true">+IF(OFFSET('Hygiene Data'!$E$11,0,10*ROW('Hygiene Data'!E159))="","",OFFSET('Hygiene Data'!$E$11,0,10*ROW('Hygiene Data'!E159)))</f>
        <v/>
      </c>
      <c r="DS165" s="277" t="str">
        <f ca="true">+IF(OFFSET('Hygiene Data'!$E$12,0,10*ROW('Hygiene Data'!E159))="","",OFFSET('Hygiene Data'!$E$12,0,10*ROW('Hygiene Data'!E159)))</f>
        <v/>
      </c>
      <c r="DT165" s="277" t="str">
        <f ca="true">+IF(OFFSET('Hygiene Data'!$E$13,0,10*ROW('Hygiene Data'!E159))="","",OFFSET('Hygiene Data'!$E$13,0,10*ROW('Hygiene Data'!E159)))</f>
        <v/>
      </c>
      <c r="DU165" s="277" t="str">
        <f ca="true">+IF(OFFSET('Hygiene Data'!$F$11,0,10*ROW('Hygiene Data'!F159))="","",OFFSET('Hygiene Data'!$F$11,0,10*ROW('Hygiene Data'!F159)))</f>
        <v/>
      </c>
      <c r="DV165" s="277" t="str">
        <f ca="true">+IF(OFFSET('Hygiene Data'!$F$12,0,10*ROW('Hygiene Data'!F159))="","",OFFSET('Hygiene Data'!$F$12,0,10*ROW('Hygiene Data'!F159)))</f>
        <v/>
      </c>
      <c r="DW165" s="277" t="str">
        <f ca="true">+IF(OFFSET('Hygiene Data'!$F$13,0,10*ROW('Hygiene Data'!F159))="","",OFFSET('Hygiene Data'!$F$13,0,10*ROW('Hygiene Data'!F159)))</f>
        <v/>
      </c>
      <c r="DX165" s="277" t="str">
        <f ca="true">+IF(OFFSET('Hygiene Data'!$G$11,0,10*ROW('Hygiene Data'!G159))="","",OFFSET('Hygiene Data'!$G$11,0,10*ROW('Hygiene Data'!G159)))</f>
        <v/>
      </c>
      <c r="DY165" s="277" t="str">
        <f ca="true">+IF(OFFSET('Hygiene Data'!$G$12,0,10*ROW('Hygiene Data'!G159))="","",OFFSET('Hygiene Data'!$G$12,0,10*ROW('Hygiene Data'!G159)))</f>
        <v/>
      </c>
      <c r="DZ165" s="277" t="str">
        <f ca="true">+IF(OFFSET('Hygiene Data'!$G$13,0,10*ROW('Hygiene Data'!G159))="","",OFFSET('Hygiene Data'!$G$13,0,10*ROW('Hygiene Data'!G159)))</f>
        <v/>
      </c>
      <c r="EA165" s="277" t="str">
        <f ca="true">+IF(OFFSET('Hygiene Data'!$H$11,0,10*ROW('Hygiene Data'!H159))="","",OFFSET('Hygiene Data'!$H$11,0,10*ROW('Hygiene Data'!H159)))</f>
        <v/>
      </c>
      <c r="EB165" s="277" t="str">
        <f ca="true">+IF(OFFSET('Hygiene Data'!$H$12,0,10*ROW('Hygiene Data'!H159))="","",OFFSET('Hygiene Data'!$H$12,0,10*ROW('Hygiene Data'!H159)))</f>
        <v/>
      </c>
      <c r="EC165" s="277" t="str">
        <f ca="true">+IF(OFFSET('Hygiene Data'!$H$13,0,10*ROW('Hygiene Data'!H159))="","",OFFSET('Hygiene Data'!$H$13,0,10*ROW('Hygiene Data'!H159)))</f>
        <v/>
      </c>
      <c r="ED165" s="277" t="str">
        <f ca="true">+IF(OFFSET('Hygiene Data'!$I$11,0,10*ROW('Hygiene Data'!I159))="","",OFFSET('Hygiene Data'!$I$11,0,10*ROW('Hygiene Data'!I159)))</f>
        <v/>
      </c>
      <c r="EE165" s="277" t="str">
        <f ca="true">+IF(OFFSET('Hygiene Data'!$I$12,0,10*ROW('Hygiene Data'!I159))="","",OFFSET('Hygiene Data'!$I$12,0,10*ROW('Hygiene Data'!I159)))</f>
        <v/>
      </c>
      <c r="EF165" s="277"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33" t="str">
        <f t="shared" ca="true" si="2"/>
        <v/>
      </c>
      <c r="D166" s="96"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6"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6"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6"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6"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6"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6"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6"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6"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6"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6"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6"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6"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6"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6"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6"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6"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6"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7"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7"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7"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7"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7"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7"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7"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7"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7"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7"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7"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7"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7"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7"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7"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7"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7"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7"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7"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7"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7"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7"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7"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7"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7"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7"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7"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7"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7"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7"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8"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8"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8"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8"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8"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8"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8"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8"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8"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8"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8"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8"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8"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8"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8"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8"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8"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8"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7"/>
      <c r="BS166" s="277" t="str">
        <f ca="true">+IF(OFFSET('Water Data'!$D$27,0,10*ROW('Water Data'!D160))="","",OFFSET('Water Data'!$D$27,0,10*ROW('Water Data'!D160)))</f>
        <v/>
      </c>
      <c r="BT166" s="277" t="str">
        <f ca="true">+IF(OFFSET('Water Data'!$D$28,0,10*ROW('Water Data'!D160))="","",OFFSET('Water Data'!$D$28,0,10*ROW('Water Data'!D160)))</f>
        <v/>
      </c>
      <c r="BU166" s="277" t="str">
        <f ca="true">+IF(OFFSET('Water Data'!$D$29,0,10*ROW('Water Data'!D160))="","",OFFSET('Water Data'!$D$29,0,10*ROW('Water Data'!D160)))</f>
        <v/>
      </c>
      <c r="BV166" s="277" t="str">
        <f ca="true">+IF(OFFSET('Water Data'!$E$27,0,10*ROW('Water Data'!E160))="","",OFFSET('Water Data'!$E$27,0,10*ROW('Water Data'!E160)))</f>
        <v/>
      </c>
      <c r="BW166" s="277" t="str">
        <f ca="true">+IF(OFFSET('Water Data'!$E$28,0,10*ROW('Water Data'!E160))="","",OFFSET('Water Data'!$E$28,0,10*ROW('Water Data'!E160)))</f>
        <v/>
      </c>
      <c r="BX166" s="277" t="str">
        <f ca="true">+IF(OFFSET('Water Data'!$E$29,0,10*ROW('Water Data'!E160))="","",OFFSET('Water Data'!$E$29,0,10*ROW('Water Data'!E160)))</f>
        <v/>
      </c>
      <c r="BY166" s="277" t="str">
        <f ca="true">+IF(OFFSET('Water Data'!$F$27,0,10*ROW('Water Data'!F160))="","",OFFSET('Water Data'!$F$27,0,10*ROW('Water Data'!F160)))</f>
        <v/>
      </c>
      <c r="BZ166" s="277" t="str">
        <f ca="true">+IF(OFFSET('Water Data'!$F$28,0,10*ROW('Water Data'!F160))="","",OFFSET('Water Data'!$F$28,0,10*ROW('Water Data'!F160)))</f>
        <v/>
      </c>
      <c r="CA166" s="277" t="str">
        <f ca="true">+IF(OFFSET('Water Data'!$F$29,0,10*ROW('Water Data'!F160))="","",OFFSET('Water Data'!$F$29,0,10*ROW('Water Data'!F160)))</f>
        <v/>
      </c>
      <c r="CB166" s="277" t="str">
        <f ca="true">+IF(OFFSET('Water Data'!$G$27,0,10*ROW('Water Data'!G160))="","",OFFSET('Water Data'!$G$27,0,10*ROW('Water Data'!G160)))</f>
        <v/>
      </c>
      <c r="CC166" s="277" t="str">
        <f ca="true">+IF(OFFSET('Water Data'!$G$28,0,10*ROW('Water Data'!G160))="","",OFFSET('Water Data'!$G$28,0,10*ROW('Water Data'!G160)))</f>
        <v/>
      </c>
      <c r="CD166" s="277" t="str">
        <f ca="true">+IF(OFFSET('Water Data'!$G$29,0,10*ROW('Water Data'!G160))="","",OFFSET('Water Data'!$G$29,0,10*ROW('Water Data'!G160)))</f>
        <v/>
      </c>
      <c r="CE166" s="277" t="str">
        <f ca="true">+IF(OFFSET('Water Data'!$H$27,0,10*ROW('Water Data'!H160))="","",OFFSET('Water Data'!$H$27,0,10*ROW('Water Data'!H160)))</f>
        <v/>
      </c>
      <c r="CF166" s="277" t="str">
        <f ca="true">+IF(OFFSET('Water Data'!$H$28,0,10*ROW('Water Data'!H160))="","",OFFSET('Water Data'!$H$28,0,10*ROW('Water Data'!H160)))</f>
        <v/>
      </c>
      <c r="CG166" s="277" t="str">
        <f ca="true">+IF(OFFSET('Water Data'!$H$29,0,10*ROW('Water Data'!H160))="","",OFFSET('Water Data'!$H$29,0,10*ROW('Water Data'!H160)))</f>
        <v/>
      </c>
      <c r="CH166" s="277" t="str">
        <f ca="true">+IF(OFFSET('Water Data'!$I$27,0,10*ROW('Water Data'!I160))="","",OFFSET('Water Data'!$I$27,0,10*ROW('Water Data'!I160)))</f>
        <v/>
      </c>
      <c r="CI166" s="277" t="str">
        <f ca="true">+IF(OFFSET('Water Data'!$I$28,0,10*ROW('Water Data'!I160))="","",OFFSET('Water Data'!$I$28,0,10*ROW('Water Data'!I160)))</f>
        <v/>
      </c>
      <c r="CJ166" s="277" t="str">
        <f ca="true">+IF(OFFSET('Water Data'!$I$29,0,10*ROW('Water Data'!I160))="","",OFFSET('Water Data'!$I$29,0,10*ROW('Water Data'!I160)))</f>
        <v/>
      </c>
      <c r="CK166" s="277" t="str">
        <f ca="true">+IF(OFFSET('Sanitation Data'!$D$28,0,10*ROW('Sanitation Data'!D160))="","",OFFSET('Sanitation Data'!$D$28,0,10*ROW('Sanitation Data'!D160)))</f>
        <v/>
      </c>
      <c r="CL166" s="277" t="str">
        <f ca="true">+IF(OFFSET('Sanitation Data'!$D$29,0,10*ROW('Sanitation Data'!D160))="","",OFFSET('Sanitation Data'!$D$29,0,10*ROW('Sanitation Data'!D160)))</f>
        <v/>
      </c>
      <c r="CM166" s="277" t="str">
        <f ca="true">+IF(OFFSET('Sanitation Data'!$D$30,0,10*ROW('Sanitation Data'!D160))="","",OFFSET('Sanitation Data'!$D$30,0,10*ROW('Sanitation Data'!D160)))</f>
        <v/>
      </c>
      <c r="CN166" s="277" t="str">
        <f ca="true">+IF(OFFSET('Sanitation Data'!$D$31,0,10*ROW('Sanitation Data'!D160))="","",OFFSET('Sanitation Data'!$D$31,0,10*ROW('Sanitation Data'!D160)))</f>
        <v/>
      </c>
      <c r="CO166" s="277" t="str">
        <f ca="true">+IF(OFFSET('Sanitation Data'!$D$32,0,10*ROW('Sanitation Data'!D160))="","",OFFSET('Sanitation Data'!$D$32,0,10*ROW('Sanitation Data'!D160)))</f>
        <v/>
      </c>
      <c r="CP166" s="277" t="str">
        <f ca="true">+IF(OFFSET('Sanitation Data'!$E$28,0,10*ROW('Sanitation Data'!E160))="","",OFFSET('Sanitation Data'!$E$28,0,10*ROW('Sanitation Data'!E160)))</f>
        <v/>
      </c>
      <c r="CQ166" s="277" t="str">
        <f ca="true">+IF(OFFSET('Sanitation Data'!$E$29,0,10*ROW('Sanitation Data'!E160))="","",OFFSET('Sanitation Data'!$E$29,0,10*ROW('Sanitation Data'!E160)))</f>
        <v/>
      </c>
      <c r="CR166" s="277" t="str">
        <f ca="true">+IF(OFFSET('Sanitation Data'!$E$30,0,10*ROW('Sanitation Data'!E160))="","",OFFSET('Sanitation Data'!$E$30,0,10*ROW('Sanitation Data'!E160)))</f>
        <v/>
      </c>
      <c r="CS166" s="277" t="str">
        <f ca="true">+IF(OFFSET('Sanitation Data'!$E$31,0,10*ROW('Sanitation Data'!E160))="","",OFFSET('Sanitation Data'!$E$31,0,10*ROW('Sanitation Data'!E160)))</f>
        <v/>
      </c>
      <c r="CT166" s="277" t="str">
        <f ca="true">+IF(OFFSET('Sanitation Data'!$E$32,0,10*ROW('Sanitation Data'!E160))="","",OFFSET('Sanitation Data'!$E$32,0,10*ROW('Sanitation Data'!E160)))</f>
        <v/>
      </c>
      <c r="CU166" s="277" t="str">
        <f ca="true">+IF(OFFSET('Sanitation Data'!$F$28,0,10*ROW('Sanitation Data'!F160))="","",OFFSET('Sanitation Data'!$F$28,0,10*ROW('Sanitation Data'!F160)))</f>
        <v/>
      </c>
      <c r="CV166" s="277" t="str">
        <f ca="true">+IF(OFFSET('Sanitation Data'!$F$29,0,10*ROW('Sanitation Data'!F160))="","",OFFSET('Sanitation Data'!$F$29,0,10*ROW('Sanitation Data'!F160)))</f>
        <v/>
      </c>
      <c r="CW166" s="277" t="str">
        <f ca="true">+IF(OFFSET('Sanitation Data'!$F$30,0,10*ROW('Sanitation Data'!F160))="","",OFFSET('Sanitation Data'!$F$30,0,10*ROW('Sanitation Data'!F160)))</f>
        <v/>
      </c>
      <c r="CX166" s="277" t="str">
        <f ca="true">+IF(OFFSET('Sanitation Data'!$F$31,0,10*ROW('Sanitation Data'!F160))="","",OFFSET('Sanitation Data'!$F$31,0,10*ROW('Sanitation Data'!F160)))</f>
        <v/>
      </c>
      <c r="CY166" s="277" t="str">
        <f ca="true">+IF(OFFSET('Sanitation Data'!$F$32,0,10*ROW('Sanitation Data'!F160))="","",OFFSET('Sanitation Data'!$F$32,0,10*ROW('Sanitation Data'!F160)))</f>
        <v/>
      </c>
      <c r="CZ166" s="277" t="str">
        <f ca="true">+IF(OFFSET('Sanitation Data'!$G$28,0,10*ROW('Sanitation Data'!G160))="","",OFFSET('Sanitation Data'!$G$28,0,10*ROW('Sanitation Data'!G160)))</f>
        <v/>
      </c>
      <c r="DA166" s="277" t="str">
        <f ca="true">+IF(OFFSET('Sanitation Data'!$G$29,0,10*ROW('Sanitation Data'!G160))="","",OFFSET('Sanitation Data'!$G$29,0,10*ROW('Sanitation Data'!G160)))</f>
        <v/>
      </c>
      <c r="DB166" s="277" t="str">
        <f ca="true">+IF(OFFSET('Sanitation Data'!$G$30,0,10*ROW('Sanitation Data'!G160))="","",OFFSET('Sanitation Data'!$G$30,0,10*ROW('Sanitation Data'!G160)))</f>
        <v/>
      </c>
      <c r="DC166" s="277" t="str">
        <f ca="true">+IF(OFFSET('Sanitation Data'!$G$31,0,10*ROW('Sanitation Data'!G160))="","",OFFSET('Sanitation Data'!$G$31,0,10*ROW('Sanitation Data'!G160)))</f>
        <v/>
      </c>
      <c r="DD166" s="277" t="str">
        <f ca="true">+IF(OFFSET('Sanitation Data'!$G$32,0,10*ROW('Sanitation Data'!G160))="","",OFFSET('Sanitation Data'!$G$32,0,10*ROW('Sanitation Data'!G160)))</f>
        <v/>
      </c>
      <c r="DE166" s="277" t="str">
        <f ca="true">+IF(OFFSET('Sanitation Data'!$H$28,0,10*ROW('Sanitation Data'!H160))="","",OFFSET('Sanitation Data'!$H$28,0,10*ROW('Sanitation Data'!H160)))</f>
        <v/>
      </c>
      <c r="DF166" s="277" t="str">
        <f ca="true">+IF(OFFSET('Sanitation Data'!$H$29,0,10*ROW('Sanitation Data'!H160))="","",OFFSET('Sanitation Data'!$H$29,0,10*ROW('Sanitation Data'!H160)))</f>
        <v/>
      </c>
      <c r="DG166" s="277" t="str">
        <f ca="true">+IF(OFFSET('Sanitation Data'!$H$30,0,10*ROW('Sanitation Data'!H160))="","",OFFSET('Sanitation Data'!$H$30,0,10*ROW('Sanitation Data'!H160)))</f>
        <v/>
      </c>
      <c r="DH166" s="277" t="str">
        <f ca="true">+IF(OFFSET('Sanitation Data'!$H$31,0,10*ROW('Sanitation Data'!H160))="","",OFFSET('Sanitation Data'!$H$31,0,10*ROW('Sanitation Data'!H160)))</f>
        <v/>
      </c>
      <c r="DI166" s="277" t="str">
        <f ca="true">+IF(OFFSET('Sanitation Data'!$H$32,0,10*ROW('Sanitation Data'!H160))="","",OFFSET('Sanitation Data'!$H$32,0,10*ROW('Sanitation Data'!H160)))</f>
        <v/>
      </c>
      <c r="DJ166" s="277" t="str">
        <f ca="true">+IF(OFFSET('Sanitation Data'!$I$28,0,10*ROW('Sanitation Data'!I160))="","",OFFSET('Sanitation Data'!$I$28,0,10*ROW('Sanitation Data'!I160)))</f>
        <v/>
      </c>
      <c r="DK166" s="277" t="str">
        <f ca="true">+IF(OFFSET('Sanitation Data'!$I$29,0,10*ROW('Sanitation Data'!I160))="","",OFFSET('Sanitation Data'!$I$29,0,10*ROW('Sanitation Data'!I160)))</f>
        <v/>
      </c>
      <c r="DL166" s="277" t="str">
        <f ca="true">+IF(OFFSET('Sanitation Data'!$I$30,0,10*ROW('Sanitation Data'!I160))="","",OFFSET('Sanitation Data'!$I$30,0,10*ROW('Sanitation Data'!I160)))</f>
        <v/>
      </c>
      <c r="DM166" s="277" t="str">
        <f ca="true">+IF(OFFSET('Sanitation Data'!$I$31,0,10*ROW('Sanitation Data'!I160))="","",OFFSET('Sanitation Data'!$I$31,0,10*ROW('Sanitation Data'!I160)))</f>
        <v/>
      </c>
      <c r="DN166" s="277" t="str">
        <f ca="true">+IF(OFFSET('Sanitation Data'!$I$32,0,10*ROW('Sanitation Data'!I160))="","",OFFSET('Sanitation Data'!$I$32,0,10*ROW('Sanitation Data'!I160)))</f>
        <v/>
      </c>
      <c r="DO166" s="277" t="str">
        <f ca="true">+IF(OFFSET('Hygiene Data'!$D$11,0,10*ROW('Hygiene Data'!D160))="","",OFFSET('Hygiene Data'!$D$11,0,10*ROW('Hygiene Data'!D160)))</f>
        <v/>
      </c>
      <c r="DP166" s="277" t="str">
        <f ca="true">+IF(OFFSET('Hygiene Data'!$D$12,0,10*ROW('Hygiene Data'!D160))="","",OFFSET('Hygiene Data'!$D$12,0,10*ROW('Hygiene Data'!D160)))</f>
        <v/>
      </c>
      <c r="DQ166" s="277" t="str">
        <f ca="true">+IF(OFFSET('Hygiene Data'!$D$13,0,10*ROW('Hygiene Data'!D160))="","",OFFSET('Hygiene Data'!$D$13,0,10*ROW('Hygiene Data'!D160)))</f>
        <v/>
      </c>
      <c r="DR166" s="277" t="str">
        <f ca="true">+IF(OFFSET('Hygiene Data'!$E$11,0,10*ROW('Hygiene Data'!E160))="","",OFFSET('Hygiene Data'!$E$11,0,10*ROW('Hygiene Data'!E160)))</f>
        <v/>
      </c>
      <c r="DS166" s="277" t="str">
        <f ca="true">+IF(OFFSET('Hygiene Data'!$E$12,0,10*ROW('Hygiene Data'!E160))="","",OFFSET('Hygiene Data'!$E$12,0,10*ROW('Hygiene Data'!E160)))</f>
        <v/>
      </c>
      <c r="DT166" s="277" t="str">
        <f ca="true">+IF(OFFSET('Hygiene Data'!$E$13,0,10*ROW('Hygiene Data'!E160))="","",OFFSET('Hygiene Data'!$E$13,0,10*ROW('Hygiene Data'!E160)))</f>
        <v/>
      </c>
      <c r="DU166" s="277" t="str">
        <f ca="true">+IF(OFFSET('Hygiene Data'!$F$11,0,10*ROW('Hygiene Data'!F160))="","",OFFSET('Hygiene Data'!$F$11,0,10*ROW('Hygiene Data'!F160)))</f>
        <v/>
      </c>
      <c r="DV166" s="277" t="str">
        <f ca="true">+IF(OFFSET('Hygiene Data'!$F$12,0,10*ROW('Hygiene Data'!F160))="","",OFFSET('Hygiene Data'!$F$12,0,10*ROW('Hygiene Data'!F160)))</f>
        <v/>
      </c>
      <c r="DW166" s="277" t="str">
        <f ca="true">+IF(OFFSET('Hygiene Data'!$F$13,0,10*ROW('Hygiene Data'!F160))="","",OFFSET('Hygiene Data'!$F$13,0,10*ROW('Hygiene Data'!F160)))</f>
        <v/>
      </c>
      <c r="DX166" s="277" t="str">
        <f ca="true">+IF(OFFSET('Hygiene Data'!$G$11,0,10*ROW('Hygiene Data'!G160))="","",OFFSET('Hygiene Data'!$G$11,0,10*ROW('Hygiene Data'!G160)))</f>
        <v/>
      </c>
      <c r="DY166" s="277" t="str">
        <f ca="true">+IF(OFFSET('Hygiene Data'!$G$12,0,10*ROW('Hygiene Data'!G160))="","",OFFSET('Hygiene Data'!$G$12,0,10*ROW('Hygiene Data'!G160)))</f>
        <v/>
      </c>
      <c r="DZ166" s="277" t="str">
        <f ca="true">+IF(OFFSET('Hygiene Data'!$G$13,0,10*ROW('Hygiene Data'!G160))="","",OFFSET('Hygiene Data'!$G$13,0,10*ROW('Hygiene Data'!G160)))</f>
        <v/>
      </c>
      <c r="EA166" s="277" t="str">
        <f ca="true">+IF(OFFSET('Hygiene Data'!$H$11,0,10*ROW('Hygiene Data'!H160))="","",OFFSET('Hygiene Data'!$H$11,0,10*ROW('Hygiene Data'!H160)))</f>
        <v/>
      </c>
      <c r="EB166" s="277" t="str">
        <f ca="true">+IF(OFFSET('Hygiene Data'!$H$12,0,10*ROW('Hygiene Data'!H160))="","",OFFSET('Hygiene Data'!$H$12,0,10*ROW('Hygiene Data'!H160)))</f>
        <v/>
      </c>
      <c r="EC166" s="277" t="str">
        <f ca="true">+IF(OFFSET('Hygiene Data'!$H$13,0,10*ROW('Hygiene Data'!H160))="","",OFFSET('Hygiene Data'!$H$13,0,10*ROW('Hygiene Data'!H160)))</f>
        <v/>
      </c>
      <c r="ED166" s="277" t="str">
        <f ca="true">+IF(OFFSET('Hygiene Data'!$I$11,0,10*ROW('Hygiene Data'!I160))="","",OFFSET('Hygiene Data'!$I$11,0,10*ROW('Hygiene Data'!I160)))</f>
        <v/>
      </c>
      <c r="EE166" s="277" t="str">
        <f ca="true">+IF(OFFSET('Hygiene Data'!$I$12,0,10*ROW('Hygiene Data'!I160))="","",OFFSET('Hygiene Data'!$I$12,0,10*ROW('Hygiene Data'!I160)))</f>
        <v/>
      </c>
      <c r="EF166" s="277"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33" t="str">
        <f t="shared" ca="true" si="2"/>
        <v/>
      </c>
      <c r="D167" s="96"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6"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6"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6"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6"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6"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6"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6"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6"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6"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6"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6"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6"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6"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6"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6"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6"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6"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7"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7"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7"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7"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7"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7"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7"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7"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7"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7"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7"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7"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7"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7"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7"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7"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7"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7"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7"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7"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7"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7"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7"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7"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7"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7"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7"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7"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7"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7"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8"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8"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8"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8"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8"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8"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8"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8"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8"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8"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8"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8"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8"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8"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8"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8"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8"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8"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7"/>
      <c r="BS167" s="277" t="str">
        <f ca="true">+IF(OFFSET('Water Data'!$D$27,0,10*ROW('Water Data'!D161))="","",OFFSET('Water Data'!$D$27,0,10*ROW('Water Data'!D161)))</f>
        <v/>
      </c>
      <c r="BT167" s="277" t="str">
        <f ca="true">+IF(OFFSET('Water Data'!$D$28,0,10*ROW('Water Data'!D161))="","",OFFSET('Water Data'!$D$28,0,10*ROW('Water Data'!D161)))</f>
        <v/>
      </c>
      <c r="BU167" s="277" t="str">
        <f ca="true">+IF(OFFSET('Water Data'!$D$29,0,10*ROW('Water Data'!D161))="","",OFFSET('Water Data'!$D$29,0,10*ROW('Water Data'!D161)))</f>
        <v/>
      </c>
      <c r="BV167" s="277" t="str">
        <f ca="true">+IF(OFFSET('Water Data'!$E$27,0,10*ROW('Water Data'!E161))="","",OFFSET('Water Data'!$E$27,0,10*ROW('Water Data'!E161)))</f>
        <v/>
      </c>
      <c r="BW167" s="277" t="str">
        <f ca="true">+IF(OFFSET('Water Data'!$E$28,0,10*ROW('Water Data'!E161))="","",OFFSET('Water Data'!$E$28,0,10*ROW('Water Data'!E161)))</f>
        <v/>
      </c>
      <c r="BX167" s="277" t="str">
        <f ca="true">+IF(OFFSET('Water Data'!$E$29,0,10*ROW('Water Data'!E161))="","",OFFSET('Water Data'!$E$29,0,10*ROW('Water Data'!E161)))</f>
        <v/>
      </c>
      <c r="BY167" s="277" t="str">
        <f ca="true">+IF(OFFSET('Water Data'!$F$27,0,10*ROW('Water Data'!F161))="","",OFFSET('Water Data'!$F$27,0,10*ROW('Water Data'!F161)))</f>
        <v/>
      </c>
      <c r="BZ167" s="277" t="str">
        <f ca="true">+IF(OFFSET('Water Data'!$F$28,0,10*ROW('Water Data'!F161))="","",OFFSET('Water Data'!$F$28,0,10*ROW('Water Data'!F161)))</f>
        <v/>
      </c>
      <c r="CA167" s="277" t="str">
        <f ca="true">+IF(OFFSET('Water Data'!$F$29,0,10*ROW('Water Data'!F161))="","",OFFSET('Water Data'!$F$29,0,10*ROW('Water Data'!F161)))</f>
        <v/>
      </c>
      <c r="CB167" s="277" t="str">
        <f ca="true">+IF(OFFSET('Water Data'!$G$27,0,10*ROW('Water Data'!G161))="","",OFFSET('Water Data'!$G$27,0,10*ROW('Water Data'!G161)))</f>
        <v/>
      </c>
      <c r="CC167" s="277" t="str">
        <f ca="true">+IF(OFFSET('Water Data'!$G$28,0,10*ROW('Water Data'!G161))="","",OFFSET('Water Data'!$G$28,0,10*ROW('Water Data'!G161)))</f>
        <v/>
      </c>
      <c r="CD167" s="277" t="str">
        <f ca="true">+IF(OFFSET('Water Data'!$G$29,0,10*ROW('Water Data'!G161))="","",OFFSET('Water Data'!$G$29,0,10*ROW('Water Data'!G161)))</f>
        <v/>
      </c>
      <c r="CE167" s="277" t="str">
        <f ca="true">+IF(OFFSET('Water Data'!$H$27,0,10*ROW('Water Data'!H161))="","",OFFSET('Water Data'!$H$27,0,10*ROW('Water Data'!H161)))</f>
        <v/>
      </c>
      <c r="CF167" s="277" t="str">
        <f ca="true">+IF(OFFSET('Water Data'!$H$28,0,10*ROW('Water Data'!H161))="","",OFFSET('Water Data'!$H$28,0,10*ROW('Water Data'!H161)))</f>
        <v/>
      </c>
      <c r="CG167" s="277" t="str">
        <f ca="true">+IF(OFFSET('Water Data'!$H$29,0,10*ROW('Water Data'!H161))="","",OFFSET('Water Data'!$H$29,0,10*ROW('Water Data'!H161)))</f>
        <v/>
      </c>
      <c r="CH167" s="277" t="str">
        <f ca="true">+IF(OFFSET('Water Data'!$I$27,0,10*ROW('Water Data'!I161))="","",OFFSET('Water Data'!$I$27,0,10*ROW('Water Data'!I161)))</f>
        <v/>
      </c>
      <c r="CI167" s="277" t="str">
        <f ca="true">+IF(OFFSET('Water Data'!$I$28,0,10*ROW('Water Data'!I161))="","",OFFSET('Water Data'!$I$28,0,10*ROW('Water Data'!I161)))</f>
        <v/>
      </c>
      <c r="CJ167" s="277" t="str">
        <f ca="true">+IF(OFFSET('Water Data'!$I$29,0,10*ROW('Water Data'!I161))="","",OFFSET('Water Data'!$I$29,0,10*ROW('Water Data'!I161)))</f>
        <v/>
      </c>
      <c r="CK167" s="277" t="str">
        <f ca="true">+IF(OFFSET('Sanitation Data'!$D$28,0,10*ROW('Sanitation Data'!D161))="","",OFFSET('Sanitation Data'!$D$28,0,10*ROW('Sanitation Data'!D161)))</f>
        <v/>
      </c>
      <c r="CL167" s="277" t="str">
        <f ca="true">+IF(OFFSET('Sanitation Data'!$D$29,0,10*ROW('Sanitation Data'!D161))="","",OFFSET('Sanitation Data'!$D$29,0,10*ROW('Sanitation Data'!D161)))</f>
        <v/>
      </c>
      <c r="CM167" s="277" t="str">
        <f ca="true">+IF(OFFSET('Sanitation Data'!$D$30,0,10*ROW('Sanitation Data'!D161))="","",OFFSET('Sanitation Data'!$D$30,0,10*ROW('Sanitation Data'!D161)))</f>
        <v/>
      </c>
      <c r="CN167" s="277" t="str">
        <f ca="true">+IF(OFFSET('Sanitation Data'!$D$31,0,10*ROW('Sanitation Data'!D161))="","",OFFSET('Sanitation Data'!$D$31,0,10*ROW('Sanitation Data'!D161)))</f>
        <v/>
      </c>
      <c r="CO167" s="277" t="str">
        <f ca="true">+IF(OFFSET('Sanitation Data'!$D$32,0,10*ROW('Sanitation Data'!D161))="","",OFFSET('Sanitation Data'!$D$32,0,10*ROW('Sanitation Data'!D161)))</f>
        <v/>
      </c>
      <c r="CP167" s="277" t="str">
        <f ca="true">+IF(OFFSET('Sanitation Data'!$E$28,0,10*ROW('Sanitation Data'!E161))="","",OFFSET('Sanitation Data'!$E$28,0,10*ROW('Sanitation Data'!E161)))</f>
        <v/>
      </c>
      <c r="CQ167" s="277" t="str">
        <f ca="true">+IF(OFFSET('Sanitation Data'!$E$29,0,10*ROW('Sanitation Data'!E161))="","",OFFSET('Sanitation Data'!$E$29,0,10*ROW('Sanitation Data'!E161)))</f>
        <v/>
      </c>
      <c r="CR167" s="277" t="str">
        <f ca="true">+IF(OFFSET('Sanitation Data'!$E$30,0,10*ROW('Sanitation Data'!E161))="","",OFFSET('Sanitation Data'!$E$30,0,10*ROW('Sanitation Data'!E161)))</f>
        <v/>
      </c>
      <c r="CS167" s="277" t="str">
        <f ca="true">+IF(OFFSET('Sanitation Data'!$E$31,0,10*ROW('Sanitation Data'!E161))="","",OFFSET('Sanitation Data'!$E$31,0,10*ROW('Sanitation Data'!E161)))</f>
        <v/>
      </c>
      <c r="CT167" s="277" t="str">
        <f ca="true">+IF(OFFSET('Sanitation Data'!$E$32,0,10*ROW('Sanitation Data'!E161))="","",OFFSET('Sanitation Data'!$E$32,0,10*ROW('Sanitation Data'!E161)))</f>
        <v/>
      </c>
      <c r="CU167" s="277" t="str">
        <f ca="true">+IF(OFFSET('Sanitation Data'!$F$28,0,10*ROW('Sanitation Data'!F161))="","",OFFSET('Sanitation Data'!$F$28,0,10*ROW('Sanitation Data'!F161)))</f>
        <v/>
      </c>
      <c r="CV167" s="277" t="str">
        <f ca="true">+IF(OFFSET('Sanitation Data'!$F$29,0,10*ROW('Sanitation Data'!F161))="","",OFFSET('Sanitation Data'!$F$29,0,10*ROW('Sanitation Data'!F161)))</f>
        <v/>
      </c>
      <c r="CW167" s="277" t="str">
        <f ca="true">+IF(OFFSET('Sanitation Data'!$F$30,0,10*ROW('Sanitation Data'!F161))="","",OFFSET('Sanitation Data'!$F$30,0,10*ROW('Sanitation Data'!F161)))</f>
        <v/>
      </c>
      <c r="CX167" s="277" t="str">
        <f ca="true">+IF(OFFSET('Sanitation Data'!$F$31,0,10*ROW('Sanitation Data'!F161))="","",OFFSET('Sanitation Data'!$F$31,0,10*ROW('Sanitation Data'!F161)))</f>
        <v/>
      </c>
      <c r="CY167" s="277" t="str">
        <f ca="true">+IF(OFFSET('Sanitation Data'!$F$32,0,10*ROW('Sanitation Data'!F161))="","",OFFSET('Sanitation Data'!$F$32,0,10*ROW('Sanitation Data'!F161)))</f>
        <v/>
      </c>
      <c r="CZ167" s="277" t="str">
        <f ca="true">+IF(OFFSET('Sanitation Data'!$G$28,0,10*ROW('Sanitation Data'!G161))="","",OFFSET('Sanitation Data'!$G$28,0,10*ROW('Sanitation Data'!G161)))</f>
        <v/>
      </c>
      <c r="DA167" s="277" t="str">
        <f ca="true">+IF(OFFSET('Sanitation Data'!$G$29,0,10*ROW('Sanitation Data'!G161))="","",OFFSET('Sanitation Data'!$G$29,0,10*ROW('Sanitation Data'!G161)))</f>
        <v/>
      </c>
      <c r="DB167" s="277" t="str">
        <f ca="true">+IF(OFFSET('Sanitation Data'!$G$30,0,10*ROW('Sanitation Data'!G161))="","",OFFSET('Sanitation Data'!$G$30,0,10*ROW('Sanitation Data'!G161)))</f>
        <v/>
      </c>
      <c r="DC167" s="277" t="str">
        <f ca="true">+IF(OFFSET('Sanitation Data'!$G$31,0,10*ROW('Sanitation Data'!G161))="","",OFFSET('Sanitation Data'!$G$31,0,10*ROW('Sanitation Data'!G161)))</f>
        <v/>
      </c>
      <c r="DD167" s="277" t="str">
        <f ca="true">+IF(OFFSET('Sanitation Data'!$G$32,0,10*ROW('Sanitation Data'!G161))="","",OFFSET('Sanitation Data'!$G$32,0,10*ROW('Sanitation Data'!G161)))</f>
        <v/>
      </c>
      <c r="DE167" s="277" t="str">
        <f ca="true">+IF(OFFSET('Sanitation Data'!$H$28,0,10*ROW('Sanitation Data'!H161))="","",OFFSET('Sanitation Data'!$H$28,0,10*ROW('Sanitation Data'!H161)))</f>
        <v/>
      </c>
      <c r="DF167" s="277" t="str">
        <f ca="true">+IF(OFFSET('Sanitation Data'!$H$29,0,10*ROW('Sanitation Data'!H161))="","",OFFSET('Sanitation Data'!$H$29,0,10*ROW('Sanitation Data'!H161)))</f>
        <v/>
      </c>
      <c r="DG167" s="277" t="str">
        <f ca="true">+IF(OFFSET('Sanitation Data'!$H$30,0,10*ROW('Sanitation Data'!H161))="","",OFFSET('Sanitation Data'!$H$30,0,10*ROW('Sanitation Data'!H161)))</f>
        <v/>
      </c>
      <c r="DH167" s="277" t="str">
        <f ca="true">+IF(OFFSET('Sanitation Data'!$H$31,0,10*ROW('Sanitation Data'!H161))="","",OFFSET('Sanitation Data'!$H$31,0,10*ROW('Sanitation Data'!H161)))</f>
        <v/>
      </c>
      <c r="DI167" s="277" t="str">
        <f ca="true">+IF(OFFSET('Sanitation Data'!$H$32,0,10*ROW('Sanitation Data'!H161))="","",OFFSET('Sanitation Data'!$H$32,0,10*ROW('Sanitation Data'!H161)))</f>
        <v/>
      </c>
      <c r="DJ167" s="277" t="str">
        <f ca="true">+IF(OFFSET('Sanitation Data'!$I$28,0,10*ROW('Sanitation Data'!I161))="","",OFFSET('Sanitation Data'!$I$28,0,10*ROW('Sanitation Data'!I161)))</f>
        <v/>
      </c>
      <c r="DK167" s="277" t="str">
        <f ca="true">+IF(OFFSET('Sanitation Data'!$I$29,0,10*ROW('Sanitation Data'!I161))="","",OFFSET('Sanitation Data'!$I$29,0,10*ROW('Sanitation Data'!I161)))</f>
        <v/>
      </c>
      <c r="DL167" s="277" t="str">
        <f ca="true">+IF(OFFSET('Sanitation Data'!$I$30,0,10*ROW('Sanitation Data'!I161))="","",OFFSET('Sanitation Data'!$I$30,0,10*ROW('Sanitation Data'!I161)))</f>
        <v/>
      </c>
      <c r="DM167" s="277" t="str">
        <f ca="true">+IF(OFFSET('Sanitation Data'!$I$31,0,10*ROW('Sanitation Data'!I161))="","",OFFSET('Sanitation Data'!$I$31,0,10*ROW('Sanitation Data'!I161)))</f>
        <v/>
      </c>
      <c r="DN167" s="277" t="str">
        <f ca="true">+IF(OFFSET('Sanitation Data'!$I$32,0,10*ROW('Sanitation Data'!I161))="","",OFFSET('Sanitation Data'!$I$32,0,10*ROW('Sanitation Data'!I161)))</f>
        <v/>
      </c>
      <c r="DO167" s="277" t="str">
        <f ca="true">+IF(OFFSET('Hygiene Data'!$D$11,0,10*ROW('Hygiene Data'!D161))="","",OFFSET('Hygiene Data'!$D$11,0,10*ROW('Hygiene Data'!D161)))</f>
        <v/>
      </c>
      <c r="DP167" s="277" t="str">
        <f ca="true">+IF(OFFSET('Hygiene Data'!$D$12,0,10*ROW('Hygiene Data'!D161))="","",OFFSET('Hygiene Data'!$D$12,0,10*ROW('Hygiene Data'!D161)))</f>
        <v/>
      </c>
      <c r="DQ167" s="277" t="str">
        <f ca="true">+IF(OFFSET('Hygiene Data'!$D$13,0,10*ROW('Hygiene Data'!D161))="","",OFFSET('Hygiene Data'!$D$13,0,10*ROW('Hygiene Data'!D161)))</f>
        <v/>
      </c>
      <c r="DR167" s="277" t="str">
        <f ca="true">+IF(OFFSET('Hygiene Data'!$E$11,0,10*ROW('Hygiene Data'!E161))="","",OFFSET('Hygiene Data'!$E$11,0,10*ROW('Hygiene Data'!E161)))</f>
        <v/>
      </c>
      <c r="DS167" s="277" t="str">
        <f ca="true">+IF(OFFSET('Hygiene Data'!$E$12,0,10*ROW('Hygiene Data'!E161))="","",OFFSET('Hygiene Data'!$E$12,0,10*ROW('Hygiene Data'!E161)))</f>
        <v/>
      </c>
      <c r="DT167" s="277" t="str">
        <f ca="true">+IF(OFFSET('Hygiene Data'!$E$13,0,10*ROW('Hygiene Data'!E161))="","",OFFSET('Hygiene Data'!$E$13,0,10*ROW('Hygiene Data'!E161)))</f>
        <v/>
      </c>
      <c r="DU167" s="277" t="str">
        <f ca="true">+IF(OFFSET('Hygiene Data'!$F$11,0,10*ROW('Hygiene Data'!F161))="","",OFFSET('Hygiene Data'!$F$11,0,10*ROW('Hygiene Data'!F161)))</f>
        <v/>
      </c>
      <c r="DV167" s="277" t="str">
        <f ca="true">+IF(OFFSET('Hygiene Data'!$F$12,0,10*ROW('Hygiene Data'!F161))="","",OFFSET('Hygiene Data'!$F$12,0,10*ROW('Hygiene Data'!F161)))</f>
        <v/>
      </c>
      <c r="DW167" s="277" t="str">
        <f ca="true">+IF(OFFSET('Hygiene Data'!$F$13,0,10*ROW('Hygiene Data'!F161))="","",OFFSET('Hygiene Data'!$F$13,0,10*ROW('Hygiene Data'!F161)))</f>
        <v/>
      </c>
      <c r="DX167" s="277" t="str">
        <f ca="true">+IF(OFFSET('Hygiene Data'!$G$11,0,10*ROW('Hygiene Data'!G161))="","",OFFSET('Hygiene Data'!$G$11,0,10*ROW('Hygiene Data'!G161)))</f>
        <v/>
      </c>
      <c r="DY167" s="277" t="str">
        <f ca="true">+IF(OFFSET('Hygiene Data'!$G$12,0,10*ROW('Hygiene Data'!G161))="","",OFFSET('Hygiene Data'!$G$12,0,10*ROW('Hygiene Data'!G161)))</f>
        <v/>
      </c>
      <c r="DZ167" s="277" t="str">
        <f ca="true">+IF(OFFSET('Hygiene Data'!$G$13,0,10*ROW('Hygiene Data'!G161))="","",OFFSET('Hygiene Data'!$G$13,0,10*ROW('Hygiene Data'!G161)))</f>
        <v/>
      </c>
      <c r="EA167" s="277" t="str">
        <f ca="true">+IF(OFFSET('Hygiene Data'!$H$11,0,10*ROW('Hygiene Data'!H161))="","",OFFSET('Hygiene Data'!$H$11,0,10*ROW('Hygiene Data'!H161)))</f>
        <v/>
      </c>
      <c r="EB167" s="277" t="str">
        <f ca="true">+IF(OFFSET('Hygiene Data'!$H$12,0,10*ROW('Hygiene Data'!H161))="","",OFFSET('Hygiene Data'!$H$12,0,10*ROW('Hygiene Data'!H161)))</f>
        <v/>
      </c>
      <c r="EC167" s="277" t="str">
        <f ca="true">+IF(OFFSET('Hygiene Data'!$H$13,0,10*ROW('Hygiene Data'!H161))="","",OFFSET('Hygiene Data'!$H$13,0,10*ROW('Hygiene Data'!H161)))</f>
        <v/>
      </c>
      <c r="ED167" s="277" t="str">
        <f ca="true">+IF(OFFSET('Hygiene Data'!$I$11,0,10*ROW('Hygiene Data'!I161))="","",OFFSET('Hygiene Data'!$I$11,0,10*ROW('Hygiene Data'!I161)))</f>
        <v/>
      </c>
      <c r="EE167" s="277" t="str">
        <f ca="true">+IF(OFFSET('Hygiene Data'!$I$12,0,10*ROW('Hygiene Data'!I161))="","",OFFSET('Hygiene Data'!$I$12,0,10*ROW('Hygiene Data'!I161)))</f>
        <v/>
      </c>
      <c r="EF167" s="277"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33" t="str">
        <f t="shared" ca="true" si="2"/>
        <v/>
      </c>
      <c r="D168" s="96"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6"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6"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6"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6"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6"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6"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6"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6"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6"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6"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6"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6"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6"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6"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6"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6"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6"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7"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7"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7"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7"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7"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7"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7"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7"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7"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7"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7"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7"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7"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7"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7"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7"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7"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7"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7"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7"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7"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7"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7"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7"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7"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7"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7"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7"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7"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7"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8"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8"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8"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8"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8"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8"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8"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8"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8"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8"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8"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8"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8"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8"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8"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8"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8"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8"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7"/>
      <c r="BS168" s="277" t="str">
        <f ca="true">+IF(OFFSET('Water Data'!$D$27,0,10*ROW('Water Data'!D162))="","",OFFSET('Water Data'!$D$27,0,10*ROW('Water Data'!D162)))</f>
        <v/>
      </c>
      <c r="BT168" s="277" t="str">
        <f ca="true">+IF(OFFSET('Water Data'!$D$28,0,10*ROW('Water Data'!D162))="","",OFFSET('Water Data'!$D$28,0,10*ROW('Water Data'!D162)))</f>
        <v/>
      </c>
      <c r="BU168" s="277" t="str">
        <f ca="true">+IF(OFFSET('Water Data'!$D$29,0,10*ROW('Water Data'!D162))="","",OFFSET('Water Data'!$D$29,0,10*ROW('Water Data'!D162)))</f>
        <v/>
      </c>
      <c r="BV168" s="277" t="str">
        <f ca="true">+IF(OFFSET('Water Data'!$E$27,0,10*ROW('Water Data'!E162))="","",OFFSET('Water Data'!$E$27,0,10*ROW('Water Data'!E162)))</f>
        <v/>
      </c>
      <c r="BW168" s="277" t="str">
        <f ca="true">+IF(OFFSET('Water Data'!$E$28,0,10*ROW('Water Data'!E162))="","",OFFSET('Water Data'!$E$28,0,10*ROW('Water Data'!E162)))</f>
        <v/>
      </c>
      <c r="BX168" s="277" t="str">
        <f ca="true">+IF(OFFSET('Water Data'!$E$29,0,10*ROW('Water Data'!E162))="","",OFFSET('Water Data'!$E$29,0,10*ROW('Water Data'!E162)))</f>
        <v/>
      </c>
      <c r="BY168" s="277" t="str">
        <f ca="true">+IF(OFFSET('Water Data'!$F$27,0,10*ROW('Water Data'!F162))="","",OFFSET('Water Data'!$F$27,0,10*ROW('Water Data'!F162)))</f>
        <v/>
      </c>
      <c r="BZ168" s="277" t="str">
        <f ca="true">+IF(OFFSET('Water Data'!$F$28,0,10*ROW('Water Data'!F162))="","",OFFSET('Water Data'!$F$28,0,10*ROW('Water Data'!F162)))</f>
        <v/>
      </c>
      <c r="CA168" s="277" t="str">
        <f ca="true">+IF(OFFSET('Water Data'!$F$29,0,10*ROW('Water Data'!F162))="","",OFFSET('Water Data'!$F$29,0,10*ROW('Water Data'!F162)))</f>
        <v/>
      </c>
      <c r="CB168" s="277" t="str">
        <f ca="true">+IF(OFFSET('Water Data'!$G$27,0,10*ROW('Water Data'!G162))="","",OFFSET('Water Data'!$G$27,0,10*ROW('Water Data'!G162)))</f>
        <v/>
      </c>
      <c r="CC168" s="277" t="str">
        <f ca="true">+IF(OFFSET('Water Data'!$G$28,0,10*ROW('Water Data'!G162))="","",OFFSET('Water Data'!$G$28,0,10*ROW('Water Data'!G162)))</f>
        <v/>
      </c>
      <c r="CD168" s="277" t="str">
        <f ca="true">+IF(OFFSET('Water Data'!$G$29,0,10*ROW('Water Data'!G162))="","",OFFSET('Water Data'!$G$29,0,10*ROW('Water Data'!G162)))</f>
        <v/>
      </c>
      <c r="CE168" s="277" t="str">
        <f ca="true">+IF(OFFSET('Water Data'!$H$27,0,10*ROW('Water Data'!H162))="","",OFFSET('Water Data'!$H$27,0,10*ROW('Water Data'!H162)))</f>
        <v/>
      </c>
      <c r="CF168" s="277" t="str">
        <f ca="true">+IF(OFFSET('Water Data'!$H$28,0,10*ROW('Water Data'!H162))="","",OFFSET('Water Data'!$H$28,0,10*ROW('Water Data'!H162)))</f>
        <v/>
      </c>
      <c r="CG168" s="277" t="str">
        <f ca="true">+IF(OFFSET('Water Data'!$H$29,0,10*ROW('Water Data'!H162))="","",OFFSET('Water Data'!$H$29,0,10*ROW('Water Data'!H162)))</f>
        <v/>
      </c>
      <c r="CH168" s="277" t="str">
        <f ca="true">+IF(OFFSET('Water Data'!$I$27,0,10*ROW('Water Data'!I162))="","",OFFSET('Water Data'!$I$27,0,10*ROW('Water Data'!I162)))</f>
        <v/>
      </c>
      <c r="CI168" s="277" t="str">
        <f ca="true">+IF(OFFSET('Water Data'!$I$28,0,10*ROW('Water Data'!I162))="","",OFFSET('Water Data'!$I$28,0,10*ROW('Water Data'!I162)))</f>
        <v/>
      </c>
      <c r="CJ168" s="277" t="str">
        <f ca="true">+IF(OFFSET('Water Data'!$I$29,0,10*ROW('Water Data'!I162))="","",OFFSET('Water Data'!$I$29,0,10*ROW('Water Data'!I162)))</f>
        <v/>
      </c>
      <c r="CK168" s="277" t="str">
        <f ca="true">+IF(OFFSET('Sanitation Data'!$D$28,0,10*ROW('Sanitation Data'!D162))="","",OFFSET('Sanitation Data'!$D$28,0,10*ROW('Sanitation Data'!D162)))</f>
        <v/>
      </c>
      <c r="CL168" s="277" t="str">
        <f ca="true">+IF(OFFSET('Sanitation Data'!$D$29,0,10*ROW('Sanitation Data'!D162))="","",OFFSET('Sanitation Data'!$D$29,0,10*ROW('Sanitation Data'!D162)))</f>
        <v/>
      </c>
      <c r="CM168" s="277" t="str">
        <f ca="true">+IF(OFFSET('Sanitation Data'!$D$30,0,10*ROW('Sanitation Data'!D162))="","",OFFSET('Sanitation Data'!$D$30,0,10*ROW('Sanitation Data'!D162)))</f>
        <v/>
      </c>
      <c r="CN168" s="277" t="str">
        <f ca="true">+IF(OFFSET('Sanitation Data'!$D$31,0,10*ROW('Sanitation Data'!D162))="","",OFFSET('Sanitation Data'!$D$31,0,10*ROW('Sanitation Data'!D162)))</f>
        <v/>
      </c>
      <c r="CO168" s="277" t="str">
        <f ca="true">+IF(OFFSET('Sanitation Data'!$D$32,0,10*ROW('Sanitation Data'!D162))="","",OFFSET('Sanitation Data'!$D$32,0,10*ROW('Sanitation Data'!D162)))</f>
        <v/>
      </c>
      <c r="CP168" s="277" t="str">
        <f ca="true">+IF(OFFSET('Sanitation Data'!$E$28,0,10*ROW('Sanitation Data'!E162))="","",OFFSET('Sanitation Data'!$E$28,0,10*ROW('Sanitation Data'!E162)))</f>
        <v/>
      </c>
      <c r="CQ168" s="277" t="str">
        <f ca="true">+IF(OFFSET('Sanitation Data'!$E$29,0,10*ROW('Sanitation Data'!E162))="","",OFFSET('Sanitation Data'!$E$29,0,10*ROW('Sanitation Data'!E162)))</f>
        <v/>
      </c>
      <c r="CR168" s="277" t="str">
        <f ca="true">+IF(OFFSET('Sanitation Data'!$E$30,0,10*ROW('Sanitation Data'!E162))="","",OFFSET('Sanitation Data'!$E$30,0,10*ROW('Sanitation Data'!E162)))</f>
        <v/>
      </c>
      <c r="CS168" s="277" t="str">
        <f ca="true">+IF(OFFSET('Sanitation Data'!$E$31,0,10*ROW('Sanitation Data'!E162))="","",OFFSET('Sanitation Data'!$E$31,0,10*ROW('Sanitation Data'!E162)))</f>
        <v/>
      </c>
      <c r="CT168" s="277" t="str">
        <f ca="true">+IF(OFFSET('Sanitation Data'!$E$32,0,10*ROW('Sanitation Data'!E162))="","",OFFSET('Sanitation Data'!$E$32,0,10*ROW('Sanitation Data'!E162)))</f>
        <v/>
      </c>
      <c r="CU168" s="277" t="str">
        <f ca="true">+IF(OFFSET('Sanitation Data'!$F$28,0,10*ROW('Sanitation Data'!F162))="","",OFFSET('Sanitation Data'!$F$28,0,10*ROW('Sanitation Data'!F162)))</f>
        <v/>
      </c>
      <c r="CV168" s="277" t="str">
        <f ca="true">+IF(OFFSET('Sanitation Data'!$F$29,0,10*ROW('Sanitation Data'!F162))="","",OFFSET('Sanitation Data'!$F$29,0,10*ROW('Sanitation Data'!F162)))</f>
        <v/>
      </c>
      <c r="CW168" s="277" t="str">
        <f ca="true">+IF(OFFSET('Sanitation Data'!$F$30,0,10*ROW('Sanitation Data'!F162))="","",OFFSET('Sanitation Data'!$F$30,0,10*ROW('Sanitation Data'!F162)))</f>
        <v/>
      </c>
      <c r="CX168" s="277" t="str">
        <f ca="true">+IF(OFFSET('Sanitation Data'!$F$31,0,10*ROW('Sanitation Data'!F162))="","",OFFSET('Sanitation Data'!$F$31,0,10*ROW('Sanitation Data'!F162)))</f>
        <v/>
      </c>
      <c r="CY168" s="277" t="str">
        <f ca="true">+IF(OFFSET('Sanitation Data'!$F$32,0,10*ROW('Sanitation Data'!F162))="","",OFFSET('Sanitation Data'!$F$32,0,10*ROW('Sanitation Data'!F162)))</f>
        <v/>
      </c>
      <c r="CZ168" s="277" t="str">
        <f ca="true">+IF(OFFSET('Sanitation Data'!$G$28,0,10*ROW('Sanitation Data'!G162))="","",OFFSET('Sanitation Data'!$G$28,0,10*ROW('Sanitation Data'!G162)))</f>
        <v/>
      </c>
      <c r="DA168" s="277" t="str">
        <f ca="true">+IF(OFFSET('Sanitation Data'!$G$29,0,10*ROW('Sanitation Data'!G162))="","",OFFSET('Sanitation Data'!$G$29,0,10*ROW('Sanitation Data'!G162)))</f>
        <v/>
      </c>
      <c r="DB168" s="277" t="str">
        <f ca="true">+IF(OFFSET('Sanitation Data'!$G$30,0,10*ROW('Sanitation Data'!G162))="","",OFFSET('Sanitation Data'!$G$30,0,10*ROW('Sanitation Data'!G162)))</f>
        <v/>
      </c>
      <c r="DC168" s="277" t="str">
        <f ca="true">+IF(OFFSET('Sanitation Data'!$G$31,0,10*ROW('Sanitation Data'!G162))="","",OFFSET('Sanitation Data'!$G$31,0,10*ROW('Sanitation Data'!G162)))</f>
        <v/>
      </c>
      <c r="DD168" s="277" t="str">
        <f ca="true">+IF(OFFSET('Sanitation Data'!$G$32,0,10*ROW('Sanitation Data'!G162))="","",OFFSET('Sanitation Data'!$G$32,0,10*ROW('Sanitation Data'!G162)))</f>
        <v/>
      </c>
      <c r="DE168" s="277" t="str">
        <f ca="true">+IF(OFFSET('Sanitation Data'!$H$28,0,10*ROW('Sanitation Data'!H162))="","",OFFSET('Sanitation Data'!$H$28,0,10*ROW('Sanitation Data'!H162)))</f>
        <v/>
      </c>
      <c r="DF168" s="277" t="str">
        <f ca="true">+IF(OFFSET('Sanitation Data'!$H$29,0,10*ROW('Sanitation Data'!H162))="","",OFFSET('Sanitation Data'!$H$29,0,10*ROW('Sanitation Data'!H162)))</f>
        <v/>
      </c>
      <c r="DG168" s="277" t="str">
        <f ca="true">+IF(OFFSET('Sanitation Data'!$H$30,0,10*ROW('Sanitation Data'!H162))="","",OFFSET('Sanitation Data'!$H$30,0,10*ROW('Sanitation Data'!H162)))</f>
        <v/>
      </c>
      <c r="DH168" s="277" t="str">
        <f ca="true">+IF(OFFSET('Sanitation Data'!$H$31,0,10*ROW('Sanitation Data'!H162))="","",OFFSET('Sanitation Data'!$H$31,0,10*ROW('Sanitation Data'!H162)))</f>
        <v/>
      </c>
      <c r="DI168" s="277" t="str">
        <f ca="true">+IF(OFFSET('Sanitation Data'!$H$32,0,10*ROW('Sanitation Data'!H162))="","",OFFSET('Sanitation Data'!$H$32,0,10*ROW('Sanitation Data'!H162)))</f>
        <v/>
      </c>
      <c r="DJ168" s="277" t="str">
        <f ca="true">+IF(OFFSET('Sanitation Data'!$I$28,0,10*ROW('Sanitation Data'!I162))="","",OFFSET('Sanitation Data'!$I$28,0,10*ROW('Sanitation Data'!I162)))</f>
        <v/>
      </c>
      <c r="DK168" s="277" t="str">
        <f ca="true">+IF(OFFSET('Sanitation Data'!$I$29,0,10*ROW('Sanitation Data'!I162))="","",OFFSET('Sanitation Data'!$I$29,0,10*ROW('Sanitation Data'!I162)))</f>
        <v/>
      </c>
      <c r="DL168" s="277" t="str">
        <f ca="true">+IF(OFFSET('Sanitation Data'!$I$30,0,10*ROW('Sanitation Data'!I162))="","",OFFSET('Sanitation Data'!$I$30,0,10*ROW('Sanitation Data'!I162)))</f>
        <v/>
      </c>
      <c r="DM168" s="277" t="str">
        <f ca="true">+IF(OFFSET('Sanitation Data'!$I$31,0,10*ROW('Sanitation Data'!I162))="","",OFFSET('Sanitation Data'!$I$31,0,10*ROW('Sanitation Data'!I162)))</f>
        <v/>
      </c>
      <c r="DN168" s="277" t="str">
        <f ca="true">+IF(OFFSET('Sanitation Data'!$I$32,0,10*ROW('Sanitation Data'!I162))="","",OFFSET('Sanitation Data'!$I$32,0,10*ROW('Sanitation Data'!I162)))</f>
        <v/>
      </c>
      <c r="DO168" s="277" t="str">
        <f ca="true">+IF(OFFSET('Hygiene Data'!$D$11,0,10*ROW('Hygiene Data'!D162))="","",OFFSET('Hygiene Data'!$D$11,0,10*ROW('Hygiene Data'!D162)))</f>
        <v/>
      </c>
      <c r="DP168" s="277" t="str">
        <f ca="true">+IF(OFFSET('Hygiene Data'!$D$12,0,10*ROW('Hygiene Data'!D162))="","",OFFSET('Hygiene Data'!$D$12,0,10*ROW('Hygiene Data'!D162)))</f>
        <v/>
      </c>
      <c r="DQ168" s="277" t="str">
        <f ca="true">+IF(OFFSET('Hygiene Data'!$D$13,0,10*ROW('Hygiene Data'!D162))="","",OFFSET('Hygiene Data'!$D$13,0,10*ROW('Hygiene Data'!D162)))</f>
        <v/>
      </c>
      <c r="DR168" s="277" t="str">
        <f ca="true">+IF(OFFSET('Hygiene Data'!$E$11,0,10*ROW('Hygiene Data'!E162))="","",OFFSET('Hygiene Data'!$E$11,0,10*ROW('Hygiene Data'!E162)))</f>
        <v/>
      </c>
      <c r="DS168" s="277" t="str">
        <f ca="true">+IF(OFFSET('Hygiene Data'!$E$12,0,10*ROW('Hygiene Data'!E162))="","",OFFSET('Hygiene Data'!$E$12,0,10*ROW('Hygiene Data'!E162)))</f>
        <v/>
      </c>
      <c r="DT168" s="277" t="str">
        <f ca="true">+IF(OFFSET('Hygiene Data'!$E$13,0,10*ROW('Hygiene Data'!E162))="","",OFFSET('Hygiene Data'!$E$13,0,10*ROW('Hygiene Data'!E162)))</f>
        <v/>
      </c>
      <c r="DU168" s="277" t="str">
        <f ca="true">+IF(OFFSET('Hygiene Data'!$F$11,0,10*ROW('Hygiene Data'!F162))="","",OFFSET('Hygiene Data'!$F$11,0,10*ROW('Hygiene Data'!F162)))</f>
        <v/>
      </c>
      <c r="DV168" s="277" t="str">
        <f ca="true">+IF(OFFSET('Hygiene Data'!$F$12,0,10*ROW('Hygiene Data'!F162))="","",OFFSET('Hygiene Data'!$F$12,0,10*ROW('Hygiene Data'!F162)))</f>
        <v/>
      </c>
      <c r="DW168" s="277" t="str">
        <f ca="true">+IF(OFFSET('Hygiene Data'!$F$13,0,10*ROW('Hygiene Data'!F162))="","",OFFSET('Hygiene Data'!$F$13,0,10*ROW('Hygiene Data'!F162)))</f>
        <v/>
      </c>
      <c r="DX168" s="277" t="str">
        <f ca="true">+IF(OFFSET('Hygiene Data'!$G$11,0,10*ROW('Hygiene Data'!G162))="","",OFFSET('Hygiene Data'!$G$11,0,10*ROW('Hygiene Data'!G162)))</f>
        <v/>
      </c>
      <c r="DY168" s="277" t="str">
        <f ca="true">+IF(OFFSET('Hygiene Data'!$G$12,0,10*ROW('Hygiene Data'!G162))="","",OFFSET('Hygiene Data'!$G$12,0,10*ROW('Hygiene Data'!G162)))</f>
        <v/>
      </c>
      <c r="DZ168" s="277" t="str">
        <f ca="true">+IF(OFFSET('Hygiene Data'!$G$13,0,10*ROW('Hygiene Data'!G162))="","",OFFSET('Hygiene Data'!$G$13,0,10*ROW('Hygiene Data'!G162)))</f>
        <v/>
      </c>
      <c r="EA168" s="277" t="str">
        <f ca="true">+IF(OFFSET('Hygiene Data'!$H$11,0,10*ROW('Hygiene Data'!H162))="","",OFFSET('Hygiene Data'!$H$11,0,10*ROW('Hygiene Data'!H162)))</f>
        <v/>
      </c>
      <c r="EB168" s="277" t="str">
        <f ca="true">+IF(OFFSET('Hygiene Data'!$H$12,0,10*ROW('Hygiene Data'!H162))="","",OFFSET('Hygiene Data'!$H$12,0,10*ROW('Hygiene Data'!H162)))</f>
        <v/>
      </c>
      <c r="EC168" s="277" t="str">
        <f ca="true">+IF(OFFSET('Hygiene Data'!$H$13,0,10*ROW('Hygiene Data'!H162))="","",OFFSET('Hygiene Data'!$H$13,0,10*ROW('Hygiene Data'!H162)))</f>
        <v/>
      </c>
      <c r="ED168" s="277" t="str">
        <f ca="true">+IF(OFFSET('Hygiene Data'!$I$11,0,10*ROW('Hygiene Data'!I162))="","",OFFSET('Hygiene Data'!$I$11,0,10*ROW('Hygiene Data'!I162)))</f>
        <v/>
      </c>
      <c r="EE168" s="277" t="str">
        <f ca="true">+IF(OFFSET('Hygiene Data'!$I$12,0,10*ROW('Hygiene Data'!I162))="","",OFFSET('Hygiene Data'!$I$12,0,10*ROW('Hygiene Data'!I162)))</f>
        <v/>
      </c>
      <c r="EF168" s="277"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33" t="str">
        <f t="shared" ca="true" si="2"/>
        <v/>
      </c>
      <c r="D169" s="96"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6"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6"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6"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6"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6"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6"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6"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6"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6"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6"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6"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6"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6"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6"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6"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6"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6"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7"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7"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7"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7"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7"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7"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7"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7"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7"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7"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7"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7"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7"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7"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7"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7"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7"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7"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7"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7"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7"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7"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7"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7"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7"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7"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7"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7"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7"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7"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8"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8"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8"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8"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8"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8"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8"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8"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8"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8"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8"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8"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8"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8"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8"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8"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8"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8"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7"/>
      <c r="BS169" s="277" t="str">
        <f ca="true">+IF(OFFSET('Water Data'!$D$27,0,10*ROW('Water Data'!D163))="","",OFFSET('Water Data'!$D$27,0,10*ROW('Water Data'!D163)))</f>
        <v/>
      </c>
      <c r="BT169" s="277" t="str">
        <f ca="true">+IF(OFFSET('Water Data'!$D$28,0,10*ROW('Water Data'!D163))="","",OFFSET('Water Data'!$D$28,0,10*ROW('Water Data'!D163)))</f>
        <v/>
      </c>
      <c r="BU169" s="277" t="str">
        <f ca="true">+IF(OFFSET('Water Data'!$D$29,0,10*ROW('Water Data'!D163))="","",OFFSET('Water Data'!$D$29,0,10*ROW('Water Data'!D163)))</f>
        <v/>
      </c>
      <c r="BV169" s="277" t="str">
        <f ca="true">+IF(OFFSET('Water Data'!$E$27,0,10*ROW('Water Data'!E163))="","",OFFSET('Water Data'!$E$27,0,10*ROW('Water Data'!E163)))</f>
        <v/>
      </c>
      <c r="BW169" s="277" t="str">
        <f ca="true">+IF(OFFSET('Water Data'!$E$28,0,10*ROW('Water Data'!E163))="","",OFFSET('Water Data'!$E$28,0,10*ROW('Water Data'!E163)))</f>
        <v/>
      </c>
      <c r="BX169" s="277" t="str">
        <f ca="true">+IF(OFFSET('Water Data'!$E$29,0,10*ROW('Water Data'!E163))="","",OFFSET('Water Data'!$E$29,0,10*ROW('Water Data'!E163)))</f>
        <v/>
      </c>
      <c r="BY169" s="277" t="str">
        <f ca="true">+IF(OFFSET('Water Data'!$F$27,0,10*ROW('Water Data'!F163))="","",OFFSET('Water Data'!$F$27,0,10*ROW('Water Data'!F163)))</f>
        <v/>
      </c>
      <c r="BZ169" s="277" t="str">
        <f ca="true">+IF(OFFSET('Water Data'!$F$28,0,10*ROW('Water Data'!F163))="","",OFFSET('Water Data'!$F$28,0,10*ROW('Water Data'!F163)))</f>
        <v/>
      </c>
      <c r="CA169" s="277" t="str">
        <f ca="true">+IF(OFFSET('Water Data'!$F$29,0,10*ROW('Water Data'!F163))="","",OFFSET('Water Data'!$F$29,0,10*ROW('Water Data'!F163)))</f>
        <v/>
      </c>
      <c r="CB169" s="277" t="str">
        <f ca="true">+IF(OFFSET('Water Data'!$G$27,0,10*ROW('Water Data'!G163))="","",OFFSET('Water Data'!$G$27,0,10*ROW('Water Data'!G163)))</f>
        <v/>
      </c>
      <c r="CC169" s="277" t="str">
        <f ca="true">+IF(OFFSET('Water Data'!$G$28,0,10*ROW('Water Data'!G163))="","",OFFSET('Water Data'!$G$28,0,10*ROW('Water Data'!G163)))</f>
        <v/>
      </c>
      <c r="CD169" s="277" t="str">
        <f ca="true">+IF(OFFSET('Water Data'!$G$29,0,10*ROW('Water Data'!G163))="","",OFFSET('Water Data'!$G$29,0,10*ROW('Water Data'!G163)))</f>
        <v/>
      </c>
      <c r="CE169" s="277" t="str">
        <f ca="true">+IF(OFFSET('Water Data'!$H$27,0,10*ROW('Water Data'!H163))="","",OFFSET('Water Data'!$H$27,0,10*ROW('Water Data'!H163)))</f>
        <v/>
      </c>
      <c r="CF169" s="277" t="str">
        <f ca="true">+IF(OFFSET('Water Data'!$H$28,0,10*ROW('Water Data'!H163))="","",OFFSET('Water Data'!$H$28,0,10*ROW('Water Data'!H163)))</f>
        <v/>
      </c>
      <c r="CG169" s="277" t="str">
        <f ca="true">+IF(OFFSET('Water Data'!$H$29,0,10*ROW('Water Data'!H163))="","",OFFSET('Water Data'!$H$29,0,10*ROW('Water Data'!H163)))</f>
        <v/>
      </c>
      <c r="CH169" s="277" t="str">
        <f ca="true">+IF(OFFSET('Water Data'!$I$27,0,10*ROW('Water Data'!I163))="","",OFFSET('Water Data'!$I$27,0,10*ROW('Water Data'!I163)))</f>
        <v/>
      </c>
      <c r="CI169" s="277" t="str">
        <f ca="true">+IF(OFFSET('Water Data'!$I$28,0,10*ROW('Water Data'!I163))="","",OFFSET('Water Data'!$I$28,0,10*ROW('Water Data'!I163)))</f>
        <v/>
      </c>
      <c r="CJ169" s="277" t="str">
        <f ca="true">+IF(OFFSET('Water Data'!$I$29,0,10*ROW('Water Data'!I163))="","",OFFSET('Water Data'!$I$29,0,10*ROW('Water Data'!I163)))</f>
        <v/>
      </c>
      <c r="CK169" s="277" t="str">
        <f ca="true">+IF(OFFSET('Sanitation Data'!$D$28,0,10*ROW('Sanitation Data'!D163))="","",OFFSET('Sanitation Data'!$D$28,0,10*ROW('Sanitation Data'!D163)))</f>
        <v/>
      </c>
      <c r="CL169" s="277" t="str">
        <f ca="true">+IF(OFFSET('Sanitation Data'!$D$29,0,10*ROW('Sanitation Data'!D163))="","",OFFSET('Sanitation Data'!$D$29,0,10*ROW('Sanitation Data'!D163)))</f>
        <v/>
      </c>
      <c r="CM169" s="277" t="str">
        <f ca="true">+IF(OFFSET('Sanitation Data'!$D$30,0,10*ROW('Sanitation Data'!D163))="","",OFFSET('Sanitation Data'!$D$30,0,10*ROW('Sanitation Data'!D163)))</f>
        <v/>
      </c>
      <c r="CN169" s="277" t="str">
        <f ca="true">+IF(OFFSET('Sanitation Data'!$D$31,0,10*ROW('Sanitation Data'!D163))="","",OFFSET('Sanitation Data'!$D$31,0,10*ROW('Sanitation Data'!D163)))</f>
        <v/>
      </c>
      <c r="CO169" s="277" t="str">
        <f ca="true">+IF(OFFSET('Sanitation Data'!$D$32,0,10*ROW('Sanitation Data'!D163))="","",OFFSET('Sanitation Data'!$D$32,0,10*ROW('Sanitation Data'!D163)))</f>
        <v/>
      </c>
      <c r="CP169" s="277" t="str">
        <f ca="true">+IF(OFFSET('Sanitation Data'!$E$28,0,10*ROW('Sanitation Data'!E163))="","",OFFSET('Sanitation Data'!$E$28,0,10*ROW('Sanitation Data'!E163)))</f>
        <v/>
      </c>
      <c r="CQ169" s="277" t="str">
        <f ca="true">+IF(OFFSET('Sanitation Data'!$E$29,0,10*ROW('Sanitation Data'!E163))="","",OFFSET('Sanitation Data'!$E$29,0,10*ROW('Sanitation Data'!E163)))</f>
        <v/>
      </c>
      <c r="CR169" s="277" t="str">
        <f ca="true">+IF(OFFSET('Sanitation Data'!$E$30,0,10*ROW('Sanitation Data'!E163))="","",OFFSET('Sanitation Data'!$E$30,0,10*ROW('Sanitation Data'!E163)))</f>
        <v/>
      </c>
      <c r="CS169" s="277" t="str">
        <f ca="true">+IF(OFFSET('Sanitation Data'!$E$31,0,10*ROW('Sanitation Data'!E163))="","",OFFSET('Sanitation Data'!$E$31,0,10*ROW('Sanitation Data'!E163)))</f>
        <v/>
      </c>
      <c r="CT169" s="277" t="str">
        <f ca="true">+IF(OFFSET('Sanitation Data'!$E$32,0,10*ROW('Sanitation Data'!E163))="","",OFFSET('Sanitation Data'!$E$32,0,10*ROW('Sanitation Data'!E163)))</f>
        <v/>
      </c>
      <c r="CU169" s="277" t="str">
        <f ca="true">+IF(OFFSET('Sanitation Data'!$F$28,0,10*ROW('Sanitation Data'!F163))="","",OFFSET('Sanitation Data'!$F$28,0,10*ROW('Sanitation Data'!F163)))</f>
        <v/>
      </c>
      <c r="CV169" s="277" t="str">
        <f ca="true">+IF(OFFSET('Sanitation Data'!$F$29,0,10*ROW('Sanitation Data'!F163))="","",OFFSET('Sanitation Data'!$F$29,0,10*ROW('Sanitation Data'!F163)))</f>
        <v/>
      </c>
      <c r="CW169" s="277" t="str">
        <f ca="true">+IF(OFFSET('Sanitation Data'!$F$30,0,10*ROW('Sanitation Data'!F163))="","",OFFSET('Sanitation Data'!$F$30,0,10*ROW('Sanitation Data'!F163)))</f>
        <v/>
      </c>
      <c r="CX169" s="277" t="str">
        <f ca="true">+IF(OFFSET('Sanitation Data'!$F$31,0,10*ROW('Sanitation Data'!F163))="","",OFFSET('Sanitation Data'!$F$31,0,10*ROW('Sanitation Data'!F163)))</f>
        <v/>
      </c>
      <c r="CY169" s="277" t="str">
        <f ca="true">+IF(OFFSET('Sanitation Data'!$F$32,0,10*ROW('Sanitation Data'!F163))="","",OFFSET('Sanitation Data'!$F$32,0,10*ROW('Sanitation Data'!F163)))</f>
        <v/>
      </c>
      <c r="CZ169" s="277" t="str">
        <f ca="true">+IF(OFFSET('Sanitation Data'!$G$28,0,10*ROW('Sanitation Data'!G163))="","",OFFSET('Sanitation Data'!$G$28,0,10*ROW('Sanitation Data'!G163)))</f>
        <v/>
      </c>
      <c r="DA169" s="277" t="str">
        <f ca="true">+IF(OFFSET('Sanitation Data'!$G$29,0,10*ROW('Sanitation Data'!G163))="","",OFFSET('Sanitation Data'!$G$29,0,10*ROW('Sanitation Data'!G163)))</f>
        <v/>
      </c>
      <c r="DB169" s="277" t="str">
        <f ca="true">+IF(OFFSET('Sanitation Data'!$G$30,0,10*ROW('Sanitation Data'!G163))="","",OFFSET('Sanitation Data'!$G$30,0,10*ROW('Sanitation Data'!G163)))</f>
        <v/>
      </c>
      <c r="DC169" s="277" t="str">
        <f ca="true">+IF(OFFSET('Sanitation Data'!$G$31,0,10*ROW('Sanitation Data'!G163))="","",OFFSET('Sanitation Data'!$G$31,0,10*ROW('Sanitation Data'!G163)))</f>
        <v/>
      </c>
      <c r="DD169" s="277" t="str">
        <f ca="true">+IF(OFFSET('Sanitation Data'!$G$32,0,10*ROW('Sanitation Data'!G163))="","",OFFSET('Sanitation Data'!$G$32,0,10*ROW('Sanitation Data'!G163)))</f>
        <v/>
      </c>
      <c r="DE169" s="277" t="str">
        <f ca="true">+IF(OFFSET('Sanitation Data'!$H$28,0,10*ROW('Sanitation Data'!H163))="","",OFFSET('Sanitation Data'!$H$28,0,10*ROW('Sanitation Data'!H163)))</f>
        <v/>
      </c>
      <c r="DF169" s="277" t="str">
        <f ca="true">+IF(OFFSET('Sanitation Data'!$H$29,0,10*ROW('Sanitation Data'!H163))="","",OFFSET('Sanitation Data'!$H$29,0,10*ROW('Sanitation Data'!H163)))</f>
        <v/>
      </c>
      <c r="DG169" s="277" t="str">
        <f ca="true">+IF(OFFSET('Sanitation Data'!$H$30,0,10*ROW('Sanitation Data'!H163))="","",OFFSET('Sanitation Data'!$H$30,0,10*ROW('Sanitation Data'!H163)))</f>
        <v/>
      </c>
      <c r="DH169" s="277" t="str">
        <f ca="true">+IF(OFFSET('Sanitation Data'!$H$31,0,10*ROW('Sanitation Data'!H163))="","",OFFSET('Sanitation Data'!$H$31,0,10*ROW('Sanitation Data'!H163)))</f>
        <v/>
      </c>
      <c r="DI169" s="277" t="str">
        <f ca="true">+IF(OFFSET('Sanitation Data'!$H$32,0,10*ROW('Sanitation Data'!H163))="","",OFFSET('Sanitation Data'!$H$32,0,10*ROW('Sanitation Data'!H163)))</f>
        <v/>
      </c>
      <c r="DJ169" s="277" t="str">
        <f ca="true">+IF(OFFSET('Sanitation Data'!$I$28,0,10*ROW('Sanitation Data'!I163))="","",OFFSET('Sanitation Data'!$I$28,0,10*ROW('Sanitation Data'!I163)))</f>
        <v/>
      </c>
      <c r="DK169" s="277" t="str">
        <f ca="true">+IF(OFFSET('Sanitation Data'!$I$29,0,10*ROW('Sanitation Data'!I163))="","",OFFSET('Sanitation Data'!$I$29,0,10*ROW('Sanitation Data'!I163)))</f>
        <v/>
      </c>
      <c r="DL169" s="277" t="str">
        <f ca="true">+IF(OFFSET('Sanitation Data'!$I$30,0,10*ROW('Sanitation Data'!I163))="","",OFFSET('Sanitation Data'!$I$30,0,10*ROW('Sanitation Data'!I163)))</f>
        <v/>
      </c>
      <c r="DM169" s="277" t="str">
        <f ca="true">+IF(OFFSET('Sanitation Data'!$I$31,0,10*ROW('Sanitation Data'!I163))="","",OFFSET('Sanitation Data'!$I$31,0,10*ROW('Sanitation Data'!I163)))</f>
        <v/>
      </c>
      <c r="DN169" s="277" t="str">
        <f ca="true">+IF(OFFSET('Sanitation Data'!$I$32,0,10*ROW('Sanitation Data'!I163))="","",OFFSET('Sanitation Data'!$I$32,0,10*ROW('Sanitation Data'!I163)))</f>
        <v/>
      </c>
      <c r="DO169" s="277" t="str">
        <f ca="true">+IF(OFFSET('Hygiene Data'!$D$11,0,10*ROW('Hygiene Data'!D163))="","",OFFSET('Hygiene Data'!$D$11,0,10*ROW('Hygiene Data'!D163)))</f>
        <v/>
      </c>
      <c r="DP169" s="277" t="str">
        <f ca="true">+IF(OFFSET('Hygiene Data'!$D$12,0,10*ROW('Hygiene Data'!D163))="","",OFFSET('Hygiene Data'!$D$12,0,10*ROW('Hygiene Data'!D163)))</f>
        <v/>
      </c>
      <c r="DQ169" s="277" t="str">
        <f ca="true">+IF(OFFSET('Hygiene Data'!$D$13,0,10*ROW('Hygiene Data'!D163))="","",OFFSET('Hygiene Data'!$D$13,0,10*ROW('Hygiene Data'!D163)))</f>
        <v/>
      </c>
      <c r="DR169" s="277" t="str">
        <f ca="true">+IF(OFFSET('Hygiene Data'!$E$11,0,10*ROW('Hygiene Data'!E163))="","",OFFSET('Hygiene Data'!$E$11,0,10*ROW('Hygiene Data'!E163)))</f>
        <v/>
      </c>
      <c r="DS169" s="277" t="str">
        <f ca="true">+IF(OFFSET('Hygiene Data'!$E$12,0,10*ROW('Hygiene Data'!E163))="","",OFFSET('Hygiene Data'!$E$12,0,10*ROW('Hygiene Data'!E163)))</f>
        <v/>
      </c>
      <c r="DT169" s="277" t="str">
        <f ca="true">+IF(OFFSET('Hygiene Data'!$E$13,0,10*ROW('Hygiene Data'!E163))="","",OFFSET('Hygiene Data'!$E$13,0,10*ROW('Hygiene Data'!E163)))</f>
        <v/>
      </c>
      <c r="DU169" s="277" t="str">
        <f ca="true">+IF(OFFSET('Hygiene Data'!$F$11,0,10*ROW('Hygiene Data'!F163))="","",OFFSET('Hygiene Data'!$F$11,0,10*ROW('Hygiene Data'!F163)))</f>
        <v/>
      </c>
      <c r="DV169" s="277" t="str">
        <f ca="true">+IF(OFFSET('Hygiene Data'!$F$12,0,10*ROW('Hygiene Data'!F163))="","",OFFSET('Hygiene Data'!$F$12,0,10*ROW('Hygiene Data'!F163)))</f>
        <v/>
      </c>
      <c r="DW169" s="277" t="str">
        <f ca="true">+IF(OFFSET('Hygiene Data'!$F$13,0,10*ROW('Hygiene Data'!F163))="","",OFFSET('Hygiene Data'!$F$13,0,10*ROW('Hygiene Data'!F163)))</f>
        <v/>
      </c>
      <c r="DX169" s="277" t="str">
        <f ca="true">+IF(OFFSET('Hygiene Data'!$G$11,0,10*ROW('Hygiene Data'!G163))="","",OFFSET('Hygiene Data'!$G$11,0,10*ROW('Hygiene Data'!G163)))</f>
        <v/>
      </c>
      <c r="DY169" s="277" t="str">
        <f ca="true">+IF(OFFSET('Hygiene Data'!$G$12,0,10*ROW('Hygiene Data'!G163))="","",OFFSET('Hygiene Data'!$G$12,0,10*ROW('Hygiene Data'!G163)))</f>
        <v/>
      </c>
      <c r="DZ169" s="277" t="str">
        <f ca="true">+IF(OFFSET('Hygiene Data'!$G$13,0,10*ROW('Hygiene Data'!G163))="","",OFFSET('Hygiene Data'!$G$13,0,10*ROW('Hygiene Data'!G163)))</f>
        <v/>
      </c>
      <c r="EA169" s="277" t="str">
        <f ca="true">+IF(OFFSET('Hygiene Data'!$H$11,0,10*ROW('Hygiene Data'!H163))="","",OFFSET('Hygiene Data'!$H$11,0,10*ROW('Hygiene Data'!H163)))</f>
        <v/>
      </c>
      <c r="EB169" s="277" t="str">
        <f ca="true">+IF(OFFSET('Hygiene Data'!$H$12,0,10*ROW('Hygiene Data'!H163))="","",OFFSET('Hygiene Data'!$H$12,0,10*ROW('Hygiene Data'!H163)))</f>
        <v/>
      </c>
      <c r="EC169" s="277" t="str">
        <f ca="true">+IF(OFFSET('Hygiene Data'!$H$13,0,10*ROW('Hygiene Data'!H163))="","",OFFSET('Hygiene Data'!$H$13,0,10*ROW('Hygiene Data'!H163)))</f>
        <v/>
      </c>
      <c r="ED169" s="277" t="str">
        <f ca="true">+IF(OFFSET('Hygiene Data'!$I$11,0,10*ROW('Hygiene Data'!I163))="","",OFFSET('Hygiene Data'!$I$11,0,10*ROW('Hygiene Data'!I163)))</f>
        <v/>
      </c>
      <c r="EE169" s="277" t="str">
        <f ca="true">+IF(OFFSET('Hygiene Data'!$I$12,0,10*ROW('Hygiene Data'!I163))="","",OFFSET('Hygiene Data'!$I$12,0,10*ROW('Hygiene Data'!I163)))</f>
        <v/>
      </c>
      <c r="EF169" s="277"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33" t="str">
        <f t="shared" ca="true" si="2"/>
        <v/>
      </c>
      <c r="D170" s="96"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6"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6"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6"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6"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6"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6"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6"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6"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6"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6"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6"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6"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6"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6"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6"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6"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6"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7"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7"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7"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7"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7"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7"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7"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7"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7"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7"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7"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7"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7"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7"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7"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7"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7"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7"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7"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7"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7"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7"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7"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7"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7"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7"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7"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7"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7"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7"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8"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8"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8"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8"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8"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8"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8"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8"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8"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8"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8"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8"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8"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8"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8"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8"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8"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8"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7"/>
      <c r="BS170" s="277" t="str">
        <f ca="true">+IF(OFFSET('Water Data'!$D$27,0,10*ROW('Water Data'!D164))="","",OFFSET('Water Data'!$D$27,0,10*ROW('Water Data'!D164)))</f>
        <v/>
      </c>
      <c r="BT170" s="277" t="str">
        <f ca="true">+IF(OFFSET('Water Data'!$D$28,0,10*ROW('Water Data'!D164))="","",OFFSET('Water Data'!$D$28,0,10*ROW('Water Data'!D164)))</f>
        <v/>
      </c>
      <c r="BU170" s="277" t="str">
        <f ca="true">+IF(OFFSET('Water Data'!$D$29,0,10*ROW('Water Data'!D164))="","",OFFSET('Water Data'!$D$29,0,10*ROW('Water Data'!D164)))</f>
        <v/>
      </c>
      <c r="BV170" s="277" t="str">
        <f ca="true">+IF(OFFSET('Water Data'!$E$27,0,10*ROW('Water Data'!E164))="","",OFFSET('Water Data'!$E$27,0,10*ROW('Water Data'!E164)))</f>
        <v/>
      </c>
      <c r="BW170" s="277" t="str">
        <f ca="true">+IF(OFFSET('Water Data'!$E$28,0,10*ROW('Water Data'!E164))="","",OFFSET('Water Data'!$E$28,0,10*ROW('Water Data'!E164)))</f>
        <v/>
      </c>
      <c r="BX170" s="277" t="str">
        <f ca="true">+IF(OFFSET('Water Data'!$E$29,0,10*ROW('Water Data'!E164))="","",OFFSET('Water Data'!$E$29,0,10*ROW('Water Data'!E164)))</f>
        <v/>
      </c>
      <c r="BY170" s="277" t="str">
        <f ca="true">+IF(OFFSET('Water Data'!$F$27,0,10*ROW('Water Data'!F164))="","",OFFSET('Water Data'!$F$27,0,10*ROW('Water Data'!F164)))</f>
        <v/>
      </c>
      <c r="BZ170" s="277" t="str">
        <f ca="true">+IF(OFFSET('Water Data'!$F$28,0,10*ROW('Water Data'!F164))="","",OFFSET('Water Data'!$F$28,0,10*ROW('Water Data'!F164)))</f>
        <v/>
      </c>
      <c r="CA170" s="277" t="str">
        <f ca="true">+IF(OFFSET('Water Data'!$F$29,0,10*ROW('Water Data'!F164))="","",OFFSET('Water Data'!$F$29,0,10*ROW('Water Data'!F164)))</f>
        <v/>
      </c>
      <c r="CB170" s="277" t="str">
        <f ca="true">+IF(OFFSET('Water Data'!$G$27,0,10*ROW('Water Data'!G164))="","",OFFSET('Water Data'!$G$27,0,10*ROW('Water Data'!G164)))</f>
        <v/>
      </c>
      <c r="CC170" s="277" t="str">
        <f ca="true">+IF(OFFSET('Water Data'!$G$28,0,10*ROW('Water Data'!G164))="","",OFFSET('Water Data'!$G$28,0,10*ROW('Water Data'!G164)))</f>
        <v/>
      </c>
      <c r="CD170" s="277" t="str">
        <f ca="true">+IF(OFFSET('Water Data'!$G$29,0,10*ROW('Water Data'!G164))="","",OFFSET('Water Data'!$G$29,0,10*ROW('Water Data'!G164)))</f>
        <v/>
      </c>
      <c r="CE170" s="277" t="str">
        <f ca="true">+IF(OFFSET('Water Data'!$H$27,0,10*ROW('Water Data'!H164))="","",OFFSET('Water Data'!$H$27,0,10*ROW('Water Data'!H164)))</f>
        <v/>
      </c>
      <c r="CF170" s="277" t="str">
        <f ca="true">+IF(OFFSET('Water Data'!$H$28,0,10*ROW('Water Data'!H164))="","",OFFSET('Water Data'!$H$28,0,10*ROW('Water Data'!H164)))</f>
        <v/>
      </c>
      <c r="CG170" s="277" t="str">
        <f ca="true">+IF(OFFSET('Water Data'!$H$29,0,10*ROW('Water Data'!H164))="","",OFFSET('Water Data'!$H$29,0,10*ROW('Water Data'!H164)))</f>
        <v/>
      </c>
      <c r="CH170" s="277" t="str">
        <f ca="true">+IF(OFFSET('Water Data'!$I$27,0,10*ROW('Water Data'!I164))="","",OFFSET('Water Data'!$I$27,0,10*ROW('Water Data'!I164)))</f>
        <v/>
      </c>
      <c r="CI170" s="277" t="str">
        <f ca="true">+IF(OFFSET('Water Data'!$I$28,0,10*ROW('Water Data'!I164))="","",OFFSET('Water Data'!$I$28,0,10*ROW('Water Data'!I164)))</f>
        <v/>
      </c>
      <c r="CJ170" s="277" t="str">
        <f ca="true">+IF(OFFSET('Water Data'!$I$29,0,10*ROW('Water Data'!I164))="","",OFFSET('Water Data'!$I$29,0,10*ROW('Water Data'!I164)))</f>
        <v/>
      </c>
      <c r="CK170" s="277" t="str">
        <f ca="true">+IF(OFFSET('Sanitation Data'!$D$28,0,10*ROW('Sanitation Data'!D164))="","",OFFSET('Sanitation Data'!$D$28,0,10*ROW('Sanitation Data'!D164)))</f>
        <v/>
      </c>
      <c r="CL170" s="277" t="str">
        <f ca="true">+IF(OFFSET('Sanitation Data'!$D$29,0,10*ROW('Sanitation Data'!D164))="","",OFFSET('Sanitation Data'!$D$29,0,10*ROW('Sanitation Data'!D164)))</f>
        <v/>
      </c>
      <c r="CM170" s="277" t="str">
        <f ca="true">+IF(OFFSET('Sanitation Data'!$D$30,0,10*ROW('Sanitation Data'!D164))="","",OFFSET('Sanitation Data'!$D$30,0,10*ROW('Sanitation Data'!D164)))</f>
        <v/>
      </c>
      <c r="CN170" s="277" t="str">
        <f ca="true">+IF(OFFSET('Sanitation Data'!$D$31,0,10*ROW('Sanitation Data'!D164))="","",OFFSET('Sanitation Data'!$D$31,0,10*ROW('Sanitation Data'!D164)))</f>
        <v/>
      </c>
      <c r="CO170" s="277" t="str">
        <f ca="true">+IF(OFFSET('Sanitation Data'!$D$32,0,10*ROW('Sanitation Data'!D164))="","",OFFSET('Sanitation Data'!$D$32,0,10*ROW('Sanitation Data'!D164)))</f>
        <v/>
      </c>
      <c r="CP170" s="277" t="str">
        <f ca="true">+IF(OFFSET('Sanitation Data'!$E$28,0,10*ROW('Sanitation Data'!E164))="","",OFFSET('Sanitation Data'!$E$28,0,10*ROW('Sanitation Data'!E164)))</f>
        <v/>
      </c>
      <c r="CQ170" s="277" t="str">
        <f ca="true">+IF(OFFSET('Sanitation Data'!$E$29,0,10*ROW('Sanitation Data'!E164))="","",OFFSET('Sanitation Data'!$E$29,0,10*ROW('Sanitation Data'!E164)))</f>
        <v/>
      </c>
      <c r="CR170" s="277" t="str">
        <f ca="true">+IF(OFFSET('Sanitation Data'!$E$30,0,10*ROW('Sanitation Data'!E164))="","",OFFSET('Sanitation Data'!$E$30,0,10*ROW('Sanitation Data'!E164)))</f>
        <v/>
      </c>
      <c r="CS170" s="277" t="str">
        <f ca="true">+IF(OFFSET('Sanitation Data'!$E$31,0,10*ROW('Sanitation Data'!E164))="","",OFFSET('Sanitation Data'!$E$31,0,10*ROW('Sanitation Data'!E164)))</f>
        <v/>
      </c>
      <c r="CT170" s="277" t="str">
        <f ca="true">+IF(OFFSET('Sanitation Data'!$E$32,0,10*ROW('Sanitation Data'!E164))="","",OFFSET('Sanitation Data'!$E$32,0,10*ROW('Sanitation Data'!E164)))</f>
        <v/>
      </c>
      <c r="CU170" s="277" t="str">
        <f ca="true">+IF(OFFSET('Sanitation Data'!$F$28,0,10*ROW('Sanitation Data'!F164))="","",OFFSET('Sanitation Data'!$F$28,0,10*ROW('Sanitation Data'!F164)))</f>
        <v/>
      </c>
      <c r="CV170" s="277" t="str">
        <f ca="true">+IF(OFFSET('Sanitation Data'!$F$29,0,10*ROW('Sanitation Data'!F164))="","",OFFSET('Sanitation Data'!$F$29,0,10*ROW('Sanitation Data'!F164)))</f>
        <v/>
      </c>
      <c r="CW170" s="277" t="str">
        <f ca="true">+IF(OFFSET('Sanitation Data'!$F$30,0,10*ROW('Sanitation Data'!F164))="","",OFFSET('Sanitation Data'!$F$30,0,10*ROW('Sanitation Data'!F164)))</f>
        <v/>
      </c>
      <c r="CX170" s="277" t="str">
        <f ca="true">+IF(OFFSET('Sanitation Data'!$F$31,0,10*ROW('Sanitation Data'!F164))="","",OFFSET('Sanitation Data'!$F$31,0,10*ROW('Sanitation Data'!F164)))</f>
        <v/>
      </c>
      <c r="CY170" s="277" t="str">
        <f ca="true">+IF(OFFSET('Sanitation Data'!$F$32,0,10*ROW('Sanitation Data'!F164))="","",OFFSET('Sanitation Data'!$F$32,0,10*ROW('Sanitation Data'!F164)))</f>
        <v/>
      </c>
      <c r="CZ170" s="277" t="str">
        <f ca="true">+IF(OFFSET('Sanitation Data'!$G$28,0,10*ROW('Sanitation Data'!G164))="","",OFFSET('Sanitation Data'!$G$28,0,10*ROW('Sanitation Data'!G164)))</f>
        <v/>
      </c>
      <c r="DA170" s="277" t="str">
        <f ca="true">+IF(OFFSET('Sanitation Data'!$G$29,0,10*ROW('Sanitation Data'!G164))="","",OFFSET('Sanitation Data'!$G$29,0,10*ROW('Sanitation Data'!G164)))</f>
        <v/>
      </c>
      <c r="DB170" s="277" t="str">
        <f ca="true">+IF(OFFSET('Sanitation Data'!$G$30,0,10*ROW('Sanitation Data'!G164))="","",OFFSET('Sanitation Data'!$G$30,0,10*ROW('Sanitation Data'!G164)))</f>
        <v/>
      </c>
      <c r="DC170" s="277" t="str">
        <f ca="true">+IF(OFFSET('Sanitation Data'!$G$31,0,10*ROW('Sanitation Data'!G164))="","",OFFSET('Sanitation Data'!$G$31,0,10*ROW('Sanitation Data'!G164)))</f>
        <v/>
      </c>
      <c r="DD170" s="277" t="str">
        <f ca="true">+IF(OFFSET('Sanitation Data'!$G$32,0,10*ROW('Sanitation Data'!G164))="","",OFFSET('Sanitation Data'!$G$32,0,10*ROW('Sanitation Data'!G164)))</f>
        <v/>
      </c>
      <c r="DE170" s="277" t="str">
        <f ca="true">+IF(OFFSET('Sanitation Data'!$H$28,0,10*ROW('Sanitation Data'!H164))="","",OFFSET('Sanitation Data'!$H$28,0,10*ROW('Sanitation Data'!H164)))</f>
        <v/>
      </c>
      <c r="DF170" s="277" t="str">
        <f ca="true">+IF(OFFSET('Sanitation Data'!$H$29,0,10*ROW('Sanitation Data'!H164))="","",OFFSET('Sanitation Data'!$H$29,0,10*ROW('Sanitation Data'!H164)))</f>
        <v/>
      </c>
      <c r="DG170" s="277" t="str">
        <f ca="true">+IF(OFFSET('Sanitation Data'!$H$30,0,10*ROW('Sanitation Data'!H164))="","",OFFSET('Sanitation Data'!$H$30,0,10*ROW('Sanitation Data'!H164)))</f>
        <v/>
      </c>
      <c r="DH170" s="277" t="str">
        <f ca="true">+IF(OFFSET('Sanitation Data'!$H$31,0,10*ROW('Sanitation Data'!H164))="","",OFFSET('Sanitation Data'!$H$31,0,10*ROW('Sanitation Data'!H164)))</f>
        <v/>
      </c>
      <c r="DI170" s="277" t="str">
        <f ca="true">+IF(OFFSET('Sanitation Data'!$H$32,0,10*ROW('Sanitation Data'!H164))="","",OFFSET('Sanitation Data'!$H$32,0,10*ROW('Sanitation Data'!H164)))</f>
        <v/>
      </c>
      <c r="DJ170" s="277" t="str">
        <f ca="true">+IF(OFFSET('Sanitation Data'!$I$28,0,10*ROW('Sanitation Data'!I164))="","",OFFSET('Sanitation Data'!$I$28,0,10*ROW('Sanitation Data'!I164)))</f>
        <v/>
      </c>
      <c r="DK170" s="277" t="str">
        <f ca="true">+IF(OFFSET('Sanitation Data'!$I$29,0,10*ROW('Sanitation Data'!I164))="","",OFFSET('Sanitation Data'!$I$29,0,10*ROW('Sanitation Data'!I164)))</f>
        <v/>
      </c>
      <c r="DL170" s="277" t="str">
        <f ca="true">+IF(OFFSET('Sanitation Data'!$I$30,0,10*ROW('Sanitation Data'!I164))="","",OFFSET('Sanitation Data'!$I$30,0,10*ROW('Sanitation Data'!I164)))</f>
        <v/>
      </c>
      <c r="DM170" s="277" t="str">
        <f ca="true">+IF(OFFSET('Sanitation Data'!$I$31,0,10*ROW('Sanitation Data'!I164))="","",OFFSET('Sanitation Data'!$I$31,0,10*ROW('Sanitation Data'!I164)))</f>
        <v/>
      </c>
      <c r="DN170" s="277" t="str">
        <f ca="true">+IF(OFFSET('Sanitation Data'!$I$32,0,10*ROW('Sanitation Data'!I164))="","",OFFSET('Sanitation Data'!$I$32,0,10*ROW('Sanitation Data'!I164)))</f>
        <v/>
      </c>
      <c r="DO170" s="277" t="str">
        <f ca="true">+IF(OFFSET('Hygiene Data'!$D$11,0,10*ROW('Hygiene Data'!D164))="","",OFFSET('Hygiene Data'!$D$11,0,10*ROW('Hygiene Data'!D164)))</f>
        <v/>
      </c>
      <c r="DP170" s="277" t="str">
        <f ca="true">+IF(OFFSET('Hygiene Data'!$D$12,0,10*ROW('Hygiene Data'!D164))="","",OFFSET('Hygiene Data'!$D$12,0,10*ROW('Hygiene Data'!D164)))</f>
        <v/>
      </c>
      <c r="DQ170" s="277" t="str">
        <f ca="true">+IF(OFFSET('Hygiene Data'!$D$13,0,10*ROW('Hygiene Data'!D164))="","",OFFSET('Hygiene Data'!$D$13,0,10*ROW('Hygiene Data'!D164)))</f>
        <v/>
      </c>
      <c r="DR170" s="277" t="str">
        <f ca="true">+IF(OFFSET('Hygiene Data'!$E$11,0,10*ROW('Hygiene Data'!E164))="","",OFFSET('Hygiene Data'!$E$11,0,10*ROW('Hygiene Data'!E164)))</f>
        <v/>
      </c>
      <c r="DS170" s="277" t="str">
        <f ca="true">+IF(OFFSET('Hygiene Data'!$E$12,0,10*ROW('Hygiene Data'!E164))="","",OFFSET('Hygiene Data'!$E$12,0,10*ROW('Hygiene Data'!E164)))</f>
        <v/>
      </c>
      <c r="DT170" s="277" t="str">
        <f ca="true">+IF(OFFSET('Hygiene Data'!$E$13,0,10*ROW('Hygiene Data'!E164))="","",OFFSET('Hygiene Data'!$E$13,0,10*ROW('Hygiene Data'!E164)))</f>
        <v/>
      </c>
      <c r="DU170" s="277" t="str">
        <f ca="true">+IF(OFFSET('Hygiene Data'!$F$11,0,10*ROW('Hygiene Data'!F164))="","",OFFSET('Hygiene Data'!$F$11,0,10*ROW('Hygiene Data'!F164)))</f>
        <v/>
      </c>
      <c r="DV170" s="277" t="str">
        <f ca="true">+IF(OFFSET('Hygiene Data'!$F$12,0,10*ROW('Hygiene Data'!F164))="","",OFFSET('Hygiene Data'!$F$12,0,10*ROW('Hygiene Data'!F164)))</f>
        <v/>
      </c>
      <c r="DW170" s="277" t="str">
        <f ca="true">+IF(OFFSET('Hygiene Data'!$F$13,0,10*ROW('Hygiene Data'!F164))="","",OFFSET('Hygiene Data'!$F$13,0,10*ROW('Hygiene Data'!F164)))</f>
        <v/>
      </c>
      <c r="DX170" s="277" t="str">
        <f ca="true">+IF(OFFSET('Hygiene Data'!$G$11,0,10*ROW('Hygiene Data'!G164))="","",OFFSET('Hygiene Data'!$G$11,0,10*ROW('Hygiene Data'!G164)))</f>
        <v/>
      </c>
      <c r="DY170" s="277" t="str">
        <f ca="true">+IF(OFFSET('Hygiene Data'!$G$12,0,10*ROW('Hygiene Data'!G164))="","",OFFSET('Hygiene Data'!$G$12,0,10*ROW('Hygiene Data'!G164)))</f>
        <v/>
      </c>
      <c r="DZ170" s="277" t="str">
        <f ca="true">+IF(OFFSET('Hygiene Data'!$G$13,0,10*ROW('Hygiene Data'!G164))="","",OFFSET('Hygiene Data'!$G$13,0,10*ROW('Hygiene Data'!G164)))</f>
        <v/>
      </c>
      <c r="EA170" s="277" t="str">
        <f ca="true">+IF(OFFSET('Hygiene Data'!$H$11,0,10*ROW('Hygiene Data'!H164))="","",OFFSET('Hygiene Data'!$H$11,0,10*ROW('Hygiene Data'!H164)))</f>
        <v/>
      </c>
      <c r="EB170" s="277" t="str">
        <f ca="true">+IF(OFFSET('Hygiene Data'!$H$12,0,10*ROW('Hygiene Data'!H164))="","",OFFSET('Hygiene Data'!$H$12,0,10*ROW('Hygiene Data'!H164)))</f>
        <v/>
      </c>
      <c r="EC170" s="277" t="str">
        <f ca="true">+IF(OFFSET('Hygiene Data'!$H$13,0,10*ROW('Hygiene Data'!H164))="","",OFFSET('Hygiene Data'!$H$13,0,10*ROW('Hygiene Data'!H164)))</f>
        <v/>
      </c>
      <c r="ED170" s="277" t="str">
        <f ca="true">+IF(OFFSET('Hygiene Data'!$I$11,0,10*ROW('Hygiene Data'!I164))="","",OFFSET('Hygiene Data'!$I$11,0,10*ROW('Hygiene Data'!I164)))</f>
        <v/>
      </c>
      <c r="EE170" s="277" t="str">
        <f ca="true">+IF(OFFSET('Hygiene Data'!$I$12,0,10*ROW('Hygiene Data'!I164))="","",OFFSET('Hygiene Data'!$I$12,0,10*ROW('Hygiene Data'!I164)))</f>
        <v/>
      </c>
      <c r="EF170" s="277"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33" t="str">
        <f t="shared" ca="true" si="2"/>
        <v/>
      </c>
      <c r="D171" s="96"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6"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6"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6"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6"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6"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6"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6"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6"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6"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6"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6"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6"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6"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6"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6"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6"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6"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7"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7"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7"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7"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7"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7"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7"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7"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7"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7"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7"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7"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7"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7"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7"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7"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7"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7"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7"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7"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7"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7"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7"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7"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7"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7"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7"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7"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7"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7"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8"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8"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8"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8"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8"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8"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8"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8"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8"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8"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8"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8"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8"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8"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8"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8"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8"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8"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7"/>
      <c r="BS171" s="277" t="str">
        <f ca="true">+IF(OFFSET('Water Data'!$D$27,0,10*ROW('Water Data'!D165))="","",OFFSET('Water Data'!$D$27,0,10*ROW('Water Data'!D165)))</f>
        <v/>
      </c>
      <c r="BT171" s="277" t="str">
        <f ca="true">+IF(OFFSET('Water Data'!$D$28,0,10*ROW('Water Data'!D165))="","",OFFSET('Water Data'!$D$28,0,10*ROW('Water Data'!D165)))</f>
        <v/>
      </c>
      <c r="BU171" s="277" t="str">
        <f ca="true">+IF(OFFSET('Water Data'!$D$29,0,10*ROW('Water Data'!D165))="","",OFFSET('Water Data'!$D$29,0,10*ROW('Water Data'!D165)))</f>
        <v/>
      </c>
      <c r="BV171" s="277" t="str">
        <f ca="true">+IF(OFFSET('Water Data'!$E$27,0,10*ROW('Water Data'!E165))="","",OFFSET('Water Data'!$E$27,0,10*ROW('Water Data'!E165)))</f>
        <v/>
      </c>
      <c r="BW171" s="277" t="str">
        <f ca="true">+IF(OFFSET('Water Data'!$E$28,0,10*ROW('Water Data'!E165))="","",OFFSET('Water Data'!$E$28,0,10*ROW('Water Data'!E165)))</f>
        <v/>
      </c>
      <c r="BX171" s="277" t="str">
        <f ca="true">+IF(OFFSET('Water Data'!$E$29,0,10*ROW('Water Data'!E165))="","",OFFSET('Water Data'!$E$29,0,10*ROW('Water Data'!E165)))</f>
        <v/>
      </c>
      <c r="BY171" s="277" t="str">
        <f ca="true">+IF(OFFSET('Water Data'!$F$27,0,10*ROW('Water Data'!F165))="","",OFFSET('Water Data'!$F$27,0,10*ROW('Water Data'!F165)))</f>
        <v/>
      </c>
      <c r="BZ171" s="277" t="str">
        <f ca="true">+IF(OFFSET('Water Data'!$F$28,0,10*ROW('Water Data'!F165))="","",OFFSET('Water Data'!$F$28,0,10*ROW('Water Data'!F165)))</f>
        <v/>
      </c>
      <c r="CA171" s="277" t="str">
        <f ca="true">+IF(OFFSET('Water Data'!$F$29,0,10*ROW('Water Data'!F165))="","",OFFSET('Water Data'!$F$29,0,10*ROW('Water Data'!F165)))</f>
        <v/>
      </c>
      <c r="CB171" s="277" t="str">
        <f ca="true">+IF(OFFSET('Water Data'!$G$27,0,10*ROW('Water Data'!G165))="","",OFFSET('Water Data'!$G$27,0,10*ROW('Water Data'!G165)))</f>
        <v/>
      </c>
      <c r="CC171" s="277" t="str">
        <f ca="true">+IF(OFFSET('Water Data'!$G$28,0,10*ROW('Water Data'!G165))="","",OFFSET('Water Data'!$G$28,0,10*ROW('Water Data'!G165)))</f>
        <v/>
      </c>
      <c r="CD171" s="277" t="str">
        <f ca="true">+IF(OFFSET('Water Data'!$G$29,0,10*ROW('Water Data'!G165))="","",OFFSET('Water Data'!$G$29,0,10*ROW('Water Data'!G165)))</f>
        <v/>
      </c>
      <c r="CE171" s="277" t="str">
        <f ca="true">+IF(OFFSET('Water Data'!$H$27,0,10*ROW('Water Data'!H165))="","",OFFSET('Water Data'!$H$27,0,10*ROW('Water Data'!H165)))</f>
        <v/>
      </c>
      <c r="CF171" s="277" t="str">
        <f ca="true">+IF(OFFSET('Water Data'!$H$28,0,10*ROW('Water Data'!H165))="","",OFFSET('Water Data'!$H$28,0,10*ROW('Water Data'!H165)))</f>
        <v/>
      </c>
      <c r="CG171" s="277" t="str">
        <f ca="true">+IF(OFFSET('Water Data'!$H$29,0,10*ROW('Water Data'!H165))="","",OFFSET('Water Data'!$H$29,0,10*ROW('Water Data'!H165)))</f>
        <v/>
      </c>
      <c r="CH171" s="277" t="str">
        <f ca="true">+IF(OFFSET('Water Data'!$I$27,0,10*ROW('Water Data'!I165))="","",OFFSET('Water Data'!$I$27,0,10*ROW('Water Data'!I165)))</f>
        <v/>
      </c>
      <c r="CI171" s="277" t="str">
        <f ca="true">+IF(OFFSET('Water Data'!$I$28,0,10*ROW('Water Data'!I165))="","",OFFSET('Water Data'!$I$28,0,10*ROW('Water Data'!I165)))</f>
        <v/>
      </c>
      <c r="CJ171" s="277" t="str">
        <f ca="true">+IF(OFFSET('Water Data'!$I$29,0,10*ROW('Water Data'!I165))="","",OFFSET('Water Data'!$I$29,0,10*ROW('Water Data'!I165)))</f>
        <v/>
      </c>
      <c r="CK171" s="277" t="str">
        <f ca="true">+IF(OFFSET('Sanitation Data'!$D$28,0,10*ROW('Sanitation Data'!D165))="","",OFFSET('Sanitation Data'!$D$28,0,10*ROW('Sanitation Data'!D165)))</f>
        <v/>
      </c>
      <c r="CL171" s="277" t="str">
        <f ca="true">+IF(OFFSET('Sanitation Data'!$D$29,0,10*ROW('Sanitation Data'!D165))="","",OFFSET('Sanitation Data'!$D$29,0,10*ROW('Sanitation Data'!D165)))</f>
        <v/>
      </c>
      <c r="CM171" s="277" t="str">
        <f ca="true">+IF(OFFSET('Sanitation Data'!$D$30,0,10*ROW('Sanitation Data'!D165))="","",OFFSET('Sanitation Data'!$D$30,0,10*ROW('Sanitation Data'!D165)))</f>
        <v/>
      </c>
      <c r="CN171" s="277" t="str">
        <f ca="true">+IF(OFFSET('Sanitation Data'!$D$31,0,10*ROW('Sanitation Data'!D165))="","",OFFSET('Sanitation Data'!$D$31,0,10*ROW('Sanitation Data'!D165)))</f>
        <v/>
      </c>
      <c r="CO171" s="277" t="str">
        <f ca="true">+IF(OFFSET('Sanitation Data'!$D$32,0,10*ROW('Sanitation Data'!D165))="","",OFFSET('Sanitation Data'!$D$32,0,10*ROW('Sanitation Data'!D165)))</f>
        <v/>
      </c>
      <c r="CP171" s="277" t="str">
        <f ca="true">+IF(OFFSET('Sanitation Data'!$E$28,0,10*ROW('Sanitation Data'!E165))="","",OFFSET('Sanitation Data'!$E$28,0,10*ROW('Sanitation Data'!E165)))</f>
        <v/>
      </c>
      <c r="CQ171" s="277" t="str">
        <f ca="true">+IF(OFFSET('Sanitation Data'!$E$29,0,10*ROW('Sanitation Data'!E165))="","",OFFSET('Sanitation Data'!$E$29,0,10*ROW('Sanitation Data'!E165)))</f>
        <v/>
      </c>
      <c r="CR171" s="277" t="str">
        <f ca="true">+IF(OFFSET('Sanitation Data'!$E$30,0,10*ROW('Sanitation Data'!E165))="","",OFFSET('Sanitation Data'!$E$30,0,10*ROW('Sanitation Data'!E165)))</f>
        <v/>
      </c>
      <c r="CS171" s="277" t="str">
        <f ca="true">+IF(OFFSET('Sanitation Data'!$E$31,0,10*ROW('Sanitation Data'!E165))="","",OFFSET('Sanitation Data'!$E$31,0,10*ROW('Sanitation Data'!E165)))</f>
        <v/>
      </c>
      <c r="CT171" s="277" t="str">
        <f ca="true">+IF(OFFSET('Sanitation Data'!$E$32,0,10*ROW('Sanitation Data'!E165))="","",OFFSET('Sanitation Data'!$E$32,0,10*ROW('Sanitation Data'!E165)))</f>
        <v/>
      </c>
      <c r="CU171" s="277" t="str">
        <f ca="true">+IF(OFFSET('Sanitation Data'!$F$28,0,10*ROW('Sanitation Data'!F165))="","",OFFSET('Sanitation Data'!$F$28,0,10*ROW('Sanitation Data'!F165)))</f>
        <v/>
      </c>
      <c r="CV171" s="277" t="str">
        <f ca="true">+IF(OFFSET('Sanitation Data'!$F$29,0,10*ROW('Sanitation Data'!F165))="","",OFFSET('Sanitation Data'!$F$29,0,10*ROW('Sanitation Data'!F165)))</f>
        <v/>
      </c>
      <c r="CW171" s="277" t="str">
        <f ca="true">+IF(OFFSET('Sanitation Data'!$F$30,0,10*ROW('Sanitation Data'!F165))="","",OFFSET('Sanitation Data'!$F$30,0,10*ROW('Sanitation Data'!F165)))</f>
        <v/>
      </c>
      <c r="CX171" s="277" t="str">
        <f ca="true">+IF(OFFSET('Sanitation Data'!$F$31,0,10*ROW('Sanitation Data'!F165))="","",OFFSET('Sanitation Data'!$F$31,0,10*ROW('Sanitation Data'!F165)))</f>
        <v/>
      </c>
      <c r="CY171" s="277" t="str">
        <f ca="true">+IF(OFFSET('Sanitation Data'!$F$32,0,10*ROW('Sanitation Data'!F165))="","",OFFSET('Sanitation Data'!$F$32,0,10*ROW('Sanitation Data'!F165)))</f>
        <v/>
      </c>
      <c r="CZ171" s="277" t="str">
        <f ca="true">+IF(OFFSET('Sanitation Data'!$G$28,0,10*ROW('Sanitation Data'!G165))="","",OFFSET('Sanitation Data'!$G$28,0,10*ROW('Sanitation Data'!G165)))</f>
        <v/>
      </c>
      <c r="DA171" s="277" t="str">
        <f ca="true">+IF(OFFSET('Sanitation Data'!$G$29,0,10*ROW('Sanitation Data'!G165))="","",OFFSET('Sanitation Data'!$G$29,0,10*ROW('Sanitation Data'!G165)))</f>
        <v/>
      </c>
      <c r="DB171" s="277" t="str">
        <f ca="true">+IF(OFFSET('Sanitation Data'!$G$30,0,10*ROW('Sanitation Data'!G165))="","",OFFSET('Sanitation Data'!$G$30,0,10*ROW('Sanitation Data'!G165)))</f>
        <v/>
      </c>
      <c r="DC171" s="277" t="str">
        <f ca="true">+IF(OFFSET('Sanitation Data'!$G$31,0,10*ROW('Sanitation Data'!G165))="","",OFFSET('Sanitation Data'!$G$31,0,10*ROW('Sanitation Data'!G165)))</f>
        <v/>
      </c>
      <c r="DD171" s="277" t="str">
        <f ca="true">+IF(OFFSET('Sanitation Data'!$G$32,0,10*ROW('Sanitation Data'!G165))="","",OFFSET('Sanitation Data'!$G$32,0,10*ROW('Sanitation Data'!G165)))</f>
        <v/>
      </c>
      <c r="DE171" s="277" t="str">
        <f ca="true">+IF(OFFSET('Sanitation Data'!$H$28,0,10*ROW('Sanitation Data'!H165))="","",OFFSET('Sanitation Data'!$H$28,0,10*ROW('Sanitation Data'!H165)))</f>
        <v/>
      </c>
      <c r="DF171" s="277" t="str">
        <f ca="true">+IF(OFFSET('Sanitation Data'!$H$29,0,10*ROW('Sanitation Data'!H165))="","",OFFSET('Sanitation Data'!$H$29,0,10*ROW('Sanitation Data'!H165)))</f>
        <v/>
      </c>
      <c r="DG171" s="277" t="str">
        <f ca="true">+IF(OFFSET('Sanitation Data'!$H$30,0,10*ROW('Sanitation Data'!H165))="","",OFFSET('Sanitation Data'!$H$30,0,10*ROW('Sanitation Data'!H165)))</f>
        <v/>
      </c>
      <c r="DH171" s="277" t="str">
        <f ca="true">+IF(OFFSET('Sanitation Data'!$H$31,0,10*ROW('Sanitation Data'!H165))="","",OFFSET('Sanitation Data'!$H$31,0,10*ROW('Sanitation Data'!H165)))</f>
        <v/>
      </c>
      <c r="DI171" s="277" t="str">
        <f ca="true">+IF(OFFSET('Sanitation Data'!$H$32,0,10*ROW('Sanitation Data'!H165))="","",OFFSET('Sanitation Data'!$H$32,0,10*ROW('Sanitation Data'!H165)))</f>
        <v/>
      </c>
      <c r="DJ171" s="277" t="str">
        <f ca="true">+IF(OFFSET('Sanitation Data'!$I$28,0,10*ROW('Sanitation Data'!I165))="","",OFFSET('Sanitation Data'!$I$28,0,10*ROW('Sanitation Data'!I165)))</f>
        <v/>
      </c>
      <c r="DK171" s="277" t="str">
        <f ca="true">+IF(OFFSET('Sanitation Data'!$I$29,0,10*ROW('Sanitation Data'!I165))="","",OFFSET('Sanitation Data'!$I$29,0,10*ROW('Sanitation Data'!I165)))</f>
        <v/>
      </c>
      <c r="DL171" s="277" t="str">
        <f ca="true">+IF(OFFSET('Sanitation Data'!$I$30,0,10*ROW('Sanitation Data'!I165))="","",OFFSET('Sanitation Data'!$I$30,0,10*ROW('Sanitation Data'!I165)))</f>
        <v/>
      </c>
      <c r="DM171" s="277" t="str">
        <f ca="true">+IF(OFFSET('Sanitation Data'!$I$31,0,10*ROW('Sanitation Data'!I165))="","",OFFSET('Sanitation Data'!$I$31,0,10*ROW('Sanitation Data'!I165)))</f>
        <v/>
      </c>
      <c r="DN171" s="277" t="str">
        <f ca="true">+IF(OFFSET('Sanitation Data'!$I$32,0,10*ROW('Sanitation Data'!I165))="","",OFFSET('Sanitation Data'!$I$32,0,10*ROW('Sanitation Data'!I165)))</f>
        <v/>
      </c>
      <c r="DO171" s="277" t="str">
        <f ca="true">+IF(OFFSET('Hygiene Data'!$D$11,0,10*ROW('Hygiene Data'!D165))="","",OFFSET('Hygiene Data'!$D$11,0,10*ROW('Hygiene Data'!D165)))</f>
        <v/>
      </c>
      <c r="DP171" s="277" t="str">
        <f ca="true">+IF(OFFSET('Hygiene Data'!$D$12,0,10*ROW('Hygiene Data'!D165))="","",OFFSET('Hygiene Data'!$D$12,0,10*ROW('Hygiene Data'!D165)))</f>
        <v/>
      </c>
      <c r="DQ171" s="277" t="str">
        <f ca="true">+IF(OFFSET('Hygiene Data'!$D$13,0,10*ROW('Hygiene Data'!D165))="","",OFFSET('Hygiene Data'!$D$13,0,10*ROW('Hygiene Data'!D165)))</f>
        <v/>
      </c>
      <c r="DR171" s="277" t="str">
        <f ca="true">+IF(OFFSET('Hygiene Data'!$E$11,0,10*ROW('Hygiene Data'!E165))="","",OFFSET('Hygiene Data'!$E$11,0,10*ROW('Hygiene Data'!E165)))</f>
        <v/>
      </c>
      <c r="DS171" s="277" t="str">
        <f ca="true">+IF(OFFSET('Hygiene Data'!$E$12,0,10*ROW('Hygiene Data'!E165))="","",OFFSET('Hygiene Data'!$E$12,0,10*ROW('Hygiene Data'!E165)))</f>
        <v/>
      </c>
      <c r="DT171" s="277" t="str">
        <f ca="true">+IF(OFFSET('Hygiene Data'!$E$13,0,10*ROW('Hygiene Data'!E165))="","",OFFSET('Hygiene Data'!$E$13,0,10*ROW('Hygiene Data'!E165)))</f>
        <v/>
      </c>
      <c r="DU171" s="277" t="str">
        <f ca="true">+IF(OFFSET('Hygiene Data'!$F$11,0,10*ROW('Hygiene Data'!F165))="","",OFFSET('Hygiene Data'!$F$11,0,10*ROW('Hygiene Data'!F165)))</f>
        <v/>
      </c>
      <c r="DV171" s="277" t="str">
        <f ca="true">+IF(OFFSET('Hygiene Data'!$F$12,0,10*ROW('Hygiene Data'!F165))="","",OFFSET('Hygiene Data'!$F$12,0,10*ROW('Hygiene Data'!F165)))</f>
        <v/>
      </c>
      <c r="DW171" s="277" t="str">
        <f ca="true">+IF(OFFSET('Hygiene Data'!$F$13,0,10*ROW('Hygiene Data'!F165))="","",OFFSET('Hygiene Data'!$F$13,0,10*ROW('Hygiene Data'!F165)))</f>
        <v/>
      </c>
      <c r="DX171" s="277" t="str">
        <f ca="true">+IF(OFFSET('Hygiene Data'!$G$11,0,10*ROW('Hygiene Data'!G165))="","",OFFSET('Hygiene Data'!$G$11,0,10*ROW('Hygiene Data'!G165)))</f>
        <v/>
      </c>
      <c r="DY171" s="277" t="str">
        <f ca="true">+IF(OFFSET('Hygiene Data'!$G$12,0,10*ROW('Hygiene Data'!G165))="","",OFFSET('Hygiene Data'!$G$12,0,10*ROW('Hygiene Data'!G165)))</f>
        <v/>
      </c>
      <c r="DZ171" s="277" t="str">
        <f ca="true">+IF(OFFSET('Hygiene Data'!$G$13,0,10*ROW('Hygiene Data'!G165))="","",OFFSET('Hygiene Data'!$G$13,0,10*ROW('Hygiene Data'!G165)))</f>
        <v/>
      </c>
      <c r="EA171" s="277" t="str">
        <f ca="true">+IF(OFFSET('Hygiene Data'!$H$11,0,10*ROW('Hygiene Data'!H165))="","",OFFSET('Hygiene Data'!$H$11,0,10*ROW('Hygiene Data'!H165)))</f>
        <v/>
      </c>
      <c r="EB171" s="277" t="str">
        <f ca="true">+IF(OFFSET('Hygiene Data'!$H$12,0,10*ROW('Hygiene Data'!H165))="","",OFFSET('Hygiene Data'!$H$12,0,10*ROW('Hygiene Data'!H165)))</f>
        <v/>
      </c>
      <c r="EC171" s="277" t="str">
        <f ca="true">+IF(OFFSET('Hygiene Data'!$H$13,0,10*ROW('Hygiene Data'!H165))="","",OFFSET('Hygiene Data'!$H$13,0,10*ROW('Hygiene Data'!H165)))</f>
        <v/>
      </c>
      <c r="ED171" s="277" t="str">
        <f ca="true">+IF(OFFSET('Hygiene Data'!$I$11,0,10*ROW('Hygiene Data'!I165))="","",OFFSET('Hygiene Data'!$I$11,0,10*ROW('Hygiene Data'!I165)))</f>
        <v/>
      </c>
      <c r="EE171" s="277" t="str">
        <f ca="true">+IF(OFFSET('Hygiene Data'!$I$12,0,10*ROW('Hygiene Data'!I165))="","",OFFSET('Hygiene Data'!$I$12,0,10*ROW('Hygiene Data'!I165)))</f>
        <v/>
      </c>
      <c r="EF171" s="277"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33" t="str">
        <f t="shared" ca="true" si="2"/>
        <v/>
      </c>
      <c r="D172" s="96"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6"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6"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6"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6"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6"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6"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6"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6"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6"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6"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6"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6"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6"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6"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6"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6"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6"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7"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7"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7"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7"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7"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7"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7"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7"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7"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7"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7"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7"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7"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7"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7"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7"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7"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7"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7"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7"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7"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7"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7"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7"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7"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7"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7"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7"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7"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7"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8"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8"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8"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8"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8"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8"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8"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8"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8"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8"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8"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8"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8"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8"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8"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8"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8"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8"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7"/>
      <c r="BS172" s="277" t="str">
        <f ca="true">+IF(OFFSET('Water Data'!$D$27,0,10*ROW('Water Data'!D166))="","",OFFSET('Water Data'!$D$27,0,10*ROW('Water Data'!D166)))</f>
        <v/>
      </c>
      <c r="BT172" s="277" t="str">
        <f ca="true">+IF(OFFSET('Water Data'!$D$28,0,10*ROW('Water Data'!D166))="","",OFFSET('Water Data'!$D$28,0,10*ROW('Water Data'!D166)))</f>
        <v/>
      </c>
      <c r="BU172" s="277" t="str">
        <f ca="true">+IF(OFFSET('Water Data'!$D$29,0,10*ROW('Water Data'!D166))="","",OFFSET('Water Data'!$D$29,0,10*ROW('Water Data'!D166)))</f>
        <v/>
      </c>
      <c r="BV172" s="277" t="str">
        <f ca="true">+IF(OFFSET('Water Data'!$E$27,0,10*ROW('Water Data'!E166))="","",OFFSET('Water Data'!$E$27,0,10*ROW('Water Data'!E166)))</f>
        <v/>
      </c>
      <c r="BW172" s="277" t="str">
        <f ca="true">+IF(OFFSET('Water Data'!$E$28,0,10*ROW('Water Data'!E166))="","",OFFSET('Water Data'!$E$28,0,10*ROW('Water Data'!E166)))</f>
        <v/>
      </c>
      <c r="BX172" s="277" t="str">
        <f ca="true">+IF(OFFSET('Water Data'!$E$29,0,10*ROW('Water Data'!E166))="","",OFFSET('Water Data'!$E$29,0,10*ROW('Water Data'!E166)))</f>
        <v/>
      </c>
      <c r="BY172" s="277" t="str">
        <f ca="true">+IF(OFFSET('Water Data'!$F$27,0,10*ROW('Water Data'!F166))="","",OFFSET('Water Data'!$F$27,0,10*ROW('Water Data'!F166)))</f>
        <v/>
      </c>
      <c r="BZ172" s="277" t="str">
        <f ca="true">+IF(OFFSET('Water Data'!$F$28,0,10*ROW('Water Data'!F166))="","",OFFSET('Water Data'!$F$28,0,10*ROW('Water Data'!F166)))</f>
        <v/>
      </c>
      <c r="CA172" s="277" t="str">
        <f ca="true">+IF(OFFSET('Water Data'!$F$29,0,10*ROW('Water Data'!F166))="","",OFFSET('Water Data'!$F$29,0,10*ROW('Water Data'!F166)))</f>
        <v/>
      </c>
      <c r="CB172" s="277" t="str">
        <f ca="true">+IF(OFFSET('Water Data'!$G$27,0,10*ROW('Water Data'!G166))="","",OFFSET('Water Data'!$G$27,0,10*ROW('Water Data'!G166)))</f>
        <v/>
      </c>
      <c r="CC172" s="277" t="str">
        <f ca="true">+IF(OFFSET('Water Data'!$G$28,0,10*ROW('Water Data'!G166))="","",OFFSET('Water Data'!$G$28,0,10*ROW('Water Data'!G166)))</f>
        <v/>
      </c>
      <c r="CD172" s="277" t="str">
        <f ca="true">+IF(OFFSET('Water Data'!$G$29,0,10*ROW('Water Data'!G166))="","",OFFSET('Water Data'!$G$29,0,10*ROW('Water Data'!G166)))</f>
        <v/>
      </c>
      <c r="CE172" s="277" t="str">
        <f ca="true">+IF(OFFSET('Water Data'!$H$27,0,10*ROW('Water Data'!H166))="","",OFFSET('Water Data'!$H$27,0,10*ROW('Water Data'!H166)))</f>
        <v/>
      </c>
      <c r="CF172" s="277" t="str">
        <f ca="true">+IF(OFFSET('Water Data'!$H$28,0,10*ROW('Water Data'!H166))="","",OFFSET('Water Data'!$H$28,0,10*ROW('Water Data'!H166)))</f>
        <v/>
      </c>
      <c r="CG172" s="277" t="str">
        <f ca="true">+IF(OFFSET('Water Data'!$H$29,0,10*ROW('Water Data'!H166))="","",OFFSET('Water Data'!$H$29,0,10*ROW('Water Data'!H166)))</f>
        <v/>
      </c>
      <c r="CH172" s="277" t="str">
        <f ca="true">+IF(OFFSET('Water Data'!$I$27,0,10*ROW('Water Data'!I166))="","",OFFSET('Water Data'!$I$27,0,10*ROW('Water Data'!I166)))</f>
        <v/>
      </c>
      <c r="CI172" s="277" t="str">
        <f ca="true">+IF(OFFSET('Water Data'!$I$28,0,10*ROW('Water Data'!I166))="","",OFFSET('Water Data'!$I$28,0,10*ROW('Water Data'!I166)))</f>
        <v/>
      </c>
      <c r="CJ172" s="277" t="str">
        <f ca="true">+IF(OFFSET('Water Data'!$I$29,0,10*ROW('Water Data'!I166))="","",OFFSET('Water Data'!$I$29,0,10*ROW('Water Data'!I166)))</f>
        <v/>
      </c>
      <c r="CK172" s="277" t="str">
        <f ca="true">+IF(OFFSET('Sanitation Data'!$D$28,0,10*ROW('Sanitation Data'!D166))="","",OFFSET('Sanitation Data'!$D$28,0,10*ROW('Sanitation Data'!D166)))</f>
        <v/>
      </c>
      <c r="CL172" s="277" t="str">
        <f ca="true">+IF(OFFSET('Sanitation Data'!$D$29,0,10*ROW('Sanitation Data'!D166))="","",OFFSET('Sanitation Data'!$D$29,0,10*ROW('Sanitation Data'!D166)))</f>
        <v/>
      </c>
      <c r="CM172" s="277" t="str">
        <f ca="true">+IF(OFFSET('Sanitation Data'!$D$30,0,10*ROW('Sanitation Data'!D166))="","",OFFSET('Sanitation Data'!$D$30,0,10*ROW('Sanitation Data'!D166)))</f>
        <v/>
      </c>
      <c r="CN172" s="277" t="str">
        <f ca="true">+IF(OFFSET('Sanitation Data'!$D$31,0,10*ROW('Sanitation Data'!D166))="","",OFFSET('Sanitation Data'!$D$31,0,10*ROW('Sanitation Data'!D166)))</f>
        <v/>
      </c>
      <c r="CO172" s="277" t="str">
        <f ca="true">+IF(OFFSET('Sanitation Data'!$D$32,0,10*ROW('Sanitation Data'!D166))="","",OFFSET('Sanitation Data'!$D$32,0,10*ROW('Sanitation Data'!D166)))</f>
        <v/>
      </c>
      <c r="CP172" s="277" t="str">
        <f ca="true">+IF(OFFSET('Sanitation Data'!$E$28,0,10*ROW('Sanitation Data'!E166))="","",OFFSET('Sanitation Data'!$E$28,0,10*ROW('Sanitation Data'!E166)))</f>
        <v/>
      </c>
      <c r="CQ172" s="277" t="str">
        <f ca="true">+IF(OFFSET('Sanitation Data'!$E$29,0,10*ROW('Sanitation Data'!E166))="","",OFFSET('Sanitation Data'!$E$29,0,10*ROW('Sanitation Data'!E166)))</f>
        <v/>
      </c>
      <c r="CR172" s="277" t="str">
        <f ca="true">+IF(OFFSET('Sanitation Data'!$E$30,0,10*ROW('Sanitation Data'!E166))="","",OFFSET('Sanitation Data'!$E$30,0,10*ROW('Sanitation Data'!E166)))</f>
        <v/>
      </c>
      <c r="CS172" s="277" t="str">
        <f ca="true">+IF(OFFSET('Sanitation Data'!$E$31,0,10*ROW('Sanitation Data'!E166))="","",OFFSET('Sanitation Data'!$E$31,0,10*ROW('Sanitation Data'!E166)))</f>
        <v/>
      </c>
      <c r="CT172" s="277" t="str">
        <f ca="true">+IF(OFFSET('Sanitation Data'!$E$32,0,10*ROW('Sanitation Data'!E166))="","",OFFSET('Sanitation Data'!$E$32,0,10*ROW('Sanitation Data'!E166)))</f>
        <v/>
      </c>
      <c r="CU172" s="277" t="str">
        <f ca="true">+IF(OFFSET('Sanitation Data'!$F$28,0,10*ROW('Sanitation Data'!F166))="","",OFFSET('Sanitation Data'!$F$28,0,10*ROW('Sanitation Data'!F166)))</f>
        <v/>
      </c>
      <c r="CV172" s="277" t="str">
        <f ca="true">+IF(OFFSET('Sanitation Data'!$F$29,0,10*ROW('Sanitation Data'!F166))="","",OFFSET('Sanitation Data'!$F$29,0,10*ROW('Sanitation Data'!F166)))</f>
        <v/>
      </c>
      <c r="CW172" s="277" t="str">
        <f ca="true">+IF(OFFSET('Sanitation Data'!$F$30,0,10*ROW('Sanitation Data'!F166))="","",OFFSET('Sanitation Data'!$F$30,0,10*ROW('Sanitation Data'!F166)))</f>
        <v/>
      </c>
      <c r="CX172" s="277" t="str">
        <f ca="true">+IF(OFFSET('Sanitation Data'!$F$31,0,10*ROW('Sanitation Data'!F166))="","",OFFSET('Sanitation Data'!$F$31,0,10*ROW('Sanitation Data'!F166)))</f>
        <v/>
      </c>
      <c r="CY172" s="277" t="str">
        <f ca="true">+IF(OFFSET('Sanitation Data'!$F$32,0,10*ROW('Sanitation Data'!F166))="","",OFFSET('Sanitation Data'!$F$32,0,10*ROW('Sanitation Data'!F166)))</f>
        <v/>
      </c>
      <c r="CZ172" s="277" t="str">
        <f ca="true">+IF(OFFSET('Sanitation Data'!$G$28,0,10*ROW('Sanitation Data'!G166))="","",OFFSET('Sanitation Data'!$G$28,0,10*ROW('Sanitation Data'!G166)))</f>
        <v/>
      </c>
      <c r="DA172" s="277" t="str">
        <f ca="true">+IF(OFFSET('Sanitation Data'!$G$29,0,10*ROW('Sanitation Data'!G166))="","",OFFSET('Sanitation Data'!$G$29,0,10*ROW('Sanitation Data'!G166)))</f>
        <v/>
      </c>
      <c r="DB172" s="277" t="str">
        <f ca="true">+IF(OFFSET('Sanitation Data'!$G$30,0,10*ROW('Sanitation Data'!G166))="","",OFFSET('Sanitation Data'!$G$30,0,10*ROW('Sanitation Data'!G166)))</f>
        <v/>
      </c>
      <c r="DC172" s="277" t="str">
        <f ca="true">+IF(OFFSET('Sanitation Data'!$G$31,0,10*ROW('Sanitation Data'!G166))="","",OFFSET('Sanitation Data'!$G$31,0,10*ROW('Sanitation Data'!G166)))</f>
        <v/>
      </c>
      <c r="DD172" s="277" t="str">
        <f ca="true">+IF(OFFSET('Sanitation Data'!$G$32,0,10*ROW('Sanitation Data'!G166))="","",OFFSET('Sanitation Data'!$G$32,0,10*ROW('Sanitation Data'!G166)))</f>
        <v/>
      </c>
      <c r="DE172" s="277" t="str">
        <f ca="true">+IF(OFFSET('Sanitation Data'!$H$28,0,10*ROW('Sanitation Data'!H166))="","",OFFSET('Sanitation Data'!$H$28,0,10*ROW('Sanitation Data'!H166)))</f>
        <v/>
      </c>
      <c r="DF172" s="277" t="str">
        <f ca="true">+IF(OFFSET('Sanitation Data'!$H$29,0,10*ROW('Sanitation Data'!H166))="","",OFFSET('Sanitation Data'!$H$29,0,10*ROW('Sanitation Data'!H166)))</f>
        <v/>
      </c>
      <c r="DG172" s="277" t="str">
        <f ca="true">+IF(OFFSET('Sanitation Data'!$H$30,0,10*ROW('Sanitation Data'!H166))="","",OFFSET('Sanitation Data'!$H$30,0,10*ROW('Sanitation Data'!H166)))</f>
        <v/>
      </c>
      <c r="DH172" s="277" t="str">
        <f ca="true">+IF(OFFSET('Sanitation Data'!$H$31,0,10*ROW('Sanitation Data'!H166))="","",OFFSET('Sanitation Data'!$H$31,0,10*ROW('Sanitation Data'!H166)))</f>
        <v/>
      </c>
      <c r="DI172" s="277" t="str">
        <f ca="true">+IF(OFFSET('Sanitation Data'!$H$32,0,10*ROW('Sanitation Data'!H166))="","",OFFSET('Sanitation Data'!$H$32,0,10*ROW('Sanitation Data'!H166)))</f>
        <v/>
      </c>
      <c r="DJ172" s="277" t="str">
        <f ca="true">+IF(OFFSET('Sanitation Data'!$I$28,0,10*ROW('Sanitation Data'!I166))="","",OFFSET('Sanitation Data'!$I$28,0,10*ROW('Sanitation Data'!I166)))</f>
        <v/>
      </c>
      <c r="DK172" s="277" t="str">
        <f ca="true">+IF(OFFSET('Sanitation Data'!$I$29,0,10*ROW('Sanitation Data'!I166))="","",OFFSET('Sanitation Data'!$I$29,0,10*ROW('Sanitation Data'!I166)))</f>
        <v/>
      </c>
      <c r="DL172" s="277" t="str">
        <f ca="true">+IF(OFFSET('Sanitation Data'!$I$30,0,10*ROW('Sanitation Data'!I166))="","",OFFSET('Sanitation Data'!$I$30,0,10*ROW('Sanitation Data'!I166)))</f>
        <v/>
      </c>
      <c r="DM172" s="277" t="str">
        <f ca="true">+IF(OFFSET('Sanitation Data'!$I$31,0,10*ROW('Sanitation Data'!I166))="","",OFFSET('Sanitation Data'!$I$31,0,10*ROW('Sanitation Data'!I166)))</f>
        <v/>
      </c>
      <c r="DN172" s="277" t="str">
        <f ca="true">+IF(OFFSET('Sanitation Data'!$I$32,0,10*ROW('Sanitation Data'!I166))="","",OFFSET('Sanitation Data'!$I$32,0,10*ROW('Sanitation Data'!I166)))</f>
        <v/>
      </c>
      <c r="DO172" s="277" t="str">
        <f ca="true">+IF(OFFSET('Hygiene Data'!$D$11,0,10*ROW('Hygiene Data'!D166))="","",OFFSET('Hygiene Data'!$D$11,0,10*ROW('Hygiene Data'!D166)))</f>
        <v/>
      </c>
      <c r="DP172" s="277" t="str">
        <f ca="true">+IF(OFFSET('Hygiene Data'!$D$12,0,10*ROW('Hygiene Data'!D166))="","",OFFSET('Hygiene Data'!$D$12,0,10*ROW('Hygiene Data'!D166)))</f>
        <v/>
      </c>
      <c r="DQ172" s="277" t="str">
        <f ca="true">+IF(OFFSET('Hygiene Data'!$D$13,0,10*ROW('Hygiene Data'!D166))="","",OFFSET('Hygiene Data'!$D$13,0,10*ROW('Hygiene Data'!D166)))</f>
        <v/>
      </c>
      <c r="DR172" s="277" t="str">
        <f ca="true">+IF(OFFSET('Hygiene Data'!$E$11,0,10*ROW('Hygiene Data'!E166))="","",OFFSET('Hygiene Data'!$E$11,0,10*ROW('Hygiene Data'!E166)))</f>
        <v/>
      </c>
      <c r="DS172" s="277" t="str">
        <f ca="true">+IF(OFFSET('Hygiene Data'!$E$12,0,10*ROW('Hygiene Data'!E166))="","",OFFSET('Hygiene Data'!$E$12,0,10*ROW('Hygiene Data'!E166)))</f>
        <v/>
      </c>
      <c r="DT172" s="277" t="str">
        <f ca="true">+IF(OFFSET('Hygiene Data'!$E$13,0,10*ROW('Hygiene Data'!E166))="","",OFFSET('Hygiene Data'!$E$13,0,10*ROW('Hygiene Data'!E166)))</f>
        <v/>
      </c>
      <c r="DU172" s="277" t="str">
        <f ca="true">+IF(OFFSET('Hygiene Data'!$F$11,0,10*ROW('Hygiene Data'!F166))="","",OFFSET('Hygiene Data'!$F$11,0,10*ROW('Hygiene Data'!F166)))</f>
        <v/>
      </c>
      <c r="DV172" s="277" t="str">
        <f ca="true">+IF(OFFSET('Hygiene Data'!$F$12,0,10*ROW('Hygiene Data'!F166))="","",OFFSET('Hygiene Data'!$F$12,0,10*ROW('Hygiene Data'!F166)))</f>
        <v/>
      </c>
      <c r="DW172" s="277" t="str">
        <f ca="true">+IF(OFFSET('Hygiene Data'!$F$13,0,10*ROW('Hygiene Data'!F166))="","",OFFSET('Hygiene Data'!$F$13,0,10*ROW('Hygiene Data'!F166)))</f>
        <v/>
      </c>
      <c r="DX172" s="277" t="str">
        <f ca="true">+IF(OFFSET('Hygiene Data'!$G$11,0,10*ROW('Hygiene Data'!G166))="","",OFFSET('Hygiene Data'!$G$11,0,10*ROW('Hygiene Data'!G166)))</f>
        <v/>
      </c>
      <c r="DY172" s="277" t="str">
        <f ca="true">+IF(OFFSET('Hygiene Data'!$G$12,0,10*ROW('Hygiene Data'!G166))="","",OFFSET('Hygiene Data'!$G$12,0,10*ROW('Hygiene Data'!G166)))</f>
        <v/>
      </c>
      <c r="DZ172" s="277" t="str">
        <f ca="true">+IF(OFFSET('Hygiene Data'!$G$13,0,10*ROW('Hygiene Data'!G166))="","",OFFSET('Hygiene Data'!$G$13,0,10*ROW('Hygiene Data'!G166)))</f>
        <v/>
      </c>
      <c r="EA172" s="277" t="str">
        <f ca="true">+IF(OFFSET('Hygiene Data'!$H$11,0,10*ROW('Hygiene Data'!H166))="","",OFFSET('Hygiene Data'!$H$11,0,10*ROW('Hygiene Data'!H166)))</f>
        <v/>
      </c>
      <c r="EB172" s="277" t="str">
        <f ca="true">+IF(OFFSET('Hygiene Data'!$H$12,0,10*ROW('Hygiene Data'!H166))="","",OFFSET('Hygiene Data'!$H$12,0,10*ROW('Hygiene Data'!H166)))</f>
        <v/>
      </c>
      <c r="EC172" s="277" t="str">
        <f ca="true">+IF(OFFSET('Hygiene Data'!$H$13,0,10*ROW('Hygiene Data'!H166))="","",OFFSET('Hygiene Data'!$H$13,0,10*ROW('Hygiene Data'!H166)))</f>
        <v/>
      </c>
      <c r="ED172" s="277" t="str">
        <f ca="true">+IF(OFFSET('Hygiene Data'!$I$11,0,10*ROW('Hygiene Data'!I166))="","",OFFSET('Hygiene Data'!$I$11,0,10*ROW('Hygiene Data'!I166)))</f>
        <v/>
      </c>
      <c r="EE172" s="277" t="str">
        <f ca="true">+IF(OFFSET('Hygiene Data'!$I$12,0,10*ROW('Hygiene Data'!I166))="","",OFFSET('Hygiene Data'!$I$12,0,10*ROW('Hygiene Data'!I166)))</f>
        <v/>
      </c>
      <c r="EF172" s="277"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33" t="str">
        <f t="shared" ca="true" si="2"/>
        <v/>
      </c>
      <c r="D173" s="96"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6"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6"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6"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6"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6"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6"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6"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6"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6"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6"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6"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6"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6"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6"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6"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6"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6"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7"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7"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7"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7"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7"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7"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7"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7"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7"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7"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7"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7"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7"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7"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7"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7"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7"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7"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7"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7"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7"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7"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7"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7"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7"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7"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7"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7"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7"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7"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8"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8"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8"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8"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8"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8"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8"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8"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8"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8"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8"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8"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8"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8"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8"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8"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8"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8"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7"/>
      <c r="BS173" s="277" t="str">
        <f ca="true">+IF(OFFSET('Water Data'!$D$27,0,10*ROW('Water Data'!D167))="","",OFFSET('Water Data'!$D$27,0,10*ROW('Water Data'!D167)))</f>
        <v/>
      </c>
      <c r="BT173" s="277" t="str">
        <f ca="true">+IF(OFFSET('Water Data'!$D$28,0,10*ROW('Water Data'!D167))="","",OFFSET('Water Data'!$D$28,0,10*ROW('Water Data'!D167)))</f>
        <v/>
      </c>
      <c r="BU173" s="277" t="str">
        <f ca="true">+IF(OFFSET('Water Data'!$D$29,0,10*ROW('Water Data'!D167))="","",OFFSET('Water Data'!$D$29,0,10*ROW('Water Data'!D167)))</f>
        <v/>
      </c>
      <c r="BV173" s="277" t="str">
        <f ca="true">+IF(OFFSET('Water Data'!$E$27,0,10*ROW('Water Data'!E167))="","",OFFSET('Water Data'!$E$27,0,10*ROW('Water Data'!E167)))</f>
        <v/>
      </c>
      <c r="BW173" s="277" t="str">
        <f ca="true">+IF(OFFSET('Water Data'!$E$28,0,10*ROW('Water Data'!E167))="","",OFFSET('Water Data'!$E$28,0,10*ROW('Water Data'!E167)))</f>
        <v/>
      </c>
      <c r="BX173" s="277" t="str">
        <f ca="true">+IF(OFFSET('Water Data'!$E$29,0,10*ROW('Water Data'!E167))="","",OFFSET('Water Data'!$E$29,0,10*ROW('Water Data'!E167)))</f>
        <v/>
      </c>
      <c r="BY173" s="277" t="str">
        <f ca="true">+IF(OFFSET('Water Data'!$F$27,0,10*ROW('Water Data'!F167))="","",OFFSET('Water Data'!$F$27,0,10*ROW('Water Data'!F167)))</f>
        <v/>
      </c>
      <c r="BZ173" s="277" t="str">
        <f ca="true">+IF(OFFSET('Water Data'!$F$28,0,10*ROW('Water Data'!F167))="","",OFFSET('Water Data'!$F$28,0,10*ROW('Water Data'!F167)))</f>
        <v/>
      </c>
      <c r="CA173" s="277" t="str">
        <f ca="true">+IF(OFFSET('Water Data'!$F$29,0,10*ROW('Water Data'!F167))="","",OFFSET('Water Data'!$F$29,0,10*ROW('Water Data'!F167)))</f>
        <v/>
      </c>
      <c r="CB173" s="277" t="str">
        <f ca="true">+IF(OFFSET('Water Data'!$G$27,0,10*ROW('Water Data'!G167))="","",OFFSET('Water Data'!$G$27,0,10*ROW('Water Data'!G167)))</f>
        <v/>
      </c>
      <c r="CC173" s="277" t="str">
        <f ca="true">+IF(OFFSET('Water Data'!$G$28,0,10*ROW('Water Data'!G167))="","",OFFSET('Water Data'!$G$28,0,10*ROW('Water Data'!G167)))</f>
        <v/>
      </c>
      <c r="CD173" s="277" t="str">
        <f ca="true">+IF(OFFSET('Water Data'!$G$29,0,10*ROW('Water Data'!G167))="","",OFFSET('Water Data'!$G$29,0,10*ROW('Water Data'!G167)))</f>
        <v/>
      </c>
      <c r="CE173" s="277" t="str">
        <f ca="true">+IF(OFFSET('Water Data'!$H$27,0,10*ROW('Water Data'!H167))="","",OFFSET('Water Data'!$H$27,0,10*ROW('Water Data'!H167)))</f>
        <v/>
      </c>
      <c r="CF173" s="277" t="str">
        <f ca="true">+IF(OFFSET('Water Data'!$H$28,0,10*ROW('Water Data'!H167))="","",OFFSET('Water Data'!$H$28,0,10*ROW('Water Data'!H167)))</f>
        <v/>
      </c>
      <c r="CG173" s="277" t="str">
        <f ca="true">+IF(OFFSET('Water Data'!$H$29,0,10*ROW('Water Data'!H167))="","",OFFSET('Water Data'!$H$29,0,10*ROW('Water Data'!H167)))</f>
        <v/>
      </c>
      <c r="CH173" s="277" t="str">
        <f ca="true">+IF(OFFSET('Water Data'!$I$27,0,10*ROW('Water Data'!I167))="","",OFFSET('Water Data'!$I$27,0,10*ROW('Water Data'!I167)))</f>
        <v/>
      </c>
      <c r="CI173" s="277" t="str">
        <f ca="true">+IF(OFFSET('Water Data'!$I$28,0,10*ROW('Water Data'!I167))="","",OFFSET('Water Data'!$I$28,0,10*ROW('Water Data'!I167)))</f>
        <v/>
      </c>
      <c r="CJ173" s="277" t="str">
        <f ca="true">+IF(OFFSET('Water Data'!$I$29,0,10*ROW('Water Data'!I167))="","",OFFSET('Water Data'!$I$29,0,10*ROW('Water Data'!I167)))</f>
        <v/>
      </c>
      <c r="CK173" s="277" t="str">
        <f ca="true">+IF(OFFSET('Sanitation Data'!$D$28,0,10*ROW('Sanitation Data'!D167))="","",OFFSET('Sanitation Data'!$D$28,0,10*ROW('Sanitation Data'!D167)))</f>
        <v/>
      </c>
      <c r="CL173" s="277" t="str">
        <f ca="true">+IF(OFFSET('Sanitation Data'!$D$29,0,10*ROW('Sanitation Data'!D167))="","",OFFSET('Sanitation Data'!$D$29,0,10*ROW('Sanitation Data'!D167)))</f>
        <v/>
      </c>
      <c r="CM173" s="277" t="str">
        <f ca="true">+IF(OFFSET('Sanitation Data'!$D$30,0,10*ROW('Sanitation Data'!D167))="","",OFFSET('Sanitation Data'!$D$30,0,10*ROW('Sanitation Data'!D167)))</f>
        <v/>
      </c>
      <c r="CN173" s="277" t="str">
        <f ca="true">+IF(OFFSET('Sanitation Data'!$D$31,0,10*ROW('Sanitation Data'!D167))="","",OFFSET('Sanitation Data'!$D$31,0,10*ROW('Sanitation Data'!D167)))</f>
        <v/>
      </c>
      <c r="CO173" s="277" t="str">
        <f ca="true">+IF(OFFSET('Sanitation Data'!$D$32,0,10*ROW('Sanitation Data'!D167))="","",OFFSET('Sanitation Data'!$D$32,0,10*ROW('Sanitation Data'!D167)))</f>
        <v/>
      </c>
      <c r="CP173" s="277" t="str">
        <f ca="true">+IF(OFFSET('Sanitation Data'!$E$28,0,10*ROW('Sanitation Data'!E167))="","",OFFSET('Sanitation Data'!$E$28,0,10*ROW('Sanitation Data'!E167)))</f>
        <v/>
      </c>
      <c r="CQ173" s="277" t="str">
        <f ca="true">+IF(OFFSET('Sanitation Data'!$E$29,0,10*ROW('Sanitation Data'!E167))="","",OFFSET('Sanitation Data'!$E$29,0,10*ROW('Sanitation Data'!E167)))</f>
        <v/>
      </c>
      <c r="CR173" s="277" t="str">
        <f ca="true">+IF(OFFSET('Sanitation Data'!$E$30,0,10*ROW('Sanitation Data'!E167))="","",OFFSET('Sanitation Data'!$E$30,0,10*ROW('Sanitation Data'!E167)))</f>
        <v/>
      </c>
      <c r="CS173" s="277" t="str">
        <f ca="true">+IF(OFFSET('Sanitation Data'!$E$31,0,10*ROW('Sanitation Data'!E167))="","",OFFSET('Sanitation Data'!$E$31,0,10*ROW('Sanitation Data'!E167)))</f>
        <v/>
      </c>
      <c r="CT173" s="277" t="str">
        <f ca="true">+IF(OFFSET('Sanitation Data'!$E$32,0,10*ROW('Sanitation Data'!E167))="","",OFFSET('Sanitation Data'!$E$32,0,10*ROW('Sanitation Data'!E167)))</f>
        <v/>
      </c>
      <c r="CU173" s="277" t="str">
        <f ca="true">+IF(OFFSET('Sanitation Data'!$F$28,0,10*ROW('Sanitation Data'!F167))="","",OFFSET('Sanitation Data'!$F$28,0,10*ROW('Sanitation Data'!F167)))</f>
        <v/>
      </c>
      <c r="CV173" s="277" t="str">
        <f ca="true">+IF(OFFSET('Sanitation Data'!$F$29,0,10*ROW('Sanitation Data'!F167))="","",OFFSET('Sanitation Data'!$F$29,0,10*ROW('Sanitation Data'!F167)))</f>
        <v/>
      </c>
      <c r="CW173" s="277" t="str">
        <f ca="true">+IF(OFFSET('Sanitation Data'!$F$30,0,10*ROW('Sanitation Data'!F167))="","",OFFSET('Sanitation Data'!$F$30,0,10*ROW('Sanitation Data'!F167)))</f>
        <v/>
      </c>
      <c r="CX173" s="277" t="str">
        <f ca="true">+IF(OFFSET('Sanitation Data'!$F$31,0,10*ROW('Sanitation Data'!F167))="","",OFFSET('Sanitation Data'!$F$31,0,10*ROW('Sanitation Data'!F167)))</f>
        <v/>
      </c>
      <c r="CY173" s="277" t="str">
        <f ca="true">+IF(OFFSET('Sanitation Data'!$F$32,0,10*ROW('Sanitation Data'!F167))="","",OFFSET('Sanitation Data'!$F$32,0,10*ROW('Sanitation Data'!F167)))</f>
        <v/>
      </c>
      <c r="CZ173" s="277" t="str">
        <f ca="true">+IF(OFFSET('Sanitation Data'!$G$28,0,10*ROW('Sanitation Data'!G167))="","",OFFSET('Sanitation Data'!$G$28,0,10*ROW('Sanitation Data'!G167)))</f>
        <v/>
      </c>
      <c r="DA173" s="277" t="str">
        <f ca="true">+IF(OFFSET('Sanitation Data'!$G$29,0,10*ROW('Sanitation Data'!G167))="","",OFFSET('Sanitation Data'!$G$29,0,10*ROW('Sanitation Data'!G167)))</f>
        <v/>
      </c>
      <c r="DB173" s="277" t="str">
        <f ca="true">+IF(OFFSET('Sanitation Data'!$G$30,0,10*ROW('Sanitation Data'!G167))="","",OFFSET('Sanitation Data'!$G$30,0,10*ROW('Sanitation Data'!G167)))</f>
        <v/>
      </c>
      <c r="DC173" s="277" t="str">
        <f ca="true">+IF(OFFSET('Sanitation Data'!$G$31,0,10*ROW('Sanitation Data'!G167))="","",OFFSET('Sanitation Data'!$G$31,0,10*ROW('Sanitation Data'!G167)))</f>
        <v/>
      </c>
      <c r="DD173" s="277" t="str">
        <f ca="true">+IF(OFFSET('Sanitation Data'!$G$32,0,10*ROW('Sanitation Data'!G167))="","",OFFSET('Sanitation Data'!$G$32,0,10*ROW('Sanitation Data'!G167)))</f>
        <v/>
      </c>
      <c r="DE173" s="277" t="str">
        <f ca="true">+IF(OFFSET('Sanitation Data'!$H$28,0,10*ROW('Sanitation Data'!H167))="","",OFFSET('Sanitation Data'!$H$28,0,10*ROW('Sanitation Data'!H167)))</f>
        <v/>
      </c>
      <c r="DF173" s="277" t="str">
        <f ca="true">+IF(OFFSET('Sanitation Data'!$H$29,0,10*ROW('Sanitation Data'!H167))="","",OFFSET('Sanitation Data'!$H$29,0,10*ROW('Sanitation Data'!H167)))</f>
        <v/>
      </c>
      <c r="DG173" s="277" t="str">
        <f ca="true">+IF(OFFSET('Sanitation Data'!$H$30,0,10*ROW('Sanitation Data'!H167))="","",OFFSET('Sanitation Data'!$H$30,0,10*ROW('Sanitation Data'!H167)))</f>
        <v/>
      </c>
      <c r="DH173" s="277" t="str">
        <f ca="true">+IF(OFFSET('Sanitation Data'!$H$31,0,10*ROW('Sanitation Data'!H167))="","",OFFSET('Sanitation Data'!$H$31,0,10*ROW('Sanitation Data'!H167)))</f>
        <v/>
      </c>
      <c r="DI173" s="277" t="str">
        <f ca="true">+IF(OFFSET('Sanitation Data'!$H$32,0,10*ROW('Sanitation Data'!H167))="","",OFFSET('Sanitation Data'!$H$32,0,10*ROW('Sanitation Data'!H167)))</f>
        <v/>
      </c>
      <c r="DJ173" s="277" t="str">
        <f ca="true">+IF(OFFSET('Sanitation Data'!$I$28,0,10*ROW('Sanitation Data'!I167))="","",OFFSET('Sanitation Data'!$I$28,0,10*ROW('Sanitation Data'!I167)))</f>
        <v/>
      </c>
      <c r="DK173" s="277" t="str">
        <f ca="true">+IF(OFFSET('Sanitation Data'!$I$29,0,10*ROW('Sanitation Data'!I167))="","",OFFSET('Sanitation Data'!$I$29,0,10*ROW('Sanitation Data'!I167)))</f>
        <v/>
      </c>
      <c r="DL173" s="277" t="str">
        <f ca="true">+IF(OFFSET('Sanitation Data'!$I$30,0,10*ROW('Sanitation Data'!I167))="","",OFFSET('Sanitation Data'!$I$30,0,10*ROW('Sanitation Data'!I167)))</f>
        <v/>
      </c>
      <c r="DM173" s="277" t="str">
        <f ca="true">+IF(OFFSET('Sanitation Data'!$I$31,0,10*ROW('Sanitation Data'!I167))="","",OFFSET('Sanitation Data'!$I$31,0,10*ROW('Sanitation Data'!I167)))</f>
        <v/>
      </c>
      <c r="DN173" s="277" t="str">
        <f ca="true">+IF(OFFSET('Sanitation Data'!$I$32,0,10*ROW('Sanitation Data'!I167))="","",OFFSET('Sanitation Data'!$I$32,0,10*ROW('Sanitation Data'!I167)))</f>
        <v/>
      </c>
      <c r="DO173" s="277" t="str">
        <f ca="true">+IF(OFFSET('Hygiene Data'!$D$11,0,10*ROW('Hygiene Data'!D167))="","",OFFSET('Hygiene Data'!$D$11,0,10*ROW('Hygiene Data'!D167)))</f>
        <v/>
      </c>
      <c r="DP173" s="277" t="str">
        <f ca="true">+IF(OFFSET('Hygiene Data'!$D$12,0,10*ROW('Hygiene Data'!D167))="","",OFFSET('Hygiene Data'!$D$12,0,10*ROW('Hygiene Data'!D167)))</f>
        <v/>
      </c>
      <c r="DQ173" s="277" t="str">
        <f ca="true">+IF(OFFSET('Hygiene Data'!$D$13,0,10*ROW('Hygiene Data'!D167))="","",OFFSET('Hygiene Data'!$D$13,0,10*ROW('Hygiene Data'!D167)))</f>
        <v/>
      </c>
      <c r="DR173" s="277" t="str">
        <f ca="true">+IF(OFFSET('Hygiene Data'!$E$11,0,10*ROW('Hygiene Data'!E167))="","",OFFSET('Hygiene Data'!$E$11,0,10*ROW('Hygiene Data'!E167)))</f>
        <v/>
      </c>
      <c r="DS173" s="277" t="str">
        <f ca="true">+IF(OFFSET('Hygiene Data'!$E$12,0,10*ROW('Hygiene Data'!E167))="","",OFFSET('Hygiene Data'!$E$12,0,10*ROW('Hygiene Data'!E167)))</f>
        <v/>
      </c>
      <c r="DT173" s="277" t="str">
        <f ca="true">+IF(OFFSET('Hygiene Data'!$E$13,0,10*ROW('Hygiene Data'!E167))="","",OFFSET('Hygiene Data'!$E$13,0,10*ROW('Hygiene Data'!E167)))</f>
        <v/>
      </c>
      <c r="DU173" s="277" t="str">
        <f ca="true">+IF(OFFSET('Hygiene Data'!$F$11,0,10*ROW('Hygiene Data'!F167))="","",OFFSET('Hygiene Data'!$F$11,0,10*ROW('Hygiene Data'!F167)))</f>
        <v/>
      </c>
      <c r="DV173" s="277" t="str">
        <f ca="true">+IF(OFFSET('Hygiene Data'!$F$12,0,10*ROW('Hygiene Data'!F167))="","",OFFSET('Hygiene Data'!$F$12,0,10*ROW('Hygiene Data'!F167)))</f>
        <v/>
      </c>
      <c r="DW173" s="277" t="str">
        <f ca="true">+IF(OFFSET('Hygiene Data'!$F$13,0,10*ROW('Hygiene Data'!F167))="","",OFFSET('Hygiene Data'!$F$13,0,10*ROW('Hygiene Data'!F167)))</f>
        <v/>
      </c>
      <c r="DX173" s="277" t="str">
        <f ca="true">+IF(OFFSET('Hygiene Data'!$G$11,0,10*ROW('Hygiene Data'!G167))="","",OFFSET('Hygiene Data'!$G$11,0,10*ROW('Hygiene Data'!G167)))</f>
        <v/>
      </c>
      <c r="DY173" s="277" t="str">
        <f ca="true">+IF(OFFSET('Hygiene Data'!$G$12,0,10*ROW('Hygiene Data'!G167))="","",OFFSET('Hygiene Data'!$G$12,0,10*ROW('Hygiene Data'!G167)))</f>
        <v/>
      </c>
      <c r="DZ173" s="277" t="str">
        <f ca="true">+IF(OFFSET('Hygiene Data'!$G$13,0,10*ROW('Hygiene Data'!G167))="","",OFFSET('Hygiene Data'!$G$13,0,10*ROW('Hygiene Data'!G167)))</f>
        <v/>
      </c>
      <c r="EA173" s="277" t="str">
        <f ca="true">+IF(OFFSET('Hygiene Data'!$H$11,0,10*ROW('Hygiene Data'!H167))="","",OFFSET('Hygiene Data'!$H$11,0,10*ROW('Hygiene Data'!H167)))</f>
        <v/>
      </c>
      <c r="EB173" s="277" t="str">
        <f ca="true">+IF(OFFSET('Hygiene Data'!$H$12,0,10*ROW('Hygiene Data'!H167))="","",OFFSET('Hygiene Data'!$H$12,0,10*ROW('Hygiene Data'!H167)))</f>
        <v/>
      </c>
      <c r="EC173" s="277" t="str">
        <f ca="true">+IF(OFFSET('Hygiene Data'!$H$13,0,10*ROW('Hygiene Data'!H167))="","",OFFSET('Hygiene Data'!$H$13,0,10*ROW('Hygiene Data'!H167)))</f>
        <v/>
      </c>
      <c r="ED173" s="277" t="str">
        <f ca="true">+IF(OFFSET('Hygiene Data'!$I$11,0,10*ROW('Hygiene Data'!I167))="","",OFFSET('Hygiene Data'!$I$11,0,10*ROW('Hygiene Data'!I167)))</f>
        <v/>
      </c>
      <c r="EE173" s="277" t="str">
        <f ca="true">+IF(OFFSET('Hygiene Data'!$I$12,0,10*ROW('Hygiene Data'!I167))="","",OFFSET('Hygiene Data'!$I$12,0,10*ROW('Hygiene Data'!I167)))</f>
        <v/>
      </c>
      <c r="EF173" s="277"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33" t="str">
        <f t="shared" ca="true" si="2"/>
        <v/>
      </c>
      <c r="D174" s="96"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6"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6"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6"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6"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6"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6"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6"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6"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6"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6"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6"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6"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6"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6"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6"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6"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6"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7"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7"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7"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7"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7"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7"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7"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7"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7"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7"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7"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7"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7"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7"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7"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7"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7"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7"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7"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7"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7"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7"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7"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7"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7"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7"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7"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7"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7"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7"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8"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8"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8"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8"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8"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8"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8"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8"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8"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8"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8"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8"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8"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8"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8"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8"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8"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8"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7"/>
      <c r="BS174" s="277" t="str">
        <f ca="true">+IF(OFFSET('Water Data'!$D$27,0,10*ROW('Water Data'!D168))="","",OFFSET('Water Data'!$D$27,0,10*ROW('Water Data'!D168)))</f>
        <v/>
      </c>
      <c r="BT174" s="277" t="str">
        <f ca="true">+IF(OFFSET('Water Data'!$D$28,0,10*ROW('Water Data'!D168))="","",OFFSET('Water Data'!$D$28,0,10*ROW('Water Data'!D168)))</f>
        <v/>
      </c>
      <c r="BU174" s="277" t="str">
        <f ca="true">+IF(OFFSET('Water Data'!$D$29,0,10*ROW('Water Data'!D168))="","",OFFSET('Water Data'!$D$29,0,10*ROW('Water Data'!D168)))</f>
        <v/>
      </c>
      <c r="BV174" s="277" t="str">
        <f ca="true">+IF(OFFSET('Water Data'!$E$27,0,10*ROW('Water Data'!E168))="","",OFFSET('Water Data'!$E$27,0,10*ROW('Water Data'!E168)))</f>
        <v/>
      </c>
      <c r="BW174" s="277" t="str">
        <f ca="true">+IF(OFFSET('Water Data'!$E$28,0,10*ROW('Water Data'!E168))="","",OFFSET('Water Data'!$E$28,0,10*ROW('Water Data'!E168)))</f>
        <v/>
      </c>
      <c r="BX174" s="277" t="str">
        <f ca="true">+IF(OFFSET('Water Data'!$E$29,0,10*ROW('Water Data'!E168))="","",OFFSET('Water Data'!$E$29,0,10*ROW('Water Data'!E168)))</f>
        <v/>
      </c>
      <c r="BY174" s="277" t="str">
        <f ca="true">+IF(OFFSET('Water Data'!$F$27,0,10*ROW('Water Data'!F168))="","",OFFSET('Water Data'!$F$27,0,10*ROW('Water Data'!F168)))</f>
        <v/>
      </c>
      <c r="BZ174" s="277" t="str">
        <f ca="true">+IF(OFFSET('Water Data'!$F$28,0,10*ROW('Water Data'!F168))="","",OFFSET('Water Data'!$F$28,0,10*ROW('Water Data'!F168)))</f>
        <v/>
      </c>
      <c r="CA174" s="277" t="str">
        <f ca="true">+IF(OFFSET('Water Data'!$F$29,0,10*ROW('Water Data'!F168))="","",OFFSET('Water Data'!$F$29,0,10*ROW('Water Data'!F168)))</f>
        <v/>
      </c>
      <c r="CB174" s="277" t="str">
        <f ca="true">+IF(OFFSET('Water Data'!$G$27,0,10*ROW('Water Data'!G168))="","",OFFSET('Water Data'!$G$27,0,10*ROW('Water Data'!G168)))</f>
        <v/>
      </c>
      <c r="CC174" s="277" t="str">
        <f ca="true">+IF(OFFSET('Water Data'!$G$28,0,10*ROW('Water Data'!G168))="","",OFFSET('Water Data'!$G$28,0,10*ROW('Water Data'!G168)))</f>
        <v/>
      </c>
      <c r="CD174" s="277" t="str">
        <f ca="true">+IF(OFFSET('Water Data'!$G$29,0,10*ROW('Water Data'!G168))="","",OFFSET('Water Data'!$G$29,0,10*ROW('Water Data'!G168)))</f>
        <v/>
      </c>
      <c r="CE174" s="277" t="str">
        <f ca="true">+IF(OFFSET('Water Data'!$H$27,0,10*ROW('Water Data'!H168))="","",OFFSET('Water Data'!$H$27,0,10*ROW('Water Data'!H168)))</f>
        <v/>
      </c>
      <c r="CF174" s="277" t="str">
        <f ca="true">+IF(OFFSET('Water Data'!$H$28,0,10*ROW('Water Data'!H168))="","",OFFSET('Water Data'!$H$28,0,10*ROW('Water Data'!H168)))</f>
        <v/>
      </c>
      <c r="CG174" s="277" t="str">
        <f ca="true">+IF(OFFSET('Water Data'!$H$29,0,10*ROW('Water Data'!H168))="","",OFFSET('Water Data'!$H$29,0,10*ROW('Water Data'!H168)))</f>
        <v/>
      </c>
      <c r="CH174" s="277" t="str">
        <f ca="true">+IF(OFFSET('Water Data'!$I$27,0,10*ROW('Water Data'!I168))="","",OFFSET('Water Data'!$I$27,0,10*ROW('Water Data'!I168)))</f>
        <v/>
      </c>
      <c r="CI174" s="277" t="str">
        <f ca="true">+IF(OFFSET('Water Data'!$I$28,0,10*ROW('Water Data'!I168))="","",OFFSET('Water Data'!$I$28,0,10*ROW('Water Data'!I168)))</f>
        <v/>
      </c>
      <c r="CJ174" s="277" t="str">
        <f ca="true">+IF(OFFSET('Water Data'!$I$29,0,10*ROW('Water Data'!I168))="","",OFFSET('Water Data'!$I$29,0,10*ROW('Water Data'!I168)))</f>
        <v/>
      </c>
      <c r="CK174" s="277" t="str">
        <f ca="true">+IF(OFFSET('Sanitation Data'!$D$28,0,10*ROW('Sanitation Data'!D168))="","",OFFSET('Sanitation Data'!$D$28,0,10*ROW('Sanitation Data'!D168)))</f>
        <v/>
      </c>
      <c r="CL174" s="277" t="str">
        <f ca="true">+IF(OFFSET('Sanitation Data'!$D$29,0,10*ROW('Sanitation Data'!D168))="","",OFFSET('Sanitation Data'!$D$29,0,10*ROW('Sanitation Data'!D168)))</f>
        <v/>
      </c>
      <c r="CM174" s="277" t="str">
        <f ca="true">+IF(OFFSET('Sanitation Data'!$D$30,0,10*ROW('Sanitation Data'!D168))="","",OFFSET('Sanitation Data'!$D$30,0,10*ROW('Sanitation Data'!D168)))</f>
        <v/>
      </c>
      <c r="CN174" s="277" t="str">
        <f ca="true">+IF(OFFSET('Sanitation Data'!$D$31,0,10*ROW('Sanitation Data'!D168))="","",OFFSET('Sanitation Data'!$D$31,0,10*ROW('Sanitation Data'!D168)))</f>
        <v/>
      </c>
      <c r="CO174" s="277" t="str">
        <f ca="true">+IF(OFFSET('Sanitation Data'!$D$32,0,10*ROW('Sanitation Data'!D168))="","",OFFSET('Sanitation Data'!$D$32,0,10*ROW('Sanitation Data'!D168)))</f>
        <v/>
      </c>
      <c r="CP174" s="277" t="str">
        <f ca="true">+IF(OFFSET('Sanitation Data'!$E$28,0,10*ROW('Sanitation Data'!E168))="","",OFFSET('Sanitation Data'!$E$28,0,10*ROW('Sanitation Data'!E168)))</f>
        <v/>
      </c>
      <c r="CQ174" s="277" t="str">
        <f ca="true">+IF(OFFSET('Sanitation Data'!$E$29,0,10*ROW('Sanitation Data'!E168))="","",OFFSET('Sanitation Data'!$E$29,0,10*ROW('Sanitation Data'!E168)))</f>
        <v/>
      </c>
      <c r="CR174" s="277" t="str">
        <f ca="true">+IF(OFFSET('Sanitation Data'!$E$30,0,10*ROW('Sanitation Data'!E168))="","",OFFSET('Sanitation Data'!$E$30,0,10*ROW('Sanitation Data'!E168)))</f>
        <v/>
      </c>
      <c r="CS174" s="277" t="str">
        <f ca="true">+IF(OFFSET('Sanitation Data'!$E$31,0,10*ROW('Sanitation Data'!E168))="","",OFFSET('Sanitation Data'!$E$31,0,10*ROW('Sanitation Data'!E168)))</f>
        <v/>
      </c>
      <c r="CT174" s="277" t="str">
        <f ca="true">+IF(OFFSET('Sanitation Data'!$E$32,0,10*ROW('Sanitation Data'!E168))="","",OFFSET('Sanitation Data'!$E$32,0,10*ROW('Sanitation Data'!E168)))</f>
        <v/>
      </c>
      <c r="CU174" s="277" t="str">
        <f ca="true">+IF(OFFSET('Sanitation Data'!$F$28,0,10*ROW('Sanitation Data'!F168))="","",OFFSET('Sanitation Data'!$F$28,0,10*ROW('Sanitation Data'!F168)))</f>
        <v/>
      </c>
      <c r="CV174" s="277" t="str">
        <f ca="true">+IF(OFFSET('Sanitation Data'!$F$29,0,10*ROW('Sanitation Data'!F168))="","",OFFSET('Sanitation Data'!$F$29,0,10*ROW('Sanitation Data'!F168)))</f>
        <v/>
      </c>
      <c r="CW174" s="277" t="str">
        <f ca="true">+IF(OFFSET('Sanitation Data'!$F$30,0,10*ROW('Sanitation Data'!F168))="","",OFFSET('Sanitation Data'!$F$30,0,10*ROW('Sanitation Data'!F168)))</f>
        <v/>
      </c>
      <c r="CX174" s="277" t="str">
        <f ca="true">+IF(OFFSET('Sanitation Data'!$F$31,0,10*ROW('Sanitation Data'!F168))="","",OFFSET('Sanitation Data'!$F$31,0,10*ROW('Sanitation Data'!F168)))</f>
        <v/>
      </c>
      <c r="CY174" s="277" t="str">
        <f ca="true">+IF(OFFSET('Sanitation Data'!$F$32,0,10*ROW('Sanitation Data'!F168))="","",OFFSET('Sanitation Data'!$F$32,0,10*ROW('Sanitation Data'!F168)))</f>
        <v/>
      </c>
      <c r="CZ174" s="277" t="str">
        <f ca="true">+IF(OFFSET('Sanitation Data'!$G$28,0,10*ROW('Sanitation Data'!G168))="","",OFFSET('Sanitation Data'!$G$28,0,10*ROW('Sanitation Data'!G168)))</f>
        <v/>
      </c>
      <c r="DA174" s="277" t="str">
        <f ca="true">+IF(OFFSET('Sanitation Data'!$G$29,0,10*ROW('Sanitation Data'!G168))="","",OFFSET('Sanitation Data'!$G$29,0,10*ROW('Sanitation Data'!G168)))</f>
        <v/>
      </c>
      <c r="DB174" s="277" t="str">
        <f ca="true">+IF(OFFSET('Sanitation Data'!$G$30,0,10*ROW('Sanitation Data'!G168))="","",OFFSET('Sanitation Data'!$G$30,0,10*ROW('Sanitation Data'!G168)))</f>
        <v/>
      </c>
      <c r="DC174" s="277" t="str">
        <f ca="true">+IF(OFFSET('Sanitation Data'!$G$31,0,10*ROW('Sanitation Data'!G168))="","",OFFSET('Sanitation Data'!$G$31,0,10*ROW('Sanitation Data'!G168)))</f>
        <v/>
      </c>
      <c r="DD174" s="277" t="str">
        <f ca="true">+IF(OFFSET('Sanitation Data'!$G$32,0,10*ROW('Sanitation Data'!G168))="","",OFFSET('Sanitation Data'!$G$32,0,10*ROW('Sanitation Data'!G168)))</f>
        <v/>
      </c>
      <c r="DE174" s="277" t="str">
        <f ca="true">+IF(OFFSET('Sanitation Data'!$H$28,0,10*ROW('Sanitation Data'!H168))="","",OFFSET('Sanitation Data'!$H$28,0,10*ROW('Sanitation Data'!H168)))</f>
        <v/>
      </c>
      <c r="DF174" s="277" t="str">
        <f ca="true">+IF(OFFSET('Sanitation Data'!$H$29,0,10*ROW('Sanitation Data'!H168))="","",OFFSET('Sanitation Data'!$H$29,0,10*ROW('Sanitation Data'!H168)))</f>
        <v/>
      </c>
      <c r="DG174" s="277" t="str">
        <f ca="true">+IF(OFFSET('Sanitation Data'!$H$30,0,10*ROW('Sanitation Data'!H168))="","",OFFSET('Sanitation Data'!$H$30,0,10*ROW('Sanitation Data'!H168)))</f>
        <v/>
      </c>
      <c r="DH174" s="277" t="str">
        <f ca="true">+IF(OFFSET('Sanitation Data'!$H$31,0,10*ROW('Sanitation Data'!H168))="","",OFFSET('Sanitation Data'!$H$31,0,10*ROW('Sanitation Data'!H168)))</f>
        <v/>
      </c>
      <c r="DI174" s="277" t="str">
        <f ca="true">+IF(OFFSET('Sanitation Data'!$H$32,0,10*ROW('Sanitation Data'!H168))="","",OFFSET('Sanitation Data'!$H$32,0,10*ROW('Sanitation Data'!H168)))</f>
        <v/>
      </c>
      <c r="DJ174" s="277" t="str">
        <f ca="true">+IF(OFFSET('Sanitation Data'!$I$28,0,10*ROW('Sanitation Data'!I168))="","",OFFSET('Sanitation Data'!$I$28,0,10*ROW('Sanitation Data'!I168)))</f>
        <v/>
      </c>
      <c r="DK174" s="277" t="str">
        <f ca="true">+IF(OFFSET('Sanitation Data'!$I$29,0,10*ROW('Sanitation Data'!I168))="","",OFFSET('Sanitation Data'!$I$29,0,10*ROW('Sanitation Data'!I168)))</f>
        <v/>
      </c>
      <c r="DL174" s="277" t="str">
        <f ca="true">+IF(OFFSET('Sanitation Data'!$I$30,0,10*ROW('Sanitation Data'!I168))="","",OFFSET('Sanitation Data'!$I$30,0,10*ROW('Sanitation Data'!I168)))</f>
        <v/>
      </c>
      <c r="DM174" s="277" t="str">
        <f ca="true">+IF(OFFSET('Sanitation Data'!$I$31,0,10*ROW('Sanitation Data'!I168))="","",OFFSET('Sanitation Data'!$I$31,0,10*ROW('Sanitation Data'!I168)))</f>
        <v/>
      </c>
      <c r="DN174" s="277" t="str">
        <f ca="true">+IF(OFFSET('Sanitation Data'!$I$32,0,10*ROW('Sanitation Data'!I168))="","",OFFSET('Sanitation Data'!$I$32,0,10*ROW('Sanitation Data'!I168)))</f>
        <v/>
      </c>
      <c r="DO174" s="277" t="str">
        <f ca="true">+IF(OFFSET('Hygiene Data'!$D$11,0,10*ROW('Hygiene Data'!D168))="","",OFFSET('Hygiene Data'!$D$11,0,10*ROW('Hygiene Data'!D168)))</f>
        <v/>
      </c>
      <c r="DP174" s="277" t="str">
        <f ca="true">+IF(OFFSET('Hygiene Data'!$D$12,0,10*ROW('Hygiene Data'!D168))="","",OFFSET('Hygiene Data'!$D$12,0,10*ROW('Hygiene Data'!D168)))</f>
        <v/>
      </c>
      <c r="DQ174" s="277" t="str">
        <f ca="true">+IF(OFFSET('Hygiene Data'!$D$13,0,10*ROW('Hygiene Data'!D168))="","",OFFSET('Hygiene Data'!$D$13,0,10*ROW('Hygiene Data'!D168)))</f>
        <v/>
      </c>
      <c r="DR174" s="277" t="str">
        <f ca="true">+IF(OFFSET('Hygiene Data'!$E$11,0,10*ROW('Hygiene Data'!E168))="","",OFFSET('Hygiene Data'!$E$11,0,10*ROW('Hygiene Data'!E168)))</f>
        <v/>
      </c>
      <c r="DS174" s="277" t="str">
        <f ca="true">+IF(OFFSET('Hygiene Data'!$E$12,0,10*ROW('Hygiene Data'!E168))="","",OFFSET('Hygiene Data'!$E$12,0,10*ROW('Hygiene Data'!E168)))</f>
        <v/>
      </c>
      <c r="DT174" s="277" t="str">
        <f ca="true">+IF(OFFSET('Hygiene Data'!$E$13,0,10*ROW('Hygiene Data'!E168))="","",OFFSET('Hygiene Data'!$E$13,0,10*ROW('Hygiene Data'!E168)))</f>
        <v/>
      </c>
      <c r="DU174" s="277" t="str">
        <f ca="true">+IF(OFFSET('Hygiene Data'!$F$11,0,10*ROW('Hygiene Data'!F168))="","",OFFSET('Hygiene Data'!$F$11,0,10*ROW('Hygiene Data'!F168)))</f>
        <v/>
      </c>
      <c r="DV174" s="277" t="str">
        <f ca="true">+IF(OFFSET('Hygiene Data'!$F$12,0,10*ROW('Hygiene Data'!F168))="","",OFFSET('Hygiene Data'!$F$12,0,10*ROW('Hygiene Data'!F168)))</f>
        <v/>
      </c>
      <c r="DW174" s="277" t="str">
        <f ca="true">+IF(OFFSET('Hygiene Data'!$F$13,0,10*ROW('Hygiene Data'!F168))="","",OFFSET('Hygiene Data'!$F$13,0,10*ROW('Hygiene Data'!F168)))</f>
        <v/>
      </c>
      <c r="DX174" s="277" t="str">
        <f ca="true">+IF(OFFSET('Hygiene Data'!$G$11,0,10*ROW('Hygiene Data'!G168))="","",OFFSET('Hygiene Data'!$G$11,0,10*ROW('Hygiene Data'!G168)))</f>
        <v/>
      </c>
      <c r="DY174" s="277" t="str">
        <f ca="true">+IF(OFFSET('Hygiene Data'!$G$12,0,10*ROW('Hygiene Data'!G168))="","",OFFSET('Hygiene Data'!$G$12,0,10*ROW('Hygiene Data'!G168)))</f>
        <v/>
      </c>
      <c r="DZ174" s="277" t="str">
        <f ca="true">+IF(OFFSET('Hygiene Data'!$G$13,0,10*ROW('Hygiene Data'!G168))="","",OFFSET('Hygiene Data'!$G$13,0,10*ROW('Hygiene Data'!G168)))</f>
        <v/>
      </c>
      <c r="EA174" s="277" t="str">
        <f ca="true">+IF(OFFSET('Hygiene Data'!$H$11,0,10*ROW('Hygiene Data'!H168))="","",OFFSET('Hygiene Data'!$H$11,0,10*ROW('Hygiene Data'!H168)))</f>
        <v/>
      </c>
      <c r="EB174" s="277" t="str">
        <f ca="true">+IF(OFFSET('Hygiene Data'!$H$12,0,10*ROW('Hygiene Data'!H168))="","",OFFSET('Hygiene Data'!$H$12,0,10*ROW('Hygiene Data'!H168)))</f>
        <v/>
      </c>
      <c r="EC174" s="277" t="str">
        <f ca="true">+IF(OFFSET('Hygiene Data'!$H$13,0,10*ROW('Hygiene Data'!H168))="","",OFFSET('Hygiene Data'!$H$13,0,10*ROW('Hygiene Data'!H168)))</f>
        <v/>
      </c>
      <c r="ED174" s="277" t="str">
        <f ca="true">+IF(OFFSET('Hygiene Data'!$I$11,0,10*ROW('Hygiene Data'!I168))="","",OFFSET('Hygiene Data'!$I$11,0,10*ROW('Hygiene Data'!I168)))</f>
        <v/>
      </c>
      <c r="EE174" s="277" t="str">
        <f ca="true">+IF(OFFSET('Hygiene Data'!$I$12,0,10*ROW('Hygiene Data'!I168))="","",OFFSET('Hygiene Data'!$I$12,0,10*ROW('Hygiene Data'!I168)))</f>
        <v/>
      </c>
      <c r="EF174" s="277"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33" t="str">
        <f t="shared" ca="true" si="2"/>
        <v/>
      </c>
      <c r="D175" s="96"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6"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6"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6"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6"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6"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6"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6"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6"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6"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6"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6"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6"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6"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6"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6"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6"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6"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7"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7"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7"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7"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7"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7"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7"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7"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7"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7"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7"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7"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7"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7"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7"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7"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7"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7"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7"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7"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7"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7"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7"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7"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7"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7"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7"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7"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7"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7"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8"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8"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8"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8"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8"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8"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8"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8"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8"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8"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8"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8"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8"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8"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8"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8"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8"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8"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7"/>
      <c r="BS175" s="277" t="str">
        <f ca="true">+IF(OFFSET('Water Data'!$D$27,0,10*ROW('Water Data'!D169))="","",OFFSET('Water Data'!$D$27,0,10*ROW('Water Data'!D169)))</f>
        <v/>
      </c>
      <c r="BT175" s="277" t="str">
        <f ca="true">+IF(OFFSET('Water Data'!$D$28,0,10*ROW('Water Data'!D169))="","",OFFSET('Water Data'!$D$28,0,10*ROW('Water Data'!D169)))</f>
        <v/>
      </c>
      <c r="BU175" s="277" t="str">
        <f ca="true">+IF(OFFSET('Water Data'!$D$29,0,10*ROW('Water Data'!D169))="","",OFFSET('Water Data'!$D$29,0,10*ROW('Water Data'!D169)))</f>
        <v/>
      </c>
      <c r="BV175" s="277" t="str">
        <f ca="true">+IF(OFFSET('Water Data'!$E$27,0,10*ROW('Water Data'!E169))="","",OFFSET('Water Data'!$E$27,0,10*ROW('Water Data'!E169)))</f>
        <v/>
      </c>
      <c r="BW175" s="277" t="str">
        <f ca="true">+IF(OFFSET('Water Data'!$E$28,0,10*ROW('Water Data'!E169))="","",OFFSET('Water Data'!$E$28,0,10*ROW('Water Data'!E169)))</f>
        <v/>
      </c>
      <c r="BX175" s="277" t="str">
        <f ca="true">+IF(OFFSET('Water Data'!$E$29,0,10*ROW('Water Data'!E169))="","",OFFSET('Water Data'!$E$29,0,10*ROW('Water Data'!E169)))</f>
        <v/>
      </c>
      <c r="BY175" s="277" t="str">
        <f ca="true">+IF(OFFSET('Water Data'!$F$27,0,10*ROW('Water Data'!F169))="","",OFFSET('Water Data'!$F$27,0,10*ROW('Water Data'!F169)))</f>
        <v/>
      </c>
      <c r="BZ175" s="277" t="str">
        <f ca="true">+IF(OFFSET('Water Data'!$F$28,0,10*ROW('Water Data'!F169))="","",OFFSET('Water Data'!$F$28,0,10*ROW('Water Data'!F169)))</f>
        <v/>
      </c>
      <c r="CA175" s="277" t="str">
        <f ca="true">+IF(OFFSET('Water Data'!$F$29,0,10*ROW('Water Data'!F169))="","",OFFSET('Water Data'!$F$29,0,10*ROW('Water Data'!F169)))</f>
        <v/>
      </c>
      <c r="CB175" s="277" t="str">
        <f ca="true">+IF(OFFSET('Water Data'!$G$27,0,10*ROW('Water Data'!G169))="","",OFFSET('Water Data'!$G$27,0,10*ROW('Water Data'!G169)))</f>
        <v/>
      </c>
      <c r="CC175" s="277" t="str">
        <f ca="true">+IF(OFFSET('Water Data'!$G$28,0,10*ROW('Water Data'!G169))="","",OFFSET('Water Data'!$G$28,0,10*ROW('Water Data'!G169)))</f>
        <v/>
      </c>
      <c r="CD175" s="277" t="str">
        <f ca="true">+IF(OFFSET('Water Data'!$G$29,0,10*ROW('Water Data'!G169))="","",OFFSET('Water Data'!$G$29,0,10*ROW('Water Data'!G169)))</f>
        <v/>
      </c>
      <c r="CE175" s="277" t="str">
        <f ca="true">+IF(OFFSET('Water Data'!$H$27,0,10*ROW('Water Data'!H169))="","",OFFSET('Water Data'!$H$27,0,10*ROW('Water Data'!H169)))</f>
        <v/>
      </c>
      <c r="CF175" s="277" t="str">
        <f ca="true">+IF(OFFSET('Water Data'!$H$28,0,10*ROW('Water Data'!H169))="","",OFFSET('Water Data'!$H$28,0,10*ROW('Water Data'!H169)))</f>
        <v/>
      </c>
      <c r="CG175" s="277" t="str">
        <f ca="true">+IF(OFFSET('Water Data'!$H$29,0,10*ROW('Water Data'!H169))="","",OFFSET('Water Data'!$H$29,0,10*ROW('Water Data'!H169)))</f>
        <v/>
      </c>
      <c r="CH175" s="277" t="str">
        <f ca="true">+IF(OFFSET('Water Data'!$I$27,0,10*ROW('Water Data'!I169))="","",OFFSET('Water Data'!$I$27,0,10*ROW('Water Data'!I169)))</f>
        <v/>
      </c>
      <c r="CI175" s="277" t="str">
        <f ca="true">+IF(OFFSET('Water Data'!$I$28,0,10*ROW('Water Data'!I169))="","",OFFSET('Water Data'!$I$28,0,10*ROW('Water Data'!I169)))</f>
        <v/>
      </c>
      <c r="CJ175" s="277" t="str">
        <f ca="true">+IF(OFFSET('Water Data'!$I$29,0,10*ROW('Water Data'!I169))="","",OFFSET('Water Data'!$I$29,0,10*ROW('Water Data'!I169)))</f>
        <v/>
      </c>
      <c r="CK175" s="277" t="str">
        <f ca="true">+IF(OFFSET('Sanitation Data'!$D$28,0,10*ROW('Sanitation Data'!D169))="","",OFFSET('Sanitation Data'!$D$28,0,10*ROW('Sanitation Data'!D169)))</f>
        <v/>
      </c>
      <c r="CL175" s="277" t="str">
        <f ca="true">+IF(OFFSET('Sanitation Data'!$D$29,0,10*ROW('Sanitation Data'!D169))="","",OFFSET('Sanitation Data'!$D$29,0,10*ROW('Sanitation Data'!D169)))</f>
        <v/>
      </c>
      <c r="CM175" s="277" t="str">
        <f ca="true">+IF(OFFSET('Sanitation Data'!$D$30,0,10*ROW('Sanitation Data'!D169))="","",OFFSET('Sanitation Data'!$D$30,0,10*ROW('Sanitation Data'!D169)))</f>
        <v/>
      </c>
      <c r="CN175" s="277" t="str">
        <f ca="true">+IF(OFFSET('Sanitation Data'!$D$31,0,10*ROW('Sanitation Data'!D169))="","",OFFSET('Sanitation Data'!$D$31,0,10*ROW('Sanitation Data'!D169)))</f>
        <v/>
      </c>
      <c r="CO175" s="277" t="str">
        <f ca="true">+IF(OFFSET('Sanitation Data'!$D$32,0,10*ROW('Sanitation Data'!D169))="","",OFFSET('Sanitation Data'!$D$32,0,10*ROW('Sanitation Data'!D169)))</f>
        <v/>
      </c>
      <c r="CP175" s="277" t="str">
        <f ca="true">+IF(OFFSET('Sanitation Data'!$E$28,0,10*ROW('Sanitation Data'!E169))="","",OFFSET('Sanitation Data'!$E$28,0,10*ROW('Sanitation Data'!E169)))</f>
        <v/>
      </c>
      <c r="CQ175" s="277" t="str">
        <f ca="true">+IF(OFFSET('Sanitation Data'!$E$29,0,10*ROW('Sanitation Data'!E169))="","",OFFSET('Sanitation Data'!$E$29,0,10*ROW('Sanitation Data'!E169)))</f>
        <v/>
      </c>
      <c r="CR175" s="277" t="str">
        <f ca="true">+IF(OFFSET('Sanitation Data'!$E$30,0,10*ROW('Sanitation Data'!E169))="","",OFFSET('Sanitation Data'!$E$30,0,10*ROW('Sanitation Data'!E169)))</f>
        <v/>
      </c>
      <c r="CS175" s="277" t="str">
        <f ca="true">+IF(OFFSET('Sanitation Data'!$E$31,0,10*ROW('Sanitation Data'!E169))="","",OFFSET('Sanitation Data'!$E$31,0,10*ROW('Sanitation Data'!E169)))</f>
        <v/>
      </c>
      <c r="CT175" s="277" t="str">
        <f ca="true">+IF(OFFSET('Sanitation Data'!$E$32,0,10*ROW('Sanitation Data'!E169))="","",OFFSET('Sanitation Data'!$E$32,0,10*ROW('Sanitation Data'!E169)))</f>
        <v/>
      </c>
      <c r="CU175" s="277" t="str">
        <f ca="true">+IF(OFFSET('Sanitation Data'!$F$28,0,10*ROW('Sanitation Data'!F169))="","",OFFSET('Sanitation Data'!$F$28,0,10*ROW('Sanitation Data'!F169)))</f>
        <v/>
      </c>
      <c r="CV175" s="277" t="str">
        <f ca="true">+IF(OFFSET('Sanitation Data'!$F$29,0,10*ROW('Sanitation Data'!F169))="","",OFFSET('Sanitation Data'!$F$29,0,10*ROW('Sanitation Data'!F169)))</f>
        <v/>
      </c>
      <c r="CW175" s="277" t="str">
        <f ca="true">+IF(OFFSET('Sanitation Data'!$F$30,0,10*ROW('Sanitation Data'!F169))="","",OFFSET('Sanitation Data'!$F$30,0,10*ROW('Sanitation Data'!F169)))</f>
        <v/>
      </c>
      <c r="CX175" s="277" t="str">
        <f ca="true">+IF(OFFSET('Sanitation Data'!$F$31,0,10*ROW('Sanitation Data'!F169))="","",OFFSET('Sanitation Data'!$F$31,0,10*ROW('Sanitation Data'!F169)))</f>
        <v/>
      </c>
      <c r="CY175" s="277" t="str">
        <f ca="true">+IF(OFFSET('Sanitation Data'!$F$32,0,10*ROW('Sanitation Data'!F169))="","",OFFSET('Sanitation Data'!$F$32,0,10*ROW('Sanitation Data'!F169)))</f>
        <v/>
      </c>
      <c r="CZ175" s="277" t="str">
        <f ca="true">+IF(OFFSET('Sanitation Data'!$G$28,0,10*ROW('Sanitation Data'!G169))="","",OFFSET('Sanitation Data'!$G$28,0,10*ROW('Sanitation Data'!G169)))</f>
        <v/>
      </c>
      <c r="DA175" s="277" t="str">
        <f ca="true">+IF(OFFSET('Sanitation Data'!$G$29,0,10*ROW('Sanitation Data'!G169))="","",OFFSET('Sanitation Data'!$G$29,0,10*ROW('Sanitation Data'!G169)))</f>
        <v/>
      </c>
      <c r="DB175" s="277" t="str">
        <f ca="true">+IF(OFFSET('Sanitation Data'!$G$30,0,10*ROW('Sanitation Data'!G169))="","",OFFSET('Sanitation Data'!$G$30,0,10*ROW('Sanitation Data'!G169)))</f>
        <v/>
      </c>
      <c r="DC175" s="277" t="str">
        <f ca="true">+IF(OFFSET('Sanitation Data'!$G$31,0,10*ROW('Sanitation Data'!G169))="","",OFFSET('Sanitation Data'!$G$31,0,10*ROW('Sanitation Data'!G169)))</f>
        <v/>
      </c>
      <c r="DD175" s="277" t="str">
        <f ca="true">+IF(OFFSET('Sanitation Data'!$G$32,0,10*ROW('Sanitation Data'!G169))="","",OFFSET('Sanitation Data'!$G$32,0,10*ROW('Sanitation Data'!G169)))</f>
        <v/>
      </c>
      <c r="DE175" s="277" t="str">
        <f ca="true">+IF(OFFSET('Sanitation Data'!$H$28,0,10*ROW('Sanitation Data'!H169))="","",OFFSET('Sanitation Data'!$H$28,0,10*ROW('Sanitation Data'!H169)))</f>
        <v/>
      </c>
      <c r="DF175" s="277" t="str">
        <f ca="true">+IF(OFFSET('Sanitation Data'!$H$29,0,10*ROW('Sanitation Data'!H169))="","",OFFSET('Sanitation Data'!$H$29,0,10*ROW('Sanitation Data'!H169)))</f>
        <v/>
      </c>
      <c r="DG175" s="277" t="str">
        <f ca="true">+IF(OFFSET('Sanitation Data'!$H$30,0,10*ROW('Sanitation Data'!H169))="","",OFFSET('Sanitation Data'!$H$30,0,10*ROW('Sanitation Data'!H169)))</f>
        <v/>
      </c>
      <c r="DH175" s="277" t="str">
        <f ca="true">+IF(OFFSET('Sanitation Data'!$H$31,0,10*ROW('Sanitation Data'!H169))="","",OFFSET('Sanitation Data'!$H$31,0,10*ROW('Sanitation Data'!H169)))</f>
        <v/>
      </c>
      <c r="DI175" s="277" t="str">
        <f ca="true">+IF(OFFSET('Sanitation Data'!$H$32,0,10*ROW('Sanitation Data'!H169))="","",OFFSET('Sanitation Data'!$H$32,0,10*ROW('Sanitation Data'!H169)))</f>
        <v/>
      </c>
      <c r="DJ175" s="277" t="str">
        <f ca="true">+IF(OFFSET('Sanitation Data'!$I$28,0,10*ROW('Sanitation Data'!I169))="","",OFFSET('Sanitation Data'!$I$28,0,10*ROW('Sanitation Data'!I169)))</f>
        <v/>
      </c>
      <c r="DK175" s="277" t="str">
        <f ca="true">+IF(OFFSET('Sanitation Data'!$I$29,0,10*ROW('Sanitation Data'!I169))="","",OFFSET('Sanitation Data'!$I$29,0,10*ROW('Sanitation Data'!I169)))</f>
        <v/>
      </c>
      <c r="DL175" s="277" t="str">
        <f ca="true">+IF(OFFSET('Sanitation Data'!$I$30,0,10*ROW('Sanitation Data'!I169))="","",OFFSET('Sanitation Data'!$I$30,0,10*ROW('Sanitation Data'!I169)))</f>
        <v/>
      </c>
      <c r="DM175" s="277" t="str">
        <f ca="true">+IF(OFFSET('Sanitation Data'!$I$31,0,10*ROW('Sanitation Data'!I169))="","",OFFSET('Sanitation Data'!$I$31,0,10*ROW('Sanitation Data'!I169)))</f>
        <v/>
      </c>
      <c r="DN175" s="277" t="str">
        <f ca="true">+IF(OFFSET('Sanitation Data'!$I$32,0,10*ROW('Sanitation Data'!I169))="","",OFFSET('Sanitation Data'!$I$32,0,10*ROW('Sanitation Data'!I169)))</f>
        <v/>
      </c>
      <c r="DO175" s="277" t="str">
        <f ca="true">+IF(OFFSET('Hygiene Data'!$D$11,0,10*ROW('Hygiene Data'!D169))="","",OFFSET('Hygiene Data'!$D$11,0,10*ROW('Hygiene Data'!D169)))</f>
        <v/>
      </c>
      <c r="DP175" s="277" t="str">
        <f ca="true">+IF(OFFSET('Hygiene Data'!$D$12,0,10*ROW('Hygiene Data'!D169))="","",OFFSET('Hygiene Data'!$D$12,0,10*ROW('Hygiene Data'!D169)))</f>
        <v/>
      </c>
      <c r="DQ175" s="277" t="str">
        <f ca="true">+IF(OFFSET('Hygiene Data'!$D$13,0,10*ROW('Hygiene Data'!D169))="","",OFFSET('Hygiene Data'!$D$13,0,10*ROW('Hygiene Data'!D169)))</f>
        <v/>
      </c>
      <c r="DR175" s="277" t="str">
        <f ca="true">+IF(OFFSET('Hygiene Data'!$E$11,0,10*ROW('Hygiene Data'!E169))="","",OFFSET('Hygiene Data'!$E$11,0,10*ROW('Hygiene Data'!E169)))</f>
        <v/>
      </c>
      <c r="DS175" s="277" t="str">
        <f ca="true">+IF(OFFSET('Hygiene Data'!$E$12,0,10*ROW('Hygiene Data'!E169))="","",OFFSET('Hygiene Data'!$E$12,0,10*ROW('Hygiene Data'!E169)))</f>
        <v/>
      </c>
      <c r="DT175" s="277" t="str">
        <f ca="true">+IF(OFFSET('Hygiene Data'!$E$13,0,10*ROW('Hygiene Data'!E169))="","",OFFSET('Hygiene Data'!$E$13,0,10*ROW('Hygiene Data'!E169)))</f>
        <v/>
      </c>
      <c r="DU175" s="277" t="str">
        <f ca="true">+IF(OFFSET('Hygiene Data'!$F$11,0,10*ROW('Hygiene Data'!F169))="","",OFFSET('Hygiene Data'!$F$11,0,10*ROW('Hygiene Data'!F169)))</f>
        <v/>
      </c>
      <c r="DV175" s="277" t="str">
        <f ca="true">+IF(OFFSET('Hygiene Data'!$F$12,0,10*ROW('Hygiene Data'!F169))="","",OFFSET('Hygiene Data'!$F$12,0,10*ROW('Hygiene Data'!F169)))</f>
        <v/>
      </c>
      <c r="DW175" s="277" t="str">
        <f ca="true">+IF(OFFSET('Hygiene Data'!$F$13,0,10*ROW('Hygiene Data'!F169))="","",OFFSET('Hygiene Data'!$F$13,0,10*ROW('Hygiene Data'!F169)))</f>
        <v/>
      </c>
      <c r="DX175" s="277" t="str">
        <f ca="true">+IF(OFFSET('Hygiene Data'!$G$11,0,10*ROW('Hygiene Data'!G169))="","",OFFSET('Hygiene Data'!$G$11,0,10*ROW('Hygiene Data'!G169)))</f>
        <v/>
      </c>
      <c r="DY175" s="277" t="str">
        <f ca="true">+IF(OFFSET('Hygiene Data'!$G$12,0,10*ROW('Hygiene Data'!G169))="","",OFFSET('Hygiene Data'!$G$12,0,10*ROW('Hygiene Data'!G169)))</f>
        <v/>
      </c>
      <c r="DZ175" s="277" t="str">
        <f ca="true">+IF(OFFSET('Hygiene Data'!$G$13,0,10*ROW('Hygiene Data'!G169))="","",OFFSET('Hygiene Data'!$G$13,0,10*ROW('Hygiene Data'!G169)))</f>
        <v/>
      </c>
      <c r="EA175" s="277" t="str">
        <f ca="true">+IF(OFFSET('Hygiene Data'!$H$11,0,10*ROW('Hygiene Data'!H169))="","",OFFSET('Hygiene Data'!$H$11,0,10*ROW('Hygiene Data'!H169)))</f>
        <v/>
      </c>
      <c r="EB175" s="277" t="str">
        <f ca="true">+IF(OFFSET('Hygiene Data'!$H$12,0,10*ROW('Hygiene Data'!H169))="","",OFFSET('Hygiene Data'!$H$12,0,10*ROW('Hygiene Data'!H169)))</f>
        <v/>
      </c>
      <c r="EC175" s="277" t="str">
        <f ca="true">+IF(OFFSET('Hygiene Data'!$H$13,0,10*ROW('Hygiene Data'!H169))="","",OFFSET('Hygiene Data'!$H$13,0,10*ROW('Hygiene Data'!H169)))</f>
        <v/>
      </c>
      <c r="ED175" s="277" t="str">
        <f ca="true">+IF(OFFSET('Hygiene Data'!$I$11,0,10*ROW('Hygiene Data'!I169))="","",OFFSET('Hygiene Data'!$I$11,0,10*ROW('Hygiene Data'!I169)))</f>
        <v/>
      </c>
      <c r="EE175" s="277" t="str">
        <f ca="true">+IF(OFFSET('Hygiene Data'!$I$12,0,10*ROW('Hygiene Data'!I169))="","",OFFSET('Hygiene Data'!$I$12,0,10*ROW('Hygiene Data'!I169)))</f>
        <v/>
      </c>
      <c r="EF175" s="277"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33" t="str">
        <f t="shared" ca="true" si="2"/>
        <v/>
      </c>
      <c r="D176" s="96"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6"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6"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6"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6"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6"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6"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6"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6"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6"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6"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6"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6"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6"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6"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6"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6"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6"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7"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7"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7"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7"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7"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7"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7"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7"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7"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7"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7"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7"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7"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7"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7"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7"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7"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7"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7"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7"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7"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7"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7"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7"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7"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7"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7"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7"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7"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7"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8"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8"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8"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8"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8"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8"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8"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8"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8"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8"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8"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8"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8"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8"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8"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8"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8"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8"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7"/>
      <c r="BS176" s="277" t="str">
        <f ca="true">+IF(OFFSET('Water Data'!$D$27,0,10*ROW('Water Data'!D170))="","",OFFSET('Water Data'!$D$27,0,10*ROW('Water Data'!D170)))</f>
        <v/>
      </c>
      <c r="BT176" s="277" t="str">
        <f ca="true">+IF(OFFSET('Water Data'!$D$28,0,10*ROW('Water Data'!D170))="","",OFFSET('Water Data'!$D$28,0,10*ROW('Water Data'!D170)))</f>
        <v/>
      </c>
      <c r="BU176" s="277" t="str">
        <f ca="true">+IF(OFFSET('Water Data'!$D$29,0,10*ROW('Water Data'!D170))="","",OFFSET('Water Data'!$D$29,0,10*ROW('Water Data'!D170)))</f>
        <v/>
      </c>
      <c r="BV176" s="277" t="str">
        <f ca="true">+IF(OFFSET('Water Data'!$E$27,0,10*ROW('Water Data'!E170))="","",OFFSET('Water Data'!$E$27,0,10*ROW('Water Data'!E170)))</f>
        <v/>
      </c>
      <c r="BW176" s="277" t="str">
        <f ca="true">+IF(OFFSET('Water Data'!$E$28,0,10*ROW('Water Data'!E170))="","",OFFSET('Water Data'!$E$28,0,10*ROW('Water Data'!E170)))</f>
        <v/>
      </c>
      <c r="BX176" s="277" t="str">
        <f ca="true">+IF(OFFSET('Water Data'!$E$29,0,10*ROW('Water Data'!E170))="","",OFFSET('Water Data'!$E$29,0,10*ROW('Water Data'!E170)))</f>
        <v/>
      </c>
      <c r="BY176" s="277" t="str">
        <f ca="true">+IF(OFFSET('Water Data'!$F$27,0,10*ROW('Water Data'!F170))="","",OFFSET('Water Data'!$F$27,0,10*ROW('Water Data'!F170)))</f>
        <v/>
      </c>
      <c r="BZ176" s="277" t="str">
        <f ca="true">+IF(OFFSET('Water Data'!$F$28,0,10*ROW('Water Data'!F170))="","",OFFSET('Water Data'!$F$28,0,10*ROW('Water Data'!F170)))</f>
        <v/>
      </c>
      <c r="CA176" s="277" t="str">
        <f ca="true">+IF(OFFSET('Water Data'!$F$29,0,10*ROW('Water Data'!F170))="","",OFFSET('Water Data'!$F$29,0,10*ROW('Water Data'!F170)))</f>
        <v/>
      </c>
      <c r="CB176" s="277" t="str">
        <f ca="true">+IF(OFFSET('Water Data'!$G$27,0,10*ROW('Water Data'!G170))="","",OFFSET('Water Data'!$G$27,0,10*ROW('Water Data'!G170)))</f>
        <v/>
      </c>
      <c r="CC176" s="277" t="str">
        <f ca="true">+IF(OFFSET('Water Data'!$G$28,0,10*ROW('Water Data'!G170))="","",OFFSET('Water Data'!$G$28,0,10*ROW('Water Data'!G170)))</f>
        <v/>
      </c>
      <c r="CD176" s="277" t="str">
        <f ca="true">+IF(OFFSET('Water Data'!$G$29,0,10*ROW('Water Data'!G170))="","",OFFSET('Water Data'!$G$29,0,10*ROW('Water Data'!G170)))</f>
        <v/>
      </c>
      <c r="CE176" s="277" t="str">
        <f ca="true">+IF(OFFSET('Water Data'!$H$27,0,10*ROW('Water Data'!H170))="","",OFFSET('Water Data'!$H$27,0,10*ROW('Water Data'!H170)))</f>
        <v/>
      </c>
      <c r="CF176" s="277" t="str">
        <f ca="true">+IF(OFFSET('Water Data'!$H$28,0,10*ROW('Water Data'!H170))="","",OFFSET('Water Data'!$H$28,0,10*ROW('Water Data'!H170)))</f>
        <v/>
      </c>
      <c r="CG176" s="277" t="str">
        <f ca="true">+IF(OFFSET('Water Data'!$H$29,0,10*ROW('Water Data'!H170))="","",OFFSET('Water Data'!$H$29,0,10*ROW('Water Data'!H170)))</f>
        <v/>
      </c>
      <c r="CH176" s="277" t="str">
        <f ca="true">+IF(OFFSET('Water Data'!$I$27,0,10*ROW('Water Data'!I170))="","",OFFSET('Water Data'!$I$27,0,10*ROW('Water Data'!I170)))</f>
        <v/>
      </c>
      <c r="CI176" s="277" t="str">
        <f ca="true">+IF(OFFSET('Water Data'!$I$28,0,10*ROW('Water Data'!I170))="","",OFFSET('Water Data'!$I$28,0,10*ROW('Water Data'!I170)))</f>
        <v/>
      </c>
      <c r="CJ176" s="277" t="str">
        <f ca="true">+IF(OFFSET('Water Data'!$I$29,0,10*ROW('Water Data'!I170))="","",OFFSET('Water Data'!$I$29,0,10*ROW('Water Data'!I170)))</f>
        <v/>
      </c>
      <c r="CK176" s="277" t="str">
        <f ca="true">+IF(OFFSET('Sanitation Data'!$D$28,0,10*ROW('Sanitation Data'!D170))="","",OFFSET('Sanitation Data'!$D$28,0,10*ROW('Sanitation Data'!D170)))</f>
        <v/>
      </c>
      <c r="CL176" s="277" t="str">
        <f ca="true">+IF(OFFSET('Sanitation Data'!$D$29,0,10*ROW('Sanitation Data'!D170))="","",OFFSET('Sanitation Data'!$D$29,0,10*ROW('Sanitation Data'!D170)))</f>
        <v/>
      </c>
      <c r="CM176" s="277" t="str">
        <f ca="true">+IF(OFFSET('Sanitation Data'!$D$30,0,10*ROW('Sanitation Data'!D170))="","",OFFSET('Sanitation Data'!$D$30,0,10*ROW('Sanitation Data'!D170)))</f>
        <v/>
      </c>
      <c r="CN176" s="277" t="str">
        <f ca="true">+IF(OFFSET('Sanitation Data'!$D$31,0,10*ROW('Sanitation Data'!D170))="","",OFFSET('Sanitation Data'!$D$31,0,10*ROW('Sanitation Data'!D170)))</f>
        <v/>
      </c>
      <c r="CO176" s="277" t="str">
        <f ca="true">+IF(OFFSET('Sanitation Data'!$D$32,0,10*ROW('Sanitation Data'!D170))="","",OFFSET('Sanitation Data'!$D$32,0,10*ROW('Sanitation Data'!D170)))</f>
        <v/>
      </c>
      <c r="CP176" s="277" t="str">
        <f ca="true">+IF(OFFSET('Sanitation Data'!$E$28,0,10*ROW('Sanitation Data'!E170))="","",OFFSET('Sanitation Data'!$E$28,0,10*ROW('Sanitation Data'!E170)))</f>
        <v/>
      </c>
      <c r="CQ176" s="277" t="str">
        <f ca="true">+IF(OFFSET('Sanitation Data'!$E$29,0,10*ROW('Sanitation Data'!E170))="","",OFFSET('Sanitation Data'!$E$29,0,10*ROW('Sanitation Data'!E170)))</f>
        <v/>
      </c>
      <c r="CR176" s="277" t="str">
        <f ca="true">+IF(OFFSET('Sanitation Data'!$E$30,0,10*ROW('Sanitation Data'!E170))="","",OFFSET('Sanitation Data'!$E$30,0,10*ROW('Sanitation Data'!E170)))</f>
        <v/>
      </c>
      <c r="CS176" s="277" t="str">
        <f ca="true">+IF(OFFSET('Sanitation Data'!$E$31,0,10*ROW('Sanitation Data'!E170))="","",OFFSET('Sanitation Data'!$E$31,0,10*ROW('Sanitation Data'!E170)))</f>
        <v/>
      </c>
      <c r="CT176" s="277" t="str">
        <f ca="true">+IF(OFFSET('Sanitation Data'!$E$32,0,10*ROW('Sanitation Data'!E170))="","",OFFSET('Sanitation Data'!$E$32,0,10*ROW('Sanitation Data'!E170)))</f>
        <v/>
      </c>
      <c r="CU176" s="277" t="str">
        <f ca="true">+IF(OFFSET('Sanitation Data'!$F$28,0,10*ROW('Sanitation Data'!F170))="","",OFFSET('Sanitation Data'!$F$28,0,10*ROW('Sanitation Data'!F170)))</f>
        <v/>
      </c>
      <c r="CV176" s="277" t="str">
        <f ca="true">+IF(OFFSET('Sanitation Data'!$F$29,0,10*ROW('Sanitation Data'!F170))="","",OFFSET('Sanitation Data'!$F$29,0,10*ROW('Sanitation Data'!F170)))</f>
        <v/>
      </c>
      <c r="CW176" s="277" t="str">
        <f ca="true">+IF(OFFSET('Sanitation Data'!$F$30,0,10*ROW('Sanitation Data'!F170))="","",OFFSET('Sanitation Data'!$F$30,0,10*ROW('Sanitation Data'!F170)))</f>
        <v/>
      </c>
      <c r="CX176" s="277" t="str">
        <f ca="true">+IF(OFFSET('Sanitation Data'!$F$31,0,10*ROW('Sanitation Data'!F170))="","",OFFSET('Sanitation Data'!$F$31,0,10*ROW('Sanitation Data'!F170)))</f>
        <v/>
      </c>
      <c r="CY176" s="277" t="str">
        <f ca="true">+IF(OFFSET('Sanitation Data'!$F$32,0,10*ROW('Sanitation Data'!F170))="","",OFFSET('Sanitation Data'!$F$32,0,10*ROW('Sanitation Data'!F170)))</f>
        <v/>
      </c>
      <c r="CZ176" s="277" t="str">
        <f ca="true">+IF(OFFSET('Sanitation Data'!$G$28,0,10*ROW('Sanitation Data'!G170))="","",OFFSET('Sanitation Data'!$G$28,0,10*ROW('Sanitation Data'!G170)))</f>
        <v/>
      </c>
      <c r="DA176" s="277" t="str">
        <f ca="true">+IF(OFFSET('Sanitation Data'!$G$29,0,10*ROW('Sanitation Data'!G170))="","",OFFSET('Sanitation Data'!$G$29,0,10*ROW('Sanitation Data'!G170)))</f>
        <v/>
      </c>
      <c r="DB176" s="277" t="str">
        <f ca="true">+IF(OFFSET('Sanitation Data'!$G$30,0,10*ROW('Sanitation Data'!G170))="","",OFFSET('Sanitation Data'!$G$30,0,10*ROW('Sanitation Data'!G170)))</f>
        <v/>
      </c>
      <c r="DC176" s="277" t="str">
        <f ca="true">+IF(OFFSET('Sanitation Data'!$G$31,0,10*ROW('Sanitation Data'!G170))="","",OFFSET('Sanitation Data'!$G$31,0,10*ROW('Sanitation Data'!G170)))</f>
        <v/>
      </c>
      <c r="DD176" s="277" t="str">
        <f ca="true">+IF(OFFSET('Sanitation Data'!$G$32,0,10*ROW('Sanitation Data'!G170))="","",OFFSET('Sanitation Data'!$G$32,0,10*ROW('Sanitation Data'!G170)))</f>
        <v/>
      </c>
      <c r="DE176" s="277" t="str">
        <f ca="true">+IF(OFFSET('Sanitation Data'!$H$28,0,10*ROW('Sanitation Data'!H170))="","",OFFSET('Sanitation Data'!$H$28,0,10*ROW('Sanitation Data'!H170)))</f>
        <v/>
      </c>
      <c r="DF176" s="277" t="str">
        <f ca="true">+IF(OFFSET('Sanitation Data'!$H$29,0,10*ROW('Sanitation Data'!H170))="","",OFFSET('Sanitation Data'!$H$29,0,10*ROW('Sanitation Data'!H170)))</f>
        <v/>
      </c>
      <c r="DG176" s="277" t="str">
        <f ca="true">+IF(OFFSET('Sanitation Data'!$H$30,0,10*ROW('Sanitation Data'!H170))="","",OFFSET('Sanitation Data'!$H$30,0,10*ROW('Sanitation Data'!H170)))</f>
        <v/>
      </c>
      <c r="DH176" s="277" t="str">
        <f ca="true">+IF(OFFSET('Sanitation Data'!$H$31,0,10*ROW('Sanitation Data'!H170))="","",OFFSET('Sanitation Data'!$H$31,0,10*ROW('Sanitation Data'!H170)))</f>
        <v/>
      </c>
      <c r="DI176" s="277" t="str">
        <f ca="true">+IF(OFFSET('Sanitation Data'!$H$32,0,10*ROW('Sanitation Data'!H170))="","",OFFSET('Sanitation Data'!$H$32,0,10*ROW('Sanitation Data'!H170)))</f>
        <v/>
      </c>
      <c r="DJ176" s="277" t="str">
        <f ca="true">+IF(OFFSET('Sanitation Data'!$I$28,0,10*ROW('Sanitation Data'!I170))="","",OFFSET('Sanitation Data'!$I$28,0,10*ROW('Sanitation Data'!I170)))</f>
        <v/>
      </c>
      <c r="DK176" s="277" t="str">
        <f ca="true">+IF(OFFSET('Sanitation Data'!$I$29,0,10*ROW('Sanitation Data'!I170))="","",OFFSET('Sanitation Data'!$I$29,0,10*ROW('Sanitation Data'!I170)))</f>
        <v/>
      </c>
      <c r="DL176" s="277" t="str">
        <f ca="true">+IF(OFFSET('Sanitation Data'!$I$30,0,10*ROW('Sanitation Data'!I170))="","",OFFSET('Sanitation Data'!$I$30,0,10*ROW('Sanitation Data'!I170)))</f>
        <v/>
      </c>
      <c r="DM176" s="277" t="str">
        <f ca="true">+IF(OFFSET('Sanitation Data'!$I$31,0,10*ROW('Sanitation Data'!I170))="","",OFFSET('Sanitation Data'!$I$31,0,10*ROW('Sanitation Data'!I170)))</f>
        <v/>
      </c>
      <c r="DN176" s="277" t="str">
        <f ca="true">+IF(OFFSET('Sanitation Data'!$I$32,0,10*ROW('Sanitation Data'!I170))="","",OFFSET('Sanitation Data'!$I$32,0,10*ROW('Sanitation Data'!I170)))</f>
        <v/>
      </c>
      <c r="DO176" s="277" t="str">
        <f ca="true">+IF(OFFSET('Hygiene Data'!$D$11,0,10*ROW('Hygiene Data'!D170))="","",OFFSET('Hygiene Data'!$D$11,0,10*ROW('Hygiene Data'!D170)))</f>
        <v/>
      </c>
      <c r="DP176" s="277" t="str">
        <f ca="true">+IF(OFFSET('Hygiene Data'!$D$12,0,10*ROW('Hygiene Data'!D170))="","",OFFSET('Hygiene Data'!$D$12,0,10*ROW('Hygiene Data'!D170)))</f>
        <v/>
      </c>
      <c r="DQ176" s="277" t="str">
        <f ca="true">+IF(OFFSET('Hygiene Data'!$D$13,0,10*ROW('Hygiene Data'!D170))="","",OFFSET('Hygiene Data'!$D$13,0,10*ROW('Hygiene Data'!D170)))</f>
        <v/>
      </c>
      <c r="DR176" s="277" t="str">
        <f ca="true">+IF(OFFSET('Hygiene Data'!$E$11,0,10*ROW('Hygiene Data'!E170))="","",OFFSET('Hygiene Data'!$E$11,0,10*ROW('Hygiene Data'!E170)))</f>
        <v/>
      </c>
      <c r="DS176" s="277" t="str">
        <f ca="true">+IF(OFFSET('Hygiene Data'!$E$12,0,10*ROW('Hygiene Data'!E170))="","",OFFSET('Hygiene Data'!$E$12,0,10*ROW('Hygiene Data'!E170)))</f>
        <v/>
      </c>
      <c r="DT176" s="277" t="str">
        <f ca="true">+IF(OFFSET('Hygiene Data'!$E$13,0,10*ROW('Hygiene Data'!E170))="","",OFFSET('Hygiene Data'!$E$13,0,10*ROW('Hygiene Data'!E170)))</f>
        <v/>
      </c>
      <c r="DU176" s="277" t="str">
        <f ca="true">+IF(OFFSET('Hygiene Data'!$F$11,0,10*ROW('Hygiene Data'!F170))="","",OFFSET('Hygiene Data'!$F$11,0,10*ROW('Hygiene Data'!F170)))</f>
        <v/>
      </c>
      <c r="DV176" s="277" t="str">
        <f ca="true">+IF(OFFSET('Hygiene Data'!$F$12,0,10*ROW('Hygiene Data'!F170))="","",OFFSET('Hygiene Data'!$F$12,0,10*ROW('Hygiene Data'!F170)))</f>
        <v/>
      </c>
      <c r="DW176" s="277" t="str">
        <f ca="true">+IF(OFFSET('Hygiene Data'!$F$13,0,10*ROW('Hygiene Data'!F170))="","",OFFSET('Hygiene Data'!$F$13,0,10*ROW('Hygiene Data'!F170)))</f>
        <v/>
      </c>
      <c r="DX176" s="277" t="str">
        <f ca="true">+IF(OFFSET('Hygiene Data'!$G$11,0,10*ROW('Hygiene Data'!G170))="","",OFFSET('Hygiene Data'!$G$11,0,10*ROW('Hygiene Data'!G170)))</f>
        <v/>
      </c>
      <c r="DY176" s="277" t="str">
        <f ca="true">+IF(OFFSET('Hygiene Data'!$G$12,0,10*ROW('Hygiene Data'!G170))="","",OFFSET('Hygiene Data'!$G$12,0,10*ROW('Hygiene Data'!G170)))</f>
        <v/>
      </c>
      <c r="DZ176" s="277" t="str">
        <f ca="true">+IF(OFFSET('Hygiene Data'!$G$13,0,10*ROW('Hygiene Data'!G170))="","",OFFSET('Hygiene Data'!$G$13,0,10*ROW('Hygiene Data'!G170)))</f>
        <v/>
      </c>
      <c r="EA176" s="277" t="str">
        <f ca="true">+IF(OFFSET('Hygiene Data'!$H$11,0,10*ROW('Hygiene Data'!H170))="","",OFFSET('Hygiene Data'!$H$11,0,10*ROW('Hygiene Data'!H170)))</f>
        <v/>
      </c>
      <c r="EB176" s="277" t="str">
        <f ca="true">+IF(OFFSET('Hygiene Data'!$H$12,0,10*ROW('Hygiene Data'!H170))="","",OFFSET('Hygiene Data'!$H$12,0,10*ROW('Hygiene Data'!H170)))</f>
        <v/>
      </c>
      <c r="EC176" s="277" t="str">
        <f ca="true">+IF(OFFSET('Hygiene Data'!$H$13,0,10*ROW('Hygiene Data'!H170))="","",OFFSET('Hygiene Data'!$H$13,0,10*ROW('Hygiene Data'!H170)))</f>
        <v/>
      </c>
      <c r="ED176" s="277" t="str">
        <f ca="true">+IF(OFFSET('Hygiene Data'!$I$11,0,10*ROW('Hygiene Data'!I170))="","",OFFSET('Hygiene Data'!$I$11,0,10*ROW('Hygiene Data'!I170)))</f>
        <v/>
      </c>
      <c r="EE176" s="277" t="str">
        <f ca="true">+IF(OFFSET('Hygiene Data'!$I$12,0,10*ROW('Hygiene Data'!I170))="","",OFFSET('Hygiene Data'!$I$12,0,10*ROW('Hygiene Data'!I170)))</f>
        <v/>
      </c>
      <c r="EF176" s="277"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33" t="str">
        <f t="shared" ca="true" si="2"/>
        <v/>
      </c>
      <c r="D177" s="96"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6"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6"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6"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6"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6"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6"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6"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6"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6"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6"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6"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6"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6"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6"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6"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6"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6"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7"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7"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7"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7"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7"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7"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7"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7"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7"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7"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7"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7"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7"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7"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7"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7"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7"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7"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7"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7"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7"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7"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7"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7"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7"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7"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7"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7"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7"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7"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8"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8"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8"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8"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8"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8"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8"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8"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8"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8"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8"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8"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8"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8"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8"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8"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8"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8"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7"/>
      <c r="BS177" s="277" t="str">
        <f ca="true">+IF(OFFSET('Water Data'!$D$27,0,10*ROW('Water Data'!D171))="","",OFFSET('Water Data'!$D$27,0,10*ROW('Water Data'!D171)))</f>
        <v/>
      </c>
      <c r="BT177" s="277" t="str">
        <f ca="true">+IF(OFFSET('Water Data'!$D$28,0,10*ROW('Water Data'!D171))="","",OFFSET('Water Data'!$D$28,0,10*ROW('Water Data'!D171)))</f>
        <v/>
      </c>
      <c r="BU177" s="277" t="str">
        <f ca="true">+IF(OFFSET('Water Data'!$D$29,0,10*ROW('Water Data'!D171))="","",OFFSET('Water Data'!$D$29,0,10*ROW('Water Data'!D171)))</f>
        <v/>
      </c>
      <c r="BV177" s="277" t="str">
        <f ca="true">+IF(OFFSET('Water Data'!$E$27,0,10*ROW('Water Data'!E171))="","",OFFSET('Water Data'!$E$27,0,10*ROW('Water Data'!E171)))</f>
        <v/>
      </c>
      <c r="BW177" s="277" t="str">
        <f ca="true">+IF(OFFSET('Water Data'!$E$28,0,10*ROW('Water Data'!E171))="","",OFFSET('Water Data'!$E$28,0,10*ROW('Water Data'!E171)))</f>
        <v/>
      </c>
      <c r="BX177" s="277" t="str">
        <f ca="true">+IF(OFFSET('Water Data'!$E$29,0,10*ROW('Water Data'!E171))="","",OFFSET('Water Data'!$E$29,0,10*ROW('Water Data'!E171)))</f>
        <v/>
      </c>
      <c r="BY177" s="277" t="str">
        <f ca="true">+IF(OFFSET('Water Data'!$F$27,0,10*ROW('Water Data'!F171))="","",OFFSET('Water Data'!$F$27,0,10*ROW('Water Data'!F171)))</f>
        <v/>
      </c>
      <c r="BZ177" s="277" t="str">
        <f ca="true">+IF(OFFSET('Water Data'!$F$28,0,10*ROW('Water Data'!F171))="","",OFFSET('Water Data'!$F$28,0,10*ROW('Water Data'!F171)))</f>
        <v/>
      </c>
      <c r="CA177" s="277" t="str">
        <f ca="true">+IF(OFFSET('Water Data'!$F$29,0,10*ROW('Water Data'!F171))="","",OFFSET('Water Data'!$F$29,0,10*ROW('Water Data'!F171)))</f>
        <v/>
      </c>
      <c r="CB177" s="277" t="str">
        <f ca="true">+IF(OFFSET('Water Data'!$G$27,0,10*ROW('Water Data'!G171))="","",OFFSET('Water Data'!$G$27,0,10*ROW('Water Data'!G171)))</f>
        <v/>
      </c>
      <c r="CC177" s="277" t="str">
        <f ca="true">+IF(OFFSET('Water Data'!$G$28,0,10*ROW('Water Data'!G171))="","",OFFSET('Water Data'!$G$28,0,10*ROW('Water Data'!G171)))</f>
        <v/>
      </c>
      <c r="CD177" s="277" t="str">
        <f ca="true">+IF(OFFSET('Water Data'!$G$29,0,10*ROW('Water Data'!G171))="","",OFFSET('Water Data'!$G$29,0,10*ROW('Water Data'!G171)))</f>
        <v/>
      </c>
      <c r="CE177" s="277" t="str">
        <f ca="true">+IF(OFFSET('Water Data'!$H$27,0,10*ROW('Water Data'!H171))="","",OFFSET('Water Data'!$H$27,0,10*ROW('Water Data'!H171)))</f>
        <v/>
      </c>
      <c r="CF177" s="277" t="str">
        <f ca="true">+IF(OFFSET('Water Data'!$H$28,0,10*ROW('Water Data'!H171))="","",OFFSET('Water Data'!$H$28,0,10*ROW('Water Data'!H171)))</f>
        <v/>
      </c>
      <c r="CG177" s="277" t="str">
        <f ca="true">+IF(OFFSET('Water Data'!$H$29,0,10*ROW('Water Data'!H171))="","",OFFSET('Water Data'!$H$29,0,10*ROW('Water Data'!H171)))</f>
        <v/>
      </c>
      <c r="CH177" s="277" t="str">
        <f ca="true">+IF(OFFSET('Water Data'!$I$27,0,10*ROW('Water Data'!I171))="","",OFFSET('Water Data'!$I$27,0,10*ROW('Water Data'!I171)))</f>
        <v/>
      </c>
      <c r="CI177" s="277" t="str">
        <f ca="true">+IF(OFFSET('Water Data'!$I$28,0,10*ROW('Water Data'!I171))="","",OFFSET('Water Data'!$I$28,0,10*ROW('Water Data'!I171)))</f>
        <v/>
      </c>
      <c r="CJ177" s="277" t="str">
        <f ca="true">+IF(OFFSET('Water Data'!$I$29,0,10*ROW('Water Data'!I171))="","",OFFSET('Water Data'!$I$29,0,10*ROW('Water Data'!I171)))</f>
        <v/>
      </c>
      <c r="CK177" s="277" t="str">
        <f ca="true">+IF(OFFSET('Sanitation Data'!$D$28,0,10*ROW('Sanitation Data'!D171))="","",OFFSET('Sanitation Data'!$D$28,0,10*ROW('Sanitation Data'!D171)))</f>
        <v/>
      </c>
      <c r="CL177" s="277" t="str">
        <f ca="true">+IF(OFFSET('Sanitation Data'!$D$29,0,10*ROW('Sanitation Data'!D171))="","",OFFSET('Sanitation Data'!$D$29,0,10*ROW('Sanitation Data'!D171)))</f>
        <v/>
      </c>
      <c r="CM177" s="277" t="str">
        <f ca="true">+IF(OFFSET('Sanitation Data'!$D$30,0,10*ROW('Sanitation Data'!D171))="","",OFFSET('Sanitation Data'!$D$30,0,10*ROW('Sanitation Data'!D171)))</f>
        <v/>
      </c>
      <c r="CN177" s="277" t="str">
        <f ca="true">+IF(OFFSET('Sanitation Data'!$D$31,0,10*ROW('Sanitation Data'!D171))="","",OFFSET('Sanitation Data'!$D$31,0,10*ROW('Sanitation Data'!D171)))</f>
        <v/>
      </c>
      <c r="CO177" s="277" t="str">
        <f ca="true">+IF(OFFSET('Sanitation Data'!$D$32,0,10*ROW('Sanitation Data'!D171))="","",OFFSET('Sanitation Data'!$D$32,0,10*ROW('Sanitation Data'!D171)))</f>
        <v/>
      </c>
      <c r="CP177" s="277" t="str">
        <f ca="true">+IF(OFFSET('Sanitation Data'!$E$28,0,10*ROW('Sanitation Data'!E171))="","",OFFSET('Sanitation Data'!$E$28,0,10*ROW('Sanitation Data'!E171)))</f>
        <v/>
      </c>
      <c r="CQ177" s="277" t="str">
        <f ca="true">+IF(OFFSET('Sanitation Data'!$E$29,0,10*ROW('Sanitation Data'!E171))="","",OFFSET('Sanitation Data'!$E$29,0,10*ROW('Sanitation Data'!E171)))</f>
        <v/>
      </c>
      <c r="CR177" s="277" t="str">
        <f ca="true">+IF(OFFSET('Sanitation Data'!$E$30,0,10*ROW('Sanitation Data'!E171))="","",OFFSET('Sanitation Data'!$E$30,0,10*ROW('Sanitation Data'!E171)))</f>
        <v/>
      </c>
      <c r="CS177" s="277" t="str">
        <f ca="true">+IF(OFFSET('Sanitation Data'!$E$31,0,10*ROW('Sanitation Data'!E171))="","",OFFSET('Sanitation Data'!$E$31,0,10*ROW('Sanitation Data'!E171)))</f>
        <v/>
      </c>
      <c r="CT177" s="277" t="str">
        <f ca="true">+IF(OFFSET('Sanitation Data'!$E$32,0,10*ROW('Sanitation Data'!E171))="","",OFFSET('Sanitation Data'!$E$32,0,10*ROW('Sanitation Data'!E171)))</f>
        <v/>
      </c>
      <c r="CU177" s="277" t="str">
        <f ca="true">+IF(OFFSET('Sanitation Data'!$F$28,0,10*ROW('Sanitation Data'!F171))="","",OFFSET('Sanitation Data'!$F$28,0,10*ROW('Sanitation Data'!F171)))</f>
        <v/>
      </c>
      <c r="CV177" s="277" t="str">
        <f ca="true">+IF(OFFSET('Sanitation Data'!$F$29,0,10*ROW('Sanitation Data'!F171))="","",OFFSET('Sanitation Data'!$F$29,0,10*ROW('Sanitation Data'!F171)))</f>
        <v/>
      </c>
      <c r="CW177" s="277" t="str">
        <f ca="true">+IF(OFFSET('Sanitation Data'!$F$30,0,10*ROW('Sanitation Data'!F171))="","",OFFSET('Sanitation Data'!$F$30,0,10*ROW('Sanitation Data'!F171)))</f>
        <v/>
      </c>
      <c r="CX177" s="277" t="str">
        <f ca="true">+IF(OFFSET('Sanitation Data'!$F$31,0,10*ROW('Sanitation Data'!F171))="","",OFFSET('Sanitation Data'!$F$31,0,10*ROW('Sanitation Data'!F171)))</f>
        <v/>
      </c>
      <c r="CY177" s="277" t="str">
        <f ca="true">+IF(OFFSET('Sanitation Data'!$F$32,0,10*ROW('Sanitation Data'!F171))="","",OFFSET('Sanitation Data'!$F$32,0,10*ROW('Sanitation Data'!F171)))</f>
        <v/>
      </c>
      <c r="CZ177" s="277" t="str">
        <f ca="true">+IF(OFFSET('Sanitation Data'!$G$28,0,10*ROW('Sanitation Data'!G171))="","",OFFSET('Sanitation Data'!$G$28,0,10*ROW('Sanitation Data'!G171)))</f>
        <v/>
      </c>
      <c r="DA177" s="277" t="str">
        <f ca="true">+IF(OFFSET('Sanitation Data'!$G$29,0,10*ROW('Sanitation Data'!G171))="","",OFFSET('Sanitation Data'!$G$29,0,10*ROW('Sanitation Data'!G171)))</f>
        <v/>
      </c>
      <c r="DB177" s="277" t="str">
        <f ca="true">+IF(OFFSET('Sanitation Data'!$G$30,0,10*ROW('Sanitation Data'!G171))="","",OFFSET('Sanitation Data'!$G$30,0,10*ROW('Sanitation Data'!G171)))</f>
        <v/>
      </c>
      <c r="DC177" s="277" t="str">
        <f ca="true">+IF(OFFSET('Sanitation Data'!$G$31,0,10*ROW('Sanitation Data'!G171))="","",OFFSET('Sanitation Data'!$G$31,0,10*ROW('Sanitation Data'!G171)))</f>
        <v/>
      </c>
      <c r="DD177" s="277" t="str">
        <f ca="true">+IF(OFFSET('Sanitation Data'!$G$32,0,10*ROW('Sanitation Data'!G171))="","",OFFSET('Sanitation Data'!$G$32,0,10*ROW('Sanitation Data'!G171)))</f>
        <v/>
      </c>
      <c r="DE177" s="277" t="str">
        <f ca="true">+IF(OFFSET('Sanitation Data'!$H$28,0,10*ROW('Sanitation Data'!H171))="","",OFFSET('Sanitation Data'!$H$28,0,10*ROW('Sanitation Data'!H171)))</f>
        <v/>
      </c>
      <c r="DF177" s="277" t="str">
        <f ca="true">+IF(OFFSET('Sanitation Data'!$H$29,0,10*ROW('Sanitation Data'!H171))="","",OFFSET('Sanitation Data'!$H$29,0,10*ROW('Sanitation Data'!H171)))</f>
        <v/>
      </c>
      <c r="DG177" s="277" t="str">
        <f ca="true">+IF(OFFSET('Sanitation Data'!$H$30,0,10*ROW('Sanitation Data'!H171))="","",OFFSET('Sanitation Data'!$H$30,0,10*ROW('Sanitation Data'!H171)))</f>
        <v/>
      </c>
      <c r="DH177" s="277" t="str">
        <f ca="true">+IF(OFFSET('Sanitation Data'!$H$31,0,10*ROW('Sanitation Data'!H171))="","",OFFSET('Sanitation Data'!$H$31,0,10*ROW('Sanitation Data'!H171)))</f>
        <v/>
      </c>
      <c r="DI177" s="277" t="str">
        <f ca="true">+IF(OFFSET('Sanitation Data'!$H$32,0,10*ROW('Sanitation Data'!H171))="","",OFFSET('Sanitation Data'!$H$32,0,10*ROW('Sanitation Data'!H171)))</f>
        <v/>
      </c>
      <c r="DJ177" s="277" t="str">
        <f ca="true">+IF(OFFSET('Sanitation Data'!$I$28,0,10*ROW('Sanitation Data'!I171))="","",OFFSET('Sanitation Data'!$I$28,0,10*ROW('Sanitation Data'!I171)))</f>
        <v/>
      </c>
      <c r="DK177" s="277" t="str">
        <f ca="true">+IF(OFFSET('Sanitation Data'!$I$29,0,10*ROW('Sanitation Data'!I171))="","",OFFSET('Sanitation Data'!$I$29,0,10*ROW('Sanitation Data'!I171)))</f>
        <v/>
      </c>
      <c r="DL177" s="277" t="str">
        <f ca="true">+IF(OFFSET('Sanitation Data'!$I$30,0,10*ROW('Sanitation Data'!I171))="","",OFFSET('Sanitation Data'!$I$30,0,10*ROW('Sanitation Data'!I171)))</f>
        <v/>
      </c>
      <c r="DM177" s="277" t="str">
        <f ca="true">+IF(OFFSET('Sanitation Data'!$I$31,0,10*ROW('Sanitation Data'!I171))="","",OFFSET('Sanitation Data'!$I$31,0,10*ROW('Sanitation Data'!I171)))</f>
        <v/>
      </c>
      <c r="DN177" s="277" t="str">
        <f ca="true">+IF(OFFSET('Sanitation Data'!$I$32,0,10*ROW('Sanitation Data'!I171))="","",OFFSET('Sanitation Data'!$I$32,0,10*ROW('Sanitation Data'!I171)))</f>
        <v/>
      </c>
      <c r="DO177" s="277" t="str">
        <f ca="true">+IF(OFFSET('Hygiene Data'!$D$11,0,10*ROW('Hygiene Data'!D171))="","",OFFSET('Hygiene Data'!$D$11,0,10*ROW('Hygiene Data'!D171)))</f>
        <v/>
      </c>
      <c r="DP177" s="277" t="str">
        <f ca="true">+IF(OFFSET('Hygiene Data'!$D$12,0,10*ROW('Hygiene Data'!D171))="","",OFFSET('Hygiene Data'!$D$12,0,10*ROW('Hygiene Data'!D171)))</f>
        <v/>
      </c>
      <c r="DQ177" s="277" t="str">
        <f ca="true">+IF(OFFSET('Hygiene Data'!$D$13,0,10*ROW('Hygiene Data'!D171))="","",OFFSET('Hygiene Data'!$D$13,0,10*ROW('Hygiene Data'!D171)))</f>
        <v/>
      </c>
      <c r="DR177" s="277" t="str">
        <f ca="true">+IF(OFFSET('Hygiene Data'!$E$11,0,10*ROW('Hygiene Data'!E171))="","",OFFSET('Hygiene Data'!$E$11,0,10*ROW('Hygiene Data'!E171)))</f>
        <v/>
      </c>
      <c r="DS177" s="277" t="str">
        <f ca="true">+IF(OFFSET('Hygiene Data'!$E$12,0,10*ROW('Hygiene Data'!E171))="","",OFFSET('Hygiene Data'!$E$12,0,10*ROW('Hygiene Data'!E171)))</f>
        <v/>
      </c>
      <c r="DT177" s="277" t="str">
        <f ca="true">+IF(OFFSET('Hygiene Data'!$E$13,0,10*ROW('Hygiene Data'!E171))="","",OFFSET('Hygiene Data'!$E$13,0,10*ROW('Hygiene Data'!E171)))</f>
        <v/>
      </c>
      <c r="DU177" s="277" t="str">
        <f ca="true">+IF(OFFSET('Hygiene Data'!$F$11,0,10*ROW('Hygiene Data'!F171))="","",OFFSET('Hygiene Data'!$F$11,0,10*ROW('Hygiene Data'!F171)))</f>
        <v/>
      </c>
      <c r="DV177" s="277" t="str">
        <f ca="true">+IF(OFFSET('Hygiene Data'!$F$12,0,10*ROW('Hygiene Data'!F171))="","",OFFSET('Hygiene Data'!$F$12,0,10*ROW('Hygiene Data'!F171)))</f>
        <v/>
      </c>
      <c r="DW177" s="277" t="str">
        <f ca="true">+IF(OFFSET('Hygiene Data'!$F$13,0,10*ROW('Hygiene Data'!F171))="","",OFFSET('Hygiene Data'!$F$13,0,10*ROW('Hygiene Data'!F171)))</f>
        <v/>
      </c>
      <c r="DX177" s="277" t="str">
        <f ca="true">+IF(OFFSET('Hygiene Data'!$G$11,0,10*ROW('Hygiene Data'!G171))="","",OFFSET('Hygiene Data'!$G$11,0,10*ROW('Hygiene Data'!G171)))</f>
        <v/>
      </c>
      <c r="DY177" s="277" t="str">
        <f ca="true">+IF(OFFSET('Hygiene Data'!$G$12,0,10*ROW('Hygiene Data'!G171))="","",OFFSET('Hygiene Data'!$G$12,0,10*ROW('Hygiene Data'!G171)))</f>
        <v/>
      </c>
      <c r="DZ177" s="277" t="str">
        <f ca="true">+IF(OFFSET('Hygiene Data'!$G$13,0,10*ROW('Hygiene Data'!G171))="","",OFFSET('Hygiene Data'!$G$13,0,10*ROW('Hygiene Data'!G171)))</f>
        <v/>
      </c>
      <c r="EA177" s="277" t="str">
        <f ca="true">+IF(OFFSET('Hygiene Data'!$H$11,0,10*ROW('Hygiene Data'!H171))="","",OFFSET('Hygiene Data'!$H$11,0,10*ROW('Hygiene Data'!H171)))</f>
        <v/>
      </c>
      <c r="EB177" s="277" t="str">
        <f ca="true">+IF(OFFSET('Hygiene Data'!$H$12,0,10*ROW('Hygiene Data'!H171))="","",OFFSET('Hygiene Data'!$H$12,0,10*ROW('Hygiene Data'!H171)))</f>
        <v/>
      </c>
      <c r="EC177" s="277" t="str">
        <f ca="true">+IF(OFFSET('Hygiene Data'!$H$13,0,10*ROW('Hygiene Data'!H171))="","",OFFSET('Hygiene Data'!$H$13,0,10*ROW('Hygiene Data'!H171)))</f>
        <v/>
      </c>
      <c r="ED177" s="277" t="str">
        <f ca="true">+IF(OFFSET('Hygiene Data'!$I$11,0,10*ROW('Hygiene Data'!I171))="","",OFFSET('Hygiene Data'!$I$11,0,10*ROW('Hygiene Data'!I171)))</f>
        <v/>
      </c>
      <c r="EE177" s="277" t="str">
        <f ca="true">+IF(OFFSET('Hygiene Data'!$I$12,0,10*ROW('Hygiene Data'!I171))="","",OFFSET('Hygiene Data'!$I$12,0,10*ROW('Hygiene Data'!I171)))</f>
        <v/>
      </c>
      <c r="EF177" s="277"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33" t="str">
        <f t="shared" ca="true" si="2"/>
        <v/>
      </c>
      <c r="D178" s="96"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6"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6"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6"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6"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6"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6"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6"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6"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6"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6"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6"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6"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6"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6"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6"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6"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6"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7"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7"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7"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7"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7"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7"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7"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7"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7"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7"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7"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7"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7"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7"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7"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7"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7"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7"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7"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7"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7"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7"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7"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7"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7"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7"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7"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7"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7"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7"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8"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8"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8"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8"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8"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8"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8"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8"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8"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8"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8"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8"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8"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8"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8"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8"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8"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8"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7"/>
      <c r="BS178" s="277" t="str">
        <f ca="true">+IF(OFFSET('Water Data'!$D$27,0,10*ROW('Water Data'!D172))="","",OFFSET('Water Data'!$D$27,0,10*ROW('Water Data'!D172)))</f>
        <v/>
      </c>
      <c r="BT178" s="277" t="str">
        <f ca="true">+IF(OFFSET('Water Data'!$D$28,0,10*ROW('Water Data'!D172))="","",OFFSET('Water Data'!$D$28,0,10*ROW('Water Data'!D172)))</f>
        <v/>
      </c>
      <c r="BU178" s="277" t="str">
        <f ca="true">+IF(OFFSET('Water Data'!$D$29,0,10*ROW('Water Data'!D172))="","",OFFSET('Water Data'!$D$29,0,10*ROW('Water Data'!D172)))</f>
        <v/>
      </c>
      <c r="BV178" s="277" t="str">
        <f ca="true">+IF(OFFSET('Water Data'!$E$27,0,10*ROW('Water Data'!E172))="","",OFFSET('Water Data'!$E$27,0,10*ROW('Water Data'!E172)))</f>
        <v/>
      </c>
      <c r="BW178" s="277" t="str">
        <f ca="true">+IF(OFFSET('Water Data'!$E$28,0,10*ROW('Water Data'!E172))="","",OFFSET('Water Data'!$E$28,0,10*ROW('Water Data'!E172)))</f>
        <v/>
      </c>
      <c r="BX178" s="277" t="str">
        <f ca="true">+IF(OFFSET('Water Data'!$E$29,0,10*ROW('Water Data'!E172))="","",OFFSET('Water Data'!$E$29,0,10*ROW('Water Data'!E172)))</f>
        <v/>
      </c>
      <c r="BY178" s="277" t="str">
        <f ca="true">+IF(OFFSET('Water Data'!$F$27,0,10*ROW('Water Data'!F172))="","",OFFSET('Water Data'!$F$27,0,10*ROW('Water Data'!F172)))</f>
        <v/>
      </c>
      <c r="BZ178" s="277" t="str">
        <f ca="true">+IF(OFFSET('Water Data'!$F$28,0,10*ROW('Water Data'!F172))="","",OFFSET('Water Data'!$F$28,0,10*ROW('Water Data'!F172)))</f>
        <v/>
      </c>
      <c r="CA178" s="277" t="str">
        <f ca="true">+IF(OFFSET('Water Data'!$F$29,0,10*ROW('Water Data'!F172))="","",OFFSET('Water Data'!$F$29,0,10*ROW('Water Data'!F172)))</f>
        <v/>
      </c>
      <c r="CB178" s="277" t="str">
        <f ca="true">+IF(OFFSET('Water Data'!$G$27,0,10*ROW('Water Data'!G172))="","",OFFSET('Water Data'!$G$27,0,10*ROW('Water Data'!G172)))</f>
        <v/>
      </c>
      <c r="CC178" s="277" t="str">
        <f ca="true">+IF(OFFSET('Water Data'!$G$28,0,10*ROW('Water Data'!G172))="","",OFFSET('Water Data'!$G$28,0,10*ROW('Water Data'!G172)))</f>
        <v/>
      </c>
      <c r="CD178" s="277" t="str">
        <f ca="true">+IF(OFFSET('Water Data'!$G$29,0,10*ROW('Water Data'!G172))="","",OFFSET('Water Data'!$G$29,0,10*ROW('Water Data'!G172)))</f>
        <v/>
      </c>
      <c r="CE178" s="277" t="str">
        <f ca="true">+IF(OFFSET('Water Data'!$H$27,0,10*ROW('Water Data'!H172))="","",OFFSET('Water Data'!$H$27,0,10*ROW('Water Data'!H172)))</f>
        <v/>
      </c>
      <c r="CF178" s="277" t="str">
        <f ca="true">+IF(OFFSET('Water Data'!$H$28,0,10*ROW('Water Data'!H172))="","",OFFSET('Water Data'!$H$28,0,10*ROW('Water Data'!H172)))</f>
        <v/>
      </c>
      <c r="CG178" s="277" t="str">
        <f ca="true">+IF(OFFSET('Water Data'!$H$29,0,10*ROW('Water Data'!H172))="","",OFFSET('Water Data'!$H$29,0,10*ROW('Water Data'!H172)))</f>
        <v/>
      </c>
      <c r="CH178" s="277" t="str">
        <f ca="true">+IF(OFFSET('Water Data'!$I$27,0,10*ROW('Water Data'!I172))="","",OFFSET('Water Data'!$I$27,0,10*ROW('Water Data'!I172)))</f>
        <v/>
      </c>
      <c r="CI178" s="277" t="str">
        <f ca="true">+IF(OFFSET('Water Data'!$I$28,0,10*ROW('Water Data'!I172))="","",OFFSET('Water Data'!$I$28,0,10*ROW('Water Data'!I172)))</f>
        <v/>
      </c>
      <c r="CJ178" s="277" t="str">
        <f ca="true">+IF(OFFSET('Water Data'!$I$29,0,10*ROW('Water Data'!I172))="","",OFFSET('Water Data'!$I$29,0,10*ROW('Water Data'!I172)))</f>
        <v/>
      </c>
      <c r="CK178" s="277" t="str">
        <f ca="true">+IF(OFFSET('Sanitation Data'!$D$28,0,10*ROW('Sanitation Data'!D172))="","",OFFSET('Sanitation Data'!$D$28,0,10*ROW('Sanitation Data'!D172)))</f>
        <v/>
      </c>
      <c r="CL178" s="277" t="str">
        <f ca="true">+IF(OFFSET('Sanitation Data'!$D$29,0,10*ROW('Sanitation Data'!D172))="","",OFFSET('Sanitation Data'!$D$29,0,10*ROW('Sanitation Data'!D172)))</f>
        <v/>
      </c>
      <c r="CM178" s="277" t="str">
        <f ca="true">+IF(OFFSET('Sanitation Data'!$D$30,0,10*ROW('Sanitation Data'!D172))="","",OFFSET('Sanitation Data'!$D$30,0,10*ROW('Sanitation Data'!D172)))</f>
        <v/>
      </c>
      <c r="CN178" s="277" t="str">
        <f ca="true">+IF(OFFSET('Sanitation Data'!$D$31,0,10*ROW('Sanitation Data'!D172))="","",OFFSET('Sanitation Data'!$D$31,0,10*ROW('Sanitation Data'!D172)))</f>
        <v/>
      </c>
      <c r="CO178" s="277" t="str">
        <f ca="true">+IF(OFFSET('Sanitation Data'!$D$32,0,10*ROW('Sanitation Data'!D172))="","",OFFSET('Sanitation Data'!$D$32,0,10*ROW('Sanitation Data'!D172)))</f>
        <v/>
      </c>
      <c r="CP178" s="277" t="str">
        <f ca="true">+IF(OFFSET('Sanitation Data'!$E$28,0,10*ROW('Sanitation Data'!E172))="","",OFFSET('Sanitation Data'!$E$28,0,10*ROW('Sanitation Data'!E172)))</f>
        <v/>
      </c>
      <c r="CQ178" s="277" t="str">
        <f ca="true">+IF(OFFSET('Sanitation Data'!$E$29,0,10*ROW('Sanitation Data'!E172))="","",OFFSET('Sanitation Data'!$E$29,0,10*ROW('Sanitation Data'!E172)))</f>
        <v/>
      </c>
      <c r="CR178" s="277" t="str">
        <f ca="true">+IF(OFFSET('Sanitation Data'!$E$30,0,10*ROW('Sanitation Data'!E172))="","",OFFSET('Sanitation Data'!$E$30,0,10*ROW('Sanitation Data'!E172)))</f>
        <v/>
      </c>
      <c r="CS178" s="277" t="str">
        <f ca="true">+IF(OFFSET('Sanitation Data'!$E$31,0,10*ROW('Sanitation Data'!E172))="","",OFFSET('Sanitation Data'!$E$31,0,10*ROW('Sanitation Data'!E172)))</f>
        <v/>
      </c>
      <c r="CT178" s="277" t="str">
        <f ca="true">+IF(OFFSET('Sanitation Data'!$E$32,0,10*ROW('Sanitation Data'!E172))="","",OFFSET('Sanitation Data'!$E$32,0,10*ROW('Sanitation Data'!E172)))</f>
        <v/>
      </c>
      <c r="CU178" s="277" t="str">
        <f ca="true">+IF(OFFSET('Sanitation Data'!$F$28,0,10*ROW('Sanitation Data'!F172))="","",OFFSET('Sanitation Data'!$F$28,0,10*ROW('Sanitation Data'!F172)))</f>
        <v/>
      </c>
      <c r="CV178" s="277" t="str">
        <f ca="true">+IF(OFFSET('Sanitation Data'!$F$29,0,10*ROW('Sanitation Data'!F172))="","",OFFSET('Sanitation Data'!$F$29,0,10*ROW('Sanitation Data'!F172)))</f>
        <v/>
      </c>
      <c r="CW178" s="277" t="str">
        <f ca="true">+IF(OFFSET('Sanitation Data'!$F$30,0,10*ROW('Sanitation Data'!F172))="","",OFFSET('Sanitation Data'!$F$30,0,10*ROW('Sanitation Data'!F172)))</f>
        <v/>
      </c>
      <c r="CX178" s="277" t="str">
        <f ca="true">+IF(OFFSET('Sanitation Data'!$F$31,0,10*ROW('Sanitation Data'!F172))="","",OFFSET('Sanitation Data'!$F$31,0,10*ROW('Sanitation Data'!F172)))</f>
        <v/>
      </c>
      <c r="CY178" s="277" t="str">
        <f ca="true">+IF(OFFSET('Sanitation Data'!$F$32,0,10*ROW('Sanitation Data'!F172))="","",OFFSET('Sanitation Data'!$F$32,0,10*ROW('Sanitation Data'!F172)))</f>
        <v/>
      </c>
      <c r="CZ178" s="277" t="str">
        <f ca="true">+IF(OFFSET('Sanitation Data'!$G$28,0,10*ROW('Sanitation Data'!G172))="","",OFFSET('Sanitation Data'!$G$28,0,10*ROW('Sanitation Data'!G172)))</f>
        <v/>
      </c>
      <c r="DA178" s="277" t="str">
        <f ca="true">+IF(OFFSET('Sanitation Data'!$G$29,0,10*ROW('Sanitation Data'!G172))="","",OFFSET('Sanitation Data'!$G$29,0,10*ROW('Sanitation Data'!G172)))</f>
        <v/>
      </c>
      <c r="DB178" s="277" t="str">
        <f ca="true">+IF(OFFSET('Sanitation Data'!$G$30,0,10*ROW('Sanitation Data'!G172))="","",OFFSET('Sanitation Data'!$G$30,0,10*ROW('Sanitation Data'!G172)))</f>
        <v/>
      </c>
      <c r="DC178" s="277" t="str">
        <f ca="true">+IF(OFFSET('Sanitation Data'!$G$31,0,10*ROW('Sanitation Data'!G172))="","",OFFSET('Sanitation Data'!$G$31,0,10*ROW('Sanitation Data'!G172)))</f>
        <v/>
      </c>
      <c r="DD178" s="277" t="str">
        <f ca="true">+IF(OFFSET('Sanitation Data'!$G$32,0,10*ROW('Sanitation Data'!G172))="","",OFFSET('Sanitation Data'!$G$32,0,10*ROW('Sanitation Data'!G172)))</f>
        <v/>
      </c>
      <c r="DE178" s="277" t="str">
        <f ca="true">+IF(OFFSET('Sanitation Data'!$H$28,0,10*ROW('Sanitation Data'!H172))="","",OFFSET('Sanitation Data'!$H$28,0,10*ROW('Sanitation Data'!H172)))</f>
        <v/>
      </c>
      <c r="DF178" s="277" t="str">
        <f ca="true">+IF(OFFSET('Sanitation Data'!$H$29,0,10*ROW('Sanitation Data'!H172))="","",OFFSET('Sanitation Data'!$H$29,0,10*ROW('Sanitation Data'!H172)))</f>
        <v/>
      </c>
      <c r="DG178" s="277" t="str">
        <f ca="true">+IF(OFFSET('Sanitation Data'!$H$30,0,10*ROW('Sanitation Data'!H172))="","",OFFSET('Sanitation Data'!$H$30,0,10*ROW('Sanitation Data'!H172)))</f>
        <v/>
      </c>
      <c r="DH178" s="277" t="str">
        <f ca="true">+IF(OFFSET('Sanitation Data'!$H$31,0,10*ROW('Sanitation Data'!H172))="","",OFFSET('Sanitation Data'!$H$31,0,10*ROW('Sanitation Data'!H172)))</f>
        <v/>
      </c>
      <c r="DI178" s="277" t="str">
        <f ca="true">+IF(OFFSET('Sanitation Data'!$H$32,0,10*ROW('Sanitation Data'!H172))="","",OFFSET('Sanitation Data'!$H$32,0,10*ROW('Sanitation Data'!H172)))</f>
        <v/>
      </c>
      <c r="DJ178" s="277" t="str">
        <f ca="true">+IF(OFFSET('Sanitation Data'!$I$28,0,10*ROW('Sanitation Data'!I172))="","",OFFSET('Sanitation Data'!$I$28,0,10*ROW('Sanitation Data'!I172)))</f>
        <v/>
      </c>
      <c r="DK178" s="277" t="str">
        <f ca="true">+IF(OFFSET('Sanitation Data'!$I$29,0,10*ROW('Sanitation Data'!I172))="","",OFFSET('Sanitation Data'!$I$29,0,10*ROW('Sanitation Data'!I172)))</f>
        <v/>
      </c>
      <c r="DL178" s="277" t="str">
        <f ca="true">+IF(OFFSET('Sanitation Data'!$I$30,0,10*ROW('Sanitation Data'!I172))="","",OFFSET('Sanitation Data'!$I$30,0,10*ROW('Sanitation Data'!I172)))</f>
        <v/>
      </c>
      <c r="DM178" s="277" t="str">
        <f ca="true">+IF(OFFSET('Sanitation Data'!$I$31,0,10*ROW('Sanitation Data'!I172))="","",OFFSET('Sanitation Data'!$I$31,0,10*ROW('Sanitation Data'!I172)))</f>
        <v/>
      </c>
      <c r="DN178" s="277" t="str">
        <f ca="true">+IF(OFFSET('Sanitation Data'!$I$32,0,10*ROW('Sanitation Data'!I172))="","",OFFSET('Sanitation Data'!$I$32,0,10*ROW('Sanitation Data'!I172)))</f>
        <v/>
      </c>
      <c r="DO178" s="277" t="str">
        <f ca="true">+IF(OFFSET('Hygiene Data'!$D$11,0,10*ROW('Hygiene Data'!D172))="","",OFFSET('Hygiene Data'!$D$11,0,10*ROW('Hygiene Data'!D172)))</f>
        <v/>
      </c>
      <c r="DP178" s="277" t="str">
        <f ca="true">+IF(OFFSET('Hygiene Data'!$D$12,0,10*ROW('Hygiene Data'!D172))="","",OFFSET('Hygiene Data'!$D$12,0,10*ROW('Hygiene Data'!D172)))</f>
        <v/>
      </c>
      <c r="DQ178" s="277" t="str">
        <f ca="true">+IF(OFFSET('Hygiene Data'!$D$13,0,10*ROW('Hygiene Data'!D172))="","",OFFSET('Hygiene Data'!$D$13,0,10*ROW('Hygiene Data'!D172)))</f>
        <v/>
      </c>
      <c r="DR178" s="277" t="str">
        <f ca="true">+IF(OFFSET('Hygiene Data'!$E$11,0,10*ROW('Hygiene Data'!E172))="","",OFFSET('Hygiene Data'!$E$11,0,10*ROW('Hygiene Data'!E172)))</f>
        <v/>
      </c>
      <c r="DS178" s="277" t="str">
        <f ca="true">+IF(OFFSET('Hygiene Data'!$E$12,0,10*ROW('Hygiene Data'!E172))="","",OFFSET('Hygiene Data'!$E$12,0,10*ROW('Hygiene Data'!E172)))</f>
        <v/>
      </c>
      <c r="DT178" s="277" t="str">
        <f ca="true">+IF(OFFSET('Hygiene Data'!$E$13,0,10*ROW('Hygiene Data'!E172))="","",OFFSET('Hygiene Data'!$E$13,0,10*ROW('Hygiene Data'!E172)))</f>
        <v/>
      </c>
      <c r="DU178" s="277" t="str">
        <f ca="true">+IF(OFFSET('Hygiene Data'!$F$11,0,10*ROW('Hygiene Data'!F172))="","",OFFSET('Hygiene Data'!$F$11,0,10*ROW('Hygiene Data'!F172)))</f>
        <v/>
      </c>
      <c r="DV178" s="277" t="str">
        <f ca="true">+IF(OFFSET('Hygiene Data'!$F$12,0,10*ROW('Hygiene Data'!F172))="","",OFFSET('Hygiene Data'!$F$12,0,10*ROW('Hygiene Data'!F172)))</f>
        <v/>
      </c>
      <c r="DW178" s="277" t="str">
        <f ca="true">+IF(OFFSET('Hygiene Data'!$F$13,0,10*ROW('Hygiene Data'!F172))="","",OFFSET('Hygiene Data'!$F$13,0,10*ROW('Hygiene Data'!F172)))</f>
        <v/>
      </c>
      <c r="DX178" s="277" t="str">
        <f ca="true">+IF(OFFSET('Hygiene Data'!$G$11,0,10*ROW('Hygiene Data'!G172))="","",OFFSET('Hygiene Data'!$G$11,0,10*ROW('Hygiene Data'!G172)))</f>
        <v/>
      </c>
      <c r="DY178" s="277" t="str">
        <f ca="true">+IF(OFFSET('Hygiene Data'!$G$12,0,10*ROW('Hygiene Data'!G172))="","",OFFSET('Hygiene Data'!$G$12,0,10*ROW('Hygiene Data'!G172)))</f>
        <v/>
      </c>
      <c r="DZ178" s="277" t="str">
        <f ca="true">+IF(OFFSET('Hygiene Data'!$G$13,0,10*ROW('Hygiene Data'!G172))="","",OFFSET('Hygiene Data'!$G$13,0,10*ROW('Hygiene Data'!G172)))</f>
        <v/>
      </c>
      <c r="EA178" s="277" t="str">
        <f ca="true">+IF(OFFSET('Hygiene Data'!$H$11,0,10*ROW('Hygiene Data'!H172))="","",OFFSET('Hygiene Data'!$H$11,0,10*ROW('Hygiene Data'!H172)))</f>
        <v/>
      </c>
      <c r="EB178" s="277" t="str">
        <f ca="true">+IF(OFFSET('Hygiene Data'!$H$12,0,10*ROW('Hygiene Data'!H172))="","",OFFSET('Hygiene Data'!$H$12,0,10*ROW('Hygiene Data'!H172)))</f>
        <v/>
      </c>
      <c r="EC178" s="277" t="str">
        <f ca="true">+IF(OFFSET('Hygiene Data'!$H$13,0,10*ROW('Hygiene Data'!H172))="","",OFFSET('Hygiene Data'!$H$13,0,10*ROW('Hygiene Data'!H172)))</f>
        <v/>
      </c>
      <c r="ED178" s="277" t="str">
        <f ca="true">+IF(OFFSET('Hygiene Data'!$I$11,0,10*ROW('Hygiene Data'!I172))="","",OFFSET('Hygiene Data'!$I$11,0,10*ROW('Hygiene Data'!I172)))</f>
        <v/>
      </c>
      <c r="EE178" s="277" t="str">
        <f ca="true">+IF(OFFSET('Hygiene Data'!$I$12,0,10*ROW('Hygiene Data'!I172))="","",OFFSET('Hygiene Data'!$I$12,0,10*ROW('Hygiene Data'!I172)))</f>
        <v/>
      </c>
      <c r="EF178" s="277"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33" t="str">
        <f t="shared" ca="true" si="2"/>
        <v/>
      </c>
      <c r="D179" s="96"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6"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6"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6"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6"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6"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6"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6"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6"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6"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6"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6"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6"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6"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6"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6"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6"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6"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7"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7"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7"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7"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7"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7"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7"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7"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7"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7"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7"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7"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7"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7"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7"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7"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7"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7"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7"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7"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7"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7"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7"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7"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7"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7"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7"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7"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7"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7"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8"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8"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8"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8"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8"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8"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8"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8"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8"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8"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8"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8"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8"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8"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8"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8"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8"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8"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7"/>
      <c r="BS179" s="277" t="str">
        <f ca="true">+IF(OFFSET('Water Data'!$D$27,0,10*ROW('Water Data'!D173))="","",OFFSET('Water Data'!$D$27,0,10*ROW('Water Data'!D173)))</f>
        <v/>
      </c>
      <c r="BT179" s="277" t="str">
        <f ca="true">+IF(OFFSET('Water Data'!$D$28,0,10*ROW('Water Data'!D173))="","",OFFSET('Water Data'!$D$28,0,10*ROW('Water Data'!D173)))</f>
        <v/>
      </c>
      <c r="BU179" s="277" t="str">
        <f ca="true">+IF(OFFSET('Water Data'!$D$29,0,10*ROW('Water Data'!D173))="","",OFFSET('Water Data'!$D$29,0,10*ROW('Water Data'!D173)))</f>
        <v/>
      </c>
      <c r="BV179" s="277" t="str">
        <f ca="true">+IF(OFFSET('Water Data'!$E$27,0,10*ROW('Water Data'!E173))="","",OFFSET('Water Data'!$E$27,0,10*ROW('Water Data'!E173)))</f>
        <v/>
      </c>
      <c r="BW179" s="277" t="str">
        <f ca="true">+IF(OFFSET('Water Data'!$E$28,0,10*ROW('Water Data'!E173))="","",OFFSET('Water Data'!$E$28,0,10*ROW('Water Data'!E173)))</f>
        <v/>
      </c>
      <c r="BX179" s="277" t="str">
        <f ca="true">+IF(OFFSET('Water Data'!$E$29,0,10*ROW('Water Data'!E173))="","",OFFSET('Water Data'!$E$29,0,10*ROW('Water Data'!E173)))</f>
        <v/>
      </c>
      <c r="BY179" s="277" t="str">
        <f ca="true">+IF(OFFSET('Water Data'!$F$27,0,10*ROW('Water Data'!F173))="","",OFFSET('Water Data'!$F$27,0,10*ROW('Water Data'!F173)))</f>
        <v/>
      </c>
      <c r="BZ179" s="277" t="str">
        <f ca="true">+IF(OFFSET('Water Data'!$F$28,0,10*ROW('Water Data'!F173))="","",OFFSET('Water Data'!$F$28,0,10*ROW('Water Data'!F173)))</f>
        <v/>
      </c>
      <c r="CA179" s="277" t="str">
        <f ca="true">+IF(OFFSET('Water Data'!$F$29,0,10*ROW('Water Data'!F173))="","",OFFSET('Water Data'!$F$29,0,10*ROW('Water Data'!F173)))</f>
        <v/>
      </c>
      <c r="CB179" s="277" t="str">
        <f ca="true">+IF(OFFSET('Water Data'!$G$27,0,10*ROW('Water Data'!G173))="","",OFFSET('Water Data'!$G$27,0,10*ROW('Water Data'!G173)))</f>
        <v/>
      </c>
      <c r="CC179" s="277" t="str">
        <f ca="true">+IF(OFFSET('Water Data'!$G$28,0,10*ROW('Water Data'!G173))="","",OFFSET('Water Data'!$G$28,0,10*ROW('Water Data'!G173)))</f>
        <v/>
      </c>
      <c r="CD179" s="277" t="str">
        <f ca="true">+IF(OFFSET('Water Data'!$G$29,0,10*ROW('Water Data'!G173))="","",OFFSET('Water Data'!$G$29,0,10*ROW('Water Data'!G173)))</f>
        <v/>
      </c>
      <c r="CE179" s="277" t="str">
        <f ca="true">+IF(OFFSET('Water Data'!$H$27,0,10*ROW('Water Data'!H173))="","",OFFSET('Water Data'!$H$27,0,10*ROW('Water Data'!H173)))</f>
        <v/>
      </c>
      <c r="CF179" s="277" t="str">
        <f ca="true">+IF(OFFSET('Water Data'!$H$28,0,10*ROW('Water Data'!H173))="","",OFFSET('Water Data'!$H$28,0,10*ROW('Water Data'!H173)))</f>
        <v/>
      </c>
      <c r="CG179" s="277" t="str">
        <f ca="true">+IF(OFFSET('Water Data'!$H$29,0,10*ROW('Water Data'!H173))="","",OFFSET('Water Data'!$H$29,0,10*ROW('Water Data'!H173)))</f>
        <v/>
      </c>
      <c r="CH179" s="277" t="str">
        <f ca="true">+IF(OFFSET('Water Data'!$I$27,0,10*ROW('Water Data'!I173))="","",OFFSET('Water Data'!$I$27,0,10*ROW('Water Data'!I173)))</f>
        <v/>
      </c>
      <c r="CI179" s="277" t="str">
        <f ca="true">+IF(OFFSET('Water Data'!$I$28,0,10*ROW('Water Data'!I173))="","",OFFSET('Water Data'!$I$28,0,10*ROW('Water Data'!I173)))</f>
        <v/>
      </c>
      <c r="CJ179" s="277" t="str">
        <f ca="true">+IF(OFFSET('Water Data'!$I$29,0,10*ROW('Water Data'!I173))="","",OFFSET('Water Data'!$I$29,0,10*ROW('Water Data'!I173)))</f>
        <v/>
      </c>
      <c r="CK179" s="277" t="str">
        <f ca="true">+IF(OFFSET('Sanitation Data'!$D$28,0,10*ROW('Sanitation Data'!D173))="","",OFFSET('Sanitation Data'!$D$28,0,10*ROW('Sanitation Data'!D173)))</f>
        <v/>
      </c>
      <c r="CL179" s="277" t="str">
        <f ca="true">+IF(OFFSET('Sanitation Data'!$D$29,0,10*ROW('Sanitation Data'!D173))="","",OFFSET('Sanitation Data'!$D$29,0,10*ROW('Sanitation Data'!D173)))</f>
        <v/>
      </c>
      <c r="CM179" s="277" t="str">
        <f ca="true">+IF(OFFSET('Sanitation Data'!$D$30,0,10*ROW('Sanitation Data'!D173))="","",OFFSET('Sanitation Data'!$D$30,0,10*ROW('Sanitation Data'!D173)))</f>
        <v/>
      </c>
      <c r="CN179" s="277" t="str">
        <f ca="true">+IF(OFFSET('Sanitation Data'!$D$31,0,10*ROW('Sanitation Data'!D173))="","",OFFSET('Sanitation Data'!$D$31,0,10*ROW('Sanitation Data'!D173)))</f>
        <v/>
      </c>
      <c r="CO179" s="277" t="str">
        <f ca="true">+IF(OFFSET('Sanitation Data'!$D$32,0,10*ROW('Sanitation Data'!D173))="","",OFFSET('Sanitation Data'!$D$32,0,10*ROW('Sanitation Data'!D173)))</f>
        <v/>
      </c>
      <c r="CP179" s="277" t="str">
        <f ca="true">+IF(OFFSET('Sanitation Data'!$E$28,0,10*ROW('Sanitation Data'!E173))="","",OFFSET('Sanitation Data'!$E$28,0,10*ROW('Sanitation Data'!E173)))</f>
        <v/>
      </c>
      <c r="CQ179" s="277" t="str">
        <f ca="true">+IF(OFFSET('Sanitation Data'!$E$29,0,10*ROW('Sanitation Data'!E173))="","",OFFSET('Sanitation Data'!$E$29,0,10*ROW('Sanitation Data'!E173)))</f>
        <v/>
      </c>
      <c r="CR179" s="277" t="str">
        <f ca="true">+IF(OFFSET('Sanitation Data'!$E$30,0,10*ROW('Sanitation Data'!E173))="","",OFFSET('Sanitation Data'!$E$30,0,10*ROW('Sanitation Data'!E173)))</f>
        <v/>
      </c>
      <c r="CS179" s="277" t="str">
        <f ca="true">+IF(OFFSET('Sanitation Data'!$E$31,0,10*ROW('Sanitation Data'!E173))="","",OFFSET('Sanitation Data'!$E$31,0,10*ROW('Sanitation Data'!E173)))</f>
        <v/>
      </c>
      <c r="CT179" s="277" t="str">
        <f ca="true">+IF(OFFSET('Sanitation Data'!$E$32,0,10*ROW('Sanitation Data'!E173))="","",OFFSET('Sanitation Data'!$E$32,0,10*ROW('Sanitation Data'!E173)))</f>
        <v/>
      </c>
      <c r="CU179" s="277" t="str">
        <f ca="true">+IF(OFFSET('Sanitation Data'!$F$28,0,10*ROW('Sanitation Data'!F173))="","",OFFSET('Sanitation Data'!$F$28,0,10*ROW('Sanitation Data'!F173)))</f>
        <v/>
      </c>
      <c r="CV179" s="277" t="str">
        <f ca="true">+IF(OFFSET('Sanitation Data'!$F$29,0,10*ROW('Sanitation Data'!F173))="","",OFFSET('Sanitation Data'!$F$29,0,10*ROW('Sanitation Data'!F173)))</f>
        <v/>
      </c>
      <c r="CW179" s="277" t="str">
        <f ca="true">+IF(OFFSET('Sanitation Data'!$F$30,0,10*ROW('Sanitation Data'!F173))="","",OFFSET('Sanitation Data'!$F$30,0,10*ROW('Sanitation Data'!F173)))</f>
        <v/>
      </c>
      <c r="CX179" s="277" t="str">
        <f ca="true">+IF(OFFSET('Sanitation Data'!$F$31,0,10*ROW('Sanitation Data'!F173))="","",OFFSET('Sanitation Data'!$F$31,0,10*ROW('Sanitation Data'!F173)))</f>
        <v/>
      </c>
      <c r="CY179" s="277" t="str">
        <f ca="true">+IF(OFFSET('Sanitation Data'!$F$32,0,10*ROW('Sanitation Data'!F173))="","",OFFSET('Sanitation Data'!$F$32,0,10*ROW('Sanitation Data'!F173)))</f>
        <v/>
      </c>
      <c r="CZ179" s="277" t="str">
        <f ca="true">+IF(OFFSET('Sanitation Data'!$G$28,0,10*ROW('Sanitation Data'!G173))="","",OFFSET('Sanitation Data'!$G$28,0,10*ROW('Sanitation Data'!G173)))</f>
        <v/>
      </c>
      <c r="DA179" s="277" t="str">
        <f ca="true">+IF(OFFSET('Sanitation Data'!$G$29,0,10*ROW('Sanitation Data'!G173))="","",OFFSET('Sanitation Data'!$G$29,0,10*ROW('Sanitation Data'!G173)))</f>
        <v/>
      </c>
      <c r="DB179" s="277" t="str">
        <f ca="true">+IF(OFFSET('Sanitation Data'!$G$30,0,10*ROW('Sanitation Data'!G173))="","",OFFSET('Sanitation Data'!$G$30,0,10*ROW('Sanitation Data'!G173)))</f>
        <v/>
      </c>
      <c r="DC179" s="277" t="str">
        <f ca="true">+IF(OFFSET('Sanitation Data'!$G$31,0,10*ROW('Sanitation Data'!G173))="","",OFFSET('Sanitation Data'!$G$31,0,10*ROW('Sanitation Data'!G173)))</f>
        <v/>
      </c>
      <c r="DD179" s="277" t="str">
        <f ca="true">+IF(OFFSET('Sanitation Data'!$G$32,0,10*ROW('Sanitation Data'!G173))="","",OFFSET('Sanitation Data'!$G$32,0,10*ROW('Sanitation Data'!G173)))</f>
        <v/>
      </c>
      <c r="DE179" s="277" t="str">
        <f ca="true">+IF(OFFSET('Sanitation Data'!$H$28,0,10*ROW('Sanitation Data'!H173))="","",OFFSET('Sanitation Data'!$H$28,0,10*ROW('Sanitation Data'!H173)))</f>
        <v/>
      </c>
      <c r="DF179" s="277" t="str">
        <f ca="true">+IF(OFFSET('Sanitation Data'!$H$29,0,10*ROW('Sanitation Data'!H173))="","",OFFSET('Sanitation Data'!$H$29,0,10*ROW('Sanitation Data'!H173)))</f>
        <v/>
      </c>
      <c r="DG179" s="277" t="str">
        <f ca="true">+IF(OFFSET('Sanitation Data'!$H$30,0,10*ROW('Sanitation Data'!H173))="","",OFFSET('Sanitation Data'!$H$30,0,10*ROW('Sanitation Data'!H173)))</f>
        <v/>
      </c>
      <c r="DH179" s="277" t="str">
        <f ca="true">+IF(OFFSET('Sanitation Data'!$H$31,0,10*ROW('Sanitation Data'!H173))="","",OFFSET('Sanitation Data'!$H$31,0,10*ROW('Sanitation Data'!H173)))</f>
        <v/>
      </c>
      <c r="DI179" s="277" t="str">
        <f ca="true">+IF(OFFSET('Sanitation Data'!$H$32,0,10*ROW('Sanitation Data'!H173))="","",OFFSET('Sanitation Data'!$H$32,0,10*ROW('Sanitation Data'!H173)))</f>
        <v/>
      </c>
      <c r="DJ179" s="277" t="str">
        <f ca="true">+IF(OFFSET('Sanitation Data'!$I$28,0,10*ROW('Sanitation Data'!I173))="","",OFFSET('Sanitation Data'!$I$28,0,10*ROW('Sanitation Data'!I173)))</f>
        <v/>
      </c>
      <c r="DK179" s="277" t="str">
        <f ca="true">+IF(OFFSET('Sanitation Data'!$I$29,0,10*ROW('Sanitation Data'!I173))="","",OFFSET('Sanitation Data'!$I$29,0,10*ROW('Sanitation Data'!I173)))</f>
        <v/>
      </c>
      <c r="DL179" s="277" t="str">
        <f ca="true">+IF(OFFSET('Sanitation Data'!$I$30,0,10*ROW('Sanitation Data'!I173))="","",OFFSET('Sanitation Data'!$I$30,0,10*ROW('Sanitation Data'!I173)))</f>
        <v/>
      </c>
      <c r="DM179" s="277" t="str">
        <f ca="true">+IF(OFFSET('Sanitation Data'!$I$31,0,10*ROW('Sanitation Data'!I173))="","",OFFSET('Sanitation Data'!$I$31,0,10*ROW('Sanitation Data'!I173)))</f>
        <v/>
      </c>
      <c r="DN179" s="277" t="str">
        <f ca="true">+IF(OFFSET('Sanitation Data'!$I$32,0,10*ROW('Sanitation Data'!I173))="","",OFFSET('Sanitation Data'!$I$32,0,10*ROW('Sanitation Data'!I173)))</f>
        <v/>
      </c>
      <c r="DO179" s="277" t="str">
        <f ca="true">+IF(OFFSET('Hygiene Data'!$D$11,0,10*ROW('Hygiene Data'!D173))="","",OFFSET('Hygiene Data'!$D$11,0,10*ROW('Hygiene Data'!D173)))</f>
        <v/>
      </c>
      <c r="DP179" s="277" t="str">
        <f ca="true">+IF(OFFSET('Hygiene Data'!$D$12,0,10*ROW('Hygiene Data'!D173))="","",OFFSET('Hygiene Data'!$D$12,0,10*ROW('Hygiene Data'!D173)))</f>
        <v/>
      </c>
      <c r="DQ179" s="277" t="str">
        <f ca="true">+IF(OFFSET('Hygiene Data'!$D$13,0,10*ROW('Hygiene Data'!D173))="","",OFFSET('Hygiene Data'!$D$13,0,10*ROW('Hygiene Data'!D173)))</f>
        <v/>
      </c>
      <c r="DR179" s="277" t="str">
        <f ca="true">+IF(OFFSET('Hygiene Data'!$E$11,0,10*ROW('Hygiene Data'!E173))="","",OFFSET('Hygiene Data'!$E$11,0,10*ROW('Hygiene Data'!E173)))</f>
        <v/>
      </c>
      <c r="DS179" s="277" t="str">
        <f ca="true">+IF(OFFSET('Hygiene Data'!$E$12,0,10*ROW('Hygiene Data'!E173))="","",OFFSET('Hygiene Data'!$E$12,0,10*ROW('Hygiene Data'!E173)))</f>
        <v/>
      </c>
      <c r="DT179" s="277" t="str">
        <f ca="true">+IF(OFFSET('Hygiene Data'!$E$13,0,10*ROW('Hygiene Data'!E173))="","",OFFSET('Hygiene Data'!$E$13,0,10*ROW('Hygiene Data'!E173)))</f>
        <v/>
      </c>
      <c r="DU179" s="277" t="str">
        <f ca="true">+IF(OFFSET('Hygiene Data'!$F$11,0,10*ROW('Hygiene Data'!F173))="","",OFFSET('Hygiene Data'!$F$11,0,10*ROW('Hygiene Data'!F173)))</f>
        <v/>
      </c>
      <c r="DV179" s="277" t="str">
        <f ca="true">+IF(OFFSET('Hygiene Data'!$F$12,0,10*ROW('Hygiene Data'!F173))="","",OFFSET('Hygiene Data'!$F$12,0,10*ROW('Hygiene Data'!F173)))</f>
        <v/>
      </c>
      <c r="DW179" s="277" t="str">
        <f ca="true">+IF(OFFSET('Hygiene Data'!$F$13,0,10*ROW('Hygiene Data'!F173))="","",OFFSET('Hygiene Data'!$F$13,0,10*ROW('Hygiene Data'!F173)))</f>
        <v/>
      </c>
      <c r="DX179" s="277" t="str">
        <f ca="true">+IF(OFFSET('Hygiene Data'!$G$11,0,10*ROW('Hygiene Data'!G173))="","",OFFSET('Hygiene Data'!$G$11,0,10*ROW('Hygiene Data'!G173)))</f>
        <v/>
      </c>
      <c r="DY179" s="277" t="str">
        <f ca="true">+IF(OFFSET('Hygiene Data'!$G$12,0,10*ROW('Hygiene Data'!G173))="","",OFFSET('Hygiene Data'!$G$12,0,10*ROW('Hygiene Data'!G173)))</f>
        <v/>
      </c>
      <c r="DZ179" s="277" t="str">
        <f ca="true">+IF(OFFSET('Hygiene Data'!$G$13,0,10*ROW('Hygiene Data'!G173))="","",OFFSET('Hygiene Data'!$G$13,0,10*ROW('Hygiene Data'!G173)))</f>
        <v/>
      </c>
      <c r="EA179" s="277" t="str">
        <f ca="true">+IF(OFFSET('Hygiene Data'!$H$11,0,10*ROW('Hygiene Data'!H173))="","",OFFSET('Hygiene Data'!$H$11,0,10*ROW('Hygiene Data'!H173)))</f>
        <v/>
      </c>
      <c r="EB179" s="277" t="str">
        <f ca="true">+IF(OFFSET('Hygiene Data'!$H$12,0,10*ROW('Hygiene Data'!H173))="","",OFFSET('Hygiene Data'!$H$12,0,10*ROW('Hygiene Data'!H173)))</f>
        <v/>
      </c>
      <c r="EC179" s="277" t="str">
        <f ca="true">+IF(OFFSET('Hygiene Data'!$H$13,0,10*ROW('Hygiene Data'!H173))="","",OFFSET('Hygiene Data'!$H$13,0,10*ROW('Hygiene Data'!H173)))</f>
        <v/>
      </c>
      <c r="ED179" s="277" t="str">
        <f ca="true">+IF(OFFSET('Hygiene Data'!$I$11,0,10*ROW('Hygiene Data'!I173))="","",OFFSET('Hygiene Data'!$I$11,0,10*ROW('Hygiene Data'!I173)))</f>
        <v/>
      </c>
      <c r="EE179" s="277" t="str">
        <f ca="true">+IF(OFFSET('Hygiene Data'!$I$12,0,10*ROW('Hygiene Data'!I173))="","",OFFSET('Hygiene Data'!$I$12,0,10*ROW('Hygiene Data'!I173)))</f>
        <v/>
      </c>
      <c r="EF179" s="277"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33" t="str">
        <f t="shared" ca="true" si="2"/>
        <v/>
      </c>
      <c r="D180" s="96"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6"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6"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6"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6"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6"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6"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6"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6"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6"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6"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6"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6"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6"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6"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6"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6"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6"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7"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7"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7"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7"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7"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7"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7"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7"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7"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7"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7"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7"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7"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7"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7"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7"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7"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7"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7"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7"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7"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7"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7"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7"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7"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7"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7"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7"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7"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7"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8"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8"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8"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8"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8"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8"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8"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8"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8"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8"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8"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8"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8"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8"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8"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8"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8"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8"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7"/>
      <c r="BS180" s="277" t="str">
        <f ca="true">+IF(OFFSET('Water Data'!$D$27,0,10*ROW('Water Data'!D174))="","",OFFSET('Water Data'!$D$27,0,10*ROW('Water Data'!D174)))</f>
        <v/>
      </c>
      <c r="BT180" s="277" t="str">
        <f ca="true">+IF(OFFSET('Water Data'!$D$28,0,10*ROW('Water Data'!D174))="","",OFFSET('Water Data'!$D$28,0,10*ROW('Water Data'!D174)))</f>
        <v/>
      </c>
      <c r="BU180" s="277" t="str">
        <f ca="true">+IF(OFFSET('Water Data'!$D$29,0,10*ROW('Water Data'!D174))="","",OFFSET('Water Data'!$D$29,0,10*ROW('Water Data'!D174)))</f>
        <v/>
      </c>
      <c r="BV180" s="277" t="str">
        <f ca="true">+IF(OFFSET('Water Data'!$E$27,0,10*ROW('Water Data'!E174))="","",OFFSET('Water Data'!$E$27,0,10*ROW('Water Data'!E174)))</f>
        <v/>
      </c>
      <c r="BW180" s="277" t="str">
        <f ca="true">+IF(OFFSET('Water Data'!$E$28,0,10*ROW('Water Data'!E174))="","",OFFSET('Water Data'!$E$28,0,10*ROW('Water Data'!E174)))</f>
        <v/>
      </c>
      <c r="BX180" s="277" t="str">
        <f ca="true">+IF(OFFSET('Water Data'!$E$29,0,10*ROW('Water Data'!E174))="","",OFFSET('Water Data'!$E$29,0,10*ROW('Water Data'!E174)))</f>
        <v/>
      </c>
      <c r="BY180" s="277" t="str">
        <f ca="true">+IF(OFFSET('Water Data'!$F$27,0,10*ROW('Water Data'!F174))="","",OFFSET('Water Data'!$F$27,0,10*ROW('Water Data'!F174)))</f>
        <v/>
      </c>
      <c r="BZ180" s="277" t="str">
        <f ca="true">+IF(OFFSET('Water Data'!$F$28,0,10*ROW('Water Data'!F174))="","",OFFSET('Water Data'!$F$28,0,10*ROW('Water Data'!F174)))</f>
        <v/>
      </c>
      <c r="CA180" s="277" t="str">
        <f ca="true">+IF(OFFSET('Water Data'!$F$29,0,10*ROW('Water Data'!F174))="","",OFFSET('Water Data'!$F$29,0,10*ROW('Water Data'!F174)))</f>
        <v/>
      </c>
      <c r="CB180" s="277" t="str">
        <f ca="true">+IF(OFFSET('Water Data'!$G$27,0,10*ROW('Water Data'!G174))="","",OFFSET('Water Data'!$G$27,0,10*ROW('Water Data'!G174)))</f>
        <v/>
      </c>
      <c r="CC180" s="277" t="str">
        <f ca="true">+IF(OFFSET('Water Data'!$G$28,0,10*ROW('Water Data'!G174))="","",OFFSET('Water Data'!$G$28,0,10*ROW('Water Data'!G174)))</f>
        <v/>
      </c>
      <c r="CD180" s="277" t="str">
        <f ca="true">+IF(OFFSET('Water Data'!$G$29,0,10*ROW('Water Data'!G174))="","",OFFSET('Water Data'!$G$29,0,10*ROW('Water Data'!G174)))</f>
        <v/>
      </c>
      <c r="CE180" s="277" t="str">
        <f ca="true">+IF(OFFSET('Water Data'!$H$27,0,10*ROW('Water Data'!H174))="","",OFFSET('Water Data'!$H$27,0,10*ROW('Water Data'!H174)))</f>
        <v/>
      </c>
      <c r="CF180" s="277" t="str">
        <f ca="true">+IF(OFFSET('Water Data'!$H$28,0,10*ROW('Water Data'!H174))="","",OFFSET('Water Data'!$H$28,0,10*ROW('Water Data'!H174)))</f>
        <v/>
      </c>
      <c r="CG180" s="277" t="str">
        <f ca="true">+IF(OFFSET('Water Data'!$H$29,0,10*ROW('Water Data'!H174))="","",OFFSET('Water Data'!$H$29,0,10*ROW('Water Data'!H174)))</f>
        <v/>
      </c>
      <c r="CH180" s="277" t="str">
        <f ca="true">+IF(OFFSET('Water Data'!$I$27,0,10*ROW('Water Data'!I174))="","",OFFSET('Water Data'!$I$27,0,10*ROW('Water Data'!I174)))</f>
        <v/>
      </c>
      <c r="CI180" s="277" t="str">
        <f ca="true">+IF(OFFSET('Water Data'!$I$28,0,10*ROW('Water Data'!I174))="","",OFFSET('Water Data'!$I$28,0,10*ROW('Water Data'!I174)))</f>
        <v/>
      </c>
      <c r="CJ180" s="277" t="str">
        <f ca="true">+IF(OFFSET('Water Data'!$I$29,0,10*ROW('Water Data'!I174))="","",OFFSET('Water Data'!$I$29,0,10*ROW('Water Data'!I174)))</f>
        <v/>
      </c>
      <c r="CK180" s="277" t="str">
        <f ca="true">+IF(OFFSET('Sanitation Data'!$D$28,0,10*ROW('Sanitation Data'!D174))="","",OFFSET('Sanitation Data'!$D$28,0,10*ROW('Sanitation Data'!D174)))</f>
        <v/>
      </c>
      <c r="CL180" s="277" t="str">
        <f ca="true">+IF(OFFSET('Sanitation Data'!$D$29,0,10*ROW('Sanitation Data'!D174))="","",OFFSET('Sanitation Data'!$D$29,0,10*ROW('Sanitation Data'!D174)))</f>
        <v/>
      </c>
      <c r="CM180" s="277" t="str">
        <f ca="true">+IF(OFFSET('Sanitation Data'!$D$30,0,10*ROW('Sanitation Data'!D174))="","",OFFSET('Sanitation Data'!$D$30,0,10*ROW('Sanitation Data'!D174)))</f>
        <v/>
      </c>
      <c r="CN180" s="277" t="str">
        <f ca="true">+IF(OFFSET('Sanitation Data'!$D$31,0,10*ROW('Sanitation Data'!D174))="","",OFFSET('Sanitation Data'!$D$31,0,10*ROW('Sanitation Data'!D174)))</f>
        <v/>
      </c>
      <c r="CO180" s="277" t="str">
        <f ca="true">+IF(OFFSET('Sanitation Data'!$D$32,0,10*ROW('Sanitation Data'!D174))="","",OFFSET('Sanitation Data'!$D$32,0,10*ROW('Sanitation Data'!D174)))</f>
        <v/>
      </c>
      <c r="CP180" s="277" t="str">
        <f ca="true">+IF(OFFSET('Sanitation Data'!$E$28,0,10*ROW('Sanitation Data'!E174))="","",OFFSET('Sanitation Data'!$E$28,0,10*ROW('Sanitation Data'!E174)))</f>
        <v/>
      </c>
      <c r="CQ180" s="277" t="str">
        <f ca="true">+IF(OFFSET('Sanitation Data'!$E$29,0,10*ROW('Sanitation Data'!E174))="","",OFFSET('Sanitation Data'!$E$29,0,10*ROW('Sanitation Data'!E174)))</f>
        <v/>
      </c>
      <c r="CR180" s="277" t="str">
        <f ca="true">+IF(OFFSET('Sanitation Data'!$E$30,0,10*ROW('Sanitation Data'!E174))="","",OFFSET('Sanitation Data'!$E$30,0,10*ROW('Sanitation Data'!E174)))</f>
        <v/>
      </c>
      <c r="CS180" s="277" t="str">
        <f ca="true">+IF(OFFSET('Sanitation Data'!$E$31,0,10*ROW('Sanitation Data'!E174))="","",OFFSET('Sanitation Data'!$E$31,0,10*ROW('Sanitation Data'!E174)))</f>
        <v/>
      </c>
      <c r="CT180" s="277" t="str">
        <f ca="true">+IF(OFFSET('Sanitation Data'!$E$32,0,10*ROW('Sanitation Data'!E174))="","",OFFSET('Sanitation Data'!$E$32,0,10*ROW('Sanitation Data'!E174)))</f>
        <v/>
      </c>
      <c r="CU180" s="277" t="str">
        <f ca="true">+IF(OFFSET('Sanitation Data'!$F$28,0,10*ROW('Sanitation Data'!F174))="","",OFFSET('Sanitation Data'!$F$28,0,10*ROW('Sanitation Data'!F174)))</f>
        <v/>
      </c>
      <c r="CV180" s="277" t="str">
        <f ca="true">+IF(OFFSET('Sanitation Data'!$F$29,0,10*ROW('Sanitation Data'!F174))="","",OFFSET('Sanitation Data'!$F$29,0,10*ROW('Sanitation Data'!F174)))</f>
        <v/>
      </c>
      <c r="CW180" s="277" t="str">
        <f ca="true">+IF(OFFSET('Sanitation Data'!$F$30,0,10*ROW('Sanitation Data'!F174))="","",OFFSET('Sanitation Data'!$F$30,0,10*ROW('Sanitation Data'!F174)))</f>
        <v/>
      </c>
      <c r="CX180" s="277" t="str">
        <f ca="true">+IF(OFFSET('Sanitation Data'!$F$31,0,10*ROW('Sanitation Data'!F174))="","",OFFSET('Sanitation Data'!$F$31,0,10*ROW('Sanitation Data'!F174)))</f>
        <v/>
      </c>
      <c r="CY180" s="277" t="str">
        <f ca="true">+IF(OFFSET('Sanitation Data'!$F$32,0,10*ROW('Sanitation Data'!F174))="","",OFFSET('Sanitation Data'!$F$32,0,10*ROW('Sanitation Data'!F174)))</f>
        <v/>
      </c>
      <c r="CZ180" s="277" t="str">
        <f ca="true">+IF(OFFSET('Sanitation Data'!$G$28,0,10*ROW('Sanitation Data'!G174))="","",OFFSET('Sanitation Data'!$G$28,0,10*ROW('Sanitation Data'!G174)))</f>
        <v/>
      </c>
      <c r="DA180" s="277" t="str">
        <f ca="true">+IF(OFFSET('Sanitation Data'!$G$29,0,10*ROW('Sanitation Data'!G174))="","",OFFSET('Sanitation Data'!$G$29,0,10*ROW('Sanitation Data'!G174)))</f>
        <v/>
      </c>
      <c r="DB180" s="277" t="str">
        <f ca="true">+IF(OFFSET('Sanitation Data'!$G$30,0,10*ROW('Sanitation Data'!G174))="","",OFFSET('Sanitation Data'!$G$30,0,10*ROW('Sanitation Data'!G174)))</f>
        <v/>
      </c>
      <c r="DC180" s="277" t="str">
        <f ca="true">+IF(OFFSET('Sanitation Data'!$G$31,0,10*ROW('Sanitation Data'!G174))="","",OFFSET('Sanitation Data'!$G$31,0,10*ROW('Sanitation Data'!G174)))</f>
        <v/>
      </c>
      <c r="DD180" s="277" t="str">
        <f ca="true">+IF(OFFSET('Sanitation Data'!$G$32,0,10*ROW('Sanitation Data'!G174))="","",OFFSET('Sanitation Data'!$G$32,0,10*ROW('Sanitation Data'!G174)))</f>
        <v/>
      </c>
      <c r="DE180" s="277" t="str">
        <f ca="true">+IF(OFFSET('Sanitation Data'!$H$28,0,10*ROW('Sanitation Data'!H174))="","",OFFSET('Sanitation Data'!$H$28,0,10*ROW('Sanitation Data'!H174)))</f>
        <v/>
      </c>
      <c r="DF180" s="277" t="str">
        <f ca="true">+IF(OFFSET('Sanitation Data'!$H$29,0,10*ROW('Sanitation Data'!H174))="","",OFFSET('Sanitation Data'!$H$29,0,10*ROW('Sanitation Data'!H174)))</f>
        <v/>
      </c>
      <c r="DG180" s="277" t="str">
        <f ca="true">+IF(OFFSET('Sanitation Data'!$H$30,0,10*ROW('Sanitation Data'!H174))="","",OFFSET('Sanitation Data'!$H$30,0,10*ROW('Sanitation Data'!H174)))</f>
        <v/>
      </c>
      <c r="DH180" s="277" t="str">
        <f ca="true">+IF(OFFSET('Sanitation Data'!$H$31,0,10*ROW('Sanitation Data'!H174))="","",OFFSET('Sanitation Data'!$H$31,0,10*ROW('Sanitation Data'!H174)))</f>
        <v/>
      </c>
      <c r="DI180" s="277" t="str">
        <f ca="true">+IF(OFFSET('Sanitation Data'!$H$32,0,10*ROW('Sanitation Data'!H174))="","",OFFSET('Sanitation Data'!$H$32,0,10*ROW('Sanitation Data'!H174)))</f>
        <v/>
      </c>
      <c r="DJ180" s="277" t="str">
        <f ca="true">+IF(OFFSET('Sanitation Data'!$I$28,0,10*ROW('Sanitation Data'!I174))="","",OFFSET('Sanitation Data'!$I$28,0,10*ROW('Sanitation Data'!I174)))</f>
        <v/>
      </c>
      <c r="DK180" s="277" t="str">
        <f ca="true">+IF(OFFSET('Sanitation Data'!$I$29,0,10*ROW('Sanitation Data'!I174))="","",OFFSET('Sanitation Data'!$I$29,0,10*ROW('Sanitation Data'!I174)))</f>
        <v/>
      </c>
      <c r="DL180" s="277" t="str">
        <f ca="true">+IF(OFFSET('Sanitation Data'!$I$30,0,10*ROW('Sanitation Data'!I174))="","",OFFSET('Sanitation Data'!$I$30,0,10*ROW('Sanitation Data'!I174)))</f>
        <v/>
      </c>
      <c r="DM180" s="277" t="str">
        <f ca="true">+IF(OFFSET('Sanitation Data'!$I$31,0,10*ROW('Sanitation Data'!I174))="","",OFFSET('Sanitation Data'!$I$31,0,10*ROW('Sanitation Data'!I174)))</f>
        <v/>
      </c>
      <c r="DN180" s="277" t="str">
        <f ca="true">+IF(OFFSET('Sanitation Data'!$I$32,0,10*ROW('Sanitation Data'!I174))="","",OFFSET('Sanitation Data'!$I$32,0,10*ROW('Sanitation Data'!I174)))</f>
        <v/>
      </c>
      <c r="DO180" s="277" t="str">
        <f ca="true">+IF(OFFSET('Hygiene Data'!$D$11,0,10*ROW('Hygiene Data'!D174))="","",OFFSET('Hygiene Data'!$D$11,0,10*ROW('Hygiene Data'!D174)))</f>
        <v/>
      </c>
      <c r="DP180" s="277" t="str">
        <f ca="true">+IF(OFFSET('Hygiene Data'!$D$12,0,10*ROW('Hygiene Data'!D174))="","",OFFSET('Hygiene Data'!$D$12,0,10*ROW('Hygiene Data'!D174)))</f>
        <v/>
      </c>
      <c r="DQ180" s="277" t="str">
        <f ca="true">+IF(OFFSET('Hygiene Data'!$D$13,0,10*ROW('Hygiene Data'!D174))="","",OFFSET('Hygiene Data'!$D$13,0,10*ROW('Hygiene Data'!D174)))</f>
        <v/>
      </c>
      <c r="DR180" s="277" t="str">
        <f ca="true">+IF(OFFSET('Hygiene Data'!$E$11,0,10*ROW('Hygiene Data'!E174))="","",OFFSET('Hygiene Data'!$E$11,0,10*ROW('Hygiene Data'!E174)))</f>
        <v/>
      </c>
      <c r="DS180" s="277" t="str">
        <f ca="true">+IF(OFFSET('Hygiene Data'!$E$12,0,10*ROW('Hygiene Data'!E174))="","",OFFSET('Hygiene Data'!$E$12,0,10*ROW('Hygiene Data'!E174)))</f>
        <v/>
      </c>
      <c r="DT180" s="277" t="str">
        <f ca="true">+IF(OFFSET('Hygiene Data'!$E$13,0,10*ROW('Hygiene Data'!E174))="","",OFFSET('Hygiene Data'!$E$13,0,10*ROW('Hygiene Data'!E174)))</f>
        <v/>
      </c>
      <c r="DU180" s="277" t="str">
        <f ca="true">+IF(OFFSET('Hygiene Data'!$F$11,0,10*ROW('Hygiene Data'!F174))="","",OFFSET('Hygiene Data'!$F$11,0,10*ROW('Hygiene Data'!F174)))</f>
        <v/>
      </c>
      <c r="DV180" s="277" t="str">
        <f ca="true">+IF(OFFSET('Hygiene Data'!$F$12,0,10*ROW('Hygiene Data'!F174))="","",OFFSET('Hygiene Data'!$F$12,0,10*ROW('Hygiene Data'!F174)))</f>
        <v/>
      </c>
      <c r="DW180" s="277" t="str">
        <f ca="true">+IF(OFFSET('Hygiene Data'!$F$13,0,10*ROW('Hygiene Data'!F174))="","",OFFSET('Hygiene Data'!$F$13,0,10*ROW('Hygiene Data'!F174)))</f>
        <v/>
      </c>
      <c r="DX180" s="277" t="str">
        <f ca="true">+IF(OFFSET('Hygiene Data'!$G$11,0,10*ROW('Hygiene Data'!G174))="","",OFFSET('Hygiene Data'!$G$11,0,10*ROW('Hygiene Data'!G174)))</f>
        <v/>
      </c>
      <c r="DY180" s="277" t="str">
        <f ca="true">+IF(OFFSET('Hygiene Data'!$G$12,0,10*ROW('Hygiene Data'!G174))="","",OFFSET('Hygiene Data'!$G$12,0,10*ROW('Hygiene Data'!G174)))</f>
        <v/>
      </c>
      <c r="DZ180" s="277" t="str">
        <f ca="true">+IF(OFFSET('Hygiene Data'!$G$13,0,10*ROW('Hygiene Data'!G174))="","",OFFSET('Hygiene Data'!$G$13,0,10*ROW('Hygiene Data'!G174)))</f>
        <v/>
      </c>
      <c r="EA180" s="277" t="str">
        <f ca="true">+IF(OFFSET('Hygiene Data'!$H$11,0,10*ROW('Hygiene Data'!H174))="","",OFFSET('Hygiene Data'!$H$11,0,10*ROW('Hygiene Data'!H174)))</f>
        <v/>
      </c>
      <c r="EB180" s="277" t="str">
        <f ca="true">+IF(OFFSET('Hygiene Data'!$H$12,0,10*ROW('Hygiene Data'!H174))="","",OFFSET('Hygiene Data'!$H$12,0,10*ROW('Hygiene Data'!H174)))</f>
        <v/>
      </c>
      <c r="EC180" s="277" t="str">
        <f ca="true">+IF(OFFSET('Hygiene Data'!$H$13,0,10*ROW('Hygiene Data'!H174))="","",OFFSET('Hygiene Data'!$H$13,0,10*ROW('Hygiene Data'!H174)))</f>
        <v/>
      </c>
      <c r="ED180" s="277" t="str">
        <f ca="true">+IF(OFFSET('Hygiene Data'!$I$11,0,10*ROW('Hygiene Data'!I174))="","",OFFSET('Hygiene Data'!$I$11,0,10*ROW('Hygiene Data'!I174)))</f>
        <v/>
      </c>
      <c r="EE180" s="277" t="str">
        <f ca="true">+IF(OFFSET('Hygiene Data'!$I$12,0,10*ROW('Hygiene Data'!I174))="","",OFFSET('Hygiene Data'!$I$12,0,10*ROW('Hygiene Data'!I174)))</f>
        <v/>
      </c>
      <c r="EF180" s="277"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33" t="str">
        <f t="shared" ca="true" si="2"/>
        <v/>
      </c>
      <c r="D181" s="96"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6"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6"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6"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6"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6"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6"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6"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6"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6"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6"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6"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6"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6"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6"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6"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6"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6"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7"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7"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7"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7"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7"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7"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7"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7"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7"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7"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7"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7"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7"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7"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7"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7"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7"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7"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7"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7"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7"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7"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7"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7"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7"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7"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7"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7"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7"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7"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8"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8"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8"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8"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8"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8"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8"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8"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8"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8"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8"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8"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8"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8"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8"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8"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8"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8"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7"/>
      <c r="BS181" s="277" t="str">
        <f ca="true">+IF(OFFSET('Water Data'!$D$27,0,10*ROW('Water Data'!D175))="","",OFFSET('Water Data'!$D$27,0,10*ROW('Water Data'!D175)))</f>
        <v/>
      </c>
      <c r="BT181" s="277" t="str">
        <f ca="true">+IF(OFFSET('Water Data'!$D$28,0,10*ROW('Water Data'!D175))="","",OFFSET('Water Data'!$D$28,0,10*ROW('Water Data'!D175)))</f>
        <v/>
      </c>
      <c r="BU181" s="277" t="str">
        <f ca="true">+IF(OFFSET('Water Data'!$D$29,0,10*ROW('Water Data'!D175))="","",OFFSET('Water Data'!$D$29,0,10*ROW('Water Data'!D175)))</f>
        <v/>
      </c>
      <c r="BV181" s="277" t="str">
        <f ca="true">+IF(OFFSET('Water Data'!$E$27,0,10*ROW('Water Data'!E175))="","",OFFSET('Water Data'!$E$27,0,10*ROW('Water Data'!E175)))</f>
        <v/>
      </c>
      <c r="BW181" s="277" t="str">
        <f ca="true">+IF(OFFSET('Water Data'!$E$28,0,10*ROW('Water Data'!E175))="","",OFFSET('Water Data'!$E$28,0,10*ROW('Water Data'!E175)))</f>
        <v/>
      </c>
      <c r="BX181" s="277" t="str">
        <f ca="true">+IF(OFFSET('Water Data'!$E$29,0,10*ROW('Water Data'!E175))="","",OFFSET('Water Data'!$E$29,0,10*ROW('Water Data'!E175)))</f>
        <v/>
      </c>
      <c r="BY181" s="277" t="str">
        <f ca="true">+IF(OFFSET('Water Data'!$F$27,0,10*ROW('Water Data'!F175))="","",OFFSET('Water Data'!$F$27,0,10*ROW('Water Data'!F175)))</f>
        <v/>
      </c>
      <c r="BZ181" s="277" t="str">
        <f ca="true">+IF(OFFSET('Water Data'!$F$28,0,10*ROW('Water Data'!F175))="","",OFFSET('Water Data'!$F$28,0,10*ROW('Water Data'!F175)))</f>
        <v/>
      </c>
      <c r="CA181" s="277" t="str">
        <f ca="true">+IF(OFFSET('Water Data'!$F$29,0,10*ROW('Water Data'!F175))="","",OFFSET('Water Data'!$F$29,0,10*ROW('Water Data'!F175)))</f>
        <v/>
      </c>
      <c r="CB181" s="277" t="str">
        <f ca="true">+IF(OFFSET('Water Data'!$G$27,0,10*ROW('Water Data'!G175))="","",OFFSET('Water Data'!$G$27,0,10*ROW('Water Data'!G175)))</f>
        <v/>
      </c>
      <c r="CC181" s="277" t="str">
        <f ca="true">+IF(OFFSET('Water Data'!$G$28,0,10*ROW('Water Data'!G175))="","",OFFSET('Water Data'!$G$28,0,10*ROW('Water Data'!G175)))</f>
        <v/>
      </c>
      <c r="CD181" s="277" t="str">
        <f ca="true">+IF(OFFSET('Water Data'!$G$29,0,10*ROW('Water Data'!G175))="","",OFFSET('Water Data'!$G$29,0,10*ROW('Water Data'!G175)))</f>
        <v/>
      </c>
      <c r="CE181" s="277" t="str">
        <f ca="true">+IF(OFFSET('Water Data'!$H$27,0,10*ROW('Water Data'!H175))="","",OFFSET('Water Data'!$H$27,0,10*ROW('Water Data'!H175)))</f>
        <v/>
      </c>
      <c r="CF181" s="277" t="str">
        <f ca="true">+IF(OFFSET('Water Data'!$H$28,0,10*ROW('Water Data'!H175))="","",OFFSET('Water Data'!$H$28,0,10*ROW('Water Data'!H175)))</f>
        <v/>
      </c>
      <c r="CG181" s="277" t="str">
        <f ca="true">+IF(OFFSET('Water Data'!$H$29,0,10*ROW('Water Data'!H175))="","",OFFSET('Water Data'!$H$29,0,10*ROW('Water Data'!H175)))</f>
        <v/>
      </c>
      <c r="CH181" s="277" t="str">
        <f ca="true">+IF(OFFSET('Water Data'!$I$27,0,10*ROW('Water Data'!I175))="","",OFFSET('Water Data'!$I$27,0,10*ROW('Water Data'!I175)))</f>
        <v/>
      </c>
      <c r="CI181" s="277" t="str">
        <f ca="true">+IF(OFFSET('Water Data'!$I$28,0,10*ROW('Water Data'!I175))="","",OFFSET('Water Data'!$I$28,0,10*ROW('Water Data'!I175)))</f>
        <v/>
      </c>
      <c r="CJ181" s="277" t="str">
        <f ca="true">+IF(OFFSET('Water Data'!$I$29,0,10*ROW('Water Data'!I175))="","",OFFSET('Water Data'!$I$29,0,10*ROW('Water Data'!I175)))</f>
        <v/>
      </c>
      <c r="CK181" s="277" t="str">
        <f ca="true">+IF(OFFSET('Sanitation Data'!$D$28,0,10*ROW('Sanitation Data'!D175))="","",OFFSET('Sanitation Data'!$D$28,0,10*ROW('Sanitation Data'!D175)))</f>
        <v/>
      </c>
      <c r="CL181" s="277" t="str">
        <f ca="true">+IF(OFFSET('Sanitation Data'!$D$29,0,10*ROW('Sanitation Data'!D175))="","",OFFSET('Sanitation Data'!$D$29,0,10*ROW('Sanitation Data'!D175)))</f>
        <v/>
      </c>
      <c r="CM181" s="277" t="str">
        <f ca="true">+IF(OFFSET('Sanitation Data'!$D$30,0,10*ROW('Sanitation Data'!D175))="","",OFFSET('Sanitation Data'!$D$30,0,10*ROW('Sanitation Data'!D175)))</f>
        <v/>
      </c>
      <c r="CN181" s="277" t="str">
        <f ca="true">+IF(OFFSET('Sanitation Data'!$D$31,0,10*ROW('Sanitation Data'!D175))="","",OFFSET('Sanitation Data'!$D$31,0,10*ROW('Sanitation Data'!D175)))</f>
        <v/>
      </c>
      <c r="CO181" s="277" t="str">
        <f ca="true">+IF(OFFSET('Sanitation Data'!$D$32,0,10*ROW('Sanitation Data'!D175))="","",OFFSET('Sanitation Data'!$D$32,0,10*ROW('Sanitation Data'!D175)))</f>
        <v/>
      </c>
      <c r="CP181" s="277" t="str">
        <f ca="true">+IF(OFFSET('Sanitation Data'!$E$28,0,10*ROW('Sanitation Data'!E175))="","",OFFSET('Sanitation Data'!$E$28,0,10*ROW('Sanitation Data'!E175)))</f>
        <v/>
      </c>
      <c r="CQ181" s="277" t="str">
        <f ca="true">+IF(OFFSET('Sanitation Data'!$E$29,0,10*ROW('Sanitation Data'!E175))="","",OFFSET('Sanitation Data'!$E$29,0,10*ROW('Sanitation Data'!E175)))</f>
        <v/>
      </c>
      <c r="CR181" s="277" t="str">
        <f ca="true">+IF(OFFSET('Sanitation Data'!$E$30,0,10*ROW('Sanitation Data'!E175))="","",OFFSET('Sanitation Data'!$E$30,0,10*ROW('Sanitation Data'!E175)))</f>
        <v/>
      </c>
      <c r="CS181" s="277" t="str">
        <f ca="true">+IF(OFFSET('Sanitation Data'!$E$31,0,10*ROW('Sanitation Data'!E175))="","",OFFSET('Sanitation Data'!$E$31,0,10*ROW('Sanitation Data'!E175)))</f>
        <v/>
      </c>
      <c r="CT181" s="277" t="str">
        <f ca="true">+IF(OFFSET('Sanitation Data'!$E$32,0,10*ROW('Sanitation Data'!E175))="","",OFFSET('Sanitation Data'!$E$32,0,10*ROW('Sanitation Data'!E175)))</f>
        <v/>
      </c>
      <c r="CU181" s="277" t="str">
        <f ca="true">+IF(OFFSET('Sanitation Data'!$F$28,0,10*ROW('Sanitation Data'!F175))="","",OFFSET('Sanitation Data'!$F$28,0,10*ROW('Sanitation Data'!F175)))</f>
        <v/>
      </c>
      <c r="CV181" s="277" t="str">
        <f ca="true">+IF(OFFSET('Sanitation Data'!$F$29,0,10*ROW('Sanitation Data'!F175))="","",OFFSET('Sanitation Data'!$F$29,0,10*ROW('Sanitation Data'!F175)))</f>
        <v/>
      </c>
      <c r="CW181" s="277" t="str">
        <f ca="true">+IF(OFFSET('Sanitation Data'!$F$30,0,10*ROW('Sanitation Data'!F175))="","",OFFSET('Sanitation Data'!$F$30,0,10*ROW('Sanitation Data'!F175)))</f>
        <v/>
      </c>
      <c r="CX181" s="277" t="str">
        <f ca="true">+IF(OFFSET('Sanitation Data'!$F$31,0,10*ROW('Sanitation Data'!F175))="","",OFFSET('Sanitation Data'!$F$31,0,10*ROW('Sanitation Data'!F175)))</f>
        <v/>
      </c>
      <c r="CY181" s="277" t="str">
        <f ca="true">+IF(OFFSET('Sanitation Data'!$F$32,0,10*ROW('Sanitation Data'!F175))="","",OFFSET('Sanitation Data'!$F$32,0,10*ROW('Sanitation Data'!F175)))</f>
        <v/>
      </c>
      <c r="CZ181" s="277" t="str">
        <f ca="true">+IF(OFFSET('Sanitation Data'!$G$28,0,10*ROW('Sanitation Data'!G175))="","",OFFSET('Sanitation Data'!$G$28,0,10*ROW('Sanitation Data'!G175)))</f>
        <v/>
      </c>
      <c r="DA181" s="277" t="str">
        <f ca="true">+IF(OFFSET('Sanitation Data'!$G$29,0,10*ROW('Sanitation Data'!G175))="","",OFFSET('Sanitation Data'!$G$29,0,10*ROW('Sanitation Data'!G175)))</f>
        <v/>
      </c>
      <c r="DB181" s="277" t="str">
        <f ca="true">+IF(OFFSET('Sanitation Data'!$G$30,0,10*ROW('Sanitation Data'!G175))="","",OFFSET('Sanitation Data'!$G$30,0,10*ROW('Sanitation Data'!G175)))</f>
        <v/>
      </c>
      <c r="DC181" s="277" t="str">
        <f ca="true">+IF(OFFSET('Sanitation Data'!$G$31,0,10*ROW('Sanitation Data'!G175))="","",OFFSET('Sanitation Data'!$G$31,0,10*ROW('Sanitation Data'!G175)))</f>
        <v/>
      </c>
      <c r="DD181" s="277" t="str">
        <f ca="true">+IF(OFFSET('Sanitation Data'!$G$32,0,10*ROW('Sanitation Data'!G175))="","",OFFSET('Sanitation Data'!$G$32,0,10*ROW('Sanitation Data'!G175)))</f>
        <v/>
      </c>
      <c r="DE181" s="277" t="str">
        <f ca="true">+IF(OFFSET('Sanitation Data'!$H$28,0,10*ROW('Sanitation Data'!H175))="","",OFFSET('Sanitation Data'!$H$28,0,10*ROW('Sanitation Data'!H175)))</f>
        <v/>
      </c>
      <c r="DF181" s="277" t="str">
        <f ca="true">+IF(OFFSET('Sanitation Data'!$H$29,0,10*ROW('Sanitation Data'!H175))="","",OFFSET('Sanitation Data'!$H$29,0,10*ROW('Sanitation Data'!H175)))</f>
        <v/>
      </c>
      <c r="DG181" s="277" t="str">
        <f ca="true">+IF(OFFSET('Sanitation Data'!$H$30,0,10*ROW('Sanitation Data'!H175))="","",OFFSET('Sanitation Data'!$H$30,0,10*ROW('Sanitation Data'!H175)))</f>
        <v/>
      </c>
      <c r="DH181" s="277" t="str">
        <f ca="true">+IF(OFFSET('Sanitation Data'!$H$31,0,10*ROW('Sanitation Data'!H175))="","",OFFSET('Sanitation Data'!$H$31,0,10*ROW('Sanitation Data'!H175)))</f>
        <v/>
      </c>
      <c r="DI181" s="277" t="str">
        <f ca="true">+IF(OFFSET('Sanitation Data'!$H$32,0,10*ROW('Sanitation Data'!H175))="","",OFFSET('Sanitation Data'!$H$32,0,10*ROW('Sanitation Data'!H175)))</f>
        <v/>
      </c>
      <c r="DJ181" s="277" t="str">
        <f ca="true">+IF(OFFSET('Sanitation Data'!$I$28,0,10*ROW('Sanitation Data'!I175))="","",OFFSET('Sanitation Data'!$I$28,0,10*ROW('Sanitation Data'!I175)))</f>
        <v/>
      </c>
      <c r="DK181" s="277" t="str">
        <f ca="true">+IF(OFFSET('Sanitation Data'!$I$29,0,10*ROW('Sanitation Data'!I175))="","",OFFSET('Sanitation Data'!$I$29,0,10*ROW('Sanitation Data'!I175)))</f>
        <v/>
      </c>
      <c r="DL181" s="277" t="str">
        <f ca="true">+IF(OFFSET('Sanitation Data'!$I$30,0,10*ROW('Sanitation Data'!I175))="","",OFFSET('Sanitation Data'!$I$30,0,10*ROW('Sanitation Data'!I175)))</f>
        <v/>
      </c>
      <c r="DM181" s="277" t="str">
        <f ca="true">+IF(OFFSET('Sanitation Data'!$I$31,0,10*ROW('Sanitation Data'!I175))="","",OFFSET('Sanitation Data'!$I$31,0,10*ROW('Sanitation Data'!I175)))</f>
        <v/>
      </c>
      <c r="DN181" s="277" t="str">
        <f ca="true">+IF(OFFSET('Sanitation Data'!$I$32,0,10*ROW('Sanitation Data'!I175))="","",OFFSET('Sanitation Data'!$I$32,0,10*ROW('Sanitation Data'!I175)))</f>
        <v/>
      </c>
      <c r="DO181" s="277" t="str">
        <f ca="true">+IF(OFFSET('Hygiene Data'!$D$11,0,10*ROW('Hygiene Data'!D175))="","",OFFSET('Hygiene Data'!$D$11,0,10*ROW('Hygiene Data'!D175)))</f>
        <v/>
      </c>
      <c r="DP181" s="277" t="str">
        <f ca="true">+IF(OFFSET('Hygiene Data'!$D$12,0,10*ROW('Hygiene Data'!D175))="","",OFFSET('Hygiene Data'!$D$12,0,10*ROW('Hygiene Data'!D175)))</f>
        <v/>
      </c>
      <c r="DQ181" s="277" t="str">
        <f ca="true">+IF(OFFSET('Hygiene Data'!$D$13,0,10*ROW('Hygiene Data'!D175))="","",OFFSET('Hygiene Data'!$D$13,0,10*ROW('Hygiene Data'!D175)))</f>
        <v/>
      </c>
      <c r="DR181" s="277" t="str">
        <f ca="true">+IF(OFFSET('Hygiene Data'!$E$11,0,10*ROW('Hygiene Data'!E175))="","",OFFSET('Hygiene Data'!$E$11,0,10*ROW('Hygiene Data'!E175)))</f>
        <v/>
      </c>
      <c r="DS181" s="277" t="str">
        <f ca="true">+IF(OFFSET('Hygiene Data'!$E$12,0,10*ROW('Hygiene Data'!E175))="","",OFFSET('Hygiene Data'!$E$12,0,10*ROW('Hygiene Data'!E175)))</f>
        <v/>
      </c>
      <c r="DT181" s="277" t="str">
        <f ca="true">+IF(OFFSET('Hygiene Data'!$E$13,0,10*ROW('Hygiene Data'!E175))="","",OFFSET('Hygiene Data'!$E$13,0,10*ROW('Hygiene Data'!E175)))</f>
        <v/>
      </c>
      <c r="DU181" s="277" t="str">
        <f ca="true">+IF(OFFSET('Hygiene Data'!$F$11,0,10*ROW('Hygiene Data'!F175))="","",OFFSET('Hygiene Data'!$F$11,0,10*ROW('Hygiene Data'!F175)))</f>
        <v/>
      </c>
      <c r="DV181" s="277" t="str">
        <f ca="true">+IF(OFFSET('Hygiene Data'!$F$12,0,10*ROW('Hygiene Data'!F175))="","",OFFSET('Hygiene Data'!$F$12,0,10*ROW('Hygiene Data'!F175)))</f>
        <v/>
      </c>
      <c r="DW181" s="277" t="str">
        <f ca="true">+IF(OFFSET('Hygiene Data'!$F$13,0,10*ROW('Hygiene Data'!F175))="","",OFFSET('Hygiene Data'!$F$13,0,10*ROW('Hygiene Data'!F175)))</f>
        <v/>
      </c>
      <c r="DX181" s="277" t="str">
        <f ca="true">+IF(OFFSET('Hygiene Data'!$G$11,0,10*ROW('Hygiene Data'!G175))="","",OFFSET('Hygiene Data'!$G$11,0,10*ROW('Hygiene Data'!G175)))</f>
        <v/>
      </c>
      <c r="DY181" s="277" t="str">
        <f ca="true">+IF(OFFSET('Hygiene Data'!$G$12,0,10*ROW('Hygiene Data'!G175))="","",OFFSET('Hygiene Data'!$G$12,0,10*ROW('Hygiene Data'!G175)))</f>
        <v/>
      </c>
      <c r="DZ181" s="277" t="str">
        <f ca="true">+IF(OFFSET('Hygiene Data'!$G$13,0,10*ROW('Hygiene Data'!G175))="","",OFFSET('Hygiene Data'!$G$13,0,10*ROW('Hygiene Data'!G175)))</f>
        <v/>
      </c>
      <c r="EA181" s="277" t="str">
        <f ca="true">+IF(OFFSET('Hygiene Data'!$H$11,0,10*ROW('Hygiene Data'!H175))="","",OFFSET('Hygiene Data'!$H$11,0,10*ROW('Hygiene Data'!H175)))</f>
        <v/>
      </c>
      <c r="EB181" s="277" t="str">
        <f ca="true">+IF(OFFSET('Hygiene Data'!$H$12,0,10*ROW('Hygiene Data'!H175))="","",OFFSET('Hygiene Data'!$H$12,0,10*ROW('Hygiene Data'!H175)))</f>
        <v/>
      </c>
      <c r="EC181" s="277" t="str">
        <f ca="true">+IF(OFFSET('Hygiene Data'!$H$13,0,10*ROW('Hygiene Data'!H175))="","",OFFSET('Hygiene Data'!$H$13,0,10*ROW('Hygiene Data'!H175)))</f>
        <v/>
      </c>
      <c r="ED181" s="277" t="str">
        <f ca="true">+IF(OFFSET('Hygiene Data'!$I$11,0,10*ROW('Hygiene Data'!I175))="","",OFFSET('Hygiene Data'!$I$11,0,10*ROW('Hygiene Data'!I175)))</f>
        <v/>
      </c>
      <c r="EE181" s="277" t="str">
        <f ca="true">+IF(OFFSET('Hygiene Data'!$I$12,0,10*ROW('Hygiene Data'!I175))="","",OFFSET('Hygiene Data'!$I$12,0,10*ROW('Hygiene Data'!I175)))</f>
        <v/>
      </c>
      <c r="EF181" s="277"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33" t="str">
        <f t="shared" ca="true" si="2"/>
        <v/>
      </c>
      <c r="D182" s="96"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6"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6"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6"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6"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6"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6"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6"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6"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6"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6"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6"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6"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6"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6"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6"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6"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6"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7"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7"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7"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7"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7"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7"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7"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7"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7"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7"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7"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7"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7"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7"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7"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7"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7"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7"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7"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7"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7"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7"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7"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7"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7"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7"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7"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7"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7"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7"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8"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8"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8"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8"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8"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8"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8"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8"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8"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8"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8"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8"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8"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8"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8"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8"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8"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8"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7"/>
      <c r="BS182" s="277" t="str">
        <f ca="true">+IF(OFFSET('Water Data'!$D$27,0,10*ROW('Water Data'!D176))="","",OFFSET('Water Data'!$D$27,0,10*ROW('Water Data'!D176)))</f>
        <v/>
      </c>
      <c r="BT182" s="277" t="str">
        <f ca="true">+IF(OFFSET('Water Data'!$D$28,0,10*ROW('Water Data'!D176))="","",OFFSET('Water Data'!$D$28,0,10*ROW('Water Data'!D176)))</f>
        <v/>
      </c>
      <c r="BU182" s="277" t="str">
        <f ca="true">+IF(OFFSET('Water Data'!$D$29,0,10*ROW('Water Data'!D176))="","",OFFSET('Water Data'!$D$29,0,10*ROW('Water Data'!D176)))</f>
        <v/>
      </c>
      <c r="BV182" s="277" t="str">
        <f ca="true">+IF(OFFSET('Water Data'!$E$27,0,10*ROW('Water Data'!E176))="","",OFFSET('Water Data'!$E$27,0,10*ROW('Water Data'!E176)))</f>
        <v/>
      </c>
      <c r="BW182" s="277" t="str">
        <f ca="true">+IF(OFFSET('Water Data'!$E$28,0,10*ROW('Water Data'!E176))="","",OFFSET('Water Data'!$E$28,0,10*ROW('Water Data'!E176)))</f>
        <v/>
      </c>
      <c r="BX182" s="277" t="str">
        <f ca="true">+IF(OFFSET('Water Data'!$E$29,0,10*ROW('Water Data'!E176))="","",OFFSET('Water Data'!$E$29,0,10*ROW('Water Data'!E176)))</f>
        <v/>
      </c>
      <c r="BY182" s="277" t="str">
        <f ca="true">+IF(OFFSET('Water Data'!$F$27,0,10*ROW('Water Data'!F176))="","",OFFSET('Water Data'!$F$27,0,10*ROW('Water Data'!F176)))</f>
        <v/>
      </c>
      <c r="BZ182" s="277" t="str">
        <f ca="true">+IF(OFFSET('Water Data'!$F$28,0,10*ROW('Water Data'!F176))="","",OFFSET('Water Data'!$F$28,0,10*ROW('Water Data'!F176)))</f>
        <v/>
      </c>
      <c r="CA182" s="277" t="str">
        <f ca="true">+IF(OFFSET('Water Data'!$F$29,0,10*ROW('Water Data'!F176))="","",OFFSET('Water Data'!$F$29,0,10*ROW('Water Data'!F176)))</f>
        <v/>
      </c>
      <c r="CB182" s="277" t="str">
        <f ca="true">+IF(OFFSET('Water Data'!$G$27,0,10*ROW('Water Data'!G176))="","",OFFSET('Water Data'!$G$27,0,10*ROW('Water Data'!G176)))</f>
        <v/>
      </c>
      <c r="CC182" s="277" t="str">
        <f ca="true">+IF(OFFSET('Water Data'!$G$28,0,10*ROW('Water Data'!G176))="","",OFFSET('Water Data'!$G$28,0,10*ROW('Water Data'!G176)))</f>
        <v/>
      </c>
      <c r="CD182" s="277" t="str">
        <f ca="true">+IF(OFFSET('Water Data'!$G$29,0,10*ROW('Water Data'!G176))="","",OFFSET('Water Data'!$G$29,0,10*ROW('Water Data'!G176)))</f>
        <v/>
      </c>
      <c r="CE182" s="277" t="str">
        <f ca="true">+IF(OFFSET('Water Data'!$H$27,0,10*ROW('Water Data'!H176))="","",OFFSET('Water Data'!$H$27,0,10*ROW('Water Data'!H176)))</f>
        <v/>
      </c>
      <c r="CF182" s="277" t="str">
        <f ca="true">+IF(OFFSET('Water Data'!$H$28,0,10*ROW('Water Data'!H176))="","",OFFSET('Water Data'!$H$28,0,10*ROW('Water Data'!H176)))</f>
        <v/>
      </c>
      <c r="CG182" s="277" t="str">
        <f ca="true">+IF(OFFSET('Water Data'!$H$29,0,10*ROW('Water Data'!H176))="","",OFFSET('Water Data'!$H$29,0,10*ROW('Water Data'!H176)))</f>
        <v/>
      </c>
      <c r="CH182" s="277" t="str">
        <f ca="true">+IF(OFFSET('Water Data'!$I$27,0,10*ROW('Water Data'!I176))="","",OFFSET('Water Data'!$I$27,0,10*ROW('Water Data'!I176)))</f>
        <v/>
      </c>
      <c r="CI182" s="277" t="str">
        <f ca="true">+IF(OFFSET('Water Data'!$I$28,0,10*ROW('Water Data'!I176))="","",OFFSET('Water Data'!$I$28,0,10*ROW('Water Data'!I176)))</f>
        <v/>
      </c>
      <c r="CJ182" s="277" t="str">
        <f ca="true">+IF(OFFSET('Water Data'!$I$29,0,10*ROW('Water Data'!I176))="","",OFFSET('Water Data'!$I$29,0,10*ROW('Water Data'!I176)))</f>
        <v/>
      </c>
      <c r="CK182" s="277" t="str">
        <f ca="true">+IF(OFFSET('Sanitation Data'!$D$28,0,10*ROW('Sanitation Data'!D176))="","",OFFSET('Sanitation Data'!$D$28,0,10*ROW('Sanitation Data'!D176)))</f>
        <v/>
      </c>
      <c r="CL182" s="277" t="str">
        <f ca="true">+IF(OFFSET('Sanitation Data'!$D$29,0,10*ROW('Sanitation Data'!D176))="","",OFFSET('Sanitation Data'!$D$29,0,10*ROW('Sanitation Data'!D176)))</f>
        <v/>
      </c>
      <c r="CM182" s="277" t="str">
        <f ca="true">+IF(OFFSET('Sanitation Data'!$D$30,0,10*ROW('Sanitation Data'!D176))="","",OFFSET('Sanitation Data'!$D$30,0,10*ROW('Sanitation Data'!D176)))</f>
        <v/>
      </c>
      <c r="CN182" s="277" t="str">
        <f ca="true">+IF(OFFSET('Sanitation Data'!$D$31,0,10*ROW('Sanitation Data'!D176))="","",OFFSET('Sanitation Data'!$D$31,0,10*ROW('Sanitation Data'!D176)))</f>
        <v/>
      </c>
      <c r="CO182" s="277" t="str">
        <f ca="true">+IF(OFFSET('Sanitation Data'!$D$32,0,10*ROW('Sanitation Data'!D176))="","",OFFSET('Sanitation Data'!$D$32,0,10*ROW('Sanitation Data'!D176)))</f>
        <v/>
      </c>
      <c r="CP182" s="277" t="str">
        <f ca="true">+IF(OFFSET('Sanitation Data'!$E$28,0,10*ROW('Sanitation Data'!E176))="","",OFFSET('Sanitation Data'!$E$28,0,10*ROW('Sanitation Data'!E176)))</f>
        <v/>
      </c>
      <c r="CQ182" s="277" t="str">
        <f ca="true">+IF(OFFSET('Sanitation Data'!$E$29,0,10*ROW('Sanitation Data'!E176))="","",OFFSET('Sanitation Data'!$E$29,0,10*ROW('Sanitation Data'!E176)))</f>
        <v/>
      </c>
      <c r="CR182" s="277" t="str">
        <f ca="true">+IF(OFFSET('Sanitation Data'!$E$30,0,10*ROW('Sanitation Data'!E176))="","",OFFSET('Sanitation Data'!$E$30,0,10*ROW('Sanitation Data'!E176)))</f>
        <v/>
      </c>
      <c r="CS182" s="277" t="str">
        <f ca="true">+IF(OFFSET('Sanitation Data'!$E$31,0,10*ROW('Sanitation Data'!E176))="","",OFFSET('Sanitation Data'!$E$31,0,10*ROW('Sanitation Data'!E176)))</f>
        <v/>
      </c>
      <c r="CT182" s="277" t="str">
        <f ca="true">+IF(OFFSET('Sanitation Data'!$E$32,0,10*ROW('Sanitation Data'!E176))="","",OFFSET('Sanitation Data'!$E$32,0,10*ROW('Sanitation Data'!E176)))</f>
        <v/>
      </c>
      <c r="CU182" s="277" t="str">
        <f ca="true">+IF(OFFSET('Sanitation Data'!$F$28,0,10*ROW('Sanitation Data'!F176))="","",OFFSET('Sanitation Data'!$F$28,0,10*ROW('Sanitation Data'!F176)))</f>
        <v/>
      </c>
      <c r="CV182" s="277" t="str">
        <f ca="true">+IF(OFFSET('Sanitation Data'!$F$29,0,10*ROW('Sanitation Data'!F176))="","",OFFSET('Sanitation Data'!$F$29,0,10*ROW('Sanitation Data'!F176)))</f>
        <v/>
      </c>
      <c r="CW182" s="277" t="str">
        <f ca="true">+IF(OFFSET('Sanitation Data'!$F$30,0,10*ROW('Sanitation Data'!F176))="","",OFFSET('Sanitation Data'!$F$30,0,10*ROW('Sanitation Data'!F176)))</f>
        <v/>
      </c>
      <c r="CX182" s="277" t="str">
        <f ca="true">+IF(OFFSET('Sanitation Data'!$F$31,0,10*ROW('Sanitation Data'!F176))="","",OFFSET('Sanitation Data'!$F$31,0,10*ROW('Sanitation Data'!F176)))</f>
        <v/>
      </c>
      <c r="CY182" s="277" t="str">
        <f ca="true">+IF(OFFSET('Sanitation Data'!$F$32,0,10*ROW('Sanitation Data'!F176))="","",OFFSET('Sanitation Data'!$F$32,0,10*ROW('Sanitation Data'!F176)))</f>
        <v/>
      </c>
      <c r="CZ182" s="277" t="str">
        <f ca="true">+IF(OFFSET('Sanitation Data'!$G$28,0,10*ROW('Sanitation Data'!G176))="","",OFFSET('Sanitation Data'!$G$28,0,10*ROW('Sanitation Data'!G176)))</f>
        <v/>
      </c>
      <c r="DA182" s="277" t="str">
        <f ca="true">+IF(OFFSET('Sanitation Data'!$G$29,0,10*ROW('Sanitation Data'!G176))="","",OFFSET('Sanitation Data'!$G$29,0,10*ROW('Sanitation Data'!G176)))</f>
        <v/>
      </c>
      <c r="DB182" s="277" t="str">
        <f ca="true">+IF(OFFSET('Sanitation Data'!$G$30,0,10*ROW('Sanitation Data'!G176))="","",OFFSET('Sanitation Data'!$G$30,0,10*ROW('Sanitation Data'!G176)))</f>
        <v/>
      </c>
      <c r="DC182" s="277" t="str">
        <f ca="true">+IF(OFFSET('Sanitation Data'!$G$31,0,10*ROW('Sanitation Data'!G176))="","",OFFSET('Sanitation Data'!$G$31,0,10*ROW('Sanitation Data'!G176)))</f>
        <v/>
      </c>
      <c r="DD182" s="277" t="str">
        <f ca="true">+IF(OFFSET('Sanitation Data'!$G$32,0,10*ROW('Sanitation Data'!G176))="","",OFFSET('Sanitation Data'!$G$32,0,10*ROW('Sanitation Data'!G176)))</f>
        <v/>
      </c>
      <c r="DE182" s="277" t="str">
        <f ca="true">+IF(OFFSET('Sanitation Data'!$H$28,0,10*ROW('Sanitation Data'!H176))="","",OFFSET('Sanitation Data'!$H$28,0,10*ROW('Sanitation Data'!H176)))</f>
        <v/>
      </c>
      <c r="DF182" s="277" t="str">
        <f ca="true">+IF(OFFSET('Sanitation Data'!$H$29,0,10*ROW('Sanitation Data'!H176))="","",OFFSET('Sanitation Data'!$H$29,0,10*ROW('Sanitation Data'!H176)))</f>
        <v/>
      </c>
      <c r="DG182" s="277" t="str">
        <f ca="true">+IF(OFFSET('Sanitation Data'!$H$30,0,10*ROW('Sanitation Data'!H176))="","",OFFSET('Sanitation Data'!$H$30,0,10*ROW('Sanitation Data'!H176)))</f>
        <v/>
      </c>
      <c r="DH182" s="277" t="str">
        <f ca="true">+IF(OFFSET('Sanitation Data'!$H$31,0,10*ROW('Sanitation Data'!H176))="","",OFFSET('Sanitation Data'!$H$31,0,10*ROW('Sanitation Data'!H176)))</f>
        <v/>
      </c>
      <c r="DI182" s="277" t="str">
        <f ca="true">+IF(OFFSET('Sanitation Data'!$H$32,0,10*ROW('Sanitation Data'!H176))="","",OFFSET('Sanitation Data'!$H$32,0,10*ROW('Sanitation Data'!H176)))</f>
        <v/>
      </c>
      <c r="DJ182" s="277" t="str">
        <f ca="true">+IF(OFFSET('Sanitation Data'!$I$28,0,10*ROW('Sanitation Data'!I176))="","",OFFSET('Sanitation Data'!$I$28,0,10*ROW('Sanitation Data'!I176)))</f>
        <v/>
      </c>
      <c r="DK182" s="277" t="str">
        <f ca="true">+IF(OFFSET('Sanitation Data'!$I$29,0,10*ROW('Sanitation Data'!I176))="","",OFFSET('Sanitation Data'!$I$29,0,10*ROW('Sanitation Data'!I176)))</f>
        <v/>
      </c>
      <c r="DL182" s="277" t="str">
        <f ca="true">+IF(OFFSET('Sanitation Data'!$I$30,0,10*ROW('Sanitation Data'!I176))="","",OFFSET('Sanitation Data'!$I$30,0,10*ROW('Sanitation Data'!I176)))</f>
        <v/>
      </c>
      <c r="DM182" s="277" t="str">
        <f ca="true">+IF(OFFSET('Sanitation Data'!$I$31,0,10*ROW('Sanitation Data'!I176))="","",OFFSET('Sanitation Data'!$I$31,0,10*ROW('Sanitation Data'!I176)))</f>
        <v/>
      </c>
      <c r="DN182" s="277" t="str">
        <f ca="true">+IF(OFFSET('Sanitation Data'!$I$32,0,10*ROW('Sanitation Data'!I176))="","",OFFSET('Sanitation Data'!$I$32,0,10*ROW('Sanitation Data'!I176)))</f>
        <v/>
      </c>
      <c r="DO182" s="277" t="str">
        <f ca="true">+IF(OFFSET('Hygiene Data'!$D$11,0,10*ROW('Hygiene Data'!D176))="","",OFFSET('Hygiene Data'!$D$11,0,10*ROW('Hygiene Data'!D176)))</f>
        <v/>
      </c>
      <c r="DP182" s="277" t="str">
        <f ca="true">+IF(OFFSET('Hygiene Data'!$D$12,0,10*ROW('Hygiene Data'!D176))="","",OFFSET('Hygiene Data'!$D$12,0,10*ROW('Hygiene Data'!D176)))</f>
        <v/>
      </c>
      <c r="DQ182" s="277" t="str">
        <f ca="true">+IF(OFFSET('Hygiene Data'!$D$13,0,10*ROW('Hygiene Data'!D176))="","",OFFSET('Hygiene Data'!$D$13,0,10*ROW('Hygiene Data'!D176)))</f>
        <v/>
      </c>
      <c r="DR182" s="277" t="str">
        <f ca="true">+IF(OFFSET('Hygiene Data'!$E$11,0,10*ROW('Hygiene Data'!E176))="","",OFFSET('Hygiene Data'!$E$11,0,10*ROW('Hygiene Data'!E176)))</f>
        <v/>
      </c>
      <c r="DS182" s="277" t="str">
        <f ca="true">+IF(OFFSET('Hygiene Data'!$E$12,0,10*ROW('Hygiene Data'!E176))="","",OFFSET('Hygiene Data'!$E$12,0,10*ROW('Hygiene Data'!E176)))</f>
        <v/>
      </c>
      <c r="DT182" s="277" t="str">
        <f ca="true">+IF(OFFSET('Hygiene Data'!$E$13,0,10*ROW('Hygiene Data'!E176))="","",OFFSET('Hygiene Data'!$E$13,0,10*ROW('Hygiene Data'!E176)))</f>
        <v/>
      </c>
      <c r="DU182" s="277" t="str">
        <f ca="true">+IF(OFFSET('Hygiene Data'!$F$11,0,10*ROW('Hygiene Data'!F176))="","",OFFSET('Hygiene Data'!$F$11,0,10*ROW('Hygiene Data'!F176)))</f>
        <v/>
      </c>
      <c r="DV182" s="277" t="str">
        <f ca="true">+IF(OFFSET('Hygiene Data'!$F$12,0,10*ROW('Hygiene Data'!F176))="","",OFFSET('Hygiene Data'!$F$12,0,10*ROW('Hygiene Data'!F176)))</f>
        <v/>
      </c>
      <c r="DW182" s="277" t="str">
        <f ca="true">+IF(OFFSET('Hygiene Data'!$F$13,0,10*ROW('Hygiene Data'!F176))="","",OFFSET('Hygiene Data'!$F$13,0,10*ROW('Hygiene Data'!F176)))</f>
        <v/>
      </c>
      <c r="DX182" s="277" t="str">
        <f ca="true">+IF(OFFSET('Hygiene Data'!$G$11,0,10*ROW('Hygiene Data'!G176))="","",OFFSET('Hygiene Data'!$G$11,0,10*ROW('Hygiene Data'!G176)))</f>
        <v/>
      </c>
      <c r="DY182" s="277" t="str">
        <f ca="true">+IF(OFFSET('Hygiene Data'!$G$12,0,10*ROW('Hygiene Data'!G176))="","",OFFSET('Hygiene Data'!$G$12,0,10*ROW('Hygiene Data'!G176)))</f>
        <v/>
      </c>
      <c r="DZ182" s="277" t="str">
        <f ca="true">+IF(OFFSET('Hygiene Data'!$G$13,0,10*ROW('Hygiene Data'!G176))="","",OFFSET('Hygiene Data'!$G$13,0,10*ROW('Hygiene Data'!G176)))</f>
        <v/>
      </c>
      <c r="EA182" s="277" t="str">
        <f ca="true">+IF(OFFSET('Hygiene Data'!$H$11,0,10*ROW('Hygiene Data'!H176))="","",OFFSET('Hygiene Data'!$H$11,0,10*ROW('Hygiene Data'!H176)))</f>
        <v/>
      </c>
      <c r="EB182" s="277" t="str">
        <f ca="true">+IF(OFFSET('Hygiene Data'!$H$12,0,10*ROW('Hygiene Data'!H176))="","",OFFSET('Hygiene Data'!$H$12,0,10*ROW('Hygiene Data'!H176)))</f>
        <v/>
      </c>
      <c r="EC182" s="277" t="str">
        <f ca="true">+IF(OFFSET('Hygiene Data'!$H$13,0,10*ROW('Hygiene Data'!H176))="","",OFFSET('Hygiene Data'!$H$13,0,10*ROW('Hygiene Data'!H176)))</f>
        <v/>
      </c>
      <c r="ED182" s="277" t="str">
        <f ca="true">+IF(OFFSET('Hygiene Data'!$I$11,0,10*ROW('Hygiene Data'!I176))="","",OFFSET('Hygiene Data'!$I$11,0,10*ROW('Hygiene Data'!I176)))</f>
        <v/>
      </c>
      <c r="EE182" s="277" t="str">
        <f ca="true">+IF(OFFSET('Hygiene Data'!$I$12,0,10*ROW('Hygiene Data'!I176))="","",OFFSET('Hygiene Data'!$I$12,0,10*ROW('Hygiene Data'!I176)))</f>
        <v/>
      </c>
      <c r="EF182" s="277"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33" t="str">
        <f t="shared" ca="true" si="2"/>
        <v/>
      </c>
      <c r="D183" s="96"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6"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6"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6"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6"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6"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6"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6"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6"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6"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6"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6"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6"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6"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6"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6"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6"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6"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7"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7"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7"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7"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7"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7"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7"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7"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7"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7"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7"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7"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7"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7"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7"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7"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7"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7"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7"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7"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7"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7"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7"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7"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7"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7"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7"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7"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7"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7"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8"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8"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8"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8"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8"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8"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8"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8"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8"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8"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8"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8"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8"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8"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8"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8"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8"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8"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7"/>
      <c r="BS183" s="277" t="str">
        <f ca="true">+IF(OFFSET('Water Data'!$D$27,0,10*ROW('Water Data'!D177))="","",OFFSET('Water Data'!$D$27,0,10*ROW('Water Data'!D177)))</f>
        <v/>
      </c>
      <c r="BT183" s="277" t="str">
        <f ca="true">+IF(OFFSET('Water Data'!$D$28,0,10*ROW('Water Data'!D177))="","",OFFSET('Water Data'!$D$28,0,10*ROW('Water Data'!D177)))</f>
        <v/>
      </c>
      <c r="BU183" s="277" t="str">
        <f ca="true">+IF(OFFSET('Water Data'!$D$29,0,10*ROW('Water Data'!D177))="","",OFFSET('Water Data'!$D$29,0,10*ROW('Water Data'!D177)))</f>
        <v/>
      </c>
      <c r="BV183" s="277" t="str">
        <f ca="true">+IF(OFFSET('Water Data'!$E$27,0,10*ROW('Water Data'!E177))="","",OFFSET('Water Data'!$E$27,0,10*ROW('Water Data'!E177)))</f>
        <v/>
      </c>
      <c r="BW183" s="277" t="str">
        <f ca="true">+IF(OFFSET('Water Data'!$E$28,0,10*ROW('Water Data'!E177))="","",OFFSET('Water Data'!$E$28,0,10*ROW('Water Data'!E177)))</f>
        <v/>
      </c>
      <c r="BX183" s="277" t="str">
        <f ca="true">+IF(OFFSET('Water Data'!$E$29,0,10*ROW('Water Data'!E177))="","",OFFSET('Water Data'!$E$29,0,10*ROW('Water Data'!E177)))</f>
        <v/>
      </c>
      <c r="BY183" s="277" t="str">
        <f ca="true">+IF(OFFSET('Water Data'!$F$27,0,10*ROW('Water Data'!F177))="","",OFFSET('Water Data'!$F$27,0,10*ROW('Water Data'!F177)))</f>
        <v/>
      </c>
      <c r="BZ183" s="277" t="str">
        <f ca="true">+IF(OFFSET('Water Data'!$F$28,0,10*ROW('Water Data'!F177))="","",OFFSET('Water Data'!$F$28,0,10*ROW('Water Data'!F177)))</f>
        <v/>
      </c>
      <c r="CA183" s="277" t="str">
        <f ca="true">+IF(OFFSET('Water Data'!$F$29,0,10*ROW('Water Data'!F177))="","",OFFSET('Water Data'!$F$29,0,10*ROW('Water Data'!F177)))</f>
        <v/>
      </c>
      <c r="CB183" s="277" t="str">
        <f ca="true">+IF(OFFSET('Water Data'!$G$27,0,10*ROW('Water Data'!G177))="","",OFFSET('Water Data'!$G$27,0,10*ROW('Water Data'!G177)))</f>
        <v/>
      </c>
      <c r="CC183" s="277" t="str">
        <f ca="true">+IF(OFFSET('Water Data'!$G$28,0,10*ROW('Water Data'!G177))="","",OFFSET('Water Data'!$G$28,0,10*ROW('Water Data'!G177)))</f>
        <v/>
      </c>
      <c r="CD183" s="277" t="str">
        <f ca="true">+IF(OFFSET('Water Data'!$G$29,0,10*ROW('Water Data'!G177))="","",OFFSET('Water Data'!$G$29,0,10*ROW('Water Data'!G177)))</f>
        <v/>
      </c>
      <c r="CE183" s="277" t="str">
        <f ca="true">+IF(OFFSET('Water Data'!$H$27,0,10*ROW('Water Data'!H177))="","",OFFSET('Water Data'!$H$27,0,10*ROW('Water Data'!H177)))</f>
        <v/>
      </c>
      <c r="CF183" s="277" t="str">
        <f ca="true">+IF(OFFSET('Water Data'!$H$28,0,10*ROW('Water Data'!H177))="","",OFFSET('Water Data'!$H$28,0,10*ROW('Water Data'!H177)))</f>
        <v/>
      </c>
      <c r="CG183" s="277" t="str">
        <f ca="true">+IF(OFFSET('Water Data'!$H$29,0,10*ROW('Water Data'!H177))="","",OFFSET('Water Data'!$H$29,0,10*ROW('Water Data'!H177)))</f>
        <v/>
      </c>
      <c r="CH183" s="277" t="str">
        <f ca="true">+IF(OFFSET('Water Data'!$I$27,0,10*ROW('Water Data'!I177))="","",OFFSET('Water Data'!$I$27,0,10*ROW('Water Data'!I177)))</f>
        <v/>
      </c>
      <c r="CI183" s="277" t="str">
        <f ca="true">+IF(OFFSET('Water Data'!$I$28,0,10*ROW('Water Data'!I177))="","",OFFSET('Water Data'!$I$28,0,10*ROW('Water Data'!I177)))</f>
        <v/>
      </c>
      <c r="CJ183" s="277" t="str">
        <f ca="true">+IF(OFFSET('Water Data'!$I$29,0,10*ROW('Water Data'!I177))="","",OFFSET('Water Data'!$I$29,0,10*ROW('Water Data'!I177)))</f>
        <v/>
      </c>
      <c r="CK183" s="277" t="str">
        <f ca="true">+IF(OFFSET('Sanitation Data'!$D$28,0,10*ROW('Sanitation Data'!D177))="","",OFFSET('Sanitation Data'!$D$28,0,10*ROW('Sanitation Data'!D177)))</f>
        <v/>
      </c>
      <c r="CL183" s="277" t="str">
        <f ca="true">+IF(OFFSET('Sanitation Data'!$D$29,0,10*ROW('Sanitation Data'!D177))="","",OFFSET('Sanitation Data'!$D$29,0,10*ROW('Sanitation Data'!D177)))</f>
        <v/>
      </c>
      <c r="CM183" s="277" t="str">
        <f ca="true">+IF(OFFSET('Sanitation Data'!$D$30,0,10*ROW('Sanitation Data'!D177))="","",OFFSET('Sanitation Data'!$D$30,0,10*ROW('Sanitation Data'!D177)))</f>
        <v/>
      </c>
      <c r="CN183" s="277" t="str">
        <f ca="true">+IF(OFFSET('Sanitation Data'!$D$31,0,10*ROW('Sanitation Data'!D177))="","",OFFSET('Sanitation Data'!$D$31,0,10*ROW('Sanitation Data'!D177)))</f>
        <v/>
      </c>
      <c r="CO183" s="277" t="str">
        <f ca="true">+IF(OFFSET('Sanitation Data'!$D$32,0,10*ROW('Sanitation Data'!D177))="","",OFFSET('Sanitation Data'!$D$32,0,10*ROW('Sanitation Data'!D177)))</f>
        <v/>
      </c>
      <c r="CP183" s="277" t="str">
        <f ca="true">+IF(OFFSET('Sanitation Data'!$E$28,0,10*ROW('Sanitation Data'!E177))="","",OFFSET('Sanitation Data'!$E$28,0,10*ROW('Sanitation Data'!E177)))</f>
        <v/>
      </c>
      <c r="CQ183" s="277" t="str">
        <f ca="true">+IF(OFFSET('Sanitation Data'!$E$29,0,10*ROW('Sanitation Data'!E177))="","",OFFSET('Sanitation Data'!$E$29,0,10*ROW('Sanitation Data'!E177)))</f>
        <v/>
      </c>
      <c r="CR183" s="277" t="str">
        <f ca="true">+IF(OFFSET('Sanitation Data'!$E$30,0,10*ROW('Sanitation Data'!E177))="","",OFFSET('Sanitation Data'!$E$30,0,10*ROW('Sanitation Data'!E177)))</f>
        <v/>
      </c>
      <c r="CS183" s="277" t="str">
        <f ca="true">+IF(OFFSET('Sanitation Data'!$E$31,0,10*ROW('Sanitation Data'!E177))="","",OFFSET('Sanitation Data'!$E$31,0,10*ROW('Sanitation Data'!E177)))</f>
        <v/>
      </c>
      <c r="CT183" s="277" t="str">
        <f ca="true">+IF(OFFSET('Sanitation Data'!$E$32,0,10*ROW('Sanitation Data'!E177))="","",OFFSET('Sanitation Data'!$E$32,0,10*ROW('Sanitation Data'!E177)))</f>
        <v/>
      </c>
      <c r="CU183" s="277" t="str">
        <f ca="true">+IF(OFFSET('Sanitation Data'!$F$28,0,10*ROW('Sanitation Data'!F177))="","",OFFSET('Sanitation Data'!$F$28,0,10*ROW('Sanitation Data'!F177)))</f>
        <v/>
      </c>
      <c r="CV183" s="277" t="str">
        <f ca="true">+IF(OFFSET('Sanitation Data'!$F$29,0,10*ROW('Sanitation Data'!F177))="","",OFFSET('Sanitation Data'!$F$29,0,10*ROW('Sanitation Data'!F177)))</f>
        <v/>
      </c>
      <c r="CW183" s="277" t="str">
        <f ca="true">+IF(OFFSET('Sanitation Data'!$F$30,0,10*ROW('Sanitation Data'!F177))="","",OFFSET('Sanitation Data'!$F$30,0,10*ROW('Sanitation Data'!F177)))</f>
        <v/>
      </c>
      <c r="CX183" s="277" t="str">
        <f ca="true">+IF(OFFSET('Sanitation Data'!$F$31,0,10*ROW('Sanitation Data'!F177))="","",OFFSET('Sanitation Data'!$F$31,0,10*ROW('Sanitation Data'!F177)))</f>
        <v/>
      </c>
      <c r="CY183" s="277" t="str">
        <f ca="true">+IF(OFFSET('Sanitation Data'!$F$32,0,10*ROW('Sanitation Data'!F177))="","",OFFSET('Sanitation Data'!$F$32,0,10*ROW('Sanitation Data'!F177)))</f>
        <v/>
      </c>
      <c r="CZ183" s="277" t="str">
        <f ca="true">+IF(OFFSET('Sanitation Data'!$G$28,0,10*ROW('Sanitation Data'!G177))="","",OFFSET('Sanitation Data'!$G$28,0,10*ROW('Sanitation Data'!G177)))</f>
        <v/>
      </c>
      <c r="DA183" s="277" t="str">
        <f ca="true">+IF(OFFSET('Sanitation Data'!$G$29,0,10*ROW('Sanitation Data'!G177))="","",OFFSET('Sanitation Data'!$G$29,0,10*ROW('Sanitation Data'!G177)))</f>
        <v/>
      </c>
      <c r="DB183" s="277" t="str">
        <f ca="true">+IF(OFFSET('Sanitation Data'!$G$30,0,10*ROW('Sanitation Data'!G177))="","",OFFSET('Sanitation Data'!$G$30,0,10*ROW('Sanitation Data'!G177)))</f>
        <v/>
      </c>
      <c r="DC183" s="277" t="str">
        <f ca="true">+IF(OFFSET('Sanitation Data'!$G$31,0,10*ROW('Sanitation Data'!G177))="","",OFFSET('Sanitation Data'!$G$31,0,10*ROW('Sanitation Data'!G177)))</f>
        <v/>
      </c>
      <c r="DD183" s="277" t="str">
        <f ca="true">+IF(OFFSET('Sanitation Data'!$G$32,0,10*ROW('Sanitation Data'!G177))="","",OFFSET('Sanitation Data'!$G$32,0,10*ROW('Sanitation Data'!G177)))</f>
        <v/>
      </c>
      <c r="DE183" s="277" t="str">
        <f ca="true">+IF(OFFSET('Sanitation Data'!$H$28,0,10*ROW('Sanitation Data'!H177))="","",OFFSET('Sanitation Data'!$H$28,0,10*ROW('Sanitation Data'!H177)))</f>
        <v/>
      </c>
      <c r="DF183" s="277" t="str">
        <f ca="true">+IF(OFFSET('Sanitation Data'!$H$29,0,10*ROW('Sanitation Data'!H177))="","",OFFSET('Sanitation Data'!$H$29,0,10*ROW('Sanitation Data'!H177)))</f>
        <v/>
      </c>
      <c r="DG183" s="277" t="str">
        <f ca="true">+IF(OFFSET('Sanitation Data'!$H$30,0,10*ROW('Sanitation Data'!H177))="","",OFFSET('Sanitation Data'!$H$30,0,10*ROW('Sanitation Data'!H177)))</f>
        <v/>
      </c>
      <c r="DH183" s="277" t="str">
        <f ca="true">+IF(OFFSET('Sanitation Data'!$H$31,0,10*ROW('Sanitation Data'!H177))="","",OFFSET('Sanitation Data'!$H$31,0,10*ROW('Sanitation Data'!H177)))</f>
        <v/>
      </c>
      <c r="DI183" s="277" t="str">
        <f ca="true">+IF(OFFSET('Sanitation Data'!$H$32,0,10*ROW('Sanitation Data'!H177))="","",OFFSET('Sanitation Data'!$H$32,0,10*ROW('Sanitation Data'!H177)))</f>
        <v/>
      </c>
      <c r="DJ183" s="277" t="str">
        <f ca="true">+IF(OFFSET('Sanitation Data'!$I$28,0,10*ROW('Sanitation Data'!I177))="","",OFFSET('Sanitation Data'!$I$28,0,10*ROW('Sanitation Data'!I177)))</f>
        <v/>
      </c>
      <c r="DK183" s="277" t="str">
        <f ca="true">+IF(OFFSET('Sanitation Data'!$I$29,0,10*ROW('Sanitation Data'!I177))="","",OFFSET('Sanitation Data'!$I$29,0,10*ROW('Sanitation Data'!I177)))</f>
        <v/>
      </c>
      <c r="DL183" s="277" t="str">
        <f ca="true">+IF(OFFSET('Sanitation Data'!$I$30,0,10*ROW('Sanitation Data'!I177))="","",OFFSET('Sanitation Data'!$I$30,0,10*ROW('Sanitation Data'!I177)))</f>
        <v/>
      </c>
      <c r="DM183" s="277" t="str">
        <f ca="true">+IF(OFFSET('Sanitation Data'!$I$31,0,10*ROW('Sanitation Data'!I177))="","",OFFSET('Sanitation Data'!$I$31,0,10*ROW('Sanitation Data'!I177)))</f>
        <v/>
      </c>
      <c r="DN183" s="277" t="str">
        <f ca="true">+IF(OFFSET('Sanitation Data'!$I$32,0,10*ROW('Sanitation Data'!I177))="","",OFFSET('Sanitation Data'!$I$32,0,10*ROW('Sanitation Data'!I177)))</f>
        <v/>
      </c>
      <c r="DO183" s="277" t="str">
        <f ca="true">+IF(OFFSET('Hygiene Data'!$D$11,0,10*ROW('Hygiene Data'!D177))="","",OFFSET('Hygiene Data'!$D$11,0,10*ROW('Hygiene Data'!D177)))</f>
        <v/>
      </c>
      <c r="DP183" s="277" t="str">
        <f ca="true">+IF(OFFSET('Hygiene Data'!$D$12,0,10*ROW('Hygiene Data'!D177))="","",OFFSET('Hygiene Data'!$D$12,0,10*ROW('Hygiene Data'!D177)))</f>
        <v/>
      </c>
      <c r="DQ183" s="277" t="str">
        <f ca="true">+IF(OFFSET('Hygiene Data'!$D$13,0,10*ROW('Hygiene Data'!D177))="","",OFFSET('Hygiene Data'!$D$13,0,10*ROW('Hygiene Data'!D177)))</f>
        <v/>
      </c>
      <c r="DR183" s="277" t="str">
        <f ca="true">+IF(OFFSET('Hygiene Data'!$E$11,0,10*ROW('Hygiene Data'!E177))="","",OFFSET('Hygiene Data'!$E$11,0,10*ROW('Hygiene Data'!E177)))</f>
        <v/>
      </c>
      <c r="DS183" s="277" t="str">
        <f ca="true">+IF(OFFSET('Hygiene Data'!$E$12,0,10*ROW('Hygiene Data'!E177))="","",OFFSET('Hygiene Data'!$E$12,0,10*ROW('Hygiene Data'!E177)))</f>
        <v/>
      </c>
      <c r="DT183" s="277" t="str">
        <f ca="true">+IF(OFFSET('Hygiene Data'!$E$13,0,10*ROW('Hygiene Data'!E177))="","",OFFSET('Hygiene Data'!$E$13,0,10*ROW('Hygiene Data'!E177)))</f>
        <v/>
      </c>
      <c r="DU183" s="277" t="str">
        <f ca="true">+IF(OFFSET('Hygiene Data'!$F$11,0,10*ROW('Hygiene Data'!F177))="","",OFFSET('Hygiene Data'!$F$11,0,10*ROW('Hygiene Data'!F177)))</f>
        <v/>
      </c>
      <c r="DV183" s="277" t="str">
        <f ca="true">+IF(OFFSET('Hygiene Data'!$F$12,0,10*ROW('Hygiene Data'!F177))="","",OFFSET('Hygiene Data'!$F$12,0,10*ROW('Hygiene Data'!F177)))</f>
        <v/>
      </c>
      <c r="DW183" s="277" t="str">
        <f ca="true">+IF(OFFSET('Hygiene Data'!$F$13,0,10*ROW('Hygiene Data'!F177))="","",OFFSET('Hygiene Data'!$F$13,0,10*ROW('Hygiene Data'!F177)))</f>
        <v/>
      </c>
      <c r="DX183" s="277" t="str">
        <f ca="true">+IF(OFFSET('Hygiene Data'!$G$11,0,10*ROW('Hygiene Data'!G177))="","",OFFSET('Hygiene Data'!$G$11,0,10*ROW('Hygiene Data'!G177)))</f>
        <v/>
      </c>
      <c r="DY183" s="277" t="str">
        <f ca="true">+IF(OFFSET('Hygiene Data'!$G$12,0,10*ROW('Hygiene Data'!G177))="","",OFFSET('Hygiene Data'!$G$12,0,10*ROW('Hygiene Data'!G177)))</f>
        <v/>
      </c>
      <c r="DZ183" s="277" t="str">
        <f ca="true">+IF(OFFSET('Hygiene Data'!$G$13,0,10*ROW('Hygiene Data'!G177))="","",OFFSET('Hygiene Data'!$G$13,0,10*ROW('Hygiene Data'!G177)))</f>
        <v/>
      </c>
      <c r="EA183" s="277" t="str">
        <f ca="true">+IF(OFFSET('Hygiene Data'!$H$11,0,10*ROW('Hygiene Data'!H177))="","",OFFSET('Hygiene Data'!$H$11,0,10*ROW('Hygiene Data'!H177)))</f>
        <v/>
      </c>
      <c r="EB183" s="277" t="str">
        <f ca="true">+IF(OFFSET('Hygiene Data'!$H$12,0,10*ROW('Hygiene Data'!H177))="","",OFFSET('Hygiene Data'!$H$12,0,10*ROW('Hygiene Data'!H177)))</f>
        <v/>
      </c>
      <c r="EC183" s="277" t="str">
        <f ca="true">+IF(OFFSET('Hygiene Data'!$H$13,0,10*ROW('Hygiene Data'!H177))="","",OFFSET('Hygiene Data'!$H$13,0,10*ROW('Hygiene Data'!H177)))</f>
        <v/>
      </c>
      <c r="ED183" s="277" t="str">
        <f ca="true">+IF(OFFSET('Hygiene Data'!$I$11,0,10*ROW('Hygiene Data'!I177))="","",OFFSET('Hygiene Data'!$I$11,0,10*ROW('Hygiene Data'!I177)))</f>
        <v/>
      </c>
      <c r="EE183" s="277" t="str">
        <f ca="true">+IF(OFFSET('Hygiene Data'!$I$12,0,10*ROW('Hygiene Data'!I177))="","",OFFSET('Hygiene Data'!$I$12,0,10*ROW('Hygiene Data'!I177)))</f>
        <v/>
      </c>
      <c r="EF183" s="277"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33" t="str">
        <f t="shared" ca="true" si="2"/>
        <v/>
      </c>
      <c r="D184" s="96"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6"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6"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6"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6"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6"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6"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6"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6"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6"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6"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6"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6"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6"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6"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6"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6"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6"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7"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7"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7"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7"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7"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7"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7"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7"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7"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7"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7"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7"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7"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7"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7"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7"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7"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7"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7"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7"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7"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7"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7"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7"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7"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7"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7"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7"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7"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7"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8"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8"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8"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8"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8"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8"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8"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8"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8"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8"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8"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8"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8"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8"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8"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8"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8"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8"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7"/>
      <c r="BS184" s="277" t="str">
        <f ca="true">+IF(OFFSET('Water Data'!$D$27,0,10*ROW('Water Data'!D178))="","",OFFSET('Water Data'!$D$27,0,10*ROW('Water Data'!D178)))</f>
        <v/>
      </c>
      <c r="BT184" s="277" t="str">
        <f ca="true">+IF(OFFSET('Water Data'!$D$28,0,10*ROW('Water Data'!D178))="","",OFFSET('Water Data'!$D$28,0,10*ROW('Water Data'!D178)))</f>
        <v/>
      </c>
      <c r="BU184" s="277" t="str">
        <f ca="true">+IF(OFFSET('Water Data'!$D$29,0,10*ROW('Water Data'!D178))="","",OFFSET('Water Data'!$D$29,0,10*ROW('Water Data'!D178)))</f>
        <v/>
      </c>
      <c r="BV184" s="277" t="str">
        <f ca="true">+IF(OFFSET('Water Data'!$E$27,0,10*ROW('Water Data'!E178))="","",OFFSET('Water Data'!$E$27,0,10*ROW('Water Data'!E178)))</f>
        <v/>
      </c>
      <c r="BW184" s="277" t="str">
        <f ca="true">+IF(OFFSET('Water Data'!$E$28,0,10*ROW('Water Data'!E178))="","",OFFSET('Water Data'!$E$28,0,10*ROW('Water Data'!E178)))</f>
        <v/>
      </c>
      <c r="BX184" s="277" t="str">
        <f ca="true">+IF(OFFSET('Water Data'!$E$29,0,10*ROW('Water Data'!E178))="","",OFFSET('Water Data'!$E$29,0,10*ROW('Water Data'!E178)))</f>
        <v/>
      </c>
      <c r="BY184" s="277" t="str">
        <f ca="true">+IF(OFFSET('Water Data'!$F$27,0,10*ROW('Water Data'!F178))="","",OFFSET('Water Data'!$F$27,0,10*ROW('Water Data'!F178)))</f>
        <v/>
      </c>
      <c r="BZ184" s="277" t="str">
        <f ca="true">+IF(OFFSET('Water Data'!$F$28,0,10*ROW('Water Data'!F178))="","",OFFSET('Water Data'!$F$28,0,10*ROW('Water Data'!F178)))</f>
        <v/>
      </c>
      <c r="CA184" s="277" t="str">
        <f ca="true">+IF(OFFSET('Water Data'!$F$29,0,10*ROW('Water Data'!F178))="","",OFFSET('Water Data'!$F$29,0,10*ROW('Water Data'!F178)))</f>
        <v/>
      </c>
      <c r="CB184" s="277" t="str">
        <f ca="true">+IF(OFFSET('Water Data'!$G$27,0,10*ROW('Water Data'!G178))="","",OFFSET('Water Data'!$G$27,0,10*ROW('Water Data'!G178)))</f>
        <v/>
      </c>
      <c r="CC184" s="277" t="str">
        <f ca="true">+IF(OFFSET('Water Data'!$G$28,0,10*ROW('Water Data'!G178))="","",OFFSET('Water Data'!$G$28,0,10*ROW('Water Data'!G178)))</f>
        <v/>
      </c>
      <c r="CD184" s="277" t="str">
        <f ca="true">+IF(OFFSET('Water Data'!$G$29,0,10*ROW('Water Data'!G178))="","",OFFSET('Water Data'!$G$29,0,10*ROW('Water Data'!G178)))</f>
        <v/>
      </c>
      <c r="CE184" s="277" t="str">
        <f ca="true">+IF(OFFSET('Water Data'!$H$27,0,10*ROW('Water Data'!H178))="","",OFFSET('Water Data'!$H$27,0,10*ROW('Water Data'!H178)))</f>
        <v/>
      </c>
      <c r="CF184" s="277" t="str">
        <f ca="true">+IF(OFFSET('Water Data'!$H$28,0,10*ROW('Water Data'!H178))="","",OFFSET('Water Data'!$H$28,0,10*ROW('Water Data'!H178)))</f>
        <v/>
      </c>
      <c r="CG184" s="277" t="str">
        <f ca="true">+IF(OFFSET('Water Data'!$H$29,0,10*ROW('Water Data'!H178))="","",OFFSET('Water Data'!$H$29,0,10*ROW('Water Data'!H178)))</f>
        <v/>
      </c>
      <c r="CH184" s="277" t="str">
        <f ca="true">+IF(OFFSET('Water Data'!$I$27,0,10*ROW('Water Data'!I178))="","",OFFSET('Water Data'!$I$27,0,10*ROW('Water Data'!I178)))</f>
        <v/>
      </c>
      <c r="CI184" s="277" t="str">
        <f ca="true">+IF(OFFSET('Water Data'!$I$28,0,10*ROW('Water Data'!I178))="","",OFFSET('Water Data'!$I$28,0,10*ROW('Water Data'!I178)))</f>
        <v/>
      </c>
      <c r="CJ184" s="277" t="str">
        <f ca="true">+IF(OFFSET('Water Data'!$I$29,0,10*ROW('Water Data'!I178))="","",OFFSET('Water Data'!$I$29,0,10*ROW('Water Data'!I178)))</f>
        <v/>
      </c>
      <c r="CK184" s="277" t="str">
        <f ca="true">+IF(OFFSET('Sanitation Data'!$D$28,0,10*ROW('Sanitation Data'!D178))="","",OFFSET('Sanitation Data'!$D$28,0,10*ROW('Sanitation Data'!D178)))</f>
        <v/>
      </c>
      <c r="CL184" s="277" t="str">
        <f ca="true">+IF(OFFSET('Sanitation Data'!$D$29,0,10*ROW('Sanitation Data'!D178))="","",OFFSET('Sanitation Data'!$D$29,0,10*ROW('Sanitation Data'!D178)))</f>
        <v/>
      </c>
      <c r="CM184" s="277" t="str">
        <f ca="true">+IF(OFFSET('Sanitation Data'!$D$30,0,10*ROW('Sanitation Data'!D178))="","",OFFSET('Sanitation Data'!$D$30,0,10*ROW('Sanitation Data'!D178)))</f>
        <v/>
      </c>
      <c r="CN184" s="277" t="str">
        <f ca="true">+IF(OFFSET('Sanitation Data'!$D$31,0,10*ROW('Sanitation Data'!D178))="","",OFFSET('Sanitation Data'!$D$31,0,10*ROW('Sanitation Data'!D178)))</f>
        <v/>
      </c>
      <c r="CO184" s="277" t="str">
        <f ca="true">+IF(OFFSET('Sanitation Data'!$D$32,0,10*ROW('Sanitation Data'!D178))="","",OFFSET('Sanitation Data'!$D$32,0,10*ROW('Sanitation Data'!D178)))</f>
        <v/>
      </c>
      <c r="CP184" s="277" t="str">
        <f ca="true">+IF(OFFSET('Sanitation Data'!$E$28,0,10*ROW('Sanitation Data'!E178))="","",OFFSET('Sanitation Data'!$E$28,0,10*ROW('Sanitation Data'!E178)))</f>
        <v/>
      </c>
      <c r="CQ184" s="277" t="str">
        <f ca="true">+IF(OFFSET('Sanitation Data'!$E$29,0,10*ROW('Sanitation Data'!E178))="","",OFFSET('Sanitation Data'!$E$29,0,10*ROW('Sanitation Data'!E178)))</f>
        <v/>
      </c>
      <c r="CR184" s="277" t="str">
        <f ca="true">+IF(OFFSET('Sanitation Data'!$E$30,0,10*ROW('Sanitation Data'!E178))="","",OFFSET('Sanitation Data'!$E$30,0,10*ROW('Sanitation Data'!E178)))</f>
        <v/>
      </c>
      <c r="CS184" s="277" t="str">
        <f ca="true">+IF(OFFSET('Sanitation Data'!$E$31,0,10*ROW('Sanitation Data'!E178))="","",OFFSET('Sanitation Data'!$E$31,0,10*ROW('Sanitation Data'!E178)))</f>
        <v/>
      </c>
      <c r="CT184" s="277" t="str">
        <f ca="true">+IF(OFFSET('Sanitation Data'!$E$32,0,10*ROW('Sanitation Data'!E178))="","",OFFSET('Sanitation Data'!$E$32,0,10*ROW('Sanitation Data'!E178)))</f>
        <v/>
      </c>
      <c r="CU184" s="277" t="str">
        <f ca="true">+IF(OFFSET('Sanitation Data'!$F$28,0,10*ROW('Sanitation Data'!F178))="","",OFFSET('Sanitation Data'!$F$28,0,10*ROW('Sanitation Data'!F178)))</f>
        <v/>
      </c>
      <c r="CV184" s="277" t="str">
        <f ca="true">+IF(OFFSET('Sanitation Data'!$F$29,0,10*ROW('Sanitation Data'!F178))="","",OFFSET('Sanitation Data'!$F$29,0,10*ROW('Sanitation Data'!F178)))</f>
        <v/>
      </c>
      <c r="CW184" s="277" t="str">
        <f ca="true">+IF(OFFSET('Sanitation Data'!$F$30,0,10*ROW('Sanitation Data'!F178))="","",OFFSET('Sanitation Data'!$F$30,0,10*ROW('Sanitation Data'!F178)))</f>
        <v/>
      </c>
      <c r="CX184" s="277" t="str">
        <f ca="true">+IF(OFFSET('Sanitation Data'!$F$31,0,10*ROW('Sanitation Data'!F178))="","",OFFSET('Sanitation Data'!$F$31,0,10*ROW('Sanitation Data'!F178)))</f>
        <v/>
      </c>
      <c r="CY184" s="277" t="str">
        <f ca="true">+IF(OFFSET('Sanitation Data'!$F$32,0,10*ROW('Sanitation Data'!F178))="","",OFFSET('Sanitation Data'!$F$32,0,10*ROW('Sanitation Data'!F178)))</f>
        <v/>
      </c>
      <c r="CZ184" s="277" t="str">
        <f ca="true">+IF(OFFSET('Sanitation Data'!$G$28,0,10*ROW('Sanitation Data'!G178))="","",OFFSET('Sanitation Data'!$G$28,0,10*ROW('Sanitation Data'!G178)))</f>
        <v/>
      </c>
      <c r="DA184" s="277" t="str">
        <f ca="true">+IF(OFFSET('Sanitation Data'!$G$29,0,10*ROW('Sanitation Data'!G178))="","",OFFSET('Sanitation Data'!$G$29,0,10*ROW('Sanitation Data'!G178)))</f>
        <v/>
      </c>
      <c r="DB184" s="277" t="str">
        <f ca="true">+IF(OFFSET('Sanitation Data'!$G$30,0,10*ROW('Sanitation Data'!G178))="","",OFFSET('Sanitation Data'!$G$30,0,10*ROW('Sanitation Data'!G178)))</f>
        <v/>
      </c>
      <c r="DC184" s="277" t="str">
        <f ca="true">+IF(OFFSET('Sanitation Data'!$G$31,0,10*ROW('Sanitation Data'!G178))="","",OFFSET('Sanitation Data'!$G$31,0,10*ROW('Sanitation Data'!G178)))</f>
        <v/>
      </c>
      <c r="DD184" s="277" t="str">
        <f ca="true">+IF(OFFSET('Sanitation Data'!$G$32,0,10*ROW('Sanitation Data'!G178))="","",OFFSET('Sanitation Data'!$G$32,0,10*ROW('Sanitation Data'!G178)))</f>
        <v/>
      </c>
      <c r="DE184" s="277" t="str">
        <f ca="true">+IF(OFFSET('Sanitation Data'!$H$28,0,10*ROW('Sanitation Data'!H178))="","",OFFSET('Sanitation Data'!$H$28,0,10*ROW('Sanitation Data'!H178)))</f>
        <v/>
      </c>
      <c r="DF184" s="277" t="str">
        <f ca="true">+IF(OFFSET('Sanitation Data'!$H$29,0,10*ROW('Sanitation Data'!H178))="","",OFFSET('Sanitation Data'!$H$29,0,10*ROW('Sanitation Data'!H178)))</f>
        <v/>
      </c>
      <c r="DG184" s="277" t="str">
        <f ca="true">+IF(OFFSET('Sanitation Data'!$H$30,0,10*ROW('Sanitation Data'!H178))="","",OFFSET('Sanitation Data'!$H$30,0,10*ROW('Sanitation Data'!H178)))</f>
        <v/>
      </c>
      <c r="DH184" s="277" t="str">
        <f ca="true">+IF(OFFSET('Sanitation Data'!$H$31,0,10*ROW('Sanitation Data'!H178))="","",OFFSET('Sanitation Data'!$H$31,0,10*ROW('Sanitation Data'!H178)))</f>
        <v/>
      </c>
      <c r="DI184" s="277" t="str">
        <f ca="true">+IF(OFFSET('Sanitation Data'!$H$32,0,10*ROW('Sanitation Data'!H178))="","",OFFSET('Sanitation Data'!$H$32,0,10*ROW('Sanitation Data'!H178)))</f>
        <v/>
      </c>
      <c r="DJ184" s="277" t="str">
        <f ca="true">+IF(OFFSET('Sanitation Data'!$I$28,0,10*ROW('Sanitation Data'!I178))="","",OFFSET('Sanitation Data'!$I$28,0,10*ROW('Sanitation Data'!I178)))</f>
        <v/>
      </c>
      <c r="DK184" s="277" t="str">
        <f ca="true">+IF(OFFSET('Sanitation Data'!$I$29,0,10*ROW('Sanitation Data'!I178))="","",OFFSET('Sanitation Data'!$I$29,0,10*ROW('Sanitation Data'!I178)))</f>
        <v/>
      </c>
      <c r="DL184" s="277" t="str">
        <f ca="true">+IF(OFFSET('Sanitation Data'!$I$30,0,10*ROW('Sanitation Data'!I178))="","",OFFSET('Sanitation Data'!$I$30,0,10*ROW('Sanitation Data'!I178)))</f>
        <v/>
      </c>
      <c r="DM184" s="277" t="str">
        <f ca="true">+IF(OFFSET('Sanitation Data'!$I$31,0,10*ROW('Sanitation Data'!I178))="","",OFFSET('Sanitation Data'!$I$31,0,10*ROW('Sanitation Data'!I178)))</f>
        <v/>
      </c>
      <c r="DN184" s="277" t="str">
        <f ca="true">+IF(OFFSET('Sanitation Data'!$I$32,0,10*ROW('Sanitation Data'!I178))="","",OFFSET('Sanitation Data'!$I$32,0,10*ROW('Sanitation Data'!I178)))</f>
        <v/>
      </c>
      <c r="DO184" s="277" t="str">
        <f ca="true">+IF(OFFSET('Hygiene Data'!$D$11,0,10*ROW('Hygiene Data'!D178))="","",OFFSET('Hygiene Data'!$D$11,0,10*ROW('Hygiene Data'!D178)))</f>
        <v/>
      </c>
      <c r="DP184" s="277" t="str">
        <f ca="true">+IF(OFFSET('Hygiene Data'!$D$12,0,10*ROW('Hygiene Data'!D178))="","",OFFSET('Hygiene Data'!$D$12,0,10*ROW('Hygiene Data'!D178)))</f>
        <v/>
      </c>
      <c r="DQ184" s="277" t="str">
        <f ca="true">+IF(OFFSET('Hygiene Data'!$D$13,0,10*ROW('Hygiene Data'!D178))="","",OFFSET('Hygiene Data'!$D$13,0,10*ROW('Hygiene Data'!D178)))</f>
        <v/>
      </c>
      <c r="DR184" s="277" t="str">
        <f ca="true">+IF(OFFSET('Hygiene Data'!$E$11,0,10*ROW('Hygiene Data'!E178))="","",OFFSET('Hygiene Data'!$E$11,0,10*ROW('Hygiene Data'!E178)))</f>
        <v/>
      </c>
      <c r="DS184" s="277" t="str">
        <f ca="true">+IF(OFFSET('Hygiene Data'!$E$12,0,10*ROW('Hygiene Data'!E178))="","",OFFSET('Hygiene Data'!$E$12,0,10*ROW('Hygiene Data'!E178)))</f>
        <v/>
      </c>
      <c r="DT184" s="277" t="str">
        <f ca="true">+IF(OFFSET('Hygiene Data'!$E$13,0,10*ROW('Hygiene Data'!E178))="","",OFFSET('Hygiene Data'!$E$13,0,10*ROW('Hygiene Data'!E178)))</f>
        <v/>
      </c>
      <c r="DU184" s="277" t="str">
        <f ca="true">+IF(OFFSET('Hygiene Data'!$F$11,0,10*ROW('Hygiene Data'!F178))="","",OFFSET('Hygiene Data'!$F$11,0,10*ROW('Hygiene Data'!F178)))</f>
        <v/>
      </c>
      <c r="DV184" s="277" t="str">
        <f ca="true">+IF(OFFSET('Hygiene Data'!$F$12,0,10*ROW('Hygiene Data'!F178))="","",OFFSET('Hygiene Data'!$F$12,0,10*ROW('Hygiene Data'!F178)))</f>
        <v/>
      </c>
      <c r="DW184" s="277" t="str">
        <f ca="true">+IF(OFFSET('Hygiene Data'!$F$13,0,10*ROW('Hygiene Data'!F178))="","",OFFSET('Hygiene Data'!$F$13,0,10*ROW('Hygiene Data'!F178)))</f>
        <v/>
      </c>
      <c r="DX184" s="277" t="str">
        <f ca="true">+IF(OFFSET('Hygiene Data'!$G$11,0,10*ROW('Hygiene Data'!G178))="","",OFFSET('Hygiene Data'!$G$11,0,10*ROW('Hygiene Data'!G178)))</f>
        <v/>
      </c>
      <c r="DY184" s="277" t="str">
        <f ca="true">+IF(OFFSET('Hygiene Data'!$G$12,0,10*ROW('Hygiene Data'!G178))="","",OFFSET('Hygiene Data'!$G$12,0,10*ROW('Hygiene Data'!G178)))</f>
        <v/>
      </c>
      <c r="DZ184" s="277" t="str">
        <f ca="true">+IF(OFFSET('Hygiene Data'!$G$13,0,10*ROW('Hygiene Data'!G178))="","",OFFSET('Hygiene Data'!$G$13,0,10*ROW('Hygiene Data'!G178)))</f>
        <v/>
      </c>
      <c r="EA184" s="277" t="str">
        <f ca="true">+IF(OFFSET('Hygiene Data'!$H$11,0,10*ROW('Hygiene Data'!H178))="","",OFFSET('Hygiene Data'!$H$11,0,10*ROW('Hygiene Data'!H178)))</f>
        <v/>
      </c>
      <c r="EB184" s="277" t="str">
        <f ca="true">+IF(OFFSET('Hygiene Data'!$H$12,0,10*ROW('Hygiene Data'!H178))="","",OFFSET('Hygiene Data'!$H$12,0,10*ROW('Hygiene Data'!H178)))</f>
        <v/>
      </c>
      <c r="EC184" s="277" t="str">
        <f ca="true">+IF(OFFSET('Hygiene Data'!$H$13,0,10*ROW('Hygiene Data'!H178))="","",OFFSET('Hygiene Data'!$H$13,0,10*ROW('Hygiene Data'!H178)))</f>
        <v/>
      </c>
      <c r="ED184" s="277" t="str">
        <f ca="true">+IF(OFFSET('Hygiene Data'!$I$11,0,10*ROW('Hygiene Data'!I178))="","",OFFSET('Hygiene Data'!$I$11,0,10*ROW('Hygiene Data'!I178)))</f>
        <v/>
      </c>
      <c r="EE184" s="277" t="str">
        <f ca="true">+IF(OFFSET('Hygiene Data'!$I$12,0,10*ROW('Hygiene Data'!I178))="","",OFFSET('Hygiene Data'!$I$12,0,10*ROW('Hygiene Data'!I178)))</f>
        <v/>
      </c>
      <c r="EF184" s="277"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33" t="str">
        <f t="shared" ca="true" si="2"/>
        <v/>
      </c>
      <c r="D185" s="96"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6"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6"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6"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6"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6"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6"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6"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6"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6"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6"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6"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6"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6"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6"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6"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6"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6"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7"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7"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7"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7"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7"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7"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7"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7"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7"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7"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7"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7"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7"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7"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7"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7"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7"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7"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7"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7"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7"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7"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7"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7"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7"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7"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7"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7"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7"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7"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8"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8"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8"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8"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8"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8"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8"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8"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8"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8"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8"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8"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8"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8"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8"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8"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8"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8"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7"/>
      <c r="BS185" s="277" t="str">
        <f ca="true">+IF(OFFSET('Water Data'!$D$27,0,10*ROW('Water Data'!D179))="","",OFFSET('Water Data'!$D$27,0,10*ROW('Water Data'!D179)))</f>
        <v/>
      </c>
      <c r="BT185" s="277" t="str">
        <f ca="true">+IF(OFFSET('Water Data'!$D$28,0,10*ROW('Water Data'!D179))="","",OFFSET('Water Data'!$D$28,0,10*ROW('Water Data'!D179)))</f>
        <v/>
      </c>
      <c r="BU185" s="277" t="str">
        <f ca="true">+IF(OFFSET('Water Data'!$D$29,0,10*ROW('Water Data'!D179))="","",OFFSET('Water Data'!$D$29,0,10*ROW('Water Data'!D179)))</f>
        <v/>
      </c>
      <c r="BV185" s="277" t="str">
        <f ca="true">+IF(OFFSET('Water Data'!$E$27,0,10*ROW('Water Data'!E179))="","",OFFSET('Water Data'!$E$27,0,10*ROW('Water Data'!E179)))</f>
        <v/>
      </c>
      <c r="BW185" s="277" t="str">
        <f ca="true">+IF(OFFSET('Water Data'!$E$28,0,10*ROW('Water Data'!E179))="","",OFFSET('Water Data'!$E$28,0,10*ROW('Water Data'!E179)))</f>
        <v/>
      </c>
      <c r="BX185" s="277" t="str">
        <f ca="true">+IF(OFFSET('Water Data'!$E$29,0,10*ROW('Water Data'!E179))="","",OFFSET('Water Data'!$E$29,0,10*ROW('Water Data'!E179)))</f>
        <v/>
      </c>
      <c r="BY185" s="277" t="str">
        <f ca="true">+IF(OFFSET('Water Data'!$F$27,0,10*ROW('Water Data'!F179))="","",OFFSET('Water Data'!$F$27,0,10*ROW('Water Data'!F179)))</f>
        <v/>
      </c>
      <c r="BZ185" s="277" t="str">
        <f ca="true">+IF(OFFSET('Water Data'!$F$28,0,10*ROW('Water Data'!F179))="","",OFFSET('Water Data'!$F$28,0,10*ROW('Water Data'!F179)))</f>
        <v/>
      </c>
      <c r="CA185" s="277" t="str">
        <f ca="true">+IF(OFFSET('Water Data'!$F$29,0,10*ROW('Water Data'!F179))="","",OFFSET('Water Data'!$F$29,0,10*ROW('Water Data'!F179)))</f>
        <v/>
      </c>
      <c r="CB185" s="277" t="str">
        <f ca="true">+IF(OFFSET('Water Data'!$G$27,0,10*ROW('Water Data'!G179))="","",OFFSET('Water Data'!$G$27,0,10*ROW('Water Data'!G179)))</f>
        <v/>
      </c>
      <c r="CC185" s="277" t="str">
        <f ca="true">+IF(OFFSET('Water Data'!$G$28,0,10*ROW('Water Data'!G179))="","",OFFSET('Water Data'!$G$28,0,10*ROW('Water Data'!G179)))</f>
        <v/>
      </c>
      <c r="CD185" s="277" t="str">
        <f ca="true">+IF(OFFSET('Water Data'!$G$29,0,10*ROW('Water Data'!G179))="","",OFFSET('Water Data'!$G$29,0,10*ROW('Water Data'!G179)))</f>
        <v/>
      </c>
      <c r="CE185" s="277" t="str">
        <f ca="true">+IF(OFFSET('Water Data'!$H$27,0,10*ROW('Water Data'!H179))="","",OFFSET('Water Data'!$H$27,0,10*ROW('Water Data'!H179)))</f>
        <v/>
      </c>
      <c r="CF185" s="277" t="str">
        <f ca="true">+IF(OFFSET('Water Data'!$H$28,0,10*ROW('Water Data'!H179))="","",OFFSET('Water Data'!$H$28,0,10*ROW('Water Data'!H179)))</f>
        <v/>
      </c>
      <c r="CG185" s="277" t="str">
        <f ca="true">+IF(OFFSET('Water Data'!$H$29,0,10*ROW('Water Data'!H179))="","",OFFSET('Water Data'!$H$29,0,10*ROW('Water Data'!H179)))</f>
        <v/>
      </c>
      <c r="CH185" s="277" t="str">
        <f ca="true">+IF(OFFSET('Water Data'!$I$27,0,10*ROW('Water Data'!I179))="","",OFFSET('Water Data'!$I$27,0,10*ROW('Water Data'!I179)))</f>
        <v/>
      </c>
      <c r="CI185" s="277" t="str">
        <f ca="true">+IF(OFFSET('Water Data'!$I$28,0,10*ROW('Water Data'!I179))="","",OFFSET('Water Data'!$I$28,0,10*ROW('Water Data'!I179)))</f>
        <v/>
      </c>
      <c r="CJ185" s="277" t="str">
        <f ca="true">+IF(OFFSET('Water Data'!$I$29,0,10*ROW('Water Data'!I179))="","",OFFSET('Water Data'!$I$29,0,10*ROW('Water Data'!I179)))</f>
        <v/>
      </c>
      <c r="CK185" s="277" t="str">
        <f ca="true">+IF(OFFSET('Sanitation Data'!$D$28,0,10*ROW('Sanitation Data'!D179))="","",OFFSET('Sanitation Data'!$D$28,0,10*ROW('Sanitation Data'!D179)))</f>
        <v/>
      </c>
      <c r="CL185" s="277" t="str">
        <f ca="true">+IF(OFFSET('Sanitation Data'!$D$29,0,10*ROW('Sanitation Data'!D179))="","",OFFSET('Sanitation Data'!$D$29,0,10*ROW('Sanitation Data'!D179)))</f>
        <v/>
      </c>
      <c r="CM185" s="277" t="str">
        <f ca="true">+IF(OFFSET('Sanitation Data'!$D$30,0,10*ROW('Sanitation Data'!D179))="","",OFFSET('Sanitation Data'!$D$30,0,10*ROW('Sanitation Data'!D179)))</f>
        <v/>
      </c>
      <c r="CN185" s="277" t="str">
        <f ca="true">+IF(OFFSET('Sanitation Data'!$D$31,0,10*ROW('Sanitation Data'!D179))="","",OFFSET('Sanitation Data'!$D$31,0,10*ROW('Sanitation Data'!D179)))</f>
        <v/>
      </c>
      <c r="CO185" s="277" t="str">
        <f ca="true">+IF(OFFSET('Sanitation Data'!$D$32,0,10*ROW('Sanitation Data'!D179))="","",OFFSET('Sanitation Data'!$D$32,0,10*ROW('Sanitation Data'!D179)))</f>
        <v/>
      </c>
      <c r="CP185" s="277" t="str">
        <f ca="true">+IF(OFFSET('Sanitation Data'!$E$28,0,10*ROW('Sanitation Data'!E179))="","",OFFSET('Sanitation Data'!$E$28,0,10*ROW('Sanitation Data'!E179)))</f>
        <v/>
      </c>
      <c r="CQ185" s="277" t="str">
        <f ca="true">+IF(OFFSET('Sanitation Data'!$E$29,0,10*ROW('Sanitation Data'!E179))="","",OFFSET('Sanitation Data'!$E$29,0,10*ROW('Sanitation Data'!E179)))</f>
        <v/>
      </c>
      <c r="CR185" s="277" t="str">
        <f ca="true">+IF(OFFSET('Sanitation Data'!$E$30,0,10*ROW('Sanitation Data'!E179))="","",OFFSET('Sanitation Data'!$E$30,0,10*ROW('Sanitation Data'!E179)))</f>
        <v/>
      </c>
      <c r="CS185" s="277" t="str">
        <f ca="true">+IF(OFFSET('Sanitation Data'!$E$31,0,10*ROW('Sanitation Data'!E179))="","",OFFSET('Sanitation Data'!$E$31,0,10*ROW('Sanitation Data'!E179)))</f>
        <v/>
      </c>
      <c r="CT185" s="277" t="str">
        <f ca="true">+IF(OFFSET('Sanitation Data'!$E$32,0,10*ROW('Sanitation Data'!E179))="","",OFFSET('Sanitation Data'!$E$32,0,10*ROW('Sanitation Data'!E179)))</f>
        <v/>
      </c>
      <c r="CU185" s="277" t="str">
        <f ca="true">+IF(OFFSET('Sanitation Data'!$F$28,0,10*ROW('Sanitation Data'!F179))="","",OFFSET('Sanitation Data'!$F$28,0,10*ROW('Sanitation Data'!F179)))</f>
        <v/>
      </c>
      <c r="CV185" s="277" t="str">
        <f ca="true">+IF(OFFSET('Sanitation Data'!$F$29,0,10*ROW('Sanitation Data'!F179))="","",OFFSET('Sanitation Data'!$F$29,0,10*ROW('Sanitation Data'!F179)))</f>
        <v/>
      </c>
      <c r="CW185" s="277" t="str">
        <f ca="true">+IF(OFFSET('Sanitation Data'!$F$30,0,10*ROW('Sanitation Data'!F179))="","",OFFSET('Sanitation Data'!$F$30,0,10*ROW('Sanitation Data'!F179)))</f>
        <v/>
      </c>
      <c r="CX185" s="277" t="str">
        <f ca="true">+IF(OFFSET('Sanitation Data'!$F$31,0,10*ROW('Sanitation Data'!F179))="","",OFFSET('Sanitation Data'!$F$31,0,10*ROW('Sanitation Data'!F179)))</f>
        <v/>
      </c>
      <c r="CY185" s="277" t="str">
        <f ca="true">+IF(OFFSET('Sanitation Data'!$F$32,0,10*ROW('Sanitation Data'!F179))="","",OFFSET('Sanitation Data'!$F$32,0,10*ROW('Sanitation Data'!F179)))</f>
        <v/>
      </c>
      <c r="CZ185" s="277" t="str">
        <f ca="true">+IF(OFFSET('Sanitation Data'!$G$28,0,10*ROW('Sanitation Data'!G179))="","",OFFSET('Sanitation Data'!$G$28,0,10*ROW('Sanitation Data'!G179)))</f>
        <v/>
      </c>
      <c r="DA185" s="277" t="str">
        <f ca="true">+IF(OFFSET('Sanitation Data'!$G$29,0,10*ROW('Sanitation Data'!G179))="","",OFFSET('Sanitation Data'!$G$29,0,10*ROW('Sanitation Data'!G179)))</f>
        <v/>
      </c>
      <c r="DB185" s="277" t="str">
        <f ca="true">+IF(OFFSET('Sanitation Data'!$G$30,0,10*ROW('Sanitation Data'!G179))="","",OFFSET('Sanitation Data'!$G$30,0,10*ROW('Sanitation Data'!G179)))</f>
        <v/>
      </c>
      <c r="DC185" s="277" t="str">
        <f ca="true">+IF(OFFSET('Sanitation Data'!$G$31,0,10*ROW('Sanitation Data'!G179))="","",OFFSET('Sanitation Data'!$G$31,0,10*ROW('Sanitation Data'!G179)))</f>
        <v/>
      </c>
      <c r="DD185" s="277" t="str">
        <f ca="true">+IF(OFFSET('Sanitation Data'!$G$32,0,10*ROW('Sanitation Data'!G179))="","",OFFSET('Sanitation Data'!$G$32,0,10*ROW('Sanitation Data'!G179)))</f>
        <v/>
      </c>
      <c r="DE185" s="277" t="str">
        <f ca="true">+IF(OFFSET('Sanitation Data'!$H$28,0,10*ROW('Sanitation Data'!H179))="","",OFFSET('Sanitation Data'!$H$28,0,10*ROW('Sanitation Data'!H179)))</f>
        <v/>
      </c>
      <c r="DF185" s="277" t="str">
        <f ca="true">+IF(OFFSET('Sanitation Data'!$H$29,0,10*ROW('Sanitation Data'!H179))="","",OFFSET('Sanitation Data'!$H$29,0,10*ROW('Sanitation Data'!H179)))</f>
        <v/>
      </c>
      <c r="DG185" s="277" t="str">
        <f ca="true">+IF(OFFSET('Sanitation Data'!$H$30,0,10*ROW('Sanitation Data'!H179))="","",OFFSET('Sanitation Data'!$H$30,0,10*ROW('Sanitation Data'!H179)))</f>
        <v/>
      </c>
      <c r="DH185" s="277" t="str">
        <f ca="true">+IF(OFFSET('Sanitation Data'!$H$31,0,10*ROW('Sanitation Data'!H179))="","",OFFSET('Sanitation Data'!$H$31,0,10*ROW('Sanitation Data'!H179)))</f>
        <v/>
      </c>
      <c r="DI185" s="277" t="str">
        <f ca="true">+IF(OFFSET('Sanitation Data'!$H$32,0,10*ROW('Sanitation Data'!H179))="","",OFFSET('Sanitation Data'!$H$32,0,10*ROW('Sanitation Data'!H179)))</f>
        <v/>
      </c>
      <c r="DJ185" s="277" t="str">
        <f ca="true">+IF(OFFSET('Sanitation Data'!$I$28,0,10*ROW('Sanitation Data'!I179))="","",OFFSET('Sanitation Data'!$I$28,0,10*ROW('Sanitation Data'!I179)))</f>
        <v/>
      </c>
      <c r="DK185" s="277" t="str">
        <f ca="true">+IF(OFFSET('Sanitation Data'!$I$29,0,10*ROW('Sanitation Data'!I179))="","",OFFSET('Sanitation Data'!$I$29,0,10*ROW('Sanitation Data'!I179)))</f>
        <v/>
      </c>
      <c r="DL185" s="277" t="str">
        <f ca="true">+IF(OFFSET('Sanitation Data'!$I$30,0,10*ROW('Sanitation Data'!I179))="","",OFFSET('Sanitation Data'!$I$30,0,10*ROW('Sanitation Data'!I179)))</f>
        <v/>
      </c>
      <c r="DM185" s="277" t="str">
        <f ca="true">+IF(OFFSET('Sanitation Data'!$I$31,0,10*ROW('Sanitation Data'!I179))="","",OFFSET('Sanitation Data'!$I$31,0,10*ROW('Sanitation Data'!I179)))</f>
        <v/>
      </c>
      <c r="DN185" s="277" t="str">
        <f ca="true">+IF(OFFSET('Sanitation Data'!$I$32,0,10*ROW('Sanitation Data'!I179))="","",OFFSET('Sanitation Data'!$I$32,0,10*ROW('Sanitation Data'!I179)))</f>
        <v/>
      </c>
      <c r="DO185" s="277" t="str">
        <f ca="true">+IF(OFFSET('Hygiene Data'!$D$11,0,10*ROW('Hygiene Data'!D179))="","",OFFSET('Hygiene Data'!$D$11,0,10*ROW('Hygiene Data'!D179)))</f>
        <v/>
      </c>
      <c r="DP185" s="277" t="str">
        <f ca="true">+IF(OFFSET('Hygiene Data'!$D$12,0,10*ROW('Hygiene Data'!D179))="","",OFFSET('Hygiene Data'!$D$12,0,10*ROW('Hygiene Data'!D179)))</f>
        <v/>
      </c>
      <c r="DQ185" s="277" t="str">
        <f ca="true">+IF(OFFSET('Hygiene Data'!$D$13,0,10*ROW('Hygiene Data'!D179))="","",OFFSET('Hygiene Data'!$D$13,0,10*ROW('Hygiene Data'!D179)))</f>
        <v/>
      </c>
      <c r="DR185" s="277" t="str">
        <f ca="true">+IF(OFFSET('Hygiene Data'!$E$11,0,10*ROW('Hygiene Data'!E179))="","",OFFSET('Hygiene Data'!$E$11,0,10*ROW('Hygiene Data'!E179)))</f>
        <v/>
      </c>
      <c r="DS185" s="277" t="str">
        <f ca="true">+IF(OFFSET('Hygiene Data'!$E$12,0,10*ROW('Hygiene Data'!E179))="","",OFFSET('Hygiene Data'!$E$12,0,10*ROW('Hygiene Data'!E179)))</f>
        <v/>
      </c>
      <c r="DT185" s="277" t="str">
        <f ca="true">+IF(OFFSET('Hygiene Data'!$E$13,0,10*ROW('Hygiene Data'!E179))="","",OFFSET('Hygiene Data'!$E$13,0,10*ROW('Hygiene Data'!E179)))</f>
        <v/>
      </c>
      <c r="DU185" s="277" t="str">
        <f ca="true">+IF(OFFSET('Hygiene Data'!$F$11,0,10*ROW('Hygiene Data'!F179))="","",OFFSET('Hygiene Data'!$F$11,0,10*ROW('Hygiene Data'!F179)))</f>
        <v/>
      </c>
      <c r="DV185" s="277" t="str">
        <f ca="true">+IF(OFFSET('Hygiene Data'!$F$12,0,10*ROW('Hygiene Data'!F179))="","",OFFSET('Hygiene Data'!$F$12,0,10*ROW('Hygiene Data'!F179)))</f>
        <v/>
      </c>
      <c r="DW185" s="277" t="str">
        <f ca="true">+IF(OFFSET('Hygiene Data'!$F$13,0,10*ROW('Hygiene Data'!F179))="","",OFFSET('Hygiene Data'!$F$13,0,10*ROW('Hygiene Data'!F179)))</f>
        <v/>
      </c>
      <c r="DX185" s="277" t="str">
        <f ca="true">+IF(OFFSET('Hygiene Data'!$G$11,0,10*ROW('Hygiene Data'!G179))="","",OFFSET('Hygiene Data'!$G$11,0,10*ROW('Hygiene Data'!G179)))</f>
        <v/>
      </c>
      <c r="DY185" s="277" t="str">
        <f ca="true">+IF(OFFSET('Hygiene Data'!$G$12,0,10*ROW('Hygiene Data'!G179))="","",OFFSET('Hygiene Data'!$G$12,0,10*ROW('Hygiene Data'!G179)))</f>
        <v/>
      </c>
      <c r="DZ185" s="277" t="str">
        <f ca="true">+IF(OFFSET('Hygiene Data'!$G$13,0,10*ROW('Hygiene Data'!G179))="","",OFFSET('Hygiene Data'!$G$13,0,10*ROW('Hygiene Data'!G179)))</f>
        <v/>
      </c>
      <c r="EA185" s="277" t="str">
        <f ca="true">+IF(OFFSET('Hygiene Data'!$H$11,0,10*ROW('Hygiene Data'!H179))="","",OFFSET('Hygiene Data'!$H$11,0,10*ROW('Hygiene Data'!H179)))</f>
        <v/>
      </c>
      <c r="EB185" s="277" t="str">
        <f ca="true">+IF(OFFSET('Hygiene Data'!$H$12,0,10*ROW('Hygiene Data'!H179))="","",OFFSET('Hygiene Data'!$H$12,0,10*ROW('Hygiene Data'!H179)))</f>
        <v/>
      </c>
      <c r="EC185" s="277" t="str">
        <f ca="true">+IF(OFFSET('Hygiene Data'!$H$13,0,10*ROW('Hygiene Data'!H179))="","",OFFSET('Hygiene Data'!$H$13,0,10*ROW('Hygiene Data'!H179)))</f>
        <v/>
      </c>
      <c r="ED185" s="277" t="str">
        <f ca="true">+IF(OFFSET('Hygiene Data'!$I$11,0,10*ROW('Hygiene Data'!I179))="","",OFFSET('Hygiene Data'!$I$11,0,10*ROW('Hygiene Data'!I179)))</f>
        <v/>
      </c>
      <c r="EE185" s="277" t="str">
        <f ca="true">+IF(OFFSET('Hygiene Data'!$I$12,0,10*ROW('Hygiene Data'!I179))="","",OFFSET('Hygiene Data'!$I$12,0,10*ROW('Hygiene Data'!I179)))</f>
        <v/>
      </c>
      <c r="EF185" s="277"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33" t="str">
        <f t="shared" ca="true" si="2"/>
        <v/>
      </c>
      <c r="D186" s="96"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6"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6"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6"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6"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6"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6"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6"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6"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6"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6"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6"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6"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6"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6"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6"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6"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6"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7"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7"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7"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7"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7"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7"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7"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7"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7"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7"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7"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7"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7"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7"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7"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7"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7"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7"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7"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7"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7"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7"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7"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7"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7"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7"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7"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7"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7"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7"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8"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8"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8"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8"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8"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8"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8"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8"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8"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8"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8"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8"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8"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8"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8"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8"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8"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8"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7"/>
      <c r="BS186" s="277" t="str">
        <f ca="true">+IF(OFFSET('Water Data'!$D$27,0,10*ROW('Water Data'!D180))="","",OFFSET('Water Data'!$D$27,0,10*ROW('Water Data'!D180)))</f>
        <v/>
      </c>
      <c r="BT186" s="277" t="str">
        <f ca="true">+IF(OFFSET('Water Data'!$D$28,0,10*ROW('Water Data'!D180))="","",OFFSET('Water Data'!$D$28,0,10*ROW('Water Data'!D180)))</f>
        <v/>
      </c>
      <c r="BU186" s="277" t="str">
        <f ca="true">+IF(OFFSET('Water Data'!$D$29,0,10*ROW('Water Data'!D180))="","",OFFSET('Water Data'!$D$29,0,10*ROW('Water Data'!D180)))</f>
        <v/>
      </c>
      <c r="BV186" s="277" t="str">
        <f ca="true">+IF(OFFSET('Water Data'!$E$27,0,10*ROW('Water Data'!E180))="","",OFFSET('Water Data'!$E$27,0,10*ROW('Water Data'!E180)))</f>
        <v/>
      </c>
      <c r="BW186" s="277" t="str">
        <f ca="true">+IF(OFFSET('Water Data'!$E$28,0,10*ROW('Water Data'!E180))="","",OFFSET('Water Data'!$E$28,0,10*ROW('Water Data'!E180)))</f>
        <v/>
      </c>
      <c r="BX186" s="277" t="str">
        <f ca="true">+IF(OFFSET('Water Data'!$E$29,0,10*ROW('Water Data'!E180))="","",OFFSET('Water Data'!$E$29,0,10*ROW('Water Data'!E180)))</f>
        <v/>
      </c>
      <c r="BY186" s="277" t="str">
        <f ca="true">+IF(OFFSET('Water Data'!$F$27,0,10*ROW('Water Data'!F180))="","",OFFSET('Water Data'!$F$27,0,10*ROW('Water Data'!F180)))</f>
        <v/>
      </c>
      <c r="BZ186" s="277" t="str">
        <f ca="true">+IF(OFFSET('Water Data'!$F$28,0,10*ROW('Water Data'!F180))="","",OFFSET('Water Data'!$F$28,0,10*ROW('Water Data'!F180)))</f>
        <v/>
      </c>
      <c r="CA186" s="277" t="str">
        <f ca="true">+IF(OFFSET('Water Data'!$F$29,0,10*ROW('Water Data'!F180))="","",OFFSET('Water Data'!$F$29,0,10*ROW('Water Data'!F180)))</f>
        <v/>
      </c>
      <c r="CB186" s="277" t="str">
        <f ca="true">+IF(OFFSET('Water Data'!$G$27,0,10*ROW('Water Data'!G180))="","",OFFSET('Water Data'!$G$27,0,10*ROW('Water Data'!G180)))</f>
        <v/>
      </c>
      <c r="CC186" s="277" t="str">
        <f ca="true">+IF(OFFSET('Water Data'!$G$28,0,10*ROW('Water Data'!G180))="","",OFFSET('Water Data'!$G$28,0,10*ROW('Water Data'!G180)))</f>
        <v/>
      </c>
      <c r="CD186" s="277" t="str">
        <f ca="true">+IF(OFFSET('Water Data'!$G$29,0,10*ROW('Water Data'!G180))="","",OFFSET('Water Data'!$G$29,0,10*ROW('Water Data'!G180)))</f>
        <v/>
      </c>
      <c r="CE186" s="277" t="str">
        <f ca="true">+IF(OFFSET('Water Data'!$H$27,0,10*ROW('Water Data'!H180))="","",OFFSET('Water Data'!$H$27,0,10*ROW('Water Data'!H180)))</f>
        <v/>
      </c>
      <c r="CF186" s="277" t="str">
        <f ca="true">+IF(OFFSET('Water Data'!$H$28,0,10*ROW('Water Data'!H180))="","",OFFSET('Water Data'!$H$28,0,10*ROW('Water Data'!H180)))</f>
        <v/>
      </c>
      <c r="CG186" s="277" t="str">
        <f ca="true">+IF(OFFSET('Water Data'!$H$29,0,10*ROW('Water Data'!H180))="","",OFFSET('Water Data'!$H$29,0,10*ROW('Water Data'!H180)))</f>
        <v/>
      </c>
      <c r="CH186" s="277" t="str">
        <f ca="true">+IF(OFFSET('Water Data'!$I$27,0,10*ROW('Water Data'!I180))="","",OFFSET('Water Data'!$I$27,0,10*ROW('Water Data'!I180)))</f>
        <v/>
      </c>
      <c r="CI186" s="277" t="str">
        <f ca="true">+IF(OFFSET('Water Data'!$I$28,0,10*ROW('Water Data'!I180))="","",OFFSET('Water Data'!$I$28,0,10*ROW('Water Data'!I180)))</f>
        <v/>
      </c>
      <c r="CJ186" s="277" t="str">
        <f ca="true">+IF(OFFSET('Water Data'!$I$29,0,10*ROW('Water Data'!I180))="","",OFFSET('Water Data'!$I$29,0,10*ROW('Water Data'!I180)))</f>
        <v/>
      </c>
      <c r="CK186" s="277" t="str">
        <f ca="true">+IF(OFFSET('Sanitation Data'!$D$28,0,10*ROW('Sanitation Data'!D180))="","",OFFSET('Sanitation Data'!$D$28,0,10*ROW('Sanitation Data'!D180)))</f>
        <v/>
      </c>
      <c r="CL186" s="277" t="str">
        <f ca="true">+IF(OFFSET('Sanitation Data'!$D$29,0,10*ROW('Sanitation Data'!D180))="","",OFFSET('Sanitation Data'!$D$29,0,10*ROW('Sanitation Data'!D180)))</f>
        <v/>
      </c>
      <c r="CM186" s="277" t="str">
        <f ca="true">+IF(OFFSET('Sanitation Data'!$D$30,0,10*ROW('Sanitation Data'!D180))="","",OFFSET('Sanitation Data'!$D$30,0,10*ROW('Sanitation Data'!D180)))</f>
        <v/>
      </c>
      <c r="CN186" s="277" t="str">
        <f ca="true">+IF(OFFSET('Sanitation Data'!$D$31,0,10*ROW('Sanitation Data'!D180))="","",OFFSET('Sanitation Data'!$D$31,0,10*ROW('Sanitation Data'!D180)))</f>
        <v/>
      </c>
      <c r="CO186" s="277" t="str">
        <f ca="true">+IF(OFFSET('Sanitation Data'!$D$32,0,10*ROW('Sanitation Data'!D180))="","",OFFSET('Sanitation Data'!$D$32,0,10*ROW('Sanitation Data'!D180)))</f>
        <v/>
      </c>
      <c r="CP186" s="277" t="str">
        <f ca="true">+IF(OFFSET('Sanitation Data'!$E$28,0,10*ROW('Sanitation Data'!E180))="","",OFFSET('Sanitation Data'!$E$28,0,10*ROW('Sanitation Data'!E180)))</f>
        <v/>
      </c>
      <c r="CQ186" s="277" t="str">
        <f ca="true">+IF(OFFSET('Sanitation Data'!$E$29,0,10*ROW('Sanitation Data'!E180))="","",OFFSET('Sanitation Data'!$E$29,0,10*ROW('Sanitation Data'!E180)))</f>
        <v/>
      </c>
      <c r="CR186" s="277" t="str">
        <f ca="true">+IF(OFFSET('Sanitation Data'!$E$30,0,10*ROW('Sanitation Data'!E180))="","",OFFSET('Sanitation Data'!$E$30,0,10*ROW('Sanitation Data'!E180)))</f>
        <v/>
      </c>
      <c r="CS186" s="277" t="str">
        <f ca="true">+IF(OFFSET('Sanitation Data'!$E$31,0,10*ROW('Sanitation Data'!E180))="","",OFFSET('Sanitation Data'!$E$31,0,10*ROW('Sanitation Data'!E180)))</f>
        <v/>
      </c>
      <c r="CT186" s="277" t="str">
        <f ca="true">+IF(OFFSET('Sanitation Data'!$E$32,0,10*ROW('Sanitation Data'!E180))="","",OFFSET('Sanitation Data'!$E$32,0,10*ROW('Sanitation Data'!E180)))</f>
        <v/>
      </c>
      <c r="CU186" s="277" t="str">
        <f ca="true">+IF(OFFSET('Sanitation Data'!$F$28,0,10*ROW('Sanitation Data'!F180))="","",OFFSET('Sanitation Data'!$F$28,0,10*ROW('Sanitation Data'!F180)))</f>
        <v/>
      </c>
      <c r="CV186" s="277" t="str">
        <f ca="true">+IF(OFFSET('Sanitation Data'!$F$29,0,10*ROW('Sanitation Data'!F180))="","",OFFSET('Sanitation Data'!$F$29,0,10*ROW('Sanitation Data'!F180)))</f>
        <v/>
      </c>
      <c r="CW186" s="277" t="str">
        <f ca="true">+IF(OFFSET('Sanitation Data'!$F$30,0,10*ROW('Sanitation Data'!F180))="","",OFFSET('Sanitation Data'!$F$30,0,10*ROW('Sanitation Data'!F180)))</f>
        <v/>
      </c>
      <c r="CX186" s="277" t="str">
        <f ca="true">+IF(OFFSET('Sanitation Data'!$F$31,0,10*ROW('Sanitation Data'!F180))="","",OFFSET('Sanitation Data'!$F$31,0,10*ROW('Sanitation Data'!F180)))</f>
        <v/>
      </c>
      <c r="CY186" s="277" t="str">
        <f ca="true">+IF(OFFSET('Sanitation Data'!$F$32,0,10*ROW('Sanitation Data'!F180))="","",OFFSET('Sanitation Data'!$F$32,0,10*ROW('Sanitation Data'!F180)))</f>
        <v/>
      </c>
      <c r="CZ186" s="277" t="str">
        <f ca="true">+IF(OFFSET('Sanitation Data'!$G$28,0,10*ROW('Sanitation Data'!G180))="","",OFFSET('Sanitation Data'!$G$28,0,10*ROW('Sanitation Data'!G180)))</f>
        <v/>
      </c>
      <c r="DA186" s="277" t="str">
        <f ca="true">+IF(OFFSET('Sanitation Data'!$G$29,0,10*ROW('Sanitation Data'!G180))="","",OFFSET('Sanitation Data'!$G$29,0,10*ROW('Sanitation Data'!G180)))</f>
        <v/>
      </c>
      <c r="DB186" s="277" t="str">
        <f ca="true">+IF(OFFSET('Sanitation Data'!$G$30,0,10*ROW('Sanitation Data'!G180))="","",OFFSET('Sanitation Data'!$G$30,0,10*ROW('Sanitation Data'!G180)))</f>
        <v/>
      </c>
      <c r="DC186" s="277" t="str">
        <f ca="true">+IF(OFFSET('Sanitation Data'!$G$31,0,10*ROW('Sanitation Data'!G180))="","",OFFSET('Sanitation Data'!$G$31,0,10*ROW('Sanitation Data'!G180)))</f>
        <v/>
      </c>
      <c r="DD186" s="277" t="str">
        <f ca="true">+IF(OFFSET('Sanitation Data'!$G$32,0,10*ROW('Sanitation Data'!G180))="","",OFFSET('Sanitation Data'!$G$32,0,10*ROW('Sanitation Data'!G180)))</f>
        <v/>
      </c>
      <c r="DE186" s="277" t="str">
        <f ca="true">+IF(OFFSET('Sanitation Data'!$H$28,0,10*ROW('Sanitation Data'!H180))="","",OFFSET('Sanitation Data'!$H$28,0,10*ROW('Sanitation Data'!H180)))</f>
        <v/>
      </c>
      <c r="DF186" s="277" t="str">
        <f ca="true">+IF(OFFSET('Sanitation Data'!$H$29,0,10*ROW('Sanitation Data'!H180))="","",OFFSET('Sanitation Data'!$H$29,0,10*ROW('Sanitation Data'!H180)))</f>
        <v/>
      </c>
      <c r="DG186" s="277" t="str">
        <f ca="true">+IF(OFFSET('Sanitation Data'!$H$30,0,10*ROW('Sanitation Data'!H180))="","",OFFSET('Sanitation Data'!$H$30,0,10*ROW('Sanitation Data'!H180)))</f>
        <v/>
      </c>
      <c r="DH186" s="277" t="str">
        <f ca="true">+IF(OFFSET('Sanitation Data'!$H$31,0,10*ROW('Sanitation Data'!H180))="","",OFFSET('Sanitation Data'!$H$31,0,10*ROW('Sanitation Data'!H180)))</f>
        <v/>
      </c>
      <c r="DI186" s="277" t="str">
        <f ca="true">+IF(OFFSET('Sanitation Data'!$H$32,0,10*ROW('Sanitation Data'!H180))="","",OFFSET('Sanitation Data'!$H$32,0,10*ROW('Sanitation Data'!H180)))</f>
        <v/>
      </c>
      <c r="DJ186" s="277" t="str">
        <f ca="true">+IF(OFFSET('Sanitation Data'!$I$28,0,10*ROW('Sanitation Data'!I180))="","",OFFSET('Sanitation Data'!$I$28,0,10*ROW('Sanitation Data'!I180)))</f>
        <v/>
      </c>
      <c r="DK186" s="277" t="str">
        <f ca="true">+IF(OFFSET('Sanitation Data'!$I$29,0,10*ROW('Sanitation Data'!I180))="","",OFFSET('Sanitation Data'!$I$29,0,10*ROW('Sanitation Data'!I180)))</f>
        <v/>
      </c>
      <c r="DL186" s="277" t="str">
        <f ca="true">+IF(OFFSET('Sanitation Data'!$I$30,0,10*ROW('Sanitation Data'!I180))="","",OFFSET('Sanitation Data'!$I$30,0,10*ROW('Sanitation Data'!I180)))</f>
        <v/>
      </c>
      <c r="DM186" s="277" t="str">
        <f ca="true">+IF(OFFSET('Sanitation Data'!$I$31,0,10*ROW('Sanitation Data'!I180))="","",OFFSET('Sanitation Data'!$I$31,0,10*ROW('Sanitation Data'!I180)))</f>
        <v/>
      </c>
      <c r="DN186" s="277" t="str">
        <f ca="true">+IF(OFFSET('Sanitation Data'!$I$32,0,10*ROW('Sanitation Data'!I180))="","",OFFSET('Sanitation Data'!$I$32,0,10*ROW('Sanitation Data'!I180)))</f>
        <v/>
      </c>
      <c r="DO186" s="277" t="str">
        <f ca="true">+IF(OFFSET('Hygiene Data'!$D$11,0,10*ROW('Hygiene Data'!D180))="","",OFFSET('Hygiene Data'!$D$11,0,10*ROW('Hygiene Data'!D180)))</f>
        <v/>
      </c>
      <c r="DP186" s="277" t="str">
        <f ca="true">+IF(OFFSET('Hygiene Data'!$D$12,0,10*ROW('Hygiene Data'!D180))="","",OFFSET('Hygiene Data'!$D$12,0,10*ROW('Hygiene Data'!D180)))</f>
        <v/>
      </c>
      <c r="DQ186" s="277" t="str">
        <f ca="true">+IF(OFFSET('Hygiene Data'!$D$13,0,10*ROW('Hygiene Data'!D180))="","",OFFSET('Hygiene Data'!$D$13,0,10*ROW('Hygiene Data'!D180)))</f>
        <v/>
      </c>
      <c r="DR186" s="277" t="str">
        <f ca="true">+IF(OFFSET('Hygiene Data'!$E$11,0,10*ROW('Hygiene Data'!E180))="","",OFFSET('Hygiene Data'!$E$11,0,10*ROW('Hygiene Data'!E180)))</f>
        <v/>
      </c>
      <c r="DS186" s="277" t="str">
        <f ca="true">+IF(OFFSET('Hygiene Data'!$E$12,0,10*ROW('Hygiene Data'!E180))="","",OFFSET('Hygiene Data'!$E$12,0,10*ROW('Hygiene Data'!E180)))</f>
        <v/>
      </c>
      <c r="DT186" s="277" t="str">
        <f ca="true">+IF(OFFSET('Hygiene Data'!$E$13,0,10*ROW('Hygiene Data'!E180))="","",OFFSET('Hygiene Data'!$E$13,0,10*ROW('Hygiene Data'!E180)))</f>
        <v/>
      </c>
      <c r="DU186" s="277" t="str">
        <f ca="true">+IF(OFFSET('Hygiene Data'!$F$11,0,10*ROW('Hygiene Data'!F180))="","",OFFSET('Hygiene Data'!$F$11,0,10*ROW('Hygiene Data'!F180)))</f>
        <v/>
      </c>
      <c r="DV186" s="277" t="str">
        <f ca="true">+IF(OFFSET('Hygiene Data'!$F$12,0,10*ROW('Hygiene Data'!F180))="","",OFFSET('Hygiene Data'!$F$12,0,10*ROW('Hygiene Data'!F180)))</f>
        <v/>
      </c>
      <c r="DW186" s="277" t="str">
        <f ca="true">+IF(OFFSET('Hygiene Data'!$F$13,0,10*ROW('Hygiene Data'!F180))="","",OFFSET('Hygiene Data'!$F$13,0,10*ROW('Hygiene Data'!F180)))</f>
        <v/>
      </c>
      <c r="DX186" s="277" t="str">
        <f ca="true">+IF(OFFSET('Hygiene Data'!$G$11,0,10*ROW('Hygiene Data'!G180))="","",OFFSET('Hygiene Data'!$G$11,0,10*ROW('Hygiene Data'!G180)))</f>
        <v/>
      </c>
      <c r="DY186" s="277" t="str">
        <f ca="true">+IF(OFFSET('Hygiene Data'!$G$12,0,10*ROW('Hygiene Data'!G180))="","",OFFSET('Hygiene Data'!$G$12,0,10*ROW('Hygiene Data'!G180)))</f>
        <v/>
      </c>
      <c r="DZ186" s="277" t="str">
        <f ca="true">+IF(OFFSET('Hygiene Data'!$G$13,0,10*ROW('Hygiene Data'!G180))="","",OFFSET('Hygiene Data'!$G$13,0,10*ROW('Hygiene Data'!G180)))</f>
        <v/>
      </c>
      <c r="EA186" s="277" t="str">
        <f ca="true">+IF(OFFSET('Hygiene Data'!$H$11,0,10*ROW('Hygiene Data'!H180))="","",OFFSET('Hygiene Data'!$H$11,0,10*ROW('Hygiene Data'!H180)))</f>
        <v/>
      </c>
      <c r="EB186" s="277" t="str">
        <f ca="true">+IF(OFFSET('Hygiene Data'!$H$12,0,10*ROW('Hygiene Data'!H180))="","",OFFSET('Hygiene Data'!$H$12,0,10*ROW('Hygiene Data'!H180)))</f>
        <v/>
      </c>
      <c r="EC186" s="277" t="str">
        <f ca="true">+IF(OFFSET('Hygiene Data'!$H$13,0,10*ROW('Hygiene Data'!H180))="","",OFFSET('Hygiene Data'!$H$13,0,10*ROW('Hygiene Data'!H180)))</f>
        <v/>
      </c>
      <c r="ED186" s="277" t="str">
        <f ca="true">+IF(OFFSET('Hygiene Data'!$I$11,0,10*ROW('Hygiene Data'!I180))="","",OFFSET('Hygiene Data'!$I$11,0,10*ROW('Hygiene Data'!I180)))</f>
        <v/>
      </c>
      <c r="EE186" s="277" t="str">
        <f ca="true">+IF(OFFSET('Hygiene Data'!$I$12,0,10*ROW('Hygiene Data'!I180))="","",OFFSET('Hygiene Data'!$I$12,0,10*ROW('Hygiene Data'!I180)))</f>
        <v/>
      </c>
      <c r="EF186" s="277"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33" t="str">
        <f t="shared" ca="true" si="2"/>
        <v/>
      </c>
      <c r="D187" s="96"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6"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6"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6"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6"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6"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6"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6"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6"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6"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6"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6"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6"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6"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6"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6"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6"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6"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7"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7"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7"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7"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7"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7"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7"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7"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7"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7"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7"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7"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7"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7"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7"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7"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7"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7"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7"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7"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7"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7"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7"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7"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7"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7"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7"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7"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7"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7"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8"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8"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8"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8"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8"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8"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8"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8"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8"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8"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8"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8"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8"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8"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8"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8"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8"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8"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7"/>
      <c r="BS187" s="277" t="str">
        <f ca="true">+IF(OFFSET('Water Data'!$D$27,0,10*ROW('Water Data'!D181))="","",OFFSET('Water Data'!$D$27,0,10*ROW('Water Data'!D181)))</f>
        <v/>
      </c>
      <c r="BT187" s="277" t="str">
        <f ca="true">+IF(OFFSET('Water Data'!$D$28,0,10*ROW('Water Data'!D181))="","",OFFSET('Water Data'!$D$28,0,10*ROW('Water Data'!D181)))</f>
        <v/>
      </c>
      <c r="BU187" s="277" t="str">
        <f ca="true">+IF(OFFSET('Water Data'!$D$29,0,10*ROW('Water Data'!D181))="","",OFFSET('Water Data'!$D$29,0,10*ROW('Water Data'!D181)))</f>
        <v/>
      </c>
      <c r="BV187" s="277" t="str">
        <f ca="true">+IF(OFFSET('Water Data'!$E$27,0,10*ROW('Water Data'!E181))="","",OFFSET('Water Data'!$E$27,0,10*ROW('Water Data'!E181)))</f>
        <v/>
      </c>
      <c r="BW187" s="277" t="str">
        <f ca="true">+IF(OFFSET('Water Data'!$E$28,0,10*ROW('Water Data'!E181))="","",OFFSET('Water Data'!$E$28,0,10*ROW('Water Data'!E181)))</f>
        <v/>
      </c>
      <c r="BX187" s="277" t="str">
        <f ca="true">+IF(OFFSET('Water Data'!$E$29,0,10*ROW('Water Data'!E181))="","",OFFSET('Water Data'!$E$29,0,10*ROW('Water Data'!E181)))</f>
        <v/>
      </c>
      <c r="BY187" s="277" t="str">
        <f ca="true">+IF(OFFSET('Water Data'!$F$27,0,10*ROW('Water Data'!F181))="","",OFFSET('Water Data'!$F$27,0,10*ROW('Water Data'!F181)))</f>
        <v/>
      </c>
      <c r="BZ187" s="277" t="str">
        <f ca="true">+IF(OFFSET('Water Data'!$F$28,0,10*ROW('Water Data'!F181))="","",OFFSET('Water Data'!$F$28,0,10*ROW('Water Data'!F181)))</f>
        <v/>
      </c>
      <c r="CA187" s="277" t="str">
        <f ca="true">+IF(OFFSET('Water Data'!$F$29,0,10*ROW('Water Data'!F181))="","",OFFSET('Water Data'!$F$29,0,10*ROW('Water Data'!F181)))</f>
        <v/>
      </c>
      <c r="CB187" s="277" t="str">
        <f ca="true">+IF(OFFSET('Water Data'!$G$27,0,10*ROW('Water Data'!G181))="","",OFFSET('Water Data'!$G$27,0,10*ROW('Water Data'!G181)))</f>
        <v/>
      </c>
      <c r="CC187" s="277" t="str">
        <f ca="true">+IF(OFFSET('Water Data'!$G$28,0,10*ROW('Water Data'!G181))="","",OFFSET('Water Data'!$G$28,0,10*ROW('Water Data'!G181)))</f>
        <v/>
      </c>
      <c r="CD187" s="277" t="str">
        <f ca="true">+IF(OFFSET('Water Data'!$G$29,0,10*ROW('Water Data'!G181))="","",OFFSET('Water Data'!$G$29,0,10*ROW('Water Data'!G181)))</f>
        <v/>
      </c>
      <c r="CE187" s="277" t="str">
        <f ca="true">+IF(OFFSET('Water Data'!$H$27,0,10*ROW('Water Data'!H181))="","",OFFSET('Water Data'!$H$27,0,10*ROW('Water Data'!H181)))</f>
        <v/>
      </c>
      <c r="CF187" s="277" t="str">
        <f ca="true">+IF(OFFSET('Water Data'!$H$28,0,10*ROW('Water Data'!H181))="","",OFFSET('Water Data'!$H$28,0,10*ROW('Water Data'!H181)))</f>
        <v/>
      </c>
      <c r="CG187" s="277" t="str">
        <f ca="true">+IF(OFFSET('Water Data'!$H$29,0,10*ROW('Water Data'!H181))="","",OFFSET('Water Data'!$H$29,0,10*ROW('Water Data'!H181)))</f>
        <v/>
      </c>
      <c r="CH187" s="277" t="str">
        <f ca="true">+IF(OFFSET('Water Data'!$I$27,0,10*ROW('Water Data'!I181))="","",OFFSET('Water Data'!$I$27,0,10*ROW('Water Data'!I181)))</f>
        <v/>
      </c>
      <c r="CI187" s="277" t="str">
        <f ca="true">+IF(OFFSET('Water Data'!$I$28,0,10*ROW('Water Data'!I181))="","",OFFSET('Water Data'!$I$28,0,10*ROW('Water Data'!I181)))</f>
        <v/>
      </c>
      <c r="CJ187" s="277" t="str">
        <f ca="true">+IF(OFFSET('Water Data'!$I$29,0,10*ROW('Water Data'!I181))="","",OFFSET('Water Data'!$I$29,0,10*ROW('Water Data'!I181)))</f>
        <v/>
      </c>
      <c r="CK187" s="277" t="str">
        <f ca="true">+IF(OFFSET('Sanitation Data'!$D$28,0,10*ROW('Sanitation Data'!D181))="","",OFFSET('Sanitation Data'!$D$28,0,10*ROW('Sanitation Data'!D181)))</f>
        <v/>
      </c>
      <c r="CL187" s="277" t="str">
        <f ca="true">+IF(OFFSET('Sanitation Data'!$D$29,0,10*ROW('Sanitation Data'!D181))="","",OFFSET('Sanitation Data'!$D$29,0,10*ROW('Sanitation Data'!D181)))</f>
        <v/>
      </c>
      <c r="CM187" s="277" t="str">
        <f ca="true">+IF(OFFSET('Sanitation Data'!$D$30,0,10*ROW('Sanitation Data'!D181))="","",OFFSET('Sanitation Data'!$D$30,0,10*ROW('Sanitation Data'!D181)))</f>
        <v/>
      </c>
      <c r="CN187" s="277" t="str">
        <f ca="true">+IF(OFFSET('Sanitation Data'!$D$31,0,10*ROW('Sanitation Data'!D181))="","",OFFSET('Sanitation Data'!$D$31,0,10*ROW('Sanitation Data'!D181)))</f>
        <v/>
      </c>
      <c r="CO187" s="277" t="str">
        <f ca="true">+IF(OFFSET('Sanitation Data'!$D$32,0,10*ROW('Sanitation Data'!D181))="","",OFFSET('Sanitation Data'!$D$32,0,10*ROW('Sanitation Data'!D181)))</f>
        <v/>
      </c>
      <c r="CP187" s="277" t="str">
        <f ca="true">+IF(OFFSET('Sanitation Data'!$E$28,0,10*ROW('Sanitation Data'!E181))="","",OFFSET('Sanitation Data'!$E$28,0,10*ROW('Sanitation Data'!E181)))</f>
        <v/>
      </c>
      <c r="CQ187" s="277" t="str">
        <f ca="true">+IF(OFFSET('Sanitation Data'!$E$29,0,10*ROW('Sanitation Data'!E181))="","",OFFSET('Sanitation Data'!$E$29,0,10*ROW('Sanitation Data'!E181)))</f>
        <v/>
      </c>
      <c r="CR187" s="277" t="str">
        <f ca="true">+IF(OFFSET('Sanitation Data'!$E$30,0,10*ROW('Sanitation Data'!E181))="","",OFFSET('Sanitation Data'!$E$30,0,10*ROW('Sanitation Data'!E181)))</f>
        <v/>
      </c>
      <c r="CS187" s="277" t="str">
        <f ca="true">+IF(OFFSET('Sanitation Data'!$E$31,0,10*ROW('Sanitation Data'!E181))="","",OFFSET('Sanitation Data'!$E$31,0,10*ROW('Sanitation Data'!E181)))</f>
        <v/>
      </c>
      <c r="CT187" s="277" t="str">
        <f ca="true">+IF(OFFSET('Sanitation Data'!$E$32,0,10*ROW('Sanitation Data'!E181))="","",OFFSET('Sanitation Data'!$E$32,0,10*ROW('Sanitation Data'!E181)))</f>
        <v/>
      </c>
      <c r="CU187" s="277" t="str">
        <f ca="true">+IF(OFFSET('Sanitation Data'!$F$28,0,10*ROW('Sanitation Data'!F181))="","",OFFSET('Sanitation Data'!$F$28,0,10*ROW('Sanitation Data'!F181)))</f>
        <v/>
      </c>
      <c r="CV187" s="277" t="str">
        <f ca="true">+IF(OFFSET('Sanitation Data'!$F$29,0,10*ROW('Sanitation Data'!F181))="","",OFFSET('Sanitation Data'!$F$29,0,10*ROW('Sanitation Data'!F181)))</f>
        <v/>
      </c>
      <c r="CW187" s="277" t="str">
        <f ca="true">+IF(OFFSET('Sanitation Data'!$F$30,0,10*ROW('Sanitation Data'!F181))="","",OFFSET('Sanitation Data'!$F$30,0,10*ROW('Sanitation Data'!F181)))</f>
        <v/>
      </c>
      <c r="CX187" s="277" t="str">
        <f ca="true">+IF(OFFSET('Sanitation Data'!$F$31,0,10*ROW('Sanitation Data'!F181))="","",OFFSET('Sanitation Data'!$F$31,0,10*ROW('Sanitation Data'!F181)))</f>
        <v/>
      </c>
      <c r="CY187" s="277" t="str">
        <f ca="true">+IF(OFFSET('Sanitation Data'!$F$32,0,10*ROW('Sanitation Data'!F181))="","",OFFSET('Sanitation Data'!$F$32,0,10*ROW('Sanitation Data'!F181)))</f>
        <v/>
      </c>
      <c r="CZ187" s="277" t="str">
        <f ca="true">+IF(OFFSET('Sanitation Data'!$G$28,0,10*ROW('Sanitation Data'!G181))="","",OFFSET('Sanitation Data'!$G$28,0,10*ROW('Sanitation Data'!G181)))</f>
        <v/>
      </c>
      <c r="DA187" s="277" t="str">
        <f ca="true">+IF(OFFSET('Sanitation Data'!$G$29,0,10*ROW('Sanitation Data'!G181))="","",OFFSET('Sanitation Data'!$G$29,0,10*ROW('Sanitation Data'!G181)))</f>
        <v/>
      </c>
      <c r="DB187" s="277" t="str">
        <f ca="true">+IF(OFFSET('Sanitation Data'!$G$30,0,10*ROW('Sanitation Data'!G181))="","",OFFSET('Sanitation Data'!$G$30,0,10*ROW('Sanitation Data'!G181)))</f>
        <v/>
      </c>
      <c r="DC187" s="277" t="str">
        <f ca="true">+IF(OFFSET('Sanitation Data'!$G$31,0,10*ROW('Sanitation Data'!G181))="","",OFFSET('Sanitation Data'!$G$31,0,10*ROW('Sanitation Data'!G181)))</f>
        <v/>
      </c>
      <c r="DD187" s="277" t="str">
        <f ca="true">+IF(OFFSET('Sanitation Data'!$G$32,0,10*ROW('Sanitation Data'!G181))="","",OFFSET('Sanitation Data'!$G$32,0,10*ROW('Sanitation Data'!G181)))</f>
        <v/>
      </c>
      <c r="DE187" s="277" t="str">
        <f ca="true">+IF(OFFSET('Sanitation Data'!$H$28,0,10*ROW('Sanitation Data'!H181))="","",OFFSET('Sanitation Data'!$H$28,0,10*ROW('Sanitation Data'!H181)))</f>
        <v/>
      </c>
      <c r="DF187" s="277" t="str">
        <f ca="true">+IF(OFFSET('Sanitation Data'!$H$29,0,10*ROW('Sanitation Data'!H181))="","",OFFSET('Sanitation Data'!$H$29,0,10*ROW('Sanitation Data'!H181)))</f>
        <v/>
      </c>
      <c r="DG187" s="277" t="str">
        <f ca="true">+IF(OFFSET('Sanitation Data'!$H$30,0,10*ROW('Sanitation Data'!H181))="","",OFFSET('Sanitation Data'!$H$30,0,10*ROW('Sanitation Data'!H181)))</f>
        <v/>
      </c>
      <c r="DH187" s="277" t="str">
        <f ca="true">+IF(OFFSET('Sanitation Data'!$H$31,0,10*ROW('Sanitation Data'!H181))="","",OFFSET('Sanitation Data'!$H$31,0,10*ROW('Sanitation Data'!H181)))</f>
        <v/>
      </c>
      <c r="DI187" s="277" t="str">
        <f ca="true">+IF(OFFSET('Sanitation Data'!$H$32,0,10*ROW('Sanitation Data'!H181))="","",OFFSET('Sanitation Data'!$H$32,0,10*ROW('Sanitation Data'!H181)))</f>
        <v/>
      </c>
      <c r="DJ187" s="277" t="str">
        <f ca="true">+IF(OFFSET('Sanitation Data'!$I$28,0,10*ROW('Sanitation Data'!I181))="","",OFFSET('Sanitation Data'!$I$28,0,10*ROW('Sanitation Data'!I181)))</f>
        <v/>
      </c>
      <c r="DK187" s="277" t="str">
        <f ca="true">+IF(OFFSET('Sanitation Data'!$I$29,0,10*ROW('Sanitation Data'!I181))="","",OFFSET('Sanitation Data'!$I$29,0,10*ROW('Sanitation Data'!I181)))</f>
        <v/>
      </c>
      <c r="DL187" s="277" t="str">
        <f ca="true">+IF(OFFSET('Sanitation Data'!$I$30,0,10*ROW('Sanitation Data'!I181))="","",OFFSET('Sanitation Data'!$I$30,0,10*ROW('Sanitation Data'!I181)))</f>
        <v/>
      </c>
      <c r="DM187" s="277" t="str">
        <f ca="true">+IF(OFFSET('Sanitation Data'!$I$31,0,10*ROW('Sanitation Data'!I181))="","",OFFSET('Sanitation Data'!$I$31,0,10*ROW('Sanitation Data'!I181)))</f>
        <v/>
      </c>
      <c r="DN187" s="277" t="str">
        <f ca="true">+IF(OFFSET('Sanitation Data'!$I$32,0,10*ROW('Sanitation Data'!I181))="","",OFFSET('Sanitation Data'!$I$32,0,10*ROW('Sanitation Data'!I181)))</f>
        <v/>
      </c>
      <c r="DO187" s="277" t="str">
        <f ca="true">+IF(OFFSET('Hygiene Data'!$D$11,0,10*ROW('Hygiene Data'!D181))="","",OFFSET('Hygiene Data'!$D$11,0,10*ROW('Hygiene Data'!D181)))</f>
        <v/>
      </c>
      <c r="DP187" s="277" t="str">
        <f ca="true">+IF(OFFSET('Hygiene Data'!$D$12,0,10*ROW('Hygiene Data'!D181))="","",OFFSET('Hygiene Data'!$D$12,0,10*ROW('Hygiene Data'!D181)))</f>
        <v/>
      </c>
      <c r="DQ187" s="277" t="str">
        <f ca="true">+IF(OFFSET('Hygiene Data'!$D$13,0,10*ROW('Hygiene Data'!D181))="","",OFFSET('Hygiene Data'!$D$13,0,10*ROW('Hygiene Data'!D181)))</f>
        <v/>
      </c>
      <c r="DR187" s="277" t="str">
        <f ca="true">+IF(OFFSET('Hygiene Data'!$E$11,0,10*ROW('Hygiene Data'!E181))="","",OFFSET('Hygiene Data'!$E$11,0,10*ROW('Hygiene Data'!E181)))</f>
        <v/>
      </c>
      <c r="DS187" s="277" t="str">
        <f ca="true">+IF(OFFSET('Hygiene Data'!$E$12,0,10*ROW('Hygiene Data'!E181))="","",OFFSET('Hygiene Data'!$E$12,0,10*ROW('Hygiene Data'!E181)))</f>
        <v/>
      </c>
      <c r="DT187" s="277" t="str">
        <f ca="true">+IF(OFFSET('Hygiene Data'!$E$13,0,10*ROW('Hygiene Data'!E181))="","",OFFSET('Hygiene Data'!$E$13,0,10*ROW('Hygiene Data'!E181)))</f>
        <v/>
      </c>
      <c r="DU187" s="277" t="str">
        <f ca="true">+IF(OFFSET('Hygiene Data'!$F$11,0,10*ROW('Hygiene Data'!F181))="","",OFFSET('Hygiene Data'!$F$11,0,10*ROW('Hygiene Data'!F181)))</f>
        <v/>
      </c>
      <c r="DV187" s="277" t="str">
        <f ca="true">+IF(OFFSET('Hygiene Data'!$F$12,0,10*ROW('Hygiene Data'!F181))="","",OFFSET('Hygiene Data'!$F$12,0,10*ROW('Hygiene Data'!F181)))</f>
        <v/>
      </c>
      <c r="DW187" s="277" t="str">
        <f ca="true">+IF(OFFSET('Hygiene Data'!$F$13,0,10*ROW('Hygiene Data'!F181))="","",OFFSET('Hygiene Data'!$F$13,0,10*ROW('Hygiene Data'!F181)))</f>
        <v/>
      </c>
      <c r="DX187" s="277" t="str">
        <f ca="true">+IF(OFFSET('Hygiene Data'!$G$11,0,10*ROW('Hygiene Data'!G181))="","",OFFSET('Hygiene Data'!$G$11,0,10*ROW('Hygiene Data'!G181)))</f>
        <v/>
      </c>
      <c r="DY187" s="277" t="str">
        <f ca="true">+IF(OFFSET('Hygiene Data'!$G$12,0,10*ROW('Hygiene Data'!G181))="","",OFFSET('Hygiene Data'!$G$12,0,10*ROW('Hygiene Data'!G181)))</f>
        <v/>
      </c>
      <c r="DZ187" s="277" t="str">
        <f ca="true">+IF(OFFSET('Hygiene Data'!$G$13,0,10*ROW('Hygiene Data'!G181))="","",OFFSET('Hygiene Data'!$G$13,0,10*ROW('Hygiene Data'!G181)))</f>
        <v/>
      </c>
      <c r="EA187" s="277" t="str">
        <f ca="true">+IF(OFFSET('Hygiene Data'!$H$11,0,10*ROW('Hygiene Data'!H181))="","",OFFSET('Hygiene Data'!$H$11,0,10*ROW('Hygiene Data'!H181)))</f>
        <v/>
      </c>
      <c r="EB187" s="277" t="str">
        <f ca="true">+IF(OFFSET('Hygiene Data'!$H$12,0,10*ROW('Hygiene Data'!H181))="","",OFFSET('Hygiene Data'!$H$12,0,10*ROW('Hygiene Data'!H181)))</f>
        <v/>
      </c>
      <c r="EC187" s="277" t="str">
        <f ca="true">+IF(OFFSET('Hygiene Data'!$H$13,0,10*ROW('Hygiene Data'!H181))="","",OFFSET('Hygiene Data'!$H$13,0,10*ROW('Hygiene Data'!H181)))</f>
        <v/>
      </c>
      <c r="ED187" s="277" t="str">
        <f ca="true">+IF(OFFSET('Hygiene Data'!$I$11,0,10*ROW('Hygiene Data'!I181))="","",OFFSET('Hygiene Data'!$I$11,0,10*ROW('Hygiene Data'!I181)))</f>
        <v/>
      </c>
      <c r="EE187" s="277" t="str">
        <f ca="true">+IF(OFFSET('Hygiene Data'!$I$12,0,10*ROW('Hygiene Data'!I181))="","",OFFSET('Hygiene Data'!$I$12,0,10*ROW('Hygiene Data'!I181)))</f>
        <v/>
      </c>
      <c r="EF187" s="277"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33" t="str">
        <f t="shared" ca="true" si="2"/>
        <v/>
      </c>
      <c r="D188" s="96"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6"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6"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6"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6"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6"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6"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6"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6"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6"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6"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6"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6"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6"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6"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6"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6"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6"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7"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7"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7"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7"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7"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7"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7"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7"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7"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7"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7"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7"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7"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7"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7"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7"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7"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7"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7"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7"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7"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7"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7"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7"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7"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7"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7"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7"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7"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7"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8"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8"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8"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8"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8"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8"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8"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8"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8"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8"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8"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8"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8"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8"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8"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8"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8"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8"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7"/>
      <c r="BS188" s="277" t="str">
        <f ca="true">+IF(OFFSET('Water Data'!$D$27,0,10*ROW('Water Data'!D182))="","",OFFSET('Water Data'!$D$27,0,10*ROW('Water Data'!D182)))</f>
        <v/>
      </c>
      <c r="BT188" s="277" t="str">
        <f ca="true">+IF(OFFSET('Water Data'!$D$28,0,10*ROW('Water Data'!D182))="","",OFFSET('Water Data'!$D$28,0,10*ROW('Water Data'!D182)))</f>
        <v/>
      </c>
      <c r="BU188" s="277" t="str">
        <f ca="true">+IF(OFFSET('Water Data'!$D$29,0,10*ROW('Water Data'!D182))="","",OFFSET('Water Data'!$D$29,0,10*ROW('Water Data'!D182)))</f>
        <v/>
      </c>
      <c r="BV188" s="277" t="str">
        <f ca="true">+IF(OFFSET('Water Data'!$E$27,0,10*ROW('Water Data'!E182))="","",OFFSET('Water Data'!$E$27,0,10*ROW('Water Data'!E182)))</f>
        <v/>
      </c>
      <c r="BW188" s="277" t="str">
        <f ca="true">+IF(OFFSET('Water Data'!$E$28,0,10*ROW('Water Data'!E182))="","",OFFSET('Water Data'!$E$28,0,10*ROW('Water Data'!E182)))</f>
        <v/>
      </c>
      <c r="BX188" s="277" t="str">
        <f ca="true">+IF(OFFSET('Water Data'!$E$29,0,10*ROW('Water Data'!E182))="","",OFFSET('Water Data'!$E$29,0,10*ROW('Water Data'!E182)))</f>
        <v/>
      </c>
      <c r="BY188" s="277" t="str">
        <f ca="true">+IF(OFFSET('Water Data'!$F$27,0,10*ROW('Water Data'!F182))="","",OFFSET('Water Data'!$F$27,0,10*ROW('Water Data'!F182)))</f>
        <v/>
      </c>
      <c r="BZ188" s="277" t="str">
        <f ca="true">+IF(OFFSET('Water Data'!$F$28,0,10*ROW('Water Data'!F182))="","",OFFSET('Water Data'!$F$28,0,10*ROW('Water Data'!F182)))</f>
        <v/>
      </c>
      <c r="CA188" s="277" t="str">
        <f ca="true">+IF(OFFSET('Water Data'!$F$29,0,10*ROW('Water Data'!F182))="","",OFFSET('Water Data'!$F$29,0,10*ROW('Water Data'!F182)))</f>
        <v/>
      </c>
      <c r="CB188" s="277" t="str">
        <f ca="true">+IF(OFFSET('Water Data'!$G$27,0,10*ROW('Water Data'!G182))="","",OFFSET('Water Data'!$G$27,0,10*ROW('Water Data'!G182)))</f>
        <v/>
      </c>
      <c r="CC188" s="277" t="str">
        <f ca="true">+IF(OFFSET('Water Data'!$G$28,0,10*ROW('Water Data'!G182))="","",OFFSET('Water Data'!$G$28,0,10*ROW('Water Data'!G182)))</f>
        <v/>
      </c>
      <c r="CD188" s="277" t="str">
        <f ca="true">+IF(OFFSET('Water Data'!$G$29,0,10*ROW('Water Data'!G182))="","",OFFSET('Water Data'!$G$29,0,10*ROW('Water Data'!G182)))</f>
        <v/>
      </c>
      <c r="CE188" s="277" t="str">
        <f ca="true">+IF(OFFSET('Water Data'!$H$27,0,10*ROW('Water Data'!H182))="","",OFFSET('Water Data'!$H$27,0,10*ROW('Water Data'!H182)))</f>
        <v/>
      </c>
      <c r="CF188" s="277" t="str">
        <f ca="true">+IF(OFFSET('Water Data'!$H$28,0,10*ROW('Water Data'!H182))="","",OFFSET('Water Data'!$H$28,0,10*ROW('Water Data'!H182)))</f>
        <v/>
      </c>
      <c r="CG188" s="277" t="str">
        <f ca="true">+IF(OFFSET('Water Data'!$H$29,0,10*ROW('Water Data'!H182))="","",OFFSET('Water Data'!$H$29,0,10*ROW('Water Data'!H182)))</f>
        <v/>
      </c>
      <c r="CH188" s="277" t="str">
        <f ca="true">+IF(OFFSET('Water Data'!$I$27,0,10*ROW('Water Data'!I182))="","",OFFSET('Water Data'!$I$27,0,10*ROW('Water Data'!I182)))</f>
        <v/>
      </c>
      <c r="CI188" s="277" t="str">
        <f ca="true">+IF(OFFSET('Water Data'!$I$28,0,10*ROW('Water Data'!I182))="","",OFFSET('Water Data'!$I$28,0,10*ROW('Water Data'!I182)))</f>
        <v/>
      </c>
      <c r="CJ188" s="277" t="str">
        <f ca="true">+IF(OFFSET('Water Data'!$I$29,0,10*ROW('Water Data'!I182))="","",OFFSET('Water Data'!$I$29,0,10*ROW('Water Data'!I182)))</f>
        <v/>
      </c>
      <c r="CK188" s="277" t="str">
        <f ca="true">+IF(OFFSET('Sanitation Data'!$D$28,0,10*ROW('Sanitation Data'!D182))="","",OFFSET('Sanitation Data'!$D$28,0,10*ROW('Sanitation Data'!D182)))</f>
        <v/>
      </c>
      <c r="CL188" s="277" t="str">
        <f ca="true">+IF(OFFSET('Sanitation Data'!$D$29,0,10*ROW('Sanitation Data'!D182))="","",OFFSET('Sanitation Data'!$D$29,0,10*ROW('Sanitation Data'!D182)))</f>
        <v/>
      </c>
      <c r="CM188" s="277" t="str">
        <f ca="true">+IF(OFFSET('Sanitation Data'!$D$30,0,10*ROW('Sanitation Data'!D182))="","",OFFSET('Sanitation Data'!$D$30,0,10*ROW('Sanitation Data'!D182)))</f>
        <v/>
      </c>
      <c r="CN188" s="277" t="str">
        <f ca="true">+IF(OFFSET('Sanitation Data'!$D$31,0,10*ROW('Sanitation Data'!D182))="","",OFFSET('Sanitation Data'!$D$31,0,10*ROW('Sanitation Data'!D182)))</f>
        <v/>
      </c>
      <c r="CO188" s="277" t="str">
        <f ca="true">+IF(OFFSET('Sanitation Data'!$D$32,0,10*ROW('Sanitation Data'!D182))="","",OFFSET('Sanitation Data'!$D$32,0,10*ROW('Sanitation Data'!D182)))</f>
        <v/>
      </c>
      <c r="CP188" s="277" t="str">
        <f ca="true">+IF(OFFSET('Sanitation Data'!$E$28,0,10*ROW('Sanitation Data'!E182))="","",OFFSET('Sanitation Data'!$E$28,0,10*ROW('Sanitation Data'!E182)))</f>
        <v/>
      </c>
      <c r="CQ188" s="277" t="str">
        <f ca="true">+IF(OFFSET('Sanitation Data'!$E$29,0,10*ROW('Sanitation Data'!E182))="","",OFFSET('Sanitation Data'!$E$29,0,10*ROW('Sanitation Data'!E182)))</f>
        <v/>
      </c>
      <c r="CR188" s="277" t="str">
        <f ca="true">+IF(OFFSET('Sanitation Data'!$E$30,0,10*ROW('Sanitation Data'!E182))="","",OFFSET('Sanitation Data'!$E$30,0,10*ROW('Sanitation Data'!E182)))</f>
        <v/>
      </c>
      <c r="CS188" s="277" t="str">
        <f ca="true">+IF(OFFSET('Sanitation Data'!$E$31,0,10*ROW('Sanitation Data'!E182))="","",OFFSET('Sanitation Data'!$E$31,0,10*ROW('Sanitation Data'!E182)))</f>
        <v/>
      </c>
      <c r="CT188" s="277" t="str">
        <f ca="true">+IF(OFFSET('Sanitation Data'!$E$32,0,10*ROW('Sanitation Data'!E182))="","",OFFSET('Sanitation Data'!$E$32,0,10*ROW('Sanitation Data'!E182)))</f>
        <v/>
      </c>
      <c r="CU188" s="277" t="str">
        <f ca="true">+IF(OFFSET('Sanitation Data'!$F$28,0,10*ROW('Sanitation Data'!F182))="","",OFFSET('Sanitation Data'!$F$28,0,10*ROW('Sanitation Data'!F182)))</f>
        <v/>
      </c>
      <c r="CV188" s="277" t="str">
        <f ca="true">+IF(OFFSET('Sanitation Data'!$F$29,0,10*ROW('Sanitation Data'!F182))="","",OFFSET('Sanitation Data'!$F$29,0,10*ROW('Sanitation Data'!F182)))</f>
        <v/>
      </c>
      <c r="CW188" s="277" t="str">
        <f ca="true">+IF(OFFSET('Sanitation Data'!$F$30,0,10*ROW('Sanitation Data'!F182))="","",OFFSET('Sanitation Data'!$F$30,0,10*ROW('Sanitation Data'!F182)))</f>
        <v/>
      </c>
      <c r="CX188" s="277" t="str">
        <f ca="true">+IF(OFFSET('Sanitation Data'!$F$31,0,10*ROW('Sanitation Data'!F182))="","",OFFSET('Sanitation Data'!$F$31,0,10*ROW('Sanitation Data'!F182)))</f>
        <v/>
      </c>
      <c r="CY188" s="277" t="str">
        <f ca="true">+IF(OFFSET('Sanitation Data'!$F$32,0,10*ROW('Sanitation Data'!F182))="","",OFFSET('Sanitation Data'!$F$32,0,10*ROW('Sanitation Data'!F182)))</f>
        <v/>
      </c>
      <c r="CZ188" s="277" t="str">
        <f ca="true">+IF(OFFSET('Sanitation Data'!$G$28,0,10*ROW('Sanitation Data'!G182))="","",OFFSET('Sanitation Data'!$G$28,0,10*ROW('Sanitation Data'!G182)))</f>
        <v/>
      </c>
      <c r="DA188" s="277" t="str">
        <f ca="true">+IF(OFFSET('Sanitation Data'!$G$29,0,10*ROW('Sanitation Data'!G182))="","",OFFSET('Sanitation Data'!$G$29,0,10*ROW('Sanitation Data'!G182)))</f>
        <v/>
      </c>
      <c r="DB188" s="277" t="str">
        <f ca="true">+IF(OFFSET('Sanitation Data'!$G$30,0,10*ROW('Sanitation Data'!G182))="","",OFFSET('Sanitation Data'!$G$30,0,10*ROW('Sanitation Data'!G182)))</f>
        <v/>
      </c>
      <c r="DC188" s="277" t="str">
        <f ca="true">+IF(OFFSET('Sanitation Data'!$G$31,0,10*ROW('Sanitation Data'!G182))="","",OFFSET('Sanitation Data'!$G$31,0,10*ROW('Sanitation Data'!G182)))</f>
        <v/>
      </c>
      <c r="DD188" s="277" t="str">
        <f ca="true">+IF(OFFSET('Sanitation Data'!$G$32,0,10*ROW('Sanitation Data'!G182))="","",OFFSET('Sanitation Data'!$G$32,0,10*ROW('Sanitation Data'!G182)))</f>
        <v/>
      </c>
      <c r="DE188" s="277" t="str">
        <f ca="true">+IF(OFFSET('Sanitation Data'!$H$28,0,10*ROW('Sanitation Data'!H182))="","",OFFSET('Sanitation Data'!$H$28,0,10*ROW('Sanitation Data'!H182)))</f>
        <v/>
      </c>
      <c r="DF188" s="277" t="str">
        <f ca="true">+IF(OFFSET('Sanitation Data'!$H$29,0,10*ROW('Sanitation Data'!H182))="","",OFFSET('Sanitation Data'!$H$29,0,10*ROW('Sanitation Data'!H182)))</f>
        <v/>
      </c>
      <c r="DG188" s="277" t="str">
        <f ca="true">+IF(OFFSET('Sanitation Data'!$H$30,0,10*ROW('Sanitation Data'!H182))="","",OFFSET('Sanitation Data'!$H$30,0,10*ROW('Sanitation Data'!H182)))</f>
        <v/>
      </c>
      <c r="DH188" s="277" t="str">
        <f ca="true">+IF(OFFSET('Sanitation Data'!$H$31,0,10*ROW('Sanitation Data'!H182))="","",OFFSET('Sanitation Data'!$H$31,0,10*ROW('Sanitation Data'!H182)))</f>
        <v/>
      </c>
      <c r="DI188" s="277" t="str">
        <f ca="true">+IF(OFFSET('Sanitation Data'!$H$32,0,10*ROW('Sanitation Data'!H182))="","",OFFSET('Sanitation Data'!$H$32,0,10*ROW('Sanitation Data'!H182)))</f>
        <v/>
      </c>
      <c r="DJ188" s="277" t="str">
        <f ca="true">+IF(OFFSET('Sanitation Data'!$I$28,0,10*ROW('Sanitation Data'!I182))="","",OFFSET('Sanitation Data'!$I$28,0,10*ROW('Sanitation Data'!I182)))</f>
        <v/>
      </c>
      <c r="DK188" s="277" t="str">
        <f ca="true">+IF(OFFSET('Sanitation Data'!$I$29,0,10*ROW('Sanitation Data'!I182))="","",OFFSET('Sanitation Data'!$I$29,0,10*ROW('Sanitation Data'!I182)))</f>
        <v/>
      </c>
      <c r="DL188" s="277" t="str">
        <f ca="true">+IF(OFFSET('Sanitation Data'!$I$30,0,10*ROW('Sanitation Data'!I182))="","",OFFSET('Sanitation Data'!$I$30,0,10*ROW('Sanitation Data'!I182)))</f>
        <v/>
      </c>
      <c r="DM188" s="277" t="str">
        <f ca="true">+IF(OFFSET('Sanitation Data'!$I$31,0,10*ROW('Sanitation Data'!I182))="","",OFFSET('Sanitation Data'!$I$31,0,10*ROW('Sanitation Data'!I182)))</f>
        <v/>
      </c>
      <c r="DN188" s="277" t="str">
        <f ca="true">+IF(OFFSET('Sanitation Data'!$I$32,0,10*ROW('Sanitation Data'!I182))="","",OFFSET('Sanitation Data'!$I$32,0,10*ROW('Sanitation Data'!I182)))</f>
        <v/>
      </c>
      <c r="DO188" s="277" t="str">
        <f ca="true">+IF(OFFSET('Hygiene Data'!$D$11,0,10*ROW('Hygiene Data'!D182))="","",OFFSET('Hygiene Data'!$D$11,0,10*ROW('Hygiene Data'!D182)))</f>
        <v/>
      </c>
      <c r="DP188" s="277" t="str">
        <f ca="true">+IF(OFFSET('Hygiene Data'!$D$12,0,10*ROW('Hygiene Data'!D182))="","",OFFSET('Hygiene Data'!$D$12,0,10*ROW('Hygiene Data'!D182)))</f>
        <v/>
      </c>
      <c r="DQ188" s="277" t="str">
        <f ca="true">+IF(OFFSET('Hygiene Data'!$D$13,0,10*ROW('Hygiene Data'!D182))="","",OFFSET('Hygiene Data'!$D$13,0,10*ROW('Hygiene Data'!D182)))</f>
        <v/>
      </c>
      <c r="DR188" s="277" t="str">
        <f ca="true">+IF(OFFSET('Hygiene Data'!$E$11,0,10*ROW('Hygiene Data'!E182))="","",OFFSET('Hygiene Data'!$E$11,0,10*ROW('Hygiene Data'!E182)))</f>
        <v/>
      </c>
      <c r="DS188" s="277" t="str">
        <f ca="true">+IF(OFFSET('Hygiene Data'!$E$12,0,10*ROW('Hygiene Data'!E182))="","",OFFSET('Hygiene Data'!$E$12,0,10*ROW('Hygiene Data'!E182)))</f>
        <v/>
      </c>
      <c r="DT188" s="277" t="str">
        <f ca="true">+IF(OFFSET('Hygiene Data'!$E$13,0,10*ROW('Hygiene Data'!E182))="","",OFFSET('Hygiene Data'!$E$13,0,10*ROW('Hygiene Data'!E182)))</f>
        <v/>
      </c>
      <c r="DU188" s="277" t="str">
        <f ca="true">+IF(OFFSET('Hygiene Data'!$F$11,0,10*ROW('Hygiene Data'!F182))="","",OFFSET('Hygiene Data'!$F$11,0,10*ROW('Hygiene Data'!F182)))</f>
        <v/>
      </c>
      <c r="DV188" s="277" t="str">
        <f ca="true">+IF(OFFSET('Hygiene Data'!$F$12,0,10*ROW('Hygiene Data'!F182))="","",OFFSET('Hygiene Data'!$F$12,0,10*ROW('Hygiene Data'!F182)))</f>
        <v/>
      </c>
      <c r="DW188" s="277" t="str">
        <f ca="true">+IF(OFFSET('Hygiene Data'!$F$13,0,10*ROW('Hygiene Data'!F182))="","",OFFSET('Hygiene Data'!$F$13,0,10*ROW('Hygiene Data'!F182)))</f>
        <v/>
      </c>
      <c r="DX188" s="277" t="str">
        <f ca="true">+IF(OFFSET('Hygiene Data'!$G$11,0,10*ROW('Hygiene Data'!G182))="","",OFFSET('Hygiene Data'!$G$11,0,10*ROW('Hygiene Data'!G182)))</f>
        <v/>
      </c>
      <c r="DY188" s="277" t="str">
        <f ca="true">+IF(OFFSET('Hygiene Data'!$G$12,0,10*ROW('Hygiene Data'!G182))="","",OFFSET('Hygiene Data'!$G$12,0,10*ROW('Hygiene Data'!G182)))</f>
        <v/>
      </c>
      <c r="DZ188" s="277" t="str">
        <f ca="true">+IF(OFFSET('Hygiene Data'!$G$13,0,10*ROW('Hygiene Data'!G182))="","",OFFSET('Hygiene Data'!$G$13,0,10*ROW('Hygiene Data'!G182)))</f>
        <v/>
      </c>
      <c r="EA188" s="277" t="str">
        <f ca="true">+IF(OFFSET('Hygiene Data'!$H$11,0,10*ROW('Hygiene Data'!H182))="","",OFFSET('Hygiene Data'!$H$11,0,10*ROW('Hygiene Data'!H182)))</f>
        <v/>
      </c>
      <c r="EB188" s="277" t="str">
        <f ca="true">+IF(OFFSET('Hygiene Data'!$H$12,0,10*ROW('Hygiene Data'!H182))="","",OFFSET('Hygiene Data'!$H$12,0,10*ROW('Hygiene Data'!H182)))</f>
        <v/>
      </c>
      <c r="EC188" s="277" t="str">
        <f ca="true">+IF(OFFSET('Hygiene Data'!$H$13,0,10*ROW('Hygiene Data'!H182))="","",OFFSET('Hygiene Data'!$H$13,0,10*ROW('Hygiene Data'!H182)))</f>
        <v/>
      </c>
      <c r="ED188" s="277" t="str">
        <f ca="true">+IF(OFFSET('Hygiene Data'!$I$11,0,10*ROW('Hygiene Data'!I182))="","",OFFSET('Hygiene Data'!$I$11,0,10*ROW('Hygiene Data'!I182)))</f>
        <v/>
      </c>
      <c r="EE188" s="277" t="str">
        <f ca="true">+IF(OFFSET('Hygiene Data'!$I$12,0,10*ROW('Hygiene Data'!I182))="","",OFFSET('Hygiene Data'!$I$12,0,10*ROW('Hygiene Data'!I182)))</f>
        <v/>
      </c>
      <c r="EF188" s="277"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33" t="str">
        <f t="shared" ca="true" si="2"/>
        <v/>
      </c>
      <c r="D189" s="96"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6"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6"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6"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6"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6"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6"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6"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6"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6"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6"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6"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6"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6"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6"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6"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6"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6"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7"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7"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7"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7"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7"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7"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7"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7"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7"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7"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7"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7"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7"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7"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7"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7"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7"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7"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7"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7"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7"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7"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7"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7"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7"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7"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7"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7"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7"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7"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8"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8"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8"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8"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8"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8"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8"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8"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8"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8"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8"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8"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8"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8"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8"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8"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8"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8"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7"/>
      <c r="BS189" s="277" t="str">
        <f ca="true">+IF(OFFSET('Water Data'!$D$27,0,10*ROW('Water Data'!D183))="","",OFFSET('Water Data'!$D$27,0,10*ROW('Water Data'!D183)))</f>
        <v/>
      </c>
      <c r="BT189" s="277" t="str">
        <f ca="true">+IF(OFFSET('Water Data'!$D$28,0,10*ROW('Water Data'!D183))="","",OFFSET('Water Data'!$D$28,0,10*ROW('Water Data'!D183)))</f>
        <v/>
      </c>
      <c r="BU189" s="277" t="str">
        <f ca="true">+IF(OFFSET('Water Data'!$D$29,0,10*ROW('Water Data'!D183))="","",OFFSET('Water Data'!$D$29,0,10*ROW('Water Data'!D183)))</f>
        <v/>
      </c>
      <c r="BV189" s="277" t="str">
        <f ca="true">+IF(OFFSET('Water Data'!$E$27,0,10*ROW('Water Data'!E183))="","",OFFSET('Water Data'!$E$27,0,10*ROW('Water Data'!E183)))</f>
        <v/>
      </c>
      <c r="BW189" s="277" t="str">
        <f ca="true">+IF(OFFSET('Water Data'!$E$28,0,10*ROW('Water Data'!E183))="","",OFFSET('Water Data'!$E$28,0,10*ROW('Water Data'!E183)))</f>
        <v/>
      </c>
      <c r="BX189" s="277" t="str">
        <f ca="true">+IF(OFFSET('Water Data'!$E$29,0,10*ROW('Water Data'!E183))="","",OFFSET('Water Data'!$E$29,0,10*ROW('Water Data'!E183)))</f>
        <v/>
      </c>
      <c r="BY189" s="277" t="str">
        <f ca="true">+IF(OFFSET('Water Data'!$F$27,0,10*ROW('Water Data'!F183))="","",OFFSET('Water Data'!$F$27,0,10*ROW('Water Data'!F183)))</f>
        <v/>
      </c>
      <c r="BZ189" s="277" t="str">
        <f ca="true">+IF(OFFSET('Water Data'!$F$28,0,10*ROW('Water Data'!F183))="","",OFFSET('Water Data'!$F$28,0,10*ROW('Water Data'!F183)))</f>
        <v/>
      </c>
      <c r="CA189" s="277" t="str">
        <f ca="true">+IF(OFFSET('Water Data'!$F$29,0,10*ROW('Water Data'!F183))="","",OFFSET('Water Data'!$F$29,0,10*ROW('Water Data'!F183)))</f>
        <v/>
      </c>
      <c r="CB189" s="277" t="str">
        <f ca="true">+IF(OFFSET('Water Data'!$G$27,0,10*ROW('Water Data'!G183))="","",OFFSET('Water Data'!$G$27,0,10*ROW('Water Data'!G183)))</f>
        <v/>
      </c>
      <c r="CC189" s="277" t="str">
        <f ca="true">+IF(OFFSET('Water Data'!$G$28,0,10*ROW('Water Data'!G183))="","",OFFSET('Water Data'!$G$28,0,10*ROW('Water Data'!G183)))</f>
        <v/>
      </c>
      <c r="CD189" s="277" t="str">
        <f ca="true">+IF(OFFSET('Water Data'!$G$29,0,10*ROW('Water Data'!G183))="","",OFFSET('Water Data'!$G$29,0,10*ROW('Water Data'!G183)))</f>
        <v/>
      </c>
      <c r="CE189" s="277" t="str">
        <f ca="true">+IF(OFFSET('Water Data'!$H$27,0,10*ROW('Water Data'!H183))="","",OFFSET('Water Data'!$H$27,0,10*ROW('Water Data'!H183)))</f>
        <v/>
      </c>
      <c r="CF189" s="277" t="str">
        <f ca="true">+IF(OFFSET('Water Data'!$H$28,0,10*ROW('Water Data'!H183))="","",OFFSET('Water Data'!$H$28,0,10*ROW('Water Data'!H183)))</f>
        <v/>
      </c>
      <c r="CG189" s="277" t="str">
        <f ca="true">+IF(OFFSET('Water Data'!$H$29,0,10*ROW('Water Data'!H183))="","",OFFSET('Water Data'!$H$29,0,10*ROW('Water Data'!H183)))</f>
        <v/>
      </c>
      <c r="CH189" s="277" t="str">
        <f ca="true">+IF(OFFSET('Water Data'!$I$27,0,10*ROW('Water Data'!I183))="","",OFFSET('Water Data'!$I$27,0,10*ROW('Water Data'!I183)))</f>
        <v/>
      </c>
      <c r="CI189" s="277" t="str">
        <f ca="true">+IF(OFFSET('Water Data'!$I$28,0,10*ROW('Water Data'!I183))="","",OFFSET('Water Data'!$I$28,0,10*ROW('Water Data'!I183)))</f>
        <v/>
      </c>
      <c r="CJ189" s="277" t="str">
        <f ca="true">+IF(OFFSET('Water Data'!$I$29,0,10*ROW('Water Data'!I183))="","",OFFSET('Water Data'!$I$29,0,10*ROW('Water Data'!I183)))</f>
        <v/>
      </c>
      <c r="CK189" s="277" t="str">
        <f ca="true">+IF(OFFSET('Sanitation Data'!$D$28,0,10*ROW('Sanitation Data'!D183))="","",OFFSET('Sanitation Data'!$D$28,0,10*ROW('Sanitation Data'!D183)))</f>
        <v/>
      </c>
      <c r="CL189" s="277" t="str">
        <f ca="true">+IF(OFFSET('Sanitation Data'!$D$29,0,10*ROW('Sanitation Data'!D183))="","",OFFSET('Sanitation Data'!$D$29,0,10*ROW('Sanitation Data'!D183)))</f>
        <v/>
      </c>
      <c r="CM189" s="277" t="str">
        <f ca="true">+IF(OFFSET('Sanitation Data'!$D$30,0,10*ROW('Sanitation Data'!D183))="","",OFFSET('Sanitation Data'!$D$30,0,10*ROW('Sanitation Data'!D183)))</f>
        <v/>
      </c>
      <c r="CN189" s="277" t="str">
        <f ca="true">+IF(OFFSET('Sanitation Data'!$D$31,0,10*ROW('Sanitation Data'!D183))="","",OFFSET('Sanitation Data'!$D$31,0,10*ROW('Sanitation Data'!D183)))</f>
        <v/>
      </c>
      <c r="CO189" s="277" t="str">
        <f ca="true">+IF(OFFSET('Sanitation Data'!$D$32,0,10*ROW('Sanitation Data'!D183))="","",OFFSET('Sanitation Data'!$D$32,0,10*ROW('Sanitation Data'!D183)))</f>
        <v/>
      </c>
      <c r="CP189" s="277" t="str">
        <f ca="true">+IF(OFFSET('Sanitation Data'!$E$28,0,10*ROW('Sanitation Data'!E183))="","",OFFSET('Sanitation Data'!$E$28,0,10*ROW('Sanitation Data'!E183)))</f>
        <v/>
      </c>
      <c r="CQ189" s="277" t="str">
        <f ca="true">+IF(OFFSET('Sanitation Data'!$E$29,0,10*ROW('Sanitation Data'!E183))="","",OFFSET('Sanitation Data'!$E$29,0,10*ROW('Sanitation Data'!E183)))</f>
        <v/>
      </c>
      <c r="CR189" s="277" t="str">
        <f ca="true">+IF(OFFSET('Sanitation Data'!$E$30,0,10*ROW('Sanitation Data'!E183))="","",OFFSET('Sanitation Data'!$E$30,0,10*ROW('Sanitation Data'!E183)))</f>
        <v/>
      </c>
      <c r="CS189" s="277" t="str">
        <f ca="true">+IF(OFFSET('Sanitation Data'!$E$31,0,10*ROW('Sanitation Data'!E183))="","",OFFSET('Sanitation Data'!$E$31,0,10*ROW('Sanitation Data'!E183)))</f>
        <v/>
      </c>
      <c r="CT189" s="277" t="str">
        <f ca="true">+IF(OFFSET('Sanitation Data'!$E$32,0,10*ROW('Sanitation Data'!E183))="","",OFFSET('Sanitation Data'!$E$32,0,10*ROW('Sanitation Data'!E183)))</f>
        <v/>
      </c>
      <c r="CU189" s="277" t="str">
        <f ca="true">+IF(OFFSET('Sanitation Data'!$F$28,0,10*ROW('Sanitation Data'!F183))="","",OFFSET('Sanitation Data'!$F$28,0,10*ROW('Sanitation Data'!F183)))</f>
        <v/>
      </c>
      <c r="CV189" s="277" t="str">
        <f ca="true">+IF(OFFSET('Sanitation Data'!$F$29,0,10*ROW('Sanitation Data'!F183))="","",OFFSET('Sanitation Data'!$F$29,0,10*ROW('Sanitation Data'!F183)))</f>
        <v/>
      </c>
      <c r="CW189" s="277" t="str">
        <f ca="true">+IF(OFFSET('Sanitation Data'!$F$30,0,10*ROW('Sanitation Data'!F183))="","",OFFSET('Sanitation Data'!$F$30,0,10*ROW('Sanitation Data'!F183)))</f>
        <v/>
      </c>
      <c r="CX189" s="277" t="str">
        <f ca="true">+IF(OFFSET('Sanitation Data'!$F$31,0,10*ROW('Sanitation Data'!F183))="","",OFFSET('Sanitation Data'!$F$31,0,10*ROW('Sanitation Data'!F183)))</f>
        <v/>
      </c>
      <c r="CY189" s="277" t="str">
        <f ca="true">+IF(OFFSET('Sanitation Data'!$F$32,0,10*ROW('Sanitation Data'!F183))="","",OFFSET('Sanitation Data'!$F$32,0,10*ROW('Sanitation Data'!F183)))</f>
        <v/>
      </c>
      <c r="CZ189" s="277" t="str">
        <f ca="true">+IF(OFFSET('Sanitation Data'!$G$28,0,10*ROW('Sanitation Data'!G183))="","",OFFSET('Sanitation Data'!$G$28,0,10*ROW('Sanitation Data'!G183)))</f>
        <v/>
      </c>
      <c r="DA189" s="277" t="str">
        <f ca="true">+IF(OFFSET('Sanitation Data'!$G$29,0,10*ROW('Sanitation Data'!G183))="","",OFFSET('Sanitation Data'!$G$29,0,10*ROW('Sanitation Data'!G183)))</f>
        <v/>
      </c>
      <c r="DB189" s="277" t="str">
        <f ca="true">+IF(OFFSET('Sanitation Data'!$G$30,0,10*ROW('Sanitation Data'!G183))="","",OFFSET('Sanitation Data'!$G$30,0,10*ROW('Sanitation Data'!G183)))</f>
        <v/>
      </c>
      <c r="DC189" s="277" t="str">
        <f ca="true">+IF(OFFSET('Sanitation Data'!$G$31,0,10*ROW('Sanitation Data'!G183))="","",OFFSET('Sanitation Data'!$G$31,0,10*ROW('Sanitation Data'!G183)))</f>
        <v/>
      </c>
      <c r="DD189" s="277" t="str">
        <f ca="true">+IF(OFFSET('Sanitation Data'!$G$32,0,10*ROW('Sanitation Data'!G183))="","",OFFSET('Sanitation Data'!$G$32,0,10*ROW('Sanitation Data'!G183)))</f>
        <v/>
      </c>
      <c r="DE189" s="277" t="str">
        <f ca="true">+IF(OFFSET('Sanitation Data'!$H$28,0,10*ROW('Sanitation Data'!H183))="","",OFFSET('Sanitation Data'!$H$28,0,10*ROW('Sanitation Data'!H183)))</f>
        <v/>
      </c>
      <c r="DF189" s="277" t="str">
        <f ca="true">+IF(OFFSET('Sanitation Data'!$H$29,0,10*ROW('Sanitation Data'!H183))="","",OFFSET('Sanitation Data'!$H$29,0,10*ROW('Sanitation Data'!H183)))</f>
        <v/>
      </c>
      <c r="DG189" s="277" t="str">
        <f ca="true">+IF(OFFSET('Sanitation Data'!$H$30,0,10*ROW('Sanitation Data'!H183))="","",OFFSET('Sanitation Data'!$H$30,0,10*ROW('Sanitation Data'!H183)))</f>
        <v/>
      </c>
      <c r="DH189" s="277" t="str">
        <f ca="true">+IF(OFFSET('Sanitation Data'!$H$31,0,10*ROW('Sanitation Data'!H183))="","",OFFSET('Sanitation Data'!$H$31,0,10*ROW('Sanitation Data'!H183)))</f>
        <v/>
      </c>
      <c r="DI189" s="277" t="str">
        <f ca="true">+IF(OFFSET('Sanitation Data'!$H$32,0,10*ROW('Sanitation Data'!H183))="","",OFFSET('Sanitation Data'!$H$32,0,10*ROW('Sanitation Data'!H183)))</f>
        <v/>
      </c>
      <c r="DJ189" s="277" t="str">
        <f ca="true">+IF(OFFSET('Sanitation Data'!$I$28,0,10*ROW('Sanitation Data'!I183))="","",OFFSET('Sanitation Data'!$I$28,0,10*ROW('Sanitation Data'!I183)))</f>
        <v/>
      </c>
      <c r="DK189" s="277" t="str">
        <f ca="true">+IF(OFFSET('Sanitation Data'!$I$29,0,10*ROW('Sanitation Data'!I183))="","",OFFSET('Sanitation Data'!$I$29,0,10*ROW('Sanitation Data'!I183)))</f>
        <v/>
      </c>
      <c r="DL189" s="277" t="str">
        <f ca="true">+IF(OFFSET('Sanitation Data'!$I$30,0,10*ROW('Sanitation Data'!I183))="","",OFFSET('Sanitation Data'!$I$30,0,10*ROW('Sanitation Data'!I183)))</f>
        <v/>
      </c>
      <c r="DM189" s="277" t="str">
        <f ca="true">+IF(OFFSET('Sanitation Data'!$I$31,0,10*ROW('Sanitation Data'!I183))="","",OFFSET('Sanitation Data'!$I$31,0,10*ROW('Sanitation Data'!I183)))</f>
        <v/>
      </c>
      <c r="DN189" s="277" t="str">
        <f ca="true">+IF(OFFSET('Sanitation Data'!$I$32,0,10*ROW('Sanitation Data'!I183))="","",OFFSET('Sanitation Data'!$I$32,0,10*ROW('Sanitation Data'!I183)))</f>
        <v/>
      </c>
      <c r="DO189" s="277" t="str">
        <f ca="true">+IF(OFFSET('Hygiene Data'!$D$11,0,10*ROW('Hygiene Data'!D183))="","",OFFSET('Hygiene Data'!$D$11,0,10*ROW('Hygiene Data'!D183)))</f>
        <v/>
      </c>
      <c r="DP189" s="277" t="str">
        <f ca="true">+IF(OFFSET('Hygiene Data'!$D$12,0,10*ROW('Hygiene Data'!D183))="","",OFFSET('Hygiene Data'!$D$12,0,10*ROW('Hygiene Data'!D183)))</f>
        <v/>
      </c>
      <c r="DQ189" s="277" t="str">
        <f ca="true">+IF(OFFSET('Hygiene Data'!$D$13,0,10*ROW('Hygiene Data'!D183))="","",OFFSET('Hygiene Data'!$D$13,0,10*ROW('Hygiene Data'!D183)))</f>
        <v/>
      </c>
      <c r="DR189" s="277" t="str">
        <f ca="true">+IF(OFFSET('Hygiene Data'!$E$11,0,10*ROW('Hygiene Data'!E183))="","",OFFSET('Hygiene Data'!$E$11,0,10*ROW('Hygiene Data'!E183)))</f>
        <v/>
      </c>
      <c r="DS189" s="277" t="str">
        <f ca="true">+IF(OFFSET('Hygiene Data'!$E$12,0,10*ROW('Hygiene Data'!E183))="","",OFFSET('Hygiene Data'!$E$12,0,10*ROW('Hygiene Data'!E183)))</f>
        <v/>
      </c>
      <c r="DT189" s="277" t="str">
        <f ca="true">+IF(OFFSET('Hygiene Data'!$E$13,0,10*ROW('Hygiene Data'!E183))="","",OFFSET('Hygiene Data'!$E$13,0,10*ROW('Hygiene Data'!E183)))</f>
        <v/>
      </c>
      <c r="DU189" s="277" t="str">
        <f ca="true">+IF(OFFSET('Hygiene Data'!$F$11,0,10*ROW('Hygiene Data'!F183))="","",OFFSET('Hygiene Data'!$F$11,0,10*ROW('Hygiene Data'!F183)))</f>
        <v/>
      </c>
      <c r="DV189" s="277" t="str">
        <f ca="true">+IF(OFFSET('Hygiene Data'!$F$12,0,10*ROW('Hygiene Data'!F183))="","",OFFSET('Hygiene Data'!$F$12,0,10*ROW('Hygiene Data'!F183)))</f>
        <v/>
      </c>
      <c r="DW189" s="277" t="str">
        <f ca="true">+IF(OFFSET('Hygiene Data'!$F$13,0,10*ROW('Hygiene Data'!F183))="","",OFFSET('Hygiene Data'!$F$13,0,10*ROW('Hygiene Data'!F183)))</f>
        <v/>
      </c>
      <c r="DX189" s="277" t="str">
        <f ca="true">+IF(OFFSET('Hygiene Data'!$G$11,0,10*ROW('Hygiene Data'!G183))="","",OFFSET('Hygiene Data'!$G$11,0,10*ROW('Hygiene Data'!G183)))</f>
        <v/>
      </c>
      <c r="DY189" s="277" t="str">
        <f ca="true">+IF(OFFSET('Hygiene Data'!$G$12,0,10*ROW('Hygiene Data'!G183))="","",OFFSET('Hygiene Data'!$G$12,0,10*ROW('Hygiene Data'!G183)))</f>
        <v/>
      </c>
      <c r="DZ189" s="277" t="str">
        <f ca="true">+IF(OFFSET('Hygiene Data'!$G$13,0,10*ROW('Hygiene Data'!G183))="","",OFFSET('Hygiene Data'!$G$13,0,10*ROW('Hygiene Data'!G183)))</f>
        <v/>
      </c>
      <c r="EA189" s="277" t="str">
        <f ca="true">+IF(OFFSET('Hygiene Data'!$H$11,0,10*ROW('Hygiene Data'!H183))="","",OFFSET('Hygiene Data'!$H$11,0,10*ROW('Hygiene Data'!H183)))</f>
        <v/>
      </c>
      <c r="EB189" s="277" t="str">
        <f ca="true">+IF(OFFSET('Hygiene Data'!$H$12,0,10*ROW('Hygiene Data'!H183))="","",OFFSET('Hygiene Data'!$H$12,0,10*ROW('Hygiene Data'!H183)))</f>
        <v/>
      </c>
      <c r="EC189" s="277" t="str">
        <f ca="true">+IF(OFFSET('Hygiene Data'!$H$13,0,10*ROW('Hygiene Data'!H183))="","",OFFSET('Hygiene Data'!$H$13,0,10*ROW('Hygiene Data'!H183)))</f>
        <v/>
      </c>
      <c r="ED189" s="277" t="str">
        <f ca="true">+IF(OFFSET('Hygiene Data'!$I$11,0,10*ROW('Hygiene Data'!I183))="","",OFFSET('Hygiene Data'!$I$11,0,10*ROW('Hygiene Data'!I183)))</f>
        <v/>
      </c>
      <c r="EE189" s="277" t="str">
        <f ca="true">+IF(OFFSET('Hygiene Data'!$I$12,0,10*ROW('Hygiene Data'!I183))="","",OFFSET('Hygiene Data'!$I$12,0,10*ROW('Hygiene Data'!I183)))</f>
        <v/>
      </c>
      <c r="EF189" s="277"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33" t="str">
        <f t="shared" ca="true" si="2"/>
        <v/>
      </c>
      <c r="D190" s="96"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6"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6"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6"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6"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6"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6"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6"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6"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6"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6"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6"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6"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6"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6"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6"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6"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6"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7"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7"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7"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7"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7"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7"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7"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7"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7"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7"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7"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7"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7"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7"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7"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7"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7"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7"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7"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7"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7"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7"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7"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7"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7"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7"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7"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7"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7"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7"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8"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8"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8"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8"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8"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8"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8"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8"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8"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8"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8"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8"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8"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8"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8"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8"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8"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8"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7"/>
      <c r="BS190" s="277" t="str">
        <f ca="true">+IF(OFFSET('Water Data'!$D$27,0,10*ROW('Water Data'!D184))="","",OFFSET('Water Data'!$D$27,0,10*ROW('Water Data'!D184)))</f>
        <v/>
      </c>
      <c r="BT190" s="277" t="str">
        <f ca="true">+IF(OFFSET('Water Data'!$D$28,0,10*ROW('Water Data'!D184))="","",OFFSET('Water Data'!$D$28,0,10*ROW('Water Data'!D184)))</f>
        <v/>
      </c>
      <c r="BU190" s="277" t="str">
        <f ca="true">+IF(OFFSET('Water Data'!$D$29,0,10*ROW('Water Data'!D184))="","",OFFSET('Water Data'!$D$29,0,10*ROW('Water Data'!D184)))</f>
        <v/>
      </c>
      <c r="BV190" s="277" t="str">
        <f ca="true">+IF(OFFSET('Water Data'!$E$27,0,10*ROW('Water Data'!E184))="","",OFFSET('Water Data'!$E$27,0,10*ROW('Water Data'!E184)))</f>
        <v/>
      </c>
      <c r="BW190" s="277" t="str">
        <f ca="true">+IF(OFFSET('Water Data'!$E$28,0,10*ROW('Water Data'!E184))="","",OFFSET('Water Data'!$E$28,0,10*ROW('Water Data'!E184)))</f>
        <v/>
      </c>
      <c r="BX190" s="277" t="str">
        <f ca="true">+IF(OFFSET('Water Data'!$E$29,0,10*ROW('Water Data'!E184))="","",OFFSET('Water Data'!$E$29,0,10*ROW('Water Data'!E184)))</f>
        <v/>
      </c>
      <c r="BY190" s="277" t="str">
        <f ca="true">+IF(OFFSET('Water Data'!$F$27,0,10*ROW('Water Data'!F184))="","",OFFSET('Water Data'!$F$27,0,10*ROW('Water Data'!F184)))</f>
        <v/>
      </c>
      <c r="BZ190" s="277" t="str">
        <f ca="true">+IF(OFFSET('Water Data'!$F$28,0,10*ROW('Water Data'!F184))="","",OFFSET('Water Data'!$F$28,0,10*ROW('Water Data'!F184)))</f>
        <v/>
      </c>
      <c r="CA190" s="277" t="str">
        <f ca="true">+IF(OFFSET('Water Data'!$F$29,0,10*ROW('Water Data'!F184))="","",OFFSET('Water Data'!$F$29,0,10*ROW('Water Data'!F184)))</f>
        <v/>
      </c>
      <c r="CB190" s="277" t="str">
        <f ca="true">+IF(OFFSET('Water Data'!$G$27,0,10*ROW('Water Data'!G184))="","",OFFSET('Water Data'!$G$27,0,10*ROW('Water Data'!G184)))</f>
        <v/>
      </c>
      <c r="CC190" s="277" t="str">
        <f ca="true">+IF(OFFSET('Water Data'!$G$28,0,10*ROW('Water Data'!G184))="","",OFFSET('Water Data'!$G$28,0,10*ROW('Water Data'!G184)))</f>
        <v/>
      </c>
      <c r="CD190" s="277" t="str">
        <f ca="true">+IF(OFFSET('Water Data'!$G$29,0,10*ROW('Water Data'!G184))="","",OFFSET('Water Data'!$G$29,0,10*ROW('Water Data'!G184)))</f>
        <v/>
      </c>
      <c r="CE190" s="277" t="str">
        <f ca="true">+IF(OFFSET('Water Data'!$H$27,0,10*ROW('Water Data'!H184))="","",OFFSET('Water Data'!$H$27,0,10*ROW('Water Data'!H184)))</f>
        <v/>
      </c>
      <c r="CF190" s="277" t="str">
        <f ca="true">+IF(OFFSET('Water Data'!$H$28,0,10*ROW('Water Data'!H184))="","",OFFSET('Water Data'!$H$28,0,10*ROW('Water Data'!H184)))</f>
        <v/>
      </c>
      <c r="CG190" s="277" t="str">
        <f ca="true">+IF(OFFSET('Water Data'!$H$29,0,10*ROW('Water Data'!H184))="","",OFFSET('Water Data'!$H$29,0,10*ROW('Water Data'!H184)))</f>
        <v/>
      </c>
      <c r="CH190" s="277" t="str">
        <f ca="true">+IF(OFFSET('Water Data'!$I$27,0,10*ROW('Water Data'!I184))="","",OFFSET('Water Data'!$I$27,0,10*ROW('Water Data'!I184)))</f>
        <v/>
      </c>
      <c r="CI190" s="277" t="str">
        <f ca="true">+IF(OFFSET('Water Data'!$I$28,0,10*ROW('Water Data'!I184))="","",OFFSET('Water Data'!$I$28,0,10*ROW('Water Data'!I184)))</f>
        <v/>
      </c>
      <c r="CJ190" s="277" t="str">
        <f ca="true">+IF(OFFSET('Water Data'!$I$29,0,10*ROW('Water Data'!I184))="","",OFFSET('Water Data'!$I$29,0,10*ROW('Water Data'!I184)))</f>
        <v/>
      </c>
      <c r="CK190" s="277" t="str">
        <f ca="true">+IF(OFFSET('Sanitation Data'!$D$28,0,10*ROW('Sanitation Data'!D184))="","",OFFSET('Sanitation Data'!$D$28,0,10*ROW('Sanitation Data'!D184)))</f>
        <v/>
      </c>
      <c r="CL190" s="277" t="str">
        <f ca="true">+IF(OFFSET('Sanitation Data'!$D$29,0,10*ROW('Sanitation Data'!D184))="","",OFFSET('Sanitation Data'!$D$29,0,10*ROW('Sanitation Data'!D184)))</f>
        <v/>
      </c>
      <c r="CM190" s="277" t="str">
        <f ca="true">+IF(OFFSET('Sanitation Data'!$D$30,0,10*ROW('Sanitation Data'!D184))="","",OFFSET('Sanitation Data'!$D$30,0,10*ROW('Sanitation Data'!D184)))</f>
        <v/>
      </c>
      <c r="CN190" s="277" t="str">
        <f ca="true">+IF(OFFSET('Sanitation Data'!$D$31,0,10*ROW('Sanitation Data'!D184))="","",OFFSET('Sanitation Data'!$D$31,0,10*ROW('Sanitation Data'!D184)))</f>
        <v/>
      </c>
      <c r="CO190" s="277" t="str">
        <f ca="true">+IF(OFFSET('Sanitation Data'!$D$32,0,10*ROW('Sanitation Data'!D184))="","",OFFSET('Sanitation Data'!$D$32,0,10*ROW('Sanitation Data'!D184)))</f>
        <v/>
      </c>
      <c r="CP190" s="277" t="str">
        <f ca="true">+IF(OFFSET('Sanitation Data'!$E$28,0,10*ROW('Sanitation Data'!E184))="","",OFFSET('Sanitation Data'!$E$28,0,10*ROW('Sanitation Data'!E184)))</f>
        <v/>
      </c>
      <c r="CQ190" s="277" t="str">
        <f ca="true">+IF(OFFSET('Sanitation Data'!$E$29,0,10*ROW('Sanitation Data'!E184))="","",OFFSET('Sanitation Data'!$E$29,0,10*ROW('Sanitation Data'!E184)))</f>
        <v/>
      </c>
      <c r="CR190" s="277" t="str">
        <f ca="true">+IF(OFFSET('Sanitation Data'!$E$30,0,10*ROW('Sanitation Data'!E184))="","",OFFSET('Sanitation Data'!$E$30,0,10*ROW('Sanitation Data'!E184)))</f>
        <v/>
      </c>
      <c r="CS190" s="277" t="str">
        <f ca="true">+IF(OFFSET('Sanitation Data'!$E$31,0,10*ROW('Sanitation Data'!E184))="","",OFFSET('Sanitation Data'!$E$31,0,10*ROW('Sanitation Data'!E184)))</f>
        <v/>
      </c>
      <c r="CT190" s="277" t="str">
        <f ca="true">+IF(OFFSET('Sanitation Data'!$E$32,0,10*ROW('Sanitation Data'!E184))="","",OFFSET('Sanitation Data'!$E$32,0,10*ROW('Sanitation Data'!E184)))</f>
        <v/>
      </c>
      <c r="CU190" s="277" t="str">
        <f ca="true">+IF(OFFSET('Sanitation Data'!$F$28,0,10*ROW('Sanitation Data'!F184))="","",OFFSET('Sanitation Data'!$F$28,0,10*ROW('Sanitation Data'!F184)))</f>
        <v/>
      </c>
      <c r="CV190" s="277" t="str">
        <f ca="true">+IF(OFFSET('Sanitation Data'!$F$29,0,10*ROW('Sanitation Data'!F184))="","",OFFSET('Sanitation Data'!$F$29,0,10*ROW('Sanitation Data'!F184)))</f>
        <v/>
      </c>
      <c r="CW190" s="277" t="str">
        <f ca="true">+IF(OFFSET('Sanitation Data'!$F$30,0,10*ROW('Sanitation Data'!F184))="","",OFFSET('Sanitation Data'!$F$30,0,10*ROW('Sanitation Data'!F184)))</f>
        <v/>
      </c>
      <c r="CX190" s="277" t="str">
        <f ca="true">+IF(OFFSET('Sanitation Data'!$F$31,0,10*ROW('Sanitation Data'!F184))="","",OFFSET('Sanitation Data'!$F$31,0,10*ROW('Sanitation Data'!F184)))</f>
        <v/>
      </c>
      <c r="CY190" s="277" t="str">
        <f ca="true">+IF(OFFSET('Sanitation Data'!$F$32,0,10*ROW('Sanitation Data'!F184))="","",OFFSET('Sanitation Data'!$F$32,0,10*ROW('Sanitation Data'!F184)))</f>
        <v/>
      </c>
      <c r="CZ190" s="277" t="str">
        <f ca="true">+IF(OFFSET('Sanitation Data'!$G$28,0,10*ROW('Sanitation Data'!G184))="","",OFFSET('Sanitation Data'!$G$28,0,10*ROW('Sanitation Data'!G184)))</f>
        <v/>
      </c>
      <c r="DA190" s="277" t="str">
        <f ca="true">+IF(OFFSET('Sanitation Data'!$G$29,0,10*ROW('Sanitation Data'!G184))="","",OFFSET('Sanitation Data'!$G$29,0,10*ROW('Sanitation Data'!G184)))</f>
        <v/>
      </c>
      <c r="DB190" s="277" t="str">
        <f ca="true">+IF(OFFSET('Sanitation Data'!$G$30,0,10*ROW('Sanitation Data'!G184))="","",OFFSET('Sanitation Data'!$G$30,0,10*ROW('Sanitation Data'!G184)))</f>
        <v/>
      </c>
      <c r="DC190" s="277" t="str">
        <f ca="true">+IF(OFFSET('Sanitation Data'!$G$31,0,10*ROW('Sanitation Data'!G184))="","",OFFSET('Sanitation Data'!$G$31,0,10*ROW('Sanitation Data'!G184)))</f>
        <v/>
      </c>
      <c r="DD190" s="277" t="str">
        <f ca="true">+IF(OFFSET('Sanitation Data'!$G$32,0,10*ROW('Sanitation Data'!G184))="","",OFFSET('Sanitation Data'!$G$32,0,10*ROW('Sanitation Data'!G184)))</f>
        <v/>
      </c>
      <c r="DE190" s="277" t="str">
        <f ca="true">+IF(OFFSET('Sanitation Data'!$H$28,0,10*ROW('Sanitation Data'!H184))="","",OFFSET('Sanitation Data'!$H$28,0,10*ROW('Sanitation Data'!H184)))</f>
        <v/>
      </c>
      <c r="DF190" s="277" t="str">
        <f ca="true">+IF(OFFSET('Sanitation Data'!$H$29,0,10*ROW('Sanitation Data'!H184))="","",OFFSET('Sanitation Data'!$H$29,0,10*ROW('Sanitation Data'!H184)))</f>
        <v/>
      </c>
      <c r="DG190" s="277" t="str">
        <f ca="true">+IF(OFFSET('Sanitation Data'!$H$30,0,10*ROW('Sanitation Data'!H184))="","",OFFSET('Sanitation Data'!$H$30,0,10*ROW('Sanitation Data'!H184)))</f>
        <v/>
      </c>
      <c r="DH190" s="277" t="str">
        <f ca="true">+IF(OFFSET('Sanitation Data'!$H$31,0,10*ROW('Sanitation Data'!H184))="","",OFFSET('Sanitation Data'!$H$31,0,10*ROW('Sanitation Data'!H184)))</f>
        <v/>
      </c>
      <c r="DI190" s="277" t="str">
        <f ca="true">+IF(OFFSET('Sanitation Data'!$H$32,0,10*ROW('Sanitation Data'!H184))="","",OFFSET('Sanitation Data'!$H$32,0,10*ROW('Sanitation Data'!H184)))</f>
        <v/>
      </c>
      <c r="DJ190" s="277" t="str">
        <f ca="true">+IF(OFFSET('Sanitation Data'!$I$28,0,10*ROW('Sanitation Data'!I184))="","",OFFSET('Sanitation Data'!$I$28,0,10*ROW('Sanitation Data'!I184)))</f>
        <v/>
      </c>
      <c r="DK190" s="277" t="str">
        <f ca="true">+IF(OFFSET('Sanitation Data'!$I$29,0,10*ROW('Sanitation Data'!I184))="","",OFFSET('Sanitation Data'!$I$29,0,10*ROW('Sanitation Data'!I184)))</f>
        <v/>
      </c>
      <c r="DL190" s="277" t="str">
        <f ca="true">+IF(OFFSET('Sanitation Data'!$I$30,0,10*ROW('Sanitation Data'!I184))="","",OFFSET('Sanitation Data'!$I$30,0,10*ROW('Sanitation Data'!I184)))</f>
        <v/>
      </c>
      <c r="DM190" s="277" t="str">
        <f ca="true">+IF(OFFSET('Sanitation Data'!$I$31,0,10*ROW('Sanitation Data'!I184))="","",OFFSET('Sanitation Data'!$I$31,0,10*ROW('Sanitation Data'!I184)))</f>
        <v/>
      </c>
      <c r="DN190" s="277" t="str">
        <f ca="true">+IF(OFFSET('Sanitation Data'!$I$32,0,10*ROW('Sanitation Data'!I184))="","",OFFSET('Sanitation Data'!$I$32,0,10*ROW('Sanitation Data'!I184)))</f>
        <v/>
      </c>
      <c r="DO190" s="277" t="str">
        <f ca="true">+IF(OFFSET('Hygiene Data'!$D$11,0,10*ROW('Hygiene Data'!D184))="","",OFFSET('Hygiene Data'!$D$11,0,10*ROW('Hygiene Data'!D184)))</f>
        <v/>
      </c>
      <c r="DP190" s="277" t="str">
        <f ca="true">+IF(OFFSET('Hygiene Data'!$D$12,0,10*ROW('Hygiene Data'!D184))="","",OFFSET('Hygiene Data'!$D$12,0,10*ROW('Hygiene Data'!D184)))</f>
        <v/>
      </c>
      <c r="DQ190" s="277" t="str">
        <f ca="true">+IF(OFFSET('Hygiene Data'!$D$13,0,10*ROW('Hygiene Data'!D184))="","",OFFSET('Hygiene Data'!$D$13,0,10*ROW('Hygiene Data'!D184)))</f>
        <v/>
      </c>
      <c r="DR190" s="277" t="str">
        <f ca="true">+IF(OFFSET('Hygiene Data'!$E$11,0,10*ROW('Hygiene Data'!E184))="","",OFFSET('Hygiene Data'!$E$11,0,10*ROW('Hygiene Data'!E184)))</f>
        <v/>
      </c>
      <c r="DS190" s="277" t="str">
        <f ca="true">+IF(OFFSET('Hygiene Data'!$E$12,0,10*ROW('Hygiene Data'!E184))="","",OFFSET('Hygiene Data'!$E$12,0,10*ROW('Hygiene Data'!E184)))</f>
        <v/>
      </c>
      <c r="DT190" s="277" t="str">
        <f ca="true">+IF(OFFSET('Hygiene Data'!$E$13,0,10*ROW('Hygiene Data'!E184))="","",OFFSET('Hygiene Data'!$E$13,0,10*ROW('Hygiene Data'!E184)))</f>
        <v/>
      </c>
      <c r="DU190" s="277" t="str">
        <f ca="true">+IF(OFFSET('Hygiene Data'!$F$11,0,10*ROW('Hygiene Data'!F184))="","",OFFSET('Hygiene Data'!$F$11,0,10*ROW('Hygiene Data'!F184)))</f>
        <v/>
      </c>
      <c r="DV190" s="277" t="str">
        <f ca="true">+IF(OFFSET('Hygiene Data'!$F$12,0,10*ROW('Hygiene Data'!F184))="","",OFFSET('Hygiene Data'!$F$12,0,10*ROW('Hygiene Data'!F184)))</f>
        <v/>
      </c>
      <c r="DW190" s="277" t="str">
        <f ca="true">+IF(OFFSET('Hygiene Data'!$F$13,0,10*ROW('Hygiene Data'!F184))="","",OFFSET('Hygiene Data'!$F$13,0,10*ROW('Hygiene Data'!F184)))</f>
        <v/>
      </c>
      <c r="DX190" s="277" t="str">
        <f ca="true">+IF(OFFSET('Hygiene Data'!$G$11,0,10*ROW('Hygiene Data'!G184))="","",OFFSET('Hygiene Data'!$G$11,0,10*ROW('Hygiene Data'!G184)))</f>
        <v/>
      </c>
      <c r="DY190" s="277" t="str">
        <f ca="true">+IF(OFFSET('Hygiene Data'!$G$12,0,10*ROW('Hygiene Data'!G184))="","",OFFSET('Hygiene Data'!$G$12,0,10*ROW('Hygiene Data'!G184)))</f>
        <v/>
      </c>
      <c r="DZ190" s="277" t="str">
        <f ca="true">+IF(OFFSET('Hygiene Data'!$G$13,0,10*ROW('Hygiene Data'!G184))="","",OFFSET('Hygiene Data'!$G$13,0,10*ROW('Hygiene Data'!G184)))</f>
        <v/>
      </c>
      <c r="EA190" s="277" t="str">
        <f ca="true">+IF(OFFSET('Hygiene Data'!$H$11,0,10*ROW('Hygiene Data'!H184))="","",OFFSET('Hygiene Data'!$H$11,0,10*ROW('Hygiene Data'!H184)))</f>
        <v/>
      </c>
      <c r="EB190" s="277" t="str">
        <f ca="true">+IF(OFFSET('Hygiene Data'!$H$12,0,10*ROW('Hygiene Data'!H184))="","",OFFSET('Hygiene Data'!$H$12,0,10*ROW('Hygiene Data'!H184)))</f>
        <v/>
      </c>
      <c r="EC190" s="277" t="str">
        <f ca="true">+IF(OFFSET('Hygiene Data'!$H$13,0,10*ROW('Hygiene Data'!H184))="","",OFFSET('Hygiene Data'!$H$13,0,10*ROW('Hygiene Data'!H184)))</f>
        <v/>
      </c>
      <c r="ED190" s="277" t="str">
        <f ca="true">+IF(OFFSET('Hygiene Data'!$I$11,0,10*ROW('Hygiene Data'!I184))="","",OFFSET('Hygiene Data'!$I$11,0,10*ROW('Hygiene Data'!I184)))</f>
        <v/>
      </c>
      <c r="EE190" s="277" t="str">
        <f ca="true">+IF(OFFSET('Hygiene Data'!$I$12,0,10*ROW('Hygiene Data'!I184))="","",OFFSET('Hygiene Data'!$I$12,0,10*ROW('Hygiene Data'!I184)))</f>
        <v/>
      </c>
      <c r="EF190" s="277"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33" t="str">
        <f t="shared" ca="true" si="2"/>
        <v/>
      </c>
      <c r="D191" s="96"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6"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6"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6"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6"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6"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6"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6"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6"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6"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6"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6"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6"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6"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6"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6"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6"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6"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7"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7"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7"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7"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7"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7"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7"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7"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7"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7"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7"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7"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7"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7"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7"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7"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7"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7"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7"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7"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7"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7"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7"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7"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7"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7"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7"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7"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7"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7"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8"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8"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8"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8"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8"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8"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8"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8"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8"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8"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8"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8"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8"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8"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8"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8"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8"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8"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7"/>
      <c r="BS191" s="277" t="str">
        <f ca="true">+IF(OFFSET('Water Data'!$D$27,0,10*ROW('Water Data'!D185))="","",OFFSET('Water Data'!$D$27,0,10*ROW('Water Data'!D185)))</f>
        <v/>
      </c>
      <c r="BT191" s="277" t="str">
        <f ca="true">+IF(OFFSET('Water Data'!$D$28,0,10*ROW('Water Data'!D185))="","",OFFSET('Water Data'!$D$28,0,10*ROW('Water Data'!D185)))</f>
        <v/>
      </c>
      <c r="BU191" s="277" t="str">
        <f ca="true">+IF(OFFSET('Water Data'!$D$29,0,10*ROW('Water Data'!D185))="","",OFFSET('Water Data'!$D$29,0,10*ROW('Water Data'!D185)))</f>
        <v/>
      </c>
      <c r="BV191" s="277" t="str">
        <f ca="true">+IF(OFFSET('Water Data'!$E$27,0,10*ROW('Water Data'!E185))="","",OFFSET('Water Data'!$E$27,0,10*ROW('Water Data'!E185)))</f>
        <v/>
      </c>
      <c r="BW191" s="277" t="str">
        <f ca="true">+IF(OFFSET('Water Data'!$E$28,0,10*ROW('Water Data'!E185))="","",OFFSET('Water Data'!$E$28,0,10*ROW('Water Data'!E185)))</f>
        <v/>
      </c>
      <c r="BX191" s="277" t="str">
        <f ca="true">+IF(OFFSET('Water Data'!$E$29,0,10*ROW('Water Data'!E185))="","",OFFSET('Water Data'!$E$29,0,10*ROW('Water Data'!E185)))</f>
        <v/>
      </c>
      <c r="BY191" s="277" t="str">
        <f ca="true">+IF(OFFSET('Water Data'!$F$27,0,10*ROW('Water Data'!F185))="","",OFFSET('Water Data'!$F$27,0,10*ROW('Water Data'!F185)))</f>
        <v/>
      </c>
      <c r="BZ191" s="277" t="str">
        <f ca="true">+IF(OFFSET('Water Data'!$F$28,0,10*ROW('Water Data'!F185))="","",OFFSET('Water Data'!$F$28,0,10*ROW('Water Data'!F185)))</f>
        <v/>
      </c>
      <c r="CA191" s="277" t="str">
        <f ca="true">+IF(OFFSET('Water Data'!$F$29,0,10*ROW('Water Data'!F185))="","",OFFSET('Water Data'!$F$29,0,10*ROW('Water Data'!F185)))</f>
        <v/>
      </c>
      <c r="CB191" s="277" t="str">
        <f ca="true">+IF(OFFSET('Water Data'!$G$27,0,10*ROW('Water Data'!G185))="","",OFFSET('Water Data'!$G$27,0,10*ROW('Water Data'!G185)))</f>
        <v/>
      </c>
      <c r="CC191" s="277" t="str">
        <f ca="true">+IF(OFFSET('Water Data'!$G$28,0,10*ROW('Water Data'!G185))="","",OFFSET('Water Data'!$G$28,0,10*ROW('Water Data'!G185)))</f>
        <v/>
      </c>
      <c r="CD191" s="277" t="str">
        <f ca="true">+IF(OFFSET('Water Data'!$G$29,0,10*ROW('Water Data'!G185))="","",OFFSET('Water Data'!$G$29,0,10*ROW('Water Data'!G185)))</f>
        <v/>
      </c>
      <c r="CE191" s="277" t="str">
        <f ca="true">+IF(OFFSET('Water Data'!$H$27,0,10*ROW('Water Data'!H185))="","",OFFSET('Water Data'!$H$27,0,10*ROW('Water Data'!H185)))</f>
        <v/>
      </c>
      <c r="CF191" s="277" t="str">
        <f ca="true">+IF(OFFSET('Water Data'!$H$28,0,10*ROW('Water Data'!H185))="","",OFFSET('Water Data'!$H$28,0,10*ROW('Water Data'!H185)))</f>
        <v/>
      </c>
      <c r="CG191" s="277" t="str">
        <f ca="true">+IF(OFFSET('Water Data'!$H$29,0,10*ROW('Water Data'!H185))="","",OFFSET('Water Data'!$H$29,0,10*ROW('Water Data'!H185)))</f>
        <v/>
      </c>
      <c r="CH191" s="277" t="str">
        <f ca="true">+IF(OFFSET('Water Data'!$I$27,0,10*ROW('Water Data'!I185))="","",OFFSET('Water Data'!$I$27,0,10*ROW('Water Data'!I185)))</f>
        <v/>
      </c>
      <c r="CI191" s="277" t="str">
        <f ca="true">+IF(OFFSET('Water Data'!$I$28,0,10*ROW('Water Data'!I185))="","",OFFSET('Water Data'!$I$28,0,10*ROW('Water Data'!I185)))</f>
        <v/>
      </c>
      <c r="CJ191" s="277" t="str">
        <f ca="true">+IF(OFFSET('Water Data'!$I$29,0,10*ROW('Water Data'!I185))="","",OFFSET('Water Data'!$I$29,0,10*ROW('Water Data'!I185)))</f>
        <v/>
      </c>
      <c r="CK191" s="277" t="str">
        <f ca="true">+IF(OFFSET('Sanitation Data'!$D$28,0,10*ROW('Sanitation Data'!D185))="","",OFFSET('Sanitation Data'!$D$28,0,10*ROW('Sanitation Data'!D185)))</f>
        <v/>
      </c>
      <c r="CL191" s="277" t="str">
        <f ca="true">+IF(OFFSET('Sanitation Data'!$D$29,0,10*ROW('Sanitation Data'!D185))="","",OFFSET('Sanitation Data'!$D$29,0,10*ROW('Sanitation Data'!D185)))</f>
        <v/>
      </c>
      <c r="CM191" s="277" t="str">
        <f ca="true">+IF(OFFSET('Sanitation Data'!$D$30,0,10*ROW('Sanitation Data'!D185))="","",OFFSET('Sanitation Data'!$D$30,0,10*ROW('Sanitation Data'!D185)))</f>
        <v/>
      </c>
      <c r="CN191" s="277" t="str">
        <f ca="true">+IF(OFFSET('Sanitation Data'!$D$31,0,10*ROW('Sanitation Data'!D185))="","",OFFSET('Sanitation Data'!$D$31,0,10*ROW('Sanitation Data'!D185)))</f>
        <v/>
      </c>
      <c r="CO191" s="277" t="str">
        <f ca="true">+IF(OFFSET('Sanitation Data'!$D$32,0,10*ROW('Sanitation Data'!D185))="","",OFFSET('Sanitation Data'!$D$32,0,10*ROW('Sanitation Data'!D185)))</f>
        <v/>
      </c>
      <c r="CP191" s="277" t="str">
        <f ca="true">+IF(OFFSET('Sanitation Data'!$E$28,0,10*ROW('Sanitation Data'!E185))="","",OFFSET('Sanitation Data'!$E$28,0,10*ROW('Sanitation Data'!E185)))</f>
        <v/>
      </c>
      <c r="CQ191" s="277" t="str">
        <f ca="true">+IF(OFFSET('Sanitation Data'!$E$29,0,10*ROW('Sanitation Data'!E185))="","",OFFSET('Sanitation Data'!$E$29,0,10*ROW('Sanitation Data'!E185)))</f>
        <v/>
      </c>
      <c r="CR191" s="277" t="str">
        <f ca="true">+IF(OFFSET('Sanitation Data'!$E$30,0,10*ROW('Sanitation Data'!E185))="","",OFFSET('Sanitation Data'!$E$30,0,10*ROW('Sanitation Data'!E185)))</f>
        <v/>
      </c>
      <c r="CS191" s="277" t="str">
        <f ca="true">+IF(OFFSET('Sanitation Data'!$E$31,0,10*ROW('Sanitation Data'!E185))="","",OFFSET('Sanitation Data'!$E$31,0,10*ROW('Sanitation Data'!E185)))</f>
        <v/>
      </c>
      <c r="CT191" s="277" t="str">
        <f ca="true">+IF(OFFSET('Sanitation Data'!$E$32,0,10*ROW('Sanitation Data'!E185))="","",OFFSET('Sanitation Data'!$E$32,0,10*ROW('Sanitation Data'!E185)))</f>
        <v/>
      </c>
      <c r="CU191" s="277" t="str">
        <f ca="true">+IF(OFFSET('Sanitation Data'!$F$28,0,10*ROW('Sanitation Data'!F185))="","",OFFSET('Sanitation Data'!$F$28,0,10*ROW('Sanitation Data'!F185)))</f>
        <v/>
      </c>
      <c r="CV191" s="277" t="str">
        <f ca="true">+IF(OFFSET('Sanitation Data'!$F$29,0,10*ROW('Sanitation Data'!F185))="","",OFFSET('Sanitation Data'!$F$29,0,10*ROW('Sanitation Data'!F185)))</f>
        <v/>
      </c>
      <c r="CW191" s="277" t="str">
        <f ca="true">+IF(OFFSET('Sanitation Data'!$F$30,0,10*ROW('Sanitation Data'!F185))="","",OFFSET('Sanitation Data'!$F$30,0,10*ROW('Sanitation Data'!F185)))</f>
        <v/>
      </c>
      <c r="CX191" s="277" t="str">
        <f ca="true">+IF(OFFSET('Sanitation Data'!$F$31,0,10*ROW('Sanitation Data'!F185))="","",OFFSET('Sanitation Data'!$F$31,0,10*ROW('Sanitation Data'!F185)))</f>
        <v/>
      </c>
      <c r="CY191" s="277" t="str">
        <f ca="true">+IF(OFFSET('Sanitation Data'!$F$32,0,10*ROW('Sanitation Data'!F185))="","",OFFSET('Sanitation Data'!$F$32,0,10*ROW('Sanitation Data'!F185)))</f>
        <v/>
      </c>
      <c r="CZ191" s="277" t="str">
        <f ca="true">+IF(OFFSET('Sanitation Data'!$G$28,0,10*ROW('Sanitation Data'!G185))="","",OFFSET('Sanitation Data'!$G$28,0,10*ROW('Sanitation Data'!G185)))</f>
        <v/>
      </c>
      <c r="DA191" s="277" t="str">
        <f ca="true">+IF(OFFSET('Sanitation Data'!$G$29,0,10*ROW('Sanitation Data'!G185))="","",OFFSET('Sanitation Data'!$G$29,0,10*ROW('Sanitation Data'!G185)))</f>
        <v/>
      </c>
      <c r="DB191" s="277" t="str">
        <f ca="true">+IF(OFFSET('Sanitation Data'!$G$30,0,10*ROW('Sanitation Data'!G185))="","",OFFSET('Sanitation Data'!$G$30,0,10*ROW('Sanitation Data'!G185)))</f>
        <v/>
      </c>
      <c r="DC191" s="277" t="str">
        <f ca="true">+IF(OFFSET('Sanitation Data'!$G$31,0,10*ROW('Sanitation Data'!G185))="","",OFFSET('Sanitation Data'!$G$31,0,10*ROW('Sanitation Data'!G185)))</f>
        <v/>
      </c>
      <c r="DD191" s="277" t="str">
        <f ca="true">+IF(OFFSET('Sanitation Data'!$G$32,0,10*ROW('Sanitation Data'!G185))="","",OFFSET('Sanitation Data'!$G$32,0,10*ROW('Sanitation Data'!G185)))</f>
        <v/>
      </c>
      <c r="DE191" s="277" t="str">
        <f ca="true">+IF(OFFSET('Sanitation Data'!$H$28,0,10*ROW('Sanitation Data'!H185))="","",OFFSET('Sanitation Data'!$H$28,0,10*ROW('Sanitation Data'!H185)))</f>
        <v/>
      </c>
      <c r="DF191" s="277" t="str">
        <f ca="true">+IF(OFFSET('Sanitation Data'!$H$29,0,10*ROW('Sanitation Data'!H185))="","",OFFSET('Sanitation Data'!$H$29,0,10*ROW('Sanitation Data'!H185)))</f>
        <v/>
      </c>
      <c r="DG191" s="277" t="str">
        <f ca="true">+IF(OFFSET('Sanitation Data'!$H$30,0,10*ROW('Sanitation Data'!H185))="","",OFFSET('Sanitation Data'!$H$30,0,10*ROW('Sanitation Data'!H185)))</f>
        <v/>
      </c>
      <c r="DH191" s="277" t="str">
        <f ca="true">+IF(OFFSET('Sanitation Data'!$H$31,0,10*ROW('Sanitation Data'!H185))="","",OFFSET('Sanitation Data'!$H$31,0,10*ROW('Sanitation Data'!H185)))</f>
        <v/>
      </c>
      <c r="DI191" s="277" t="str">
        <f ca="true">+IF(OFFSET('Sanitation Data'!$H$32,0,10*ROW('Sanitation Data'!H185))="","",OFFSET('Sanitation Data'!$H$32,0,10*ROW('Sanitation Data'!H185)))</f>
        <v/>
      </c>
      <c r="DJ191" s="277" t="str">
        <f ca="true">+IF(OFFSET('Sanitation Data'!$I$28,0,10*ROW('Sanitation Data'!I185))="","",OFFSET('Sanitation Data'!$I$28,0,10*ROW('Sanitation Data'!I185)))</f>
        <v/>
      </c>
      <c r="DK191" s="277" t="str">
        <f ca="true">+IF(OFFSET('Sanitation Data'!$I$29,0,10*ROW('Sanitation Data'!I185))="","",OFFSET('Sanitation Data'!$I$29,0,10*ROW('Sanitation Data'!I185)))</f>
        <v/>
      </c>
      <c r="DL191" s="277" t="str">
        <f ca="true">+IF(OFFSET('Sanitation Data'!$I$30,0,10*ROW('Sanitation Data'!I185))="","",OFFSET('Sanitation Data'!$I$30,0,10*ROW('Sanitation Data'!I185)))</f>
        <v/>
      </c>
      <c r="DM191" s="277" t="str">
        <f ca="true">+IF(OFFSET('Sanitation Data'!$I$31,0,10*ROW('Sanitation Data'!I185))="","",OFFSET('Sanitation Data'!$I$31,0,10*ROW('Sanitation Data'!I185)))</f>
        <v/>
      </c>
      <c r="DN191" s="277" t="str">
        <f ca="true">+IF(OFFSET('Sanitation Data'!$I$32,0,10*ROW('Sanitation Data'!I185))="","",OFFSET('Sanitation Data'!$I$32,0,10*ROW('Sanitation Data'!I185)))</f>
        <v/>
      </c>
      <c r="DO191" s="277" t="str">
        <f ca="true">+IF(OFFSET('Hygiene Data'!$D$11,0,10*ROW('Hygiene Data'!D185))="","",OFFSET('Hygiene Data'!$D$11,0,10*ROW('Hygiene Data'!D185)))</f>
        <v/>
      </c>
      <c r="DP191" s="277" t="str">
        <f ca="true">+IF(OFFSET('Hygiene Data'!$D$12,0,10*ROW('Hygiene Data'!D185))="","",OFFSET('Hygiene Data'!$D$12,0,10*ROW('Hygiene Data'!D185)))</f>
        <v/>
      </c>
      <c r="DQ191" s="277" t="str">
        <f ca="true">+IF(OFFSET('Hygiene Data'!$D$13,0,10*ROW('Hygiene Data'!D185))="","",OFFSET('Hygiene Data'!$D$13,0,10*ROW('Hygiene Data'!D185)))</f>
        <v/>
      </c>
      <c r="DR191" s="277" t="str">
        <f ca="true">+IF(OFFSET('Hygiene Data'!$E$11,0,10*ROW('Hygiene Data'!E185))="","",OFFSET('Hygiene Data'!$E$11,0,10*ROW('Hygiene Data'!E185)))</f>
        <v/>
      </c>
      <c r="DS191" s="277" t="str">
        <f ca="true">+IF(OFFSET('Hygiene Data'!$E$12,0,10*ROW('Hygiene Data'!E185))="","",OFFSET('Hygiene Data'!$E$12,0,10*ROW('Hygiene Data'!E185)))</f>
        <v/>
      </c>
      <c r="DT191" s="277" t="str">
        <f ca="true">+IF(OFFSET('Hygiene Data'!$E$13,0,10*ROW('Hygiene Data'!E185))="","",OFFSET('Hygiene Data'!$E$13,0,10*ROW('Hygiene Data'!E185)))</f>
        <v/>
      </c>
      <c r="DU191" s="277" t="str">
        <f ca="true">+IF(OFFSET('Hygiene Data'!$F$11,0,10*ROW('Hygiene Data'!F185))="","",OFFSET('Hygiene Data'!$F$11,0,10*ROW('Hygiene Data'!F185)))</f>
        <v/>
      </c>
      <c r="DV191" s="277" t="str">
        <f ca="true">+IF(OFFSET('Hygiene Data'!$F$12,0,10*ROW('Hygiene Data'!F185))="","",OFFSET('Hygiene Data'!$F$12,0,10*ROW('Hygiene Data'!F185)))</f>
        <v/>
      </c>
      <c r="DW191" s="277" t="str">
        <f ca="true">+IF(OFFSET('Hygiene Data'!$F$13,0,10*ROW('Hygiene Data'!F185))="","",OFFSET('Hygiene Data'!$F$13,0,10*ROW('Hygiene Data'!F185)))</f>
        <v/>
      </c>
      <c r="DX191" s="277" t="str">
        <f ca="true">+IF(OFFSET('Hygiene Data'!$G$11,0,10*ROW('Hygiene Data'!G185))="","",OFFSET('Hygiene Data'!$G$11,0,10*ROW('Hygiene Data'!G185)))</f>
        <v/>
      </c>
      <c r="DY191" s="277" t="str">
        <f ca="true">+IF(OFFSET('Hygiene Data'!$G$12,0,10*ROW('Hygiene Data'!G185))="","",OFFSET('Hygiene Data'!$G$12,0,10*ROW('Hygiene Data'!G185)))</f>
        <v/>
      </c>
      <c r="DZ191" s="277" t="str">
        <f ca="true">+IF(OFFSET('Hygiene Data'!$G$13,0,10*ROW('Hygiene Data'!G185))="","",OFFSET('Hygiene Data'!$G$13,0,10*ROW('Hygiene Data'!G185)))</f>
        <v/>
      </c>
      <c r="EA191" s="277" t="str">
        <f ca="true">+IF(OFFSET('Hygiene Data'!$H$11,0,10*ROW('Hygiene Data'!H185))="","",OFFSET('Hygiene Data'!$H$11,0,10*ROW('Hygiene Data'!H185)))</f>
        <v/>
      </c>
      <c r="EB191" s="277" t="str">
        <f ca="true">+IF(OFFSET('Hygiene Data'!$H$12,0,10*ROW('Hygiene Data'!H185))="","",OFFSET('Hygiene Data'!$H$12,0,10*ROW('Hygiene Data'!H185)))</f>
        <v/>
      </c>
      <c r="EC191" s="277" t="str">
        <f ca="true">+IF(OFFSET('Hygiene Data'!$H$13,0,10*ROW('Hygiene Data'!H185))="","",OFFSET('Hygiene Data'!$H$13,0,10*ROW('Hygiene Data'!H185)))</f>
        <v/>
      </c>
      <c r="ED191" s="277" t="str">
        <f ca="true">+IF(OFFSET('Hygiene Data'!$I$11,0,10*ROW('Hygiene Data'!I185))="","",OFFSET('Hygiene Data'!$I$11,0,10*ROW('Hygiene Data'!I185)))</f>
        <v/>
      </c>
      <c r="EE191" s="277" t="str">
        <f ca="true">+IF(OFFSET('Hygiene Data'!$I$12,0,10*ROW('Hygiene Data'!I185))="","",OFFSET('Hygiene Data'!$I$12,0,10*ROW('Hygiene Data'!I185)))</f>
        <v/>
      </c>
      <c r="EF191" s="277"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33" t="str">
        <f t="shared" ca="true" si="2"/>
        <v/>
      </c>
      <c r="D192" s="96"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6"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6"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6"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6"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6"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6"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6"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6"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6"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6"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6"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6"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6"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6"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6"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6"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6"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7"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7"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7"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7"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7"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7"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7"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7"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7"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7"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7"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7"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7"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7"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7"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7"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7"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7"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7"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7"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7"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7"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7"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7"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7"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7"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7"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7"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7"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7"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8"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8"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8"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8"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8"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8"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8"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8"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8"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8"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8"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8"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8"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8"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8"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8"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8"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8"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7"/>
      <c r="BS192" s="277" t="str">
        <f ca="true">+IF(OFFSET('Water Data'!$D$27,0,10*ROW('Water Data'!D186))="","",OFFSET('Water Data'!$D$27,0,10*ROW('Water Data'!D186)))</f>
        <v/>
      </c>
      <c r="BT192" s="277" t="str">
        <f ca="true">+IF(OFFSET('Water Data'!$D$28,0,10*ROW('Water Data'!D186))="","",OFFSET('Water Data'!$D$28,0,10*ROW('Water Data'!D186)))</f>
        <v/>
      </c>
      <c r="BU192" s="277" t="str">
        <f ca="true">+IF(OFFSET('Water Data'!$D$29,0,10*ROW('Water Data'!D186))="","",OFFSET('Water Data'!$D$29,0,10*ROW('Water Data'!D186)))</f>
        <v/>
      </c>
      <c r="BV192" s="277" t="str">
        <f ca="true">+IF(OFFSET('Water Data'!$E$27,0,10*ROW('Water Data'!E186))="","",OFFSET('Water Data'!$E$27,0,10*ROW('Water Data'!E186)))</f>
        <v/>
      </c>
      <c r="BW192" s="277" t="str">
        <f ca="true">+IF(OFFSET('Water Data'!$E$28,0,10*ROW('Water Data'!E186))="","",OFFSET('Water Data'!$E$28,0,10*ROW('Water Data'!E186)))</f>
        <v/>
      </c>
      <c r="BX192" s="277" t="str">
        <f ca="true">+IF(OFFSET('Water Data'!$E$29,0,10*ROW('Water Data'!E186))="","",OFFSET('Water Data'!$E$29,0,10*ROW('Water Data'!E186)))</f>
        <v/>
      </c>
      <c r="BY192" s="277" t="str">
        <f ca="true">+IF(OFFSET('Water Data'!$F$27,0,10*ROW('Water Data'!F186))="","",OFFSET('Water Data'!$F$27,0,10*ROW('Water Data'!F186)))</f>
        <v/>
      </c>
      <c r="BZ192" s="277" t="str">
        <f ca="true">+IF(OFFSET('Water Data'!$F$28,0,10*ROW('Water Data'!F186))="","",OFFSET('Water Data'!$F$28,0,10*ROW('Water Data'!F186)))</f>
        <v/>
      </c>
      <c r="CA192" s="277" t="str">
        <f ca="true">+IF(OFFSET('Water Data'!$F$29,0,10*ROW('Water Data'!F186))="","",OFFSET('Water Data'!$F$29,0,10*ROW('Water Data'!F186)))</f>
        <v/>
      </c>
      <c r="CB192" s="277" t="str">
        <f ca="true">+IF(OFFSET('Water Data'!$G$27,0,10*ROW('Water Data'!G186))="","",OFFSET('Water Data'!$G$27,0,10*ROW('Water Data'!G186)))</f>
        <v/>
      </c>
      <c r="CC192" s="277" t="str">
        <f ca="true">+IF(OFFSET('Water Data'!$G$28,0,10*ROW('Water Data'!G186))="","",OFFSET('Water Data'!$G$28,0,10*ROW('Water Data'!G186)))</f>
        <v/>
      </c>
      <c r="CD192" s="277" t="str">
        <f ca="true">+IF(OFFSET('Water Data'!$G$29,0,10*ROW('Water Data'!G186))="","",OFFSET('Water Data'!$G$29,0,10*ROW('Water Data'!G186)))</f>
        <v/>
      </c>
      <c r="CE192" s="277" t="str">
        <f ca="true">+IF(OFFSET('Water Data'!$H$27,0,10*ROW('Water Data'!H186))="","",OFFSET('Water Data'!$H$27,0,10*ROW('Water Data'!H186)))</f>
        <v/>
      </c>
      <c r="CF192" s="277" t="str">
        <f ca="true">+IF(OFFSET('Water Data'!$H$28,0,10*ROW('Water Data'!H186))="","",OFFSET('Water Data'!$H$28,0,10*ROW('Water Data'!H186)))</f>
        <v/>
      </c>
      <c r="CG192" s="277" t="str">
        <f ca="true">+IF(OFFSET('Water Data'!$H$29,0,10*ROW('Water Data'!H186))="","",OFFSET('Water Data'!$H$29,0,10*ROW('Water Data'!H186)))</f>
        <v/>
      </c>
      <c r="CH192" s="277" t="str">
        <f ca="true">+IF(OFFSET('Water Data'!$I$27,0,10*ROW('Water Data'!I186))="","",OFFSET('Water Data'!$I$27,0,10*ROW('Water Data'!I186)))</f>
        <v/>
      </c>
      <c r="CI192" s="277" t="str">
        <f ca="true">+IF(OFFSET('Water Data'!$I$28,0,10*ROW('Water Data'!I186))="","",OFFSET('Water Data'!$I$28,0,10*ROW('Water Data'!I186)))</f>
        <v/>
      </c>
      <c r="CJ192" s="277" t="str">
        <f ca="true">+IF(OFFSET('Water Data'!$I$29,0,10*ROW('Water Data'!I186))="","",OFFSET('Water Data'!$I$29,0,10*ROW('Water Data'!I186)))</f>
        <v/>
      </c>
      <c r="CK192" s="277" t="str">
        <f ca="true">+IF(OFFSET('Sanitation Data'!$D$28,0,10*ROW('Sanitation Data'!D186))="","",OFFSET('Sanitation Data'!$D$28,0,10*ROW('Sanitation Data'!D186)))</f>
        <v/>
      </c>
      <c r="CL192" s="277" t="str">
        <f ca="true">+IF(OFFSET('Sanitation Data'!$D$29,0,10*ROW('Sanitation Data'!D186))="","",OFFSET('Sanitation Data'!$D$29,0,10*ROW('Sanitation Data'!D186)))</f>
        <v/>
      </c>
      <c r="CM192" s="277" t="str">
        <f ca="true">+IF(OFFSET('Sanitation Data'!$D$30,0,10*ROW('Sanitation Data'!D186))="","",OFFSET('Sanitation Data'!$D$30,0,10*ROW('Sanitation Data'!D186)))</f>
        <v/>
      </c>
      <c r="CN192" s="277" t="str">
        <f ca="true">+IF(OFFSET('Sanitation Data'!$D$31,0,10*ROW('Sanitation Data'!D186))="","",OFFSET('Sanitation Data'!$D$31,0,10*ROW('Sanitation Data'!D186)))</f>
        <v/>
      </c>
      <c r="CO192" s="277" t="str">
        <f ca="true">+IF(OFFSET('Sanitation Data'!$D$32,0,10*ROW('Sanitation Data'!D186))="","",OFFSET('Sanitation Data'!$D$32,0,10*ROW('Sanitation Data'!D186)))</f>
        <v/>
      </c>
      <c r="CP192" s="277" t="str">
        <f ca="true">+IF(OFFSET('Sanitation Data'!$E$28,0,10*ROW('Sanitation Data'!E186))="","",OFFSET('Sanitation Data'!$E$28,0,10*ROW('Sanitation Data'!E186)))</f>
        <v/>
      </c>
      <c r="CQ192" s="277" t="str">
        <f ca="true">+IF(OFFSET('Sanitation Data'!$E$29,0,10*ROW('Sanitation Data'!E186))="","",OFFSET('Sanitation Data'!$E$29,0,10*ROW('Sanitation Data'!E186)))</f>
        <v/>
      </c>
      <c r="CR192" s="277" t="str">
        <f ca="true">+IF(OFFSET('Sanitation Data'!$E$30,0,10*ROW('Sanitation Data'!E186))="","",OFFSET('Sanitation Data'!$E$30,0,10*ROW('Sanitation Data'!E186)))</f>
        <v/>
      </c>
      <c r="CS192" s="277" t="str">
        <f ca="true">+IF(OFFSET('Sanitation Data'!$E$31,0,10*ROW('Sanitation Data'!E186))="","",OFFSET('Sanitation Data'!$E$31,0,10*ROW('Sanitation Data'!E186)))</f>
        <v/>
      </c>
      <c r="CT192" s="277" t="str">
        <f ca="true">+IF(OFFSET('Sanitation Data'!$E$32,0,10*ROW('Sanitation Data'!E186))="","",OFFSET('Sanitation Data'!$E$32,0,10*ROW('Sanitation Data'!E186)))</f>
        <v/>
      </c>
      <c r="CU192" s="277" t="str">
        <f ca="true">+IF(OFFSET('Sanitation Data'!$F$28,0,10*ROW('Sanitation Data'!F186))="","",OFFSET('Sanitation Data'!$F$28,0,10*ROW('Sanitation Data'!F186)))</f>
        <v/>
      </c>
      <c r="CV192" s="277" t="str">
        <f ca="true">+IF(OFFSET('Sanitation Data'!$F$29,0,10*ROW('Sanitation Data'!F186))="","",OFFSET('Sanitation Data'!$F$29,0,10*ROW('Sanitation Data'!F186)))</f>
        <v/>
      </c>
      <c r="CW192" s="277" t="str">
        <f ca="true">+IF(OFFSET('Sanitation Data'!$F$30,0,10*ROW('Sanitation Data'!F186))="","",OFFSET('Sanitation Data'!$F$30,0,10*ROW('Sanitation Data'!F186)))</f>
        <v/>
      </c>
      <c r="CX192" s="277" t="str">
        <f ca="true">+IF(OFFSET('Sanitation Data'!$F$31,0,10*ROW('Sanitation Data'!F186))="","",OFFSET('Sanitation Data'!$F$31,0,10*ROW('Sanitation Data'!F186)))</f>
        <v/>
      </c>
      <c r="CY192" s="277" t="str">
        <f ca="true">+IF(OFFSET('Sanitation Data'!$F$32,0,10*ROW('Sanitation Data'!F186))="","",OFFSET('Sanitation Data'!$F$32,0,10*ROW('Sanitation Data'!F186)))</f>
        <v/>
      </c>
      <c r="CZ192" s="277" t="str">
        <f ca="true">+IF(OFFSET('Sanitation Data'!$G$28,0,10*ROW('Sanitation Data'!G186))="","",OFFSET('Sanitation Data'!$G$28,0,10*ROW('Sanitation Data'!G186)))</f>
        <v/>
      </c>
      <c r="DA192" s="277" t="str">
        <f ca="true">+IF(OFFSET('Sanitation Data'!$G$29,0,10*ROW('Sanitation Data'!G186))="","",OFFSET('Sanitation Data'!$G$29,0,10*ROW('Sanitation Data'!G186)))</f>
        <v/>
      </c>
      <c r="DB192" s="277" t="str">
        <f ca="true">+IF(OFFSET('Sanitation Data'!$G$30,0,10*ROW('Sanitation Data'!G186))="","",OFFSET('Sanitation Data'!$G$30,0,10*ROW('Sanitation Data'!G186)))</f>
        <v/>
      </c>
      <c r="DC192" s="277" t="str">
        <f ca="true">+IF(OFFSET('Sanitation Data'!$G$31,0,10*ROW('Sanitation Data'!G186))="","",OFFSET('Sanitation Data'!$G$31,0,10*ROW('Sanitation Data'!G186)))</f>
        <v/>
      </c>
      <c r="DD192" s="277" t="str">
        <f ca="true">+IF(OFFSET('Sanitation Data'!$G$32,0,10*ROW('Sanitation Data'!G186))="","",OFFSET('Sanitation Data'!$G$32,0,10*ROW('Sanitation Data'!G186)))</f>
        <v/>
      </c>
      <c r="DE192" s="277" t="str">
        <f ca="true">+IF(OFFSET('Sanitation Data'!$H$28,0,10*ROW('Sanitation Data'!H186))="","",OFFSET('Sanitation Data'!$H$28,0,10*ROW('Sanitation Data'!H186)))</f>
        <v/>
      </c>
      <c r="DF192" s="277" t="str">
        <f ca="true">+IF(OFFSET('Sanitation Data'!$H$29,0,10*ROW('Sanitation Data'!H186))="","",OFFSET('Sanitation Data'!$H$29,0,10*ROW('Sanitation Data'!H186)))</f>
        <v/>
      </c>
      <c r="DG192" s="277" t="str">
        <f ca="true">+IF(OFFSET('Sanitation Data'!$H$30,0,10*ROW('Sanitation Data'!H186))="","",OFFSET('Sanitation Data'!$H$30,0,10*ROW('Sanitation Data'!H186)))</f>
        <v/>
      </c>
      <c r="DH192" s="277" t="str">
        <f ca="true">+IF(OFFSET('Sanitation Data'!$H$31,0,10*ROW('Sanitation Data'!H186))="","",OFFSET('Sanitation Data'!$H$31,0,10*ROW('Sanitation Data'!H186)))</f>
        <v/>
      </c>
      <c r="DI192" s="277" t="str">
        <f ca="true">+IF(OFFSET('Sanitation Data'!$H$32,0,10*ROW('Sanitation Data'!H186))="","",OFFSET('Sanitation Data'!$H$32,0,10*ROW('Sanitation Data'!H186)))</f>
        <v/>
      </c>
      <c r="DJ192" s="277" t="str">
        <f ca="true">+IF(OFFSET('Sanitation Data'!$I$28,0,10*ROW('Sanitation Data'!I186))="","",OFFSET('Sanitation Data'!$I$28,0,10*ROW('Sanitation Data'!I186)))</f>
        <v/>
      </c>
      <c r="DK192" s="277" t="str">
        <f ca="true">+IF(OFFSET('Sanitation Data'!$I$29,0,10*ROW('Sanitation Data'!I186))="","",OFFSET('Sanitation Data'!$I$29,0,10*ROW('Sanitation Data'!I186)))</f>
        <v/>
      </c>
      <c r="DL192" s="277" t="str">
        <f ca="true">+IF(OFFSET('Sanitation Data'!$I$30,0,10*ROW('Sanitation Data'!I186))="","",OFFSET('Sanitation Data'!$I$30,0,10*ROW('Sanitation Data'!I186)))</f>
        <v/>
      </c>
      <c r="DM192" s="277" t="str">
        <f ca="true">+IF(OFFSET('Sanitation Data'!$I$31,0,10*ROW('Sanitation Data'!I186))="","",OFFSET('Sanitation Data'!$I$31,0,10*ROW('Sanitation Data'!I186)))</f>
        <v/>
      </c>
      <c r="DN192" s="277" t="str">
        <f ca="true">+IF(OFFSET('Sanitation Data'!$I$32,0,10*ROW('Sanitation Data'!I186))="","",OFFSET('Sanitation Data'!$I$32,0,10*ROW('Sanitation Data'!I186)))</f>
        <v/>
      </c>
      <c r="DO192" s="277" t="str">
        <f ca="true">+IF(OFFSET('Hygiene Data'!$D$11,0,10*ROW('Hygiene Data'!D186))="","",OFFSET('Hygiene Data'!$D$11,0,10*ROW('Hygiene Data'!D186)))</f>
        <v/>
      </c>
      <c r="DP192" s="277" t="str">
        <f ca="true">+IF(OFFSET('Hygiene Data'!$D$12,0,10*ROW('Hygiene Data'!D186))="","",OFFSET('Hygiene Data'!$D$12,0,10*ROW('Hygiene Data'!D186)))</f>
        <v/>
      </c>
      <c r="DQ192" s="277" t="str">
        <f ca="true">+IF(OFFSET('Hygiene Data'!$D$13,0,10*ROW('Hygiene Data'!D186))="","",OFFSET('Hygiene Data'!$D$13,0,10*ROW('Hygiene Data'!D186)))</f>
        <v/>
      </c>
      <c r="DR192" s="277" t="str">
        <f ca="true">+IF(OFFSET('Hygiene Data'!$E$11,0,10*ROW('Hygiene Data'!E186))="","",OFFSET('Hygiene Data'!$E$11,0,10*ROW('Hygiene Data'!E186)))</f>
        <v/>
      </c>
      <c r="DS192" s="277" t="str">
        <f ca="true">+IF(OFFSET('Hygiene Data'!$E$12,0,10*ROW('Hygiene Data'!E186))="","",OFFSET('Hygiene Data'!$E$12,0,10*ROW('Hygiene Data'!E186)))</f>
        <v/>
      </c>
      <c r="DT192" s="277" t="str">
        <f ca="true">+IF(OFFSET('Hygiene Data'!$E$13,0,10*ROW('Hygiene Data'!E186))="","",OFFSET('Hygiene Data'!$E$13,0,10*ROW('Hygiene Data'!E186)))</f>
        <v/>
      </c>
      <c r="DU192" s="277" t="str">
        <f ca="true">+IF(OFFSET('Hygiene Data'!$F$11,0,10*ROW('Hygiene Data'!F186))="","",OFFSET('Hygiene Data'!$F$11,0,10*ROW('Hygiene Data'!F186)))</f>
        <v/>
      </c>
      <c r="DV192" s="277" t="str">
        <f ca="true">+IF(OFFSET('Hygiene Data'!$F$12,0,10*ROW('Hygiene Data'!F186))="","",OFFSET('Hygiene Data'!$F$12,0,10*ROW('Hygiene Data'!F186)))</f>
        <v/>
      </c>
      <c r="DW192" s="277" t="str">
        <f ca="true">+IF(OFFSET('Hygiene Data'!$F$13,0,10*ROW('Hygiene Data'!F186))="","",OFFSET('Hygiene Data'!$F$13,0,10*ROW('Hygiene Data'!F186)))</f>
        <v/>
      </c>
      <c r="DX192" s="277" t="str">
        <f ca="true">+IF(OFFSET('Hygiene Data'!$G$11,0,10*ROW('Hygiene Data'!G186))="","",OFFSET('Hygiene Data'!$G$11,0,10*ROW('Hygiene Data'!G186)))</f>
        <v/>
      </c>
      <c r="DY192" s="277" t="str">
        <f ca="true">+IF(OFFSET('Hygiene Data'!$G$12,0,10*ROW('Hygiene Data'!G186))="","",OFFSET('Hygiene Data'!$G$12,0,10*ROW('Hygiene Data'!G186)))</f>
        <v/>
      </c>
      <c r="DZ192" s="277" t="str">
        <f ca="true">+IF(OFFSET('Hygiene Data'!$G$13,0,10*ROW('Hygiene Data'!G186))="","",OFFSET('Hygiene Data'!$G$13,0,10*ROW('Hygiene Data'!G186)))</f>
        <v/>
      </c>
      <c r="EA192" s="277" t="str">
        <f ca="true">+IF(OFFSET('Hygiene Data'!$H$11,0,10*ROW('Hygiene Data'!H186))="","",OFFSET('Hygiene Data'!$H$11,0,10*ROW('Hygiene Data'!H186)))</f>
        <v/>
      </c>
      <c r="EB192" s="277" t="str">
        <f ca="true">+IF(OFFSET('Hygiene Data'!$H$12,0,10*ROW('Hygiene Data'!H186))="","",OFFSET('Hygiene Data'!$H$12,0,10*ROW('Hygiene Data'!H186)))</f>
        <v/>
      </c>
      <c r="EC192" s="277" t="str">
        <f ca="true">+IF(OFFSET('Hygiene Data'!$H$13,0,10*ROW('Hygiene Data'!H186))="","",OFFSET('Hygiene Data'!$H$13,0,10*ROW('Hygiene Data'!H186)))</f>
        <v/>
      </c>
      <c r="ED192" s="277" t="str">
        <f ca="true">+IF(OFFSET('Hygiene Data'!$I$11,0,10*ROW('Hygiene Data'!I186))="","",OFFSET('Hygiene Data'!$I$11,0,10*ROW('Hygiene Data'!I186)))</f>
        <v/>
      </c>
      <c r="EE192" s="277" t="str">
        <f ca="true">+IF(OFFSET('Hygiene Data'!$I$12,0,10*ROW('Hygiene Data'!I186))="","",OFFSET('Hygiene Data'!$I$12,0,10*ROW('Hygiene Data'!I186)))</f>
        <v/>
      </c>
      <c r="EF192" s="277"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33" t="str">
        <f t="shared" ca="true" si="2"/>
        <v/>
      </c>
      <c r="D193" s="96"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6"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6"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6"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6"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6"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6"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6"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6"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6"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6"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6"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6"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6"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6"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6"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6"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6"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7"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7"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7"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7"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7"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7"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7"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7"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7"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7"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7"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7"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7"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7"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7"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7"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7"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7"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7"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7"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7"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7"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7"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7"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7"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7"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7"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7"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7"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7"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8"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8"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8"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8"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8"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8"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8"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8"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8"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8"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8"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8"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8"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8"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8"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8"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8"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8"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7"/>
      <c r="BS193" s="277" t="str">
        <f ca="true">+IF(OFFSET('Water Data'!$D$27,0,10*ROW('Water Data'!D187))="","",OFFSET('Water Data'!$D$27,0,10*ROW('Water Data'!D187)))</f>
        <v/>
      </c>
      <c r="BT193" s="277" t="str">
        <f ca="true">+IF(OFFSET('Water Data'!$D$28,0,10*ROW('Water Data'!D187))="","",OFFSET('Water Data'!$D$28,0,10*ROW('Water Data'!D187)))</f>
        <v/>
      </c>
      <c r="BU193" s="277" t="str">
        <f ca="true">+IF(OFFSET('Water Data'!$D$29,0,10*ROW('Water Data'!D187))="","",OFFSET('Water Data'!$D$29,0,10*ROW('Water Data'!D187)))</f>
        <v/>
      </c>
      <c r="BV193" s="277" t="str">
        <f ca="true">+IF(OFFSET('Water Data'!$E$27,0,10*ROW('Water Data'!E187))="","",OFFSET('Water Data'!$E$27,0,10*ROW('Water Data'!E187)))</f>
        <v/>
      </c>
      <c r="BW193" s="277" t="str">
        <f ca="true">+IF(OFFSET('Water Data'!$E$28,0,10*ROW('Water Data'!E187))="","",OFFSET('Water Data'!$E$28,0,10*ROW('Water Data'!E187)))</f>
        <v/>
      </c>
      <c r="BX193" s="277" t="str">
        <f ca="true">+IF(OFFSET('Water Data'!$E$29,0,10*ROW('Water Data'!E187))="","",OFFSET('Water Data'!$E$29,0,10*ROW('Water Data'!E187)))</f>
        <v/>
      </c>
      <c r="BY193" s="277" t="str">
        <f ca="true">+IF(OFFSET('Water Data'!$F$27,0,10*ROW('Water Data'!F187))="","",OFFSET('Water Data'!$F$27,0,10*ROW('Water Data'!F187)))</f>
        <v/>
      </c>
      <c r="BZ193" s="277" t="str">
        <f ca="true">+IF(OFFSET('Water Data'!$F$28,0,10*ROW('Water Data'!F187))="","",OFFSET('Water Data'!$F$28,0,10*ROW('Water Data'!F187)))</f>
        <v/>
      </c>
      <c r="CA193" s="277" t="str">
        <f ca="true">+IF(OFFSET('Water Data'!$F$29,0,10*ROW('Water Data'!F187))="","",OFFSET('Water Data'!$F$29,0,10*ROW('Water Data'!F187)))</f>
        <v/>
      </c>
      <c r="CB193" s="277" t="str">
        <f ca="true">+IF(OFFSET('Water Data'!$G$27,0,10*ROW('Water Data'!G187))="","",OFFSET('Water Data'!$G$27,0,10*ROW('Water Data'!G187)))</f>
        <v/>
      </c>
      <c r="CC193" s="277" t="str">
        <f ca="true">+IF(OFFSET('Water Data'!$G$28,0,10*ROW('Water Data'!G187))="","",OFFSET('Water Data'!$G$28,0,10*ROW('Water Data'!G187)))</f>
        <v/>
      </c>
      <c r="CD193" s="277" t="str">
        <f ca="true">+IF(OFFSET('Water Data'!$G$29,0,10*ROW('Water Data'!G187))="","",OFFSET('Water Data'!$G$29,0,10*ROW('Water Data'!G187)))</f>
        <v/>
      </c>
      <c r="CE193" s="277" t="str">
        <f ca="true">+IF(OFFSET('Water Data'!$H$27,0,10*ROW('Water Data'!H187))="","",OFFSET('Water Data'!$H$27,0,10*ROW('Water Data'!H187)))</f>
        <v/>
      </c>
      <c r="CF193" s="277" t="str">
        <f ca="true">+IF(OFFSET('Water Data'!$H$28,0,10*ROW('Water Data'!H187))="","",OFFSET('Water Data'!$H$28,0,10*ROW('Water Data'!H187)))</f>
        <v/>
      </c>
      <c r="CG193" s="277" t="str">
        <f ca="true">+IF(OFFSET('Water Data'!$H$29,0,10*ROW('Water Data'!H187))="","",OFFSET('Water Data'!$H$29,0,10*ROW('Water Data'!H187)))</f>
        <v/>
      </c>
      <c r="CH193" s="277" t="str">
        <f ca="true">+IF(OFFSET('Water Data'!$I$27,0,10*ROW('Water Data'!I187))="","",OFFSET('Water Data'!$I$27,0,10*ROW('Water Data'!I187)))</f>
        <v/>
      </c>
      <c r="CI193" s="277" t="str">
        <f ca="true">+IF(OFFSET('Water Data'!$I$28,0,10*ROW('Water Data'!I187))="","",OFFSET('Water Data'!$I$28,0,10*ROW('Water Data'!I187)))</f>
        <v/>
      </c>
      <c r="CJ193" s="277" t="str">
        <f ca="true">+IF(OFFSET('Water Data'!$I$29,0,10*ROW('Water Data'!I187))="","",OFFSET('Water Data'!$I$29,0,10*ROW('Water Data'!I187)))</f>
        <v/>
      </c>
      <c r="CK193" s="277" t="str">
        <f ca="true">+IF(OFFSET('Sanitation Data'!$D$28,0,10*ROW('Sanitation Data'!D187))="","",OFFSET('Sanitation Data'!$D$28,0,10*ROW('Sanitation Data'!D187)))</f>
        <v/>
      </c>
      <c r="CL193" s="277" t="str">
        <f ca="true">+IF(OFFSET('Sanitation Data'!$D$29,0,10*ROW('Sanitation Data'!D187))="","",OFFSET('Sanitation Data'!$D$29,0,10*ROW('Sanitation Data'!D187)))</f>
        <v/>
      </c>
      <c r="CM193" s="277" t="str">
        <f ca="true">+IF(OFFSET('Sanitation Data'!$D$30,0,10*ROW('Sanitation Data'!D187))="","",OFFSET('Sanitation Data'!$D$30,0,10*ROW('Sanitation Data'!D187)))</f>
        <v/>
      </c>
      <c r="CN193" s="277" t="str">
        <f ca="true">+IF(OFFSET('Sanitation Data'!$D$31,0,10*ROW('Sanitation Data'!D187))="","",OFFSET('Sanitation Data'!$D$31,0,10*ROW('Sanitation Data'!D187)))</f>
        <v/>
      </c>
      <c r="CO193" s="277" t="str">
        <f ca="true">+IF(OFFSET('Sanitation Data'!$D$32,0,10*ROW('Sanitation Data'!D187))="","",OFFSET('Sanitation Data'!$D$32,0,10*ROW('Sanitation Data'!D187)))</f>
        <v/>
      </c>
      <c r="CP193" s="277" t="str">
        <f ca="true">+IF(OFFSET('Sanitation Data'!$E$28,0,10*ROW('Sanitation Data'!E187))="","",OFFSET('Sanitation Data'!$E$28,0,10*ROW('Sanitation Data'!E187)))</f>
        <v/>
      </c>
      <c r="CQ193" s="277" t="str">
        <f ca="true">+IF(OFFSET('Sanitation Data'!$E$29,0,10*ROW('Sanitation Data'!E187))="","",OFFSET('Sanitation Data'!$E$29,0,10*ROW('Sanitation Data'!E187)))</f>
        <v/>
      </c>
      <c r="CR193" s="277" t="str">
        <f ca="true">+IF(OFFSET('Sanitation Data'!$E$30,0,10*ROW('Sanitation Data'!E187))="","",OFFSET('Sanitation Data'!$E$30,0,10*ROW('Sanitation Data'!E187)))</f>
        <v/>
      </c>
      <c r="CS193" s="277" t="str">
        <f ca="true">+IF(OFFSET('Sanitation Data'!$E$31,0,10*ROW('Sanitation Data'!E187))="","",OFFSET('Sanitation Data'!$E$31,0,10*ROW('Sanitation Data'!E187)))</f>
        <v/>
      </c>
      <c r="CT193" s="277" t="str">
        <f ca="true">+IF(OFFSET('Sanitation Data'!$E$32,0,10*ROW('Sanitation Data'!E187))="","",OFFSET('Sanitation Data'!$E$32,0,10*ROW('Sanitation Data'!E187)))</f>
        <v/>
      </c>
      <c r="CU193" s="277" t="str">
        <f ca="true">+IF(OFFSET('Sanitation Data'!$F$28,0,10*ROW('Sanitation Data'!F187))="","",OFFSET('Sanitation Data'!$F$28,0,10*ROW('Sanitation Data'!F187)))</f>
        <v/>
      </c>
      <c r="CV193" s="277" t="str">
        <f ca="true">+IF(OFFSET('Sanitation Data'!$F$29,0,10*ROW('Sanitation Data'!F187))="","",OFFSET('Sanitation Data'!$F$29,0,10*ROW('Sanitation Data'!F187)))</f>
        <v/>
      </c>
      <c r="CW193" s="277" t="str">
        <f ca="true">+IF(OFFSET('Sanitation Data'!$F$30,0,10*ROW('Sanitation Data'!F187))="","",OFFSET('Sanitation Data'!$F$30,0,10*ROW('Sanitation Data'!F187)))</f>
        <v/>
      </c>
      <c r="CX193" s="277" t="str">
        <f ca="true">+IF(OFFSET('Sanitation Data'!$F$31,0,10*ROW('Sanitation Data'!F187))="","",OFFSET('Sanitation Data'!$F$31,0,10*ROW('Sanitation Data'!F187)))</f>
        <v/>
      </c>
      <c r="CY193" s="277" t="str">
        <f ca="true">+IF(OFFSET('Sanitation Data'!$F$32,0,10*ROW('Sanitation Data'!F187))="","",OFFSET('Sanitation Data'!$F$32,0,10*ROW('Sanitation Data'!F187)))</f>
        <v/>
      </c>
      <c r="CZ193" s="277" t="str">
        <f ca="true">+IF(OFFSET('Sanitation Data'!$G$28,0,10*ROW('Sanitation Data'!G187))="","",OFFSET('Sanitation Data'!$G$28,0,10*ROW('Sanitation Data'!G187)))</f>
        <v/>
      </c>
      <c r="DA193" s="277" t="str">
        <f ca="true">+IF(OFFSET('Sanitation Data'!$G$29,0,10*ROW('Sanitation Data'!G187))="","",OFFSET('Sanitation Data'!$G$29,0,10*ROW('Sanitation Data'!G187)))</f>
        <v/>
      </c>
      <c r="DB193" s="277" t="str">
        <f ca="true">+IF(OFFSET('Sanitation Data'!$G$30,0,10*ROW('Sanitation Data'!G187))="","",OFFSET('Sanitation Data'!$G$30,0,10*ROW('Sanitation Data'!G187)))</f>
        <v/>
      </c>
      <c r="DC193" s="277" t="str">
        <f ca="true">+IF(OFFSET('Sanitation Data'!$G$31,0,10*ROW('Sanitation Data'!G187))="","",OFFSET('Sanitation Data'!$G$31,0,10*ROW('Sanitation Data'!G187)))</f>
        <v/>
      </c>
      <c r="DD193" s="277" t="str">
        <f ca="true">+IF(OFFSET('Sanitation Data'!$G$32,0,10*ROW('Sanitation Data'!G187))="","",OFFSET('Sanitation Data'!$G$32,0,10*ROW('Sanitation Data'!G187)))</f>
        <v/>
      </c>
      <c r="DE193" s="277" t="str">
        <f ca="true">+IF(OFFSET('Sanitation Data'!$H$28,0,10*ROW('Sanitation Data'!H187))="","",OFFSET('Sanitation Data'!$H$28,0,10*ROW('Sanitation Data'!H187)))</f>
        <v/>
      </c>
      <c r="DF193" s="277" t="str">
        <f ca="true">+IF(OFFSET('Sanitation Data'!$H$29,0,10*ROW('Sanitation Data'!H187))="","",OFFSET('Sanitation Data'!$H$29,0,10*ROW('Sanitation Data'!H187)))</f>
        <v/>
      </c>
      <c r="DG193" s="277" t="str">
        <f ca="true">+IF(OFFSET('Sanitation Data'!$H$30,0,10*ROW('Sanitation Data'!H187))="","",OFFSET('Sanitation Data'!$H$30,0,10*ROW('Sanitation Data'!H187)))</f>
        <v/>
      </c>
      <c r="DH193" s="277" t="str">
        <f ca="true">+IF(OFFSET('Sanitation Data'!$H$31,0,10*ROW('Sanitation Data'!H187))="","",OFFSET('Sanitation Data'!$H$31,0,10*ROW('Sanitation Data'!H187)))</f>
        <v/>
      </c>
      <c r="DI193" s="277" t="str">
        <f ca="true">+IF(OFFSET('Sanitation Data'!$H$32,0,10*ROW('Sanitation Data'!H187))="","",OFFSET('Sanitation Data'!$H$32,0,10*ROW('Sanitation Data'!H187)))</f>
        <v/>
      </c>
      <c r="DJ193" s="277" t="str">
        <f ca="true">+IF(OFFSET('Sanitation Data'!$I$28,0,10*ROW('Sanitation Data'!I187))="","",OFFSET('Sanitation Data'!$I$28,0,10*ROW('Sanitation Data'!I187)))</f>
        <v/>
      </c>
      <c r="DK193" s="277" t="str">
        <f ca="true">+IF(OFFSET('Sanitation Data'!$I$29,0,10*ROW('Sanitation Data'!I187))="","",OFFSET('Sanitation Data'!$I$29,0,10*ROW('Sanitation Data'!I187)))</f>
        <v/>
      </c>
      <c r="DL193" s="277" t="str">
        <f ca="true">+IF(OFFSET('Sanitation Data'!$I$30,0,10*ROW('Sanitation Data'!I187))="","",OFFSET('Sanitation Data'!$I$30,0,10*ROW('Sanitation Data'!I187)))</f>
        <v/>
      </c>
      <c r="DM193" s="277" t="str">
        <f ca="true">+IF(OFFSET('Sanitation Data'!$I$31,0,10*ROW('Sanitation Data'!I187))="","",OFFSET('Sanitation Data'!$I$31,0,10*ROW('Sanitation Data'!I187)))</f>
        <v/>
      </c>
      <c r="DN193" s="277" t="str">
        <f ca="true">+IF(OFFSET('Sanitation Data'!$I$32,0,10*ROW('Sanitation Data'!I187))="","",OFFSET('Sanitation Data'!$I$32,0,10*ROW('Sanitation Data'!I187)))</f>
        <v/>
      </c>
      <c r="DO193" s="277" t="str">
        <f ca="true">+IF(OFFSET('Hygiene Data'!$D$11,0,10*ROW('Hygiene Data'!D187))="","",OFFSET('Hygiene Data'!$D$11,0,10*ROW('Hygiene Data'!D187)))</f>
        <v/>
      </c>
      <c r="DP193" s="277" t="str">
        <f ca="true">+IF(OFFSET('Hygiene Data'!$D$12,0,10*ROW('Hygiene Data'!D187))="","",OFFSET('Hygiene Data'!$D$12,0,10*ROW('Hygiene Data'!D187)))</f>
        <v/>
      </c>
      <c r="DQ193" s="277" t="str">
        <f ca="true">+IF(OFFSET('Hygiene Data'!$D$13,0,10*ROW('Hygiene Data'!D187))="","",OFFSET('Hygiene Data'!$D$13,0,10*ROW('Hygiene Data'!D187)))</f>
        <v/>
      </c>
      <c r="DR193" s="277" t="str">
        <f ca="true">+IF(OFFSET('Hygiene Data'!$E$11,0,10*ROW('Hygiene Data'!E187))="","",OFFSET('Hygiene Data'!$E$11,0,10*ROW('Hygiene Data'!E187)))</f>
        <v/>
      </c>
      <c r="DS193" s="277" t="str">
        <f ca="true">+IF(OFFSET('Hygiene Data'!$E$12,0,10*ROW('Hygiene Data'!E187))="","",OFFSET('Hygiene Data'!$E$12,0,10*ROW('Hygiene Data'!E187)))</f>
        <v/>
      </c>
      <c r="DT193" s="277" t="str">
        <f ca="true">+IF(OFFSET('Hygiene Data'!$E$13,0,10*ROW('Hygiene Data'!E187))="","",OFFSET('Hygiene Data'!$E$13,0,10*ROW('Hygiene Data'!E187)))</f>
        <v/>
      </c>
      <c r="DU193" s="277" t="str">
        <f ca="true">+IF(OFFSET('Hygiene Data'!$F$11,0,10*ROW('Hygiene Data'!F187))="","",OFFSET('Hygiene Data'!$F$11,0,10*ROW('Hygiene Data'!F187)))</f>
        <v/>
      </c>
      <c r="DV193" s="277" t="str">
        <f ca="true">+IF(OFFSET('Hygiene Data'!$F$12,0,10*ROW('Hygiene Data'!F187))="","",OFFSET('Hygiene Data'!$F$12,0,10*ROW('Hygiene Data'!F187)))</f>
        <v/>
      </c>
      <c r="DW193" s="277" t="str">
        <f ca="true">+IF(OFFSET('Hygiene Data'!$F$13,0,10*ROW('Hygiene Data'!F187))="","",OFFSET('Hygiene Data'!$F$13,0,10*ROW('Hygiene Data'!F187)))</f>
        <v/>
      </c>
      <c r="DX193" s="277" t="str">
        <f ca="true">+IF(OFFSET('Hygiene Data'!$G$11,0,10*ROW('Hygiene Data'!G187))="","",OFFSET('Hygiene Data'!$G$11,0,10*ROW('Hygiene Data'!G187)))</f>
        <v/>
      </c>
      <c r="DY193" s="277" t="str">
        <f ca="true">+IF(OFFSET('Hygiene Data'!$G$12,0,10*ROW('Hygiene Data'!G187))="","",OFFSET('Hygiene Data'!$G$12,0,10*ROW('Hygiene Data'!G187)))</f>
        <v/>
      </c>
      <c r="DZ193" s="277" t="str">
        <f ca="true">+IF(OFFSET('Hygiene Data'!$G$13,0,10*ROW('Hygiene Data'!G187))="","",OFFSET('Hygiene Data'!$G$13,0,10*ROW('Hygiene Data'!G187)))</f>
        <v/>
      </c>
      <c r="EA193" s="277" t="str">
        <f ca="true">+IF(OFFSET('Hygiene Data'!$H$11,0,10*ROW('Hygiene Data'!H187))="","",OFFSET('Hygiene Data'!$H$11,0,10*ROW('Hygiene Data'!H187)))</f>
        <v/>
      </c>
      <c r="EB193" s="277" t="str">
        <f ca="true">+IF(OFFSET('Hygiene Data'!$H$12,0,10*ROW('Hygiene Data'!H187))="","",OFFSET('Hygiene Data'!$H$12,0,10*ROW('Hygiene Data'!H187)))</f>
        <v/>
      </c>
      <c r="EC193" s="277" t="str">
        <f ca="true">+IF(OFFSET('Hygiene Data'!$H$13,0,10*ROW('Hygiene Data'!H187))="","",OFFSET('Hygiene Data'!$H$13,0,10*ROW('Hygiene Data'!H187)))</f>
        <v/>
      </c>
      <c r="ED193" s="277" t="str">
        <f ca="true">+IF(OFFSET('Hygiene Data'!$I$11,0,10*ROW('Hygiene Data'!I187))="","",OFFSET('Hygiene Data'!$I$11,0,10*ROW('Hygiene Data'!I187)))</f>
        <v/>
      </c>
      <c r="EE193" s="277" t="str">
        <f ca="true">+IF(OFFSET('Hygiene Data'!$I$12,0,10*ROW('Hygiene Data'!I187))="","",OFFSET('Hygiene Data'!$I$12,0,10*ROW('Hygiene Data'!I187)))</f>
        <v/>
      </c>
      <c r="EF193" s="277"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33" t="str">
        <f t="shared" ca="true" si="2"/>
        <v/>
      </c>
      <c r="D194" s="96"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6"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6"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6"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6"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6"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6"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6"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6"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6"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6"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6"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6"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6"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6"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6"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6"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6"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7"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7"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7"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7"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7"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7"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7"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7"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7"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7"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7"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7"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7"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7"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7"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7"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7"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7"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7"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7"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7"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7"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7"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7"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7"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7"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7"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7"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7"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7"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8"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8"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8"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8"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8"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8"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8"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8"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8"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8"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8"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8"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8"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8"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8"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8"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8"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8"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7"/>
      <c r="BS194" s="277" t="str">
        <f ca="true">+IF(OFFSET('Water Data'!$D$27,0,10*ROW('Water Data'!D188))="","",OFFSET('Water Data'!$D$27,0,10*ROW('Water Data'!D188)))</f>
        <v/>
      </c>
      <c r="BT194" s="277" t="str">
        <f ca="true">+IF(OFFSET('Water Data'!$D$28,0,10*ROW('Water Data'!D188))="","",OFFSET('Water Data'!$D$28,0,10*ROW('Water Data'!D188)))</f>
        <v/>
      </c>
      <c r="BU194" s="277" t="str">
        <f ca="true">+IF(OFFSET('Water Data'!$D$29,0,10*ROW('Water Data'!D188))="","",OFFSET('Water Data'!$D$29,0,10*ROW('Water Data'!D188)))</f>
        <v/>
      </c>
      <c r="BV194" s="277" t="str">
        <f ca="true">+IF(OFFSET('Water Data'!$E$27,0,10*ROW('Water Data'!E188))="","",OFFSET('Water Data'!$E$27,0,10*ROW('Water Data'!E188)))</f>
        <v/>
      </c>
      <c r="BW194" s="277" t="str">
        <f ca="true">+IF(OFFSET('Water Data'!$E$28,0,10*ROW('Water Data'!E188))="","",OFFSET('Water Data'!$E$28,0,10*ROW('Water Data'!E188)))</f>
        <v/>
      </c>
      <c r="BX194" s="277" t="str">
        <f ca="true">+IF(OFFSET('Water Data'!$E$29,0,10*ROW('Water Data'!E188))="","",OFFSET('Water Data'!$E$29,0,10*ROW('Water Data'!E188)))</f>
        <v/>
      </c>
      <c r="BY194" s="277" t="str">
        <f ca="true">+IF(OFFSET('Water Data'!$F$27,0,10*ROW('Water Data'!F188))="","",OFFSET('Water Data'!$F$27,0,10*ROW('Water Data'!F188)))</f>
        <v/>
      </c>
      <c r="BZ194" s="277" t="str">
        <f ca="true">+IF(OFFSET('Water Data'!$F$28,0,10*ROW('Water Data'!F188))="","",OFFSET('Water Data'!$F$28,0,10*ROW('Water Data'!F188)))</f>
        <v/>
      </c>
      <c r="CA194" s="277" t="str">
        <f ca="true">+IF(OFFSET('Water Data'!$F$29,0,10*ROW('Water Data'!F188))="","",OFFSET('Water Data'!$F$29,0,10*ROW('Water Data'!F188)))</f>
        <v/>
      </c>
      <c r="CB194" s="277" t="str">
        <f ca="true">+IF(OFFSET('Water Data'!$G$27,0,10*ROW('Water Data'!G188))="","",OFFSET('Water Data'!$G$27,0,10*ROW('Water Data'!G188)))</f>
        <v/>
      </c>
      <c r="CC194" s="277" t="str">
        <f ca="true">+IF(OFFSET('Water Data'!$G$28,0,10*ROW('Water Data'!G188))="","",OFFSET('Water Data'!$G$28,0,10*ROW('Water Data'!G188)))</f>
        <v/>
      </c>
      <c r="CD194" s="277" t="str">
        <f ca="true">+IF(OFFSET('Water Data'!$G$29,0,10*ROW('Water Data'!G188))="","",OFFSET('Water Data'!$G$29,0,10*ROW('Water Data'!G188)))</f>
        <v/>
      </c>
      <c r="CE194" s="277" t="str">
        <f ca="true">+IF(OFFSET('Water Data'!$H$27,0,10*ROW('Water Data'!H188))="","",OFFSET('Water Data'!$H$27,0,10*ROW('Water Data'!H188)))</f>
        <v/>
      </c>
      <c r="CF194" s="277" t="str">
        <f ca="true">+IF(OFFSET('Water Data'!$H$28,0,10*ROW('Water Data'!H188))="","",OFFSET('Water Data'!$H$28,0,10*ROW('Water Data'!H188)))</f>
        <v/>
      </c>
      <c r="CG194" s="277" t="str">
        <f ca="true">+IF(OFFSET('Water Data'!$H$29,0,10*ROW('Water Data'!H188))="","",OFFSET('Water Data'!$H$29,0,10*ROW('Water Data'!H188)))</f>
        <v/>
      </c>
      <c r="CH194" s="277" t="str">
        <f ca="true">+IF(OFFSET('Water Data'!$I$27,0,10*ROW('Water Data'!I188))="","",OFFSET('Water Data'!$I$27,0,10*ROW('Water Data'!I188)))</f>
        <v/>
      </c>
      <c r="CI194" s="277" t="str">
        <f ca="true">+IF(OFFSET('Water Data'!$I$28,0,10*ROW('Water Data'!I188))="","",OFFSET('Water Data'!$I$28,0,10*ROW('Water Data'!I188)))</f>
        <v/>
      </c>
      <c r="CJ194" s="277" t="str">
        <f ca="true">+IF(OFFSET('Water Data'!$I$29,0,10*ROW('Water Data'!I188))="","",OFFSET('Water Data'!$I$29,0,10*ROW('Water Data'!I188)))</f>
        <v/>
      </c>
      <c r="CK194" s="277" t="str">
        <f ca="true">+IF(OFFSET('Sanitation Data'!$D$28,0,10*ROW('Sanitation Data'!D188))="","",OFFSET('Sanitation Data'!$D$28,0,10*ROW('Sanitation Data'!D188)))</f>
        <v/>
      </c>
      <c r="CL194" s="277" t="str">
        <f ca="true">+IF(OFFSET('Sanitation Data'!$D$29,0,10*ROW('Sanitation Data'!D188))="","",OFFSET('Sanitation Data'!$D$29,0,10*ROW('Sanitation Data'!D188)))</f>
        <v/>
      </c>
      <c r="CM194" s="277" t="str">
        <f ca="true">+IF(OFFSET('Sanitation Data'!$D$30,0,10*ROW('Sanitation Data'!D188))="","",OFFSET('Sanitation Data'!$D$30,0,10*ROW('Sanitation Data'!D188)))</f>
        <v/>
      </c>
      <c r="CN194" s="277" t="str">
        <f ca="true">+IF(OFFSET('Sanitation Data'!$D$31,0,10*ROW('Sanitation Data'!D188))="","",OFFSET('Sanitation Data'!$D$31,0,10*ROW('Sanitation Data'!D188)))</f>
        <v/>
      </c>
      <c r="CO194" s="277" t="str">
        <f ca="true">+IF(OFFSET('Sanitation Data'!$D$32,0,10*ROW('Sanitation Data'!D188))="","",OFFSET('Sanitation Data'!$D$32,0,10*ROW('Sanitation Data'!D188)))</f>
        <v/>
      </c>
      <c r="CP194" s="277" t="str">
        <f ca="true">+IF(OFFSET('Sanitation Data'!$E$28,0,10*ROW('Sanitation Data'!E188))="","",OFFSET('Sanitation Data'!$E$28,0,10*ROW('Sanitation Data'!E188)))</f>
        <v/>
      </c>
      <c r="CQ194" s="277" t="str">
        <f ca="true">+IF(OFFSET('Sanitation Data'!$E$29,0,10*ROW('Sanitation Data'!E188))="","",OFFSET('Sanitation Data'!$E$29,0,10*ROW('Sanitation Data'!E188)))</f>
        <v/>
      </c>
      <c r="CR194" s="277" t="str">
        <f ca="true">+IF(OFFSET('Sanitation Data'!$E$30,0,10*ROW('Sanitation Data'!E188))="","",OFFSET('Sanitation Data'!$E$30,0,10*ROW('Sanitation Data'!E188)))</f>
        <v/>
      </c>
      <c r="CS194" s="277" t="str">
        <f ca="true">+IF(OFFSET('Sanitation Data'!$E$31,0,10*ROW('Sanitation Data'!E188))="","",OFFSET('Sanitation Data'!$E$31,0,10*ROW('Sanitation Data'!E188)))</f>
        <v/>
      </c>
      <c r="CT194" s="277" t="str">
        <f ca="true">+IF(OFFSET('Sanitation Data'!$E$32,0,10*ROW('Sanitation Data'!E188))="","",OFFSET('Sanitation Data'!$E$32,0,10*ROW('Sanitation Data'!E188)))</f>
        <v/>
      </c>
      <c r="CU194" s="277" t="str">
        <f ca="true">+IF(OFFSET('Sanitation Data'!$F$28,0,10*ROW('Sanitation Data'!F188))="","",OFFSET('Sanitation Data'!$F$28,0,10*ROW('Sanitation Data'!F188)))</f>
        <v/>
      </c>
      <c r="CV194" s="277" t="str">
        <f ca="true">+IF(OFFSET('Sanitation Data'!$F$29,0,10*ROW('Sanitation Data'!F188))="","",OFFSET('Sanitation Data'!$F$29,0,10*ROW('Sanitation Data'!F188)))</f>
        <v/>
      </c>
      <c r="CW194" s="277" t="str">
        <f ca="true">+IF(OFFSET('Sanitation Data'!$F$30,0,10*ROW('Sanitation Data'!F188))="","",OFFSET('Sanitation Data'!$F$30,0,10*ROW('Sanitation Data'!F188)))</f>
        <v/>
      </c>
      <c r="CX194" s="277" t="str">
        <f ca="true">+IF(OFFSET('Sanitation Data'!$F$31,0,10*ROW('Sanitation Data'!F188))="","",OFFSET('Sanitation Data'!$F$31,0,10*ROW('Sanitation Data'!F188)))</f>
        <v/>
      </c>
      <c r="CY194" s="277" t="str">
        <f ca="true">+IF(OFFSET('Sanitation Data'!$F$32,0,10*ROW('Sanitation Data'!F188))="","",OFFSET('Sanitation Data'!$F$32,0,10*ROW('Sanitation Data'!F188)))</f>
        <v/>
      </c>
      <c r="CZ194" s="277" t="str">
        <f ca="true">+IF(OFFSET('Sanitation Data'!$G$28,0,10*ROW('Sanitation Data'!G188))="","",OFFSET('Sanitation Data'!$G$28,0,10*ROW('Sanitation Data'!G188)))</f>
        <v/>
      </c>
      <c r="DA194" s="277" t="str">
        <f ca="true">+IF(OFFSET('Sanitation Data'!$G$29,0,10*ROW('Sanitation Data'!G188))="","",OFFSET('Sanitation Data'!$G$29,0,10*ROW('Sanitation Data'!G188)))</f>
        <v/>
      </c>
      <c r="DB194" s="277" t="str">
        <f ca="true">+IF(OFFSET('Sanitation Data'!$G$30,0,10*ROW('Sanitation Data'!G188))="","",OFFSET('Sanitation Data'!$G$30,0,10*ROW('Sanitation Data'!G188)))</f>
        <v/>
      </c>
      <c r="DC194" s="277" t="str">
        <f ca="true">+IF(OFFSET('Sanitation Data'!$G$31,0,10*ROW('Sanitation Data'!G188))="","",OFFSET('Sanitation Data'!$G$31,0,10*ROW('Sanitation Data'!G188)))</f>
        <v/>
      </c>
      <c r="DD194" s="277" t="str">
        <f ca="true">+IF(OFFSET('Sanitation Data'!$G$32,0,10*ROW('Sanitation Data'!G188))="","",OFFSET('Sanitation Data'!$G$32,0,10*ROW('Sanitation Data'!G188)))</f>
        <v/>
      </c>
      <c r="DE194" s="277" t="str">
        <f ca="true">+IF(OFFSET('Sanitation Data'!$H$28,0,10*ROW('Sanitation Data'!H188))="","",OFFSET('Sanitation Data'!$H$28,0,10*ROW('Sanitation Data'!H188)))</f>
        <v/>
      </c>
      <c r="DF194" s="277" t="str">
        <f ca="true">+IF(OFFSET('Sanitation Data'!$H$29,0,10*ROW('Sanitation Data'!H188))="","",OFFSET('Sanitation Data'!$H$29,0,10*ROW('Sanitation Data'!H188)))</f>
        <v/>
      </c>
      <c r="DG194" s="277" t="str">
        <f ca="true">+IF(OFFSET('Sanitation Data'!$H$30,0,10*ROW('Sanitation Data'!H188))="","",OFFSET('Sanitation Data'!$H$30,0,10*ROW('Sanitation Data'!H188)))</f>
        <v/>
      </c>
      <c r="DH194" s="277" t="str">
        <f ca="true">+IF(OFFSET('Sanitation Data'!$H$31,0,10*ROW('Sanitation Data'!H188))="","",OFFSET('Sanitation Data'!$H$31,0,10*ROW('Sanitation Data'!H188)))</f>
        <v/>
      </c>
      <c r="DI194" s="277" t="str">
        <f ca="true">+IF(OFFSET('Sanitation Data'!$H$32,0,10*ROW('Sanitation Data'!H188))="","",OFFSET('Sanitation Data'!$H$32,0,10*ROW('Sanitation Data'!H188)))</f>
        <v/>
      </c>
      <c r="DJ194" s="277" t="str">
        <f ca="true">+IF(OFFSET('Sanitation Data'!$I$28,0,10*ROW('Sanitation Data'!I188))="","",OFFSET('Sanitation Data'!$I$28,0,10*ROW('Sanitation Data'!I188)))</f>
        <v/>
      </c>
      <c r="DK194" s="277" t="str">
        <f ca="true">+IF(OFFSET('Sanitation Data'!$I$29,0,10*ROW('Sanitation Data'!I188))="","",OFFSET('Sanitation Data'!$I$29,0,10*ROW('Sanitation Data'!I188)))</f>
        <v/>
      </c>
      <c r="DL194" s="277" t="str">
        <f ca="true">+IF(OFFSET('Sanitation Data'!$I$30,0,10*ROW('Sanitation Data'!I188))="","",OFFSET('Sanitation Data'!$I$30,0,10*ROW('Sanitation Data'!I188)))</f>
        <v/>
      </c>
      <c r="DM194" s="277" t="str">
        <f ca="true">+IF(OFFSET('Sanitation Data'!$I$31,0,10*ROW('Sanitation Data'!I188))="","",OFFSET('Sanitation Data'!$I$31,0,10*ROW('Sanitation Data'!I188)))</f>
        <v/>
      </c>
      <c r="DN194" s="277" t="str">
        <f ca="true">+IF(OFFSET('Sanitation Data'!$I$32,0,10*ROW('Sanitation Data'!I188))="","",OFFSET('Sanitation Data'!$I$32,0,10*ROW('Sanitation Data'!I188)))</f>
        <v/>
      </c>
      <c r="DO194" s="277" t="str">
        <f ca="true">+IF(OFFSET('Hygiene Data'!$D$11,0,10*ROW('Hygiene Data'!D188))="","",OFFSET('Hygiene Data'!$D$11,0,10*ROW('Hygiene Data'!D188)))</f>
        <v/>
      </c>
      <c r="DP194" s="277" t="str">
        <f ca="true">+IF(OFFSET('Hygiene Data'!$D$12,0,10*ROW('Hygiene Data'!D188))="","",OFFSET('Hygiene Data'!$D$12,0,10*ROW('Hygiene Data'!D188)))</f>
        <v/>
      </c>
      <c r="DQ194" s="277" t="str">
        <f ca="true">+IF(OFFSET('Hygiene Data'!$D$13,0,10*ROW('Hygiene Data'!D188))="","",OFFSET('Hygiene Data'!$D$13,0,10*ROW('Hygiene Data'!D188)))</f>
        <v/>
      </c>
      <c r="DR194" s="277" t="str">
        <f ca="true">+IF(OFFSET('Hygiene Data'!$E$11,0,10*ROW('Hygiene Data'!E188))="","",OFFSET('Hygiene Data'!$E$11,0,10*ROW('Hygiene Data'!E188)))</f>
        <v/>
      </c>
      <c r="DS194" s="277" t="str">
        <f ca="true">+IF(OFFSET('Hygiene Data'!$E$12,0,10*ROW('Hygiene Data'!E188))="","",OFFSET('Hygiene Data'!$E$12,0,10*ROW('Hygiene Data'!E188)))</f>
        <v/>
      </c>
      <c r="DT194" s="277" t="str">
        <f ca="true">+IF(OFFSET('Hygiene Data'!$E$13,0,10*ROW('Hygiene Data'!E188))="","",OFFSET('Hygiene Data'!$E$13,0,10*ROW('Hygiene Data'!E188)))</f>
        <v/>
      </c>
      <c r="DU194" s="277" t="str">
        <f ca="true">+IF(OFFSET('Hygiene Data'!$F$11,0,10*ROW('Hygiene Data'!F188))="","",OFFSET('Hygiene Data'!$F$11,0,10*ROW('Hygiene Data'!F188)))</f>
        <v/>
      </c>
      <c r="DV194" s="277" t="str">
        <f ca="true">+IF(OFFSET('Hygiene Data'!$F$12,0,10*ROW('Hygiene Data'!F188))="","",OFFSET('Hygiene Data'!$F$12,0,10*ROW('Hygiene Data'!F188)))</f>
        <v/>
      </c>
      <c r="DW194" s="277" t="str">
        <f ca="true">+IF(OFFSET('Hygiene Data'!$F$13,0,10*ROW('Hygiene Data'!F188))="","",OFFSET('Hygiene Data'!$F$13,0,10*ROW('Hygiene Data'!F188)))</f>
        <v/>
      </c>
      <c r="DX194" s="277" t="str">
        <f ca="true">+IF(OFFSET('Hygiene Data'!$G$11,0,10*ROW('Hygiene Data'!G188))="","",OFFSET('Hygiene Data'!$G$11,0,10*ROW('Hygiene Data'!G188)))</f>
        <v/>
      </c>
      <c r="DY194" s="277" t="str">
        <f ca="true">+IF(OFFSET('Hygiene Data'!$G$12,0,10*ROW('Hygiene Data'!G188))="","",OFFSET('Hygiene Data'!$G$12,0,10*ROW('Hygiene Data'!G188)))</f>
        <v/>
      </c>
      <c r="DZ194" s="277" t="str">
        <f ca="true">+IF(OFFSET('Hygiene Data'!$G$13,0,10*ROW('Hygiene Data'!G188))="","",OFFSET('Hygiene Data'!$G$13,0,10*ROW('Hygiene Data'!G188)))</f>
        <v/>
      </c>
      <c r="EA194" s="277" t="str">
        <f ca="true">+IF(OFFSET('Hygiene Data'!$H$11,0,10*ROW('Hygiene Data'!H188))="","",OFFSET('Hygiene Data'!$H$11,0,10*ROW('Hygiene Data'!H188)))</f>
        <v/>
      </c>
      <c r="EB194" s="277" t="str">
        <f ca="true">+IF(OFFSET('Hygiene Data'!$H$12,0,10*ROW('Hygiene Data'!H188))="","",OFFSET('Hygiene Data'!$H$12,0,10*ROW('Hygiene Data'!H188)))</f>
        <v/>
      </c>
      <c r="EC194" s="277" t="str">
        <f ca="true">+IF(OFFSET('Hygiene Data'!$H$13,0,10*ROW('Hygiene Data'!H188))="","",OFFSET('Hygiene Data'!$H$13,0,10*ROW('Hygiene Data'!H188)))</f>
        <v/>
      </c>
      <c r="ED194" s="277" t="str">
        <f ca="true">+IF(OFFSET('Hygiene Data'!$I$11,0,10*ROW('Hygiene Data'!I188))="","",OFFSET('Hygiene Data'!$I$11,0,10*ROW('Hygiene Data'!I188)))</f>
        <v/>
      </c>
      <c r="EE194" s="277" t="str">
        <f ca="true">+IF(OFFSET('Hygiene Data'!$I$12,0,10*ROW('Hygiene Data'!I188))="","",OFFSET('Hygiene Data'!$I$12,0,10*ROW('Hygiene Data'!I188)))</f>
        <v/>
      </c>
      <c r="EF194" s="277"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33" t="str">
        <f t="shared" ca="true" si="2"/>
        <v/>
      </c>
      <c r="D195" s="96"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6"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6"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6"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6"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6"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6"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6"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6"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6"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6"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6"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6"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6"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6"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6"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6"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6"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7"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7"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7"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7"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7"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7"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7"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7"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7"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7"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7"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7"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7"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7"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7"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7"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7"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7"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7"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7"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7"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7"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7"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7"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7"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7"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7"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7"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7"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7"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8"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8"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8"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8"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8"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8"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8"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8"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8"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8"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8"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8"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8"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8"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8"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8"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8"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8"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7"/>
      <c r="BS195" s="277" t="str">
        <f ca="true">+IF(OFFSET('Water Data'!$D$27,0,10*ROW('Water Data'!D189))="","",OFFSET('Water Data'!$D$27,0,10*ROW('Water Data'!D189)))</f>
        <v/>
      </c>
      <c r="BT195" s="277" t="str">
        <f ca="true">+IF(OFFSET('Water Data'!$D$28,0,10*ROW('Water Data'!D189))="","",OFFSET('Water Data'!$D$28,0,10*ROW('Water Data'!D189)))</f>
        <v/>
      </c>
      <c r="BU195" s="277" t="str">
        <f ca="true">+IF(OFFSET('Water Data'!$D$29,0,10*ROW('Water Data'!D189))="","",OFFSET('Water Data'!$D$29,0,10*ROW('Water Data'!D189)))</f>
        <v/>
      </c>
      <c r="BV195" s="277" t="str">
        <f ca="true">+IF(OFFSET('Water Data'!$E$27,0,10*ROW('Water Data'!E189))="","",OFFSET('Water Data'!$E$27,0,10*ROW('Water Data'!E189)))</f>
        <v/>
      </c>
      <c r="BW195" s="277" t="str">
        <f ca="true">+IF(OFFSET('Water Data'!$E$28,0,10*ROW('Water Data'!E189))="","",OFFSET('Water Data'!$E$28,0,10*ROW('Water Data'!E189)))</f>
        <v/>
      </c>
      <c r="BX195" s="277" t="str">
        <f ca="true">+IF(OFFSET('Water Data'!$E$29,0,10*ROW('Water Data'!E189))="","",OFFSET('Water Data'!$E$29,0,10*ROW('Water Data'!E189)))</f>
        <v/>
      </c>
      <c r="BY195" s="277" t="str">
        <f ca="true">+IF(OFFSET('Water Data'!$F$27,0,10*ROW('Water Data'!F189))="","",OFFSET('Water Data'!$F$27,0,10*ROW('Water Data'!F189)))</f>
        <v/>
      </c>
      <c r="BZ195" s="277" t="str">
        <f ca="true">+IF(OFFSET('Water Data'!$F$28,0,10*ROW('Water Data'!F189))="","",OFFSET('Water Data'!$F$28,0,10*ROW('Water Data'!F189)))</f>
        <v/>
      </c>
      <c r="CA195" s="277" t="str">
        <f ca="true">+IF(OFFSET('Water Data'!$F$29,0,10*ROW('Water Data'!F189))="","",OFFSET('Water Data'!$F$29,0,10*ROW('Water Data'!F189)))</f>
        <v/>
      </c>
      <c r="CB195" s="277" t="str">
        <f ca="true">+IF(OFFSET('Water Data'!$G$27,0,10*ROW('Water Data'!G189))="","",OFFSET('Water Data'!$G$27,0,10*ROW('Water Data'!G189)))</f>
        <v/>
      </c>
      <c r="CC195" s="277" t="str">
        <f ca="true">+IF(OFFSET('Water Data'!$G$28,0,10*ROW('Water Data'!G189))="","",OFFSET('Water Data'!$G$28,0,10*ROW('Water Data'!G189)))</f>
        <v/>
      </c>
      <c r="CD195" s="277" t="str">
        <f ca="true">+IF(OFFSET('Water Data'!$G$29,0,10*ROW('Water Data'!G189))="","",OFFSET('Water Data'!$G$29,0,10*ROW('Water Data'!G189)))</f>
        <v/>
      </c>
      <c r="CE195" s="277" t="str">
        <f ca="true">+IF(OFFSET('Water Data'!$H$27,0,10*ROW('Water Data'!H189))="","",OFFSET('Water Data'!$H$27,0,10*ROW('Water Data'!H189)))</f>
        <v/>
      </c>
      <c r="CF195" s="277" t="str">
        <f ca="true">+IF(OFFSET('Water Data'!$H$28,0,10*ROW('Water Data'!H189))="","",OFFSET('Water Data'!$H$28,0,10*ROW('Water Data'!H189)))</f>
        <v/>
      </c>
      <c r="CG195" s="277" t="str">
        <f ca="true">+IF(OFFSET('Water Data'!$H$29,0,10*ROW('Water Data'!H189))="","",OFFSET('Water Data'!$H$29,0,10*ROW('Water Data'!H189)))</f>
        <v/>
      </c>
      <c r="CH195" s="277" t="str">
        <f ca="true">+IF(OFFSET('Water Data'!$I$27,0,10*ROW('Water Data'!I189))="","",OFFSET('Water Data'!$I$27,0,10*ROW('Water Data'!I189)))</f>
        <v/>
      </c>
      <c r="CI195" s="277" t="str">
        <f ca="true">+IF(OFFSET('Water Data'!$I$28,0,10*ROW('Water Data'!I189))="","",OFFSET('Water Data'!$I$28,0,10*ROW('Water Data'!I189)))</f>
        <v/>
      </c>
      <c r="CJ195" s="277" t="str">
        <f ca="true">+IF(OFFSET('Water Data'!$I$29,0,10*ROW('Water Data'!I189))="","",OFFSET('Water Data'!$I$29,0,10*ROW('Water Data'!I189)))</f>
        <v/>
      </c>
      <c r="CK195" s="277" t="str">
        <f ca="true">+IF(OFFSET('Sanitation Data'!$D$28,0,10*ROW('Sanitation Data'!D189))="","",OFFSET('Sanitation Data'!$D$28,0,10*ROW('Sanitation Data'!D189)))</f>
        <v/>
      </c>
      <c r="CL195" s="277" t="str">
        <f ca="true">+IF(OFFSET('Sanitation Data'!$D$29,0,10*ROW('Sanitation Data'!D189))="","",OFFSET('Sanitation Data'!$D$29,0,10*ROW('Sanitation Data'!D189)))</f>
        <v/>
      </c>
      <c r="CM195" s="277" t="str">
        <f ca="true">+IF(OFFSET('Sanitation Data'!$D$30,0,10*ROW('Sanitation Data'!D189))="","",OFFSET('Sanitation Data'!$D$30,0,10*ROW('Sanitation Data'!D189)))</f>
        <v/>
      </c>
      <c r="CN195" s="277" t="str">
        <f ca="true">+IF(OFFSET('Sanitation Data'!$D$31,0,10*ROW('Sanitation Data'!D189))="","",OFFSET('Sanitation Data'!$D$31,0,10*ROW('Sanitation Data'!D189)))</f>
        <v/>
      </c>
      <c r="CO195" s="277" t="str">
        <f ca="true">+IF(OFFSET('Sanitation Data'!$D$32,0,10*ROW('Sanitation Data'!D189))="","",OFFSET('Sanitation Data'!$D$32,0,10*ROW('Sanitation Data'!D189)))</f>
        <v/>
      </c>
      <c r="CP195" s="277" t="str">
        <f ca="true">+IF(OFFSET('Sanitation Data'!$E$28,0,10*ROW('Sanitation Data'!E189))="","",OFFSET('Sanitation Data'!$E$28,0,10*ROW('Sanitation Data'!E189)))</f>
        <v/>
      </c>
      <c r="CQ195" s="277" t="str">
        <f ca="true">+IF(OFFSET('Sanitation Data'!$E$29,0,10*ROW('Sanitation Data'!E189))="","",OFFSET('Sanitation Data'!$E$29,0,10*ROW('Sanitation Data'!E189)))</f>
        <v/>
      </c>
      <c r="CR195" s="277" t="str">
        <f ca="true">+IF(OFFSET('Sanitation Data'!$E$30,0,10*ROW('Sanitation Data'!E189))="","",OFFSET('Sanitation Data'!$E$30,0,10*ROW('Sanitation Data'!E189)))</f>
        <v/>
      </c>
      <c r="CS195" s="277" t="str">
        <f ca="true">+IF(OFFSET('Sanitation Data'!$E$31,0,10*ROW('Sanitation Data'!E189))="","",OFFSET('Sanitation Data'!$E$31,0,10*ROW('Sanitation Data'!E189)))</f>
        <v/>
      </c>
      <c r="CT195" s="277" t="str">
        <f ca="true">+IF(OFFSET('Sanitation Data'!$E$32,0,10*ROW('Sanitation Data'!E189))="","",OFFSET('Sanitation Data'!$E$32,0,10*ROW('Sanitation Data'!E189)))</f>
        <v/>
      </c>
      <c r="CU195" s="277" t="str">
        <f ca="true">+IF(OFFSET('Sanitation Data'!$F$28,0,10*ROW('Sanitation Data'!F189))="","",OFFSET('Sanitation Data'!$F$28,0,10*ROW('Sanitation Data'!F189)))</f>
        <v/>
      </c>
      <c r="CV195" s="277" t="str">
        <f ca="true">+IF(OFFSET('Sanitation Data'!$F$29,0,10*ROW('Sanitation Data'!F189))="","",OFFSET('Sanitation Data'!$F$29,0,10*ROW('Sanitation Data'!F189)))</f>
        <v/>
      </c>
      <c r="CW195" s="277" t="str">
        <f ca="true">+IF(OFFSET('Sanitation Data'!$F$30,0,10*ROW('Sanitation Data'!F189))="","",OFFSET('Sanitation Data'!$F$30,0,10*ROW('Sanitation Data'!F189)))</f>
        <v/>
      </c>
      <c r="CX195" s="277" t="str">
        <f ca="true">+IF(OFFSET('Sanitation Data'!$F$31,0,10*ROW('Sanitation Data'!F189))="","",OFFSET('Sanitation Data'!$F$31,0,10*ROW('Sanitation Data'!F189)))</f>
        <v/>
      </c>
      <c r="CY195" s="277" t="str">
        <f ca="true">+IF(OFFSET('Sanitation Data'!$F$32,0,10*ROW('Sanitation Data'!F189))="","",OFFSET('Sanitation Data'!$F$32,0,10*ROW('Sanitation Data'!F189)))</f>
        <v/>
      </c>
      <c r="CZ195" s="277" t="str">
        <f ca="true">+IF(OFFSET('Sanitation Data'!$G$28,0,10*ROW('Sanitation Data'!G189))="","",OFFSET('Sanitation Data'!$G$28,0,10*ROW('Sanitation Data'!G189)))</f>
        <v/>
      </c>
      <c r="DA195" s="277" t="str">
        <f ca="true">+IF(OFFSET('Sanitation Data'!$G$29,0,10*ROW('Sanitation Data'!G189))="","",OFFSET('Sanitation Data'!$G$29,0,10*ROW('Sanitation Data'!G189)))</f>
        <v/>
      </c>
      <c r="DB195" s="277" t="str">
        <f ca="true">+IF(OFFSET('Sanitation Data'!$G$30,0,10*ROW('Sanitation Data'!G189))="","",OFFSET('Sanitation Data'!$G$30,0,10*ROW('Sanitation Data'!G189)))</f>
        <v/>
      </c>
      <c r="DC195" s="277" t="str">
        <f ca="true">+IF(OFFSET('Sanitation Data'!$G$31,0,10*ROW('Sanitation Data'!G189))="","",OFFSET('Sanitation Data'!$G$31,0,10*ROW('Sanitation Data'!G189)))</f>
        <v/>
      </c>
      <c r="DD195" s="277" t="str">
        <f ca="true">+IF(OFFSET('Sanitation Data'!$G$32,0,10*ROW('Sanitation Data'!G189))="","",OFFSET('Sanitation Data'!$G$32,0,10*ROW('Sanitation Data'!G189)))</f>
        <v/>
      </c>
      <c r="DE195" s="277" t="str">
        <f ca="true">+IF(OFFSET('Sanitation Data'!$H$28,0,10*ROW('Sanitation Data'!H189))="","",OFFSET('Sanitation Data'!$H$28,0,10*ROW('Sanitation Data'!H189)))</f>
        <v/>
      </c>
      <c r="DF195" s="277" t="str">
        <f ca="true">+IF(OFFSET('Sanitation Data'!$H$29,0,10*ROW('Sanitation Data'!H189))="","",OFFSET('Sanitation Data'!$H$29,0,10*ROW('Sanitation Data'!H189)))</f>
        <v/>
      </c>
      <c r="DG195" s="277" t="str">
        <f ca="true">+IF(OFFSET('Sanitation Data'!$H$30,0,10*ROW('Sanitation Data'!H189))="","",OFFSET('Sanitation Data'!$H$30,0,10*ROW('Sanitation Data'!H189)))</f>
        <v/>
      </c>
      <c r="DH195" s="277" t="str">
        <f ca="true">+IF(OFFSET('Sanitation Data'!$H$31,0,10*ROW('Sanitation Data'!H189))="","",OFFSET('Sanitation Data'!$H$31,0,10*ROW('Sanitation Data'!H189)))</f>
        <v/>
      </c>
      <c r="DI195" s="277" t="str">
        <f ca="true">+IF(OFFSET('Sanitation Data'!$H$32,0,10*ROW('Sanitation Data'!H189))="","",OFFSET('Sanitation Data'!$H$32,0,10*ROW('Sanitation Data'!H189)))</f>
        <v/>
      </c>
      <c r="DJ195" s="277" t="str">
        <f ca="true">+IF(OFFSET('Sanitation Data'!$I$28,0,10*ROW('Sanitation Data'!I189))="","",OFFSET('Sanitation Data'!$I$28,0,10*ROW('Sanitation Data'!I189)))</f>
        <v/>
      </c>
      <c r="DK195" s="277" t="str">
        <f ca="true">+IF(OFFSET('Sanitation Data'!$I$29,0,10*ROW('Sanitation Data'!I189))="","",OFFSET('Sanitation Data'!$I$29,0,10*ROW('Sanitation Data'!I189)))</f>
        <v/>
      </c>
      <c r="DL195" s="277" t="str">
        <f ca="true">+IF(OFFSET('Sanitation Data'!$I$30,0,10*ROW('Sanitation Data'!I189))="","",OFFSET('Sanitation Data'!$I$30,0,10*ROW('Sanitation Data'!I189)))</f>
        <v/>
      </c>
      <c r="DM195" s="277" t="str">
        <f ca="true">+IF(OFFSET('Sanitation Data'!$I$31,0,10*ROW('Sanitation Data'!I189))="","",OFFSET('Sanitation Data'!$I$31,0,10*ROW('Sanitation Data'!I189)))</f>
        <v/>
      </c>
      <c r="DN195" s="277" t="str">
        <f ca="true">+IF(OFFSET('Sanitation Data'!$I$32,0,10*ROW('Sanitation Data'!I189))="","",OFFSET('Sanitation Data'!$I$32,0,10*ROW('Sanitation Data'!I189)))</f>
        <v/>
      </c>
      <c r="DO195" s="277" t="str">
        <f ca="true">+IF(OFFSET('Hygiene Data'!$D$11,0,10*ROW('Hygiene Data'!D189))="","",OFFSET('Hygiene Data'!$D$11,0,10*ROW('Hygiene Data'!D189)))</f>
        <v/>
      </c>
      <c r="DP195" s="277" t="str">
        <f ca="true">+IF(OFFSET('Hygiene Data'!$D$12,0,10*ROW('Hygiene Data'!D189))="","",OFFSET('Hygiene Data'!$D$12,0,10*ROW('Hygiene Data'!D189)))</f>
        <v/>
      </c>
      <c r="DQ195" s="277" t="str">
        <f ca="true">+IF(OFFSET('Hygiene Data'!$D$13,0,10*ROW('Hygiene Data'!D189))="","",OFFSET('Hygiene Data'!$D$13,0,10*ROW('Hygiene Data'!D189)))</f>
        <v/>
      </c>
      <c r="DR195" s="277" t="str">
        <f ca="true">+IF(OFFSET('Hygiene Data'!$E$11,0,10*ROW('Hygiene Data'!E189))="","",OFFSET('Hygiene Data'!$E$11,0,10*ROW('Hygiene Data'!E189)))</f>
        <v/>
      </c>
      <c r="DS195" s="277" t="str">
        <f ca="true">+IF(OFFSET('Hygiene Data'!$E$12,0,10*ROW('Hygiene Data'!E189))="","",OFFSET('Hygiene Data'!$E$12,0,10*ROW('Hygiene Data'!E189)))</f>
        <v/>
      </c>
      <c r="DT195" s="277" t="str">
        <f ca="true">+IF(OFFSET('Hygiene Data'!$E$13,0,10*ROW('Hygiene Data'!E189))="","",OFFSET('Hygiene Data'!$E$13,0,10*ROW('Hygiene Data'!E189)))</f>
        <v/>
      </c>
      <c r="DU195" s="277" t="str">
        <f ca="true">+IF(OFFSET('Hygiene Data'!$F$11,0,10*ROW('Hygiene Data'!F189))="","",OFFSET('Hygiene Data'!$F$11,0,10*ROW('Hygiene Data'!F189)))</f>
        <v/>
      </c>
      <c r="DV195" s="277" t="str">
        <f ca="true">+IF(OFFSET('Hygiene Data'!$F$12,0,10*ROW('Hygiene Data'!F189))="","",OFFSET('Hygiene Data'!$F$12,0,10*ROW('Hygiene Data'!F189)))</f>
        <v/>
      </c>
      <c r="DW195" s="277" t="str">
        <f ca="true">+IF(OFFSET('Hygiene Data'!$F$13,0,10*ROW('Hygiene Data'!F189))="","",OFFSET('Hygiene Data'!$F$13,0,10*ROW('Hygiene Data'!F189)))</f>
        <v/>
      </c>
      <c r="DX195" s="277" t="str">
        <f ca="true">+IF(OFFSET('Hygiene Data'!$G$11,0,10*ROW('Hygiene Data'!G189))="","",OFFSET('Hygiene Data'!$G$11,0,10*ROW('Hygiene Data'!G189)))</f>
        <v/>
      </c>
      <c r="DY195" s="277" t="str">
        <f ca="true">+IF(OFFSET('Hygiene Data'!$G$12,0,10*ROW('Hygiene Data'!G189))="","",OFFSET('Hygiene Data'!$G$12,0,10*ROW('Hygiene Data'!G189)))</f>
        <v/>
      </c>
      <c r="DZ195" s="277" t="str">
        <f ca="true">+IF(OFFSET('Hygiene Data'!$G$13,0,10*ROW('Hygiene Data'!G189))="","",OFFSET('Hygiene Data'!$G$13,0,10*ROW('Hygiene Data'!G189)))</f>
        <v/>
      </c>
      <c r="EA195" s="277" t="str">
        <f ca="true">+IF(OFFSET('Hygiene Data'!$H$11,0,10*ROW('Hygiene Data'!H189))="","",OFFSET('Hygiene Data'!$H$11,0,10*ROW('Hygiene Data'!H189)))</f>
        <v/>
      </c>
      <c r="EB195" s="277" t="str">
        <f ca="true">+IF(OFFSET('Hygiene Data'!$H$12,0,10*ROW('Hygiene Data'!H189))="","",OFFSET('Hygiene Data'!$H$12,0,10*ROW('Hygiene Data'!H189)))</f>
        <v/>
      </c>
      <c r="EC195" s="277" t="str">
        <f ca="true">+IF(OFFSET('Hygiene Data'!$H$13,0,10*ROW('Hygiene Data'!H189))="","",OFFSET('Hygiene Data'!$H$13,0,10*ROW('Hygiene Data'!H189)))</f>
        <v/>
      </c>
      <c r="ED195" s="277" t="str">
        <f ca="true">+IF(OFFSET('Hygiene Data'!$I$11,0,10*ROW('Hygiene Data'!I189))="","",OFFSET('Hygiene Data'!$I$11,0,10*ROW('Hygiene Data'!I189)))</f>
        <v/>
      </c>
      <c r="EE195" s="277" t="str">
        <f ca="true">+IF(OFFSET('Hygiene Data'!$I$12,0,10*ROW('Hygiene Data'!I189))="","",OFFSET('Hygiene Data'!$I$12,0,10*ROW('Hygiene Data'!I189)))</f>
        <v/>
      </c>
      <c r="EF195" s="277"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33" t="str">
        <f t="shared" ca="true" si="2"/>
        <v/>
      </c>
      <c r="D196" s="96"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6"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6"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6"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6"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6"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6"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6"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6"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6"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6"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6"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6"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6"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6"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6"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6"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6"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7"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7"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7"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7"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7"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7"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7"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7"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7"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7"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7"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7"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7"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7"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7"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7"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7"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7"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7"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7"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7"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7"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7"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7"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7"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7"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7"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7"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7"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7"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8"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8"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8"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8"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8"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8"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8"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8"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8"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8"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8"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8"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8"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8"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8"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8"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8"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8"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7"/>
      <c r="BS196" s="277" t="str">
        <f ca="true">+IF(OFFSET('Water Data'!$D$27,0,10*ROW('Water Data'!D190))="","",OFFSET('Water Data'!$D$27,0,10*ROW('Water Data'!D190)))</f>
        <v/>
      </c>
      <c r="BT196" s="277" t="str">
        <f ca="true">+IF(OFFSET('Water Data'!$D$28,0,10*ROW('Water Data'!D190))="","",OFFSET('Water Data'!$D$28,0,10*ROW('Water Data'!D190)))</f>
        <v/>
      </c>
      <c r="BU196" s="277" t="str">
        <f ca="true">+IF(OFFSET('Water Data'!$D$29,0,10*ROW('Water Data'!D190))="","",OFFSET('Water Data'!$D$29,0,10*ROW('Water Data'!D190)))</f>
        <v/>
      </c>
      <c r="BV196" s="277" t="str">
        <f ca="true">+IF(OFFSET('Water Data'!$E$27,0,10*ROW('Water Data'!E190))="","",OFFSET('Water Data'!$E$27,0,10*ROW('Water Data'!E190)))</f>
        <v/>
      </c>
      <c r="BW196" s="277" t="str">
        <f ca="true">+IF(OFFSET('Water Data'!$E$28,0,10*ROW('Water Data'!E190))="","",OFFSET('Water Data'!$E$28,0,10*ROW('Water Data'!E190)))</f>
        <v/>
      </c>
      <c r="BX196" s="277" t="str">
        <f ca="true">+IF(OFFSET('Water Data'!$E$29,0,10*ROW('Water Data'!E190))="","",OFFSET('Water Data'!$E$29,0,10*ROW('Water Data'!E190)))</f>
        <v/>
      </c>
      <c r="BY196" s="277" t="str">
        <f ca="true">+IF(OFFSET('Water Data'!$F$27,0,10*ROW('Water Data'!F190))="","",OFFSET('Water Data'!$F$27,0,10*ROW('Water Data'!F190)))</f>
        <v/>
      </c>
      <c r="BZ196" s="277" t="str">
        <f ca="true">+IF(OFFSET('Water Data'!$F$28,0,10*ROW('Water Data'!F190))="","",OFFSET('Water Data'!$F$28,0,10*ROW('Water Data'!F190)))</f>
        <v/>
      </c>
      <c r="CA196" s="277" t="str">
        <f ca="true">+IF(OFFSET('Water Data'!$F$29,0,10*ROW('Water Data'!F190))="","",OFFSET('Water Data'!$F$29,0,10*ROW('Water Data'!F190)))</f>
        <v/>
      </c>
      <c r="CB196" s="277" t="str">
        <f ca="true">+IF(OFFSET('Water Data'!$G$27,0,10*ROW('Water Data'!G190))="","",OFFSET('Water Data'!$G$27,0,10*ROW('Water Data'!G190)))</f>
        <v/>
      </c>
      <c r="CC196" s="277" t="str">
        <f ca="true">+IF(OFFSET('Water Data'!$G$28,0,10*ROW('Water Data'!G190))="","",OFFSET('Water Data'!$G$28,0,10*ROW('Water Data'!G190)))</f>
        <v/>
      </c>
      <c r="CD196" s="277" t="str">
        <f ca="true">+IF(OFFSET('Water Data'!$G$29,0,10*ROW('Water Data'!G190))="","",OFFSET('Water Data'!$G$29,0,10*ROW('Water Data'!G190)))</f>
        <v/>
      </c>
      <c r="CE196" s="277" t="str">
        <f ca="true">+IF(OFFSET('Water Data'!$H$27,0,10*ROW('Water Data'!H190))="","",OFFSET('Water Data'!$H$27,0,10*ROW('Water Data'!H190)))</f>
        <v/>
      </c>
      <c r="CF196" s="277" t="str">
        <f ca="true">+IF(OFFSET('Water Data'!$H$28,0,10*ROW('Water Data'!H190))="","",OFFSET('Water Data'!$H$28,0,10*ROW('Water Data'!H190)))</f>
        <v/>
      </c>
      <c r="CG196" s="277" t="str">
        <f ca="true">+IF(OFFSET('Water Data'!$H$29,0,10*ROW('Water Data'!H190))="","",OFFSET('Water Data'!$H$29,0,10*ROW('Water Data'!H190)))</f>
        <v/>
      </c>
      <c r="CH196" s="277" t="str">
        <f ca="true">+IF(OFFSET('Water Data'!$I$27,0,10*ROW('Water Data'!I190))="","",OFFSET('Water Data'!$I$27,0,10*ROW('Water Data'!I190)))</f>
        <v/>
      </c>
      <c r="CI196" s="277" t="str">
        <f ca="true">+IF(OFFSET('Water Data'!$I$28,0,10*ROW('Water Data'!I190))="","",OFFSET('Water Data'!$I$28,0,10*ROW('Water Data'!I190)))</f>
        <v/>
      </c>
      <c r="CJ196" s="277" t="str">
        <f ca="true">+IF(OFFSET('Water Data'!$I$29,0,10*ROW('Water Data'!I190))="","",OFFSET('Water Data'!$I$29,0,10*ROW('Water Data'!I190)))</f>
        <v/>
      </c>
      <c r="CK196" s="277" t="str">
        <f ca="true">+IF(OFFSET('Sanitation Data'!$D$28,0,10*ROW('Sanitation Data'!D190))="","",OFFSET('Sanitation Data'!$D$28,0,10*ROW('Sanitation Data'!D190)))</f>
        <v/>
      </c>
      <c r="CL196" s="277" t="str">
        <f ca="true">+IF(OFFSET('Sanitation Data'!$D$29,0,10*ROW('Sanitation Data'!D190))="","",OFFSET('Sanitation Data'!$D$29,0,10*ROW('Sanitation Data'!D190)))</f>
        <v/>
      </c>
      <c r="CM196" s="277" t="str">
        <f ca="true">+IF(OFFSET('Sanitation Data'!$D$30,0,10*ROW('Sanitation Data'!D190))="","",OFFSET('Sanitation Data'!$D$30,0,10*ROW('Sanitation Data'!D190)))</f>
        <v/>
      </c>
      <c r="CN196" s="277" t="str">
        <f ca="true">+IF(OFFSET('Sanitation Data'!$D$31,0,10*ROW('Sanitation Data'!D190))="","",OFFSET('Sanitation Data'!$D$31,0,10*ROW('Sanitation Data'!D190)))</f>
        <v/>
      </c>
      <c r="CO196" s="277" t="str">
        <f ca="true">+IF(OFFSET('Sanitation Data'!$D$32,0,10*ROW('Sanitation Data'!D190))="","",OFFSET('Sanitation Data'!$D$32,0,10*ROW('Sanitation Data'!D190)))</f>
        <v/>
      </c>
      <c r="CP196" s="277" t="str">
        <f ca="true">+IF(OFFSET('Sanitation Data'!$E$28,0,10*ROW('Sanitation Data'!E190))="","",OFFSET('Sanitation Data'!$E$28,0,10*ROW('Sanitation Data'!E190)))</f>
        <v/>
      </c>
      <c r="CQ196" s="277" t="str">
        <f ca="true">+IF(OFFSET('Sanitation Data'!$E$29,0,10*ROW('Sanitation Data'!E190))="","",OFFSET('Sanitation Data'!$E$29,0,10*ROW('Sanitation Data'!E190)))</f>
        <v/>
      </c>
      <c r="CR196" s="277" t="str">
        <f ca="true">+IF(OFFSET('Sanitation Data'!$E$30,0,10*ROW('Sanitation Data'!E190))="","",OFFSET('Sanitation Data'!$E$30,0,10*ROW('Sanitation Data'!E190)))</f>
        <v/>
      </c>
      <c r="CS196" s="277" t="str">
        <f ca="true">+IF(OFFSET('Sanitation Data'!$E$31,0,10*ROW('Sanitation Data'!E190))="","",OFFSET('Sanitation Data'!$E$31,0,10*ROW('Sanitation Data'!E190)))</f>
        <v/>
      </c>
      <c r="CT196" s="277" t="str">
        <f ca="true">+IF(OFFSET('Sanitation Data'!$E$32,0,10*ROW('Sanitation Data'!E190))="","",OFFSET('Sanitation Data'!$E$32,0,10*ROW('Sanitation Data'!E190)))</f>
        <v/>
      </c>
      <c r="CU196" s="277" t="str">
        <f ca="true">+IF(OFFSET('Sanitation Data'!$F$28,0,10*ROW('Sanitation Data'!F190))="","",OFFSET('Sanitation Data'!$F$28,0,10*ROW('Sanitation Data'!F190)))</f>
        <v/>
      </c>
      <c r="CV196" s="277" t="str">
        <f ca="true">+IF(OFFSET('Sanitation Data'!$F$29,0,10*ROW('Sanitation Data'!F190))="","",OFFSET('Sanitation Data'!$F$29,0,10*ROW('Sanitation Data'!F190)))</f>
        <v/>
      </c>
      <c r="CW196" s="277" t="str">
        <f ca="true">+IF(OFFSET('Sanitation Data'!$F$30,0,10*ROW('Sanitation Data'!F190))="","",OFFSET('Sanitation Data'!$F$30,0,10*ROW('Sanitation Data'!F190)))</f>
        <v/>
      </c>
      <c r="CX196" s="277" t="str">
        <f ca="true">+IF(OFFSET('Sanitation Data'!$F$31,0,10*ROW('Sanitation Data'!F190))="","",OFFSET('Sanitation Data'!$F$31,0,10*ROW('Sanitation Data'!F190)))</f>
        <v/>
      </c>
      <c r="CY196" s="277" t="str">
        <f ca="true">+IF(OFFSET('Sanitation Data'!$F$32,0,10*ROW('Sanitation Data'!F190))="","",OFFSET('Sanitation Data'!$F$32,0,10*ROW('Sanitation Data'!F190)))</f>
        <v/>
      </c>
      <c r="CZ196" s="277" t="str">
        <f ca="true">+IF(OFFSET('Sanitation Data'!$G$28,0,10*ROW('Sanitation Data'!G190))="","",OFFSET('Sanitation Data'!$G$28,0,10*ROW('Sanitation Data'!G190)))</f>
        <v/>
      </c>
      <c r="DA196" s="277" t="str">
        <f ca="true">+IF(OFFSET('Sanitation Data'!$G$29,0,10*ROW('Sanitation Data'!G190))="","",OFFSET('Sanitation Data'!$G$29,0,10*ROW('Sanitation Data'!G190)))</f>
        <v/>
      </c>
      <c r="DB196" s="277" t="str">
        <f ca="true">+IF(OFFSET('Sanitation Data'!$G$30,0,10*ROW('Sanitation Data'!G190))="","",OFFSET('Sanitation Data'!$G$30,0,10*ROW('Sanitation Data'!G190)))</f>
        <v/>
      </c>
      <c r="DC196" s="277" t="str">
        <f ca="true">+IF(OFFSET('Sanitation Data'!$G$31,0,10*ROW('Sanitation Data'!G190))="","",OFFSET('Sanitation Data'!$G$31,0,10*ROW('Sanitation Data'!G190)))</f>
        <v/>
      </c>
      <c r="DD196" s="277" t="str">
        <f ca="true">+IF(OFFSET('Sanitation Data'!$G$32,0,10*ROW('Sanitation Data'!G190))="","",OFFSET('Sanitation Data'!$G$32,0,10*ROW('Sanitation Data'!G190)))</f>
        <v/>
      </c>
      <c r="DE196" s="277" t="str">
        <f ca="true">+IF(OFFSET('Sanitation Data'!$H$28,0,10*ROW('Sanitation Data'!H190))="","",OFFSET('Sanitation Data'!$H$28,0,10*ROW('Sanitation Data'!H190)))</f>
        <v/>
      </c>
      <c r="DF196" s="277" t="str">
        <f ca="true">+IF(OFFSET('Sanitation Data'!$H$29,0,10*ROW('Sanitation Data'!H190))="","",OFFSET('Sanitation Data'!$H$29,0,10*ROW('Sanitation Data'!H190)))</f>
        <v/>
      </c>
      <c r="DG196" s="277" t="str">
        <f ca="true">+IF(OFFSET('Sanitation Data'!$H$30,0,10*ROW('Sanitation Data'!H190))="","",OFFSET('Sanitation Data'!$H$30,0,10*ROW('Sanitation Data'!H190)))</f>
        <v/>
      </c>
      <c r="DH196" s="277" t="str">
        <f ca="true">+IF(OFFSET('Sanitation Data'!$H$31,0,10*ROW('Sanitation Data'!H190))="","",OFFSET('Sanitation Data'!$H$31,0,10*ROW('Sanitation Data'!H190)))</f>
        <v/>
      </c>
      <c r="DI196" s="277" t="str">
        <f ca="true">+IF(OFFSET('Sanitation Data'!$H$32,0,10*ROW('Sanitation Data'!H190))="","",OFFSET('Sanitation Data'!$H$32,0,10*ROW('Sanitation Data'!H190)))</f>
        <v/>
      </c>
      <c r="DJ196" s="277" t="str">
        <f ca="true">+IF(OFFSET('Sanitation Data'!$I$28,0,10*ROW('Sanitation Data'!I190))="","",OFFSET('Sanitation Data'!$I$28,0,10*ROW('Sanitation Data'!I190)))</f>
        <v/>
      </c>
      <c r="DK196" s="277" t="str">
        <f ca="true">+IF(OFFSET('Sanitation Data'!$I$29,0,10*ROW('Sanitation Data'!I190))="","",OFFSET('Sanitation Data'!$I$29,0,10*ROW('Sanitation Data'!I190)))</f>
        <v/>
      </c>
      <c r="DL196" s="277" t="str">
        <f ca="true">+IF(OFFSET('Sanitation Data'!$I$30,0,10*ROW('Sanitation Data'!I190))="","",OFFSET('Sanitation Data'!$I$30,0,10*ROW('Sanitation Data'!I190)))</f>
        <v/>
      </c>
      <c r="DM196" s="277" t="str">
        <f ca="true">+IF(OFFSET('Sanitation Data'!$I$31,0,10*ROW('Sanitation Data'!I190))="","",OFFSET('Sanitation Data'!$I$31,0,10*ROW('Sanitation Data'!I190)))</f>
        <v/>
      </c>
      <c r="DN196" s="277" t="str">
        <f ca="true">+IF(OFFSET('Sanitation Data'!$I$32,0,10*ROW('Sanitation Data'!I190))="","",OFFSET('Sanitation Data'!$I$32,0,10*ROW('Sanitation Data'!I190)))</f>
        <v/>
      </c>
      <c r="DO196" s="277" t="str">
        <f ca="true">+IF(OFFSET('Hygiene Data'!$D$11,0,10*ROW('Hygiene Data'!D190))="","",OFFSET('Hygiene Data'!$D$11,0,10*ROW('Hygiene Data'!D190)))</f>
        <v/>
      </c>
      <c r="DP196" s="277" t="str">
        <f ca="true">+IF(OFFSET('Hygiene Data'!$D$12,0,10*ROW('Hygiene Data'!D190))="","",OFFSET('Hygiene Data'!$D$12,0,10*ROW('Hygiene Data'!D190)))</f>
        <v/>
      </c>
      <c r="DQ196" s="277" t="str">
        <f ca="true">+IF(OFFSET('Hygiene Data'!$D$13,0,10*ROW('Hygiene Data'!D190))="","",OFFSET('Hygiene Data'!$D$13,0,10*ROW('Hygiene Data'!D190)))</f>
        <v/>
      </c>
      <c r="DR196" s="277" t="str">
        <f ca="true">+IF(OFFSET('Hygiene Data'!$E$11,0,10*ROW('Hygiene Data'!E190))="","",OFFSET('Hygiene Data'!$E$11,0,10*ROW('Hygiene Data'!E190)))</f>
        <v/>
      </c>
      <c r="DS196" s="277" t="str">
        <f ca="true">+IF(OFFSET('Hygiene Data'!$E$12,0,10*ROW('Hygiene Data'!E190))="","",OFFSET('Hygiene Data'!$E$12,0,10*ROW('Hygiene Data'!E190)))</f>
        <v/>
      </c>
      <c r="DT196" s="277" t="str">
        <f ca="true">+IF(OFFSET('Hygiene Data'!$E$13,0,10*ROW('Hygiene Data'!E190))="","",OFFSET('Hygiene Data'!$E$13,0,10*ROW('Hygiene Data'!E190)))</f>
        <v/>
      </c>
      <c r="DU196" s="277" t="str">
        <f ca="true">+IF(OFFSET('Hygiene Data'!$F$11,0,10*ROW('Hygiene Data'!F190))="","",OFFSET('Hygiene Data'!$F$11,0,10*ROW('Hygiene Data'!F190)))</f>
        <v/>
      </c>
      <c r="DV196" s="277" t="str">
        <f ca="true">+IF(OFFSET('Hygiene Data'!$F$12,0,10*ROW('Hygiene Data'!F190))="","",OFFSET('Hygiene Data'!$F$12,0,10*ROW('Hygiene Data'!F190)))</f>
        <v/>
      </c>
      <c r="DW196" s="277" t="str">
        <f ca="true">+IF(OFFSET('Hygiene Data'!$F$13,0,10*ROW('Hygiene Data'!F190))="","",OFFSET('Hygiene Data'!$F$13,0,10*ROW('Hygiene Data'!F190)))</f>
        <v/>
      </c>
      <c r="DX196" s="277" t="str">
        <f ca="true">+IF(OFFSET('Hygiene Data'!$G$11,0,10*ROW('Hygiene Data'!G190))="","",OFFSET('Hygiene Data'!$G$11,0,10*ROW('Hygiene Data'!G190)))</f>
        <v/>
      </c>
      <c r="DY196" s="277" t="str">
        <f ca="true">+IF(OFFSET('Hygiene Data'!$G$12,0,10*ROW('Hygiene Data'!G190))="","",OFFSET('Hygiene Data'!$G$12,0,10*ROW('Hygiene Data'!G190)))</f>
        <v/>
      </c>
      <c r="DZ196" s="277" t="str">
        <f ca="true">+IF(OFFSET('Hygiene Data'!$G$13,0,10*ROW('Hygiene Data'!G190))="","",OFFSET('Hygiene Data'!$G$13,0,10*ROW('Hygiene Data'!G190)))</f>
        <v/>
      </c>
      <c r="EA196" s="277" t="str">
        <f ca="true">+IF(OFFSET('Hygiene Data'!$H$11,0,10*ROW('Hygiene Data'!H190))="","",OFFSET('Hygiene Data'!$H$11,0,10*ROW('Hygiene Data'!H190)))</f>
        <v/>
      </c>
      <c r="EB196" s="277" t="str">
        <f ca="true">+IF(OFFSET('Hygiene Data'!$H$12,0,10*ROW('Hygiene Data'!H190))="","",OFFSET('Hygiene Data'!$H$12,0,10*ROW('Hygiene Data'!H190)))</f>
        <v/>
      </c>
      <c r="EC196" s="277" t="str">
        <f ca="true">+IF(OFFSET('Hygiene Data'!$H$13,0,10*ROW('Hygiene Data'!H190))="","",OFFSET('Hygiene Data'!$H$13,0,10*ROW('Hygiene Data'!H190)))</f>
        <v/>
      </c>
      <c r="ED196" s="277" t="str">
        <f ca="true">+IF(OFFSET('Hygiene Data'!$I$11,0,10*ROW('Hygiene Data'!I190))="","",OFFSET('Hygiene Data'!$I$11,0,10*ROW('Hygiene Data'!I190)))</f>
        <v/>
      </c>
      <c r="EE196" s="277" t="str">
        <f ca="true">+IF(OFFSET('Hygiene Data'!$I$12,0,10*ROW('Hygiene Data'!I190))="","",OFFSET('Hygiene Data'!$I$12,0,10*ROW('Hygiene Data'!I190)))</f>
        <v/>
      </c>
      <c r="EF196" s="277"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33" t="str">
        <f t="shared" ca="true" si="2"/>
        <v/>
      </c>
      <c r="D197" s="96"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6"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6"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6"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6"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6"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6"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6"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6"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6"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6"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6"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6"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6"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6"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6"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6"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6"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7"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7"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7"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7"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7"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7"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7"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7"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7"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7"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7"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7"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7"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7"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7"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7"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7"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7"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7"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7"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7"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7"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7"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7"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7"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7"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7"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7"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7"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7"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8"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8"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8"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8"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8"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8"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8"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8"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8"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8"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8"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8"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8"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8"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8"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8"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8"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8"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7"/>
      <c r="BS197" s="277" t="str">
        <f ca="true">+IF(OFFSET('Water Data'!$D$27,0,10*ROW('Water Data'!D191))="","",OFFSET('Water Data'!$D$27,0,10*ROW('Water Data'!D191)))</f>
        <v/>
      </c>
      <c r="BT197" s="277" t="str">
        <f ca="true">+IF(OFFSET('Water Data'!$D$28,0,10*ROW('Water Data'!D191))="","",OFFSET('Water Data'!$D$28,0,10*ROW('Water Data'!D191)))</f>
        <v/>
      </c>
      <c r="BU197" s="277" t="str">
        <f ca="true">+IF(OFFSET('Water Data'!$D$29,0,10*ROW('Water Data'!D191))="","",OFFSET('Water Data'!$D$29,0,10*ROW('Water Data'!D191)))</f>
        <v/>
      </c>
      <c r="BV197" s="277" t="str">
        <f ca="true">+IF(OFFSET('Water Data'!$E$27,0,10*ROW('Water Data'!E191))="","",OFFSET('Water Data'!$E$27,0,10*ROW('Water Data'!E191)))</f>
        <v/>
      </c>
      <c r="BW197" s="277" t="str">
        <f ca="true">+IF(OFFSET('Water Data'!$E$28,0,10*ROW('Water Data'!E191))="","",OFFSET('Water Data'!$E$28,0,10*ROW('Water Data'!E191)))</f>
        <v/>
      </c>
      <c r="BX197" s="277" t="str">
        <f ca="true">+IF(OFFSET('Water Data'!$E$29,0,10*ROW('Water Data'!E191))="","",OFFSET('Water Data'!$E$29,0,10*ROW('Water Data'!E191)))</f>
        <v/>
      </c>
      <c r="BY197" s="277" t="str">
        <f ca="true">+IF(OFFSET('Water Data'!$F$27,0,10*ROW('Water Data'!F191))="","",OFFSET('Water Data'!$F$27,0,10*ROW('Water Data'!F191)))</f>
        <v/>
      </c>
      <c r="BZ197" s="277" t="str">
        <f ca="true">+IF(OFFSET('Water Data'!$F$28,0,10*ROW('Water Data'!F191))="","",OFFSET('Water Data'!$F$28,0,10*ROW('Water Data'!F191)))</f>
        <v/>
      </c>
      <c r="CA197" s="277" t="str">
        <f ca="true">+IF(OFFSET('Water Data'!$F$29,0,10*ROW('Water Data'!F191))="","",OFFSET('Water Data'!$F$29,0,10*ROW('Water Data'!F191)))</f>
        <v/>
      </c>
      <c r="CB197" s="277" t="str">
        <f ca="true">+IF(OFFSET('Water Data'!$G$27,0,10*ROW('Water Data'!G191))="","",OFFSET('Water Data'!$G$27,0,10*ROW('Water Data'!G191)))</f>
        <v/>
      </c>
      <c r="CC197" s="277" t="str">
        <f ca="true">+IF(OFFSET('Water Data'!$G$28,0,10*ROW('Water Data'!G191))="","",OFFSET('Water Data'!$G$28,0,10*ROW('Water Data'!G191)))</f>
        <v/>
      </c>
      <c r="CD197" s="277" t="str">
        <f ca="true">+IF(OFFSET('Water Data'!$G$29,0,10*ROW('Water Data'!G191))="","",OFFSET('Water Data'!$G$29,0,10*ROW('Water Data'!G191)))</f>
        <v/>
      </c>
      <c r="CE197" s="277" t="str">
        <f ca="true">+IF(OFFSET('Water Data'!$H$27,0,10*ROW('Water Data'!H191))="","",OFFSET('Water Data'!$H$27,0,10*ROW('Water Data'!H191)))</f>
        <v/>
      </c>
      <c r="CF197" s="277" t="str">
        <f ca="true">+IF(OFFSET('Water Data'!$H$28,0,10*ROW('Water Data'!H191))="","",OFFSET('Water Data'!$H$28,0,10*ROW('Water Data'!H191)))</f>
        <v/>
      </c>
      <c r="CG197" s="277" t="str">
        <f ca="true">+IF(OFFSET('Water Data'!$H$29,0,10*ROW('Water Data'!H191))="","",OFFSET('Water Data'!$H$29,0,10*ROW('Water Data'!H191)))</f>
        <v/>
      </c>
      <c r="CH197" s="277" t="str">
        <f ca="true">+IF(OFFSET('Water Data'!$I$27,0,10*ROW('Water Data'!I191))="","",OFFSET('Water Data'!$I$27,0,10*ROW('Water Data'!I191)))</f>
        <v/>
      </c>
      <c r="CI197" s="277" t="str">
        <f ca="true">+IF(OFFSET('Water Data'!$I$28,0,10*ROW('Water Data'!I191))="","",OFFSET('Water Data'!$I$28,0,10*ROW('Water Data'!I191)))</f>
        <v/>
      </c>
      <c r="CJ197" s="277" t="str">
        <f ca="true">+IF(OFFSET('Water Data'!$I$29,0,10*ROW('Water Data'!I191))="","",OFFSET('Water Data'!$I$29,0,10*ROW('Water Data'!I191)))</f>
        <v/>
      </c>
      <c r="CK197" s="277" t="str">
        <f ca="true">+IF(OFFSET('Sanitation Data'!$D$28,0,10*ROW('Sanitation Data'!D191))="","",OFFSET('Sanitation Data'!$D$28,0,10*ROW('Sanitation Data'!D191)))</f>
        <v/>
      </c>
      <c r="CL197" s="277" t="str">
        <f ca="true">+IF(OFFSET('Sanitation Data'!$D$29,0,10*ROW('Sanitation Data'!D191))="","",OFFSET('Sanitation Data'!$D$29,0,10*ROW('Sanitation Data'!D191)))</f>
        <v/>
      </c>
      <c r="CM197" s="277" t="str">
        <f ca="true">+IF(OFFSET('Sanitation Data'!$D$30,0,10*ROW('Sanitation Data'!D191))="","",OFFSET('Sanitation Data'!$D$30,0,10*ROW('Sanitation Data'!D191)))</f>
        <v/>
      </c>
      <c r="CN197" s="277" t="str">
        <f ca="true">+IF(OFFSET('Sanitation Data'!$D$31,0,10*ROW('Sanitation Data'!D191))="","",OFFSET('Sanitation Data'!$D$31,0,10*ROW('Sanitation Data'!D191)))</f>
        <v/>
      </c>
      <c r="CO197" s="277" t="str">
        <f ca="true">+IF(OFFSET('Sanitation Data'!$D$32,0,10*ROW('Sanitation Data'!D191))="","",OFFSET('Sanitation Data'!$D$32,0,10*ROW('Sanitation Data'!D191)))</f>
        <v/>
      </c>
      <c r="CP197" s="277" t="str">
        <f ca="true">+IF(OFFSET('Sanitation Data'!$E$28,0,10*ROW('Sanitation Data'!E191))="","",OFFSET('Sanitation Data'!$E$28,0,10*ROW('Sanitation Data'!E191)))</f>
        <v/>
      </c>
      <c r="CQ197" s="277" t="str">
        <f ca="true">+IF(OFFSET('Sanitation Data'!$E$29,0,10*ROW('Sanitation Data'!E191))="","",OFFSET('Sanitation Data'!$E$29,0,10*ROW('Sanitation Data'!E191)))</f>
        <v/>
      </c>
      <c r="CR197" s="277" t="str">
        <f ca="true">+IF(OFFSET('Sanitation Data'!$E$30,0,10*ROW('Sanitation Data'!E191))="","",OFFSET('Sanitation Data'!$E$30,0,10*ROW('Sanitation Data'!E191)))</f>
        <v/>
      </c>
      <c r="CS197" s="277" t="str">
        <f ca="true">+IF(OFFSET('Sanitation Data'!$E$31,0,10*ROW('Sanitation Data'!E191))="","",OFFSET('Sanitation Data'!$E$31,0,10*ROW('Sanitation Data'!E191)))</f>
        <v/>
      </c>
      <c r="CT197" s="277" t="str">
        <f ca="true">+IF(OFFSET('Sanitation Data'!$E$32,0,10*ROW('Sanitation Data'!E191))="","",OFFSET('Sanitation Data'!$E$32,0,10*ROW('Sanitation Data'!E191)))</f>
        <v/>
      </c>
      <c r="CU197" s="277" t="str">
        <f ca="true">+IF(OFFSET('Sanitation Data'!$F$28,0,10*ROW('Sanitation Data'!F191))="","",OFFSET('Sanitation Data'!$F$28,0,10*ROW('Sanitation Data'!F191)))</f>
        <v/>
      </c>
      <c r="CV197" s="277" t="str">
        <f ca="true">+IF(OFFSET('Sanitation Data'!$F$29,0,10*ROW('Sanitation Data'!F191))="","",OFFSET('Sanitation Data'!$F$29,0,10*ROW('Sanitation Data'!F191)))</f>
        <v/>
      </c>
      <c r="CW197" s="277" t="str">
        <f ca="true">+IF(OFFSET('Sanitation Data'!$F$30,0,10*ROW('Sanitation Data'!F191))="","",OFFSET('Sanitation Data'!$F$30,0,10*ROW('Sanitation Data'!F191)))</f>
        <v/>
      </c>
      <c r="CX197" s="277" t="str">
        <f ca="true">+IF(OFFSET('Sanitation Data'!$F$31,0,10*ROW('Sanitation Data'!F191))="","",OFFSET('Sanitation Data'!$F$31,0,10*ROW('Sanitation Data'!F191)))</f>
        <v/>
      </c>
      <c r="CY197" s="277" t="str">
        <f ca="true">+IF(OFFSET('Sanitation Data'!$F$32,0,10*ROW('Sanitation Data'!F191))="","",OFFSET('Sanitation Data'!$F$32,0,10*ROW('Sanitation Data'!F191)))</f>
        <v/>
      </c>
      <c r="CZ197" s="277" t="str">
        <f ca="true">+IF(OFFSET('Sanitation Data'!$G$28,0,10*ROW('Sanitation Data'!G191))="","",OFFSET('Sanitation Data'!$G$28,0,10*ROW('Sanitation Data'!G191)))</f>
        <v/>
      </c>
      <c r="DA197" s="277" t="str">
        <f ca="true">+IF(OFFSET('Sanitation Data'!$G$29,0,10*ROW('Sanitation Data'!G191))="","",OFFSET('Sanitation Data'!$G$29,0,10*ROW('Sanitation Data'!G191)))</f>
        <v/>
      </c>
      <c r="DB197" s="277" t="str">
        <f ca="true">+IF(OFFSET('Sanitation Data'!$G$30,0,10*ROW('Sanitation Data'!G191))="","",OFFSET('Sanitation Data'!$G$30,0,10*ROW('Sanitation Data'!G191)))</f>
        <v/>
      </c>
      <c r="DC197" s="277" t="str">
        <f ca="true">+IF(OFFSET('Sanitation Data'!$G$31,0,10*ROW('Sanitation Data'!G191))="","",OFFSET('Sanitation Data'!$G$31,0,10*ROW('Sanitation Data'!G191)))</f>
        <v/>
      </c>
      <c r="DD197" s="277" t="str">
        <f ca="true">+IF(OFFSET('Sanitation Data'!$G$32,0,10*ROW('Sanitation Data'!G191))="","",OFFSET('Sanitation Data'!$G$32,0,10*ROW('Sanitation Data'!G191)))</f>
        <v/>
      </c>
      <c r="DE197" s="277" t="str">
        <f ca="true">+IF(OFFSET('Sanitation Data'!$H$28,0,10*ROW('Sanitation Data'!H191))="","",OFFSET('Sanitation Data'!$H$28,0,10*ROW('Sanitation Data'!H191)))</f>
        <v/>
      </c>
      <c r="DF197" s="277" t="str">
        <f ca="true">+IF(OFFSET('Sanitation Data'!$H$29,0,10*ROW('Sanitation Data'!H191))="","",OFFSET('Sanitation Data'!$H$29,0,10*ROW('Sanitation Data'!H191)))</f>
        <v/>
      </c>
      <c r="DG197" s="277" t="str">
        <f ca="true">+IF(OFFSET('Sanitation Data'!$H$30,0,10*ROW('Sanitation Data'!H191))="","",OFFSET('Sanitation Data'!$H$30,0,10*ROW('Sanitation Data'!H191)))</f>
        <v/>
      </c>
      <c r="DH197" s="277" t="str">
        <f ca="true">+IF(OFFSET('Sanitation Data'!$H$31,0,10*ROW('Sanitation Data'!H191))="","",OFFSET('Sanitation Data'!$H$31,0,10*ROW('Sanitation Data'!H191)))</f>
        <v/>
      </c>
      <c r="DI197" s="277" t="str">
        <f ca="true">+IF(OFFSET('Sanitation Data'!$H$32,0,10*ROW('Sanitation Data'!H191))="","",OFFSET('Sanitation Data'!$H$32,0,10*ROW('Sanitation Data'!H191)))</f>
        <v/>
      </c>
      <c r="DJ197" s="277" t="str">
        <f ca="true">+IF(OFFSET('Sanitation Data'!$I$28,0,10*ROW('Sanitation Data'!I191))="","",OFFSET('Sanitation Data'!$I$28,0,10*ROW('Sanitation Data'!I191)))</f>
        <v/>
      </c>
      <c r="DK197" s="277" t="str">
        <f ca="true">+IF(OFFSET('Sanitation Data'!$I$29,0,10*ROW('Sanitation Data'!I191))="","",OFFSET('Sanitation Data'!$I$29,0,10*ROW('Sanitation Data'!I191)))</f>
        <v/>
      </c>
      <c r="DL197" s="277" t="str">
        <f ca="true">+IF(OFFSET('Sanitation Data'!$I$30,0,10*ROW('Sanitation Data'!I191))="","",OFFSET('Sanitation Data'!$I$30,0,10*ROW('Sanitation Data'!I191)))</f>
        <v/>
      </c>
      <c r="DM197" s="277" t="str">
        <f ca="true">+IF(OFFSET('Sanitation Data'!$I$31,0,10*ROW('Sanitation Data'!I191))="","",OFFSET('Sanitation Data'!$I$31,0,10*ROW('Sanitation Data'!I191)))</f>
        <v/>
      </c>
      <c r="DN197" s="277" t="str">
        <f ca="true">+IF(OFFSET('Sanitation Data'!$I$32,0,10*ROW('Sanitation Data'!I191))="","",OFFSET('Sanitation Data'!$I$32,0,10*ROW('Sanitation Data'!I191)))</f>
        <v/>
      </c>
      <c r="DO197" s="277" t="str">
        <f ca="true">+IF(OFFSET('Hygiene Data'!$D$11,0,10*ROW('Hygiene Data'!D191))="","",OFFSET('Hygiene Data'!$D$11,0,10*ROW('Hygiene Data'!D191)))</f>
        <v/>
      </c>
      <c r="DP197" s="277" t="str">
        <f ca="true">+IF(OFFSET('Hygiene Data'!$D$12,0,10*ROW('Hygiene Data'!D191))="","",OFFSET('Hygiene Data'!$D$12,0,10*ROW('Hygiene Data'!D191)))</f>
        <v/>
      </c>
      <c r="DQ197" s="277" t="str">
        <f ca="true">+IF(OFFSET('Hygiene Data'!$D$13,0,10*ROW('Hygiene Data'!D191))="","",OFFSET('Hygiene Data'!$D$13,0,10*ROW('Hygiene Data'!D191)))</f>
        <v/>
      </c>
      <c r="DR197" s="277" t="str">
        <f ca="true">+IF(OFFSET('Hygiene Data'!$E$11,0,10*ROW('Hygiene Data'!E191))="","",OFFSET('Hygiene Data'!$E$11,0,10*ROW('Hygiene Data'!E191)))</f>
        <v/>
      </c>
      <c r="DS197" s="277" t="str">
        <f ca="true">+IF(OFFSET('Hygiene Data'!$E$12,0,10*ROW('Hygiene Data'!E191))="","",OFFSET('Hygiene Data'!$E$12,0,10*ROW('Hygiene Data'!E191)))</f>
        <v/>
      </c>
      <c r="DT197" s="277" t="str">
        <f ca="true">+IF(OFFSET('Hygiene Data'!$E$13,0,10*ROW('Hygiene Data'!E191))="","",OFFSET('Hygiene Data'!$E$13,0,10*ROW('Hygiene Data'!E191)))</f>
        <v/>
      </c>
      <c r="DU197" s="277" t="str">
        <f ca="true">+IF(OFFSET('Hygiene Data'!$F$11,0,10*ROW('Hygiene Data'!F191))="","",OFFSET('Hygiene Data'!$F$11,0,10*ROW('Hygiene Data'!F191)))</f>
        <v/>
      </c>
      <c r="DV197" s="277" t="str">
        <f ca="true">+IF(OFFSET('Hygiene Data'!$F$12,0,10*ROW('Hygiene Data'!F191))="","",OFFSET('Hygiene Data'!$F$12,0,10*ROW('Hygiene Data'!F191)))</f>
        <v/>
      </c>
      <c r="DW197" s="277" t="str">
        <f ca="true">+IF(OFFSET('Hygiene Data'!$F$13,0,10*ROW('Hygiene Data'!F191))="","",OFFSET('Hygiene Data'!$F$13,0,10*ROW('Hygiene Data'!F191)))</f>
        <v/>
      </c>
      <c r="DX197" s="277" t="str">
        <f ca="true">+IF(OFFSET('Hygiene Data'!$G$11,0,10*ROW('Hygiene Data'!G191))="","",OFFSET('Hygiene Data'!$G$11,0,10*ROW('Hygiene Data'!G191)))</f>
        <v/>
      </c>
      <c r="DY197" s="277" t="str">
        <f ca="true">+IF(OFFSET('Hygiene Data'!$G$12,0,10*ROW('Hygiene Data'!G191))="","",OFFSET('Hygiene Data'!$G$12,0,10*ROW('Hygiene Data'!G191)))</f>
        <v/>
      </c>
      <c r="DZ197" s="277" t="str">
        <f ca="true">+IF(OFFSET('Hygiene Data'!$G$13,0,10*ROW('Hygiene Data'!G191))="","",OFFSET('Hygiene Data'!$G$13,0,10*ROW('Hygiene Data'!G191)))</f>
        <v/>
      </c>
      <c r="EA197" s="277" t="str">
        <f ca="true">+IF(OFFSET('Hygiene Data'!$H$11,0,10*ROW('Hygiene Data'!H191))="","",OFFSET('Hygiene Data'!$H$11,0,10*ROW('Hygiene Data'!H191)))</f>
        <v/>
      </c>
      <c r="EB197" s="277" t="str">
        <f ca="true">+IF(OFFSET('Hygiene Data'!$H$12,0,10*ROW('Hygiene Data'!H191))="","",OFFSET('Hygiene Data'!$H$12,0,10*ROW('Hygiene Data'!H191)))</f>
        <v/>
      </c>
      <c r="EC197" s="277" t="str">
        <f ca="true">+IF(OFFSET('Hygiene Data'!$H$13,0,10*ROW('Hygiene Data'!H191))="","",OFFSET('Hygiene Data'!$H$13,0,10*ROW('Hygiene Data'!H191)))</f>
        <v/>
      </c>
      <c r="ED197" s="277" t="str">
        <f ca="true">+IF(OFFSET('Hygiene Data'!$I$11,0,10*ROW('Hygiene Data'!I191))="","",OFFSET('Hygiene Data'!$I$11,0,10*ROW('Hygiene Data'!I191)))</f>
        <v/>
      </c>
      <c r="EE197" s="277" t="str">
        <f ca="true">+IF(OFFSET('Hygiene Data'!$I$12,0,10*ROW('Hygiene Data'!I191))="","",OFFSET('Hygiene Data'!$I$12,0,10*ROW('Hygiene Data'!I191)))</f>
        <v/>
      </c>
      <c r="EF197" s="277"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33" t="str">
        <f t="shared" ca="true" si="2"/>
        <v/>
      </c>
      <c r="D198" s="96"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6"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6"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6"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6"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6"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6"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6"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6"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6"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6"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6"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6"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6"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6"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6"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6"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6"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7"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7"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7"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7"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7"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7"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7"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7"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7"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7"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7"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7"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7"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7"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7"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7"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7"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7"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7"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7"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7"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7"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7"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7"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7"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7"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7"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7"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7"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7"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8"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8"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8"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8"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8"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8"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8"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8"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8"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8"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8"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8"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8"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8"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8"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8"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8"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8"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7"/>
      <c r="BS198" s="277" t="str">
        <f ca="true">+IF(OFFSET('Water Data'!$D$27,0,10*ROW('Water Data'!D192))="","",OFFSET('Water Data'!$D$27,0,10*ROW('Water Data'!D192)))</f>
        <v/>
      </c>
      <c r="BT198" s="277" t="str">
        <f ca="true">+IF(OFFSET('Water Data'!$D$28,0,10*ROW('Water Data'!D192))="","",OFFSET('Water Data'!$D$28,0,10*ROW('Water Data'!D192)))</f>
        <v/>
      </c>
      <c r="BU198" s="277" t="str">
        <f ca="true">+IF(OFFSET('Water Data'!$D$29,0,10*ROW('Water Data'!D192))="","",OFFSET('Water Data'!$D$29,0,10*ROW('Water Data'!D192)))</f>
        <v/>
      </c>
      <c r="BV198" s="277" t="str">
        <f ca="true">+IF(OFFSET('Water Data'!$E$27,0,10*ROW('Water Data'!E192))="","",OFFSET('Water Data'!$E$27,0,10*ROW('Water Data'!E192)))</f>
        <v/>
      </c>
      <c r="BW198" s="277" t="str">
        <f ca="true">+IF(OFFSET('Water Data'!$E$28,0,10*ROW('Water Data'!E192))="","",OFFSET('Water Data'!$E$28,0,10*ROW('Water Data'!E192)))</f>
        <v/>
      </c>
      <c r="BX198" s="277" t="str">
        <f ca="true">+IF(OFFSET('Water Data'!$E$29,0,10*ROW('Water Data'!E192))="","",OFFSET('Water Data'!$E$29,0,10*ROW('Water Data'!E192)))</f>
        <v/>
      </c>
      <c r="BY198" s="277" t="str">
        <f ca="true">+IF(OFFSET('Water Data'!$F$27,0,10*ROW('Water Data'!F192))="","",OFFSET('Water Data'!$F$27,0,10*ROW('Water Data'!F192)))</f>
        <v/>
      </c>
      <c r="BZ198" s="277" t="str">
        <f ca="true">+IF(OFFSET('Water Data'!$F$28,0,10*ROW('Water Data'!F192))="","",OFFSET('Water Data'!$F$28,0,10*ROW('Water Data'!F192)))</f>
        <v/>
      </c>
      <c r="CA198" s="277" t="str">
        <f ca="true">+IF(OFFSET('Water Data'!$F$29,0,10*ROW('Water Data'!F192))="","",OFFSET('Water Data'!$F$29,0,10*ROW('Water Data'!F192)))</f>
        <v/>
      </c>
      <c r="CB198" s="277" t="str">
        <f ca="true">+IF(OFFSET('Water Data'!$G$27,0,10*ROW('Water Data'!G192))="","",OFFSET('Water Data'!$G$27,0,10*ROW('Water Data'!G192)))</f>
        <v/>
      </c>
      <c r="CC198" s="277" t="str">
        <f ca="true">+IF(OFFSET('Water Data'!$G$28,0,10*ROW('Water Data'!G192))="","",OFFSET('Water Data'!$G$28,0,10*ROW('Water Data'!G192)))</f>
        <v/>
      </c>
      <c r="CD198" s="277" t="str">
        <f ca="true">+IF(OFFSET('Water Data'!$G$29,0,10*ROW('Water Data'!G192))="","",OFFSET('Water Data'!$G$29,0,10*ROW('Water Data'!G192)))</f>
        <v/>
      </c>
      <c r="CE198" s="277" t="str">
        <f ca="true">+IF(OFFSET('Water Data'!$H$27,0,10*ROW('Water Data'!H192))="","",OFFSET('Water Data'!$H$27,0,10*ROW('Water Data'!H192)))</f>
        <v/>
      </c>
      <c r="CF198" s="277" t="str">
        <f ca="true">+IF(OFFSET('Water Data'!$H$28,0,10*ROW('Water Data'!H192))="","",OFFSET('Water Data'!$H$28,0,10*ROW('Water Data'!H192)))</f>
        <v/>
      </c>
      <c r="CG198" s="277" t="str">
        <f ca="true">+IF(OFFSET('Water Data'!$H$29,0,10*ROW('Water Data'!H192))="","",OFFSET('Water Data'!$H$29,0,10*ROW('Water Data'!H192)))</f>
        <v/>
      </c>
      <c r="CH198" s="277" t="str">
        <f ca="true">+IF(OFFSET('Water Data'!$I$27,0,10*ROW('Water Data'!I192))="","",OFFSET('Water Data'!$I$27,0,10*ROW('Water Data'!I192)))</f>
        <v/>
      </c>
      <c r="CI198" s="277" t="str">
        <f ca="true">+IF(OFFSET('Water Data'!$I$28,0,10*ROW('Water Data'!I192))="","",OFFSET('Water Data'!$I$28,0,10*ROW('Water Data'!I192)))</f>
        <v/>
      </c>
      <c r="CJ198" s="277" t="str">
        <f ca="true">+IF(OFFSET('Water Data'!$I$29,0,10*ROW('Water Data'!I192))="","",OFFSET('Water Data'!$I$29,0,10*ROW('Water Data'!I192)))</f>
        <v/>
      </c>
      <c r="CK198" s="277" t="str">
        <f ca="true">+IF(OFFSET('Sanitation Data'!$D$28,0,10*ROW('Sanitation Data'!D192))="","",OFFSET('Sanitation Data'!$D$28,0,10*ROW('Sanitation Data'!D192)))</f>
        <v/>
      </c>
      <c r="CL198" s="277" t="str">
        <f ca="true">+IF(OFFSET('Sanitation Data'!$D$29,0,10*ROW('Sanitation Data'!D192))="","",OFFSET('Sanitation Data'!$D$29,0,10*ROW('Sanitation Data'!D192)))</f>
        <v/>
      </c>
      <c r="CM198" s="277" t="str">
        <f ca="true">+IF(OFFSET('Sanitation Data'!$D$30,0,10*ROW('Sanitation Data'!D192))="","",OFFSET('Sanitation Data'!$D$30,0,10*ROW('Sanitation Data'!D192)))</f>
        <v/>
      </c>
      <c r="CN198" s="277" t="str">
        <f ca="true">+IF(OFFSET('Sanitation Data'!$D$31,0,10*ROW('Sanitation Data'!D192))="","",OFFSET('Sanitation Data'!$D$31,0,10*ROW('Sanitation Data'!D192)))</f>
        <v/>
      </c>
      <c r="CO198" s="277" t="str">
        <f ca="true">+IF(OFFSET('Sanitation Data'!$D$32,0,10*ROW('Sanitation Data'!D192))="","",OFFSET('Sanitation Data'!$D$32,0,10*ROW('Sanitation Data'!D192)))</f>
        <v/>
      </c>
      <c r="CP198" s="277" t="str">
        <f ca="true">+IF(OFFSET('Sanitation Data'!$E$28,0,10*ROW('Sanitation Data'!E192))="","",OFFSET('Sanitation Data'!$E$28,0,10*ROW('Sanitation Data'!E192)))</f>
        <v/>
      </c>
      <c r="CQ198" s="277" t="str">
        <f ca="true">+IF(OFFSET('Sanitation Data'!$E$29,0,10*ROW('Sanitation Data'!E192))="","",OFFSET('Sanitation Data'!$E$29,0,10*ROW('Sanitation Data'!E192)))</f>
        <v/>
      </c>
      <c r="CR198" s="277" t="str">
        <f ca="true">+IF(OFFSET('Sanitation Data'!$E$30,0,10*ROW('Sanitation Data'!E192))="","",OFFSET('Sanitation Data'!$E$30,0,10*ROW('Sanitation Data'!E192)))</f>
        <v/>
      </c>
      <c r="CS198" s="277" t="str">
        <f ca="true">+IF(OFFSET('Sanitation Data'!$E$31,0,10*ROW('Sanitation Data'!E192))="","",OFFSET('Sanitation Data'!$E$31,0,10*ROW('Sanitation Data'!E192)))</f>
        <v/>
      </c>
      <c r="CT198" s="277" t="str">
        <f ca="true">+IF(OFFSET('Sanitation Data'!$E$32,0,10*ROW('Sanitation Data'!E192))="","",OFFSET('Sanitation Data'!$E$32,0,10*ROW('Sanitation Data'!E192)))</f>
        <v/>
      </c>
      <c r="CU198" s="277" t="str">
        <f ca="true">+IF(OFFSET('Sanitation Data'!$F$28,0,10*ROW('Sanitation Data'!F192))="","",OFFSET('Sanitation Data'!$F$28,0,10*ROW('Sanitation Data'!F192)))</f>
        <v/>
      </c>
      <c r="CV198" s="277" t="str">
        <f ca="true">+IF(OFFSET('Sanitation Data'!$F$29,0,10*ROW('Sanitation Data'!F192))="","",OFFSET('Sanitation Data'!$F$29,0,10*ROW('Sanitation Data'!F192)))</f>
        <v/>
      </c>
      <c r="CW198" s="277" t="str">
        <f ca="true">+IF(OFFSET('Sanitation Data'!$F$30,0,10*ROW('Sanitation Data'!F192))="","",OFFSET('Sanitation Data'!$F$30,0,10*ROW('Sanitation Data'!F192)))</f>
        <v/>
      </c>
      <c r="CX198" s="277" t="str">
        <f ca="true">+IF(OFFSET('Sanitation Data'!$F$31,0,10*ROW('Sanitation Data'!F192))="","",OFFSET('Sanitation Data'!$F$31,0,10*ROW('Sanitation Data'!F192)))</f>
        <v/>
      </c>
      <c r="CY198" s="277" t="str">
        <f ca="true">+IF(OFFSET('Sanitation Data'!$F$32,0,10*ROW('Sanitation Data'!F192))="","",OFFSET('Sanitation Data'!$F$32,0,10*ROW('Sanitation Data'!F192)))</f>
        <v/>
      </c>
      <c r="CZ198" s="277" t="str">
        <f ca="true">+IF(OFFSET('Sanitation Data'!$G$28,0,10*ROW('Sanitation Data'!G192))="","",OFFSET('Sanitation Data'!$G$28,0,10*ROW('Sanitation Data'!G192)))</f>
        <v/>
      </c>
      <c r="DA198" s="277" t="str">
        <f ca="true">+IF(OFFSET('Sanitation Data'!$G$29,0,10*ROW('Sanitation Data'!G192))="","",OFFSET('Sanitation Data'!$G$29,0,10*ROW('Sanitation Data'!G192)))</f>
        <v/>
      </c>
      <c r="DB198" s="277" t="str">
        <f ca="true">+IF(OFFSET('Sanitation Data'!$G$30,0,10*ROW('Sanitation Data'!G192))="","",OFFSET('Sanitation Data'!$G$30,0,10*ROW('Sanitation Data'!G192)))</f>
        <v/>
      </c>
      <c r="DC198" s="277" t="str">
        <f ca="true">+IF(OFFSET('Sanitation Data'!$G$31,0,10*ROW('Sanitation Data'!G192))="","",OFFSET('Sanitation Data'!$G$31,0,10*ROW('Sanitation Data'!G192)))</f>
        <v/>
      </c>
      <c r="DD198" s="277" t="str">
        <f ca="true">+IF(OFFSET('Sanitation Data'!$G$32,0,10*ROW('Sanitation Data'!G192))="","",OFFSET('Sanitation Data'!$G$32,0,10*ROW('Sanitation Data'!G192)))</f>
        <v/>
      </c>
      <c r="DE198" s="277" t="str">
        <f ca="true">+IF(OFFSET('Sanitation Data'!$H$28,0,10*ROW('Sanitation Data'!H192))="","",OFFSET('Sanitation Data'!$H$28,0,10*ROW('Sanitation Data'!H192)))</f>
        <v/>
      </c>
      <c r="DF198" s="277" t="str">
        <f ca="true">+IF(OFFSET('Sanitation Data'!$H$29,0,10*ROW('Sanitation Data'!H192))="","",OFFSET('Sanitation Data'!$H$29,0,10*ROW('Sanitation Data'!H192)))</f>
        <v/>
      </c>
      <c r="DG198" s="277" t="str">
        <f ca="true">+IF(OFFSET('Sanitation Data'!$H$30,0,10*ROW('Sanitation Data'!H192))="","",OFFSET('Sanitation Data'!$H$30,0,10*ROW('Sanitation Data'!H192)))</f>
        <v/>
      </c>
      <c r="DH198" s="277" t="str">
        <f ca="true">+IF(OFFSET('Sanitation Data'!$H$31,0,10*ROW('Sanitation Data'!H192))="","",OFFSET('Sanitation Data'!$H$31,0,10*ROW('Sanitation Data'!H192)))</f>
        <v/>
      </c>
      <c r="DI198" s="277" t="str">
        <f ca="true">+IF(OFFSET('Sanitation Data'!$H$32,0,10*ROW('Sanitation Data'!H192))="","",OFFSET('Sanitation Data'!$H$32,0,10*ROW('Sanitation Data'!H192)))</f>
        <v/>
      </c>
      <c r="DJ198" s="277" t="str">
        <f ca="true">+IF(OFFSET('Sanitation Data'!$I$28,0,10*ROW('Sanitation Data'!I192))="","",OFFSET('Sanitation Data'!$I$28,0,10*ROW('Sanitation Data'!I192)))</f>
        <v/>
      </c>
      <c r="DK198" s="277" t="str">
        <f ca="true">+IF(OFFSET('Sanitation Data'!$I$29,0,10*ROW('Sanitation Data'!I192))="","",OFFSET('Sanitation Data'!$I$29,0,10*ROW('Sanitation Data'!I192)))</f>
        <v/>
      </c>
      <c r="DL198" s="277" t="str">
        <f ca="true">+IF(OFFSET('Sanitation Data'!$I$30,0,10*ROW('Sanitation Data'!I192))="","",OFFSET('Sanitation Data'!$I$30,0,10*ROW('Sanitation Data'!I192)))</f>
        <v/>
      </c>
      <c r="DM198" s="277" t="str">
        <f ca="true">+IF(OFFSET('Sanitation Data'!$I$31,0,10*ROW('Sanitation Data'!I192))="","",OFFSET('Sanitation Data'!$I$31,0,10*ROW('Sanitation Data'!I192)))</f>
        <v/>
      </c>
      <c r="DN198" s="277" t="str">
        <f ca="true">+IF(OFFSET('Sanitation Data'!$I$32,0,10*ROW('Sanitation Data'!I192))="","",OFFSET('Sanitation Data'!$I$32,0,10*ROW('Sanitation Data'!I192)))</f>
        <v/>
      </c>
      <c r="DO198" s="277" t="str">
        <f ca="true">+IF(OFFSET('Hygiene Data'!$D$11,0,10*ROW('Hygiene Data'!D192))="","",OFFSET('Hygiene Data'!$D$11,0,10*ROW('Hygiene Data'!D192)))</f>
        <v/>
      </c>
      <c r="DP198" s="277" t="str">
        <f ca="true">+IF(OFFSET('Hygiene Data'!$D$12,0,10*ROW('Hygiene Data'!D192))="","",OFFSET('Hygiene Data'!$D$12,0,10*ROW('Hygiene Data'!D192)))</f>
        <v/>
      </c>
      <c r="DQ198" s="277" t="str">
        <f ca="true">+IF(OFFSET('Hygiene Data'!$D$13,0,10*ROW('Hygiene Data'!D192))="","",OFFSET('Hygiene Data'!$D$13,0,10*ROW('Hygiene Data'!D192)))</f>
        <v/>
      </c>
      <c r="DR198" s="277" t="str">
        <f ca="true">+IF(OFFSET('Hygiene Data'!$E$11,0,10*ROW('Hygiene Data'!E192))="","",OFFSET('Hygiene Data'!$E$11,0,10*ROW('Hygiene Data'!E192)))</f>
        <v/>
      </c>
      <c r="DS198" s="277" t="str">
        <f ca="true">+IF(OFFSET('Hygiene Data'!$E$12,0,10*ROW('Hygiene Data'!E192))="","",OFFSET('Hygiene Data'!$E$12,0,10*ROW('Hygiene Data'!E192)))</f>
        <v/>
      </c>
      <c r="DT198" s="277" t="str">
        <f ca="true">+IF(OFFSET('Hygiene Data'!$E$13,0,10*ROW('Hygiene Data'!E192))="","",OFFSET('Hygiene Data'!$E$13,0,10*ROW('Hygiene Data'!E192)))</f>
        <v/>
      </c>
      <c r="DU198" s="277" t="str">
        <f ca="true">+IF(OFFSET('Hygiene Data'!$F$11,0,10*ROW('Hygiene Data'!F192))="","",OFFSET('Hygiene Data'!$F$11,0,10*ROW('Hygiene Data'!F192)))</f>
        <v/>
      </c>
      <c r="DV198" s="277" t="str">
        <f ca="true">+IF(OFFSET('Hygiene Data'!$F$12,0,10*ROW('Hygiene Data'!F192))="","",OFFSET('Hygiene Data'!$F$12,0,10*ROW('Hygiene Data'!F192)))</f>
        <v/>
      </c>
      <c r="DW198" s="277" t="str">
        <f ca="true">+IF(OFFSET('Hygiene Data'!$F$13,0,10*ROW('Hygiene Data'!F192))="","",OFFSET('Hygiene Data'!$F$13,0,10*ROW('Hygiene Data'!F192)))</f>
        <v/>
      </c>
      <c r="DX198" s="277" t="str">
        <f ca="true">+IF(OFFSET('Hygiene Data'!$G$11,0,10*ROW('Hygiene Data'!G192))="","",OFFSET('Hygiene Data'!$G$11,0,10*ROW('Hygiene Data'!G192)))</f>
        <v/>
      </c>
      <c r="DY198" s="277" t="str">
        <f ca="true">+IF(OFFSET('Hygiene Data'!$G$12,0,10*ROW('Hygiene Data'!G192))="","",OFFSET('Hygiene Data'!$G$12,0,10*ROW('Hygiene Data'!G192)))</f>
        <v/>
      </c>
      <c r="DZ198" s="277" t="str">
        <f ca="true">+IF(OFFSET('Hygiene Data'!$G$13,0,10*ROW('Hygiene Data'!G192))="","",OFFSET('Hygiene Data'!$G$13,0,10*ROW('Hygiene Data'!G192)))</f>
        <v/>
      </c>
      <c r="EA198" s="277" t="str">
        <f ca="true">+IF(OFFSET('Hygiene Data'!$H$11,0,10*ROW('Hygiene Data'!H192))="","",OFFSET('Hygiene Data'!$H$11,0,10*ROW('Hygiene Data'!H192)))</f>
        <v/>
      </c>
      <c r="EB198" s="277" t="str">
        <f ca="true">+IF(OFFSET('Hygiene Data'!$H$12,0,10*ROW('Hygiene Data'!H192))="","",OFFSET('Hygiene Data'!$H$12,0,10*ROW('Hygiene Data'!H192)))</f>
        <v/>
      </c>
      <c r="EC198" s="277" t="str">
        <f ca="true">+IF(OFFSET('Hygiene Data'!$H$13,0,10*ROW('Hygiene Data'!H192))="","",OFFSET('Hygiene Data'!$H$13,0,10*ROW('Hygiene Data'!H192)))</f>
        <v/>
      </c>
      <c r="ED198" s="277" t="str">
        <f ca="true">+IF(OFFSET('Hygiene Data'!$I$11,0,10*ROW('Hygiene Data'!I192))="","",OFFSET('Hygiene Data'!$I$11,0,10*ROW('Hygiene Data'!I192)))</f>
        <v/>
      </c>
      <c r="EE198" s="277" t="str">
        <f ca="true">+IF(OFFSET('Hygiene Data'!$I$12,0,10*ROW('Hygiene Data'!I192))="","",OFFSET('Hygiene Data'!$I$12,0,10*ROW('Hygiene Data'!I192)))</f>
        <v/>
      </c>
      <c r="EF198" s="277"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33" t="str">
        <f t="shared" ref="C199:C207" ca="true" si="3">+IF(ISNUMBER(VALUE(MID(A199,5,4))), VALUE(MID(A199, 5,4)),"")</f>
        <v/>
      </c>
      <c r="D199" s="96"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6"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6"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6"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6"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6"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6"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6"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6"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6"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6"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6"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6"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6"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6"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6"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6"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6"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7"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7"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7"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7"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7"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7"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7"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7"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7"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7"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7"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7"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7"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7"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7"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7"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7"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7"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7"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7"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7"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7"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7"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7"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7"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7"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7"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7"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7"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7"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8"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8"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8"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8"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8"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8"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8"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8"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8"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8"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8"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8"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8"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8"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8"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8"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8"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8"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7"/>
      <c r="BS199" s="277" t="str">
        <f ca="true">+IF(OFFSET('Water Data'!$D$27,0,10*ROW('Water Data'!D193))="","",OFFSET('Water Data'!$D$27,0,10*ROW('Water Data'!D193)))</f>
        <v/>
      </c>
      <c r="BT199" s="277" t="str">
        <f ca="true">+IF(OFFSET('Water Data'!$D$28,0,10*ROW('Water Data'!D193))="","",OFFSET('Water Data'!$D$28,0,10*ROW('Water Data'!D193)))</f>
        <v/>
      </c>
      <c r="BU199" s="277" t="str">
        <f ca="true">+IF(OFFSET('Water Data'!$D$29,0,10*ROW('Water Data'!D193))="","",OFFSET('Water Data'!$D$29,0,10*ROW('Water Data'!D193)))</f>
        <v/>
      </c>
      <c r="BV199" s="277" t="str">
        <f ca="true">+IF(OFFSET('Water Data'!$E$27,0,10*ROW('Water Data'!E193))="","",OFFSET('Water Data'!$E$27,0,10*ROW('Water Data'!E193)))</f>
        <v/>
      </c>
      <c r="BW199" s="277" t="str">
        <f ca="true">+IF(OFFSET('Water Data'!$E$28,0,10*ROW('Water Data'!E193))="","",OFFSET('Water Data'!$E$28,0,10*ROW('Water Data'!E193)))</f>
        <v/>
      </c>
      <c r="BX199" s="277" t="str">
        <f ca="true">+IF(OFFSET('Water Data'!$E$29,0,10*ROW('Water Data'!E193))="","",OFFSET('Water Data'!$E$29,0,10*ROW('Water Data'!E193)))</f>
        <v/>
      </c>
      <c r="BY199" s="277" t="str">
        <f ca="true">+IF(OFFSET('Water Data'!$F$27,0,10*ROW('Water Data'!F193))="","",OFFSET('Water Data'!$F$27,0,10*ROW('Water Data'!F193)))</f>
        <v/>
      </c>
      <c r="BZ199" s="277" t="str">
        <f ca="true">+IF(OFFSET('Water Data'!$F$28,0,10*ROW('Water Data'!F193))="","",OFFSET('Water Data'!$F$28,0,10*ROW('Water Data'!F193)))</f>
        <v/>
      </c>
      <c r="CA199" s="277" t="str">
        <f ca="true">+IF(OFFSET('Water Data'!$F$29,0,10*ROW('Water Data'!F193))="","",OFFSET('Water Data'!$F$29,0,10*ROW('Water Data'!F193)))</f>
        <v/>
      </c>
      <c r="CB199" s="277" t="str">
        <f ca="true">+IF(OFFSET('Water Data'!$G$27,0,10*ROW('Water Data'!G193))="","",OFFSET('Water Data'!$G$27,0,10*ROW('Water Data'!G193)))</f>
        <v/>
      </c>
      <c r="CC199" s="277" t="str">
        <f ca="true">+IF(OFFSET('Water Data'!$G$28,0,10*ROW('Water Data'!G193))="","",OFFSET('Water Data'!$G$28,0,10*ROW('Water Data'!G193)))</f>
        <v/>
      </c>
      <c r="CD199" s="277" t="str">
        <f ca="true">+IF(OFFSET('Water Data'!$G$29,0,10*ROW('Water Data'!G193))="","",OFFSET('Water Data'!$G$29,0,10*ROW('Water Data'!G193)))</f>
        <v/>
      </c>
      <c r="CE199" s="277" t="str">
        <f ca="true">+IF(OFFSET('Water Data'!$H$27,0,10*ROW('Water Data'!H193))="","",OFFSET('Water Data'!$H$27,0,10*ROW('Water Data'!H193)))</f>
        <v/>
      </c>
      <c r="CF199" s="277" t="str">
        <f ca="true">+IF(OFFSET('Water Data'!$H$28,0,10*ROW('Water Data'!H193))="","",OFFSET('Water Data'!$H$28,0,10*ROW('Water Data'!H193)))</f>
        <v/>
      </c>
      <c r="CG199" s="277" t="str">
        <f ca="true">+IF(OFFSET('Water Data'!$H$29,0,10*ROW('Water Data'!H193))="","",OFFSET('Water Data'!$H$29,0,10*ROW('Water Data'!H193)))</f>
        <v/>
      </c>
      <c r="CH199" s="277" t="str">
        <f ca="true">+IF(OFFSET('Water Data'!$I$27,0,10*ROW('Water Data'!I193))="","",OFFSET('Water Data'!$I$27,0,10*ROW('Water Data'!I193)))</f>
        <v/>
      </c>
      <c r="CI199" s="277" t="str">
        <f ca="true">+IF(OFFSET('Water Data'!$I$28,0,10*ROW('Water Data'!I193))="","",OFFSET('Water Data'!$I$28,0,10*ROW('Water Data'!I193)))</f>
        <v/>
      </c>
      <c r="CJ199" s="277" t="str">
        <f ca="true">+IF(OFFSET('Water Data'!$I$29,0,10*ROW('Water Data'!I193))="","",OFFSET('Water Data'!$I$29,0,10*ROW('Water Data'!I193)))</f>
        <v/>
      </c>
      <c r="CK199" s="277" t="str">
        <f ca="true">+IF(OFFSET('Sanitation Data'!$D$28,0,10*ROW('Sanitation Data'!D193))="","",OFFSET('Sanitation Data'!$D$28,0,10*ROW('Sanitation Data'!D193)))</f>
        <v/>
      </c>
      <c r="CL199" s="277" t="str">
        <f ca="true">+IF(OFFSET('Sanitation Data'!$D$29,0,10*ROW('Sanitation Data'!D193))="","",OFFSET('Sanitation Data'!$D$29,0,10*ROW('Sanitation Data'!D193)))</f>
        <v/>
      </c>
      <c r="CM199" s="277" t="str">
        <f ca="true">+IF(OFFSET('Sanitation Data'!$D$30,0,10*ROW('Sanitation Data'!D193))="","",OFFSET('Sanitation Data'!$D$30,0,10*ROW('Sanitation Data'!D193)))</f>
        <v/>
      </c>
      <c r="CN199" s="277" t="str">
        <f ca="true">+IF(OFFSET('Sanitation Data'!$D$31,0,10*ROW('Sanitation Data'!D193))="","",OFFSET('Sanitation Data'!$D$31,0,10*ROW('Sanitation Data'!D193)))</f>
        <v/>
      </c>
      <c r="CO199" s="277" t="str">
        <f ca="true">+IF(OFFSET('Sanitation Data'!$D$32,0,10*ROW('Sanitation Data'!D193))="","",OFFSET('Sanitation Data'!$D$32,0,10*ROW('Sanitation Data'!D193)))</f>
        <v/>
      </c>
      <c r="CP199" s="277" t="str">
        <f ca="true">+IF(OFFSET('Sanitation Data'!$E$28,0,10*ROW('Sanitation Data'!E193))="","",OFFSET('Sanitation Data'!$E$28,0,10*ROW('Sanitation Data'!E193)))</f>
        <v/>
      </c>
      <c r="CQ199" s="277" t="str">
        <f ca="true">+IF(OFFSET('Sanitation Data'!$E$29,0,10*ROW('Sanitation Data'!E193))="","",OFFSET('Sanitation Data'!$E$29,0,10*ROW('Sanitation Data'!E193)))</f>
        <v/>
      </c>
      <c r="CR199" s="277" t="str">
        <f ca="true">+IF(OFFSET('Sanitation Data'!$E$30,0,10*ROW('Sanitation Data'!E193))="","",OFFSET('Sanitation Data'!$E$30,0,10*ROW('Sanitation Data'!E193)))</f>
        <v/>
      </c>
      <c r="CS199" s="277" t="str">
        <f ca="true">+IF(OFFSET('Sanitation Data'!$E$31,0,10*ROW('Sanitation Data'!E193))="","",OFFSET('Sanitation Data'!$E$31,0,10*ROW('Sanitation Data'!E193)))</f>
        <v/>
      </c>
      <c r="CT199" s="277" t="str">
        <f ca="true">+IF(OFFSET('Sanitation Data'!$E$32,0,10*ROW('Sanitation Data'!E193))="","",OFFSET('Sanitation Data'!$E$32,0,10*ROW('Sanitation Data'!E193)))</f>
        <v/>
      </c>
      <c r="CU199" s="277" t="str">
        <f ca="true">+IF(OFFSET('Sanitation Data'!$F$28,0,10*ROW('Sanitation Data'!F193))="","",OFFSET('Sanitation Data'!$F$28,0,10*ROW('Sanitation Data'!F193)))</f>
        <v/>
      </c>
      <c r="CV199" s="277" t="str">
        <f ca="true">+IF(OFFSET('Sanitation Data'!$F$29,0,10*ROW('Sanitation Data'!F193))="","",OFFSET('Sanitation Data'!$F$29,0,10*ROW('Sanitation Data'!F193)))</f>
        <v/>
      </c>
      <c r="CW199" s="277" t="str">
        <f ca="true">+IF(OFFSET('Sanitation Data'!$F$30,0,10*ROW('Sanitation Data'!F193))="","",OFFSET('Sanitation Data'!$F$30,0,10*ROW('Sanitation Data'!F193)))</f>
        <v/>
      </c>
      <c r="CX199" s="277" t="str">
        <f ca="true">+IF(OFFSET('Sanitation Data'!$F$31,0,10*ROW('Sanitation Data'!F193))="","",OFFSET('Sanitation Data'!$F$31,0,10*ROW('Sanitation Data'!F193)))</f>
        <v/>
      </c>
      <c r="CY199" s="277" t="str">
        <f ca="true">+IF(OFFSET('Sanitation Data'!$F$32,0,10*ROW('Sanitation Data'!F193))="","",OFFSET('Sanitation Data'!$F$32,0,10*ROW('Sanitation Data'!F193)))</f>
        <v/>
      </c>
      <c r="CZ199" s="277" t="str">
        <f ca="true">+IF(OFFSET('Sanitation Data'!$G$28,0,10*ROW('Sanitation Data'!G193))="","",OFFSET('Sanitation Data'!$G$28,0,10*ROW('Sanitation Data'!G193)))</f>
        <v/>
      </c>
      <c r="DA199" s="277" t="str">
        <f ca="true">+IF(OFFSET('Sanitation Data'!$G$29,0,10*ROW('Sanitation Data'!G193))="","",OFFSET('Sanitation Data'!$G$29,0,10*ROW('Sanitation Data'!G193)))</f>
        <v/>
      </c>
      <c r="DB199" s="277" t="str">
        <f ca="true">+IF(OFFSET('Sanitation Data'!$G$30,0,10*ROW('Sanitation Data'!G193))="","",OFFSET('Sanitation Data'!$G$30,0,10*ROW('Sanitation Data'!G193)))</f>
        <v/>
      </c>
      <c r="DC199" s="277" t="str">
        <f ca="true">+IF(OFFSET('Sanitation Data'!$G$31,0,10*ROW('Sanitation Data'!G193))="","",OFFSET('Sanitation Data'!$G$31,0,10*ROW('Sanitation Data'!G193)))</f>
        <v/>
      </c>
      <c r="DD199" s="277" t="str">
        <f ca="true">+IF(OFFSET('Sanitation Data'!$G$32,0,10*ROW('Sanitation Data'!G193))="","",OFFSET('Sanitation Data'!$G$32,0,10*ROW('Sanitation Data'!G193)))</f>
        <v/>
      </c>
      <c r="DE199" s="277" t="str">
        <f ca="true">+IF(OFFSET('Sanitation Data'!$H$28,0,10*ROW('Sanitation Data'!H193))="","",OFFSET('Sanitation Data'!$H$28,0,10*ROW('Sanitation Data'!H193)))</f>
        <v/>
      </c>
      <c r="DF199" s="277" t="str">
        <f ca="true">+IF(OFFSET('Sanitation Data'!$H$29,0,10*ROW('Sanitation Data'!H193))="","",OFFSET('Sanitation Data'!$H$29,0,10*ROW('Sanitation Data'!H193)))</f>
        <v/>
      </c>
      <c r="DG199" s="277" t="str">
        <f ca="true">+IF(OFFSET('Sanitation Data'!$H$30,0,10*ROW('Sanitation Data'!H193))="","",OFFSET('Sanitation Data'!$H$30,0,10*ROW('Sanitation Data'!H193)))</f>
        <v/>
      </c>
      <c r="DH199" s="277" t="str">
        <f ca="true">+IF(OFFSET('Sanitation Data'!$H$31,0,10*ROW('Sanitation Data'!H193))="","",OFFSET('Sanitation Data'!$H$31,0,10*ROW('Sanitation Data'!H193)))</f>
        <v/>
      </c>
      <c r="DI199" s="277" t="str">
        <f ca="true">+IF(OFFSET('Sanitation Data'!$H$32,0,10*ROW('Sanitation Data'!H193))="","",OFFSET('Sanitation Data'!$H$32,0,10*ROW('Sanitation Data'!H193)))</f>
        <v/>
      </c>
      <c r="DJ199" s="277" t="str">
        <f ca="true">+IF(OFFSET('Sanitation Data'!$I$28,0,10*ROW('Sanitation Data'!I193))="","",OFFSET('Sanitation Data'!$I$28,0,10*ROW('Sanitation Data'!I193)))</f>
        <v/>
      </c>
      <c r="DK199" s="277" t="str">
        <f ca="true">+IF(OFFSET('Sanitation Data'!$I$29,0,10*ROW('Sanitation Data'!I193))="","",OFFSET('Sanitation Data'!$I$29,0,10*ROW('Sanitation Data'!I193)))</f>
        <v/>
      </c>
      <c r="DL199" s="277" t="str">
        <f ca="true">+IF(OFFSET('Sanitation Data'!$I$30,0,10*ROW('Sanitation Data'!I193))="","",OFFSET('Sanitation Data'!$I$30,0,10*ROW('Sanitation Data'!I193)))</f>
        <v/>
      </c>
      <c r="DM199" s="277" t="str">
        <f ca="true">+IF(OFFSET('Sanitation Data'!$I$31,0,10*ROW('Sanitation Data'!I193))="","",OFFSET('Sanitation Data'!$I$31,0,10*ROW('Sanitation Data'!I193)))</f>
        <v/>
      </c>
      <c r="DN199" s="277" t="str">
        <f ca="true">+IF(OFFSET('Sanitation Data'!$I$32,0,10*ROW('Sanitation Data'!I193))="","",OFFSET('Sanitation Data'!$I$32,0,10*ROW('Sanitation Data'!I193)))</f>
        <v/>
      </c>
      <c r="DO199" s="277" t="str">
        <f ca="true">+IF(OFFSET('Hygiene Data'!$D$11,0,10*ROW('Hygiene Data'!D193))="","",OFFSET('Hygiene Data'!$D$11,0,10*ROW('Hygiene Data'!D193)))</f>
        <v/>
      </c>
      <c r="DP199" s="277" t="str">
        <f ca="true">+IF(OFFSET('Hygiene Data'!$D$12,0,10*ROW('Hygiene Data'!D193))="","",OFFSET('Hygiene Data'!$D$12,0,10*ROW('Hygiene Data'!D193)))</f>
        <v/>
      </c>
      <c r="DQ199" s="277" t="str">
        <f ca="true">+IF(OFFSET('Hygiene Data'!$D$13,0,10*ROW('Hygiene Data'!D193))="","",OFFSET('Hygiene Data'!$D$13,0,10*ROW('Hygiene Data'!D193)))</f>
        <v/>
      </c>
      <c r="DR199" s="277" t="str">
        <f ca="true">+IF(OFFSET('Hygiene Data'!$E$11,0,10*ROW('Hygiene Data'!E193))="","",OFFSET('Hygiene Data'!$E$11,0,10*ROW('Hygiene Data'!E193)))</f>
        <v/>
      </c>
      <c r="DS199" s="277" t="str">
        <f ca="true">+IF(OFFSET('Hygiene Data'!$E$12,0,10*ROW('Hygiene Data'!E193))="","",OFFSET('Hygiene Data'!$E$12,0,10*ROW('Hygiene Data'!E193)))</f>
        <v/>
      </c>
      <c r="DT199" s="277" t="str">
        <f ca="true">+IF(OFFSET('Hygiene Data'!$E$13,0,10*ROW('Hygiene Data'!E193))="","",OFFSET('Hygiene Data'!$E$13,0,10*ROW('Hygiene Data'!E193)))</f>
        <v/>
      </c>
      <c r="DU199" s="277" t="str">
        <f ca="true">+IF(OFFSET('Hygiene Data'!$F$11,0,10*ROW('Hygiene Data'!F193))="","",OFFSET('Hygiene Data'!$F$11,0,10*ROW('Hygiene Data'!F193)))</f>
        <v/>
      </c>
      <c r="DV199" s="277" t="str">
        <f ca="true">+IF(OFFSET('Hygiene Data'!$F$12,0,10*ROW('Hygiene Data'!F193))="","",OFFSET('Hygiene Data'!$F$12,0,10*ROW('Hygiene Data'!F193)))</f>
        <v/>
      </c>
      <c r="DW199" s="277" t="str">
        <f ca="true">+IF(OFFSET('Hygiene Data'!$F$13,0,10*ROW('Hygiene Data'!F193))="","",OFFSET('Hygiene Data'!$F$13,0,10*ROW('Hygiene Data'!F193)))</f>
        <v/>
      </c>
      <c r="DX199" s="277" t="str">
        <f ca="true">+IF(OFFSET('Hygiene Data'!$G$11,0,10*ROW('Hygiene Data'!G193))="","",OFFSET('Hygiene Data'!$G$11,0,10*ROW('Hygiene Data'!G193)))</f>
        <v/>
      </c>
      <c r="DY199" s="277" t="str">
        <f ca="true">+IF(OFFSET('Hygiene Data'!$G$12,0,10*ROW('Hygiene Data'!G193))="","",OFFSET('Hygiene Data'!$G$12,0,10*ROW('Hygiene Data'!G193)))</f>
        <v/>
      </c>
      <c r="DZ199" s="277" t="str">
        <f ca="true">+IF(OFFSET('Hygiene Data'!$G$13,0,10*ROW('Hygiene Data'!G193))="","",OFFSET('Hygiene Data'!$G$13,0,10*ROW('Hygiene Data'!G193)))</f>
        <v/>
      </c>
      <c r="EA199" s="277" t="str">
        <f ca="true">+IF(OFFSET('Hygiene Data'!$H$11,0,10*ROW('Hygiene Data'!H193))="","",OFFSET('Hygiene Data'!$H$11,0,10*ROW('Hygiene Data'!H193)))</f>
        <v/>
      </c>
      <c r="EB199" s="277" t="str">
        <f ca="true">+IF(OFFSET('Hygiene Data'!$H$12,0,10*ROW('Hygiene Data'!H193))="","",OFFSET('Hygiene Data'!$H$12,0,10*ROW('Hygiene Data'!H193)))</f>
        <v/>
      </c>
      <c r="EC199" s="277" t="str">
        <f ca="true">+IF(OFFSET('Hygiene Data'!$H$13,0,10*ROW('Hygiene Data'!H193))="","",OFFSET('Hygiene Data'!$H$13,0,10*ROW('Hygiene Data'!H193)))</f>
        <v/>
      </c>
      <c r="ED199" s="277" t="str">
        <f ca="true">+IF(OFFSET('Hygiene Data'!$I$11,0,10*ROW('Hygiene Data'!I193))="","",OFFSET('Hygiene Data'!$I$11,0,10*ROW('Hygiene Data'!I193)))</f>
        <v/>
      </c>
      <c r="EE199" s="277" t="str">
        <f ca="true">+IF(OFFSET('Hygiene Data'!$I$12,0,10*ROW('Hygiene Data'!I193))="","",OFFSET('Hygiene Data'!$I$12,0,10*ROW('Hygiene Data'!I193)))</f>
        <v/>
      </c>
      <c r="EF199" s="277"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33" t="str">
        <f t="shared" ca="true" si="3"/>
        <v/>
      </c>
      <c r="D200" s="96"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6"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6"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6"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6"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6"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6"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6"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6"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6"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6"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6"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6"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6"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6"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6"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6"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6"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7"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7"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7"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7"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7"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7"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7"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7"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7"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7"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7"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7"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7"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7"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7"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7"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7"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7"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7"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7"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7"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7"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7"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7"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7"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7"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7"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7"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7"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7"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8"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8"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8"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8"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8"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8"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8"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8"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8"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8"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8"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8"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8"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8"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8"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8"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8"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8"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7"/>
      <c r="BS200" s="277" t="str">
        <f ca="true">+IF(OFFSET('Water Data'!$D$27,0,10*ROW('Water Data'!D194))="","",OFFSET('Water Data'!$D$27,0,10*ROW('Water Data'!D194)))</f>
        <v/>
      </c>
      <c r="BT200" s="277" t="str">
        <f ca="true">+IF(OFFSET('Water Data'!$D$28,0,10*ROW('Water Data'!D194))="","",OFFSET('Water Data'!$D$28,0,10*ROW('Water Data'!D194)))</f>
        <v/>
      </c>
      <c r="BU200" s="277" t="str">
        <f ca="true">+IF(OFFSET('Water Data'!$D$29,0,10*ROW('Water Data'!D194))="","",OFFSET('Water Data'!$D$29,0,10*ROW('Water Data'!D194)))</f>
        <v/>
      </c>
      <c r="BV200" s="277" t="str">
        <f ca="true">+IF(OFFSET('Water Data'!$E$27,0,10*ROW('Water Data'!E194))="","",OFFSET('Water Data'!$E$27,0,10*ROW('Water Data'!E194)))</f>
        <v/>
      </c>
      <c r="BW200" s="277" t="str">
        <f ca="true">+IF(OFFSET('Water Data'!$E$28,0,10*ROW('Water Data'!E194))="","",OFFSET('Water Data'!$E$28,0,10*ROW('Water Data'!E194)))</f>
        <v/>
      </c>
      <c r="BX200" s="277" t="str">
        <f ca="true">+IF(OFFSET('Water Data'!$E$29,0,10*ROW('Water Data'!E194))="","",OFFSET('Water Data'!$E$29,0,10*ROW('Water Data'!E194)))</f>
        <v/>
      </c>
      <c r="BY200" s="277" t="str">
        <f ca="true">+IF(OFFSET('Water Data'!$F$27,0,10*ROW('Water Data'!F194))="","",OFFSET('Water Data'!$F$27,0,10*ROW('Water Data'!F194)))</f>
        <v/>
      </c>
      <c r="BZ200" s="277" t="str">
        <f ca="true">+IF(OFFSET('Water Data'!$F$28,0,10*ROW('Water Data'!F194))="","",OFFSET('Water Data'!$F$28,0,10*ROW('Water Data'!F194)))</f>
        <v/>
      </c>
      <c r="CA200" s="277" t="str">
        <f ca="true">+IF(OFFSET('Water Data'!$F$29,0,10*ROW('Water Data'!F194))="","",OFFSET('Water Data'!$F$29,0,10*ROW('Water Data'!F194)))</f>
        <v/>
      </c>
      <c r="CB200" s="277" t="str">
        <f ca="true">+IF(OFFSET('Water Data'!$G$27,0,10*ROW('Water Data'!G194))="","",OFFSET('Water Data'!$G$27,0,10*ROW('Water Data'!G194)))</f>
        <v/>
      </c>
      <c r="CC200" s="277" t="str">
        <f ca="true">+IF(OFFSET('Water Data'!$G$28,0,10*ROW('Water Data'!G194))="","",OFFSET('Water Data'!$G$28,0,10*ROW('Water Data'!G194)))</f>
        <v/>
      </c>
      <c r="CD200" s="277" t="str">
        <f ca="true">+IF(OFFSET('Water Data'!$G$29,0,10*ROW('Water Data'!G194))="","",OFFSET('Water Data'!$G$29,0,10*ROW('Water Data'!G194)))</f>
        <v/>
      </c>
      <c r="CE200" s="277" t="str">
        <f ca="true">+IF(OFFSET('Water Data'!$H$27,0,10*ROW('Water Data'!H194))="","",OFFSET('Water Data'!$H$27,0,10*ROW('Water Data'!H194)))</f>
        <v/>
      </c>
      <c r="CF200" s="277" t="str">
        <f ca="true">+IF(OFFSET('Water Data'!$H$28,0,10*ROW('Water Data'!H194))="","",OFFSET('Water Data'!$H$28,0,10*ROW('Water Data'!H194)))</f>
        <v/>
      </c>
      <c r="CG200" s="277" t="str">
        <f ca="true">+IF(OFFSET('Water Data'!$H$29,0,10*ROW('Water Data'!H194))="","",OFFSET('Water Data'!$H$29,0,10*ROW('Water Data'!H194)))</f>
        <v/>
      </c>
      <c r="CH200" s="277" t="str">
        <f ca="true">+IF(OFFSET('Water Data'!$I$27,0,10*ROW('Water Data'!I194))="","",OFFSET('Water Data'!$I$27,0,10*ROW('Water Data'!I194)))</f>
        <v/>
      </c>
      <c r="CI200" s="277" t="str">
        <f ca="true">+IF(OFFSET('Water Data'!$I$28,0,10*ROW('Water Data'!I194))="","",OFFSET('Water Data'!$I$28,0,10*ROW('Water Data'!I194)))</f>
        <v/>
      </c>
      <c r="CJ200" s="277" t="str">
        <f ca="true">+IF(OFFSET('Water Data'!$I$29,0,10*ROW('Water Data'!I194))="","",OFFSET('Water Data'!$I$29,0,10*ROW('Water Data'!I194)))</f>
        <v/>
      </c>
      <c r="CK200" s="277" t="str">
        <f ca="true">+IF(OFFSET('Sanitation Data'!$D$28,0,10*ROW('Sanitation Data'!D194))="","",OFFSET('Sanitation Data'!$D$28,0,10*ROW('Sanitation Data'!D194)))</f>
        <v/>
      </c>
      <c r="CL200" s="277" t="str">
        <f ca="true">+IF(OFFSET('Sanitation Data'!$D$29,0,10*ROW('Sanitation Data'!D194))="","",OFFSET('Sanitation Data'!$D$29,0,10*ROW('Sanitation Data'!D194)))</f>
        <v/>
      </c>
      <c r="CM200" s="277" t="str">
        <f ca="true">+IF(OFFSET('Sanitation Data'!$D$30,0,10*ROW('Sanitation Data'!D194))="","",OFFSET('Sanitation Data'!$D$30,0,10*ROW('Sanitation Data'!D194)))</f>
        <v/>
      </c>
      <c r="CN200" s="277" t="str">
        <f ca="true">+IF(OFFSET('Sanitation Data'!$D$31,0,10*ROW('Sanitation Data'!D194))="","",OFFSET('Sanitation Data'!$D$31,0,10*ROW('Sanitation Data'!D194)))</f>
        <v/>
      </c>
      <c r="CO200" s="277" t="str">
        <f ca="true">+IF(OFFSET('Sanitation Data'!$D$32,0,10*ROW('Sanitation Data'!D194))="","",OFFSET('Sanitation Data'!$D$32,0,10*ROW('Sanitation Data'!D194)))</f>
        <v/>
      </c>
      <c r="CP200" s="277" t="str">
        <f ca="true">+IF(OFFSET('Sanitation Data'!$E$28,0,10*ROW('Sanitation Data'!E194))="","",OFFSET('Sanitation Data'!$E$28,0,10*ROW('Sanitation Data'!E194)))</f>
        <v/>
      </c>
      <c r="CQ200" s="277" t="str">
        <f ca="true">+IF(OFFSET('Sanitation Data'!$E$29,0,10*ROW('Sanitation Data'!E194))="","",OFFSET('Sanitation Data'!$E$29,0,10*ROW('Sanitation Data'!E194)))</f>
        <v/>
      </c>
      <c r="CR200" s="277" t="str">
        <f ca="true">+IF(OFFSET('Sanitation Data'!$E$30,0,10*ROW('Sanitation Data'!E194))="","",OFFSET('Sanitation Data'!$E$30,0,10*ROW('Sanitation Data'!E194)))</f>
        <v/>
      </c>
      <c r="CS200" s="277" t="str">
        <f ca="true">+IF(OFFSET('Sanitation Data'!$E$31,0,10*ROW('Sanitation Data'!E194))="","",OFFSET('Sanitation Data'!$E$31,0,10*ROW('Sanitation Data'!E194)))</f>
        <v/>
      </c>
      <c r="CT200" s="277" t="str">
        <f ca="true">+IF(OFFSET('Sanitation Data'!$E$32,0,10*ROW('Sanitation Data'!E194))="","",OFFSET('Sanitation Data'!$E$32,0,10*ROW('Sanitation Data'!E194)))</f>
        <v/>
      </c>
      <c r="CU200" s="277" t="str">
        <f ca="true">+IF(OFFSET('Sanitation Data'!$F$28,0,10*ROW('Sanitation Data'!F194))="","",OFFSET('Sanitation Data'!$F$28,0,10*ROW('Sanitation Data'!F194)))</f>
        <v/>
      </c>
      <c r="CV200" s="277" t="str">
        <f ca="true">+IF(OFFSET('Sanitation Data'!$F$29,0,10*ROW('Sanitation Data'!F194))="","",OFFSET('Sanitation Data'!$F$29,0,10*ROW('Sanitation Data'!F194)))</f>
        <v/>
      </c>
      <c r="CW200" s="277" t="str">
        <f ca="true">+IF(OFFSET('Sanitation Data'!$F$30,0,10*ROW('Sanitation Data'!F194))="","",OFFSET('Sanitation Data'!$F$30,0,10*ROW('Sanitation Data'!F194)))</f>
        <v/>
      </c>
      <c r="CX200" s="277" t="str">
        <f ca="true">+IF(OFFSET('Sanitation Data'!$F$31,0,10*ROW('Sanitation Data'!F194))="","",OFFSET('Sanitation Data'!$F$31,0,10*ROW('Sanitation Data'!F194)))</f>
        <v/>
      </c>
      <c r="CY200" s="277" t="str">
        <f ca="true">+IF(OFFSET('Sanitation Data'!$F$32,0,10*ROW('Sanitation Data'!F194))="","",OFFSET('Sanitation Data'!$F$32,0,10*ROW('Sanitation Data'!F194)))</f>
        <v/>
      </c>
      <c r="CZ200" s="277" t="str">
        <f ca="true">+IF(OFFSET('Sanitation Data'!$G$28,0,10*ROW('Sanitation Data'!G194))="","",OFFSET('Sanitation Data'!$G$28,0,10*ROW('Sanitation Data'!G194)))</f>
        <v/>
      </c>
      <c r="DA200" s="277" t="str">
        <f ca="true">+IF(OFFSET('Sanitation Data'!$G$29,0,10*ROW('Sanitation Data'!G194))="","",OFFSET('Sanitation Data'!$G$29,0,10*ROW('Sanitation Data'!G194)))</f>
        <v/>
      </c>
      <c r="DB200" s="277" t="str">
        <f ca="true">+IF(OFFSET('Sanitation Data'!$G$30,0,10*ROW('Sanitation Data'!G194))="","",OFFSET('Sanitation Data'!$G$30,0,10*ROW('Sanitation Data'!G194)))</f>
        <v/>
      </c>
      <c r="DC200" s="277" t="str">
        <f ca="true">+IF(OFFSET('Sanitation Data'!$G$31,0,10*ROW('Sanitation Data'!G194))="","",OFFSET('Sanitation Data'!$G$31,0,10*ROW('Sanitation Data'!G194)))</f>
        <v/>
      </c>
      <c r="DD200" s="277" t="str">
        <f ca="true">+IF(OFFSET('Sanitation Data'!$G$32,0,10*ROW('Sanitation Data'!G194))="","",OFFSET('Sanitation Data'!$G$32,0,10*ROW('Sanitation Data'!G194)))</f>
        <v/>
      </c>
      <c r="DE200" s="277" t="str">
        <f ca="true">+IF(OFFSET('Sanitation Data'!$H$28,0,10*ROW('Sanitation Data'!H194))="","",OFFSET('Sanitation Data'!$H$28,0,10*ROW('Sanitation Data'!H194)))</f>
        <v/>
      </c>
      <c r="DF200" s="277" t="str">
        <f ca="true">+IF(OFFSET('Sanitation Data'!$H$29,0,10*ROW('Sanitation Data'!H194))="","",OFFSET('Sanitation Data'!$H$29,0,10*ROW('Sanitation Data'!H194)))</f>
        <v/>
      </c>
      <c r="DG200" s="277" t="str">
        <f ca="true">+IF(OFFSET('Sanitation Data'!$H$30,0,10*ROW('Sanitation Data'!H194))="","",OFFSET('Sanitation Data'!$H$30,0,10*ROW('Sanitation Data'!H194)))</f>
        <v/>
      </c>
      <c r="DH200" s="277" t="str">
        <f ca="true">+IF(OFFSET('Sanitation Data'!$H$31,0,10*ROW('Sanitation Data'!H194))="","",OFFSET('Sanitation Data'!$H$31,0,10*ROW('Sanitation Data'!H194)))</f>
        <v/>
      </c>
      <c r="DI200" s="277" t="str">
        <f ca="true">+IF(OFFSET('Sanitation Data'!$H$32,0,10*ROW('Sanitation Data'!H194))="","",OFFSET('Sanitation Data'!$H$32,0,10*ROW('Sanitation Data'!H194)))</f>
        <v/>
      </c>
      <c r="DJ200" s="277" t="str">
        <f ca="true">+IF(OFFSET('Sanitation Data'!$I$28,0,10*ROW('Sanitation Data'!I194))="","",OFFSET('Sanitation Data'!$I$28,0,10*ROW('Sanitation Data'!I194)))</f>
        <v/>
      </c>
      <c r="DK200" s="277" t="str">
        <f ca="true">+IF(OFFSET('Sanitation Data'!$I$29,0,10*ROW('Sanitation Data'!I194))="","",OFFSET('Sanitation Data'!$I$29,0,10*ROW('Sanitation Data'!I194)))</f>
        <v/>
      </c>
      <c r="DL200" s="277" t="str">
        <f ca="true">+IF(OFFSET('Sanitation Data'!$I$30,0,10*ROW('Sanitation Data'!I194))="","",OFFSET('Sanitation Data'!$I$30,0,10*ROW('Sanitation Data'!I194)))</f>
        <v/>
      </c>
      <c r="DM200" s="277" t="str">
        <f ca="true">+IF(OFFSET('Sanitation Data'!$I$31,0,10*ROW('Sanitation Data'!I194))="","",OFFSET('Sanitation Data'!$I$31,0,10*ROW('Sanitation Data'!I194)))</f>
        <v/>
      </c>
      <c r="DN200" s="277" t="str">
        <f ca="true">+IF(OFFSET('Sanitation Data'!$I$32,0,10*ROW('Sanitation Data'!I194))="","",OFFSET('Sanitation Data'!$I$32,0,10*ROW('Sanitation Data'!I194)))</f>
        <v/>
      </c>
      <c r="DO200" s="277" t="str">
        <f ca="true">+IF(OFFSET('Hygiene Data'!$D$11,0,10*ROW('Hygiene Data'!D194))="","",OFFSET('Hygiene Data'!$D$11,0,10*ROW('Hygiene Data'!D194)))</f>
        <v/>
      </c>
      <c r="DP200" s="277" t="str">
        <f ca="true">+IF(OFFSET('Hygiene Data'!$D$12,0,10*ROW('Hygiene Data'!D194))="","",OFFSET('Hygiene Data'!$D$12,0,10*ROW('Hygiene Data'!D194)))</f>
        <v/>
      </c>
      <c r="DQ200" s="277" t="str">
        <f ca="true">+IF(OFFSET('Hygiene Data'!$D$13,0,10*ROW('Hygiene Data'!D194))="","",OFFSET('Hygiene Data'!$D$13,0,10*ROW('Hygiene Data'!D194)))</f>
        <v/>
      </c>
      <c r="DR200" s="277" t="str">
        <f ca="true">+IF(OFFSET('Hygiene Data'!$E$11,0,10*ROW('Hygiene Data'!E194))="","",OFFSET('Hygiene Data'!$E$11,0,10*ROW('Hygiene Data'!E194)))</f>
        <v/>
      </c>
      <c r="DS200" s="277" t="str">
        <f ca="true">+IF(OFFSET('Hygiene Data'!$E$12,0,10*ROW('Hygiene Data'!E194))="","",OFFSET('Hygiene Data'!$E$12,0,10*ROW('Hygiene Data'!E194)))</f>
        <v/>
      </c>
      <c r="DT200" s="277" t="str">
        <f ca="true">+IF(OFFSET('Hygiene Data'!$E$13,0,10*ROW('Hygiene Data'!E194))="","",OFFSET('Hygiene Data'!$E$13,0,10*ROW('Hygiene Data'!E194)))</f>
        <v/>
      </c>
      <c r="DU200" s="277" t="str">
        <f ca="true">+IF(OFFSET('Hygiene Data'!$F$11,0,10*ROW('Hygiene Data'!F194))="","",OFFSET('Hygiene Data'!$F$11,0,10*ROW('Hygiene Data'!F194)))</f>
        <v/>
      </c>
      <c r="DV200" s="277" t="str">
        <f ca="true">+IF(OFFSET('Hygiene Data'!$F$12,0,10*ROW('Hygiene Data'!F194))="","",OFFSET('Hygiene Data'!$F$12,0,10*ROW('Hygiene Data'!F194)))</f>
        <v/>
      </c>
      <c r="DW200" s="277" t="str">
        <f ca="true">+IF(OFFSET('Hygiene Data'!$F$13,0,10*ROW('Hygiene Data'!F194))="","",OFFSET('Hygiene Data'!$F$13,0,10*ROW('Hygiene Data'!F194)))</f>
        <v/>
      </c>
      <c r="DX200" s="277" t="str">
        <f ca="true">+IF(OFFSET('Hygiene Data'!$G$11,0,10*ROW('Hygiene Data'!G194))="","",OFFSET('Hygiene Data'!$G$11,0,10*ROW('Hygiene Data'!G194)))</f>
        <v/>
      </c>
      <c r="DY200" s="277" t="str">
        <f ca="true">+IF(OFFSET('Hygiene Data'!$G$12,0,10*ROW('Hygiene Data'!G194))="","",OFFSET('Hygiene Data'!$G$12,0,10*ROW('Hygiene Data'!G194)))</f>
        <v/>
      </c>
      <c r="DZ200" s="277" t="str">
        <f ca="true">+IF(OFFSET('Hygiene Data'!$G$13,0,10*ROW('Hygiene Data'!G194))="","",OFFSET('Hygiene Data'!$G$13,0,10*ROW('Hygiene Data'!G194)))</f>
        <v/>
      </c>
      <c r="EA200" s="277" t="str">
        <f ca="true">+IF(OFFSET('Hygiene Data'!$H$11,0,10*ROW('Hygiene Data'!H194))="","",OFFSET('Hygiene Data'!$H$11,0,10*ROW('Hygiene Data'!H194)))</f>
        <v/>
      </c>
      <c r="EB200" s="277" t="str">
        <f ca="true">+IF(OFFSET('Hygiene Data'!$H$12,0,10*ROW('Hygiene Data'!H194))="","",OFFSET('Hygiene Data'!$H$12,0,10*ROW('Hygiene Data'!H194)))</f>
        <v/>
      </c>
      <c r="EC200" s="277" t="str">
        <f ca="true">+IF(OFFSET('Hygiene Data'!$H$13,0,10*ROW('Hygiene Data'!H194))="","",OFFSET('Hygiene Data'!$H$13,0,10*ROW('Hygiene Data'!H194)))</f>
        <v/>
      </c>
      <c r="ED200" s="277" t="str">
        <f ca="true">+IF(OFFSET('Hygiene Data'!$I$11,0,10*ROW('Hygiene Data'!I194))="","",OFFSET('Hygiene Data'!$I$11,0,10*ROW('Hygiene Data'!I194)))</f>
        <v/>
      </c>
      <c r="EE200" s="277" t="str">
        <f ca="true">+IF(OFFSET('Hygiene Data'!$I$12,0,10*ROW('Hygiene Data'!I194))="","",OFFSET('Hygiene Data'!$I$12,0,10*ROW('Hygiene Data'!I194)))</f>
        <v/>
      </c>
      <c r="EF200" s="277"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33" t="str">
        <f t="shared" ca="true" si="3"/>
        <v/>
      </c>
      <c r="D201" s="96"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6"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6"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6"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6"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6"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6"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6"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6"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6"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6"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6"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6"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6"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6"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6"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6"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6"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7"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7"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7"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7"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7"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7"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7"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7"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7"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7"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7"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7"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7"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7"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7"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7"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7"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7"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7"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7"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7"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7"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7"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7"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7"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7"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7"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7"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7"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7"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8"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8"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8"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8"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8"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8"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8"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8"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8"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8"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8"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8"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8"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8"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8"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8"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8"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8"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7"/>
      <c r="BS201" s="277" t="str">
        <f ca="true">+IF(OFFSET('Water Data'!$D$27,0,10*ROW('Water Data'!D195))="","",OFFSET('Water Data'!$D$27,0,10*ROW('Water Data'!D195)))</f>
        <v/>
      </c>
      <c r="BT201" s="277" t="str">
        <f ca="true">+IF(OFFSET('Water Data'!$D$28,0,10*ROW('Water Data'!D195))="","",OFFSET('Water Data'!$D$28,0,10*ROW('Water Data'!D195)))</f>
        <v/>
      </c>
      <c r="BU201" s="277" t="str">
        <f ca="true">+IF(OFFSET('Water Data'!$D$29,0,10*ROW('Water Data'!D195))="","",OFFSET('Water Data'!$D$29,0,10*ROW('Water Data'!D195)))</f>
        <v/>
      </c>
      <c r="BV201" s="277" t="str">
        <f ca="true">+IF(OFFSET('Water Data'!$E$27,0,10*ROW('Water Data'!E195))="","",OFFSET('Water Data'!$E$27,0,10*ROW('Water Data'!E195)))</f>
        <v/>
      </c>
      <c r="BW201" s="277" t="str">
        <f ca="true">+IF(OFFSET('Water Data'!$E$28,0,10*ROW('Water Data'!E195))="","",OFFSET('Water Data'!$E$28,0,10*ROW('Water Data'!E195)))</f>
        <v/>
      </c>
      <c r="BX201" s="277" t="str">
        <f ca="true">+IF(OFFSET('Water Data'!$E$29,0,10*ROW('Water Data'!E195))="","",OFFSET('Water Data'!$E$29,0,10*ROW('Water Data'!E195)))</f>
        <v/>
      </c>
      <c r="BY201" s="277" t="str">
        <f ca="true">+IF(OFFSET('Water Data'!$F$27,0,10*ROW('Water Data'!F195))="","",OFFSET('Water Data'!$F$27,0,10*ROW('Water Data'!F195)))</f>
        <v/>
      </c>
      <c r="BZ201" s="277" t="str">
        <f ca="true">+IF(OFFSET('Water Data'!$F$28,0,10*ROW('Water Data'!F195))="","",OFFSET('Water Data'!$F$28,0,10*ROW('Water Data'!F195)))</f>
        <v/>
      </c>
      <c r="CA201" s="277" t="str">
        <f ca="true">+IF(OFFSET('Water Data'!$F$29,0,10*ROW('Water Data'!F195))="","",OFFSET('Water Data'!$F$29,0,10*ROW('Water Data'!F195)))</f>
        <v/>
      </c>
      <c r="CB201" s="277" t="str">
        <f ca="true">+IF(OFFSET('Water Data'!$G$27,0,10*ROW('Water Data'!G195))="","",OFFSET('Water Data'!$G$27,0,10*ROW('Water Data'!G195)))</f>
        <v/>
      </c>
      <c r="CC201" s="277" t="str">
        <f ca="true">+IF(OFFSET('Water Data'!$G$28,0,10*ROW('Water Data'!G195))="","",OFFSET('Water Data'!$G$28,0,10*ROW('Water Data'!G195)))</f>
        <v/>
      </c>
      <c r="CD201" s="277" t="str">
        <f ca="true">+IF(OFFSET('Water Data'!$G$29,0,10*ROW('Water Data'!G195))="","",OFFSET('Water Data'!$G$29,0,10*ROW('Water Data'!G195)))</f>
        <v/>
      </c>
      <c r="CE201" s="277" t="str">
        <f ca="true">+IF(OFFSET('Water Data'!$H$27,0,10*ROW('Water Data'!H195))="","",OFFSET('Water Data'!$H$27,0,10*ROW('Water Data'!H195)))</f>
        <v/>
      </c>
      <c r="CF201" s="277" t="str">
        <f ca="true">+IF(OFFSET('Water Data'!$H$28,0,10*ROW('Water Data'!H195))="","",OFFSET('Water Data'!$H$28,0,10*ROW('Water Data'!H195)))</f>
        <v/>
      </c>
      <c r="CG201" s="277" t="str">
        <f ca="true">+IF(OFFSET('Water Data'!$H$29,0,10*ROW('Water Data'!H195))="","",OFFSET('Water Data'!$H$29,0,10*ROW('Water Data'!H195)))</f>
        <v/>
      </c>
      <c r="CH201" s="277" t="str">
        <f ca="true">+IF(OFFSET('Water Data'!$I$27,0,10*ROW('Water Data'!I195))="","",OFFSET('Water Data'!$I$27,0,10*ROW('Water Data'!I195)))</f>
        <v/>
      </c>
      <c r="CI201" s="277" t="str">
        <f ca="true">+IF(OFFSET('Water Data'!$I$28,0,10*ROW('Water Data'!I195))="","",OFFSET('Water Data'!$I$28,0,10*ROW('Water Data'!I195)))</f>
        <v/>
      </c>
      <c r="CJ201" s="277" t="str">
        <f ca="true">+IF(OFFSET('Water Data'!$I$29,0,10*ROW('Water Data'!I195))="","",OFFSET('Water Data'!$I$29,0,10*ROW('Water Data'!I195)))</f>
        <v/>
      </c>
      <c r="CK201" s="277" t="str">
        <f ca="true">+IF(OFFSET('Sanitation Data'!$D$28,0,10*ROW('Sanitation Data'!D195))="","",OFFSET('Sanitation Data'!$D$28,0,10*ROW('Sanitation Data'!D195)))</f>
        <v/>
      </c>
      <c r="CL201" s="277" t="str">
        <f ca="true">+IF(OFFSET('Sanitation Data'!$D$29,0,10*ROW('Sanitation Data'!D195))="","",OFFSET('Sanitation Data'!$D$29,0,10*ROW('Sanitation Data'!D195)))</f>
        <v/>
      </c>
      <c r="CM201" s="277" t="str">
        <f ca="true">+IF(OFFSET('Sanitation Data'!$D$30,0,10*ROW('Sanitation Data'!D195))="","",OFFSET('Sanitation Data'!$D$30,0,10*ROW('Sanitation Data'!D195)))</f>
        <v/>
      </c>
      <c r="CN201" s="277" t="str">
        <f ca="true">+IF(OFFSET('Sanitation Data'!$D$31,0,10*ROW('Sanitation Data'!D195))="","",OFFSET('Sanitation Data'!$D$31,0,10*ROW('Sanitation Data'!D195)))</f>
        <v/>
      </c>
      <c r="CO201" s="277" t="str">
        <f ca="true">+IF(OFFSET('Sanitation Data'!$D$32,0,10*ROW('Sanitation Data'!D195))="","",OFFSET('Sanitation Data'!$D$32,0,10*ROW('Sanitation Data'!D195)))</f>
        <v/>
      </c>
      <c r="CP201" s="277" t="str">
        <f ca="true">+IF(OFFSET('Sanitation Data'!$E$28,0,10*ROW('Sanitation Data'!E195))="","",OFFSET('Sanitation Data'!$E$28,0,10*ROW('Sanitation Data'!E195)))</f>
        <v/>
      </c>
      <c r="CQ201" s="277" t="str">
        <f ca="true">+IF(OFFSET('Sanitation Data'!$E$29,0,10*ROW('Sanitation Data'!E195))="","",OFFSET('Sanitation Data'!$E$29,0,10*ROW('Sanitation Data'!E195)))</f>
        <v/>
      </c>
      <c r="CR201" s="277" t="str">
        <f ca="true">+IF(OFFSET('Sanitation Data'!$E$30,0,10*ROW('Sanitation Data'!E195))="","",OFFSET('Sanitation Data'!$E$30,0,10*ROW('Sanitation Data'!E195)))</f>
        <v/>
      </c>
      <c r="CS201" s="277" t="str">
        <f ca="true">+IF(OFFSET('Sanitation Data'!$E$31,0,10*ROW('Sanitation Data'!E195))="","",OFFSET('Sanitation Data'!$E$31,0,10*ROW('Sanitation Data'!E195)))</f>
        <v/>
      </c>
      <c r="CT201" s="277" t="str">
        <f ca="true">+IF(OFFSET('Sanitation Data'!$E$32,0,10*ROW('Sanitation Data'!E195))="","",OFFSET('Sanitation Data'!$E$32,0,10*ROW('Sanitation Data'!E195)))</f>
        <v/>
      </c>
      <c r="CU201" s="277" t="str">
        <f ca="true">+IF(OFFSET('Sanitation Data'!$F$28,0,10*ROW('Sanitation Data'!F195))="","",OFFSET('Sanitation Data'!$F$28,0,10*ROW('Sanitation Data'!F195)))</f>
        <v/>
      </c>
      <c r="CV201" s="277" t="str">
        <f ca="true">+IF(OFFSET('Sanitation Data'!$F$29,0,10*ROW('Sanitation Data'!F195))="","",OFFSET('Sanitation Data'!$F$29,0,10*ROW('Sanitation Data'!F195)))</f>
        <v/>
      </c>
      <c r="CW201" s="277" t="str">
        <f ca="true">+IF(OFFSET('Sanitation Data'!$F$30,0,10*ROW('Sanitation Data'!F195))="","",OFFSET('Sanitation Data'!$F$30,0,10*ROW('Sanitation Data'!F195)))</f>
        <v/>
      </c>
      <c r="CX201" s="277" t="str">
        <f ca="true">+IF(OFFSET('Sanitation Data'!$F$31,0,10*ROW('Sanitation Data'!F195))="","",OFFSET('Sanitation Data'!$F$31,0,10*ROW('Sanitation Data'!F195)))</f>
        <v/>
      </c>
      <c r="CY201" s="277" t="str">
        <f ca="true">+IF(OFFSET('Sanitation Data'!$F$32,0,10*ROW('Sanitation Data'!F195))="","",OFFSET('Sanitation Data'!$F$32,0,10*ROW('Sanitation Data'!F195)))</f>
        <v/>
      </c>
      <c r="CZ201" s="277" t="str">
        <f ca="true">+IF(OFFSET('Sanitation Data'!$G$28,0,10*ROW('Sanitation Data'!G195))="","",OFFSET('Sanitation Data'!$G$28,0,10*ROW('Sanitation Data'!G195)))</f>
        <v/>
      </c>
      <c r="DA201" s="277" t="str">
        <f ca="true">+IF(OFFSET('Sanitation Data'!$G$29,0,10*ROW('Sanitation Data'!G195))="","",OFFSET('Sanitation Data'!$G$29,0,10*ROW('Sanitation Data'!G195)))</f>
        <v/>
      </c>
      <c r="DB201" s="277" t="str">
        <f ca="true">+IF(OFFSET('Sanitation Data'!$G$30,0,10*ROW('Sanitation Data'!G195))="","",OFFSET('Sanitation Data'!$G$30,0,10*ROW('Sanitation Data'!G195)))</f>
        <v/>
      </c>
      <c r="DC201" s="277" t="str">
        <f ca="true">+IF(OFFSET('Sanitation Data'!$G$31,0,10*ROW('Sanitation Data'!G195))="","",OFFSET('Sanitation Data'!$G$31,0,10*ROW('Sanitation Data'!G195)))</f>
        <v/>
      </c>
      <c r="DD201" s="277" t="str">
        <f ca="true">+IF(OFFSET('Sanitation Data'!$G$32,0,10*ROW('Sanitation Data'!G195))="","",OFFSET('Sanitation Data'!$G$32,0,10*ROW('Sanitation Data'!G195)))</f>
        <v/>
      </c>
      <c r="DE201" s="277" t="str">
        <f ca="true">+IF(OFFSET('Sanitation Data'!$H$28,0,10*ROW('Sanitation Data'!H195))="","",OFFSET('Sanitation Data'!$H$28,0,10*ROW('Sanitation Data'!H195)))</f>
        <v/>
      </c>
      <c r="DF201" s="277" t="str">
        <f ca="true">+IF(OFFSET('Sanitation Data'!$H$29,0,10*ROW('Sanitation Data'!H195))="","",OFFSET('Sanitation Data'!$H$29,0,10*ROW('Sanitation Data'!H195)))</f>
        <v/>
      </c>
      <c r="DG201" s="277" t="str">
        <f ca="true">+IF(OFFSET('Sanitation Data'!$H$30,0,10*ROW('Sanitation Data'!H195))="","",OFFSET('Sanitation Data'!$H$30,0,10*ROW('Sanitation Data'!H195)))</f>
        <v/>
      </c>
      <c r="DH201" s="277" t="str">
        <f ca="true">+IF(OFFSET('Sanitation Data'!$H$31,0,10*ROW('Sanitation Data'!H195))="","",OFFSET('Sanitation Data'!$H$31,0,10*ROW('Sanitation Data'!H195)))</f>
        <v/>
      </c>
      <c r="DI201" s="277" t="str">
        <f ca="true">+IF(OFFSET('Sanitation Data'!$H$32,0,10*ROW('Sanitation Data'!H195))="","",OFFSET('Sanitation Data'!$H$32,0,10*ROW('Sanitation Data'!H195)))</f>
        <v/>
      </c>
      <c r="DJ201" s="277" t="str">
        <f ca="true">+IF(OFFSET('Sanitation Data'!$I$28,0,10*ROW('Sanitation Data'!I195))="","",OFFSET('Sanitation Data'!$I$28,0,10*ROW('Sanitation Data'!I195)))</f>
        <v/>
      </c>
      <c r="DK201" s="277" t="str">
        <f ca="true">+IF(OFFSET('Sanitation Data'!$I$29,0,10*ROW('Sanitation Data'!I195))="","",OFFSET('Sanitation Data'!$I$29,0,10*ROW('Sanitation Data'!I195)))</f>
        <v/>
      </c>
      <c r="DL201" s="277" t="str">
        <f ca="true">+IF(OFFSET('Sanitation Data'!$I$30,0,10*ROW('Sanitation Data'!I195))="","",OFFSET('Sanitation Data'!$I$30,0,10*ROW('Sanitation Data'!I195)))</f>
        <v/>
      </c>
      <c r="DM201" s="277" t="str">
        <f ca="true">+IF(OFFSET('Sanitation Data'!$I$31,0,10*ROW('Sanitation Data'!I195))="","",OFFSET('Sanitation Data'!$I$31,0,10*ROW('Sanitation Data'!I195)))</f>
        <v/>
      </c>
      <c r="DN201" s="277" t="str">
        <f ca="true">+IF(OFFSET('Sanitation Data'!$I$32,0,10*ROW('Sanitation Data'!I195))="","",OFFSET('Sanitation Data'!$I$32,0,10*ROW('Sanitation Data'!I195)))</f>
        <v/>
      </c>
      <c r="DO201" s="277" t="str">
        <f ca="true">+IF(OFFSET('Hygiene Data'!$D$11,0,10*ROW('Hygiene Data'!D195))="","",OFFSET('Hygiene Data'!$D$11,0,10*ROW('Hygiene Data'!D195)))</f>
        <v/>
      </c>
      <c r="DP201" s="277" t="str">
        <f ca="true">+IF(OFFSET('Hygiene Data'!$D$12,0,10*ROW('Hygiene Data'!D195))="","",OFFSET('Hygiene Data'!$D$12,0,10*ROW('Hygiene Data'!D195)))</f>
        <v/>
      </c>
      <c r="DQ201" s="277" t="str">
        <f ca="true">+IF(OFFSET('Hygiene Data'!$D$13,0,10*ROW('Hygiene Data'!D195))="","",OFFSET('Hygiene Data'!$D$13,0,10*ROW('Hygiene Data'!D195)))</f>
        <v/>
      </c>
      <c r="DR201" s="277" t="str">
        <f ca="true">+IF(OFFSET('Hygiene Data'!$E$11,0,10*ROW('Hygiene Data'!E195))="","",OFFSET('Hygiene Data'!$E$11,0,10*ROW('Hygiene Data'!E195)))</f>
        <v/>
      </c>
      <c r="DS201" s="277" t="str">
        <f ca="true">+IF(OFFSET('Hygiene Data'!$E$12,0,10*ROW('Hygiene Data'!E195))="","",OFFSET('Hygiene Data'!$E$12,0,10*ROW('Hygiene Data'!E195)))</f>
        <v/>
      </c>
      <c r="DT201" s="277" t="str">
        <f ca="true">+IF(OFFSET('Hygiene Data'!$E$13,0,10*ROW('Hygiene Data'!E195))="","",OFFSET('Hygiene Data'!$E$13,0,10*ROW('Hygiene Data'!E195)))</f>
        <v/>
      </c>
      <c r="DU201" s="277" t="str">
        <f ca="true">+IF(OFFSET('Hygiene Data'!$F$11,0,10*ROW('Hygiene Data'!F195))="","",OFFSET('Hygiene Data'!$F$11,0,10*ROW('Hygiene Data'!F195)))</f>
        <v/>
      </c>
      <c r="DV201" s="277" t="str">
        <f ca="true">+IF(OFFSET('Hygiene Data'!$F$12,0,10*ROW('Hygiene Data'!F195))="","",OFFSET('Hygiene Data'!$F$12,0,10*ROW('Hygiene Data'!F195)))</f>
        <v/>
      </c>
      <c r="DW201" s="277" t="str">
        <f ca="true">+IF(OFFSET('Hygiene Data'!$F$13,0,10*ROW('Hygiene Data'!F195))="","",OFFSET('Hygiene Data'!$F$13,0,10*ROW('Hygiene Data'!F195)))</f>
        <v/>
      </c>
      <c r="DX201" s="277" t="str">
        <f ca="true">+IF(OFFSET('Hygiene Data'!$G$11,0,10*ROW('Hygiene Data'!G195))="","",OFFSET('Hygiene Data'!$G$11,0,10*ROW('Hygiene Data'!G195)))</f>
        <v/>
      </c>
      <c r="DY201" s="277" t="str">
        <f ca="true">+IF(OFFSET('Hygiene Data'!$G$12,0,10*ROW('Hygiene Data'!G195))="","",OFFSET('Hygiene Data'!$G$12,0,10*ROW('Hygiene Data'!G195)))</f>
        <v/>
      </c>
      <c r="DZ201" s="277" t="str">
        <f ca="true">+IF(OFFSET('Hygiene Data'!$G$13,0,10*ROW('Hygiene Data'!G195))="","",OFFSET('Hygiene Data'!$G$13,0,10*ROW('Hygiene Data'!G195)))</f>
        <v/>
      </c>
      <c r="EA201" s="277" t="str">
        <f ca="true">+IF(OFFSET('Hygiene Data'!$H$11,0,10*ROW('Hygiene Data'!H195))="","",OFFSET('Hygiene Data'!$H$11,0,10*ROW('Hygiene Data'!H195)))</f>
        <v/>
      </c>
      <c r="EB201" s="277" t="str">
        <f ca="true">+IF(OFFSET('Hygiene Data'!$H$12,0,10*ROW('Hygiene Data'!H195))="","",OFFSET('Hygiene Data'!$H$12,0,10*ROW('Hygiene Data'!H195)))</f>
        <v/>
      </c>
      <c r="EC201" s="277" t="str">
        <f ca="true">+IF(OFFSET('Hygiene Data'!$H$13,0,10*ROW('Hygiene Data'!H195))="","",OFFSET('Hygiene Data'!$H$13,0,10*ROW('Hygiene Data'!H195)))</f>
        <v/>
      </c>
      <c r="ED201" s="277" t="str">
        <f ca="true">+IF(OFFSET('Hygiene Data'!$I$11,0,10*ROW('Hygiene Data'!I195))="","",OFFSET('Hygiene Data'!$I$11,0,10*ROW('Hygiene Data'!I195)))</f>
        <v/>
      </c>
      <c r="EE201" s="277" t="str">
        <f ca="true">+IF(OFFSET('Hygiene Data'!$I$12,0,10*ROW('Hygiene Data'!I195))="","",OFFSET('Hygiene Data'!$I$12,0,10*ROW('Hygiene Data'!I195)))</f>
        <v/>
      </c>
      <c r="EF201" s="277"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33" t="str">
        <f t="shared" ca="true" si="3"/>
        <v/>
      </c>
      <c r="D202" s="96"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6"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6"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6"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6"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6"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6"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6"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6"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6"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6"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6"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6"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6"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6"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6"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6"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6"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7"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7"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7"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7"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7"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7"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7"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7"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7"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7"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7"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7"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7"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7"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7"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7"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7"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7"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7"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7"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7"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7"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7"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7"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7"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7"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7"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7"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7"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7"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8"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8"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8"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8"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8"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8"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8"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8"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8"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8"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8"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8"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8"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8"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8"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8"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8"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8"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7"/>
      <c r="BS202" s="277" t="str">
        <f ca="true">+IF(OFFSET('Water Data'!$D$27,0,10*ROW('Water Data'!D196))="","",OFFSET('Water Data'!$D$27,0,10*ROW('Water Data'!D196)))</f>
        <v/>
      </c>
      <c r="BT202" s="277" t="str">
        <f ca="true">+IF(OFFSET('Water Data'!$D$28,0,10*ROW('Water Data'!D196))="","",OFFSET('Water Data'!$D$28,0,10*ROW('Water Data'!D196)))</f>
        <v/>
      </c>
      <c r="BU202" s="277" t="str">
        <f ca="true">+IF(OFFSET('Water Data'!$D$29,0,10*ROW('Water Data'!D196))="","",OFFSET('Water Data'!$D$29,0,10*ROW('Water Data'!D196)))</f>
        <v/>
      </c>
      <c r="BV202" s="277" t="str">
        <f ca="true">+IF(OFFSET('Water Data'!$E$27,0,10*ROW('Water Data'!E196))="","",OFFSET('Water Data'!$E$27,0,10*ROW('Water Data'!E196)))</f>
        <v/>
      </c>
      <c r="BW202" s="277" t="str">
        <f ca="true">+IF(OFFSET('Water Data'!$E$28,0,10*ROW('Water Data'!E196))="","",OFFSET('Water Data'!$E$28,0,10*ROW('Water Data'!E196)))</f>
        <v/>
      </c>
      <c r="BX202" s="277" t="str">
        <f ca="true">+IF(OFFSET('Water Data'!$E$29,0,10*ROW('Water Data'!E196))="","",OFFSET('Water Data'!$E$29,0,10*ROW('Water Data'!E196)))</f>
        <v/>
      </c>
      <c r="BY202" s="277" t="str">
        <f ca="true">+IF(OFFSET('Water Data'!$F$27,0,10*ROW('Water Data'!F196))="","",OFFSET('Water Data'!$F$27,0,10*ROW('Water Data'!F196)))</f>
        <v/>
      </c>
      <c r="BZ202" s="277" t="str">
        <f ca="true">+IF(OFFSET('Water Data'!$F$28,0,10*ROW('Water Data'!F196))="","",OFFSET('Water Data'!$F$28,0,10*ROW('Water Data'!F196)))</f>
        <v/>
      </c>
      <c r="CA202" s="277" t="str">
        <f ca="true">+IF(OFFSET('Water Data'!$F$29,0,10*ROW('Water Data'!F196))="","",OFFSET('Water Data'!$F$29,0,10*ROW('Water Data'!F196)))</f>
        <v/>
      </c>
      <c r="CB202" s="277" t="str">
        <f ca="true">+IF(OFFSET('Water Data'!$G$27,0,10*ROW('Water Data'!G196))="","",OFFSET('Water Data'!$G$27,0,10*ROW('Water Data'!G196)))</f>
        <v/>
      </c>
      <c r="CC202" s="277" t="str">
        <f ca="true">+IF(OFFSET('Water Data'!$G$28,0,10*ROW('Water Data'!G196))="","",OFFSET('Water Data'!$G$28,0,10*ROW('Water Data'!G196)))</f>
        <v/>
      </c>
      <c r="CD202" s="277" t="str">
        <f ca="true">+IF(OFFSET('Water Data'!$G$29,0,10*ROW('Water Data'!G196))="","",OFFSET('Water Data'!$G$29,0,10*ROW('Water Data'!G196)))</f>
        <v/>
      </c>
      <c r="CE202" s="277" t="str">
        <f ca="true">+IF(OFFSET('Water Data'!$H$27,0,10*ROW('Water Data'!H196))="","",OFFSET('Water Data'!$H$27,0,10*ROW('Water Data'!H196)))</f>
        <v/>
      </c>
      <c r="CF202" s="277" t="str">
        <f ca="true">+IF(OFFSET('Water Data'!$H$28,0,10*ROW('Water Data'!H196))="","",OFFSET('Water Data'!$H$28,0,10*ROW('Water Data'!H196)))</f>
        <v/>
      </c>
      <c r="CG202" s="277" t="str">
        <f ca="true">+IF(OFFSET('Water Data'!$H$29,0,10*ROW('Water Data'!H196))="","",OFFSET('Water Data'!$H$29,0,10*ROW('Water Data'!H196)))</f>
        <v/>
      </c>
      <c r="CH202" s="277" t="str">
        <f ca="true">+IF(OFFSET('Water Data'!$I$27,0,10*ROW('Water Data'!I196))="","",OFFSET('Water Data'!$I$27,0,10*ROW('Water Data'!I196)))</f>
        <v/>
      </c>
      <c r="CI202" s="277" t="str">
        <f ca="true">+IF(OFFSET('Water Data'!$I$28,0,10*ROW('Water Data'!I196))="","",OFFSET('Water Data'!$I$28,0,10*ROW('Water Data'!I196)))</f>
        <v/>
      </c>
      <c r="CJ202" s="277" t="str">
        <f ca="true">+IF(OFFSET('Water Data'!$I$29,0,10*ROW('Water Data'!I196))="","",OFFSET('Water Data'!$I$29,0,10*ROW('Water Data'!I196)))</f>
        <v/>
      </c>
      <c r="CK202" s="277" t="str">
        <f ca="true">+IF(OFFSET('Sanitation Data'!$D$28,0,10*ROW('Sanitation Data'!D196))="","",OFFSET('Sanitation Data'!$D$28,0,10*ROW('Sanitation Data'!D196)))</f>
        <v/>
      </c>
      <c r="CL202" s="277" t="str">
        <f ca="true">+IF(OFFSET('Sanitation Data'!$D$29,0,10*ROW('Sanitation Data'!D196))="","",OFFSET('Sanitation Data'!$D$29,0,10*ROW('Sanitation Data'!D196)))</f>
        <v/>
      </c>
      <c r="CM202" s="277" t="str">
        <f ca="true">+IF(OFFSET('Sanitation Data'!$D$30,0,10*ROW('Sanitation Data'!D196))="","",OFFSET('Sanitation Data'!$D$30,0,10*ROW('Sanitation Data'!D196)))</f>
        <v/>
      </c>
      <c r="CN202" s="277" t="str">
        <f ca="true">+IF(OFFSET('Sanitation Data'!$D$31,0,10*ROW('Sanitation Data'!D196))="","",OFFSET('Sanitation Data'!$D$31,0,10*ROW('Sanitation Data'!D196)))</f>
        <v/>
      </c>
      <c r="CO202" s="277" t="str">
        <f ca="true">+IF(OFFSET('Sanitation Data'!$D$32,0,10*ROW('Sanitation Data'!D196))="","",OFFSET('Sanitation Data'!$D$32,0,10*ROW('Sanitation Data'!D196)))</f>
        <v/>
      </c>
      <c r="CP202" s="277" t="str">
        <f ca="true">+IF(OFFSET('Sanitation Data'!$E$28,0,10*ROW('Sanitation Data'!E196))="","",OFFSET('Sanitation Data'!$E$28,0,10*ROW('Sanitation Data'!E196)))</f>
        <v/>
      </c>
      <c r="CQ202" s="277" t="str">
        <f ca="true">+IF(OFFSET('Sanitation Data'!$E$29,0,10*ROW('Sanitation Data'!E196))="","",OFFSET('Sanitation Data'!$E$29,0,10*ROW('Sanitation Data'!E196)))</f>
        <v/>
      </c>
      <c r="CR202" s="277" t="str">
        <f ca="true">+IF(OFFSET('Sanitation Data'!$E$30,0,10*ROW('Sanitation Data'!E196))="","",OFFSET('Sanitation Data'!$E$30,0,10*ROW('Sanitation Data'!E196)))</f>
        <v/>
      </c>
      <c r="CS202" s="277" t="str">
        <f ca="true">+IF(OFFSET('Sanitation Data'!$E$31,0,10*ROW('Sanitation Data'!E196))="","",OFFSET('Sanitation Data'!$E$31,0,10*ROW('Sanitation Data'!E196)))</f>
        <v/>
      </c>
      <c r="CT202" s="277" t="str">
        <f ca="true">+IF(OFFSET('Sanitation Data'!$E$32,0,10*ROW('Sanitation Data'!E196))="","",OFFSET('Sanitation Data'!$E$32,0,10*ROW('Sanitation Data'!E196)))</f>
        <v/>
      </c>
      <c r="CU202" s="277" t="str">
        <f ca="true">+IF(OFFSET('Sanitation Data'!$F$28,0,10*ROW('Sanitation Data'!F196))="","",OFFSET('Sanitation Data'!$F$28,0,10*ROW('Sanitation Data'!F196)))</f>
        <v/>
      </c>
      <c r="CV202" s="277" t="str">
        <f ca="true">+IF(OFFSET('Sanitation Data'!$F$29,0,10*ROW('Sanitation Data'!F196))="","",OFFSET('Sanitation Data'!$F$29,0,10*ROW('Sanitation Data'!F196)))</f>
        <v/>
      </c>
      <c r="CW202" s="277" t="str">
        <f ca="true">+IF(OFFSET('Sanitation Data'!$F$30,0,10*ROW('Sanitation Data'!F196))="","",OFFSET('Sanitation Data'!$F$30,0,10*ROW('Sanitation Data'!F196)))</f>
        <v/>
      </c>
      <c r="CX202" s="277" t="str">
        <f ca="true">+IF(OFFSET('Sanitation Data'!$F$31,0,10*ROW('Sanitation Data'!F196))="","",OFFSET('Sanitation Data'!$F$31,0,10*ROW('Sanitation Data'!F196)))</f>
        <v/>
      </c>
      <c r="CY202" s="277" t="str">
        <f ca="true">+IF(OFFSET('Sanitation Data'!$F$32,0,10*ROW('Sanitation Data'!F196))="","",OFFSET('Sanitation Data'!$F$32,0,10*ROW('Sanitation Data'!F196)))</f>
        <v/>
      </c>
      <c r="CZ202" s="277" t="str">
        <f ca="true">+IF(OFFSET('Sanitation Data'!$G$28,0,10*ROW('Sanitation Data'!G196))="","",OFFSET('Sanitation Data'!$G$28,0,10*ROW('Sanitation Data'!G196)))</f>
        <v/>
      </c>
      <c r="DA202" s="277" t="str">
        <f ca="true">+IF(OFFSET('Sanitation Data'!$G$29,0,10*ROW('Sanitation Data'!G196))="","",OFFSET('Sanitation Data'!$G$29,0,10*ROW('Sanitation Data'!G196)))</f>
        <v/>
      </c>
      <c r="DB202" s="277" t="str">
        <f ca="true">+IF(OFFSET('Sanitation Data'!$G$30,0,10*ROW('Sanitation Data'!G196))="","",OFFSET('Sanitation Data'!$G$30,0,10*ROW('Sanitation Data'!G196)))</f>
        <v/>
      </c>
      <c r="DC202" s="277" t="str">
        <f ca="true">+IF(OFFSET('Sanitation Data'!$G$31,0,10*ROW('Sanitation Data'!G196))="","",OFFSET('Sanitation Data'!$G$31,0,10*ROW('Sanitation Data'!G196)))</f>
        <v/>
      </c>
      <c r="DD202" s="277" t="str">
        <f ca="true">+IF(OFFSET('Sanitation Data'!$G$32,0,10*ROW('Sanitation Data'!G196))="","",OFFSET('Sanitation Data'!$G$32,0,10*ROW('Sanitation Data'!G196)))</f>
        <v/>
      </c>
      <c r="DE202" s="277" t="str">
        <f ca="true">+IF(OFFSET('Sanitation Data'!$H$28,0,10*ROW('Sanitation Data'!H196))="","",OFFSET('Sanitation Data'!$H$28,0,10*ROW('Sanitation Data'!H196)))</f>
        <v/>
      </c>
      <c r="DF202" s="277" t="str">
        <f ca="true">+IF(OFFSET('Sanitation Data'!$H$29,0,10*ROW('Sanitation Data'!H196))="","",OFFSET('Sanitation Data'!$H$29,0,10*ROW('Sanitation Data'!H196)))</f>
        <v/>
      </c>
      <c r="DG202" s="277" t="str">
        <f ca="true">+IF(OFFSET('Sanitation Data'!$H$30,0,10*ROW('Sanitation Data'!H196))="","",OFFSET('Sanitation Data'!$H$30,0,10*ROW('Sanitation Data'!H196)))</f>
        <v/>
      </c>
      <c r="DH202" s="277" t="str">
        <f ca="true">+IF(OFFSET('Sanitation Data'!$H$31,0,10*ROW('Sanitation Data'!H196))="","",OFFSET('Sanitation Data'!$H$31,0,10*ROW('Sanitation Data'!H196)))</f>
        <v/>
      </c>
      <c r="DI202" s="277" t="str">
        <f ca="true">+IF(OFFSET('Sanitation Data'!$H$32,0,10*ROW('Sanitation Data'!H196))="","",OFFSET('Sanitation Data'!$H$32,0,10*ROW('Sanitation Data'!H196)))</f>
        <v/>
      </c>
      <c r="DJ202" s="277" t="str">
        <f ca="true">+IF(OFFSET('Sanitation Data'!$I$28,0,10*ROW('Sanitation Data'!I196))="","",OFFSET('Sanitation Data'!$I$28,0,10*ROW('Sanitation Data'!I196)))</f>
        <v/>
      </c>
      <c r="DK202" s="277" t="str">
        <f ca="true">+IF(OFFSET('Sanitation Data'!$I$29,0,10*ROW('Sanitation Data'!I196))="","",OFFSET('Sanitation Data'!$I$29,0,10*ROW('Sanitation Data'!I196)))</f>
        <v/>
      </c>
      <c r="DL202" s="277" t="str">
        <f ca="true">+IF(OFFSET('Sanitation Data'!$I$30,0,10*ROW('Sanitation Data'!I196))="","",OFFSET('Sanitation Data'!$I$30,0,10*ROW('Sanitation Data'!I196)))</f>
        <v/>
      </c>
      <c r="DM202" s="277" t="str">
        <f ca="true">+IF(OFFSET('Sanitation Data'!$I$31,0,10*ROW('Sanitation Data'!I196))="","",OFFSET('Sanitation Data'!$I$31,0,10*ROW('Sanitation Data'!I196)))</f>
        <v/>
      </c>
      <c r="DN202" s="277" t="str">
        <f ca="true">+IF(OFFSET('Sanitation Data'!$I$32,0,10*ROW('Sanitation Data'!I196))="","",OFFSET('Sanitation Data'!$I$32,0,10*ROW('Sanitation Data'!I196)))</f>
        <v/>
      </c>
      <c r="DO202" s="277" t="str">
        <f ca="true">+IF(OFFSET('Hygiene Data'!$D$11,0,10*ROW('Hygiene Data'!D196))="","",OFFSET('Hygiene Data'!$D$11,0,10*ROW('Hygiene Data'!D196)))</f>
        <v/>
      </c>
      <c r="DP202" s="277" t="str">
        <f ca="true">+IF(OFFSET('Hygiene Data'!$D$12,0,10*ROW('Hygiene Data'!D196))="","",OFFSET('Hygiene Data'!$D$12,0,10*ROW('Hygiene Data'!D196)))</f>
        <v/>
      </c>
      <c r="DQ202" s="277" t="str">
        <f ca="true">+IF(OFFSET('Hygiene Data'!$D$13,0,10*ROW('Hygiene Data'!D196))="","",OFFSET('Hygiene Data'!$D$13,0,10*ROW('Hygiene Data'!D196)))</f>
        <v/>
      </c>
      <c r="DR202" s="277" t="str">
        <f ca="true">+IF(OFFSET('Hygiene Data'!$E$11,0,10*ROW('Hygiene Data'!E196))="","",OFFSET('Hygiene Data'!$E$11,0,10*ROW('Hygiene Data'!E196)))</f>
        <v/>
      </c>
      <c r="DS202" s="277" t="str">
        <f ca="true">+IF(OFFSET('Hygiene Data'!$E$12,0,10*ROW('Hygiene Data'!E196))="","",OFFSET('Hygiene Data'!$E$12,0,10*ROW('Hygiene Data'!E196)))</f>
        <v/>
      </c>
      <c r="DT202" s="277" t="str">
        <f ca="true">+IF(OFFSET('Hygiene Data'!$E$13,0,10*ROW('Hygiene Data'!E196))="","",OFFSET('Hygiene Data'!$E$13,0,10*ROW('Hygiene Data'!E196)))</f>
        <v/>
      </c>
      <c r="DU202" s="277" t="str">
        <f ca="true">+IF(OFFSET('Hygiene Data'!$F$11,0,10*ROW('Hygiene Data'!F196))="","",OFFSET('Hygiene Data'!$F$11,0,10*ROW('Hygiene Data'!F196)))</f>
        <v/>
      </c>
      <c r="DV202" s="277" t="str">
        <f ca="true">+IF(OFFSET('Hygiene Data'!$F$12,0,10*ROW('Hygiene Data'!F196))="","",OFFSET('Hygiene Data'!$F$12,0,10*ROW('Hygiene Data'!F196)))</f>
        <v/>
      </c>
      <c r="DW202" s="277" t="str">
        <f ca="true">+IF(OFFSET('Hygiene Data'!$F$13,0,10*ROW('Hygiene Data'!F196))="","",OFFSET('Hygiene Data'!$F$13,0,10*ROW('Hygiene Data'!F196)))</f>
        <v/>
      </c>
      <c r="DX202" s="277" t="str">
        <f ca="true">+IF(OFFSET('Hygiene Data'!$G$11,0,10*ROW('Hygiene Data'!G196))="","",OFFSET('Hygiene Data'!$G$11,0,10*ROW('Hygiene Data'!G196)))</f>
        <v/>
      </c>
      <c r="DY202" s="277" t="str">
        <f ca="true">+IF(OFFSET('Hygiene Data'!$G$12,0,10*ROW('Hygiene Data'!G196))="","",OFFSET('Hygiene Data'!$G$12,0,10*ROW('Hygiene Data'!G196)))</f>
        <v/>
      </c>
      <c r="DZ202" s="277" t="str">
        <f ca="true">+IF(OFFSET('Hygiene Data'!$G$13,0,10*ROW('Hygiene Data'!G196))="","",OFFSET('Hygiene Data'!$G$13,0,10*ROW('Hygiene Data'!G196)))</f>
        <v/>
      </c>
      <c r="EA202" s="277" t="str">
        <f ca="true">+IF(OFFSET('Hygiene Data'!$H$11,0,10*ROW('Hygiene Data'!H196))="","",OFFSET('Hygiene Data'!$H$11,0,10*ROW('Hygiene Data'!H196)))</f>
        <v/>
      </c>
      <c r="EB202" s="277" t="str">
        <f ca="true">+IF(OFFSET('Hygiene Data'!$H$12,0,10*ROW('Hygiene Data'!H196))="","",OFFSET('Hygiene Data'!$H$12,0,10*ROW('Hygiene Data'!H196)))</f>
        <v/>
      </c>
      <c r="EC202" s="277" t="str">
        <f ca="true">+IF(OFFSET('Hygiene Data'!$H$13,0,10*ROW('Hygiene Data'!H196))="","",OFFSET('Hygiene Data'!$H$13,0,10*ROW('Hygiene Data'!H196)))</f>
        <v/>
      </c>
      <c r="ED202" s="277" t="str">
        <f ca="true">+IF(OFFSET('Hygiene Data'!$I$11,0,10*ROW('Hygiene Data'!I196))="","",OFFSET('Hygiene Data'!$I$11,0,10*ROW('Hygiene Data'!I196)))</f>
        <v/>
      </c>
      <c r="EE202" s="277" t="str">
        <f ca="true">+IF(OFFSET('Hygiene Data'!$I$12,0,10*ROW('Hygiene Data'!I196))="","",OFFSET('Hygiene Data'!$I$12,0,10*ROW('Hygiene Data'!I196)))</f>
        <v/>
      </c>
      <c r="EF202" s="277"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33" t="str">
        <f t="shared" ca="true" si="3"/>
        <v/>
      </c>
      <c r="D203" s="96"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6"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6"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6"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6"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6"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6"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6"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6"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6"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6"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6"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6"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6"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6"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6"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6"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6"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7"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7"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7"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7"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7"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7"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7"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7"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7"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7"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7"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7"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7"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7"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7"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7"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7"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7"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7"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7"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7"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7"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7"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7"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7"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7"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7"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7"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7"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7"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8"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8"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8"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8"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8"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8"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8"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8"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8"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8"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8"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8"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8"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8"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8"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8"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8"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8"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7"/>
      <c r="BS203" s="277" t="str">
        <f ca="true">+IF(OFFSET('Water Data'!$D$27,0,10*ROW('Water Data'!D197))="","",OFFSET('Water Data'!$D$27,0,10*ROW('Water Data'!D197)))</f>
        <v/>
      </c>
      <c r="BT203" s="277" t="str">
        <f ca="true">+IF(OFFSET('Water Data'!$D$28,0,10*ROW('Water Data'!D197))="","",OFFSET('Water Data'!$D$28,0,10*ROW('Water Data'!D197)))</f>
        <v/>
      </c>
      <c r="BU203" s="277" t="str">
        <f ca="true">+IF(OFFSET('Water Data'!$D$29,0,10*ROW('Water Data'!D197))="","",OFFSET('Water Data'!$D$29,0,10*ROW('Water Data'!D197)))</f>
        <v/>
      </c>
      <c r="BV203" s="277" t="str">
        <f ca="true">+IF(OFFSET('Water Data'!$E$27,0,10*ROW('Water Data'!E197))="","",OFFSET('Water Data'!$E$27,0,10*ROW('Water Data'!E197)))</f>
        <v/>
      </c>
      <c r="BW203" s="277" t="str">
        <f ca="true">+IF(OFFSET('Water Data'!$E$28,0,10*ROW('Water Data'!E197))="","",OFFSET('Water Data'!$E$28,0,10*ROW('Water Data'!E197)))</f>
        <v/>
      </c>
      <c r="BX203" s="277" t="str">
        <f ca="true">+IF(OFFSET('Water Data'!$E$29,0,10*ROW('Water Data'!E197))="","",OFFSET('Water Data'!$E$29,0,10*ROW('Water Data'!E197)))</f>
        <v/>
      </c>
      <c r="BY203" s="277" t="str">
        <f ca="true">+IF(OFFSET('Water Data'!$F$27,0,10*ROW('Water Data'!F197))="","",OFFSET('Water Data'!$F$27,0,10*ROW('Water Data'!F197)))</f>
        <v/>
      </c>
      <c r="BZ203" s="277" t="str">
        <f ca="true">+IF(OFFSET('Water Data'!$F$28,0,10*ROW('Water Data'!F197))="","",OFFSET('Water Data'!$F$28,0,10*ROW('Water Data'!F197)))</f>
        <v/>
      </c>
      <c r="CA203" s="277" t="str">
        <f ca="true">+IF(OFFSET('Water Data'!$F$29,0,10*ROW('Water Data'!F197))="","",OFFSET('Water Data'!$F$29,0,10*ROW('Water Data'!F197)))</f>
        <v/>
      </c>
      <c r="CB203" s="277" t="str">
        <f ca="true">+IF(OFFSET('Water Data'!$G$27,0,10*ROW('Water Data'!G197))="","",OFFSET('Water Data'!$G$27,0,10*ROW('Water Data'!G197)))</f>
        <v/>
      </c>
      <c r="CC203" s="277" t="str">
        <f ca="true">+IF(OFFSET('Water Data'!$G$28,0,10*ROW('Water Data'!G197))="","",OFFSET('Water Data'!$G$28,0,10*ROW('Water Data'!G197)))</f>
        <v/>
      </c>
      <c r="CD203" s="277" t="str">
        <f ca="true">+IF(OFFSET('Water Data'!$G$29,0,10*ROW('Water Data'!G197))="","",OFFSET('Water Data'!$G$29,0,10*ROW('Water Data'!G197)))</f>
        <v/>
      </c>
      <c r="CE203" s="277" t="str">
        <f ca="true">+IF(OFFSET('Water Data'!$H$27,0,10*ROW('Water Data'!H197))="","",OFFSET('Water Data'!$H$27,0,10*ROW('Water Data'!H197)))</f>
        <v/>
      </c>
      <c r="CF203" s="277" t="str">
        <f ca="true">+IF(OFFSET('Water Data'!$H$28,0,10*ROW('Water Data'!H197))="","",OFFSET('Water Data'!$H$28,0,10*ROW('Water Data'!H197)))</f>
        <v/>
      </c>
      <c r="CG203" s="277" t="str">
        <f ca="true">+IF(OFFSET('Water Data'!$H$29,0,10*ROW('Water Data'!H197))="","",OFFSET('Water Data'!$H$29,0,10*ROW('Water Data'!H197)))</f>
        <v/>
      </c>
      <c r="CH203" s="277" t="str">
        <f ca="true">+IF(OFFSET('Water Data'!$I$27,0,10*ROW('Water Data'!I197))="","",OFFSET('Water Data'!$I$27,0,10*ROW('Water Data'!I197)))</f>
        <v/>
      </c>
      <c r="CI203" s="277" t="str">
        <f ca="true">+IF(OFFSET('Water Data'!$I$28,0,10*ROW('Water Data'!I197))="","",OFFSET('Water Data'!$I$28,0,10*ROW('Water Data'!I197)))</f>
        <v/>
      </c>
      <c r="CJ203" s="277" t="str">
        <f ca="true">+IF(OFFSET('Water Data'!$I$29,0,10*ROW('Water Data'!I197))="","",OFFSET('Water Data'!$I$29,0,10*ROW('Water Data'!I197)))</f>
        <v/>
      </c>
      <c r="CK203" s="277" t="str">
        <f ca="true">+IF(OFFSET('Sanitation Data'!$D$28,0,10*ROW('Sanitation Data'!D197))="","",OFFSET('Sanitation Data'!$D$28,0,10*ROW('Sanitation Data'!D197)))</f>
        <v/>
      </c>
      <c r="CL203" s="277" t="str">
        <f ca="true">+IF(OFFSET('Sanitation Data'!$D$29,0,10*ROW('Sanitation Data'!D197))="","",OFFSET('Sanitation Data'!$D$29,0,10*ROW('Sanitation Data'!D197)))</f>
        <v/>
      </c>
      <c r="CM203" s="277" t="str">
        <f ca="true">+IF(OFFSET('Sanitation Data'!$D$30,0,10*ROW('Sanitation Data'!D197))="","",OFFSET('Sanitation Data'!$D$30,0,10*ROW('Sanitation Data'!D197)))</f>
        <v/>
      </c>
      <c r="CN203" s="277" t="str">
        <f ca="true">+IF(OFFSET('Sanitation Data'!$D$31,0,10*ROW('Sanitation Data'!D197))="","",OFFSET('Sanitation Data'!$D$31,0,10*ROW('Sanitation Data'!D197)))</f>
        <v/>
      </c>
      <c r="CO203" s="277" t="str">
        <f ca="true">+IF(OFFSET('Sanitation Data'!$D$32,0,10*ROW('Sanitation Data'!D197))="","",OFFSET('Sanitation Data'!$D$32,0,10*ROW('Sanitation Data'!D197)))</f>
        <v/>
      </c>
      <c r="CP203" s="277" t="str">
        <f ca="true">+IF(OFFSET('Sanitation Data'!$E$28,0,10*ROW('Sanitation Data'!E197))="","",OFFSET('Sanitation Data'!$E$28,0,10*ROW('Sanitation Data'!E197)))</f>
        <v/>
      </c>
      <c r="CQ203" s="277" t="str">
        <f ca="true">+IF(OFFSET('Sanitation Data'!$E$29,0,10*ROW('Sanitation Data'!E197))="","",OFFSET('Sanitation Data'!$E$29,0,10*ROW('Sanitation Data'!E197)))</f>
        <v/>
      </c>
      <c r="CR203" s="277" t="str">
        <f ca="true">+IF(OFFSET('Sanitation Data'!$E$30,0,10*ROW('Sanitation Data'!E197))="","",OFFSET('Sanitation Data'!$E$30,0,10*ROW('Sanitation Data'!E197)))</f>
        <v/>
      </c>
      <c r="CS203" s="277" t="str">
        <f ca="true">+IF(OFFSET('Sanitation Data'!$E$31,0,10*ROW('Sanitation Data'!E197))="","",OFFSET('Sanitation Data'!$E$31,0,10*ROW('Sanitation Data'!E197)))</f>
        <v/>
      </c>
      <c r="CT203" s="277" t="str">
        <f ca="true">+IF(OFFSET('Sanitation Data'!$E$32,0,10*ROW('Sanitation Data'!E197))="","",OFFSET('Sanitation Data'!$E$32,0,10*ROW('Sanitation Data'!E197)))</f>
        <v/>
      </c>
      <c r="CU203" s="277" t="str">
        <f ca="true">+IF(OFFSET('Sanitation Data'!$F$28,0,10*ROW('Sanitation Data'!F197))="","",OFFSET('Sanitation Data'!$F$28,0,10*ROW('Sanitation Data'!F197)))</f>
        <v/>
      </c>
      <c r="CV203" s="277" t="str">
        <f ca="true">+IF(OFFSET('Sanitation Data'!$F$29,0,10*ROW('Sanitation Data'!F197))="","",OFFSET('Sanitation Data'!$F$29,0,10*ROW('Sanitation Data'!F197)))</f>
        <v/>
      </c>
      <c r="CW203" s="277" t="str">
        <f ca="true">+IF(OFFSET('Sanitation Data'!$F$30,0,10*ROW('Sanitation Data'!F197))="","",OFFSET('Sanitation Data'!$F$30,0,10*ROW('Sanitation Data'!F197)))</f>
        <v/>
      </c>
      <c r="CX203" s="277" t="str">
        <f ca="true">+IF(OFFSET('Sanitation Data'!$F$31,0,10*ROW('Sanitation Data'!F197))="","",OFFSET('Sanitation Data'!$F$31,0,10*ROW('Sanitation Data'!F197)))</f>
        <v/>
      </c>
      <c r="CY203" s="277" t="str">
        <f ca="true">+IF(OFFSET('Sanitation Data'!$F$32,0,10*ROW('Sanitation Data'!F197))="","",OFFSET('Sanitation Data'!$F$32,0,10*ROW('Sanitation Data'!F197)))</f>
        <v/>
      </c>
      <c r="CZ203" s="277" t="str">
        <f ca="true">+IF(OFFSET('Sanitation Data'!$G$28,0,10*ROW('Sanitation Data'!G197))="","",OFFSET('Sanitation Data'!$G$28,0,10*ROW('Sanitation Data'!G197)))</f>
        <v/>
      </c>
      <c r="DA203" s="277" t="str">
        <f ca="true">+IF(OFFSET('Sanitation Data'!$G$29,0,10*ROW('Sanitation Data'!G197))="","",OFFSET('Sanitation Data'!$G$29,0,10*ROW('Sanitation Data'!G197)))</f>
        <v/>
      </c>
      <c r="DB203" s="277" t="str">
        <f ca="true">+IF(OFFSET('Sanitation Data'!$G$30,0,10*ROW('Sanitation Data'!G197))="","",OFFSET('Sanitation Data'!$G$30,0,10*ROW('Sanitation Data'!G197)))</f>
        <v/>
      </c>
      <c r="DC203" s="277" t="str">
        <f ca="true">+IF(OFFSET('Sanitation Data'!$G$31,0,10*ROW('Sanitation Data'!G197))="","",OFFSET('Sanitation Data'!$G$31,0,10*ROW('Sanitation Data'!G197)))</f>
        <v/>
      </c>
      <c r="DD203" s="277" t="str">
        <f ca="true">+IF(OFFSET('Sanitation Data'!$G$32,0,10*ROW('Sanitation Data'!G197))="","",OFFSET('Sanitation Data'!$G$32,0,10*ROW('Sanitation Data'!G197)))</f>
        <v/>
      </c>
      <c r="DE203" s="277" t="str">
        <f ca="true">+IF(OFFSET('Sanitation Data'!$H$28,0,10*ROW('Sanitation Data'!H197))="","",OFFSET('Sanitation Data'!$H$28,0,10*ROW('Sanitation Data'!H197)))</f>
        <v/>
      </c>
      <c r="DF203" s="277" t="str">
        <f ca="true">+IF(OFFSET('Sanitation Data'!$H$29,0,10*ROW('Sanitation Data'!H197))="","",OFFSET('Sanitation Data'!$H$29,0,10*ROW('Sanitation Data'!H197)))</f>
        <v/>
      </c>
      <c r="DG203" s="277" t="str">
        <f ca="true">+IF(OFFSET('Sanitation Data'!$H$30,0,10*ROW('Sanitation Data'!H197))="","",OFFSET('Sanitation Data'!$H$30,0,10*ROW('Sanitation Data'!H197)))</f>
        <v/>
      </c>
      <c r="DH203" s="277" t="str">
        <f ca="true">+IF(OFFSET('Sanitation Data'!$H$31,0,10*ROW('Sanitation Data'!H197))="","",OFFSET('Sanitation Data'!$H$31,0,10*ROW('Sanitation Data'!H197)))</f>
        <v/>
      </c>
      <c r="DI203" s="277" t="str">
        <f ca="true">+IF(OFFSET('Sanitation Data'!$H$32,0,10*ROW('Sanitation Data'!H197))="","",OFFSET('Sanitation Data'!$H$32,0,10*ROW('Sanitation Data'!H197)))</f>
        <v/>
      </c>
      <c r="DJ203" s="277" t="str">
        <f ca="true">+IF(OFFSET('Sanitation Data'!$I$28,0,10*ROW('Sanitation Data'!I197))="","",OFFSET('Sanitation Data'!$I$28,0,10*ROW('Sanitation Data'!I197)))</f>
        <v/>
      </c>
      <c r="DK203" s="277" t="str">
        <f ca="true">+IF(OFFSET('Sanitation Data'!$I$29,0,10*ROW('Sanitation Data'!I197))="","",OFFSET('Sanitation Data'!$I$29,0,10*ROW('Sanitation Data'!I197)))</f>
        <v/>
      </c>
      <c r="DL203" s="277" t="str">
        <f ca="true">+IF(OFFSET('Sanitation Data'!$I$30,0,10*ROW('Sanitation Data'!I197))="","",OFFSET('Sanitation Data'!$I$30,0,10*ROW('Sanitation Data'!I197)))</f>
        <v/>
      </c>
      <c r="DM203" s="277" t="str">
        <f ca="true">+IF(OFFSET('Sanitation Data'!$I$31,0,10*ROW('Sanitation Data'!I197))="","",OFFSET('Sanitation Data'!$I$31,0,10*ROW('Sanitation Data'!I197)))</f>
        <v/>
      </c>
      <c r="DN203" s="277" t="str">
        <f ca="true">+IF(OFFSET('Sanitation Data'!$I$32,0,10*ROW('Sanitation Data'!I197))="","",OFFSET('Sanitation Data'!$I$32,0,10*ROW('Sanitation Data'!I197)))</f>
        <v/>
      </c>
      <c r="DO203" s="277" t="str">
        <f ca="true">+IF(OFFSET('Hygiene Data'!$D$11,0,10*ROW('Hygiene Data'!D197))="","",OFFSET('Hygiene Data'!$D$11,0,10*ROW('Hygiene Data'!D197)))</f>
        <v/>
      </c>
      <c r="DP203" s="277" t="str">
        <f ca="true">+IF(OFFSET('Hygiene Data'!$D$12,0,10*ROW('Hygiene Data'!D197))="","",OFFSET('Hygiene Data'!$D$12,0,10*ROW('Hygiene Data'!D197)))</f>
        <v/>
      </c>
      <c r="DQ203" s="277" t="str">
        <f ca="true">+IF(OFFSET('Hygiene Data'!$D$13,0,10*ROW('Hygiene Data'!D197))="","",OFFSET('Hygiene Data'!$D$13,0,10*ROW('Hygiene Data'!D197)))</f>
        <v/>
      </c>
      <c r="DR203" s="277" t="str">
        <f ca="true">+IF(OFFSET('Hygiene Data'!$E$11,0,10*ROW('Hygiene Data'!E197))="","",OFFSET('Hygiene Data'!$E$11,0,10*ROW('Hygiene Data'!E197)))</f>
        <v/>
      </c>
      <c r="DS203" s="277" t="str">
        <f ca="true">+IF(OFFSET('Hygiene Data'!$E$12,0,10*ROW('Hygiene Data'!E197))="","",OFFSET('Hygiene Data'!$E$12,0,10*ROW('Hygiene Data'!E197)))</f>
        <v/>
      </c>
      <c r="DT203" s="277" t="str">
        <f ca="true">+IF(OFFSET('Hygiene Data'!$E$13,0,10*ROW('Hygiene Data'!E197))="","",OFFSET('Hygiene Data'!$E$13,0,10*ROW('Hygiene Data'!E197)))</f>
        <v/>
      </c>
      <c r="DU203" s="277" t="str">
        <f ca="true">+IF(OFFSET('Hygiene Data'!$F$11,0,10*ROW('Hygiene Data'!F197))="","",OFFSET('Hygiene Data'!$F$11,0,10*ROW('Hygiene Data'!F197)))</f>
        <v/>
      </c>
      <c r="DV203" s="277" t="str">
        <f ca="true">+IF(OFFSET('Hygiene Data'!$F$12,0,10*ROW('Hygiene Data'!F197))="","",OFFSET('Hygiene Data'!$F$12,0,10*ROW('Hygiene Data'!F197)))</f>
        <v/>
      </c>
      <c r="DW203" s="277" t="str">
        <f ca="true">+IF(OFFSET('Hygiene Data'!$F$13,0,10*ROW('Hygiene Data'!F197))="","",OFFSET('Hygiene Data'!$F$13,0,10*ROW('Hygiene Data'!F197)))</f>
        <v/>
      </c>
      <c r="DX203" s="277" t="str">
        <f ca="true">+IF(OFFSET('Hygiene Data'!$G$11,0,10*ROW('Hygiene Data'!G197))="","",OFFSET('Hygiene Data'!$G$11,0,10*ROW('Hygiene Data'!G197)))</f>
        <v/>
      </c>
      <c r="DY203" s="277" t="str">
        <f ca="true">+IF(OFFSET('Hygiene Data'!$G$12,0,10*ROW('Hygiene Data'!G197))="","",OFFSET('Hygiene Data'!$G$12,0,10*ROW('Hygiene Data'!G197)))</f>
        <v/>
      </c>
      <c r="DZ203" s="277" t="str">
        <f ca="true">+IF(OFFSET('Hygiene Data'!$G$13,0,10*ROW('Hygiene Data'!G197))="","",OFFSET('Hygiene Data'!$G$13,0,10*ROW('Hygiene Data'!G197)))</f>
        <v/>
      </c>
      <c r="EA203" s="277" t="str">
        <f ca="true">+IF(OFFSET('Hygiene Data'!$H$11,0,10*ROW('Hygiene Data'!H197))="","",OFFSET('Hygiene Data'!$H$11,0,10*ROW('Hygiene Data'!H197)))</f>
        <v/>
      </c>
      <c r="EB203" s="277" t="str">
        <f ca="true">+IF(OFFSET('Hygiene Data'!$H$12,0,10*ROW('Hygiene Data'!H197))="","",OFFSET('Hygiene Data'!$H$12,0,10*ROW('Hygiene Data'!H197)))</f>
        <v/>
      </c>
      <c r="EC203" s="277" t="str">
        <f ca="true">+IF(OFFSET('Hygiene Data'!$H$13,0,10*ROW('Hygiene Data'!H197))="","",OFFSET('Hygiene Data'!$H$13,0,10*ROW('Hygiene Data'!H197)))</f>
        <v/>
      </c>
      <c r="ED203" s="277" t="str">
        <f ca="true">+IF(OFFSET('Hygiene Data'!$I$11,0,10*ROW('Hygiene Data'!I197))="","",OFFSET('Hygiene Data'!$I$11,0,10*ROW('Hygiene Data'!I197)))</f>
        <v/>
      </c>
      <c r="EE203" s="277" t="str">
        <f ca="true">+IF(OFFSET('Hygiene Data'!$I$12,0,10*ROW('Hygiene Data'!I197))="","",OFFSET('Hygiene Data'!$I$12,0,10*ROW('Hygiene Data'!I197)))</f>
        <v/>
      </c>
      <c r="EF203" s="277"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33" t="str">
        <f t="shared" ca="true" si="3"/>
        <v/>
      </c>
      <c r="D204" s="96"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6"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6"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6"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6"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6"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6"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6"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6"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6"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6"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6"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6"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6"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6"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6"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6"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6"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7"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7"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7"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7"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7"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7"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7"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7"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7"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7"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7"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7"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7"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7"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7"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7"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7"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7"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7"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7"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7"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7"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7"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7"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7"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7"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7"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7"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7"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7"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8"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8"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8"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8"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8"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8"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8"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8"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8"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8"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8"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8"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8"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8"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8"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8"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8"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8"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7"/>
      <c r="BS204" s="277" t="str">
        <f ca="true">+IF(OFFSET('Water Data'!$D$27,0,10*ROW('Water Data'!D198))="","",OFFSET('Water Data'!$D$27,0,10*ROW('Water Data'!D198)))</f>
        <v/>
      </c>
      <c r="BT204" s="277" t="str">
        <f ca="true">+IF(OFFSET('Water Data'!$D$28,0,10*ROW('Water Data'!D198))="","",OFFSET('Water Data'!$D$28,0,10*ROW('Water Data'!D198)))</f>
        <v/>
      </c>
      <c r="BU204" s="277" t="str">
        <f ca="true">+IF(OFFSET('Water Data'!$D$29,0,10*ROW('Water Data'!D198))="","",OFFSET('Water Data'!$D$29,0,10*ROW('Water Data'!D198)))</f>
        <v/>
      </c>
      <c r="BV204" s="277" t="str">
        <f ca="true">+IF(OFFSET('Water Data'!$E$27,0,10*ROW('Water Data'!E198))="","",OFFSET('Water Data'!$E$27,0,10*ROW('Water Data'!E198)))</f>
        <v/>
      </c>
      <c r="BW204" s="277" t="str">
        <f ca="true">+IF(OFFSET('Water Data'!$E$28,0,10*ROW('Water Data'!E198))="","",OFFSET('Water Data'!$E$28,0,10*ROW('Water Data'!E198)))</f>
        <v/>
      </c>
      <c r="BX204" s="277" t="str">
        <f ca="true">+IF(OFFSET('Water Data'!$E$29,0,10*ROW('Water Data'!E198))="","",OFFSET('Water Data'!$E$29,0,10*ROW('Water Data'!E198)))</f>
        <v/>
      </c>
      <c r="BY204" s="277" t="str">
        <f ca="true">+IF(OFFSET('Water Data'!$F$27,0,10*ROW('Water Data'!F198))="","",OFFSET('Water Data'!$F$27,0,10*ROW('Water Data'!F198)))</f>
        <v/>
      </c>
      <c r="BZ204" s="277" t="str">
        <f ca="true">+IF(OFFSET('Water Data'!$F$28,0,10*ROW('Water Data'!F198))="","",OFFSET('Water Data'!$F$28,0,10*ROW('Water Data'!F198)))</f>
        <v/>
      </c>
      <c r="CA204" s="277" t="str">
        <f ca="true">+IF(OFFSET('Water Data'!$F$29,0,10*ROW('Water Data'!F198))="","",OFFSET('Water Data'!$F$29,0,10*ROW('Water Data'!F198)))</f>
        <v/>
      </c>
      <c r="CB204" s="277" t="str">
        <f ca="true">+IF(OFFSET('Water Data'!$G$27,0,10*ROW('Water Data'!G198))="","",OFFSET('Water Data'!$G$27,0,10*ROW('Water Data'!G198)))</f>
        <v/>
      </c>
      <c r="CC204" s="277" t="str">
        <f ca="true">+IF(OFFSET('Water Data'!$G$28,0,10*ROW('Water Data'!G198))="","",OFFSET('Water Data'!$G$28,0,10*ROW('Water Data'!G198)))</f>
        <v/>
      </c>
      <c r="CD204" s="277" t="str">
        <f ca="true">+IF(OFFSET('Water Data'!$G$29,0,10*ROW('Water Data'!G198))="","",OFFSET('Water Data'!$G$29,0,10*ROW('Water Data'!G198)))</f>
        <v/>
      </c>
      <c r="CE204" s="277" t="str">
        <f ca="true">+IF(OFFSET('Water Data'!$H$27,0,10*ROW('Water Data'!H198))="","",OFFSET('Water Data'!$H$27,0,10*ROW('Water Data'!H198)))</f>
        <v/>
      </c>
      <c r="CF204" s="277" t="str">
        <f ca="true">+IF(OFFSET('Water Data'!$H$28,0,10*ROW('Water Data'!H198))="","",OFFSET('Water Data'!$H$28,0,10*ROW('Water Data'!H198)))</f>
        <v/>
      </c>
      <c r="CG204" s="277" t="str">
        <f ca="true">+IF(OFFSET('Water Data'!$H$29,0,10*ROW('Water Data'!H198))="","",OFFSET('Water Data'!$H$29,0,10*ROW('Water Data'!H198)))</f>
        <v/>
      </c>
      <c r="CH204" s="277" t="str">
        <f ca="true">+IF(OFFSET('Water Data'!$I$27,0,10*ROW('Water Data'!I198))="","",OFFSET('Water Data'!$I$27,0,10*ROW('Water Data'!I198)))</f>
        <v/>
      </c>
      <c r="CI204" s="277" t="str">
        <f ca="true">+IF(OFFSET('Water Data'!$I$28,0,10*ROW('Water Data'!I198))="","",OFFSET('Water Data'!$I$28,0,10*ROW('Water Data'!I198)))</f>
        <v/>
      </c>
      <c r="CJ204" s="277" t="str">
        <f ca="true">+IF(OFFSET('Water Data'!$I$29,0,10*ROW('Water Data'!I198))="","",OFFSET('Water Data'!$I$29,0,10*ROW('Water Data'!I198)))</f>
        <v/>
      </c>
      <c r="CK204" s="277" t="str">
        <f ca="true">+IF(OFFSET('Sanitation Data'!$D$28,0,10*ROW('Sanitation Data'!D198))="","",OFFSET('Sanitation Data'!$D$28,0,10*ROW('Sanitation Data'!D198)))</f>
        <v/>
      </c>
      <c r="CL204" s="277" t="str">
        <f ca="true">+IF(OFFSET('Sanitation Data'!$D$29,0,10*ROW('Sanitation Data'!D198))="","",OFFSET('Sanitation Data'!$D$29,0,10*ROW('Sanitation Data'!D198)))</f>
        <v/>
      </c>
      <c r="CM204" s="277" t="str">
        <f ca="true">+IF(OFFSET('Sanitation Data'!$D$30,0,10*ROW('Sanitation Data'!D198))="","",OFFSET('Sanitation Data'!$D$30,0,10*ROW('Sanitation Data'!D198)))</f>
        <v/>
      </c>
      <c r="CN204" s="277" t="str">
        <f ca="true">+IF(OFFSET('Sanitation Data'!$D$31,0,10*ROW('Sanitation Data'!D198))="","",OFFSET('Sanitation Data'!$D$31,0,10*ROW('Sanitation Data'!D198)))</f>
        <v/>
      </c>
      <c r="CO204" s="277" t="str">
        <f ca="true">+IF(OFFSET('Sanitation Data'!$D$32,0,10*ROW('Sanitation Data'!D198))="","",OFFSET('Sanitation Data'!$D$32,0,10*ROW('Sanitation Data'!D198)))</f>
        <v/>
      </c>
      <c r="CP204" s="277" t="str">
        <f ca="true">+IF(OFFSET('Sanitation Data'!$E$28,0,10*ROW('Sanitation Data'!E198))="","",OFFSET('Sanitation Data'!$E$28,0,10*ROW('Sanitation Data'!E198)))</f>
        <v/>
      </c>
      <c r="CQ204" s="277" t="str">
        <f ca="true">+IF(OFFSET('Sanitation Data'!$E$29,0,10*ROW('Sanitation Data'!E198))="","",OFFSET('Sanitation Data'!$E$29,0,10*ROW('Sanitation Data'!E198)))</f>
        <v/>
      </c>
      <c r="CR204" s="277" t="str">
        <f ca="true">+IF(OFFSET('Sanitation Data'!$E$30,0,10*ROW('Sanitation Data'!E198))="","",OFFSET('Sanitation Data'!$E$30,0,10*ROW('Sanitation Data'!E198)))</f>
        <v/>
      </c>
      <c r="CS204" s="277" t="str">
        <f ca="true">+IF(OFFSET('Sanitation Data'!$E$31,0,10*ROW('Sanitation Data'!E198))="","",OFFSET('Sanitation Data'!$E$31,0,10*ROW('Sanitation Data'!E198)))</f>
        <v/>
      </c>
      <c r="CT204" s="277" t="str">
        <f ca="true">+IF(OFFSET('Sanitation Data'!$E$32,0,10*ROW('Sanitation Data'!E198))="","",OFFSET('Sanitation Data'!$E$32,0,10*ROW('Sanitation Data'!E198)))</f>
        <v/>
      </c>
      <c r="CU204" s="277" t="str">
        <f ca="true">+IF(OFFSET('Sanitation Data'!$F$28,0,10*ROW('Sanitation Data'!F198))="","",OFFSET('Sanitation Data'!$F$28,0,10*ROW('Sanitation Data'!F198)))</f>
        <v/>
      </c>
      <c r="CV204" s="277" t="str">
        <f ca="true">+IF(OFFSET('Sanitation Data'!$F$29,0,10*ROW('Sanitation Data'!F198))="","",OFFSET('Sanitation Data'!$F$29,0,10*ROW('Sanitation Data'!F198)))</f>
        <v/>
      </c>
      <c r="CW204" s="277" t="str">
        <f ca="true">+IF(OFFSET('Sanitation Data'!$F$30,0,10*ROW('Sanitation Data'!F198))="","",OFFSET('Sanitation Data'!$F$30,0,10*ROW('Sanitation Data'!F198)))</f>
        <v/>
      </c>
      <c r="CX204" s="277" t="str">
        <f ca="true">+IF(OFFSET('Sanitation Data'!$F$31,0,10*ROW('Sanitation Data'!F198))="","",OFFSET('Sanitation Data'!$F$31,0,10*ROW('Sanitation Data'!F198)))</f>
        <v/>
      </c>
      <c r="CY204" s="277" t="str">
        <f ca="true">+IF(OFFSET('Sanitation Data'!$F$32,0,10*ROW('Sanitation Data'!F198))="","",OFFSET('Sanitation Data'!$F$32,0,10*ROW('Sanitation Data'!F198)))</f>
        <v/>
      </c>
      <c r="CZ204" s="277" t="str">
        <f ca="true">+IF(OFFSET('Sanitation Data'!$G$28,0,10*ROW('Sanitation Data'!G198))="","",OFFSET('Sanitation Data'!$G$28,0,10*ROW('Sanitation Data'!G198)))</f>
        <v/>
      </c>
      <c r="DA204" s="277" t="str">
        <f ca="true">+IF(OFFSET('Sanitation Data'!$G$29,0,10*ROW('Sanitation Data'!G198))="","",OFFSET('Sanitation Data'!$G$29,0,10*ROW('Sanitation Data'!G198)))</f>
        <v/>
      </c>
      <c r="DB204" s="277" t="str">
        <f ca="true">+IF(OFFSET('Sanitation Data'!$G$30,0,10*ROW('Sanitation Data'!G198))="","",OFFSET('Sanitation Data'!$G$30,0,10*ROW('Sanitation Data'!G198)))</f>
        <v/>
      </c>
      <c r="DC204" s="277" t="str">
        <f ca="true">+IF(OFFSET('Sanitation Data'!$G$31,0,10*ROW('Sanitation Data'!G198))="","",OFFSET('Sanitation Data'!$G$31,0,10*ROW('Sanitation Data'!G198)))</f>
        <v/>
      </c>
      <c r="DD204" s="277" t="str">
        <f ca="true">+IF(OFFSET('Sanitation Data'!$G$32,0,10*ROW('Sanitation Data'!G198))="","",OFFSET('Sanitation Data'!$G$32,0,10*ROW('Sanitation Data'!G198)))</f>
        <v/>
      </c>
      <c r="DE204" s="277" t="str">
        <f ca="true">+IF(OFFSET('Sanitation Data'!$H$28,0,10*ROW('Sanitation Data'!H198))="","",OFFSET('Sanitation Data'!$H$28,0,10*ROW('Sanitation Data'!H198)))</f>
        <v/>
      </c>
      <c r="DF204" s="277" t="str">
        <f ca="true">+IF(OFFSET('Sanitation Data'!$H$29,0,10*ROW('Sanitation Data'!H198))="","",OFFSET('Sanitation Data'!$H$29,0,10*ROW('Sanitation Data'!H198)))</f>
        <v/>
      </c>
      <c r="DG204" s="277" t="str">
        <f ca="true">+IF(OFFSET('Sanitation Data'!$H$30,0,10*ROW('Sanitation Data'!H198))="","",OFFSET('Sanitation Data'!$H$30,0,10*ROW('Sanitation Data'!H198)))</f>
        <v/>
      </c>
      <c r="DH204" s="277" t="str">
        <f ca="true">+IF(OFFSET('Sanitation Data'!$H$31,0,10*ROW('Sanitation Data'!H198))="","",OFFSET('Sanitation Data'!$H$31,0,10*ROW('Sanitation Data'!H198)))</f>
        <v/>
      </c>
      <c r="DI204" s="277" t="str">
        <f ca="true">+IF(OFFSET('Sanitation Data'!$H$32,0,10*ROW('Sanitation Data'!H198))="","",OFFSET('Sanitation Data'!$H$32,0,10*ROW('Sanitation Data'!H198)))</f>
        <v/>
      </c>
      <c r="DJ204" s="277" t="str">
        <f ca="true">+IF(OFFSET('Sanitation Data'!$I$28,0,10*ROW('Sanitation Data'!I198))="","",OFFSET('Sanitation Data'!$I$28,0,10*ROW('Sanitation Data'!I198)))</f>
        <v/>
      </c>
      <c r="DK204" s="277" t="str">
        <f ca="true">+IF(OFFSET('Sanitation Data'!$I$29,0,10*ROW('Sanitation Data'!I198))="","",OFFSET('Sanitation Data'!$I$29,0,10*ROW('Sanitation Data'!I198)))</f>
        <v/>
      </c>
      <c r="DL204" s="277" t="str">
        <f ca="true">+IF(OFFSET('Sanitation Data'!$I$30,0,10*ROW('Sanitation Data'!I198))="","",OFFSET('Sanitation Data'!$I$30,0,10*ROW('Sanitation Data'!I198)))</f>
        <v/>
      </c>
      <c r="DM204" s="277" t="str">
        <f ca="true">+IF(OFFSET('Sanitation Data'!$I$31,0,10*ROW('Sanitation Data'!I198))="","",OFFSET('Sanitation Data'!$I$31,0,10*ROW('Sanitation Data'!I198)))</f>
        <v/>
      </c>
      <c r="DN204" s="277" t="str">
        <f ca="true">+IF(OFFSET('Sanitation Data'!$I$32,0,10*ROW('Sanitation Data'!I198))="","",OFFSET('Sanitation Data'!$I$32,0,10*ROW('Sanitation Data'!I198)))</f>
        <v/>
      </c>
      <c r="DO204" s="277" t="str">
        <f ca="true">+IF(OFFSET('Hygiene Data'!$D$11,0,10*ROW('Hygiene Data'!D198))="","",OFFSET('Hygiene Data'!$D$11,0,10*ROW('Hygiene Data'!D198)))</f>
        <v/>
      </c>
      <c r="DP204" s="277" t="str">
        <f ca="true">+IF(OFFSET('Hygiene Data'!$D$12,0,10*ROW('Hygiene Data'!D198))="","",OFFSET('Hygiene Data'!$D$12,0,10*ROW('Hygiene Data'!D198)))</f>
        <v/>
      </c>
      <c r="DQ204" s="277" t="str">
        <f ca="true">+IF(OFFSET('Hygiene Data'!$D$13,0,10*ROW('Hygiene Data'!D198))="","",OFFSET('Hygiene Data'!$D$13,0,10*ROW('Hygiene Data'!D198)))</f>
        <v/>
      </c>
      <c r="DR204" s="277" t="str">
        <f ca="true">+IF(OFFSET('Hygiene Data'!$E$11,0,10*ROW('Hygiene Data'!E198))="","",OFFSET('Hygiene Data'!$E$11,0,10*ROW('Hygiene Data'!E198)))</f>
        <v/>
      </c>
      <c r="DS204" s="277" t="str">
        <f ca="true">+IF(OFFSET('Hygiene Data'!$E$12,0,10*ROW('Hygiene Data'!E198))="","",OFFSET('Hygiene Data'!$E$12,0,10*ROW('Hygiene Data'!E198)))</f>
        <v/>
      </c>
      <c r="DT204" s="277" t="str">
        <f ca="true">+IF(OFFSET('Hygiene Data'!$E$13,0,10*ROW('Hygiene Data'!E198))="","",OFFSET('Hygiene Data'!$E$13,0,10*ROW('Hygiene Data'!E198)))</f>
        <v/>
      </c>
      <c r="DU204" s="277" t="str">
        <f ca="true">+IF(OFFSET('Hygiene Data'!$F$11,0,10*ROW('Hygiene Data'!F198))="","",OFFSET('Hygiene Data'!$F$11,0,10*ROW('Hygiene Data'!F198)))</f>
        <v/>
      </c>
      <c r="DV204" s="277" t="str">
        <f ca="true">+IF(OFFSET('Hygiene Data'!$F$12,0,10*ROW('Hygiene Data'!F198))="","",OFFSET('Hygiene Data'!$F$12,0,10*ROW('Hygiene Data'!F198)))</f>
        <v/>
      </c>
      <c r="DW204" s="277" t="str">
        <f ca="true">+IF(OFFSET('Hygiene Data'!$F$13,0,10*ROW('Hygiene Data'!F198))="","",OFFSET('Hygiene Data'!$F$13,0,10*ROW('Hygiene Data'!F198)))</f>
        <v/>
      </c>
      <c r="DX204" s="277" t="str">
        <f ca="true">+IF(OFFSET('Hygiene Data'!$G$11,0,10*ROW('Hygiene Data'!G198))="","",OFFSET('Hygiene Data'!$G$11,0,10*ROW('Hygiene Data'!G198)))</f>
        <v/>
      </c>
      <c r="DY204" s="277" t="str">
        <f ca="true">+IF(OFFSET('Hygiene Data'!$G$12,0,10*ROW('Hygiene Data'!G198))="","",OFFSET('Hygiene Data'!$G$12,0,10*ROW('Hygiene Data'!G198)))</f>
        <v/>
      </c>
      <c r="DZ204" s="277" t="str">
        <f ca="true">+IF(OFFSET('Hygiene Data'!$G$13,0,10*ROW('Hygiene Data'!G198))="","",OFFSET('Hygiene Data'!$G$13,0,10*ROW('Hygiene Data'!G198)))</f>
        <v/>
      </c>
      <c r="EA204" s="277" t="str">
        <f ca="true">+IF(OFFSET('Hygiene Data'!$H$11,0,10*ROW('Hygiene Data'!H198))="","",OFFSET('Hygiene Data'!$H$11,0,10*ROW('Hygiene Data'!H198)))</f>
        <v/>
      </c>
      <c r="EB204" s="277" t="str">
        <f ca="true">+IF(OFFSET('Hygiene Data'!$H$12,0,10*ROW('Hygiene Data'!H198))="","",OFFSET('Hygiene Data'!$H$12,0,10*ROW('Hygiene Data'!H198)))</f>
        <v/>
      </c>
      <c r="EC204" s="277" t="str">
        <f ca="true">+IF(OFFSET('Hygiene Data'!$H$13,0,10*ROW('Hygiene Data'!H198))="","",OFFSET('Hygiene Data'!$H$13,0,10*ROW('Hygiene Data'!H198)))</f>
        <v/>
      </c>
      <c r="ED204" s="277" t="str">
        <f ca="true">+IF(OFFSET('Hygiene Data'!$I$11,0,10*ROW('Hygiene Data'!I198))="","",OFFSET('Hygiene Data'!$I$11,0,10*ROW('Hygiene Data'!I198)))</f>
        <v/>
      </c>
      <c r="EE204" s="277" t="str">
        <f ca="true">+IF(OFFSET('Hygiene Data'!$I$12,0,10*ROW('Hygiene Data'!I198))="","",OFFSET('Hygiene Data'!$I$12,0,10*ROW('Hygiene Data'!I198)))</f>
        <v/>
      </c>
      <c r="EF204" s="277"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33" t="str">
        <f t="shared" ca="true" si="3"/>
        <v/>
      </c>
      <c r="D205" s="96"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6"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6"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6"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6"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6"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6"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6"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6"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6"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6"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6"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6"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6"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6"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6"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6"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6"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7"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7"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7"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7"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7"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7"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7"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7"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7"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7"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7"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7"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7"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7"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7"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7"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7"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7"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7"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7"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7"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7"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7"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7"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7"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7"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7"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7"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7"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7"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8"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8"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8"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8"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8"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8"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8"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8"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8"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8"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8"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8"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8"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8"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8"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8"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8"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8"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7"/>
      <c r="BS205" s="277" t="str">
        <f ca="true">+IF(OFFSET('Water Data'!$D$27,0,10*ROW('Water Data'!D199))="","",OFFSET('Water Data'!$D$27,0,10*ROW('Water Data'!D199)))</f>
        <v/>
      </c>
      <c r="BT205" s="277" t="str">
        <f ca="true">+IF(OFFSET('Water Data'!$D$28,0,10*ROW('Water Data'!D199))="","",OFFSET('Water Data'!$D$28,0,10*ROW('Water Data'!D199)))</f>
        <v/>
      </c>
      <c r="BU205" s="277" t="str">
        <f ca="true">+IF(OFFSET('Water Data'!$D$29,0,10*ROW('Water Data'!D199))="","",OFFSET('Water Data'!$D$29,0,10*ROW('Water Data'!D199)))</f>
        <v/>
      </c>
      <c r="BV205" s="277" t="str">
        <f ca="true">+IF(OFFSET('Water Data'!$E$27,0,10*ROW('Water Data'!E199))="","",OFFSET('Water Data'!$E$27,0,10*ROW('Water Data'!E199)))</f>
        <v/>
      </c>
      <c r="BW205" s="277" t="str">
        <f ca="true">+IF(OFFSET('Water Data'!$E$28,0,10*ROW('Water Data'!E199))="","",OFFSET('Water Data'!$E$28,0,10*ROW('Water Data'!E199)))</f>
        <v/>
      </c>
      <c r="BX205" s="277" t="str">
        <f ca="true">+IF(OFFSET('Water Data'!$E$29,0,10*ROW('Water Data'!E199))="","",OFFSET('Water Data'!$E$29,0,10*ROW('Water Data'!E199)))</f>
        <v/>
      </c>
      <c r="BY205" s="277" t="str">
        <f ca="true">+IF(OFFSET('Water Data'!$F$27,0,10*ROW('Water Data'!F199))="","",OFFSET('Water Data'!$F$27,0,10*ROW('Water Data'!F199)))</f>
        <v/>
      </c>
      <c r="BZ205" s="277" t="str">
        <f ca="true">+IF(OFFSET('Water Data'!$F$28,0,10*ROW('Water Data'!F199))="","",OFFSET('Water Data'!$F$28,0,10*ROW('Water Data'!F199)))</f>
        <v/>
      </c>
      <c r="CA205" s="277" t="str">
        <f ca="true">+IF(OFFSET('Water Data'!$F$29,0,10*ROW('Water Data'!F199))="","",OFFSET('Water Data'!$F$29,0,10*ROW('Water Data'!F199)))</f>
        <v/>
      </c>
      <c r="CB205" s="277" t="str">
        <f ca="true">+IF(OFFSET('Water Data'!$G$27,0,10*ROW('Water Data'!G199))="","",OFFSET('Water Data'!$G$27,0,10*ROW('Water Data'!G199)))</f>
        <v/>
      </c>
      <c r="CC205" s="277" t="str">
        <f ca="true">+IF(OFFSET('Water Data'!$G$28,0,10*ROW('Water Data'!G199))="","",OFFSET('Water Data'!$G$28,0,10*ROW('Water Data'!G199)))</f>
        <v/>
      </c>
      <c r="CD205" s="277" t="str">
        <f ca="true">+IF(OFFSET('Water Data'!$G$29,0,10*ROW('Water Data'!G199))="","",OFFSET('Water Data'!$G$29,0,10*ROW('Water Data'!G199)))</f>
        <v/>
      </c>
      <c r="CE205" s="277" t="str">
        <f ca="true">+IF(OFFSET('Water Data'!$H$27,0,10*ROW('Water Data'!H199))="","",OFFSET('Water Data'!$H$27,0,10*ROW('Water Data'!H199)))</f>
        <v/>
      </c>
      <c r="CF205" s="277" t="str">
        <f ca="true">+IF(OFFSET('Water Data'!$H$28,0,10*ROW('Water Data'!H199))="","",OFFSET('Water Data'!$H$28,0,10*ROW('Water Data'!H199)))</f>
        <v/>
      </c>
      <c r="CG205" s="277" t="str">
        <f ca="true">+IF(OFFSET('Water Data'!$H$29,0,10*ROW('Water Data'!H199))="","",OFFSET('Water Data'!$H$29,0,10*ROW('Water Data'!H199)))</f>
        <v/>
      </c>
      <c r="CH205" s="277" t="str">
        <f ca="true">+IF(OFFSET('Water Data'!$I$27,0,10*ROW('Water Data'!I199))="","",OFFSET('Water Data'!$I$27,0,10*ROW('Water Data'!I199)))</f>
        <v/>
      </c>
      <c r="CI205" s="277" t="str">
        <f ca="true">+IF(OFFSET('Water Data'!$I$28,0,10*ROW('Water Data'!I199))="","",OFFSET('Water Data'!$I$28,0,10*ROW('Water Data'!I199)))</f>
        <v/>
      </c>
      <c r="CJ205" s="277" t="str">
        <f ca="true">+IF(OFFSET('Water Data'!$I$29,0,10*ROW('Water Data'!I199))="","",OFFSET('Water Data'!$I$29,0,10*ROW('Water Data'!I199)))</f>
        <v/>
      </c>
      <c r="CK205" s="277" t="str">
        <f ca="true">+IF(OFFSET('Sanitation Data'!$D$28,0,10*ROW('Sanitation Data'!D199))="","",OFFSET('Sanitation Data'!$D$28,0,10*ROW('Sanitation Data'!D199)))</f>
        <v/>
      </c>
      <c r="CL205" s="277" t="str">
        <f ca="true">+IF(OFFSET('Sanitation Data'!$D$29,0,10*ROW('Sanitation Data'!D199))="","",OFFSET('Sanitation Data'!$D$29,0,10*ROW('Sanitation Data'!D199)))</f>
        <v/>
      </c>
      <c r="CM205" s="277" t="str">
        <f ca="true">+IF(OFFSET('Sanitation Data'!$D$30,0,10*ROW('Sanitation Data'!D199))="","",OFFSET('Sanitation Data'!$D$30,0,10*ROW('Sanitation Data'!D199)))</f>
        <v/>
      </c>
      <c r="CN205" s="277" t="str">
        <f ca="true">+IF(OFFSET('Sanitation Data'!$D$31,0,10*ROW('Sanitation Data'!D199))="","",OFFSET('Sanitation Data'!$D$31,0,10*ROW('Sanitation Data'!D199)))</f>
        <v/>
      </c>
      <c r="CO205" s="277" t="str">
        <f ca="true">+IF(OFFSET('Sanitation Data'!$D$32,0,10*ROW('Sanitation Data'!D199))="","",OFFSET('Sanitation Data'!$D$32,0,10*ROW('Sanitation Data'!D199)))</f>
        <v/>
      </c>
      <c r="CP205" s="277" t="str">
        <f ca="true">+IF(OFFSET('Sanitation Data'!$E$28,0,10*ROW('Sanitation Data'!E199))="","",OFFSET('Sanitation Data'!$E$28,0,10*ROW('Sanitation Data'!E199)))</f>
        <v/>
      </c>
      <c r="CQ205" s="277" t="str">
        <f ca="true">+IF(OFFSET('Sanitation Data'!$E$29,0,10*ROW('Sanitation Data'!E199))="","",OFFSET('Sanitation Data'!$E$29,0,10*ROW('Sanitation Data'!E199)))</f>
        <v/>
      </c>
      <c r="CR205" s="277" t="str">
        <f ca="true">+IF(OFFSET('Sanitation Data'!$E$30,0,10*ROW('Sanitation Data'!E199))="","",OFFSET('Sanitation Data'!$E$30,0,10*ROW('Sanitation Data'!E199)))</f>
        <v/>
      </c>
      <c r="CS205" s="277" t="str">
        <f ca="true">+IF(OFFSET('Sanitation Data'!$E$31,0,10*ROW('Sanitation Data'!E199))="","",OFFSET('Sanitation Data'!$E$31,0,10*ROW('Sanitation Data'!E199)))</f>
        <v/>
      </c>
      <c r="CT205" s="277" t="str">
        <f ca="true">+IF(OFFSET('Sanitation Data'!$E$32,0,10*ROW('Sanitation Data'!E199))="","",OFFSET('Sanitation Data'!$E$32,0,10*ROW('Sanitation Data'!E199)))</f>
        <v/>
      </c>
      <c r="CU205" s="277" t="str">
        <f ca="true">+IF(OFFSET('Sanitation Data'!$F$28,0,10*ROW('Sanitation Data'!F199))="","",OFFSET('Sanitation Data'!$F$28,0,10*ROW('Sanitation Data'!F199)))</f>
        <v/>
      </c>
      <c r="CV205" s="277" t="str">
        <f ca="true">+IF(OFFSET('Sanitation Data'!$F$29,0,10*ROW('Sanitation Data'!F199))="","",OFFSET('Sanitation Data'!$F$29,0,10*ROW('Sanitation Data'!F199)))</f>
        <v/>
      </c>
      <c r="CW205" s="277" t="str">
        <f ca="true">+IF(OFFSET('Sanitation Data'!$F$30,0,10*ROW('Sanitation Data'!F199))="","",OFFSET('Sanitation Data'!$F$30,0,10*ROW('Sanitation Data'!F199)))</f>
        <v/>
      </c>
      <c r="CX205" s="277" t="str">
        <f ca="true">+IF(OFFSET('Sanitation Data'!$F$31,0,10*ROW('Sanitation Data'!F199))="","",OFFSET('Sanitation Data'!$F$31,0,10*ROW('Sanitation Data'!F199)))</f>
        <v/>
      </c>
      <c r="CY205" s="277" t="str">
        <f ca="true">+IF(OFFSET('Sanitation Data'!$F$32,0,10*ROW('Sanitation Data'!F199))="","",OFFSET('Sanitation Data'!$F$32,0,10*ROW('Sanitation Data'!F199)))</f>
        <v/>
      </c>
      <c r="CZ205" s="277" t="str">
        <f ca="true">+IF(OFFSET('Sanitation Data'!$G$28,0,10*ROW('Sanitation Data'!G199))="","",OFFSET('Sanitation Data'!$G$28,0,10*ROW('Sanitation Data'!G199)))</f>
        <v/>
      </c>
      <c r="DA205" s="277" t="str">
        <f ca="true">+IF(OFFSET('Sanitation Data'!$G$29,0,10*ROW('Sanitation Data'!G199))="","",OFFSET('Sanitation Data'!$G$29,0,10*ROW('Sanitation Data'!G199)))</f>
        <v/>
      </c>
      <c r="DB205" s="277" t="str">
        <f ca="true">+IF(OFFSET('Sanitation Data'!$G$30,0,10*ROW('Sanitation Data'!G199))="","",OFFSET('Sanitation Data'!$G$30,0,10*ROW('Sanitation Data'!G199)))</f>
        <v/>
      </c>
      <c r="DC205" s="277" t="str">
        <f ca="true">+IF(OFFSET('Sanitation Data'!$G$31,0,10*ROW('Sanitation Data'!G199))="","",OFFSET('Sanitation Data'!$G$31,0,10*ROW('Sanitation Data'!G199)))</f>
        <v/>
      </c>
      <c r="DD205" s="277" t="str">
        <f ca="true">+IF(OFFSET('Sanitation Data'!$G$32,0,10*ROW('Sanitation Data'!G199))="","",OFFSET('Sanitation Data'!$G$32,0,10*ROW('Sanitation Data'!G199)))</f>
        <v/>
      </c>
      <c r="DE205" s="277" t="str">
        <f ca="true">+IF(OFFSET('Sanitation Data'!$H$28,0,10*ROW('Sanitation Data'!H199))="","",OFFSET('Sanitation Data'!$H$28,0,10*ROW('Sanitation Data'!H199)))</f>
        <v/>
      </c>
      <c r="DF205" s="277" t="str">
        <f ca="true">+IF(OFFSET('Sanitation Data'!$H$29,0,10*ROW('Sanitation Data'!H199))="","",OFFSET('Sanitation Data'!$H$29,0,10*ROW('Sanitation Data'!H199)))</f>
        <v/>
      </c>
      <c r="DG205" s="277" t="str">
        <f ca="true">+IF(OFFSET('Sanitation Data'!$H$30,0,10*ROW('Sanitation Data'!H199))="","",OFFSET('Sanitation Data'!$H$30,0,10*ROW('Sanitation Data'!H199)))</f>
        <v/>
      </c>
      <c r="DH205" s="277" t="str">
        <f ca="true">+IF(OFFSET('Sanitation Data'!$H$31,0,10*ROW('Sanitation Data'!H199))="","",OFFSET('Sanitation Data'!$H$31,0,10*ROW('Sanitation Data'!H199)))</f>
        <v/>
      </c>
      <c r="DI205" s="277" t="str">
        <f ca="true">+IF(OFFSET('Sanitation Data'!$H$32,0,10*ROW('Sanitation Data'!H199))="","",OFFSET('Sanitation Data'!$H$32,0,10*ROW('Sanitation Data'!H199)))</f>
        <v/>
      </c>
      <c r="DJ205" s="277" t="str">
        <f ca="true">+IF(OFFSET('Sanitation Data'!$I$28,0,10*ROW('Sanitation Data'!I199))="","",OFFSET('Sanitation Data'!$I$28,0,10*ROW('Sanitation Data'!I199)))</f>
        <v/>
      </c>
      <c r="DK205" s="277" t="str">
        <f ca="true">+IF(OFFSET('Sanitation Data'!$I$29,0,10*ROW('Sanitation Data'!I199))="","",OFFSET('Sanitation Data'!$I$29,0,10*ROW('Sanitation Data'!I199)))</f>
        <v/>
      </c>
      <c r="DL205" s="277" t="str">
        <f ca="true">+IF(OFFSET('Sanitation Data'!$I$30,0,10*ROW('Sanitation Data'!I199))="","",OFFSET('Sanitation Data'!$I$30,0,10*ROW('Sanitation Data'!I199)))</f>
        <v/>
      </c>
      <c r="DM205" s="277" t="str">
        <f ca="true">+IF(OFFSET('Sanitation Data'!$I$31,0,10*ROW('Sanitation Data'!I199))="","",OFFSET('Sanitation Data'!$I$31,0,10*ROW('Sanitation Data'!I199)))</f>
        <v/>
      </c>
      <c r="DN205" s="277" t="str">
        <f ca="true">+IF(OFFSET('Sanitation Data'!$I$32,0,10*ROW('Sanitation Data'!I199))="","",OFFSET('Sanitation Data'!$I$32,0,10*ROW('Sanitation Data'!I199)))</f>
        <v/>
      </c>
      <c r="DO205" s="277" t="str">
        <f ca="true">+IF(OFFSET('Hygiene Data'!$D$11,0,10*ROW('Hygiene Data'!D199))="","",OFFSET('Hygiene Data'!$D$11,0,10*ROW('Hygiene Data'!D199)))</f>
        <v/>
      </c>
      <c r="DP205" s="277" t="str">
        <f ca="true">+IF(OFFSET('Hygiene Data'!$D$12,0,10*ROW('Hygiene Data'!D199))="","",OFFSET('Hygiene Data'!$D$12,0,10*ROW('Hygiene Data'!D199)))</f>
        <v/>
      </c>
      <c r="DQ205" s="277" t="str">
        <f ca="true">+IF(OFFSET('Hygiene Data'!$D$13,0,10*ROW('Hygiene Data'!D199))="","",OFFSET('Hygiene Data'!$D$13,0,10*ROW('Hygiene Data'!D199)))</f>
        <v/>
      </c>
      <c r="DR205" s="277" t="str">
        <f ca="true">+IF(OFFSET('Hygiene Data'!$E$11,0,10*ROW('Hygiene Data'!E199))="","",OFFSET('Hygiene Data'!$E$11,0,10*ROW('Hygiene Data'!E199)))</f>
        <v/>
      </c>
      <c r="DS205" s="277" t="str">
        <f ca="true">+IF(OFFSET('Hygiene Data'!$E$12,0,10*ROW('Hygiene Data'!E199))="","",OFFSET('Hygiene Data'!$E$12,0,10*ROW('Hygiene Data'!E199)))</f>
        <v/>
      </c>
      <c r="DT205" s="277" t="str">
        <f ca="true">+IF(OFFSET('Hygiene Data'!$E$13,0,10*ROW('Hygiene Data'!E199))="","",OFFSET('Hygiene Data'!$E$13,0,10*ROW('Hygiene Data'!E199)))</f>
        <v/>
      </c>
      <c r="DU205" s="277" t="str">
        <f ca="true">+IF(OFFSET('Hygiene Data'!$F$11,0,10*ROW('Hygiene Data'!F199))="","",OFFSET('Hygiene Data'!$F$11,0,10*ROW('Hygiene Data'!F199)))</f>
        <v/>
      </c>
      <c r="DV205" s="277" t="str">
        <f ca="true">+IF(OFFSET('Hygiene Data'!$F$12,0,10*ROW('Hygiene Data'!F199))="","",OFFSET('Hygiene Data'!$F$12,0,10*ROW('Hygiene Data'!F199)))</f>
        <v/>
      </c>
      <c r="DW205" s="277" t="str">
        <f ca="true">+IF(OFFSET('Hygiene Data'!$F$13,0,10*ROW('Hygiene Data'!F199))="","",OFFSET('Hygiene Data'!$F$13,0,10*ROW('Hygiene Data'!F199)))</f>
        <v/>
      </c>
      <c r="DX205" s="277" t="str">
        <f ca="true">+IF(OFFSET('Hygiene Data'!$G$11,0,10*ROW('Hygiene Data'!G199))="","",OFFSET('Hygiene Data'!$G$11,0,10*ROW('Hygiene Data'!G199)))</f>
        <v/>
      </c>
      <c r="DY205" s="277" t="str">
        <f ca="true">+IF(OFFSET('Hygiene Data'!$G$12,0,10*ROW('Hygiene Data'!G199))="","",OFFSET('Hygiene Data'!$G$12,0,10*ROW('Hygiene Data'!G199)))</f>
        <v/>
      </c>
      <c r="DZ205" s="277" t="str">
        <f ca="true">+IF(OFFSET('Hygiene Data'!$G$13,0,10*ROW('Hygiene Data'!G199))="","",OFFSET('Hygiene Data'!$G$13,0,10*ROW('Hygiene Data'!G199)))</f>
        <v/>
      </c>
      <c r="EA205" s="277" t="str">
        <f ca="true">+IF(OFFSET('Hygiene Data'!$H$11,0,10*ROW('Hygiene Data'!H199))="","",OFFSET('Hygiene Data'!$H$11,0,10*ROW('Hygiene Data'!H199)))</f>
        <v/>
      </c>
      <c r="EB205" s="277" t="str">
        <f ca="true">+IF(OFFSET('Hygiene Data'!$H$12,0,10*ROW('Hygiene Data'!H199))="","",OFFSET('Hygiene Data'!$H$12,0,10*ROW('Hygiene Data'!H199)))</f>
        <v/>
      </c>
      <c r="EC205" s="277" t="str">
        <f ca="true">+IF(OFFSET('Hygiene Data'!$H$13,0,10*ROW('Hygiene Data'!H199))="","",OFFSET('Hygiene Data'!$H$13,0,10*ROW('Hygiene Data'!H199)))</f>
        <v/>
      </c>
      <c r="ED205" s="277" t="str">
        <f ca="true">+IF(OFFSET('Hygiene Data'!$I$11,0,10*ROW('Hygiene Data'!I199))="","",OFFSET('Hygiene Data'!$I$11,0,10*ROW('Hygiene Data'!I199)))</f>
        <v/>
      </c>
      <c r="EE205" s="277" t="str">
        <f ca="true">+IF(OFFSET('Hygiene Data'!$I$12,0,10*ROW('Hygiene Data'!I199))="","",OFFSET('Hygiene Data'!$I$12,0,10*ROW('Hygiene Data'!I199)))</f>
        <v/>
      </c>
      <c r="EF205" s="277"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33" t="str">
        <f t="shared" ca="true" si="3"/>
        <v/>
      </c>
      <c r="D206" s="96"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6"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6"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6"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6"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6"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6"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6"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6"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6"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6"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6"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6"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6"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6"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6"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6"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6"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7"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7"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7"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7"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7"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7"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7"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7"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7"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7"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7"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7"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7"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7"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7"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7"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7"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7"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7"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7"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7"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7"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7"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7"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7"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7"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7"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7"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7"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7"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8"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8"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8"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8"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8"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8"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8"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8"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8"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8"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8"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8"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8"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8"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8"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8"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8"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8"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7"/>
      <c r="BS206" s="277" t="str">
        <f ca="true">+IF(OFFSET('Water Data'!$D$27,0,10*ROW('Water Data'!D200))="","",OFFSET('Water Data'!$D$27,0,10*ROW('Water Data'!D200)))</f>
        <v/>
      </c>
      <c r="BT206" s="277" t="str">
        <f ca="true">+IF(OFFSET('Water Data'!$D$28,0,10*ROW('Water Data'!D200))="","",OFFSET('Water Data'!$D$28,0,10*ROW('Water Data'!D200)))</f>
        <v/>
      </c>
      <c r="BU206" s="277" t="str">
        <f ca="true">+IF(OFFSET('Water Data'!$D$29,0,10*ROW('Water Data'!D200))="","",OFFSET('Water Data'!$D$29,0,10*ROW('Water Data'!D200)))</f>
        <v/>
      </c>
      <c r="BV206" s="277" t="str">
        <f ca="true">+IF(OFFSET('Water Data'!$E$27,0,10*ROW('Water Data'!E200))="","",OFFSET('Water Data'!$E$27,0,10*ROW('Water Data'!E200)))</f>
        <v/>
      </c>
      <c r="BW206" s="277" t="str">
        <f ca="true">+IF(OFFSET('Water Data'!$E$28,0,10*ROW('Water Data'!E200))="","",OFFSET('Water Data'!$E$28,0,10*ROW('Water Data'!E200)))</f>
        <v/>
      </c>
      <c r="BX206" s="277" t="str">
        <f ca="true">+IF(OFFSET('Water Data'!$E$29,0,10*ROW('Water Data'!E200))="","",OFFSET('Water Data'!$E$29,0,10*ROW('Water Data'!E200)))</f>
        <v/>
      </c>
      <c r="BY206" s="277" t="str">
        <f ca="true">+IF(OFFSET('Water Data'!$F$27,0,10*ROW('Water Data'!F200))="","",OFFSET('Water Data'!$F$27,0,10*ROW('Water Data'!F200)))</f>
        <v/>
      </c>
      <c r="BZ206" s="277" t="str">
        <f ca="true">+IF(OFFSET('Water Data'!$F$28,0,10*ROW('Water Data'!F200))="","",OFFSET('Water Data'!$F$28,0,10*ROW('Water Data'!F200)))</f>
        <v/>
      </c>
      <c r="CA206" s="277" t="str">
        <f ca="true">+IF(OFFSET('Water Data'!$F$29,0,10*ROW('Water Data'!F200))="","",OFFSET('Water Data'!$F$29,0,10*ROW('Water Data'!F200)))</f>
        <v/>
      </c>
      <c r="CB206" s="277" t="str">
        <f ca="true">+IF(OFFSET('Water Data'!$G$27,0,10*ROW('Water Data'!G200))="","",OFFSET('Water Data'!$G$27,0,10*ROW('Water Data'!G200)))</f>
        <v/>
      </c>
      <c r="CC206" s="277" t="str">
        <f ca="true">+IF(OFFSET('Water Data'!$G$28,0,10*ROW('Water Data'!G200))="","",OFFSET('Water Data'!$G$28,0,10*ROW('Water Data'!G200)))</f>
        <v/>
      </c>
      <c r="CD206" s="277" t="str">
        <f ca="true">+IF(OFFSET('Water Data'!$G$29,0,10*ROW('Water Data'!G200))="","",OFFSET('Water Data'!$G$29,0,10*ROW('Water Data'!G200)))</f>
        <v/>
      </c>
      <c r="CE206" s="277" t="str">
        <f ca="true">+IF(OFFSET('Water Data'!$H$27,0,10*ROW('Water Data'!H200))="","",OFFSET('Water Data'!$H$27,0,10*ROW('Water Data'!H200)))</f>
        <v/>
      </c>
      <c r="CF206" s="277" t="str">
        <f ca="true">+IF(OFFSET('Water Data'!$H$28,0,10*ROW('Water Data'!H200))="","",OFFSET('Water Data'!$H$28,0,10*ROW('Water Data'!H200)))</f>
        <v/>
      </c>
      <c r="CG206" s="277" t="str">
        <f ca="true">+IF(OFFSET('Water Data'!$H$29,0,10*ROW('Water Data'!H200))="","",OFFSET('Water Data'!$H$29,0,10*ROW('Water Data'!H200)))</f>
        <v/>
      </c>
      <c r="CH206" s="277" t="str">
        <f ca="true">+IF(OFFSET('Water Data'!$I$27,0,10*ROW('Water Data'!I200))="","",OFFSET('Water Data'!$I$27,0,10*ROW('Water Data'!I200)))</f>
        <v/>
      </c>
      <c r="CI206" s="277" t="str">
        <f ca="true">+IF(OFFSET('Water Data'!$I$28,0,10*ROW('Water Data'!I200))="","",OFFSET('Water Data'!$I$28,0,10*ROW('Water Data'!I200)))</f>
        <v/>
      </c>
      <c r="CJ206" s="277" t="str">
        <f ca="true">+IF(OFFSET('Water Data'!$I$29,0,10*ROW('Water Data'!I200))="","",OFFSET('Water Data'!$I$29,0,10*ROW('Water Data'!I200)))</f>
        <v/>
      </c>
      <c r="CK206" s="277" t="str">
        <f ca="true">+IF(OFFSET('Sanitation Data'!$D$28,0,10*ROW('Sanitation Data'!D200))="","",OFFSET('Sanitation Data'!$D$28,0,10*ROW('Sanitation Data'!D200)))</f>
        <v/>
      </c>
      <c r="CL206" s="277" t="str">
        <f ca="true">+IF(OFFSET('Sanitation Data'!$D$29,0,10*ROW('Sanitation Data'!D200))="","",OFFSET('Sanitation Data'!$D$29,0,10*ROW('Sanitation Data'!D200)))</f>
        <v/>
      </c>
      <c r="CM206" s="277" t="str">
        <f ca="true">+IF(OFFSET('Sanitation Data'!$D$30,0,10*ROW('Sanitation Data'!D200))="","",OFFSET('Sanitation Data'!$D$30,0,10*ROW('Sanitation Data'!D200)))</f>
        <v/>
      </c>
      <c r="CN206" s="277" t="str">
        <f ca="true">+IF(OFFSET('Sanitation Data'!$D$31,0,10*ROW('Sanitation Data'!D200))="","",OFFSET('Sanitation Data'!$D$31,0,10*ROW('Sanitation Data'!D200)))</f>
        <v/>
      </c>
      <c r="CO206" s="277" t="str">
        <f ca="true">+IF(OFFSET('Sanitation Data'!$D$32,0,10*ROW('Sanitation Data'!D200))="","",OFFSET('Sanitation Data'!$D$32,0,10*ROW('Sanitation Data'!D200)))</f>
        <v/>
      </c>
      <c r="CP206" s="277" t="str">
        <f ca="true">+IF(OFFSET('Sanitation Data'!$E$28,0,10*ROW('Sanitation Data'!E200))="","",OFFSET('Sanitation Data'!$E$28,0,10*ROW('Sanitation Data'!E200)))</f>
        <v/>
      </c>
      <c r="CQ206" s="277" t="str">
        <f ca="true">+IF(OFFSET('Sanitation Data'!$E$29,0,10*ROW('Sanitation Data'!E200))="","",OFFSET('Sanitation Data'!$E$29,0,10*ROW('Sanitation Data'!E200)))</f>
        <v/>
      </c>
      <c r="CR206" s="277" t="str">
        <f ca="true">+IF(OFFSET('Sanitation Data'!$E$30,0,10*ROW('Sanitation Data'!E200))="","",OFFSET('Sanitation Data'!$E$30,0,10*ROW('Sanitation Data'!E200)))</f>
        <v/>
      </c>
      <c r="CS206" s="277" t="str">
        <f ca="true">+IF(OFFSET('Sanitation Data'!$E$31,0,10*ROW('Sanitation Data'!E200))="","",OFFSET('Sanitation Data'!$E$31,0,10*ROW('Sanitation Data'!E200)))</f>
        <v/>
      </c>
      <c r="CT206" s="277" t="str">
        <f ca="true">+IF(OFFSET('Sanitation Data'!$E$32,0,10*ROW('Sanitation Data'!E200))="","",OFFSET('Sanitation Data'!$E$32,0,10*ROW('Sanitation Data'!E200)))</f>
        <v/>
      </c>
      <c r="CU206" s="277" t="str">
        <f ca="true">+IF(OFFSET('Sanitation Data'!$F$28,0,10*ROW('Sanitation Data'!F200))="","",OFFSET('Sanitation Data'!$F$28,0,10*ROW('Sanitation Data'!F200)))</f>
        <v/>
      </c>
      <c r="CV206" s="277" t="str">
        <f ca="true">+IF(OFFSET('Sanitation Data'!$F$29,0,10*ROW('Sanitation Data'!F200))="","",OFFSET('Sanitation Data'!$F$29,0,10*ROW('Sanitation Data'!F200)))</f>
        <v/>
      </c>
      <c r="CW206" s="277" t="str">
        <f ca="true">+IF(OFFSET('Sanitation Data'!$F$30,0,10*ROW('Sanitation Data'!F200))="","",OFFSET('Sanitation Data'!$F$30,0,10*ROW('Sanitation Data'!F200)))</f>
        <v/>
      </c>
      <c r="CX206" s="277" t="str">
        <f ca="true">+IF(OFFSET('Sanitation Data'!$F$31,0,10*ROW('Sanitation Data'!F200))="","",OFFSET('Sanitation Data'!$F$31,0,10*ROW('Sanitation Data'!F200)))</f>
        <v/>
      </c>
      <c r="CY206" s="277" t="str">
        <f ca="true">+IF(OFFSET('Sanitation Data'!$F$32,0,10*ROW('Sanitation Data'!F200))="","",OFFSET('Sanitation Data'!$F$32,0,10*ROW('Sanitation Data'!F200)))</f>
        <v/>
      </c>
      <c r="CZ206" s="277" t="str">
        <f ca="true">+IF(OFFSET('Sanitation Data'!$G$28,0,10*ROW('Sanitation Data'!G200))="","",OFFSET('Sanitation Data'!$G$28,0,10*ROW('Sanitation Data'!G200)))</f>
        <v/>
      </c>
      <c r="DA206" s="277" t="str">
        <f ca="true">+IF(OFFSET('Sanitation Data'!$G$29,0,10*ROW('Sanitation Data'!G200))="","",OFFSET('Sanitation Data'!$G$29,0,10*ROW('Sanitation Data'!G200)))</f>
        <v/>
      </c>
      <c r="DB206" s="277" t="str">
        <f ca="true">+IF(OFFSET('Sanitation Data'!$G$30,0,10*ROW('Sanitation Data'!G200))="","",OFFSET('Sanitation Data'!$G$30,0,10*ROW('Sanitation Data'!G200)))</f>
        <v/>
      </c>
      <c r="DC206" s="277" t="str">
        <f ca="true">+IF(OFFSET('Sanitation Data'!$G$31,0,10*ROW('Sanitation Data'!G200))="","",OFFSET('Sanitation Data'!$G$31,0,10*ROW('Sanitation Data'!G200)))</f>
        <v/>
      </c>
      <c r="DD206" s="277" t="str">
        <f ca="true">+IF(OFFSET('Sanitation Data'!$G$32,0,10*ROW('Sanitation Data'!G200))="","",OFFSET('Sanitation Data'!$G$32,0,10*ROW('Sanitation Data'!G200)))</f>
        <v/>
      </c>
      <c r="DE206" s="277" t="str">
        <f ca="true">+IF(OFFSET('Sanitation Data'!$H$28,0,10*ROW('Sanitation Data'!H200))="","",OFFSET('Sanitation Data'!$H$28,0,10*ROW('Sanitation Data'!H200)))</f>
        <v/>
      </c>
      <c r="DF206" s="277" t="str">
        <f ca="true">+IF(OFFSET('Sanitation Data'!$H$29,0,10*ROW('Sanitation Data'!H200))="","",OFFSET('Sanitation Data'!$H$29,0,10*ROW('Sanitation Data'!H200)))</f>
        <v/>
      </c>
      <c r="DG206" s="277" t="str">
        <f ca="true">+IF(OFFSET('Sanitation Data'!$H$30,0,10*ROW('Sanitation Data'!H200))="","",OFFSET('Sanitation Data'!$H$30,0,10*ROW('Sanitation Data'!H200)))</f>
        <v/>
      </c>
      <c r="DH206" s="277" t="str">
        <f ca="true">+IF(OFFSET('Sanitation Data'!$H$31,0,10*ROW('Sanitation Data'!H200))="","",OFFSET('Sanitation Data'!$H$31,0,10*ROW('Sanitation Data'!H200)))</f>
        <v/>
      </c>
      <c r="DI206" s="277" t="str">
        <f ca="true">+IF(OFFSET('Sanitation Data'!$H$32,0,10*ROW('Sanitation Data'!H200))="","",OFFSET('Sanitation Data'!$H$32,0,10*ROW('Sanitation Data'!H200)))</f>
        <v/>
      </c>
      <c r="DJ206" s="277" t="str">
        <f ca="true">+IF(OFFSET('Sanitation Data'!$I$28,0,10*ROW('Sanitation Data'!I200))="","",OFFSET('Sanitation Data'!$I$28,0,10*ROW('Sanitation Data'!I200)))</f>
        <v/>
      </c>
      <c r="DK206" s="277" t="str">
        <f ca="true">+IF(OFFSET('Sanitation Data'!$I$29,0,10*ROW('Sanitation Data'!I200))="","",OFFSET('Sanitation Data'!$I$29,0,10*ROW('Sanitation Data'!I200)))</f>
        <v/>
      </c>
      <c r="DL206" s="277" t="str">
        <f ca="true">+IF(OFFSET('Sanitation Data'!$I$30,0,10*ROW('Sanitation Data'!I200))="","",OFFSET('Sanitation Data'!$I$30,0,10*ROW('Sanitation Data'!I200)))</f>
        <v/>
      </c>
      <c r="DM206" s="277" t="str">
        <f ca="true">+IF(OFFSET('Sanitation Data'!$I$31,0,10*ROW('Sanitation Data'!I200))="","",OFFSET('Sanitation Data'!$I$31,0,10*ROW('Sanitation Data'!I200)))</f>
        <v/>
      </c>
      <c r="DN206" s="277" t="str">
        <f ca="true">+IF(OFFSET('Sanitation Data'!$I$32,0,10*ROW('Sanitation Data'!I200))="","",OFFSET('Sanitation Data'!$I$32,0,10*ROW('Sanitation Data'!I200)))</f>
        <v/>
      </c>
      <c r="DO206" s="277" t="str">
        <f ca="true">+IF(OFFSET('Hygiene Data'!$D$11,0,10*ROW('Hygiene Data'!D200))="","",OFFSET('Hygiene Data'!$D$11,0,10*ROW('Hygiene Data'!D200)))</f>
        <v/>
      </c>
      <c r="DP206" s="277" t="str">
        <f ca="true">+IF(OFFSET('Hygiene Data'!$D$12,0,10*ROW('Hygiene Data'!D200))="","",OFFSET('Hygiene Data'!$D$12,0,10*ROW('Hygiene Data'!D200)))</f>
        <v/>
      </c>
      <c r="DQ206" s="277" t="str">
        <f ca="true">+IF(OFFSET('Hygiene Data'!$D$13,0,10*ROW('Hygiene Data'!D200))="","",OFFSET('Hygiene Data'!$D$13,0,10*ROW('Hygiene Data'!D200)))</f>
        <v/>
      </c>
      <c r="DR206" s="277" t="str">
        <f ca="true">+IF(OFFSET('Hygiene Data'!$E$11,0,10*ROW('Hygiene Data'!E200))="","",OFFSET('Hygiene Data'!$E$11,0,10*ROW('Hygiene Data'!E200)))</f>
        <v/>
      </c>
      <c r="DS206" s="277" t="str">
        <f ca="true">+IF(OFFSET('Hygiene Data'!$E$12,0,10*ROW('Hygiene Data'!E200))="","",OFFSET('Hygiene Data'!$E$12,0,10*ROW('Hygiene Data'!E200)))</f>
        <v/>
      </c>
      <c r="DT206" s="277" t="str">
        <f ca="true">+IF(OFFSET('Hygiene Data'!$E$13,0,10*ROW('Hygiene Data'!E200))="","",OFFSET('Hygiene Data'!$E$13,0,10*ROW('Hygiene Data'!E200)))</f>
        <v/>
      </c>
      <c r="DU206" s="277" t="str">
        <f ca="true">+IF(OFFSET('Hygiene Data'!$F$11,0,10*ROW('Hygiene Data'!F200))="","",OFFSET('Hygiene Data'!$F$11,0,10*ROW('Hygiene Data'!F200)))</f>
        <v/>
      </c>
      <c r="DV206" s="277" t="str">
        <f ca="true">+IF(OFFSET('Hygiene Data'!$F$12,0,10*ROW('Hygiene Data'!F200))="","",OFFSET('Hygiene Data'!$F$12,0,10*ROW('Hygiene Data'!F200)))</f>
        <v/>
      </c>
      <c r="DW206" s="277" t="str">
        <f ca="true">+IF(OFFSET('Hygiene Data'!$F$13,0,10*ROW('Hygiene Data'!F200))="","",OFFSET('Hygiene Data'!$F$13,0,10*ROW('Hygiene Data'!F200)))</f>
        <v/>
      </c>
      <c r="DX206" s="277" t="str">
        <f ca="true">+IF(OFFSET('Hygiene Data'!$G$11,0,10*ROW('Hygiene Data'!G200))="","",OFFSET('Hygiene Data'!$G$11,0,10*ROW('Hygiene Data'!G200)))</f>
        <v/>
      </c>
      <c r="DY206" s="277" t="str">
        <f ca="true">+IF(OFFSET('Hygiene Data'!$G$12,0,10*ROW('Hygiene Data'!G200))="","",OFFSET('Hygiene Data'!$G$12,0,10*ROW('Hygiene Data'!G200)))</f>
        <v/>
      </c>
      <c r="DZ206" s="277" t="str">
        <f ca="true">+IF(OFFSET('Hygiene Data'!$G$13,0,10*ROW('Hygiene Data'!G200))="","",OFFSET('Hygiene Data'!$G$13,0,10*ROW('Hygiene Data'!G200)))</f>
        <v/>
      </c>
      <c r="EA206" s="277" t="str">
        <f ca="true">+IF(OFFSET('Hygiene Data'!$H$11,0,10*ROW('Hygiene Data'!H200))="","",OFFSET('Hygiene Data'!$H$11,0,10*ROW('Hygiene Data'!H200)))</f>
        <v/>
      </c>
      <c r="EB206" s="277" t="str">
        <f ca="true">+IF(OFFSET('Hygiene Data'!$H$12,0,10*ROW('Hygiene Data'!H200))="","",OFFSET('Hygiene Data'!$H$12,0,10*ROW('Hygiene Data'!H200)))</f>
        <v/>
      </c>
      <c r="EC206" s="277" t="str">
        <f ca="true">+IF(OFFSET('Hygiene Data'!$H$13,0,10*ROW('Hygiene Data'!H200))="","",OFFSET('Hygiene Data'!$H$13,0,10*ROW('Hygiene Data'!H200)))</f>
        <v/>
      </c>
      <c r="ED206" s="277" t="str">
        <f ca="true">+IF(OFFSET('Hygiene Data'!$I$11,0,10*ROW('Hygiene Data'!I200))="","",OFFSET('Hygiene Data'!$I$11,0,10*ROW('Hygiene Data'!I200)))</f>
        <v/>
      </c>
      <c r="EE206" s="277" t="str">
        <f ca="true">+IF(OFFSET('Hygiene Data'!$I$12,0,10*ROW('Hygiene Data'!I200))="","",OFFSET('Hygiene Data'!$I$12,0,10*ROW('Hygiene Data'!I200)))</f>
        <v/>
      </c>
      <c r="EF206" s="277"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33" t="str">
        <f t="shared" ca="true" si="3"/>
        <v/>
      </c>
      <c r="D207" s="96"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6"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6"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6"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6"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6"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6"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6"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6"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6"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6"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6"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6"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6"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6"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6"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6"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6"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7"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7"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7"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7"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7"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7"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7"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7"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7"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7"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7"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7"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7"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7"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7"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7"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7"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7"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7"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7"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7"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7"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7"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7"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7"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7"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7"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7"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7"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7"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8"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8"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8"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8"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8"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8"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8"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8"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8"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8"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8"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8"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8"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8"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8"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8"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8"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8"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7"/>
      <c r="BS207" s="277" t="str">
        <f ca="true">+IF(OFFSET('Water Data'!$D$27,0,10*ROW('Water Data'!D201))="","",OFFSET('Water Data'!$D$27,0,10*ROW('Water Data'!D201)))</f>
        <v/>
      </c>
      <c r="BT207" s="277" t="str">
        <f ca="true">+IF(OFFSET('Water Data'!$D$28,0,10*ROW('Water Data'!D201))="","",OFFSET('Water Data'!$D$28,0,10*ROW('Water Data'!D201)))</f>
        <v/>
      </c>
      <c r="BU207" s="277" t="str">
        <f ca="true">+IF(OFFSET('Water Data'!$D$29,0,10*ROW('Water Data'!D201))="","",OFFSET('Water Data'!$D$29,0,10*ROW('Water Data'!D201)))</f>
        <v/>
      </c>
      <c r="BV207" s="277" t="str">
        <f ca="true">+IF(OFFSET('Water Data'!$E$27,0,10*ROW('Water Data'!E201))="","",OFFSET('Water Data'!$E$27,0,10*ROW('Water Data'!E201)))</f>
        <v/>
      </c>
      <c r="BW207" s="277" t="str">
        <f ca="true">+IF(OFFSET('Water Data'!$E$28,0,10*ROW('Water Data'!E201))="","",OFFSET('Water Data'!$E$28,0,10*ROW('Water Data'!E201)))</f>
        <v/>
      </c>
      <c r="BX207" s="277" t="str">
        <f ca="true">+IF(OFFSET('Water Data'!$E$29,0,10*ROW('Water Data'!E201))="","",OFFSET('Water Data'!$E$29,0,10*ROW('Water Data'!E201)))</f>
        <v/>
      </c>
      <c r="BY207" s="277" t="str">
        <f ca="true">+IF(OFFSET('Water Data'!$F$27,0,10*ROW('Water Data'!F201))="","",OFFSET('Water Data'!$F$27,0,10*ROW('Water Data'!F201)))</f>
        <v/>
      </c>
      <c r="BZ207" s="277" t="str">
        <f ca="true">+IF(OFFSET('Water Data'!$F$28,0,10*ROW('Water Data'!F201))="","",OFFSET('Water Data'!$F$28,0,10*ROW('Water Data'!F201)))</f>
        <v/>
      </c>
      <c r="CA207" s="277" t="str">
        <f ca="true">+IF(OFFSET('Water Data'!$F$29,0,10*ROW('Water Data'!F201))="","",OFFSET('Water Data'!$F$29,0,10*ROW('Water Data'!F201)))</f>
        <v/>
      </c>
      <c r="CB207" s="277" t="str">
        <f ca="true">+IF(OFFSET('Water Data'!$G$27,0,10*ROW('Water Data'!G201))="","",OFFSET('Water Data'!$G$27,0,10*ROW('Water Data'!G201)))</f>
        <v/>
      </c>
      <c r="CC207" s="277" t="str">
        <f ca="true">+IF(OFFSET('Water Data'!$G$28,0,10*ROW('Water Data'!G201))="","",OFFSET('Water Data'!$G$28,0,10*ROW('Water Data'!G201)))</f>
        <v/>
      </c>
      <c r="CD207" s="277" t="str">
        <f ca="true">+IF(OFFSET('Water Data'!$G$29,0,10*ROW('Water Data'!G201))="","",OFFSET('Water Data'!$G$29,0,10*ROW('Water Data'!G201)))</f>
        <v/>
      </c>
      <c r="CE207" s="277" t="str">
        <f ca="true">+IF(OFFSET('Water Data'!$H$27,0,10*ROW('Water Data'!H201))="","",OFFSET('Water Data'!$H$27,0,10*ROW('Water Data'!H201)))</f>
        <v/>
      </c>
      <c r="CF207" s="277" t="str">
        <f ca="true">+IF(OFFSET('Water Data'!$H$28,0,10*ROW('Water Data'!H201))="","",OFFSET('Water Data'!$H$28,0,10*ROW('Water Data'!H201)))</f>
        <v/>
      </c>
      <c r="CG207" s="277" t="str">
        <f ca="true">+IF(OFFSET('Water Data'!$H$29,0,10*ROW('Water Data'!H201))="","",OFFSET('Water Data'!$H$29,0,10*ROW('Water Data'!H201)))</f>
        <v/>
      </c>
      <c r="CH207" s="277" t="str">
        <f ca="true">+IF(OFFSET('Water Data'!$I$27,0,10*ROW('Water Data'!I201))="","",OFFSET('Water Data'!$I$27,0,10*ROW('Water Data'!I201)))</f>
        <v/>
      </c>
      <c r="CI207" s="277" t="str">
        <f ca="true">+IF(OFFSET('Water Data'!$I$28,0,10*ROW('Water Data'!I201))="","",OFFSET('Water Data'!$I$28,0,10*ROW('Water Data'!I201)))</f>
        <v/>
      </c>
      <c r="CJ207" s="277" t="str">
        <f ca="true">+IF(OFFSET('Water Data'!$I$29,0,10*ROW('Water Data'!I201))="","",OFFSET('Water Data'!$I$29,0,10*ROW('Water Data'!I201)))</f>
        <v/>
      </c>
      <c r="CK207" s="277" t="str">
        <f ca="true">+IF(OFFSET('Sanitation Data'!$D$28,0,10*ROW('Sanitation Data'!D201))="","",OFFSET('Sanitation Data'!$D$28,0,10*ROW('Sanitation Data'!D201)))</f>
        <v/>
      </c>
      <c r="CL207" s="277" t="str">
        <f ca="true">+IF(OFFSET('Sanitation Data'!$D$29,0,10*ROW('Sanitation Data'!D201))="","",OFFSET('Sanitation Data'!$D$29,0,10*ROW('Sanitation Data'!D201)))</f>
        <v/>
      </c>
      <c r="CM207" s="277" t="str">
        <f ca="true">+IF(OFFSET('Sanitation Data'!$D$30,0,10*ROW('Sanitation Data'!D201))="","",OFFSET('Sanitation Data'!$D$30,0,10*ROW('Sanitation Data'!D201)))</f>
        <v/>
      </c>
      <c r="CN207" s="277" t="str">
        <f ca="true">+IF(OFFSET('Sanitation Data'!$D$31,0,10*ROW('Sanitation Data'!D201))="","",OFFSET('Sanitation Data'!$D$31,0,10*ROW('Sanitation Data'!D201)))</f>
        <v/>
      </c>
      <c r="CO207" s="277" t="str">
        <f ca="true">+IF(OFFSET('Sanitation Data'!$D$32,0,10*ROW('Sanitation Data'!D201))="","",OFFSET('Sanitation Data'!$D$32,0,10*ROW('Sanitation Data'!D201)))</f>
        <v/>
      </c>
      <c r="CP207" s="277" t="str">
        <f ca="true">+IF(OFFSET('Sanitation Data'!$E$28,0,10*ROW('Sanitation Data'!E201))="","",OFFSET('Sanitation Data'!$E$28,0,10*ROW('Sanitation Data'!E201)))</f>
        <v/>
      </c>
      <c r="CQ207" s="277" t="str">
        <f ca="true">+IF(OFFSET('Sanitation Data'!$E$29,0,10*ROW('Sanitation Data'!E201))="","",OFFSET('Sanitation Data'!$E$29,0,10*ROW('Sanitation Data'!E201)))</f>
        <v/>
      </c>
      <c r="CR207" s="277" t="str">
        <f ca="true">+IF(OFFSET('Sanitation Data'!$E$30,0,10*ROW('Sanitation Data'!E201))="","",OFFSET('Sanitation Data'!$E$30,0,10*ROW('Sanitation Data'!E201)))</f>
        <v/>
      </c>
      <c r="CS207" s="277" t="str">
        <f ca="true">+IF(OFFSET('Sanitation Data'!$E$31,0,10*ROW('Sanitation Data'!E201))="","",OFFSET('Sanitation Data'!$E$31,0,10*ROW('Sanitation Data'!E201)))</f>
        <v/>
      </c>
      <c r="CT207" s="277" t="str">
        <f ca="true">+IF(OFFSET('Sanitation Data'!$E$32,0,10*ROW('Sanitation Data'!E201))="","",OFFSET('Sanitation Data'!$E$32,0,10*ROW('Sanitation Data'!E201)))</f>
        <v/>
      </c>
      <c r="CU207" s="277" t="str">
        <f ca="true">+IF(OFFSET('Sanitation Data'!$F$28,0,10*ROW('Sanitation Data'!F201))="","",OFFSET('Sanitation Data'!$F$28,0,10*ROW('Sanitation Data'!F201)))</f>
        <v/>
      </c>
      <c r="CV207" s="277" t="str">
        <f ca="true">+IF(OFFSET('Sanitation Data'!$F$29,0,10*ROW('Sanitation Data'!F201))="","",OFFSET('Sanitation Data'!$F$29,0,10*ROW('Sanitation Data'!F201)))</f>
        <v/>
      </c>
      <c r="CW207" s="277" t="str">
        <f ca="true">+IF(OFFSET('Sanitation Data'!$F$30,0,10*ROW('Sanitation Data'!F201))="","",OFFSET('Sanitation Data'!$F$30,0,10*ROW('Sanitation Data'!F201)))</f>
        <v/>
      </c>
      <c r="CX207" s="277" t="str">
        <f ca="true">+IF(OFFSET('Sanitation Data'!$F$31,0,10*ROW('Sanitation Data'!F201))="","",OFFSET('Sanitation Data'!$F$31,0,10*ROW('Sanitation Data'!F201)))</f>
        <v/>
      </c>
      <c r="CY207" s="277" t="str">
        <f ca="true">+IF(OFFSET('Sanitation Data'!$F$32,0,10*ROW('Sanitation Data'!F201))="","",OFFSET('Sanitation Data'!$F$32,0,10*ROW('Sanitation Data'!F201)))</f>
        <v/>
      </c>
      <c r="CZ207" s="277" t="str">
        <f ca="true">+IF(OFFSET('Sanitation Data'!$G$28,0,10*ROW('Sanitation Data'!G201))="","",OFFSET('Sanitation Data'!$G$28,0,10*ROW('Sanitation Data'!G201)))</f>
        <v/>
      </c>
      <c r="DA207" s="277" t="str">
        <f ca="true">+IF(OFFSET('Sanitation Data'!$G$29,0,10*ROW('Sanitation Data'!G201))="","",OFFSET('Sanitation Data'!$G$29,0,10*ROW('Sanitation Data'!G201)))</f>
        <v/>
      </c>
      <c r="DB207" s="277" t="str">
        <f ca="true">+IF(OFFSET('Sanitation Data'!$G$30,0,10*ROW('Sanitation Data'!G201))="","",OFFSET('Sanitation Data'!$G$30,0,10*ROW('Sanitation Data'!G201)))</f>
        <v/>
      </c>
      <c r="DC207" s="277" t="str">
        <f ca="true">+IF(OFFSET('Sanitation Data'!$G$31,0,10*ROW('Sanitation Data'!G201))="","",OFFSET('Sanitation Data'!$G$31,0,10*ROW('Sanitation Data'!G201)))</f>
        <v/>
      </c>
      <c r="DD207" s="277" t="str">
        <f ca="true">+IF(OFFSET('Sanitation Data'!$G$32,0,10*ROW('Sanitation Data'!G201))="","",OFFSET('Sanitation Data'!$G$32,0,10*ROW('Sanitation Data'!G201)))</f>
        <v/>
      </c>
      <c r="DE207" s="277" t="str">
        <f ca="true">+IF(OFFSET('Sanitation Data'!$H$28,0,10*ROW('Sanitation Data'!H201))="","",OFFSET('Sanitation Data'!$H$28,0,10*ROW('Sanitation Data'!H201)))</f>
        <v/>
      </c>
      <c r="DF207" s="277" t="str">
        <f ca="true">+IF(OFFSET('Sanitation Data'!$H$29,0,10*ROW('Sanitation Data'!H201))="","",OFFSET('Sanitation Data'!$H$29,0,10*ROW('Sanitation Data'!H201)))</f>
        <v/>
      </c>
      <c r="DG207" s="277" t="str">
        <f ca="true">+IF(OFFSET('Sanitation Data'!$H$30,0,10*ROW('Sanitation Data'!H201))="","",OFFSET('Sanitation Data'!$H$30,0,10*ROW('Sanitation Data'!H201)))</f>
        <v/>
      </c>
      <c r="DH207" s="277" t="str">
        <f ca="true">+IF(OFFSET('Sanitation Data'!$H$31,0,10*ROW('Sanitation Data'!H201))="","",OFFSET('Sanitation Data'!$H$31,0,10*ROW('Sanitation Data'!H201)))</f>
        <v/>
      </c>
      <c r="DI207" s="277" t="str">
        <f ca="true">+IF(OFFSET('Sanitation Data'!$H$32,0,10*ROW('Sanitation Data'!H201))="","",OFFSET('Sanitation Data'!$H$32,0,10*ROW('Sanitation Data'!H201)))</f>
        <v/>
      </c>
      <c r="DJ207" s="277" t="str">
        <f ca="true">+IF(OFFSET('Sanitation Data'!$I$28,0,10*ROW('Sanitation Data'!I201))="","",OFFSET('Sanitation Data'!$I$28,0,10*ROW('Sanitation Data'!I201)))</f>
        <v/>
      </c>
      <c r="DK207" s="277" t="str">
        <f ca="true">+IF(OFFSET('Sanitation Data'!$I$29,0,10*ROW('Sanitation Data'!I201))="","",OFFSET('Sanitation Data'!$I$29,0,10*ROW('Sanitation Data'!I201)))</f>
        <v/>
      </c>
      <c r="DL207" s="277" t="str">
        <f ca="true">+IF(OFFSET('Sanitation Data'!$I$30,0,10*ROW('Sanitation Data'!I201))="","",OFFSET('Sanitation Data'!$I$30,0,10*ROW('Sanitation Data'!I201)))</f>
        <v/>
      </c>
      <c r="DM207" s="277" t="str">
        <f ca="true">+IF(OFFSET('Sanitation Data'!$I$31,0,10*ROW('Sanitation Data'!I201))="","",OFFSET('Sanitation Data'!$I$31,0,10*ROW('Sanitation Data'!I201)))</f>
        <v/>
      </c>
      <c r="DN207" s="277" t="str">
        <f ca="true">+IF(OFFSET('Sanitation Data'!$I$32,0,10*ROW('Sanitation Data'!I201))="","",OFFSET('Sanitation Data'!$I$32,0,10*ROW('Sanitation Data'!I201)))</f>
        <v/>
      </c>
      <c r="DO207" s="277" t="str">
        <f ca="true">+IF(OFFSET('Hygiene Data'!$D$11,0,10*ROW('Hygiene Data'!D201))="","",OFFSET('Hygiene Data'!$D$11,0,10*ROW('Hygiene Data'!D201)))</f>
        <v/>
      </c>
      <c r="DP207" s="277" t="str">
        <f ca="true">+IF(OFFSET('Hygiene Data'!$D$12,0,10*ROW('Hygiene Data'!D201))="","",OFFSET('Hygiene Data'!$D$12,0,10*ROW('Hygiene Data'!D201)))</f>
        <v/>
      </c>
      <c r="DQ207" s="277" t="str">
        <f ca="true">+IF(OFFSET('Hygiene Data'!$D$13,0,10*ROW('Hygiene Data'!D201))="","",OFFSET('Hygiene Data'!$D$13,0,10*ROW('Hygiene Data'!D201)))</f>
        <v/>
      </c>
      <c r="DR207" s="277" t="str">
        <f ca="true">+IF(OFFSET('Hygiene Data'!$E$11,0,10*ROW('Hygiene Data'!E201))="","",OFFSET('Hygiene Data'!$E$11,0,10*ROW('Hygiene Data'!E201)))</f>
        <v/>
      </c>
      <c r="DS207" s="277" t="str">
        <f ca="true">+IF(OFFSET('Hygiene Data'!$E$12,0,10*ROW('Hygiene Data'!E201))="","",OFFSET('Hygiene Data'!$E$12,0,10*ROW('Hygiene Data'!E201)))</f>
        <v/>
      </c>
      <c r="DT207" s="277" t="str">
        <f ca="true">+IF(OFFSET('Hygiene Data'!$E$13,0,10*ROW('Hygiene Data'!E201))="","",OFFSET('Hygiene Data'!$E$13,0,10*ROW('Hygiene Data'!E201)))</f>
        <v/>
      </c>
      <c r="DU207" s="277" t="str">
        <f ca="true">+IF(OFFSET('Hygiene Data'!$F$11,0,10*ROW('Hygiene Data'!F201))="","",OFFSET('Hygiene Data'!$F$11,0,10*ROW('Hygiene Data'!F201)))</f>
        <v/>
      </c>
      <c r="DV207" s="277" t="str">
        <f ca="true">+IF(OFFSET('Hygiene Data'!$F$12,0,10*ROW('Hygiene Data'!F201))="","",OFFSET('Hygiene Data'!$F$12,0,10*ROW('Hygiene Data'!F201)))</f>
        <v/>
      </c>
      <c r="DW207" s="277" t="str">
        <f ca="true">+IF(OFFSET('Hygiene Data'!$F$13,0,10*ROW('Hygiene Data'!F201))="","",OFFSET('Hygiene Data'!$F$13,0,10*ROW('Hygiene Data'!F201)))</f>
        <v/>
      </c>
      <c r="DX207" s="277" t="str">
        <f ca="true">+IF(OFFSET('Hygiene Data'!$G$11,0,10*ROW('Hygiene Data'!G201))="","",OFFSET('Hygiene Data'!$G$11,0,10*ROW('Hygiene Data'!G201)))</f>
        <v/>
      </c>
      <c r="DY207" s="277" t="str">
        <f ca="true">+IF(OFFSET('Hygiene Data'!$G$12,0,10*ROW('Hygiene Data'!G201))="","",OFFSET('Hygiene Data'!$G$12,0,10*ROW('Hygiene Data'!G201)))</f>
        <v/>
      </c>
      <c r="DZ207" s="277" t="str">
        <f ca="true">+IF(OFFSET('Hygiene Data'!$G$13,0,10*ROW('Hygiene Data'!G201))="","",OFFSET('Hygiene Data'!$G$13,0,10*ROW('Hygiene Data'!G201)))</f>
        <v/>
      </c>
      <c r="EA207" s="277" t="str">
        <f ca="true">+IF(OFFSET('Hygiene Data'!$H$11,0,10*ROW('Hygiene Data'!H201))="","",OFFSET('Hygiene Data'!$H$11,0,10*ROW('Hygiene Data'!H201)))</f>
        <v/>
      </c>
      <c r="EB207" s="277" t="str">
        <f ca="true">+IF(OFFSET('Hygiene Data'!$H$12,0,10*ROW('Hygiene Data'!H201))="","",OFFSET('Hygiene Data'!$H$12,0,10*ROW('Hygiene Data'!H201)))</f>
        <v/>
      </c>
      <c r="EC207" s="277" t="str">
        <f ca="true">+IF(OFFSET('Hygiene Data'!$H$13,0,10*ROW('Hygiene Data'!H201))="","",OFFSET('Hygiene Data'!$H$13,0,10*ROW('Hygiene Data'!H201)))</f>
        <v/>
      </c>
      <c r="ED207" s="277" t="str">
        <f ca="true">+IF(OFFSET('Hygiene Data'!$I$11,0,10*ROW('Hygiene Data'!I201))="","",OFFSET('Hygiene Data'!$I$11,0,10*ROW('Hygiene Data'!I201)))</f>
        <v/>
      </c>
      <c r="EE207" s="277" t="str">
        <f ca="true">+IF(OFFSET('Hygiene Data'!$I$12,0,10*ROW('Hygiene Data'!I201))="","",OFFSET('Hygiene Data'!$I$12,0,10*ROW('Hygiene Data'!I201)))</f>
        <v/>
      </c>
      <c r="EF207" s="277"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30" customWidth="true"/>
    <col min="3" max="3" width="29.75" customWidth="true"/>
    <col min="4" max="9" width="7.875" customWidth="true"/>
    <col min="10" max="11" width="1.125" customWidth="true"/>
    <col min="12" max="12" width="24.625" style="130" customWidth="true"/>
    <col min="13" max="13" width="29.75" customWidth="true"/>
    <col min="14" max="19" width="7.875" customWidth="true"/>
    <col min="20" max="21" width="1.125" customWidth="true"/>
    <col min="22" max="22" width="24.625" style="130" customWidth="true"/>
    <col min="23" max="23" width="29.75" customWidth="true"/>
    <col min="24" max="29" width="7.875" customWidth="true"/>
    <col min="30" max="31" width="1.125" customWidth="true"/>
    <col min="32" max="32" width="24.625" style="130" customWidth="true"/>
    <col min="33" max="33" width="29.75" customWidth="true"/>
    <col min="34" max="39" width="7.875" customWidth="true"/>
    <col min="40" max="41" width="1.125" customWidth="true"/>
    <col min="42" max="42" width="24.625" style="130" customWidth="true"/>
    <col min="43" max="43" width="29.75" customWidth="true"/>
    <col min="44" max="49" width="7.875" customWidth="true"/>
    <col min="50" max="51" width="1.125" customWidth="true"/>
    <col min="52" max="52" width="24.625" style="130" customWidth="true"/>
    <col min="53" max="53" width="29.75" style="130" customWidth="true"/>
    <col min="54" max="59" width="7.875" customWidth="true"/>
    <col min="60" max="61" width="1.125" customWidth="true"/>
    <col min="62" max="62" width="24.625" style="130" customWidth="true"/>
    <col min="63" max="63" width="29.75" customWidth="true"/>
    <col min="64" max="69" width="7.875" customWidth="true"/>
    <col min="70" max="71" width="1.125" customWidth="true"/>
    <col min="72" max="72" width="24.625" style="130" customWidth="true"/>
    <col min="73" max="73" width="29.75" customWidth="true"/>
    <col min="74" max="79" width="7.875" customWidth="true"/>
    <col min="80" max="81" width="1.125" customWidth="true"/>
    <col min="82" max="82" width="24.625" style="130" customWidth="true"/>
    <col min="83" max="83" width="29.75" customWidth="true"/>
    <col min="84" max="89" width="7.875" customWidth="true"/>
    <col min="90" max="91" width="1.125" customWidth="true"/>
    <col min="92" max="92" width="24.625" style="130" customWidth="true"/>
    <col min="93" max="93" width="29.75" customWidth="true"/>
    <col min="94" max="99" width="7.875" customWidth="true"/>
    <col min="100" max="101" width="1.125" customWidth="true"/>
    <col min="102" max="102" width="24.625" style="130" customWidth="true"/>
    <col min="103" max="103" width="29.75" customWidth="true"/>
    <col min="104" max="109" width="7.875" customWidth="true"/>
    <col min="110" max="111" width="1.125" customWidth="true"/>
    <col min="112" max="112" width="24.625" style="130" customWidth="true"/>
    <col min="113" max="113" width="29.75" customWidth="true"/>
    <col min="114" max="119" width="7.875" customWidth="true"/>
    <col min="120" max="121" width="1.125" customWidth="true"/>
    <col min="122" max="122" width="24.625" style="130" customWidth="true"/>
    <col min="123" max="123" width="29.75" customWidth="true"/>
    <col min="124" max="129" width="7.875" customWidth="true"/>
    <col min="130" max="131" width="1.125" customWidth="true"/>
    <col min="132" max="132" width="24.625" style="130" customWidth="true"/>
    <col min="133" max="133" width="29.75" customWidth="true"/>
    <col min="134" max="139" width="7.875" customWidth="true"/>
    <col min="140" max="141" width="1.125" customWidth="true"/>
    <col min="142" max="142" width="24.625" style="130" customWidth="true"/>
    <col min="143" max="143" width="29.75" customWidth="true"/>
    <col min="144" max="149" width="7.875" customWidth="true"/>
    <col min="150" max="151" width="1.125" customWidth="true"/>
    <col min="152" max="152" width="24.625" style="130" customWidth="true"/>
    <col min="153" max="153" width="29.75" customWidth="true"/>
    <col min="154" max="159" width="7.875" customWidth="true"/>
    <col min="160" max="161" width="1.125" customWidth="true"/>
    <col min="162" max="162" width="24.625" style="130" customWidth="true"/>
    <col min="163" max="163" width="29.75" customWidth="true"/>
    <col min="164" max="169" width="7.875" customWidth="true"/>
    <col min="170" max="171" width="1.125" customWidth="true"/>
    <col min="172" max="172" width="24.625" style="130" customWidth="true"/>
    <col min="173" max="173" width="29.75" customWidth="true"/>
    <col min="174" max="179" width="7.875" customWidth="true"/>
    <col min="180" max="181" width="1.125" customWidth="true"/>
    <col min="182" max="182" width="24.625" style="130" customWidth="true"/>
    <col min="183" max="183" width="29.75" customWidth="true"/>
    <col min="184" max="189" width="7.875" customWidth="true"/>
    <col min="190" max="191" width="1.125" customWidth="true"/>
    <col min="192" max="192" width="24.625" style="130" customWidth="true"/>
    <col min="193" max="193" width="29.75" customWidth="true"/>
    <col min="194" max="199" width="7.875" customWidth="true"/>
    <col min="200" max="201" width="1.125" customWidth="true"/>
    <col min="202" max="202" width="24.625" style="130" customWidth="true"/>
    <col min="203" max="203" width="29.75" customWidth="true"/>
    <col min="204" max="209" width="7.875" customWidth="true"/>
    <col min="210" max="211" width="1.125" customWidth="true"/>
    <col min="212" max="212" width="24.625" style="130" customWidth="true"/>
    <col min="213" max="213" width="29.75" customWidth="true"/>
    <col min="214" max="219" width="7.875" customWidth="true"/>
    <col min="220" max="221" width="1.125" customWidth="true"/>
    <col min="222" max="222" width="24.625" style="130" customWidth="true"/>
    <col min="223" max="223" width="29.75" customWidth="true"/>
    <col min="224" max="229" width="7.875" customWidth="true"/>
    <col min="230" max="231" width="1.125" customWidth="true"/>
    <col min="232" max="232" width="24.625" style="130" customWidth="true"/>
    <col min="233" max="233" width="29.75" customWidth="true"/>
    <col min="234" max="239" width="7.875" customWidth="true"/>
    <col min="240" max="241" width="1.125" customWidth="true"/>
  </cols>
  <sheetData>
    <row xmlns:x14ac="http://schemas.microsoft.com/office/spreadsheetml/2009/9/ac" r="1" s="313" customFormat="true" ht="30" customHeight="true" x14ac:dyDescent="0.25">
      <c r="B1" s="327" t="s">
        <v>28</v>
      </c>
      <c r="C1" s="553" t="s">
        <v>218</v>
      </c>
      <c r="D1" s="322" t="s">
        <v>143</v>
      </c>
      <c r="E1" s="322"/>
      <c r="F1" s="322"/>
      <c r="G1" s="322"/>
      <c r="H1" s="322"/>
      <c r="I1" s="326"/>
      <c r="J1" s="314"/>
      <c r="K1" s="314"/>
      <c r="L1" s="327" t="s">
        <v>28</v>
      </c>
      <c r="M1" s="553" t="s">
        <v>219</v>
      </c>
      <c r="N1" s="322" t="str">
        <f>D1</f>
        <v>Sudan</v>
      </c>
      <c r="O1" s="322"/>
      <c r="P1" s="322"/>
      <c r="Q1" s="322"/>
      <c r="R1" s="322"/>
      <c r="S1" s="326"/>
      <c r="T1" s="314"/>
      <c r="U1" s="314"/>
      <c r="V1" s="327" t="s">
        <v>28</v>
      </c>
      <c r="W1" s="553" t="s">
        <v>219</v>
      </c>
      <c r="X1" s="322" t="str">
        <f>N1</f>
        <v>Sudan</v>
      </c>
      <c r="Y1" s="322"/>
      <c r="Z1" s="322"/>
      <c r="AA1" s="322"/>
      <c r="AB1" s="322"/>
      <c r="AC1" s="326"/>
      <c r="AD1" s="314"/>
      <c r="AE1" s="314"/>
      <c r="AF1" s="327" t="s">
        <v>28</v>
      </c>
      <c r="AG1" s="553" t="s">
        <v>220</v>
      </c>
      <c r="AH1" s="322" t="str">
        <f>X1</f>
        <v>Sudan</v>
      </c>
      <c r="AI1" s="322"/>
      <c r="AJ1" s="322"/>
      <c r="AK1" s="322"/>
      <c r="AL1" s="322"/>
      <c r="AM1" s="326"/>
      <c r="AN1" s="314"/>
      <c r="AO1" s="314"/>
      <c r="AP1" s="327" t="s">
        <v>28</v>
      </c>
      <c r="AQ1" s="553" t="s">
        <v>220</v>
      </c>
      <c r="AR1" s="322" t="str">
        <f>AH1</f>
        <v>Sudan</v>
      </c>
      <c r="AS1" s="322"/>
      <c r="AT1" s="322"/>
      <c r="AU1" s="322"/>
      <c r="AV1" s="322"/>
      <c r="AW1" s="326"/>
      <c r="AX1" s="314"/>
      <c r="AY1" s="314"/>
      <c r="AZ1" s="327" t="s">
        <v>28</v>
      </c>
      <c r="BA1" s="553">
        <v>2020</v>
      </c>
      <c r="BB1" s="322" t="s">
        <v>143</v>
      </c>
      <c r="BC1" s="322"/>
      <c r="BD1" s="322"/>
      <c r="BE1" s="322"/>
      <c r="BF1" s="322"/>
      <c r="BG1" s="326"/>
      <c r="BH1" s="314"/>
      <c r="BI1" s="314"/>
    </row>
    <row xmlns:x14ac="http://schemas.microsoft.com/office/spreadsheetml/2009/9/ac" r="2" s="313" customFormat="true" ht="30" customHeight="true" x14ac:dyDescent="0.25">
      <c r="A2" s="566" t="s">
        <v>294</v>
      </c>
      <c r="B2" s="323" t="s">
        <v>213</v>
      </c>
      <c r="C2" s="245" t="s">
        <v>166</v>
      </c>
      <c r="D2" s="245" t="s">
        <v>144</v>
      </c>
      <c r="E2" s="324"/>
      <c r="F2" s="324"/>
      <c r="G2" s="324"/>
      <c r="H2" s="324"/>
      <c r="I2" s="325"/>
      <c r="J2" s="314" t="s">
        <v>221</v>
      </c>
      <c r="K2" s="314"/>
      <c r="L2" s="323" t="s">
        <v>214</v>
      </c>
      <c r="M2" s="245" t="s">
        <v>166</v>
      </c>
      <c r="N2" s="245" t="s">
        <v>144</v>
      </c>
      <c r="O2" s="324"/>
      <c r="P2" s="324"/>
      <c r="Q2" s="324"/>
      <c r="R2" s="324"/>
      <c r="S2" s="325"/>
      <c r="T2" s="314" t="s">
        <v>221</v>
      </c>
      <c r="U2" s="314"/>
      <c r="V2" s="323" t="s">
        <v>215</v>
      </c>
      <c r="W2" s="245" t="s">
        <v>200</v>
      </c>
      <c r="X2" s="245" t="s">
        <v>199</v>
      </c>
      <c r="Y2" s="324"/>
      <c r="Z2" s="324"/>
      <c r="AA2" s="324"/>
      <c r="AB2" s="324"/>
      <c r="AC2" s="325"/>
      <c r="AD2" s="314" t="s">
        <v>221</v>
      </c>
      <c r="AE2" s="314"/>
      <c r="AF2" s="323" t="s">
        <v>216</v>
      </c>
      <c r="AG2" s="245" t="s">
        <v>167</v>
      </c>
      <c r="AH2" s="245" t="s">
        <v>153</v>
      </c>
      <c r="AI2" s="324"/>
      <c r="AJ2" s="324"/>
      <c r="AK2" s="324"/>
      <c r="AL2" s="324"/>
      <c r="AM2" s="325"/>
      <c r="AN2" s="314" t="s">
        <v>221</v>
      </c>
      <c r="AO2" s="314"/>
      <c r="AP2" s="323" t="s">
        <v>217</v>
      </c>
      <c r="AQ2" s="245" t="s">
        <v>166</v>
      </c>
      <c r="AR2" s="245" t="s">
        <v>144</v>
      </c>
      <c r="AS2" s="324"/>
      <c r="AT2" s="324"/>
      <c r="AU2" s="324"/>
      <c r="AV2" s="324"/>
      <c r="AW2" s="325"/>
      <c r="AX2" s="314" t="s">
        <v>221</v>
      </c>
      <c r="AY2" s="314"/>
      <c r="AZ2" s="323" t="s">
        <v>237</v>
      </c>
      <c r="BA2" s="245" t="s">
        <v>259</v>
      </c>
      <c r="BB2" s="245" t="s">
        <v>238</v>
      </c>
      <c r="BC2" s="324"/>
      <c r="BD2" s="324"/>
      <c r="BE2" s="324"/>
      <c r="BF2" s="324"/>
      <c r="BG2" s="325"/>
      <c r="BH2" s="314" t="s">
        <v>221</v>
      </c>
      <c r="BI2" s="314"/>
    </row>
    <row xmlns:x14ac="http://schemas.microsoft.com/office/spreadsheetml/2009/9/ac" r="3" s="253" customFormat="true" ht="18" customHeight="true" x14ac:dyDescent="0.25">
      <c r="A3" s="566"/>
      <c r="B3" s="246" t="s">
        <v>158</v>
      </c>
      <c r="C3" s="247" t="s">
        <v>54</v>
      </c>
      <c r="D3" s="248" t="s">
        <v>7</v>
      </c>
      <c r="E3" s="249" t="s">
        <v>1</v>
      </c>
      <c r="F3" s="249" t="s">
        <v>2</v>
      </c>
      <c r="G3" s="249" t="s">
        <v>16</v>
      </c>
      <c r="H3" s="249" t="s">
        <v>17</v>
      </c>
      <c r="I3" s="250" t="s">
        <v>18</v>
      </c>
      <c r="J3" s="251"/>
      <c r="K3" s="251"/>
      <c r="L3" s="246" t="s">
        <v>158</v>
      </c>
      <c r="M3" s="247" t="s">
        <v>54</v>
      </c>
      <c r="N3" s="248" t="s">
        <v>7</v>
      </c>
      <c r="O3" s="249" t="s">
        <v>1</v>
      </c>
      <c r="P3" s="249" t="s">
        <v>2</v>
      </c>
      <c r="Q3" s="249" t="s">
        <v>16</v>
      </c>
      <c r="R3" s="249" t="s">
        <v>17</v>
      </c>
      <c r="S3" s="250" t="s">
        <v>18</v>
      </c>
      <c r="T3" s="251"/>
      <c r="U3" s="251"/>
      <c r="V3" s="246" t="s">
        <v>158</v>
      </c>
      <c r="W3" s="247" t="s">
        <v>54</v>
      </c>
      <c r="X3" s="248" t="s">
        <v>7</v>
      </c>
      <c r="Y3" s="249" t="s">
        <v>1</v>
      </c>
      <c r="Z3" s="249" t="s">
        <v>2</v>
      </c>
      <c r="AA3" s="249" t="s">
        <v>16</v>
      </c>
      <c r="AB3" s="249" t="s">
        <v>17</v>
      </c>
      <c r="AC3" s="250" t="s">
        <v>18</v>
      </c>
      <c r="AD3" s="251"/>
      <c r="AE3" s="251"/>
      <c r="AF3" s="246" t="s">
        <v>158</v>
      </c>
      <c r="AG3" s="247" t="s">
        <v>54</v>
      </c>
      <c r="AH3" s="248" t="s">
        <v>7</v>
      </c>
      <c r="AI3" s="249" t="s">
        <v>1</v>
      </c>
      <c r="AJ3" s="249" t="s">
        <v>2</v>
      </c>
      <c r="AK3" s="249" t="s">
        <v>16</v>
      </c>
      <c r="AL3" s="249" t="s">
        <v>17</v>
      </c>
      <c r="AM3" s="250" t="s">
        <v>18</v>
      </c>
      <c r="AN3" s="251"/>
      <c r="AO3" s="251"/>
      <c r="AP3" s="246" t="s">
        <v>158</v>
      </c>
      <c r="AQ3" s="247" t="s">
        <v>54</v>
      </c>
      <c r="AR3" s="248" t="s">
        <v>7</v>
      </c>
      <c r="AS3" s="249" t="s">
        <v>1</v>
      </c>
      <c r="AT3" s="249" t="s">
        <v>2</v>
      </c>
      <c r="AU3" s="249" t="s">
        <v>16</v>
      </c>
      <c r="AV3" s="249" t="s">
        <v>17</v>
      </c>
      <c r="AW3" s="250" t="s">
        <v>18</v>
      </c>
      <c r="AX3" s="251"/>
      <c r="AY3" s="251"/>
      <c r="AZ3" s="246" t="s">
        <v>158</v>
      </c>
      <c r="BA3" s="247" t="s">
        <v>54</v>
      </c>
      <c r="BB3" s="248" t="s">
        <v>7</v>
      </c>
      <c r="BC3" s="249" t="s">
        <v>1</v>
      </c>
      <c r="BD3" s="249" t="s">
        <v>2</v>
      </c>
      <c r="BE3" s="249" t="s">
        <v>16</v>
      </c>
      <c r="BF3" s="249" t="s">
        <v>17</v>
      </c>
      <c r="BG3" s="250" t="s">
        <v>18</v>
      </c>
      <c r="BH3" s="251"/>
      <c r="BI3" s="251"/>
      <c r="BJ3" s="252"/>
      <c r="BT3" s="252"/>
      <c r="CD3" s="252"/>
      <c r="CN3" s="252"/>
      <c r="CX3" s="252"/>
      <c r="DH3" s="252"/>
      <c r="DR3" s="252"/>
      <c r="EB3" s="252"/>
      <c r="EL3" s="252"/>
      <c r="EV3" s="252"/>
      <c r="FF3" s="252"/>
      <c r="FP3" s="252"/>
      <c r="FZ3" s="252"/>
      <c r="GJ3" s="252"/>
      <c r="GT3" s="252"/>
      <c r="HD3" s="252"/>
      <c r="HN3" s="252"/>
      <c r="HX3" s="252"/>
    </row>
    <row xmlns:x14ac="http://schemas.microsoft.com/office/spreadsheetml/2009/9/ac" r="4" s="4" customFormat="true" x14ac:dyDescent="0.25">
      <c r="A4" s="384" t="str">
        <f>IF(ISBLANK('Data Summary'!A6),"",'Data Summary'!A6)</f>
        <v>SDN_2012_UIS</v>
      </c>
      <c r="B4" s="122"/>
      <c r="C4" s="65" t="s">
        <v>24</v>
      </c>
      <c r="D4" s="9" t="str">
        <f>IF(COUNTA(D13)=0,"",D13)</f>
        <v/>
      </c>
      <c r="E4" s="9" t="str">
        <f t="shared" ref="E4:I4" si="0">IF(COUNTA(E13)=0,"",E13)</f>
        <v/>
      </c>
      <c r="F4" s="9" t="str">
        <f t="shared" si="0"/>
        <v/>
      </c>
      <c r="G4" s="9" t="str">
        <f t="shared" si="0"/>
        <v/>
      </c>
      <c r="H4" s="9" t="str">
        <f t="shared" si="0"/>
        <v/>
      </c>
      <c r="I4" s="29" t="str">
        <f t="shared" si="0"/>
        <v/>
      </c>
      <c r="J4" s="24"/>
      <c r="K4" s="24"/>
      <c r="L4" s="122"/>
      <c r="M4" s="15" t="s">
        <v>24</v>
      </c>
      <c r="N4" s="9" t="str">
        <f t="shared" ref="N4:S4" si="1">IF(COUNTA(N13)=0,"",N13)</f>
        <v/>
      </c>
      <c r="O4" s="9" t="str">
        <f t="shared" si="1"/>
        <v/>
      </c>
      <c r="P4" s="9" t="str">
        <f t="shared" si="1"/>
        <v/>
      </c>
      <c r="Q4" s="9" t="str">
        <f t="shared" si="1"/>
        <v/>
      </c>
      <c r="R4" s="9" t="str">
        <f t="shared" si="1"/>
        <v/>
      </c>
      <c r="S4" s="29" t="str">
        <f t="shared" si="1"/>
        <v/>
      </c>
      <c r="T4" s="24"/>
      <c r="U4" s="24"/>
      <c r="V4" s="122"/>
      <c r="W4" s="15" t="s">
        <v>24</v>
      </c>
      <c r="X4" s="9" t="str">
        <f t="shared" ref="X4:AC4" si="2">IF(COUNTA(X13)=0,"",X13)</f>
        <v/>
      </c>
      <c r="Y4" s="9" t="str">
        <f t="shared" si="2"/>
        <v/>
      </c>
      <c r="Z4" s="9" t="str">
        <f t="shared" si="2"/>
        <v/>
      </c>
      <c r="AA4" s="9" t="str">
        <f t="shared" si="2"/>
        <v/>
      </c>
      <c r="AB4" s="9" t="str">
        <f t="shared" si="2"/>
        <v/>
      </c>
      <c r="AC4" s="29" t="str">
        <f t="shared" si="2"/>
        <v/>
      </c>
      <c r="AD4" s="24"/>
      <c r="AE4" s="24"/>
      <c r="AF4" s="122"/>
      <c r="AG4" s="15" t="s">
        <v>24</v>
      </c>
      <c r="AH4" s="9" t="str">
        <f t="shared" ref="AH4:AM4" si="3">IF(COUNTA(AH13)=0,"",AH13)</f>
        <v/>
      </c>
      <c r="AI4" s="9" t="str">
        <f t="shared" si="3"/>
        <v/>
      </c>
      <c r="AJ4" s="9" t="str">
        <f t="shared" si="3"/>
        <v/>
      </c>
      <c r="AK4" s="9" t="str">
        <f t="shared" si="3"/>
        <v/>
      </c>
      <c r="AL4" s="9" t="str">
        <f t="shared" si="3"/>
        <v/>
      </c>
      <c r="AM4" s="29" t="str">
        <f t="shared" si="3"/>
        <v/>
      </c>
      <c r="AN4" s="24"/>
      <c r="AO4" s="24"/>
      <c r="AP4" s="122"/>
      <c r="AQ4" s="15" t="s">
        <v>24</v>
      </c>
      <c r="AR4" s="9" t="str">
        <f t="shared" ref="AR4:AW4" si="4">IF(COUNTA(AR13)=0,"",AR13)</f>
        <v/>
      </c>
      <c r="AS4" s="9" t="str">
        <f t="shared" si="4"/>
        <v/>
      </c>
      <c r="AT4" s="9" t="str">
        <f t="shared" si="4"/>
        <v/>
      </c>
      <c r="AU4" s="9" t="str">
        <f t="shared" si="4"/>
        <v/>
      </c>
      <c r="AV4" s="9" t="str">
        <f t="shared" si="4"/>
        <v/>
      </c>
      <c r="AW4" s="29" t="str">
        <f t="shared" si="4"/>
        <v/>
      </c>
      <c r="AX4" s="24"/>
      <c r="AY4" s="24"/>
      <c r="AZ4" s="122"/>
      <c r="BA4" s="15" t="s">
        <v>24</v>
      </c>
      <c r="BB4" s="9">
        <f t="shared" ref="BB4:BG4" si="5">IF(COUNTA(BB13)=0,"",BB13)</f>
        <v>17.588495575221238</v>
      </c>
      <c r="BC4" s="9">
        <f t="shared" si="5"/>
        <v>4.5454545454545459</v>
      </c>
      <c r="BD4" s="9">
        <f t="shared" si="5"/>
        <v>21.246458923512748</v>
      </c>
      <c r="BE4" s="9" t="str">
        <f t="shared" si="5"/>
        <v/>
      </c>
      <c r="BF4" s="9">
        <f t="shared" si="5"/>
        <v>17.588495575221238</v>
      </c>
      <c r="BG4" s="29" t="str">
        <f t="shared" si="5"/>
        <v/>
      </c>
      <c r="BH4" s="24"/>
      <c r="BI4" s="24"/>
      <c r="BJ4" s="131"/>
      <c r="BT4" s="131"/>
      <c r="CD4" s="131"/>
      <c r="CN4" s="131"/>
      <c r="CX4" s="131"/>
      <c r="DH4" s="131"/>
      <c r="DR4" s="131"/>
      <c r="EB4" s="131"/>
      <c r="EL4" s="131"/>
      <c r="EV4" s="131"/>
      <c r="FF4" s="131"/>
      <c r="FP4" s="131"/>
      <c r="FZ4" s="131"/>
      <c r="GJ4" s="131"/>
      <c r="GT4" s="131"/>
      <c r="HD4" s="131"/>
      <c r="HN4" s="131"/>
      <c r="HX4" s="131"/>
    </row>
    <row xmlns:x14ac="http://schemas.microsoft.com/office/spreadsheetml/2009/9/ac" r="5" s="4" customFormat="true" x14ac:dyDescent="0.25">
      <c r="A5" s="384" t="str">
        <f ca="true">IF(ISBLANK('Data Summary'!A7),"",'Data Summary'!A7)</f>
        <v>SDN_2013_UIS</v>
      </c>
      <c r="B5" s="122"/>
      <c r="C5" s="65"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9"/>
      <c r="J5" s="24"/>
      <c r="K5" s="24"/>
      <c r="L5" s="122"/>
      <c r="M5" s="15" t="s">
        <v>0</v>
      </c>
      <c r="N5" s="9"/>
      <c r="O5" s="9" t="str">
        <f>IF((COUNTA(O14:O25)=0)+(COUNTA(O13)=0),"",100-O13-SUMPRODUCT(M14:M25,O14:O25))</f>
        <v/>
      </c>
      <c r="P5" s="9" t="str">
        <f>IF((COUNTA(P14:P25)=0)+(COUNTA(P13)=0),"",100-P13-SUMPRODUCT(M14:M25,P14:P25))</f>
        <v/>
      </c>
      <c r="Q5" s="9" t="str">
        <f>IF((COUNTA(Q14:Q25)=0)+(COUNTA(Q13)=0),"",100-Q13-SUMPRODUCT(M14:M25,Q14:Q25))</f>
        <v/>
      </c>
      <c r="R5" s="9"/>
      <c r="S5" s="29"/>
      <c r="T5" s="24"/>
      <c r="U5" s="24"/>
      <c r="V5" s="122"/>
      <c r="W5" s="15" t="s">
        <v>0</v>
      </c>
      <c r="X5" s="9"/>
      <c r="Y5" s="9" t="str">
        <f>IF((COUNTA(Y14:Y25)=0)+(COUNTA(Y13)=0),"",100-Y13-SUMPRODUCT(W14:W25,Y14:Y25))</f>
        <v/>
      </c>
      <c r="Z5" s="9" t="str">
        <f>IF((COUNTA(Z14:Z25)=0)+(COUNTA(Z13)=0),"",100-Z13-SUMPRODUCT(W14:W25,Z14:Z25))</f>
        <v/>
      </c>
      <c r="AA5" s="9" t="str">
        <f>IF((COUNTA(AA14:AA25)=0)+(COUNTA(AA13)=0),"",100-AA13-SUMPRODUCT(W14:W25,AA14:AA25))</f>
        <v/>
      </c>
      <c r="AB5" s="9"/>
      <c r="AC5" s="29"/>
      <c r="AD5" s="24"/>
      <c r="AE5" s="24"/>
      <c r="AF5" s="122"/>
      <c r="AG5" s="15" t="s">
        <v>0</v>
      </c>
      <c r="AH5" s="9"/>
      <c r="AI5" s="9" t="str">
        <f>IF((COUNTA(AI14:AI25)=0)+(COUNTA(AI13)=0),"",100-AI13-SUMPRODUCT(AG14:AG25,AI14:AI25))</f>
        <v/>
      </c>
      <c r="AJ5" s="9" t="str">
        <f>IF((COUNTA(AJ14:AJ25)=0)+(COUNTA(AJ13)=0),"",100-AJ13-SUMPRODUCT(AG14:AG25,AJ14:AJ25))</f>
        <v/>
      </c>
      <c r="AK5" s="9" t="str">
        <f>IF((COUNTA(AK14:AK25)=0)+(COUNTA(AK13)=0),"",100-AK13-SUMPRODUCT(AG14:AG25,AK14:AK25))</f>
        <v/>
      </c>
      <c r="AL5" s="9"/>
      <c r="AM5" s="29"/>
      <c r="AN5" s="24"/>
      <c r="AO5" s="24"/>
      <c r="AP5" s="122"/>
      <c r="AQ5" s="15" t="s">
        <v>0</v>
      </c>
      <c r="AR5" s="9"/>
      <c r="AS5" s="9" t="str">
        <f>IF((COUNTA(AS14:AS25)=0)+(COUNTA(AS13)=0),"",100-AS13-SUMPRODUCT(AQ14:AQ25,AS14:AS25))</f>
        <v/>
      </c>
      <c r="AT5" s="9" t="str">
        <f>IF((COUNTA(AT14:AT25)=0)+(COUNTA(AT13)=0),"",100-AT13-SUMPRODUCT(AQ14:AQ25,AT14:AT25))</f>
        <v/>
      </c>
      <c r="AU5" s="9" t="str">
        <f>IF((COUNTA(AU14:AU25)=0)+(COUNTA(AU13)=0),"",100-AU13-SUMPRODUCT(AQ14:AQ25,AU14:AU25))</f>
        <v/>
      </c>
      <c r="AV5" s="9"/>
      <c r="AW5" s="29"/>
      <c r="AX5" s="24"/>
      <c r="AY5" s="24"/>
      <c r="AZ5" s="122"/>
      <c r="BA5" s="15" t="s">
        <v>0</v>
      </c>
      <c r="BB5" s="9">
        <f>IF((COUNTA(BB14:BB25)=0)+(COUNTA(BB13)=0),"",100-BB13-SUMPRODUCT(BA14:BA25,BB14:BB25))</f>
        <v>16.592920353982308</v>
      </c>
      <c r="BC5" s="9">
        <f>IF((COUNTA(BC14:BC25)=0)+(COUNTA(BC13)=0),"",100-BC13-SUMPRODUCT(BA14:BA25,BC14:BC25))</f>
        <v>13.131313131313121</v>
      </c>
      <c r="BD5" s="9">
        <f>IF((COUNTA(BD14:BD25)=0)+(COUNTA(BD13)=0),"",100-BD13-SUMPRODUCT(BA14:BA25,BD14:BD25))</f>
        <v>17.563739376770549</v>
      </c>
      <c r="BE5" s="9" t="str">
        <f t="shared" ref="BE5" si="6">IF((COUNTA(BE14:BE25)=0)+(COUNTA(BE13)=0),"",100-BE13-SUMPRODUCT(BB14:BB25,BE14:BE25))</f>
        <v/>
      </c>
      <c r="BF5" s="9">
        <f>IF((COUNTA(BF14:BF25)=0)+(COUNTA(BF13)=0),"",100-BF13-SUMPRODUCT(BA14:BA25,BF14:BF25))</f>
        <v>16.592920353982308</v>
      </c>
      <c r="BG5" s="29"/>
      <c r="BH5" s="24"/>
      <c r="BI5" s="24"/>
      <c r="BJ5" s="131"/>
      <c r="BT5" s="131"/>
      <c r="CD5" s="131"/>
      <c r="CN5" s="131"/>
      <c r="CX5" s="131"/>
      <c r="DH5" s="131"/>
      <c r="DR5" s="131"/>
      <c r="EB5" s="131"/>
      <c r="EL5" s="131"/>
      <c r="EV5" s="131"/>
      <c r="FF5" s="131"/>
      <c r="FP5" s="131"/>
      <c r="FZ5" s="131"/>
      <c r="GJ5" s="131"/>
      <c r="GT5" s="131"/>
      <c r="HD5" s="131"/>
      <c r="HN5" s="131"/>
      <c r="HX5" s="131"/>
    </row>
    <row xmlns:x14ac="http://schemas.microsoft.com/office/spreadsheetml/2009/9/ac" r="6" s="4" customFormat="true" x14ac:dyDescent="0.25">
      <c r="A6" s="384" t="str">
        <f ca="true">IF(ISBLANK('Data Summary'!A8),"",'Data Summary'!A8)</f>
        <v>SDN_2013_SUR</v>
      </c>
      <c r="B6" s="122"/>
      <c r="C6" s="65" t="s">
        <v>19</v>
      </c>
      <c r="D6" s="9" t="str">
        <f>IF(COUNTA(D14:D25)=0,"",SUMPRODUCT(D14:D25,C14:C25))</f>
        <v/>
      </c>
      <c r="E6" s="9" t="str">
        <f>IF(COUNTA(E14:E25)=0,"",SUMPRODUCT(E14:E25,C14:C25))</f>
        <v/>
      </c>
      <c r="F6" s="9" t="str">
        <f>IF(COUNTA(F14:F25)=0,"",SUMPRODUCT(F14:F25,C14:C25))</f>
        <v/>
      </c>
      <c r="G6" s="9" t="str">
        <f>IF(COUNTA(G14:G25)=0,"",SUMPRODUCT(G14:G25,C14:C25))</f>
        <v/>
      </c>
      <c r="H6" s="9" t="str">
        <f>IF(COUNTA(H14:H25)=0,"",SUMPRODUCT(H14:H25,C14:C25))</f>
        <v/>
      </c>
      <c r="I6" s="29" t="str">
        <f>IF(COUNTA(I14:I25)=0,"",SUMPRODUCT(I14:I25,C14:C25))</f>
        <v/>
      </c>
      <c r="J6" s="24"/>
      <c r="K6" s="24"/>
      <c r="L6" s="122"/>
      <c r="M6" s="15" t="s">
        <v>19</v>
      </c>
      <c r="N6" s="9">
        <f>IF(COUNTA(N14:N25)=0,"",SUMPRODUCT(N14:N25,M14:M25))</f>
        <v>85.215040276390667</v>
      </c>
      <c r="O6" s="9" t="str">
        <f>IF(COUNTA(O14:O25)=0,"",SUMPRODUCT(O14:O25,M14:M25))</f>
        <v/>
      </c>
      <c r="P6" s="9" t="str">
        <f>IF(COUNTA(P14:P25)=0,"",SUMPRODUCT(P14:P25,M14:M25))</f>
        <v/>
      </c>
      <c r="Q6" s="9" t="str">
        <f>IF(COUNTA(Q14:Q25)=0,"",SUMPRODUCT(Q14:Q25,M14:M25))</f>
        <v/>
      </c>
      <c r="R6" s="9">
        <f>IF(COUNTA(R14:R25)=0,"",SUMPRODUCT(R14:R25,M14:M25))</f>
        <v>79.2</v>
      </c>
      <c r="S6" s="29">
        <f>IF(COUNTA(S14:S25)=0,"",SUMPRODUCT(S14:S25,M14:M25))</f>
        <v>93.459000000000003</v>
      </c>
      <c r="T6" s="24"/>
      <c r="U6" s="24"/>
      <c r="V6" s="122"/>
      <c r="W6" s="15" t="s">
        <v>19</v>
      </c>
      <c r="X6" s="9">
        <f>IF(COUNTA(X14:X25)=0,"",SUMPRODUCT(X14:X25,W14:W25))</f>
        <v>96.8</v>
      </c>
      <c r="Y6" s="9" t="str">
        <f>IF(COUNTA(Y14:Y25)=0,"",SUMPRODUCT(Y14:Y25,W14:W25))</f>
        <v/>
      </c>
      <c r="Z6" s="9" t="str">
        <f>IF(COUNTA(Z14:Z25)=0,"",SUMPRODUCT(Z14:Z25,W14:W25))</f>
        <v/>
      </c>
      <c r="AA6" s="9" t="str">
        <f>IF(COUNTA(AA14:AA25)=0,"",SUMPRODUCT(AA14:AA25,W14:W25))</f>
        <v/>
      </c>
      <c r="AB6" s="9">
        <f>IF(COUNTA(AB14:AB25)=0,"",SUMPRODUCT(AB14:AB25,W14:W25))</f>
        <v>96.8</v>
      </c>
      <c r="AC6" s="29" t="str">
        <f>IF(COUNTA(AC14:AC25)=0,"",SUMPRODUCT(AC14:AC25,W14:W25))</f>
        <v/>
      </c>
      <c r="AD6" s="24"/>
      <c r="AE6" s="24"/>
      <c r="AF6" s="122"/>
      <c r="AG6" s="15" t="s">
        <v>19</v>
      </c>
      <c r="AH6" s="9" t="str">
        <f>IF(COUNTA(AH14:AH25)=0,"",SUMPRODUCT(AH14:AH25,AG14:AG25))</f>
        <v/>
      </c>
      <c r="AI6" s="9" t="str">
        <f>IF(COUNTA(AI14:AI25)=0,"",SUMPRODUCT(AI14:AI25,AG14:AG25))</f>
        <v/>
      </c>
      <c r="AJ6" s="9" t="str">
        <f>IF(COUNTA(AJ14:AJ25)=0,"",SUMPRODUCT(AJ14:AJ25,AG14:AG25))</f>
        <v/>
      </c>
      <c r="AK6" s="9" t="str">
        <f>IF(COUNTA(AK14:AK25)=0,"",SUMPRODUCT(AK14:AK25,AG14:AG25))</f>
        <v/>
      </c>
      <c r="AL6" s="9" t="str">
        <f>IF(COUNTA(AL14:AL25)=0,"",SUMPRODUCT(AL14:AL25,AG14:AG25))</f>
        <v/>
      </c>
      <c r="AM6" s="29" t="str">
        <f>IF(COUNTA(AM14:AM25)=0,"",SUMPRODUCT(AM14:AM25,AG14:AG25))</f>
        <v/>
      </c>
      <c r="AN6" s="24"/>
      <c r="AO6" s="24"/>
      <c r="AP6" s="122"/>
      <c r="AQ6" s="15" t="s">
        <v>19</v>
      </c>
      <c r="AR6" s="9">
        <f>IF(COUNTA(AR14:AR25)=0,"",SUMPRODUCT(AR14:AR25,AQ14:AQ25))</f>
        <v>95.06</v>
      </c>
      <c r="AS6" s="9" t="str">
        <f>IF(COUNTA(AS14:AS25)=0,"",SUMPRODUCT(AS14:AS25,AQ14:AQ25))</f>
        <v/>
      </c>
      <c r="AT6" s="9" t="str">
        <f>IF(COUNTA(AT14:AT25)=0,"",SUMPRODUCT(AT14:AT25,AQ14:AQ25))</f>
        <v/>
      </c>
      <c r="AU6" s="9" t="str">
        <f>IF(COUNTA(AU14:AU25)=0,"",SUMPRODUCT(AU14:AU25,AQ14:AQ25))</f>
        <v/>
      </c>
      <c r="AV6" s="9">
        <f>IF(COUNTA(AV14:AV25)=0,"",SUMPRODUCT(AV14:AV25,AQ14:AQ25))</f>
        <v>93.4</v>
      </c>
      <c r="AW6" s="29">
        <f>IF(COUNTA(AW14:AW25)=0,"",SUMPRODUCT(AW14:AW25,AQ14:AQ25))</f>
        <v>97.27</v>
      </c>
      <c r="AX6" s="24"/>
      <c r="AY6" s="24"/>
      <c r="AZ6" s="122"/>
      <c r="BA6" s="15" t="s">
        <v>19</v>
      </c>
      <c r="BB6" s="9">
        <f>IF(COUNTA(BB14:BB25)=0,"",SUMPRODUCT(BB14:BB25,BA14:BA25))</f>
        <v>65.818584070796462</v>
      </c>
      <c r="BC6" s="9">
        <f>IF(COUNTA(BC14:BC25)=0,"",SUMPRODUCT(BC14:BC25,BA14:BA25))</f>
        <v>82.323232323232332</v>
      </c>
      <c r="BD6" s="9">
        <f>IF(COUNTA(BD14:BD25)=0,"",SUMPRODUCT(BD14:BD25,BA14:BA25))</f>
        <v>61.189801699716703</v>
      </c>
      <c r="BE6" s="9" t="str">
        <f>IF(COUNTA(BE14:BE25)=0,"",SUMPRODUCT(BE14:BE25,BA14:BA25))</f>
        <v/>
      </c>
      <c r="BF6" s="9">
        <f>IF(COUNTA(BF14:BF25)=0,"",SUMPRODUCT(BF14:BF25,BA14:BA25))</f>
        <v>65.818584070796462</v>
      </c>
      <c r="BG6" s="29" t="str">
        <f>IF(COUNTA(BG14:BG25)=0,"",SUMPRODUCT(BG14:BG25,BA14:BA25))</f>
        <v/>
      </c>
      <c r="BH6" s="24"/>
      <c r="BI6" s="24"/>
      <c r="BJ6" s="131"/>
      <c r="BT6" s="131"/>
      <c r="CD6" s="131"/>
      <c r="CN6" s="131"/>
      <c r="CX6" s="131"/>
      <c r="DH6" s="131"/>
      <c r="DR6" s="131"/>
      <c r="EB6" s="131"/>
      <c r="EL6" s="131"/>
      <c r="EV6" s="131"/>
      <c r="FF6" s="131"/>
      <c r="FP6" s="131"/>
      <c r="FZ6" s="131"/>
      <c r="GJ6" s="131"/>
      <c r="GT6" s="131"/>
      <c r="HD6" s="131"/>
      <c r="HN6" s="131"/>
      <c r="HX6" s="131"/>
    </row>
    <row xmlns:x14ac="http://schemas.microsoft.com/office/spreadsheetml/2009/9/ac" r="7" s="4" customFormat="true" x14ac:dyDescent="0.25">
      <c r="A7" s="384" t="str">
        <f ca="true">IF(ISBLANK('Data Summary'!A9),"",'Data Summary'!A9)</f>
        <v>SDN_2016_EMIS</v>
      </c>
      <c r="B7" s="122"/>
      <c r="C7" s="104" t="s">
        <v>38</v>
      </c>
      <c r="D7" s="8"/>
      <c r="E7" s="8"/>
      <c r="F7" s="8"/>
      <c r="G7" s="8"/>
      <c r="H7" s="8"/>
      <c r="I7" s="29"/>
      <c r="J7" s="24"/>
      <c r="K7" s="24"/>
      <c r="L7" s="122"/>
      <c r="M7" s="46" t="s">
        <v>38</v>
      </c>
      <c r="N7" s="8"/>
      <c r="O7" s="8"/>
      <c r="P7" s="8"/>
      <c r="Q7" s="8"/>
      <c r="R7" s="8"/>
      <c r="S7" s="29"/>
      <c r="T7" s="24"/>
      <c r="U7" s="24"/>
      <c r="V7" s="122"/>
      <c r="W7" s="46" t="s">
        <v>38</v>
      </c>
      <c r="X7" s="8"/>
      <c r="Y7" s="8"/>
      <c r="Z7" s="8"/>
      <c r="AA7" s="8"/>
      <c r="AB7" s="8"/>
      <c r="AC7" s="29"/>
      <c r="AD7" s="24"/>
      <c r="AE7" s="24"/>
      <c r="AF7" s="122"/>
      <c r="AG7" s="46" t="s">
        <v>38</v>
      </c>
      <c r="AH7" s="8"/>
      <c r="AI7" s="8"/>
      <c r="AJ7" s="8"/>
      <c r="AK7" s="8"/>
      <c r="AL7" s="8"/>
      <c r="AM7" s="29"/>
      <c r="AN7" s="24"/>
      <c r="AO7" s="24"/>
      <c r="AP7" s="122"/>
      <c r="AQ7" s="46" t="s">
        <v>38</v>
      </c>
      <c r="AR7" s="8"/>
      <c r="AS7" s="8"/>
      <c r="AT7" s="8"/>
      <c r="AU7" s="8"/>
      <c r="AV7" s="8"/>
      <c r="AW7" s="29"/>
      <c r="AX7" s="24"/>
      <c r="AY7" s="24"/>
      <c r="AZ7" s="122" t="s">
        <v>248</v>
      </c>
      <c r="BA7" s="46" t="s">
        <v>38</v>
      </c>
      <c r="BB7" s="8">
        <v>52.654867256637175</v>
      </c>
      <c r="BC7" s="8">
        <v>67.676767676767682</v>
      </c>
      <c r="BD7" s="8">
        <v>48.441926345609062</v>
      </c>
      <c r="BE7" s="8"/>
      <c r="BF7" s="8">
        <v>52.654867256637175</v>
      </c>
      <c r="BG7" s="29"/>
      <c r="BH7" s="24"/>
      <c r="BI7" s="24"/>
      <c r="BJ7" s="131"/>
      <c r="BT7" s="131"/>
      <c r="CD7" s="131"/>
      <c r="CN7" s="131"/>
      <c r="CX7" s="131"/>
      <c r="DH7" s="131"/>
      <c r="DR7" s="131"/>
      <c r="EB7" s="131"/>
      <c r="EL7" s="131"/>
      <c r="EV7" s="131"/>
      <c r="FF7" s="131"/>
      <c r="FP7" s="131"/>
      <c r="FZ7" s="131"/>
      <c r="GJ7" s="131"/>
      <c r="GT7" s="131"/>
      <c r="HD7" s="131"/>
      <c r="HN7" s="131"/>
      <c r="HX7" s="131"/>
    </row>
    <row xmlns:x14ac="http://schemas.microsoft.com/office/spreadsheetml/2009/9/ac" r="8" s="4" customFormat="true" ht="15.6" customHeight="true" x14ac:dyDescent="0.25">
      <c r="A8" s="384" t="str">
        <f ca="true">IF(ISBLANK('Data Summary'!A10),"",'Data Summary'!A10)</f>
        <v>SDN_2016_UIS</v>
      </c>
      <c r="B8" s="122"/>
      <c r="C8" s="104" t="s">
        <v>92</v>
      </c>
      <c r="D8" s="105"/>
      <c r="E8" s="9"/>
      <c r="F8" s="9"/>
      <c r="G8" s="9"/>
      <c r="H8" s="9"/>
      <c r="I8" s="29"/>
      <c r="J8" s="24"/>
      <c r="K8" s="24"/>
      <c r="L8" s="122"/>
      <c r="M8" s="46" t="s">
        <v>92</v>
      </c>
      <c r="N8" s="9"/>
      <c r="O8" s="9"/>
      <c r="P8" s="9"/>
      <c r="Q8" s="9"/>
      <c r="R8" s="9"/>
      <c r="S8" s="29"/>
      <c r="T8" s="24"/>
      <c r="U8" s="24"/>
      <c r="V8" s="122"/>
      <c r="W8" s="46" t="s">
        <v>92</v>
      </c>
      <c r="X8" s="9"/>
      <c r="Y8" s="9"/>
      <c r="Z8" s="9"/>
      <c r="AA8" s="9"/>
      <c r="AB8" s="9"/>
      <c r="AC8" s="29"/>
      <c r="AD8" s="24"/>
      <c r="AE8" s="24"/>
      <c r="AF8" s="122"/>
      <c r="AG8" s="46" t="s">
        <v>92</v>
      </c>
      <c r="AH8" s="9"/>
      <c r="AI8" s="9"/>
      <c r="AJ8" s="9"/>
      <c r="AK8" s="9"/>
      <c r="AL8" s="9"/>
      <c r="AM8" s="29"/>
      <c r="AN8" s="24"/>
      <c r="AO8" s="24"/>
      <c r="AP8" s="122"/>
      <c r="AQ8" s="46" t="s">
        <v>92</v>
      </c>
      <c r="AR8" s="9"/>
      <c r="AS8" s="9"/>
      <c r="AT8" s="9"/>
      <c r="AU8" s="9"/>
      <c r="AV8" s="9"/>
      <c r="AW8" s="29"/>
      <c r="AX8" s="24"/>
      <c r="AY8" s="24"/>
      <c r="AZ8" s="122"/>
      <c r="BA8" s="46" t="s">
        <v>92</v>
      </c>
      <c r="BB8" s="9"/>
      <c r="BC8" s="9"/>
      <c r="BD8" s="9"/>
      <c r="BE8" s="9"/>
      <c r="BF8" s="9"/>
      <c r="BG8" s="29"/>
      <c r="BH8" s="24"/>
      <c r="BI8" s="24"/>
      <c r="BJ8" s="131"/>
      <c r="BT8" s="131"/>
      <c r="CD8" s="131"/>
      <c r="CN8" s="131"/>
      <c r="CX8" s="131"/>
      <c r="DH8" s="131"/>
      <c r="DR8" s="131"/>
      <c r="EB8" s="131"/>
      <c r="EL8" s="131"/>
      <c r="EV8" s="131"/>
      <c r="FF8" s="131"/>
      <c r="FP8" s="131"/>
      <c r="FZ8" s="131"/>
      <c r="GJ8" s="131"/>
      <c r="GT8" s="131"/>
      <c r="HD8" s="131"/>
      <c r="HN8" s="131"/>
      <c r="HX8" s="131"/>
    </row>
    <row xmlns:x14ac="http://schemas.microsoft.com/office/spreadsheetml/2009/9/ac" r="9" s="4" customFormat="true" x14ac:dyDescent="0.25">
      <c r="A9" s="384" t="str">
        <f ca="true">IF(ISBLANK('Data Summary'!A11),"",'Data Summary'!A11)</f>
        <v>SDN_2020_SUR</v>
      </c>
      <c r="B9" s="122"/>
      <c r="C9" s="65" t="s">
        <v>159</v>
      </c>
      <c r="D9" s="106"/>
      <c r="E9" s="7"/>
      <c r="F9" s="7"/>
      <c r="G9" s="7"/>
      <c r="H9" s="7"/>
      <c r="I9" s="26"/>
      <c r="J9" s="24"/>
      <c r="K9" s="24"/>
      <c r="L9" s="122"/>
      <c r="M9" s="65" t="s">
        <v>159</v>
      </c>
      <c r="N9" s="8"/>
      <c r="O9" s="8"/>
      <c r="P9" s="8"/>
      <c r="Q9" s="8"/>
      <c r="R9" s="8"/>
      <c r="S9" s="26"/>
      <c r="T9" s="24"/>
      <c r="U9" s="24"/>
      <c r="V9" s="122"/>
      <c r="W9" s="65" t="s">
        <v>159</v>
      </c>
      <c r="X9" s="8"/>
      <c r="Y9" s="8"/>
      <c r="Z9" s="8"/>
      <c r="AA9" s="8"/>
      <c r="AB9" s="8"/>
      <c r="AC9" s="26"/>
      <c r="AD9" s="24"/>
      <c r="AE9" s="24"/>
      <c r="AF9" s="122"/>
      <c r="AG9" s="65" t="s">
        <v>159</v>
      </c>
      <c r="AH9" s="8"/>
      <c r="AI9" s="8"/>
      <c r="AJ9" s="8"/>
      <c r="AK9" s="8"/>
      <c r="AL9" s="8"/>
      <c r="AM9" s="26"/>
      <c r="AN9" s="24"/>
      <c r="AO9" s="24"/>
      <c r="AP9" s="122"/>
      <c r="AQ9" s="65" t="s">
        <v>159</v>
      </c>
      <c r="AR9" s="8"/>
      <c r="AS9" s="8"/>
      <c r="AT9" s="8"/>
      <c r="AU9" s="8"/>
      <c r="AV9" s="8"/>
      <c r="AW9" s="26"/>
      <c r="AX9" s="24"/>
      <c r="AY9" s="24"/>
      <c r="AZ9" s="122"/>
      <c r="BA9" s="65" t="s">
        <v>159</v>
      </c>
      <c r="BB9" s="8">
        <v>43.473451327433629</v>
      </c>
      <c r="BC9" s="8">
        <v>61.111111111111114</v>
      </c>
      <c r="BD9" s="8">
        <v>38.526912181303111</v>
      </c>
      <c r="BE9" s="8"/>
      <c r="BF9" s="8">
        <v>43.473451327433629</v>
      </c>
      <c r="BG9" s="26"/>
      <c r="BH9" s="24"/>
      <c r="BI9" s="24"/>
      <c r="BJ9" s="131"/>
      <c r="BT9" s="131"/>
      <c r="CD9" s="131"/>
      <c r="CN9" s="131"/>
      <c r="CX9" s="131"/>
      <c r="DH9" s="131"/>
      <c r="DR9" s="131"/>
      <c r="EB9" s="131"/>
      <c r="EL9" s="131"/>
      <c r="EV9" s="131"/>
      <c r="FF9" s="131"/>
      <c r="FP9" s="131"/>
      <c r="FZ9" s="131"/>
      <c r="GJ9" s="131"/>
      <c r="GT9" s="131"/>
      <c r="HD9" s="131"/>
      <c r="HN9" s="131"/>
      <c r="HX9" s="131"/>
    </row>
    <row xmlns:x14ac="http://schemas.microsoft.com/office/spreadsheetml/2009/9/ac" r="10" s="4" customFormat="true" x14ac:dyDescent="0.25">
      <c r="A10" s="385" t="str">
        <f ca="true">IF(ISBLANK('Data Summary'!A12),"",'Data Summary'!A12)</f>
        <v/>
      </c>
      <c r="B10" s="122"/>
      <c r="C10" s="65" t="s">
        <v>93</v>
      </c>
      <c r="D10" s="107"/>
      <c r="E10" s="7"/>
      <c r="F10" s="7"/>
      <c r="G10" s="7"/>
      <c r="H10" s="7"/>
      <c r="I10" s="26"/>
      <c r="J10" s="24"/>
      <c r="K10" s="24"/>
      <c r="L10" s="122"/>
      <c r="M10" s="65" t="s">
        <v>93</v>
      </c>
      <c r="N10" s="19"/>
      <c r="O10" s="7"/>
      <c r="P10" s="7"/>
      <c r="Q10" s="7"/>
      <c r="R10" s="7"/>
      <c r="S10" s="26"/>
      <c r="T10" s="24"/>
      <c r="U10" s="24"/>
      <c r="V10" s="122"/>
      <c r="W10" s="65" t="s">
        <v>93</v>
      </c>
      <c r="X10" s="19"/>
      <c r="Y10" s="7"/>
      <c r="Z10" s="7"/>
      <c r="AA10" s="7"/>
      <c r="AB10" s="7"/>
      <c r="AC10" s="26"/>
      <c r="AD10" s="24"/>
      <c r="AE10" s="24"/>
      <c r="AF10" s="122"/>
      <c r="AG10" s="65" t="s">
        <v>93</v>
      </c>
      <c r="AH10" s="19"/>
      <c r="AI10" s="7"/>
      <c r="AJ10" s="7"/>
      <c r="AK10" s="7"/>
      <c r="AL10" s="7"/>
      <c r="AM10" s="26"/>
      <c r="AN10" s="24"/>
      <c r="AO10" s="24"/>
      <c r="AP10" s="122"/>
      <c r="AQ10" s="65" t="s">
        <v>93</v>
      </c>
      <c r="AR10" s="19"/>
      <c r="AS10" s="7"/>
      <c r="AT10" s="7"/>
      <c r="AU10" s="7"/>
      <c r="AV10" s="7"/>
      <c r="AW10" s="26"/>
      <c r="AX10" s="24"/>
      <c r="AY10" s="24"/>
      <c r="AZ10" s="122"/>
      <c r="BA10" s="65" t="s">
        <v>93</v>
      </c>
      <c r="BB10" s="19"/>
      <c r="BC10" s="7"/>
      <c r="BD10" s="7"/>
      <c r="BE10" s="7"/>
      <c r="BF10" s="7"/>
      <c r="BG10" s="26"/>
      <c r="BH10" s="24"/>
      <c r="BI10" s="24"/>
      <c r="BJ10" s="131"/>
      <c r="BT10" s="131"/>
      <c r="CD10" s="131"/>
      <c r="CN10" s="131"/>
      <c r="CX10" s="131"/>
      <c r="DH10" s="131"/>
      <c r="DR10" s="131"/>
      <c r="EB10" s="131"/>
      <c r="EL10" s="131"/>
      <c r="EV10" s="131"/>
      <c r="FF10" s="131"/>
      <c r="FP10" s="131"/>
      <c r="FZ10" s="131"/>
      <c r="GJ10" s="131"/>
      <c r="GT10" s="131"/>
      <c r="HD10" s="131"/>
      <c r="HN10" s="131"/>
      <c r="HX10" s="131"/>
    </row>
    <row xmlns:x14ac="http://schemas.microsoft.com/office/spreadsheetml/2009/9/ac" r="11" s="4" customFormat="true" x14ac:dyDescent="0.25">
      <c r="A11" s="385" t="str">
        <f ca="true">IF(ISBLANK('Data Summary'!A13),"",'Data Summary'!A13)</f>
        <v/>
      </c>
      <c r="B11" s="122"/>
      <c r="C11" s="65" t="s">
        <v>94</v>
      </c>
      <c r="D11" s="107"/>
      <c r="E11" s="7"/>
      <c r="F11" s="7"/>
      <c r="G11" s="7"/>
      <c r="H11" s="7"/>
      <c r="I11" s="26"/>
      <c r="J11" s="24"/>
      <c r="K11" s="24"/>
      <c r="L11" s="122"/>
      <c r="M11" s="65" t="s">
        <v>94</v>
      </c>
      <c r="N11" s="19"/>
      <c r="O11" s="7"/>
      <c r="P11" s="7"/>
      <c r="Q11" s="7"/>
      <c r="R11" s="7"/>
      <c r="S11" s="26"/>
      <c r="T11" s="24"/>
      <c r="U11" s="24"/>
      <c r="V11" s="122"/>
      <c r="W11" s="65" t="s">
        <v>94</v>
      </c>
      <c r="X11" s="19"/>
      <c r="Y11" s="7"/>
      <c r="Z11" s="7"/>
      <c r="AA11" s="7"/>
      <c r="AB11" s="7"/>
      <c r="AC11" s="26"/>
      <c r="AD11" s="24"/>
      <c r="AE11" s="24"/>
      <c r="AF11" s="122"/>
      <c r="AG11" s="65" t="s">
        <v>94</v>
      </c>
      <c r="AH11" s="19"/>
      <c r="AI11" s="7"/>
      <c r="AJ11" s="7"/>
      <c r="AK11" s="7"/>
      <c r="AL11" s="7"/>
      <c r="AM11" s="26"/>
      <c r="AN11" s="24"/>
      <c r="AO11" s="24"/>
      <c r="AP11" s="122"/>
      <c r="AQ11" s="65" t="s">
        <v>94</v>
      </c>
      <c r="AR11" s="19"/>
      <c r="AS11" s="7"/>
      <c r="AT11" s="7"/>
      <c r="AU11" s="7"/>
      <c r="AV11" s="7"/>
      <c r="AW11" s="26"/>
      <c r="AX11" s="24"/>
      <c r="AY11" s="24"/>
      <c r="AZ11" s="122"/>
      <c r="BA11" s="65" t="s">
        <v>94</v>
      </c>
      <c r="BB11" s="19"/>
      <c r="BC11" s="7"/>
      <c r="BD11" s="7"/>
      <c r="BE11" s="7"/>
      <c r="BF11" s="7"/>
      <c r="BG11" s="26"/>
      <c r="BH11" s="24"/>
      <c r="BI11" s="24"/>
      <c r="BJ11" s="131"/>
      <c r="BT11" s="131"/>
      <c r="CD11" s="131"/>
      <c r="CN11" s="131"/>
      <c r="CX11" s="131"/>
      <c r="DH11" s="131"/>
      <c r="DR11" s="131"/>
      <c r="EB11" s="131"/>
      <c r="EL11" s="131"/>
      <c r="EV11" s="131"/>
      <c r="FF11" s="131"/>
      <c r="FP11" s="131"/>
      <c r="FZ11" s="131"/>
      <c r="GJ11" s="131"/>
      <c r="GT11" s="131"/>
      <c r="HD11" s="131"/>
      <c r="HN11" s="131"/>
      <c r="HX11" s="131"/>
    </row>
    <row xmlns:x14ac="http://schemas.microsoft.com/office/spreadsheetml/2009/9/ac" r="12" s="259" customFormat="true" ht="18" customHeight="true" x14ac:dyDescent="0.2">
      <c r="A12" s="385" t="str">
        <f ca="true">IF(ISBLANK('Data Summary'!A14),"",'Data Summary'!A14)</f>
        <v/>
      </c>
      <c r="B12" s="254" t="s">
        <v>55</v>
      </c>
      <c r="C12" s="255" t="s">
        <v>27</v>
      </c>
      <c r="D12" s="256"/>
      <c r="E12" s="256"/>
      <c r="F12" s="256"/>
      <c r="G12" s="256"/>
      <c r="H12" s="256"/>
      <c r="I12" s="257"/>
      <c r="J12" s="251"/>
      <c r="K12" s="251"/>
      <c r="L12" s="254" t="s">
        <v>55</v>
      </c>
      <c r="M12" s="255" t="s">
        <v>27</v>
      </c>
      <c r="N12" s="256"/>
      <c r="O12" s="256"/>
      <c r="P12" s="256"/>
      <c r="Q12" s="256"/>
      <c r="R12" s="256"/>
      <c r="S12" s="257"/>
      <c r="T12" s="251"/>
      <c r="U12" s="251"/>
      <c r="V12" s="254" t="s">
        <v>55</v>
      </c>
      <c r="W12" s="255" t="s">
        <v>27</v>
      </c>
      <c r="X12" s="256"/>
      <c r="Y12" s="256"/>
      <c r="Z12" s="256"/>
      <c r="AA12" s="256"/>
      <c r="AB12" s="256"/>
      <c r="AC12" s="257"/>
      <c r="AD12" s="251"/>
      <c r="AE12" s="251"/>
      <c r="AF12" s="254" t="s">
        <v>55</v>
      </c>
      <c r="AG12" s="255" t="s">
        <v>27</v>
      </c>
      <c r="AH12" s="256"/>
      <c r="AI12" s="256"/>
      <c r="AJ12" s="256"/>
      <c r="AK12" s="256"/>
      <c r="AL12" s="256"/>
      <c r="AM12" s="257"/>
      <c r="AN12" s="251"/>
      <c r="AO12" s="251"/>
      <c r="AP12" s="254" t="s">
        <v>55</v>
      </c>
      <c r="AQ12" s="255" t="s">
        <v>27</v>
      </c>
      <c r="AR12" s="256"/>
      <c r="AS12" s="256"/>
      <c r="AT12" s="256"/>
      <c r="AU12" s="256"/>
      <c r="AV12" s="256"/>
      <c r="AW12" s="257"/>
      <c r="AX12" s="251"/>
      <c r="AY12" s="251"/>
      <c r="AZ12" s="254" t="s">
        <v>55</v>
      </c>
      <c r="BA12" s="255" t="s">
        <v>27</v>
      </c>
      <c r="BB12" s="256"/>
      <c r="BC12" s="256"/>
      <c r="BD12" s="256"/>
      <c r="BE12" s="256"/>
      <c r="BF12" s="256"/>
      <c r="BG12" s="257"/>
      <c r="BH12" s="251"/>
      <c r="BI12" s="251"/>
      <c r="BJ12" s="258"/>
      <c r="BT12" s="258"/>
      <c r="CD12" s="258"/>
      <c r="CN12" s="258"/>
      <c r="CX12" s="258"/>
      <c r="DH12" s="258"/>
      <c r="DR12" s="258"/>
      <c r="EB12" s="258"/>
      <c r="EL12" s="258"/>
      <c r="EV12" s="258"/>
      <c r="FF12" s="258"/>
      <c r="FP12" s="258"/>
      <c r="FZ12" s="258"/>
      <c r="GJ12" s="258"/>
      <c r="GT12" s="258"/>
      <c r="HD12" s="258"/>
      <c r="HN12" s="258"/>
      <c r="HX12" s="258"/>
    </row>
    <row xmlns:x14ac="http://schemas.microsoft.com/office/spreadsheetml/2009/9/ac" r="13" s="14" customFormat="true" ht="14.25" customHeight="true" x14ac:dyDescent="0.2">
      <c r="A13" s="385" t="str">
        <f ca="true">IF(ISBLANK('Data Summary'!A15),"",'Data Summary'!A15)</f>
        <v/>
      </c>
      <c r="B13" s="123" t="s">
        <v>53</v>
      </c>
      <c r="C13" s="5">
        <v>0</v>
      </c>
      <c r="D13" s="45"/>
      <c r="E13" s="45"/>
      <c r="F13" s="45"/>
      <c r="G13" s="45"/>
      <c r="H13" s="45"/>
      <c r="I13" s="66"/>
      <c r="J13" s="11"/>
      <c r="K13" s="11"/>
      <c r="L13" s="123" t="s">
        <v>53</v>
      </c>
      <c r="M13" s="5">
        <v>0</v>
      </c>
      <c r="N13" s="45"/>
      <c r="O13" s="45"/>
      <c r="P13" s="45"/>
      <c r="Q13" s="45"/>
      <c r="R13" s="45"/>
      <c r="S13" s="66"/>
      <c r="T13" s="11"/>
      <c r="U13" s="11"/>
      <c r="V13" s="123" t="s">
        <v>53</v>
      </c>
      <c r="W13" s="5">
        <v>0</v>
      </c>
      <c r="X13" s="45"/>
      <c r="Y13" s="45"/>
      <c r="Z13" s="45"/>
      <c r="AA13" s="45"/>
      <c r="AB13" s="45"/>
      <c r="AC13" s="66"/>
      <c r="AD13" s="11"/>
      <c r="AE13" s="11"/>
      <c r="AF13" s="123" t="s">
        <v>53</v>
      </c>
      <c r="AG13" s="5">
        <v>0</v>
      </c>
      <c r="AH13" s="45"/>
      <c r="AI13" s="45"/>
      <c r="AJ13" s="45"/>
      <c r="AK13" s="45"/>
      <c r="AL13" s="45"/>
      <c r="AM13" s="66"/>
      <c r="AN13" s="11"/>
      <c r="AO13" s="11"/>
      <c r="AP13" s="123" t="s">
        <v>53</v>
      </c>
      <c r="AQ13" s="5">
        <v>0</v>
      </c>
      <c r="AR13" s="45"/>
      <c r="AS13" s="45"/>
      <c r="AT13" s="45"/>
      <c r="AU13" s="45"/>
      <c r="AV13" s="45"/>
      <c r="AW13" s="66"/>
      <c r="AX13" s="11"/>
      <c r="AY13" s="11"/>
      <c r="AZ13" s="123" t="s">
        <v>53</v>
      </c>
      <c r="BA13" s="5">
        <v>0</v>
      </c>
      <c r="BB13" s="45">
        <v>17.588495575221238</v>
      </c>
      <c r="BC13" s="45">
        <v>4.5454545454545459</v>
      </c>
      <c r="BD13" s="45">
        <v>21.246458923512748</v>
      </c>
      <c r="BE13" s="45"/>
      <c r="BF13" s="45">
        <v>17.588495575221238</v>
      </c>
      <c r="BG13" s="66"/>
      <c r="BH13" s="11"/>
      <c r="BI13" s="11"/>
      <c r="BJ13" s="133"/>
      <c r="BT13" s="133"/>
      <c r="CD13" s="133"/>
      <c r="CN13" s="133"/>
      <c r="CX13" s="133"/>
      <c r="DH13" s="133"/>
      <c r="DR13" s="133"/>
      <c r="EB13" s="133"/>
      <c r="EL13" s="133"/>
      <c r="EV13" s="133"/>
      <c r="FF13" s="133"/>
      <c r="FP13" s="133"/>
      <c r="FZ13" s="133"/>
      <c r="GJ13" s="133"/>
      <c r="GT13" s="133"/>
      <c r="HD13" s="133"/>
      <c r="HN13" s="133"/>
      <c r="HX13" s="133"/>
    </row>
    <row xmlns:x14ac="http://schemas.microsoft.com/office/spreadsheetml/2009/9/ac" r="14" x14ac:dyDescent="0.25">
      <c r="A14" s="385" t="str">
        <f ca="true">IF(ISBLANK('Data Summary'!A16),"",'Data Summary'!A16)</f>
        <v/>
      </c>
      <c r="B14" s="124" t="s">
        <v>91</v>
      </c>
      <c r="C14" s="22">
        <v>0</v>
      </c>
      <c r="D14" s="45"/>
      <c r="E14" s="45"/>
      <c r="F14" s="45"/>
      <c r="G14" s="45"/>
      <c r="H14" s="45"/>
      <c r="I14" s="66"/>
      <c r="J14" s="11"/>
      <c r="K14" s="11"/>
      <c r="L14" s="124" t="s">
        <v>91</v>
      </c>
      <c r="M14" s="22">
        <v>0</v>
      </c>
      <c r="N14" s="45"/>
      <c r="O14" s="45"/>
      <c r="P14" s="45"/>
      <c r="Q14" s="45"/>
      <c r="R14" s="45">
        <v>0</v>
      </c>
      <c r="S14" s="66"/>
      <c r="T14" s="11"/>
      <c r="U14" s="11"/>
      <c r="V14" s="124" t="s">
        <v>91</v>
      </c>
      <c r="W14" s="22">
        <v>0</v>
      </c>
      <c r="X14" s="45"/>
      <c r="Y14" s="45"/>
      <c r="Z14" s="45"/>
      <c r="AA14" s="45"/>
      <c r="AB14" s="45"/>
      <c r="AC14" s="66"/>
      <c r="AD14" s="11"/>
      <c r="AE14" s="11"/>
      <c r="AF14" s="124" t="s">
        <v>91</v>
      </c>
      <c r="AG14" s="22">
        <v>0</v>
      </c>
      <c r="AH14" s="45"/>
      <c r="AI14" s="45"/>
      <c r="AJ14" s="45"/>
      <c r="AK14" s="45"/>
      <c r="AL14" s="45"/>
      <c r="AM14" s="66"/>
      <c r="AN14" s="11"/>
      <c r="AO14" s="11"/>
      <c r="AP14" s="124" t="s">
        <v>91</v>
      </c>
      <c r="AQ14" s="22">
        <v>0</v>
      </c>
      <c r="AR14" s="45"/>
      <c r="AS14" s="45"/>
      <c r="AT14" s="45"/>
      <c r="AU14" s="45"/>
      <c r="AV14" s="45"/>
      <c r="AW14" s="66"/>
      <c r="AX14" s="11"/>
      <c r="AY14" s="11"/>
      <c r="AZ14" s="124" t="s">
        <v>91</v>
      </c>
      <c r="BA14" s="22">
        <v>0</v>
      </c>
      <c r="BB14" s="45">
        <v>0.11061946902654868</v>
      </c>
      <c r="BC14" s="45">
        <v>0</v>
      </c>
      <c r="BD14" s="45">
        <v>0.14164305949008499</v>
      </c>
      <c r="BE14" s="45"/>
      <c r="BF14" s="45">
        <v>0.11061946902654868</v>
      </c>
      <c r="BG14" s="66"/>
      <c r="BH14" s="11"/>
      <c r="BI14" s="11"/>
    </row>
    <row xmlns:x14ac="http://schemas.microsoft.com/office/spreadsheetml/2009/9/ac" r="15" s="2" customFormat="true" x14ac:dyDescent="0.25">
      <c r="A15" s="385" t="str">
        <f ca="true">IF(ISBLANK('Data Summary'!A17),"",'Data Summary'!A17)</f>
        <v/>
      </c>
      <c r="B15" s="124"/>
      <c r="C15" s="6"/>
      <c r="D15" s="45"/>
      <c r="E15" s="7"/>
      <c r="F15" s="7"/>
      <c r="G15" s="7"/>
      <c r="H15" s="45"/>
      <c r="I15" s="66"/>
      <c r="J15" s="11"/>
      <c r="K15" s="11"/>
      <c r="L15" s="124" t="s">
        <v>151</v>
      </c>
      <c r="M15" s="6">
        <v>1</v>
      </c>
      <c r="N15" s="45">
        <f>(R15/100*Population!F20+S15/100*Population!G20)/(Population!F20+Population!G20)*100</f>
        <v>85.215040276390667</v>
      </c>
      <c r="O15" s="7"/>
      <c r="P15" s="7"/>
      <c r="Q15" s="7"/>
      <c r="R15" s="45">
        <v>79.2</v>
      </c>
      <c r="S15" s="66">
        <v>93.459000000000003</v>
      </c>
      <c r="T15" s="11"/>
      <c r="U15" s="11"/>
      <c r="V15" s="124" t="s">
        <v>195</v>
      </c>
      <c r="W15" s="6">
        <v>1</v>
      </c>
      <c r="X15" s="45">
        <v>89.7</v>
      </c>
      <c r="Y15" s="7"/>
      <c r="Z15" s="7"/>
      <c r="AA15" s="7"/>
      <c r="AB15" s="45">
        <v>89.7</v>
      </c>
      <c r="AC15" s="66"/>
      <c r="AD15" s="11"/>
      <c r="AE15" s="11"/>
      <c r="AF15" s="124"/>
      <c r="AG15" s="6"/>
      <c r="AH15" s="45"/>
      <c r="AI15" s="7"/>
      <c r="AJ15" s="7"/>
      <c r="AK15" s="7"/>
      <c r="AL15" s="45"/>
      <c r="AM15" s="66"/>
      <c r="AN15" s="11"/>
      <c r="AO15" s="11"/>
      <c r="AP15" s="124" t="s">
        <v>207</v>
      </c>
      <c r="AQ15" s="6">
        <v>1</v>
      </c>
      <c r="AR15" s="8">
        <v>95.06</v>
      </c>
      <c r="AS15" s="8"/>
      <c r="AT15" s="8"/>
      <c r="AU15" s="8"/>
      <c r="AV15" s="8">
        <v>93.4</v>
      </c>
      <c r="AW15" s="26">
        <v>97.27</v>
      </c>
      <c r="AX15" s="11"/>
      <c r="AY15" s="11"/>
      <c r="AZ15" s="124" t="s">
        <v>239</v>
      </c>
      <c r="BA15" s="6">
        <v>1</v>
      </c>
      <c r="BB15" s="8">
        <v>18.694690265486727</v>
      </c>
      <c r="BC15" s="8">
        <v>28.28282828282828</v>
      </c>
      <c r="BD15" s="8">
        <v>16.005665722379604</v>
      </c>
      <c r="BE15" s="8"/>
      <c r="BF15" s="8">
        <v>18.694690265486727</v>
      </c>
      <c r="BG15" s="26"/>
      <c r="BH15" s="11"/>
      <c r="BI15" s="11"/>
      <c r="BJ15" s="134"/>
      <c r="BT15" s="134"/>
      <c r="CD15" s="134"/>
      <c r="CN15" s="134"/>
      <c r="CX15" s="134"/>
      <c r="DH15" s="134"/>
      <c r="DR15" s="134"/>
      <c r="EB15" s="134"/>
      <c r="EL15" s="134"/>
      <c r="EV15" s="134"/>
      <c r="FF15" s="134"/>
      <c r="FP15" s="134"/>
      <c r="FZ15" s="134"/>
      <c r="GJ15" s="134"/>
      <c r="GT15" s="134"/>
      <c r="HD15" s="134"/>
      <c r="HN15" s="134"/>
      <c r="HX15" s="134"/>
    </row>
    <row xmlns:x14ac="http://schemas.microsoft.com/office/spreadsheetml/2009/9/ac" r="16" s="2" customFormat="true" x14ac:dyDescent="0.25">
      <c r="A16" s="385" t="str">
        <f ca="true">IF(ISBLANK('Data Summary'!A18),"",'Data Summary'!A18)</f>
        <v/>
      </c>
      <c r="B16" s="125"/>
      <c r="C16" s="108"/>
      <c r="D16" s="45"/>
      <c r="E16" s="7"/>
      <c r="F16" s="7"/>
      <c r="G16" s="7"/>
      <c r="H16" s="45"/>
      <c r="I16" s="66"/>
      <c r="J16" s="11"/>
      <c r="K16" s="11"/>
      <c r="L16" s="124"/>
      <c r="M16" s="13"/>
      <c r="N16" s="45"/>
      <c r="O16" s="7"/>
      <c r="P16" s="7"/>
      <c r="Q16" s="7"/>
      <c r="R16" s="45"/>
      <c r="S16" s="66"/>
      <c r="T16" s="11"/>
      <c r="U16" s="11"/>
      <c r="V16" s="124" t="s">
        <v>196</v>
      </c>
      <c r="W16" s="13">
        <v>1</v>
      </c>
      <c r="X16" s="45">
        <v>7.1</v>
      </c>
      <c r="Y16" s="7"/>
      <c r="Z16" s="7"/>
      <c r="AA16" s="7"/>
      <c r="AB16" s="45">
        <v>7.1</v>
      </c>
      <c r="AC16" s="66"/>
      <c r="AD16" s="11"/>
      <c r="AE16" s="11"/>
      <c r="AF16" s="124"/>
      <c r="AG16" s="13"/>
      <c r="AH16" s="45"/>
      <c r="AI16" s="7"/>
      <c r="AJ16" s="7"/>
      <c r="AK16" s="7"/>
      <c r="AL16" s="45"/>
      <c r="AM16" s="66"/>
      <c r="AN16" s="11"/>
      <c r="AO16" s="11"/>
      <c r="AP16" s="124"/>
      <c r="AQ16" s="13"/>
      <c r="AR16" s="45"/>
      <c r="AS16" s="7"/>
      <c r="AT16" s="7"/>
      <c r="AU16" s="7"/>
      <c r="AV16" s="45"/>
      <c r="AW16" s="66"/>
      <c r="AX16" s="11"/>
      <c r="AY16" s="11"/>
      <c r="AZ16" s="124" t="s">
        <v>240</v>
      </c>
      <c r="BA16" s="13">
        <v>1</v>
      </c>
      <c r="BB16" s="45">
        <v>22.345132743362832</v>
      </c>
      <c r="BC16" s="7">
        <v>36.363636363636367</v>
      </c>
      <c r="BD16" s="7">
        <v>18.413597733711047</v>
      </c>
      <c r="BE16" s="7"/>
      <c r="BF16" s="45">
        <v>22.345132743362832</v>
      </c>
      <c r="BG16" s="66"/>
      <c r="BH16" s="11"/>
      <c r="BI16" s="11"/>
      <c r="BJ16" s="134"/>
      <c r="BT16" s="134"/>
      <c r="CD16" s="134"/>
      <c r="CN16" s="134"/>
      <c r="CX16" s="134"/>
      <c r="DH16" s="134"/>
      <c r="DR16" s="134"/>
      <c r="EB16" s="134"/>
      <c r="EL16" s="134"/>
      <c r="EV16" s="134"/>
      <c r="FF16" s="134"/>
      <c r="FP16" s="134"/>
      <c r="FZ16" s="134"/>
      <c r="GJ16" s="134"/>
      <c r="GT16" s="134"/>
      <c r="HD16" s="134"/>
      <c r="HN16" s="134"/>
      <c r="HX16" s="134"/>
    </row>
    <row xmlns:x14ac="http://schemas.microsoft.com/office/spreadsheetml/2009/9/ac" r="17" s="2" customFormat="true" x14ac:dyDescent="0.25">
      <c r="A17" s="385" t="str">
        <f ca="true">IF(ISBLANK('Data Summary'!A19),"",'Data Summary'!A19)</f>
        <v/>
      </c>
      <c r="B17" s="125"/>
      <c r="C17" s="108"/>
      <c r="D17" s="45"/>
      <c r="E17" s="7"/>
      <c r="F17" s="7"/>
      <c r="G17" s="7"/>
      <c r="H17" s="45"/>
      <c r="I17" s="26"/>
      <c r="J17" s="11"/>
      <c r="K17" s="11"/>
      <c r="L17" s="124"/>
      <c r="M17" s="13"/>
      <c r="N17" s="45"/>
      <c r="O17" s="7"/>
      <c r="P17" s="7"/>
      <c r="Q17" s="7"/>
      <c r="R17" s="7"/>
      <c r="S17" s="26"/>
      <c r="T17" s="11"/>
      <c r="U17" s="11"/>
      <c r="V17" s="124" t="s">
        <v>197</v>
      </c>
      <c r="W17" s="13">
        <v>1</v>
      </c>
      <c r="X17" s="45"/>
      <c r="Y17" s="7"/>
      <c r="Z17" s="7"/>
      <c r="AA17" s="7"/>
      <c r="AB17" s="7"/>
      <c r="AC17" s="26"/>
      <c r="AD17" s="11"/>
      <c r="AE17" s="11"/>
      <c r="AF17" s="124"/>
      <c r="AG17" s="13"/>
      <c r="AH17" s="45"/>
      <c r="AI17" s="7"/>
      <c r="AJ17" s="7"/>
      <c r="AK17" s="7"/>
      <c r="AL17" s="7"/>
      <c r="AM17" s="26"/>
      <c r="AN17" s="11"/>
      <c r="AO17" s="11"/>
      <c r="AP17" s="124"/>
      <c r="AQ17" s="13"/>
      <c r="AR17" s="45"/>
      <c r="AS17" s="7"/>
      <c r="AT17" s="7"/>
      <c r="AU17" s="7"/>
      <c r="AV17" s="7"/>
      <c r="AW17" s="26"/>
      <c r="AX17" s="11"/>
      <c r="AY17" s="11"/>
      <c r="AZ17" s="124" t="s">
        <v>241</v>
      </c>
      <c r="BA17" s="13">
        <v>1</v>
      </c>
      <c r="BB17" s="45">
        <v>3.3185840707964607</v>
      </c>
      <c r="BC17" s="7">
        <v>1.5151515151515151</v>
      </c>
      <c r="BD17" s="7">
        <v>3.8243626062322948</v>
      </c>
      <c r="BE17" s="7"/>
      <c r="BF17" s="7">
        <v>3.3185840707964607</v>
      </c>
      <c r="BG17" s="26"/>
      <c r="BH17" s="11"/>
      <c r="BI17" s="11"/>
      <c r="BJ17" s="134"/>
      <c r="BT17" s="134"/>
      <c r="CD17" s="134"/>
      <c r="CN17" s="134"/>
      <c r="CX17" s="134"/>
      <c r="DH17" s="134"/>
      <c r="DR17" s="134"/>
      <c r="EB17" s="134"/>
      <c r="EL17" s="134"/>
      <c r="EV17" s="134"/>
      <c r="FF17" s="134"/>
      <c r="FP17" s="134"/>
      <c r="FZ17" s="134"/>
      <c r="GJ17" s="134"/>
      <c r="GT17" s="134"/>
      <c r="HD17" s="134"/>
      <c r="HN17" s="134"/>
      <c r="HX17" s="134"/>
    </row>
    <row xmlns:x14ac="http://schemas.microsoft.com/office/spreadsheetml/2009/9/ac" r="18" s="2" customFormat="true" x14ac:dyDescent="0.25">
      <c r="A18" s="385" t="str">
        <f ca="true">IF(ISBLANK('Data Summary'!A20),"",'Data Summary'!A20)</f>
        <v/>
      </c>
      <c r="B18" s="124"/>
      <c r="C18" s="13"/>
      <c r="D18" s="45"/>
      <c r="E18" s="67"/>
      <c r="F18" s="67"/>
      <c r="G18" s="7"/>
      <c r="H18" s="45"/>
      <c r="I18" s="26"/>
      <c r="J18" s="11"/>
      <c r="K18" s="11"/>
      <c r="L18" s="124"/>
      <c r="M18" s="13"/>
      <c r="N18" s="45"/>
      <c r="O18" s="67"/>
      <c r="P18" s="67"/>
      <c r="Q18" s="7"/>
      <c r="R18" s="7"/>
      <c r="S18" s="26"/>
      <c r="T18" s="11"/>
      <c r="U18" s="11"/>
      <c r="V18" s="124"/>
      <c r="W18" s="13"/>
      <c r="X18" s="45"/>
      <c r="Y18" s="67"/>
      <c r="Z18" s="67"/>
      <c r="AA18" s="7"/>
      <c r="AB18" s="7"/>
      <c r="AC18" s="26"/>
      <c r="AD18" s="11"/>
      <c r="AE18" s="11"/>
      <c r="AF18" s="124"/>
      <c r="AG18" s="13"/>
      <c r="AH18" s="45"/>
      <c r="AI18" s="67"/>
      <c r="AJ18" s="67"/>
      <c r="AK18" s="7"/>
      <c r="AL18" s="7"/>
      <c r="AM18" s="26"/>
      <c r="AN18" s="11"/>
      <c r="AO18" s="11"/>
      <c r="AP18" s="124"/>
      <c r="AQ18" s="13"/>
      <c r="AR18" s="45"/>
      <c r="AS18" s="67"/>
      <c r="AT18" s="67"/>
      <c r="AU18" s="7"/>
      <c r="AV18" s="7"/>
      <c r="AW18" s="26"/>
      <c r="AX18" s="11"/>
      <c r="AY18" s="11"/>
      <c r="AZ18" s="124" t="s">
        <v>242</v>
      </c>
      <c r="BA18" s="13">
        <v>1</v>
      </c>
      <c r="BB18" s="45">
        <v>1.5486725663716814</v>
      </c>
      <c r="BC18" s="67">
        <v>0</v>
      </c>
      <c r="BD18" s="67">
        <v>1.9830028328611897</v>
      </c>
      <c r="BE18" s="7"/>
      <c r="BF18" s="7">
        <v>1.5486725663716814</v>
      </c>
      <c r="BG18" s="26"/>
      <c r="BH18" s="11"/>
      <c r="BI18" s="11"/>
      <c r="BJ18" s="134"/>
      <c r="BT18" s="134"/>
      <c r="CD18" s="134"/>
      <c r="CN18" s="134"/>
      <c r="CX18" s="134"/>
      <c r="DH18" s="134"/>
      <c r="DR18" s="134"/>
      <c r="EB18" s="134"/>
      <c r="EL18" s="134"/>
      <c r="EV18" s="134"/>
      <c r="FF18" s="134"/>
      <c r="FP18" s="134"/>
      <c r="FZ18" s="134"/>
      <c r="GJ18" s="134"/>
      <c r="GT18" s="134"/>
      <c r="HD18" s="134"/>
      <c r="HN18" s="134"/>
      <c r="HX18" s="134"/>
    </row>
    <row xmlns:x14ac="http://schemas.microsoft.com/office/spreadsheetml/2009/9/ac" r="19" s="2" customFormat="true" x14ac:dyDescent="0.25">
      <c r="A19" s="385" t="str">
        <f ca="true">IF(ISBLANK('Data Summary'!A21),"",'Data Summary'!A21)</f>
        <v/>
      </c>
      <c r="B19" s="124"/>
      <c r="C19" s="6"/>
      <c r="D19" s="109"/>
      <c r="E19" s="67"/>
      <c r="F19" s="67"/>
      <c r="G19" s="67"/>
      <c r="H19" s="45"/>
      <c r="I19" s="68"/>
      <c r="J19" s="11"/>
      <c r="K19" s="11"/>
      <c r="L19" s="124"/>
      <c r="M19" s="6"/>
      <c r="N19" s="45"/>
      <c r="O19" s="67"/>
      <c r="P19" s="67"/>
      <c r="Q19" s="67"/>
      <c r="R19" s="67"/>
      <c r="S19" s="68"/>
      <c r="T19" s="11"/>
      <c r="U19" s="11"/>
      <c r="V19" s="124"/>
      <c r="W19" s="6"/>
      <c r="X19" s="45"/>
      <c r="Y19" s="67"/>
      <c r="Z19" s="67"/>
      <c r="AA19" s="67"/>
      <c r="AB19" s="67"/>
      <c r="AC19" s="68"/>
      <c r="AD19" s="11"/>
      <c r="AE19" s="11"/>
      <c r="AF19" s="124"/>
      <c r="AG19" s="6"/>
      <c r="AH19" s="45"/>
      <c r="AI19" s="67"/>
      <c r="AJ19" s="67"/>
      <c r="AK19" s="67"/>
      <c r="AL19" s="67"/>
      <c r="AM19" s="68"/>
      <c r="AN19" s="11"/>
      <c r="AO19" s="11"/>
      <c r="AP19" s="124"/>
      <c r="AQ19" s="6"/>
      <c r="AR19" s="45"/>
      <c r="AS19" s="67"/>
      <c r="AT19" s="67"/>
      <c r="AU19" s="67"/>
      <c r="AV19" s="67"/>
      <c r="AW19" s="68"/>
      <c r="AX19" s="11"/>
      <c r="AY19" s="11"/>
      <c r="AZ19" s="124" t="s">
        <v>243</v>
      </c>
      <c r="BA19" s="6">
        <v>0</v>
      </c>
      <c r="BB19" s="45">
        <v>2.1017699115044248</v>
      </c>
      <c r="BC19" s="67">
        <v>2.5252525252525251</v>
      </c>
      <c r="BD19" s="67">
        <v>1.9830028328611897</v>
      </c>
      <c r="BE19" s="67"/>
      <c r="BF19" s="67">
        <v>2.1017699115044248</v>
      </c>
      <c r="BG19" s="68"/>
      <c r="BH19" s="11"/>
      <c r="BI19" s="11"/>
      <c r="BJ19" s="134"/>
      <c r="BT19" s="134"/>
      <c r="CD19" s="134"/>
      <c r="CN19" s="134"/>
      <c r="CX19" s="134"/>
      <c r="DH19" s="134"/>
      <c r="DR19" s="134"/>
      <c r="EB19" s="134"/>
      <c r="EL19" s="134"/>
      <c r="EV19" s="134"/>
      <c r="FF19" s="134"/>
      <c r="FP19" s="134"/>
      <c r="FZ19" s="134"/>
      <c r="GJ19" s="134"/>
      <c r="GT19" s="134"/>
      <c r="HD19" s="134"/>
      <c r="HN19" s="134"/>
      <c r="HX19" s="134"/>
    </row>
    <row xmlns:x14ac="http://schemas.microsoft.com/office/spreadsheetml/2009/9/ac" r="20" s="2" customFormat="true" x14ac:dyDescent="0.25">
      <c r="A20" s="385" t="str">
        <f ca="true">IF(ISBLANK('Data Summary'!A22),"",'Data Summary'!A22)</f>
        <v/>
      </c>
      <c r="B20" s="124"/>
      <c r="C20" s="6"/>
      <c r="D20" s="110"/>
      <c r="E20" s="67"/>
      <c r="F20" s="67"/>
      <c r="G20" s="67"/>
      <c r="H20" s="67"/>
      <c r="I20" s="69"/>
      <c r="J20" s="11"/>
      <c r="K20" s="11"/>
      <c r="L20" s="124"/>
      <c r="M20" s="6"/>
      <c r="N20" s="67"/>
      <c r="O20" s="67"/>
      <c r="P20" s="67"/>
      <c r="Q20" s="67"/>
      <c r="R20" s="67"/>
      <c r="S20" s="69"/>
      <c r="T20" s="11"/>
      <c r="U20" s="11"/>
      <c r="V20" s="124"/>
      <c r="W20" s="6"/>
      <c r="X20" s="67"/>
      <c r="Y20" s="67"/>
      <c r="Z20" s="67"/>
      <c r="AA20" s="67"/>
      <c r="AB20" s="67"/>
      <c r="AC20" s="69"/>
      <c r="AD20" s="11"/>
      <c r="AE20" s="11"/>
      <c r="AF20" s="124"/>
      <c r="AG20" s="6"/>
      <c r="AH20" s="67"/>
      <c r="AI20" s="67"/>
      <c r="AJ20" s="67"/>
      <c r="AK20" s="67"/>
      <c r="AL20" s="67"/>
      <c r="AM20" s="69"/>
      <c r="AN20" s="11"/>
      <c r="AO20" s="11"/>
      <c r="AP20" s="124"/>
      <c r="AQ20" s="6"/>
      <c r="AR20" s="67"/>
      <c r="AS20" s="67"/>
      <c r="AT20" s="67"/>
      <c r="AU20" s="67"/>
      <c r="AV20" s="67"/>
      <c r="AW20" s="69"/>
      <c r="AX20" s="11"/>
      <c r="AY20" s="11"/>
      <c r="AZ20" s="124" t="s">
        <v>244</v>
      </c>
      <c r="BA20" s="6">
        <v>1</v>
      </c>
      <c r="BB20" s="67">
        <v>0.33185840707964603</v>
      </c>
      <c r="BC20" s="67">
        <v>0</v>
      </c>
      <c r="BD20" s="67">
        <v>0.42492917847025502</v>
      </c>
      <c r="BE20" s="67"/>
      <c r="BF20" s="67">
        <v>0.33185840707964603</v>
      </c>
      <c r="BG20" s="69"/>
      <c r="BH20" s="11"/>
      <c r="BI20" s="11"/>
      <c r="BJ20" s="134"/>
      <c r="BT20" s="134"/>
      <c r="CD20" s="134"/>
      <c r="CN20" s="134"/>
      <c r="CX20" s="134"/>
      <c r="DH20" s="134"/>
      <c r="DR20" s="134"/>
      <c r="EB20" s="134"/>
      <c r="EL20" s="134"/>
      <c r="EV20" s="134"/>
      <c r="FF20" s="134"/>
      <c r="FP20" s="134"/>
      <c r="FZ20" s="134"/>
      <c r="GJ20" s="134"/>
      <c r="GT20" s="134"/>
      <c r="HD20" s="134"/>
      <c r="HN20" s="134"/>
      <c r="HX20" s="134"/>
    </row>
    <row xmlns:x14ac="http://schemas.microsoft.com/office/spreadsheetml/2009/9/ac" r="21" s="2" customFormat="true" x14ac:dyDescent="0.25">
      <c r="A21" s="385" t="str">
        <f ca="true">IF(ISBLANK('Data Summary'!A23),"",'Data Summary'!A23)</f>
        <v/>
      </c>
      <c r="B21" s="124"/>
      <c r="C21" s="13"/>
      <c r="D21" s="111"/>
      <c r="E21" s="7"/>
      <c r="F21" s="7"/>
      <c r="G21" s="7"/>
      <c r="H21" s="7"/>
      <c r="I21" s="69"/>
      <c r="J21" s="11"/>
      <c r="K21" s="11"/>
      <c r="L21" s="124"/>
      <c r="M21" s="13"/>
      <c r="N21" s="7"/>
      <c r="O21" s="7"/>
      <c r="P21" s="7"/>
      <c r="Q21" s="7"/>
      <c r="R21" s="7"/>
      <c r="S21" s="69"/>
      <c r="T21" s="11"/>
      <c r="U21" s="11"/>
      <c r="V21" s="124"/>
      <c r="W21" s="13"/>
      <c r="X21" s="7"/>
      <c r="Y21" s="7"/>
      <c r="Z21" s="7"/>
      <c r="AA21" s="7"/>
      <c r="AB21" s="7"/>
      <c r="AC21" s="69"/>
      <c r="AD21" s="11"/>
      <c r="AE21" s="11"/>
      <c r="AF21" s="124"/>
      <c r="AG21" s="13"/>
      <c r="AH21" s="7"/>
      <c r="AI21" s="7"/>
      <c r="AJ21" s="7"/>
      <c r="AK21" s="7"/>
      <c r="AL21" s="7"/>
      <c r="AM21" s="69"/>
      <c r="AN21" s="11"/>
      <c r="AO21" s="11"/>
      <c r="AP21" s="124"/>
      <c r="AQ21" s="13"/>
      <c r="AR21" s="7"/>
      <c r="AS21" s="7"/>
      <c r="AT21" s="7"/>
      <c r="AU21" s="7"/>
      <c r="AV21" s="7"/>
      <c r="AW21" s="69"/>
      <c r="AX21" s="11"/>
      <c r="AY21" s="11"/>
      <c r="AZ21" s="124" t="s">
        <v>245</v>
      </c>
      <c r="BA21" s="13">
        <v>0</v>
      </c>
      <c r="BB21" s="7">
        <v>0.88495575221238942</v>
      </c>
      <c r="BC21" s="7">
        <v>0.50505050505050508</v>
      </c>
      <c r="BD21" s="7">
        <v>0.99150141643059486</v>
      </c>
      <c r="BE21" s="7"/>
      <c r="BF21" s="7">
        <v>0.88495575221238942</v>
      </c>
      <c r="BG21" s="69"/>
      <c r="BH21" s="11"/>
      <c r="BI21" s="11"/>
      <c r="BJ21" s="134"/>
      <c r="BT21" s="134"/>
      <c r="CD21" s="134"/>
      <c r="CN21" s="134"/>
      <c r="CX21" s="134"/>
      <c r="DH21" s="134"/>
      <c r="DR21" s="134"/>
      <c r="EB21" s="134"/>
      <c r="EL21" s="134"/>
      <c r="EV21" s="134"/>
      <c r="FF21" s="134"/>
      <c r="FP21" s="134"/>
      <c r="FZ21" s="134"/>
      <c r="GJ21" s="134"/>
      <c r="GT21" s="134"/>
      <c r="HD21" s="134"/>
      <c r="HN21" s="134"/>
      <c r="HX21" s="134"/>
    </row>
    <row xmlns:x14ac="http://schemas.microsoft.com/office/spreadsheetml/2009/9/ac" r="22" s="2" customFormat="true" x14ac:dyDescent="0.25">
      <c r="A22" s="385" t="str">
        <f ca="true">IF(ISBLANK('Data Summary'!A24),"",'Data Summary'!A24)</f>
        <v/>
      </c>
      <c r="B22" s="124"/>
      <c r="C22" s="13"/>
      <c r="D22" s="111"/>
      <c r="E22" s="7"/>
      <c r="F22" s="7"/>
      <c r="G22" s="7"/>
      <c r="H22" s="7"/>
      <c r="I22" s="26"/>
      <c r="J22" s="11"/>
      <c r="K22" s="11"/>
      <c r="L22" s="124"/>
      <c r="M22" s="13"/>
      <c r="N22" s="7"/>
      <c r="O22" s="7"/>
      <c r="P22" s="7"/>
      <c r="Q22" s="7"/>
      <c r="R22" s="7"/>
      <c r="S22" s="26"/>
      <c r="T22" s="11"/>
      <c r="U22" s="11"/>
      <c r="V22" s="124"/>
      <c r="W22" s="13"/>
      <c r="X22" s="7"/>
      <c r="Y22" s="7"/>
      <c r="Z22" s="7"/>
      <c r="AA22" s="7"/>
      <c r="AB22" s="7"/>
      <c r="AC22" s="26"/>
      <c r="AD22" s="11"/>
      <c r="AE22" s="11"/>
      <c r="AF22" s="124"/>
      <c r="AG22" s="13"/>
      <c r="AH22" s="7"/>
      <c r="AI22" s="7"/>
      <c r="AJ22" s="7"/>
      <c r="AK22" s="7"/>
      <c r="AL22" s="7"/>
      <c r="AM22" s="26"/>
      <c r="AN22" s="11"/>
      <c r="AO22" s="11"/>
      <c r="AP22" s="124"/>
      <c r="AQ22" s="13"/>
      <c r="AR22" s="7"/>
      <c r="AS22" s="7"/>
      <c r="AT22" s="7"/>
      <c r="AU22" s="7"/>
      <c r="AV22" s="7"/>
      <c r="AW22" s="26"/>
      <c r="AX22" s="11"/>
      <c r="AY22" s="11"/>
      <c r="AZ22" s="124" t="s">
        <v>246</v>
      </c>
      <c r="BA22" s="13">
        <v>0.5</v>
      </c>
      <c r="BB22" s="7">
        <v>26.991150442477874</v>
      </c>
      <c r="BC22" s="7">
        <v>20.202020202020201</v>
      </c>
      <c r="BD22" s="7">
        <v>28.895184135977338</v>
      </c>
      <c r="BE22" s="7"/>
      <c r="BF22" s="7">
        <v>26.991150442477874</v>
      </c>
      <c r="BG22" s="26"/>
      <c r="BH22" s="11"/>
      <c r="BI22" s="11"/>
      <c r="BJ22" s="134"/>
      <c r="BT22" s="134"/>
      <c r="CD22" s="134"/>
      <c r="CN22" s="134"/>
      <c r="CX22" s="134"/>
      <c r="DH22" s="134"/>
      <c r="DR22" s="134"/>
      <c r="EB22" s="134"/>
      <c r="EL22" s="134"/>
      <c r="EV22" s="134"/>
      <c r="FF22" s="134"/>
      <c r="FP22" s="134"/>
      <c r="FZ22" s="134"/>
      <c r="GJ22" s="134"/>
      <c r="GT22" s="134"/>
      <c r="HD22" s="134"/>
      <c r="HN22" s="134"/>
      <c r="HX22" s="134"/>
    </row>
    <row xmlns:x14ac="http://schemas.microsoft.com/office/spreadsheetml/2009/9/ac" r="23" s="2" customFormat="true" x14ac:dyDescent="0.25">
      <c r="A23" s="385" t="str">
        <f ca="true">IF(ISBLANK('Data Summary'!A25),"",'Data Summary'!A25)</f>
        <v/>
      </c>
      <c r="B23" s="124"/>
      <c r="C23" s="13"/>
      <c r="D23" s="7"/>
      <c r="E23" s="7"/>
      <c r="F23" s="7"/>
      <c r="G23" s="7"/>
      <c r="H23" s="7"/>
      <c r="I23" s="26"/>
      <c r="J23" s="11"/>
      <c r="K23" s="11"/>
      <c r="L23" s="124"/>
      <c r="M23" s="13"/>
      <c r="N23" s="7"/>
      <c r="O23" s="7"/>
      <c r="P23" s="7"/>
      <c r="Q23" s="7"/>
      <c r="R23" s="7"/>
      <c r="S23" s="26"/>
      <c r="T23" s="11"/>
      <c r="U23" s="11"/>
      <c r="V23" s="124"/>
      <c r="W23" s="13"/>
      <c r="X23" s="7"/>
      <c r="Y23" s="7"/>
      <c r="Z23" s="7"/>
      <c r="AA23" s="7"/>
      <c r="AB23" s="7"/>
      <c r="AC23" s="26"/>
      <c r="AD23" s="11"/>
      <c r="AE23" s="11"/>
      <c r="AF23" s="124"/>
      <c r="AG23" s="13"/>
      <c r="AH23" s="7"/>
      <c r="AI23" s="7"/>
      <c r="AJ23" s="7"/>
      <c r="AK23" s="7"/>
      <c r="AL23" s="7"/>
      <c r="AM23" s="26"/>
      <c r="AN23" s="11"/>
      <c r="AO23" s="11"/>
      <c r="AP23" s="124"/>
      <c r="AQ23" s="13"/>
      <c r="AR23" s="7"/>
      <c r="AS23" s="7"/>
      <c r="AT23" s="7"/>
      <c r="AU23" s="7"/>
      <c r="AV23" s="7"/>
      <c r="AW23" s="26"/>
      <c r="AX23" s="11"/>
      <c r="AY23" s="11"/>
      <c r="AZ23" s="124" t="s">
        <v>247</v>
      </c>
      <c r="BA23" s="13">
        <v>1</v>
      </c>
      <c r="BB23" s="7">
        <v>6.0840707964601766</v>
      </c>
      <c r="BC23" s="7">
        <v>6.0606060606060606</v>
      </c>
      <c r="BD23" s="7">
        <v>6.0906515580736542</v>
      </c>
      <c r="BE23" s="7"/>
      <c r="BF23" s="7">
        <v>6.0840707964601766</v>
      </c>
      <c r="BG23" s="26"/>
      <c r="BH23" s="11"/>
      <c r="BI23" s="11"/>
      <c r="BJ23" s="134"/>
      <c r="BT23" s="134"/>
      <c r="CD23" s="134"/>
      <c r="CN23" s="134"/>
      <c r="CX23" s="134"/>
      <c r="DH23" s="134"/>
      <c r="DR23" s="134"/>
      <c r="EB23" s="134"/>
      <c r="EL23" s="134"/>
      <c r="EV23" s="134"/>
      <c r="FF23" s="134"/>
      <c r="FP23" s="134"/>
      <c r="FZ23" s="134"/>
      <c r="GJ23" s="134"/>
      <c r="GT23" s="134"/>
      <c r="HD23" s="134"/>
      <c r="HN23" s="134"/>
      <c r="HX23" s="134"/>
    </row>
    <row xmlns:x14ac="http://schemas.microsoft.com/office/spreadsheetml/2009/9/ac" r="24" s="2" customFormat="true" x14ac:dyDescent="0.25">
      <c r="A24" s="385" t="str">
        <f ca="true">IF(ISBLANK('Data Summary'!A26),"",'Data Summary'!A26)</f>
        <v/>
      </c>
      <c r="B24" s="124"/>
      <c r="C24" s="13"/>
      <c r="D24" s="7"/>
      <c r="E24" s="7"/>
      <c r="F24" s="7"/>
      <c r="G24" s="7"/>
      <c r="H24" s="7"/>
      <c r="I24" s="26"/>
      <c r="J24" s="11"/>
      <c r="K24" s="11"/>
      <c r="L24" s="124"/>
      <c r="M24" s="13"/>
      <c r="N24" s="7"/>
      <c r="O24" s="7"/>
      <c r="P24" s="7"/>
      <c r="Q24" s="7"/>
      <c r="R24" s="7"/>
      <c r="S24" s="26"/>
      <c r="T24" s="11"/>
      <c r="U24" s="11"/>
      <c r="V24" s="124"/>
      <c r="W24" s="13"/>
      <c r="X24" s="7"/>
      <c r="Y24" s="7"/>
      <c r="Z24" s="7"/>
      <c r="AA24" s="7"/>
      <c r="AB24" s="7"/>
      <c r="AC24" s="26"/>
      <c r="AD24" s="11"/>
      <c r="AE24" s="11"/>
      <c r="AF24" s="124"/>
      <c r="AG24" s="13"/>
      <c r="AH24" s="7"/>
      <c r="AI24" s="7"/>
      <c r="AJ24" s="7"/>
      <c r="AK24" s="7"/>
      <c r="AL24" s="7"/>
      <c r="AM24" s="26"/>
      <c r="AN24" s="11"/>
      <c r="AO24" s="11"/>
      <c r="AP24" s="124"/>
      <c r="AQ24" s="13"/>
      <c r="AR24" s="7"/>
      <c r="AS24" s="7"/>
      <c r="AT24" s="7"/>
      <c r="AU24" s="7"/>
      <c r="AV24" s="7"/>
      <c r="AW24" s="26"/>
      <c r="AX24" s="11"/>
      <c r="AY24" s="11"/>
      <c r="AZ24" s="124"/>
      <c r="BA24" s="13"/>
      <c r="BB24" s="7"/>
      <c r="BC24" s="7"/>
      <c r="BD24" s="7"/>
      <c r="BE24" s="7"/>
      <c r="BF24" s="7"/>
      <c r="BG24" s="26"/>
      <c r="BH24" s="11"/>
      <c r="BI24" s="11"/>
      <c r="BJ24" s="134"/>
      <c r="BT24" s="134"/>
      <c r="CD24" s="134"/>
      <c r="CN24" s="134"/>
      <c r="CX24" s="134"/>
      <c r="DH24" s="134"/>
      <c r="DR24" s="134"/>
      <c r="EB24" s="134"/>
      <c r="EL24" s="134"/>
      <c r="EV24" s="134"/>
      <c r="FF24" s="134"/>
      <c r="FP24" s="134"/>
      <c r="FZ24" s="134"/>
      <c r="GJ24" s="134"/>
      <c r="GT24" s="134"/>
      <c r="HD24" s="134"/>
      <c r="HN24" s="134"/>
      <c r="HX24" s="134"/>
    </row>
    <row xmlns:x14ac="http://schemas.microsoft.com/office/spreadsheetml/2009/9/ac" r="25" s="2" customFormat="true" x14ac:dyDescent="0.25">
      <c r="A25" s="385" t="str">
        <f ca="true">IF(ISBLANK('Data Summary'!A27),"",'Data Summary'!A27)</f>
        <v/>
      </c>
      <c r="B25" s="124"/>
      <c r="C25" s="13"/>
      <c r="D25" s="7"/>
      <c r="E25" s="7"/>
      <c r="F25" s="7"/>
      <c r="G25" s="7"/>
      <c r="H25" s="7"/>
      <c r="I25" s="26"/>
      <c r="J25" s="11"/>
      <c r="K25" s="11"/>
      <c r="L25" s="124"/>
      <c r="M25" s="13"/>
      <c r="N25" s="7"/>
      <c r="O25" s="7"/>
      <c r="P25" s="7"/>
      <c r="Q25" s="7"/>
      <c r="R25" s="7"/>
      <c r="S25" s="26"/>
      <c r="T25" s="11"/>
      <c r="U25" s="11"/>
      <c r="V25" s="124"/>
      <c r="W25" s="13"/>
      <c r="X25" s="7"/>
      <c r="Y25" s="7"/>
      <c r="Z25" s="7"/>
      <c r="AA25" s="7"/>
      <c r="AB25" s="7"/>
      <c r="AC25" s="26"/>
      <c r="AD25" s="11"/>
      <c r="AE25" s="11"/>
      <c r="AF25" s="124"/>
      <c r="AG25" s="13"/>
      <c r="AH25" s="7"/>
      <c r="AI25" s="7"/>
      <c r="AJ25" s="7"/>
      <c r="AK25" s="7"/>
      <c r="AL25" s="7"/>
      <c r="AM25" s="26"/>
      <c r="AN25" s="11"/>
      <c r="AO25" s="11"/>
      <c r="AP25" s="124"/>
      <c r="AQ25" s="13"/>
      <c r="AR25" s="7"/>
      <c r="AS25" s="7"/>
      <c r="AT25" s="7"/>
      <c r="AU25" s="7"/>
      <c r="AV25" s="7"/>
      <c r="AW25" s="26"/>
      <c r="AX25" s="11"/>
      <c r="AY25" s="11"/>
      <c r="AZ25" s="124"/>
      <c r="BA25" s="13"/>
      <c r="BB25" s="7"/>
      <c r="BC25" s="7"/>
      <c r="BD25" s="7"/>
      <c r="BE25" s="7"/>
      <c r="BF25" s="7"/>
      <c r="BG25" s="26"/>
      <c r="BH25" s="11"/>
      <c r="BI25" s="11"/>
      <c r="BJ25" s="134"/>
      <c r="BT25" s="134"/>
      <c r="CD25" s="134"/>
      <c r="CN25" s="134"/>
      <c r="CX25" s="134"/>
      <c r="DH25" s="134"/>
      <c r="DR25" s="134"/>
      <c r="EB25" s="134"/>
      <c r="EL25" s="134"/>
      <c r="EV25" s="134"/>
      <c r="FF25" s="134"/>
      <c r="FP25" s="134"/>
      <c r="FZ25" s="134"/>
      <c r="GJ25" s="134"/>
      <c r="GT25" s="134"/>
      <c r="HD25" s="134"/>
      <c r="HN25" s="134"/>
      <c r="HX25" s="134"/>
    </row>
    <row xmlns:x14ac="http://schemas.microsoft.com/office/spreadsheetml/2009/9/ac" r="26" s="2" customFormat="true" ht="83.25" customHeight="true" x14ac:dyDescent="0.25">
      <c r="A26" s="385" t="str">
        <f ca="true">IF(ISBLANK('Data Summary'!A28),"",'Data Summary'!A28)</f>
        <v/>
      </c>
      <c r="B26" s="126" t="s">
        <v>12</v>
      </c>
      <c r="C26" s="567" t="s">
        <v>145</v>
      </c>
      <c r="D26" s="567"/>
      <c r="E26" s="567"/>
      <c r="F26" s="567"/>
      <c r="G26" s="567"/>
      <c r="H26" s="567"/>
      <c r="I26" s="568"/>
      <c r="J26" s="11"/>
      <c r="K26" s="11"/>
      <c r="L26" s="126" t="s">
        <v>12</v>
      </c>
      <c r="M26" s="567" t="s">
        <v>150</v>
      </c>
      <c r="N26" s="567"/>
      <c r="O26" s="567"/>
      <c r="P26" s="567"/>
      <c r="Q26" s="567"/>
      <c r="R26" s="567"/>
      <c r="S26" s="568"/>
      <c r="T26" s="11"/>
      <c r="U26" s="11"/>
      <c r="V26" s="126" t="s">
        <v>12</v>
      </c>
      <c r="W26" s="567" t="s">
        <v>201</v>
      </c>
      <c r="X26" s="567"/>
      <c r="Y26" s="567"/>
      <c r="Z26" s="567"/>
      <c r="AA26" s="567"/>
      <c r="AB26" s="567"/>
      <c r="AC26" s="568"/>
      <c r="AD26" s="11"/>
      <c r="AE26" s="11"/>
      <c r="AF26" s="126" t="s">
        <v>12</v>
      </c>
      <c r="AG26" s="567" t="s">
        <v>154</v>
      </c>
      <c r="AH26" s="567"/>
      <c r="AI26" s="567"/>
      <c r="AJ26" s="567"/>
      <c r="AK26" s="567"/>
      <c r="AL26" s="567"/>
      <c r="AM26" s="568"/>
      <c r="AN26" s="11"/>
      <c r="AO26" s="11"/>
      <c r="AP26" s="126" t="s">
        <v>12</v>
      </c>
      <c r="AQ26" s="567" t="s">
        <v>264</v>
      </c>
      <c r="AR26" s="567"/>
      <c r="AS26" s="567"/>
      <c r="AT26" s="567"/>
      <c r="AU26" s="567"/>
      <c r="AV26" s="567"/>
      <c r="AW26" s="568"/>
      <c r="AX26" s="11"/>
      <c r="AY26" s="11"/>
      <c r="AZ26" s="126" t="s">
        <v>12</v>
      </c>
      <c r="BA26" s="569" t="s">
        <v>260</v>
      </c>
      <c r="BB26" s="570"/>
      <c r="BC26" s="570"/>
      <c r="BD26" s="570"/>
      <c r="BE26" s="570"/>
      <c r="BF26" s="570"/>
      <c r="BG26" s="571"/>
      <c r="BH26" s="11"/>
      <c r="BI26" s="11"/>
      <c r="BJ26" s="134"/>
      <c r="BT26" s="134"/>
      <c r="CD26" s="134"/>
      <c r="CN26" s="134"/>
      <c r="CX26" s="134"/>
      <c r="DH26" s="134"/>
      <c r="DR26" s="134"/>
      <c r="EB26" s="134"/>
      <c r="EL26" s="134"/>
      <c r="EV26" s="134"/>
      <c r="FF26" s="134"/>
      <c r="FP26" s="134"/>
      <c r="FZ26" s="134"/>
      <c r="GJ26" s="134"/>
      <c r="GT26" s="134"/>
      <c r="HD26" s="134"/>
      <c r="HN26" s="134"/>
      <c r="HX26" s="134"/>
    </row>
    <row xmlns:x14ac="http://schemas.microsoft.com/office/spreadsheetml/2009/9/ac" r="27" s="2" customFormat="true" ht="15.75" customHeight="true" x14ac:dyDescent="0.25">
      <c r="A27" s="385" t="str">
        <f ca="true">IF(ISBLANK('Data Summary'!A29),"",'Data Summary'!A29)</f>
        <v/>
      </c>
      <c r="B27" s="126"/>
      <c r="C27" s="64" t="s">
        <v>106</v>
      </c>
      <c r="D27" s="52"/>
      <c r="E27" s="52"/>
      <c r="F27" s="52"/>
      <c r="G27" s="52"/>
      <c r="H27" s="52"/>
      <c r="I27" s="100"/>
      <c r="J27" s="11"/>
      <c r="K27" s="11"/>
      <c r="L27" s="126"/>
      <c r="M27" s="64" t="s">
        <v>106</v>
      </c>
      <c r="N27" s="52"/>
      <c r="O27" s="52"/>
      <c r="P27" s="52"/>
      <c r="Q27" s="52"/>
      <c r="R27" s="52"/>
      <c r="S27" s="100"/>
      <c r="T27" s="11"/>
      <c r="U27" s="11"/>
      <c r="V27" s="126"/>
      <c r="W27" s="64" t="s">
        <v>106</v>
      </c>
      <c r="X27" s="52"/>
      <c r="Y27" s="52"/>
      <c r="Z27" s="52"/>
      <c r="AA27" s="52"/>
      <c r="AB27" s="52"/>
      <c r="AC27" s="100"/>
      <c r="AD27" s="11"/>
      <c r="AE27" s="11"/>
      <c r="AF27" s="126"/>
      <c r="AG27" s="64" t="s">
        <v>106</v>
      </c>
      <c r="AH27" s="52"/>
      <c r="AI27" s="52"/>
      <c r="AJ27" s="52"/>
      <c r="AK27" s="52"/>
      <c r="AL27" s="52"/>
      <c r="AM27" s="100"/>
      <c r="AN27" s="11"/>
      <c r="AO27" s="11"/>
      <c r="AP27" s="126"/>
      <c r="AQ27" s="64" t="s">
        <v>106</v>
      </c>
      <c r="AR27" s="52"/>
      <c r="AS27" s="52"/>
      <c r="AT27" s="52"/>
      <c r="AU27" s="52"/>
      <c r="AV27" s="52"/>
      <c r="AW27" s="100"/>
      <c r="AX27" s="11"/>
      <c r="AY27" s="11"/>
      <c r="AZ27" s="126"/>
      <c r="BA27" s="64" t="s">
        <v>106</v>
      </c>
      <c r="BB27" s="52" t="s">
        <v>146</v>
      </c>
      <c r="BC27" s="70" t="s">
        <v>146</v>
      </c>
      <c r="BD27" s="70" t="s">
        <v>146</v>
      </c>
      <c r="BE27" s="52"/>
      <c r="BF27" s="52" t="s">
        <v>146</v>
      </c>
      <c r="BG27" s="100"/>
      <c r="BH27" s="11"/>
      <c r="BI27" s="11"/>
      <c r="BJ27" s="134"/>
      <c r="BT27" s="134"/>
      <c r="CD27" s="134"/>
      <c r="CN27" s="134"/>
      <c r="CX27" s="134"/>
      <c r="DH27" s="134"/>
      <c r="DR27" s="134"/>
      <c r="EB27" s="134"/>
      <c r="EL27" s="134"/>
      <c r="EV27" s="134"/>
      <c r="FF27" s="134"/>
      <c r="FP27" s="134"/>
      <c r="FZ27" s="134"/>
      <c r="GJ27" s="134"/>
      <c r="GT27" s="134"/>
      <c r="HD27" s="134"/>
      <c r="HN27" s="134"/>
      <c r="HX27" s="134"/>
    </row>
    <row xmlns:x14ac="http://schemas.microsoft.com/office/spreadsheetml/2009/9/ac" r="28" s="2" customFormat="true" ht="15.75" customHeight="true" x14ac:dyDescent="0.25">
      <c r="A28" s="385" t="str">
        <f ca="true">IF(ISBLANK('Data Summary'!A30),"",'Data Summary'!A30)</f>
        <v/>
      </c>
      <c r="B28" s="126"/>
      <c r="C28" s="64" t="s">
        <v>88</v>
      </c>
      <c r="D28" s="52"/>
      <c r="E28" s="52"/>
      <c r="F28" s="52"/>
      <c r="G28" s="52"/>
      <c r="H28" s="52"/>
      <c r="I28" s="100"/>
      <c r="J28" s="11"/>
      <c r="K28" s="11"/>
      <c r="L28" s="126"/>
      <c r="M28" s="64" t="s">
        <v>88</v>
      </c>
      <c r="N28" s="70" t="s">
        <v>146</v>
      </c>
      <c r="O28" s="52"/>
      <c r="P28" s="52"/>
      <c r="Q28" s="52"/>
      <c r="R28" s="52" t="s">
        <v>146</v>
      </c>
      <c r="S28" s="100" t="s">
        <v>146</v>
      </c>
      <c r="T28" s="11"/>
      <c r="U28" s="11"/>
      <c r="V28" s="126"/>
      <c r="W28" s="64" t="s">
        <v>88</v>
      </c>
      <c r="X28" s="70" t="s">
        <v>198</v>
      </c>
      <c r="Y28" s="52"/>
      <c r="Z28" s="52"/>
      <c r="AA28" s="52"/>
      <c r="AB28" s="52" t="s">
        <v>198</v>
      </c>
      <c r="AC28" s="100"/>
      <c r="AD28" s="11"/>
      <c r="AE28" s="11"/>
      <c r="AF28" s="126"/>
      <c r="AG28" s="64" t="s">
        <v>88</v>
      </c>
      <c r="AH28" s="70"/>
      <c r="AI28" s="52"/>
      <c r="AJ28" s="52"/>
      <c r="AK28" s="52"/>
      <c r="AL28" s="52"/>
      <c r="AM28" s="100"/>
      <c r="AN28" s="11"/>
      <c r="AO28" s="11"/>
      <c r="AP28" s="126"/>
      <c r="AQ28" s="64" t="s">
        <v>88</v>
      </c>
      <c r="AR28" s="70" t="s">
        <v>198</v>
      </c>
      <c r="AS28" s="52"/>
      <c r="AT28" s="52"/>
      <c r="AU28" s="52"/>
      <c r="AV28" s="52" t="s">
        <v>198</v>
      </c>
      <c r="AW28" s="100" t="s">
        <v>198</v>
      </c>
      <c r="AX28" s="11"/>
      <c r="AY28" s="11"/>
      <c r="AZ28" s="126"/>
      <c r="BA28" s="64" t="s">
        <v>88</v>
      </c>
      <c r="BB28" s="70" t="s">
        <v>146</v>
      </c>
      <c r="BC28" s="70" t="s">
        <v>146</v>
      </c>
      <c r="BD28" s="70" t="s">
        <v>146</v>
      </c>
      <c r="BE28" s="52"/>
      <c r="BF28" s="52" t="s">
        <v>146</v>
      </c>
      <c r="BG28" s="100"/>
      <c r="BH28" s="11"/>
      <c r="BI28" s="11"/>
      <c r="BJ28" s="134"/>
      <c r="BT28" s="134"/>
      <c r="CD28" s="134"/>
      <c r="CN28" s="134"/>
      <c r="CX28" s="134"/>
      <c r="DH28" s="134"/>
      <c r="DR28" s="134"/>
      <c r="EB28" s="134"/>
      <c r="EL28" s="134"/>
      <c r="EV28" s="134"/>
      <c r="FF28" s="134"/>
      <c r="FP28" s="134"/>
      <c r="FZ28" s="134"/>
      <c r="GJ28" s="134"/>
      <c r="GT28" s="134"/>
      <c r="HD28" s="134"/>
      <c r="HN28" s="134"/>
      <c r="HX28" s="134"/>
    </row>
    <row xmlns:x14ac="http://schemas.microsoft.com/office/spreadsheetml/2009/9/ac" r="29" ht="15.75" customHeight="true" x14ac:dyDescent="0.25">
      <c r="A29" s="385" t="str">
        <f ca="true">IF(ISBLANK('Data Summary'!A31),"",'Data Summary'!A31)</f>
        <v/>
      </c>
      <c r="B29" s="126"/>
      <c r="C29" s="64" t="s">
        <v>147</v>
      </c>
      <c r="D29" s="52"/>
      <c r="E29" s="52"/>
      <c r="F29" s="52"/>
      <c r="G29" s="52"/>
      <c r="H29" s="52"/>
      <c r="I29" s="100"/>
      <c r="J29" s="11"/>
      <c r="K29" s="11"/>
      <c r="L29" s="126"/>
      <c r="M29" s="64" t="s">
        <v>89</v>
      </c>
      <c r="N29" s="52"/>
      <c r="O29" s="52"/>
      <c r="P29" s="52"/>
      <c r="Q29" s="52"/>
      <c r="R29" s="52"/>
      <c r="S29" s="100"/>
      <c r="T29" s="11"/>
      <c r="U29" s="11"/>
      <c r="V29" s="126"/>
      <c r="W29" s="64" t="s">
        <v>89</v>
      </c>
      <c r="X29" s="52"/>
      <c r="Y29" s="52"/>
      <c r="Z29" s="52"/>
      <c r="AA29" s="52"/>
      <c r="AB29" s="52"/>
      <c r="AC29" s="100"/>
      <c r="AD29" s="11"/>
      <c r="AE29" s="11"/>
      <c r="AF29" s="126"/>
      <c r="AG29" s="64" t="s">
        <v>89</v>
      </c>
      <c r="AH29" s="52"/>
      <c r="AI29" s="52"/>
      <c r="AJ29" s="52"/>
      <c r="AK29" s="52"/>
      <c r="AL29" s="52"/>
      <c r="AM29" s="100"/>
      <c r="AN29" s="11"/>
      <c r="AO29" s="11"/>
      <c r="AP29" s="126"/>
      <c r="AQ29" s="64" t="s">
        <v>89</v>
      </c>
      <c r="AR29" s="52"/>
      <c r="AS29" s="52"/>
      <c r="AT29" s="52"/>
      <c r="AU29" s="52"/>
      <c r="AV29" s="52"/>
      <c r="AW29" s="100"/>
      <c r="AX29" s="11"/>
      <c r="AY29" s="11"/>
      <c r="AZ29" s="126"/>
      <c r="BA29" s="64" t="s">
        <v>89</v>
      </c>
      <c r="BB29" s="70" t="s">
        <v>146</v>
      </c>
      <c r="BC29" s="70" t="s">
        <v>146</v>
      </c>
      <c r="BD29" s="70" t="s">
        <v>146</v>
      </c>
      <c r="BE29" s="52"/>
      <c r="BF29" s="52" t="s">
        <v>146</v>
      </c>
      <c r="BG29" s="100"/>
      <c r="BH29" s="11"/>
      <c r="BI29" s="11"/>
    </row>
    <row xmlns:x14ac="http://schemas.microsoft.com/office/spreadsheetml/2009/9/ac" r="30" ht="15.75" customHeight="true" x14ac:dyDescent="0.25">
      <c r="A30" s="385" t="str">
        <f ca="true">IF(ISBLANK('Data Summary'!A32),"",'Data Summary'!A32)</f>
        <v/>
      </c>
      <c r="B30" s="127"/>
      <c r="C30" s="12" t="s">
        <v>23</v>
      </c>
      <c r="D30" s="71"/>
      <c r="E30" s="71"/>
      <c r="F30" s="71"/>
      <c r="G30" s="72"/>
      <c r="H30" s="73"/>
      <c r="I30" s="74"/>
      <c r="J30" s="11"/>
      <c r="K30" s="11"/>
      <c r="L30" s="127"/>
      <c r="M30" s="12" t="s">
        <v>23</v>
      </c>
      <c r="N30" s="71"/>
      <c r="O30" s="71"/>
      <c r="P30" s="71"/>
      <c r="Q30" s="72"/>
      <c r="R30" s="73"/>
      <c r="S30" s="74"/>
      <c r="T30" s="11"/>
      <c r="U30" s="11"/>
      <c r="V30" s="127"/>
      <c r="W30" s="12" t="s">
        <v>23</v>
      </c>
      <c r="X30" s="71"/>
      <c r="Y30" s="71"/>
      <c r="Z30" s="71"/>
      <c r="AA30" s="72"/>
      <c r="AB30" s="73">
        <v>2335</v>
      </c>
      <c r="AC30" s="74"/>
      <c r="AD30" s="11"/>
      <c r="AE30" s="11"/>
      <c r="AF30" s="127"/>
      <c r="AG30" s="12" t="s">
        <v>23</v>
      </c>
      <c r="AH30" s="71"/>
      <c r="AI30" s="71"/>
      <c r="AJ30" s="71"/>
      <c r="AK30" s="72"/>
      <c r="AL30" s="73"/>
      <c r="AM30" s="74"/>
      <c r="AN30" s="11"/>
      <c r="AO30" s="11"/>
      <c r="AP30" s="127"/>
      <c r="AQ30" s="12" t="s">
        <v>23</v>
      </c>
      <c r="AR30" s="71"/>
      <c r="AS30" s="71"/>
      <c r="AT30" s="71"/>
      <c r="AU30" s="72"/>
      <c r="AV30" s="73"/>
      <c r="AW30" s="74"/>
      <c r="AX30" s="11"/>
      <c r="AY30" s="11"/>
      <c r="AZ30" s="127"/>
      <c r="BA30" s="12" t="s">
        <v>23</v>
      </c>
      <c r="BB30" s="71">
        <v>16335</v>
      </c>
      <c r="BC30" s="71">
        <v>4545</v>
      </c>
      <c r="BD30" s="71">
        <v>11790</v>
      </c>
      <c r="BE30" s="72" t="s">
        <v>249</v>
      </c>
      <c r="BF30" s="73">
        <v>16335</v>
      </c>
      <c r="BG30" s="74" t="s">
        <v>249</v>
      </c>
      <c r="BH30" s="11"/>
      <c r="BI30" s="11"/>
    </row>
    <row xmlns:x14ac="http://schemas.microsoft.com/office/spreadsheetml/2009/9/ac" r="31" s="3" customFormat="true" ht="16.5" thickBot="true" x14ac:dyDescent="0.3">
      <c r="A31" s="385" t="str">
        <f ca="true">IF(ISBLANK('Data Summary'!A33),"",'Data Summary'!A33)</f>
        <v/>
      </c>
      <c r="B31" s="128"/>
      <c r="C31" s="75" t="s">
        <v>20</v>
      </c>
      <c r="D31" s="76"/>
      <c r="E31" s="76"/>
      <c r="F31" s="76"/>
      <c r="G31" s="76"/>
      <c r="H31" s="76"/>
      <c r="I31" s="77"/>
      <c r="J31" s="11"/>
      <c r="K31" s="11"/>
      <c r="L31" s="128"/>
      <c r="M31" s="75" t="s">
        <v>20</v>
      </c>
      <c r="N31" s="76"/>
      <c r="O31" s="76"/>
      <c r="P31" s="76"/>
      <c r="Q31" s="76"/>
      <c r="R31" s="76"/>
      <c r="S31" s="77"/>
      <c r="T31" s="11"/>
      <c r="U31" s="11"/>
      <c r="V31" s="128"/>
      <c r="W31" s="75" t="s">
        <v>20</v>
      </c>
      <c r="X31" s="76">
        <v>400</v>
      </c>
      <c r="Y31" s="76"/>
      <c r="Z31" s="76"/>
      <c r="AA31" s="76"/>
      <c r="AB31" s="76">
        <v>400</v>
      </c>
      <c r="AC31" s="77"/>
      <c r="AD31" s="11"/>
      <c r="AE31" s="11"/>
      <c r="AF31" s="128"/>
      <c r="AG31" s="75" t="s">
        <v>20</v>
      </c>
      <c r="AH31" s="76"/>
      <c r="AI31" s="76"/>
      <c r="AJ31" s="76"/>
      <c r="AK31" s="76"/>
      <c r="AL31" s="76"/>
      <c r="AM31" s="77"/>
      <c r="AN31" s="11"/>
      <c r="AO31" s="11"/>
      <c r="AP31" s="128"/>
      <c r="AQ31" s="75" t="s">
        <v>20</v>
      </c>
      <c r="AR31" s="76"/>
      <c r="AS31" s="76"/>
      <c r="AT31" s="76"/>
      <c r="AU31" s="76"/>
      <c r="AV31" s="76"/>
      <c r="AW31" s="77"/>
      <c r="AX31" s="11"/>
      <c r="AY31" s="11"/>
      <c r="AZ31" s="128"/>
      <c r="BA31" s="75" t="s">
        <v>20</v>
      </c>
      <c r="BB31" s="76">
        <v>904</v>
      </c>
      <c r="BC31" s="76">
        <v>198</v>
      </c>
      <c r="BD31" s="76">
        <v>706</v>
      </c>
      <c r="BE31" s="76" t="s">
        <v>249</v>
      </c>
      <c r="BF31" s="76">
        <v>904</v>
      </c>
      <c r="BG31" s="77" t="s">
        <v>249</v>
      </c>
      <c r="BH31" s="11"/>
      <c r="BI31" s="11"/>
      <c r="BJ31" s="129"/>
      <c r="BT31" s="129"/>
      <c r="CD31" s="129"/>
      <c r="CN31" s="129"/>
      <c r="CX31" s="129"/>
      <c r="DH31" s="129"/>
      <c r="DR31" s="129"/>
      <c r="EB31" s="129"/>
      <c r="EL31" s="129"/>
      <c r="EV31" s="129"/>
      <c r="FF31" s="129"/>
      <c r="FP31" s="129"/>
      <c r="FZ31" s="129"/>
      <c r="GJ31" s="129"/>
      <c r="GT31" s="129"/>
      <c r="HD31" s="129"/>
      <c r="HN31" s="129"/>
      <c r="HX31" s="129"/>
    </row>
    <row xmlns:x14ac="http://schemas.microsoft.com/office/spreadsheetml/2009/9/ac" r="32" s="3" customFormat="true" x14ac:dyDescent="0.25">
      <c r="A32" s="385" t="str">
        <f ca="true">IF(ISBLANK('Data Summary'!A34),"",'Data Summary'!A34)</f>
        <v/>
      </c>
      <c r="B32" s="129"/>
      <c r="L32" s="129"/>
      <c r="V32" s="129"/>
      <c r="AF32" s="129"/>
      <c r="AP32" s="129"/>
      <c r="AZ32" s="129"/>
      <c r="BA32" s="129"/>
      <c r="BJ32" s="129"/>
      <c r="BT32" s="129"/>
      <c r="CD32" s="129"/>
      <c r="CN32" s="129"/>
      <c r="CX32" s="129"/>
      <c r="DH32" s="129"/>
      <c r="DR32" s="129"/>
      <c r="EB32" s="129"/>
      <c r="EL32" s="129"/>
      <c r="EV32" s="129"/>
      <c r="FF32" s="129"/>
      <c r="FP32" s="129"/>
      <c r="FZ32" s="129"/>
      <c r="GJ32" s="129"/>
      <c r="GT32" s="129"/>
      <c r="HD32" s="129"/>
      <c r="HN32" s="129"/>
      <c r="HX32" s="129"/>
    </row>
    <row xmlns:x14ac="http://schemas.microsoft.com/office/spreadsheetml/2009/9/ac" r="33" s="3" customFormat="true" x14ac:dyDescent="0.25">
      <c r="A33" s="385" t="str">
        <f ca="true">IF(ISBLANK('Data Summary'!A35),"",'Data Summary'!A35)</f>
        <v/>
      </c>
      <c r="B33" s="129"/>
      <c r="L33" s="129"/>
      <c r="V33" s="129"/>
      <c r="AF33" s="129"/>
      <c r="AP33" s="129"/>
      <c r="AZ33" s="129"/>
      <c r="BA33" s="129"/>
      <c r="BJ33" s="129"/>
      <c r="BT33" s="129"/>
      <c r="CD33" s="129"/>
      <c r="CN33" s="129"/>
      <c r="CX33" s="129"/>
      <c r="DH33" s="129"/>
      <c r="DR33" s="129"/>
      <c r="EB33" s="129"/>
      <c r="EL33" s="129"/>
      <c r="EV33" s="129"/>
      <c r="FF33" s="129"/>
      <c r="FP33" s="129"/>
      <c r="FZ33" s="129"/>
      <c r="GJ33" s="129"/>
      <c r="GT33" s="129"/>
      <c r="HD33" s="129"/>
      <c r="HN33" s="129"/>
      <c r="HX33" s="129"/>
    </row>
    <row xmlns:x14ac="http://schemas.microsoft.com/office/spreadsheetml/2009/9/ac" r="34" s="3" customFormat="true" x14ac:dyDescent="0.25">
      <c r="A34" s="385" t="str">
        <f ca="true">IF(ISBLANK('Data Summary'!A36),"",'Data Summary'!A36)</f>
        <v/>
      </c>
      <c r="B34" s="129"/>
      <c r="L34" s="129"/>
      <c r="V34" s="129"/>
      <c r="AF34" s="129"/>
      <c r="AP34" s="129"/>
      <c r="AZ34" s="129"/>
      <c r="BA34" s="129"/>
      <c r="BJ34" s="129"/>
      <c r="BT34" s="129"/>
      <c r="CD34" s="129"/>
      <c r="CN34" s="129"/>
      <c r="CX34" s="129"/>
      <c r="DH34" s="129"/>
      <c r="DR34" s="129"/>
      <c r="EB34" s="129"/>
      <c r="EL34" s="129"/>
      <c r="EV34" s="129"/>
      <c r="FF34" s="129"/>
      <c r="FP34" s="129"/>
      <c r="FZ34" s="129"/>
      <c r="GJ34" s="129"/>
      <c r="GT34" s="129"/>
      <c r="HD34" s="129"/>
      <c r="HN34" s="129"/>
      <c r="HX34" s="129"/>
    </row>
    <row xmlns:x14ac="http://schemas.microsoft.com/office/spreadsheetml/2009/9/ac" r="35" s="3" customFormat="true" x14ac:dyDescent="0.25">
      <c r="A35" s="385" t="str">
        <f ca="true">IF(ISBLANK('Data Summary'!A37),"",'Data Summary'!A37)</f>
        <v/>
      </c>
      <c r="B35" s="129"/>
      <c r="L35" s="129"/>
      <c r="V35" s="129"/>
      <c r="AF35" s="129"/>
      <c r="AP35" s="129"/>
      <c r="AZ35" s="129"/>
      <c r="BA35" s="129"/>
      <c r="BJ35" s="129"/>
      <c r="BT35" s="129"/>
      <c r="CD35" s="129"/>
      <c r="CN35" s="129"/>
      <c r="CX35" s="129"/>
      <c r="DH35" s="129"/>
      <c r="DR35" s="129"/>
      <c r="EB35" s="129"/>
      <c r="EL35" s="129"/>
      <c r="EV35" s="129"/>
      <c r="FF35" s="129"/>
      <c r="FP35" s="129"/>
      <c r="FZ35" s="129"/>
      <c r="GJ35" s="129"/>
      <c r="GT35" s="129"/>
      <c r="HD35" s="129"/>
      <c r="HN35" s="129"/>
      <c r="HX35" s="129"/>
    </row>
    <row xmlns:x14ac="http://schemas.microsoft.com/office/spreadsheetml/2009/9/ac" r="36" s="3" customFormat="true" x14ac:dyDescent="0.25">
      <c r="A36" s="385" t="str">
        <f ca="true">IF(ISBLANK('Data Summary'!A38),"",'Data Summary'!A38)</f>
        <v/>
      </c>
      <c r="B36" s="129"/>
      <c r="L36" s="129"/>
      <c r="V36" s="129"/>
      <c r="AF36" s="129"/>
      <c r="AP36" s="129"/>
      <c r="AZ36" s="129"/>
      <c r="BA36" s="129"/>
      <c r="BJ36" s="129"/>
      <c r="BT36" s="129"/>
      <c r="CD36" s="129"/>
      <c r="CN36" s="129"/>
      <c r="CX36" s="129"/>
      <c r="DH36" s="129"/>
      <c r="DR36" s="129"/>
      <c r="EB36" s="129"/>
      <c r="EL36" s="129"/>
      <c r="EV36" s="129"/>
      <c r="FF36" s="129"/>
      <c r="FP36" s="129"/>
      <c r="FZ36" s="129"/>
      <c r="GJ36" s="129"/>
      <c r="GT36" s="129"/>
      <c r="HD36" s="129"/>
      <c r="HN36" s="129"/>
      <c r="HX36" s="129"/>
    </row>
    <row xmlns:x14ac="http://schemas.microsoft.com/office/spreadsheetml/2009/9/ac" r="37" s="3" customFormat="true" x14ac:dyDescent="0.25">
      <c r="A37" s="385" t="str">
        <f ca="true">IF(ISBLANK('Data Summary'!A39),"",'Data Summary'!A39)</f>
        <v/>
      </c>
      <c r="B37" s="129"/>
      <c r="L37" s="129"/>
      <c r="V37" s="129"/>
      <c r="AF37" s="129"/>
      <c r="AP37" s="129"/>
      <c r="AZ37" s="129"/>
      <c r="BA37" s="129"/>
      <c r="BJ37" s="129"/>
      <c r="BT37" s="129"/>
      <c r="CD37" s="129"/>
      <c r="CN37" s="129"/>
      <c r="CX37" s="129"/>
      <c r="DH37" s="129"/>
      <c r="DR37" s="129"/>
      <c r="EB37" s="129"/>
      <c r="EL37" s="129"/>
      <c r="EV37" s="129"/>
      <c r="FF37" s="129"/>
      <c r="FP37" s="129"/>
      <c r="FZ37" s="129"/>
      <c r="GJ37" s="129"/>
      <c r="GT37" s="129"/>
      <c r="HD37" s="129"/>
      <c r="HN37" s="129"/>
      <c r="HX37" s="129"/>
    </row>
    <row xmlns:x14ac="http://schemas.microsoft.com/office/spreadsheetml/2009/9/ac" r="38" s="3" customFormat="true" x14ac:dyDescent="0.25">
      <c r="A38" s="385" t="str">
        <f ca="true">IF(ISBLANK('Data Summary'!A40),"",'Data Summary'!A40)</f>
        <v/>
      </c>
      <c r="B38" s="129"/>
      <c r="L38" s="129"/>
      <c r="V38" s="129"/>
      <c r="AF38" s="129"/>
      <c r="AP38" s="129"/>
      <c r="AZ38" s="129"/>
      <c r="BA38" s="129"/>
      <c r="BJ38" s="129"/>
      <c r="BT38" s="129"/>
      <c r="CD38" s="129"/>
      <c r="CN38" s="129"/>
      <c r="CX38" s="129"/>
      <c r="DH38" s="129"/>
      <c r="DR38" s="129"/>
      <c r="EB38" s="129"/>
      <c r="EL38" s="129"/>
      <c r="EV38" s="129"/>
      <c r="FF38" s="129"/>
      <c r="FP38" s="129"/>
      <c r="FZ38" s="129"/>
      <c r="GJ38" s="129"/>
      <c r="GT38" s="129"/>
      <c r="HD38" s="129"/>
      <c r="HN38" s="129"/>
      <c r="HX38" s="129"/>
    </row>
    <row xmlns:x14ac="http://schemas.microsoft.com/office/spreadsheetml/2009/9/ac" r="39" s="3" customFormat="true" x14ac:dyDescent="0.25">
      <c r="A39" s="385" t="str">
        <f ca="true">IF(ISBLANK('Data Summary'!A41),"",'Data Summary'!A41)</f>
        <v/>
      </c>
      <c r="B39" s="129"/>
      <c r="L39" s="129"/>
      <c r="V39" s="129"/>
      <c r="AF39" s="129"/>
      <c r="AP39" s="129"/>
      <c r="AZ39" s="129"/>
      <c r="BA39" s="129"/>
      <c r="BJ39" s="129"/>
      <c r="BT39" s="129"/>
      <c r="CD39" s="129"/>
      <c r="CN39" s="129"/>
      <c r="CX39" s="129"/>
      <c r="DH39" s="129"/>
      <c r="DR39" s="129"/>
      <c r="EB39" s="129"/>
      <c r="EL39" s="129"/>
      <c r="EV39" s="129"/>
      <c r="FF39" s="129"/>
      <c r="FP39" s="129"/>
      <c r="FZ39" s="129"/>
      <c r="GJ39" s="129"/>
      <c r="GT39" s="129"/>
      <c r="HD39" s="129"/>
      <c r="HN39" s="129"/>
      <c r="HX39" s="129"/>
    </row>
    <row xmlns:x14ac="http://schemas.microsoft.com/office/spreadsheetml/2009/9/ac" r="40" s="3" customFormat="true" x14ac:dyDescent="0.25">
      <c r="A40" s="385" t="str">
        <f ca="true">IF(ISBLANK('Data Summary'!A42),"",'Data Summary'!A42)</f>
        <v/>
      </c>
      <c r="B40" s="129"/>
      <c r="L40" s="129"/>
      <c r="V40" s="129"/>
      <c r="AF40" s="129"/>
      <c r="AP40" s="129"/>
      <c r="AZ40" s="129"/>
      <c r="BA40" s="129"/>
      <c r="BJ40" s="129"/>
      <c r="BT40" s="129"/>
      <c r="CD40" s="129"/>
      <c r="CN40" s="129"/>
      <c r="CX40" s="129"/>
      <c r="DH40" s="129"/>
      <c r="DR40" s="129"/>
      <c r="EB40" s="129"/>
      <c r="EL40" s="129"/>
      <c r="EV40" s="129"/>
      <c r="FF40" s="129"/>
      <c r="FP40" s="129"/>
      <c r="FZ40" s="129"/>
      <c r="GJ40" s="129"/>
      <c r="GT40" s="129"/>
      <c r="HD40" s="129"/>
      <c r="HN40" s="129"/>
      <c r="HX40" s="129"/>
    </row>
    <row xmlns:x14ac="http://schemas.microsoft.com/office/spreadsheetml/2009/9/ac" r="41" s="3" customFormat="true" x14ac:dyDescent="0.25">
      <c r="A41" s="385" t="str">
        <f ca="true">IF(ISBLANK('Data Summary'!A43),"",'Data Summary'!A43)</f>
        <v/>
      </c>
      <c r="B41" s="129"/>
      <c r="L41" s="129"/>
      <c r="V41" s="129"/>
      <c r="AF41" s="129"/>
      <c r="AP41" s="129"/>
      <c r="AZ41" s="129"/>
      <c r="BA41" s="129"/>
      <c r="BJ41" s="129"/>
      <c r="BT41" s="129"/>
      <c r="CD41" s="129"/>
      <c r="CN41" s="129"/>
      <c r="CX41" s="129"/>
      <c r="DH41" s="129"/>
      <c r="DR41" s="129"/>
      <c r="EB41" s="129"/>
      <c r="EL41" s="129"/>
      <c r="EV41" s="129"/>
      <c r="FF41" s="129"/>
      <c r="FP41" s="129"/>
      <c r="FZ41" s="129"/>
      <c r="GJ41" s="129"/>
      <c r="GT41" s="129"/>
      <c r="HD41" s="129"/>
      <c r="HN41" s="129"/>
      <c r="HX41" s="129"/>
    </row>
    <row xmlns:x14ac="http://schemas.microsoft.com/office/spreadsheetml/2009/9/ac" r="42" s="3" customFormat="true" x14ac:dyDescent="0.25">
      <c r="A42" s="385" t="str">
        <f ca="true">IF(ISBLANK('Data Summary'!A44),"",'Data Summary'!A44)</f>
        <v/>
      </c>
      <c r="B42" s="129"/>
      <c r="L42" s="129"/>
      <c r="V42" s="129"/>
      <c r="AF42" s="129"/>
      <c r="AP42" s="129"/>
      <c r="AZ42" s="129"/>
      <c r="BA42" s="129"/>
      <c r="BJ42" s="129"/>
      <c r="BT42" s="129"/>
      <c r="CD42" s="129"/>
      <c r="CN42" s="129"/>
      <c r="CX42" s="129"/>
      <c r="DH42" s="129"/>
      <c r="DR42" s="129"/>
      <c r="EB42" s="129"/>
      <c r="EL42" s="129"/>
      <c r="EV42" s="129"/>
      <c r="FF42" s="129"/>
      <c r="FP42" s="129"/>
      <c r="FZ42" s="129"/>
      <c r="GJ42" s="129"/>
      <c r="GT42" s="129"/>
      <c r="HD42" s="129"/>
      <c r="HN42" s="129"/>
      <c r="HX42" s="129"/>
    </row>
    <row xmlns:x14ac="http://schemas.microsoft.com/office/spreadsheetml/2009/9/ac" r="43" s="3" customFormat="true" x14ac:dyDescent="0.25">
      <c r="A43" s="385" t="str">
        <f ca="true">IF(ISBLANK('Data Summary'!A45),"",'Data Summary'!A45)</f>
        <v/>
      </c>
      <c r="B43" s="129"/>
      <c r="L43" s="129"/>
      <c r="V43" s="129"/>
      <c r="AF43" s="129"/>
      <c r="AP43" s="129"/>
      <c r="AZ43" s="129"/>
      <c r="BA43" s="129"/>
      <c r="BJ43" s="129"/>
      <c r="BT43" s="129"/>
      <c r="CD43" s="129"/>
      <c r="CN43" s="129"/>
      <c r="CX43" s="129"/>
      <c r="DH43" s="129"/>
      <c r="DR43" s="129"/>
      <c r="EB43" s="129"/>
      <c r="EL43" s="129"/>
      <c r="EV43" s="129"/>
      <c r="FF43" s="129"/>
      <c r="FP43" s="129"/>
      <c r="FZ43" s="129"/>
      <c r="GJ43" s="129"/>
      <c r="GT43" s="129"/>
      <c r="HD43" s="129"/>
      <c r="HN43" s="129"/>
      <c r="HX43" s="129"/>
    </row>
    <row xmlns:x14ac="http://schemas.microsoft.com/office/spreadsheetml/2009/9/ac" r="44" s="3" customFormat="true" x14ac:dyDescent="0.25">
      <c r="A44" s="385" t="str">
        <f ca="true">IF(ISBLANK('Data Summary'!A46),"",'Data Summary'!A46)</f>
        <v/>
      </c>
      <c r="B44" s="129"/>
      <c r="L44" s="129"/>
      <c r="V44" s="129"/>
      <c r="AF44" s="129"/>
      <c r="AP44" s="129"/>
      <c r="AZ44" s="129"/>
      <c r="BA44" s="129"/>
      <c r="BJ44" s="129"/>
      <c r="BT44" s="129"/>
      <c r="CD44" s="129"/>
      <c r="CN44" s="129"/>
      <c r="CX44" s="129"/>
      <c r="DH44" s="129"/>
      <c r="DR44" s="129"/>
      <c r="EB44" s="129"/>
      <c r="EL44" s="129"/>
      <c r="EV44" s="129"/>
      <c r="FF44" s="129"/>
      <c r="FP44" s="129"/>
      <c r="FZ44" s="129"/>
      <c r="GJ44" s="129"/>
      <c r="GT44" s="129"/>
      <c r="HD44" s="129"/>
      <c r="HN44" s="129"/>
      <c r="HX44" s="129"/>
    </row>
    <row xmlns:x14ac="http://schemas.microsoft.com/office/spreadsheetml/2009/9/ac" r="45" s="3" customFormat="true" x14ac:dyDescent="0.25">
      <c r="A45" s="385" t="str">
        <f ca="true">IF(ISBLANK('Data Summary'!A47),"",'Data Summary'!A47)</f>
        <v/>
      </c>
      <c r="B45" s="129"/>
      <c r="L45" s="129"/>
      <c r="V45" s="129"/>
      <c r="AF45" s="129"/>
      <c r="AP45" s="129"/>
      <c r="AZ45" s="129"/>
      <c r="BA45" s="129"/>
      <c r="BJ45" s="129"/>
      <c r="BT45" s="129"/>
      <c r="CD45" s="129"/>
      <c r="CN45" s="129"/>
      <c r="CX45" s="129"/>
      <c r="DH45" s="129"/>
      <c r="DR45" s="129"/>
      <c r="EB45" s="129"/>
      <c r="EL45" s="129"/>
      <c r="EV45" s="129"/>
      <c r="FF45" s="129"/>
      <c r="FP45" s="129"/>
      <c r="FZ45" s="129"/>
      <c r="GJ45" s="129"/>
      <c r="GT45" s="129"/>
      <c r="HD45" s="129"/>
      <c r="HN45" s="129"/>
      <c r="HX45" s="129"/>
    </row>
    <row xmlns:x14ac="http://schemas.microsoft.com/office/spreadsheetml/2009/9/ac" r="46" s="3" customFormat="true" x14ac:dyDescent="0.25">
      <c r="A46" s="385" t="str">
        <f ca="true">IF(ISBLANK('Data Summary'!A48),"",'Data Summary'!A48)</f>
        <v/>
      </c>
      <c r="B46" s="129"/>
      <c r="L46" s="129"/>
      <c r="V46" s="129"/>
      <c r="AF46" s="129"/>
      <c r="AP46" s="129"/>
      <c r="AZ46" s="129"/>
      <c r="BA46" s="129"/>
      <c r="BJ46" s="129"/>
      <c r="BT46" s="129"/>
      <c r="CD46" s="129"/>
      <c r="CN46" s="129"/>
      <c r="CX46" s="129"/>
      <c r="DH46" s="129"/>
      <c r="DR46" s="129"/>
      <c r="EB46" s="129"/>
      <c r="EL46" s="129"/>
      <c r="EV46" s="129"/>
      <c r="FF46" s="129"/>
      <c r="FP46" s="129"/>
      <c r="FZ46" s="129"/>
      <c r="GJ46" s="129"/>
      <c r="GT46" s="129"/>
      <c r="HD46" s="129"/>
      <c r="HN46" s="129"/>
      <c r="HX46" s="129"/>
    </row>
    <row xmlns:x14ac="http://schemas.microsoft.com/office/spreadsheetml/2009/9/ac" r="47" s="3" customFormat="true" x14ac:dyDescent="0.25">
      <c r="A47" s="385" t="str">
        <f ca="true">IF(ISBLANK('Data Summary'!A49),"",'Data Summary'!A49)</f>
        <v/>
      </c>
      <c r="B47" s="129"/>
      <c r="L47" s="129"/>
      <c r="V47" s="129"/>
      <c r="AF47" s="129"/>
      <c r="AP47" s="129"/>
      <c r="AZ47" s="129"/>
      <c r="BA47" s="129"/>
      <c r="BJ47" s="129"/>
      <c r="BT47" s="129"/>
      <c r="CD47" s="129"/>
      <c r="CN47" s="129"/>
      <c r="CX47" s="129"/>
      <c r="DH47" s="129"/>
      <c r="DR47" s="129"/>
      <c r="EB47" s="129"/>
      <c r="EL47" s="129"/>
      <c r="EV47" s="129"/>
      <c r="FF47" s="129"/>
      <c r="FP47" s="129"/>
      <c r="FZ47" s="129"/>
      <c r="GJ47" s="129"/>
      <c r="GT47" s="129"/>
      <c r="HD47" s="129"/>
      <c r="HN47" s="129"/>
      <c r="HX47" s="129"/>
    </row>
    <row xmlns:x14ac="http://schemas.microsoft.com/office/spreadsheetml/2009/9/ac" r="48" s="3" customFormat="true" x14ac:dyDescent="0.25">
      <c r="A48" s="385" t="str">
        <f ca="true">IF(ISBLANK('Data Summary'!A50),"",'Data Summary'!A50)</f>
        <v/>
      </c>
      <c r="B48" s="129"/>
      <c r="L48" s="129"/>
      <c r="V48" s="129"/>
      <c r="AF48" s="129"/>
      <c r="AP48" s="129"/>
      <c r="AZ48" s="129"/>
      <c r="BA48" s="129"/>
      <c r="BJ48" s="129"/>
      <c r="BT48" s="129"/>
      <c r="CD48" s="129"/>
      <c r="CN48" s="129"/>
      <c r="CX48" s="129"/>
      <c r="DH48" s="129"/>
      <c r="DR48" s="129"/>
      <c r="EB48" s="129"/>
      <c r="EL48" s="129"/>
      <c r="EV48" s="129"/>
      <c r="FF48" s="129"/>
      <c r="FP48" s="129"/>
      <c r="FZ48" s="129"/>
      <c r="GJ48" s="129"/>
      <c r="GT48" s="129"/>
      <c r="HD48" s="129"/>
      <c r="HN48" s="129"/>
      <c r="HX48" s="129"/>
    </row>
    <row xmlns:x14ac="http://schemas.microsoft.com/office/spreadsheetml/2009/9/ac" r="49" s="3" customFormat="true" x14ac:dyDescent="0.25">
      <c r="A49" s="385" t="str">
        <f ca="true">IF(ISBLANK('Data Summary'!A51),"",'Data Summary'!A51)</f>
        <v/>
      </c>
      <c r="B49" s="129"/>
      <c r="L49" s="129"/>
      <c r="V49" s="129"/>
      <c r="AF49" s="129"/>
      <c r="AP49" s="129"/>
      <c r="AZ49" s="129"/>
      <c r="BA49" s="129"/>
      <c r="BJ49" s="129"/>
      <c r="BT49" s="129"/>
      <c r="CD49" s="129"/>
      <c r="CN49" s="129"/>
      <c r="CX49" s="129"/>
      <c r="DH49" s="129"/>
      <c r="DR49" s="129"/>
      <c r="EB49" s="129"/>
      <c r="EL49" s="129"/>
      <c r="EV49" s="129"/>
      <c r="FF49" s="129"/>
      <c r="FP49" s="129"/>
      <c r="FZ49" s="129"/>
      <c r="GJ49" s="129"/>
      <c r="GT49" s="129"/>
      <c r="HD49" s="129"/>
      <c r="HN49" s="129"/>
      <c r="HX49" s="129"/>
    </row>
    <row xmlns:x14ac="http://schemas.microsoft.com/office/spreadsheetml/2009/9/ac" r="50" s="3" customFormat="true" x14ac:dyDescent="0.25">
      <c r="A50" s="385" t="str">
        <f ca="true">IF(ISBLANK('Data Summary'!A52),"",'Data Summary'!A52)</f>
        <v/>
      </c>
      <c r="B50" s="129"/>
      <c r="L50" s="129"/>
      <c r="V50" s="129"/>
      <c r="AF50" s="129"/>
      <c r="AP50" s="129"/>
      <c r="AZ50" s="129"/>
      <c r="BA50" s="129"/>
      <c r="BJ50" s="129"/>
      <c r="BT50" s="129"/>
      <c r="CD50" s="129"/>
      <c r="CN50" s="129"/>
      <c r="CX50" s="129"/>
      <c r="DH50" s="129"/>
      <c r="DR50" s="129"/>
      <c r="EB50" s="129"/>
      <c r="EL50" s="129"/>
      <c r="EV50" s="129"/>
      <c r="FF50" s="129"/>
      <c r="FP50" s="129"/>
      <c r="FZ50" s="129"/>
      <c r="GJ50" s="129"/>
      <c r="GT50" s="129"/>
      <c r="HD50" s="129"/>
      <c r="HN50" s="129"/>
      <c r="HX50" s="129"/>
    </row>
    <row xmlns:x14ac="http://schemas.microsoft.com/office/spreadsheetml/2009/9/ac" r="51" s="3" customFormat="true" x14ac:dyDescent="0.25">
      <c r="A51" s="385" t="str">
        <f ca="true">IF(ISBLANK('Data Summary'!A53),"",'Data Summary'!A53)</f>
        <v/>
      </c>
      <c r="B51" s="129"/>
      <c r="L51" s="129"/>
      <c r="V51" s="129"/>
      <c r="AF51" s="129"/>
      <c r="AP51" s="129"/>
      <c r="AZ51" s="129"/>
      <c r="BA51" s="129"/>
      <c r="BJ51" s="129"/>
      <c r="BT51" s="129"/>
      <c r="CD51" s="129"/>
      <c r="CN51" s="129"/>
      <c r="CX51" s="129"/>
      <c r="DH51" s="129"/>
      <c r="DR51" s="129"/>
      <c r="EB51" s="129"/>
      <c r="EL51" s="129"/>
      <c r="EV51" s="129"/>
      <c r="FF51" s="129"/>
      <c r="FP51" s="129"/>
      <c r="FZ51" s="129"/>
      <c r="GJ51" s="129"/>
      <c r="GT51" s="129"/>
      <c r="HD51" s="129"/>
      <c r="HN51" s="129"/>
      <c r="HX51" s="129"/>
    </row>
    <row xmlns:x14ac="http://schemas.microsoft.com/office/spreadsheetml/2009/9/ac" r="52" s="3" customFormat="true" x14ac:dyDescent="0.25">
      <c r="A52" s="385" t="str">
        <f ca="true">IF(ISBLANK('Data Summary'!A54),"",'Data Summary'!A54)</f>
        <v/>
      </c>
      <c r="B52" s="129"/>
      <c r="L52" s="129"/>
      <c r="V52" s="129"/>
      <c r="AF52" s="129"/>
      <c r="AP52" s="129"/>
      <c r="AZ52" s="129"/>
      <c r="BA52" s="129"/>
      <c r="BJ52" s="129"/>
      <c r="BT52" s="129"/>
      <c r="CD52" s="129"/>
      <c r="CN52" s="129"/>
      <c r="CX52" s="129"/>
      <c r="DH52" s="129"/>
      <c r="DR52" s="129"/>
      <c r="EB52" s="129"/>
      <c r="EL52" s="129"/>
      <c r="EV52" s="129"/>
      <c r="FF52" s="129"/>
      <c r="FP52" s="129"/>
      <c r="FZ52" s="129"/>
      <c r="GJ52" s="129"/>
      <c r="GT52" s="129"/>
      <c r="HD52" s="129"/>
      <c r="HN52" s="129"/>
      <c r="HX52" s="129"/>
    </row>
    <row xmlns:x14ac="http://schemas.microsoft.com/office/spreadsheetml/2009/9/ac" r="53" s="3" customFormat="true" x14ac:dyDescent="0.25">
      <c r="A53" s="385" t="str">
        <f ca="true">IF(ISBLANK('Data Summary'!A55),"",'Data Summary'!A55)</f>
        <v/>
      </c>
      <c r="B53" s="129"/>
      <c r="L53" s="129"/>
      <c r="V53" s="129"/>
      <c r="AF53" s="129"/>
      <c r="AP53" s="129"/>
      <c r="AZ53" s="129"/>
      <c r="BA53" s="129"/>
      <c r="BJ53" s="129"/>
      <c r="BT53" s="129"/>
      <c r="CD53" s="129"/>
      <c r="CN53" s="129"/>
      <c r="CX53" s="129"/>
      <c r="DH53" s="129"/>
      <c r="DR53" s="129"/>
      <c r="EB53" s="129"/>
      <c r="EL53" s="129"/>
      <c r="EV53" s="129"/>
      <c r="FF53" s="129"/>
      <c r="FP53" s="129"/>
      <c r="FZ53" s="129"/>
      <c r="GJ53" s="129"/>
      <c r="GT53" s="129"/>
      <c r="HD53" s="129"/>
      <c r="HN53" s="129"/>
      <c r="HX53" s="129"/>
    </row>
    <row xmlns:x14ac="http://schemas.microsoft.com/office/spreadsheetml/2009/9/ac" r="54" s="3" customFormat="true" x14ac:dyDescent="0.25">
      <c r="A54" s="385" t="str">
        <f ca="true">IF(ISBLANK('Data Summary'!A56),"",'Data Summary'!A56)</f>
        <v/>
      </c>
      <c r="B54" s="129"/>
      <c r="L54" s="129"/>
      <c r="V54" s="129"/>
      <c r="AF54" s="129"/>
      <c r="AP54" s="129"/>
      <c r="AZ54" s="129"/>
      <c r="BA54" s="129"/>
      <c r="BJ54" s="129"/>
      <c r="BT54" s="129"/>
      <c r="CD54" s="129"/>
      <c r="CN54" s="129"/>
      <c r="CX54" s="129"/>
      <c r="DH54" s="129"/>
      <c r="DR54" s="129"/>
      <c r="EB54" s="129"/>
      <c r="EL54" s="129"/>
      <c r="EV54" s="129"/>
      <c r="FF54" s="129"/>
      <c r="FP54" s="129"/>
      <c r="FZ54" s="129"/>
      <c r="GJ54" s="129"/>
      <c r="GT54" s="129"/>
      <c r="HD54" s="129"/>
      <c r="HN54" s="129"/>
      <c r="HX54" s="129"/>
    </row>
    <row xmlns:x14ac="http://schemas.microsoft.com/office/spreadsheetml/2009/9/ac" r="55" s="3" customFormat="true" x14ac:dyDescent="0.25">
      <c r="A55" s="385" t="str">
        <f ca="true">IF(ISBLANK('Data Summary'!A57),"",'Data Summary'!A57)</f>
        <v/>
      </c>
      <c r="B55" s="129"/>
      <c r="L55" s="129"/>
      <c r="V55" s="129"/>
      <c r="AF55" s="129"/>
      <c r="AP55" s="129"/>
      <c r="AZ55" s="129"/>
      <c r="BA55" s="129"/>
      <c r="BJ55" s="129"/>
      <c r="BT55" s="129"/>
      <c r="CD55" s="129"/>
      <c r="CN55" s="129"/>
      <c r="CX55" s="129"/>
      <c r="DH55" s="129"/>
      <c r="DR55" s="129"/>
      <c r="EB55" s="129"/>
      <c r="EL55" s="129"/>
      <c r="EV55" s="129"/>
      <c r="FF55" s="129"/>
      <c r="FP55" s="129"/>
      <c r="FZ55" s="129"/>
      <c r="GJ55" s="129"/>
      <c r="GT55" s="129"/>
      <c r="HD55" s="129"/>
      <c r="HN55" s="129"/>
      <c r="HX55" s="129"/>
    </row>
    <row xmlns:x14ac="http://schemas.microsoft.com/office/spreadsheetml/2009/9/ac" r="56" s="3" customFormat="true" x14ac:dyDescent="0.25">
      <c r="A56" s="385" t="str">
        <f ca="true">IF(ISBLANK('Data Summary'!A58),"",'Data Summary'!A58)</f>
        <v/>
      </c>
      <c r="B56" s="129"/>
      <c r="L56" s="129"/>
      <c r="V56" s="129"/>
      <c r="AF56" s="129"/>
      <c r="AP56" s="129"/>
      <c r="AZ56" s="129"/>
      <c r="BA56" s="129"/>
      <c r="BJ56" s="129"/>
      <c r="BT56" s="129"/>
      <c r="CD56" s="129"/>
      <c r="CN56" s="129"/>
      <c r="CX56" s="129"/>
      <c r="DH56" s="129"/>
      <c r="DR56" s="129"/>
      <c r="EB56" s="129"/>
      <c r="EL56" s="129"/>
      <c r="EV56" s="129"/>
      <c r="FF56" s="129"/>
      <c r="FP56" s="129"/>
      <c r="FZ56" s="129"/>
      <c r="GJ56" s="129"/>
      <c r="GT56" s="129"/>
      <c r="HD56" s="129"/>
      <c r="HN56" s="129"/>
      <c r="HX56" s="129"/>
    </row>
    <row xmlns:x14ac="http://schemas.microsoft.com/office/spreadsheetml/2009/9/ac" r="57" s="3" customFormat="true" x14ac:dyDescent="0.25">
      <c r="A57" s="385" t="str">
        <f ca="true">IF(ISBLANK('Data Summary'!A59),"",'Data Summary'!A59)</f>
        <v/>
      </c>
      <c r="B57" s="129"/>
      <c r="L57" s="129"/>
      <c r="V57" s="129"/>
      <c r="AF57" s="129"/>
      <c r="AP57" s="129"/>
      <c r="AZ57" s="129"/>
      <c r="BA57" s="129"/>
      <c r="BJ57" s="129"/>
      <c r="BT57" s="129"/>
      <c r="CD57" s="129"/>
      <c r="CN57" s="129"/>
      <c r="CX57" s="129"/>
      <c r="DH57" s="129"/>
      <c r="DR57" s="129"/>
      <c r="EB57" s="129"/>
      <c r="EL57" s="129"/>
      <c r="EV57" s="129"/>
      <c r="FF57" s="129"/>
      <c r="FP57" s="129"/>
      <c r="FZ57" s="129"/>
      <c r="GJ57" s="129"/>
      <c r="GT57" s="129"/>
      <c r="HD57" s="129"/>
      <c r="HN57" s="129"/>
      <c r="HX57" s="129"/>
    </row>
    <row xmlns:x14ac="http://schemas.microsoft.com/office/spreadsheetml/2009/9/ac" r="58" s="3" customFormat="true" x14ac:dyDescent="0.25">
      <c r="A58" s="385" t="str">
        <f ca="true">IF(ISBLANK('Data Summary'!A60),"",'Data Summary'!A60)</f>
        <v/>
      </c>
      <c r="B58" s="129"/>
      <c r="L58" s="129"/>
      <c r="V58" s="129"/>
      <c r="AF58" s="129"/>
      <c r="AP58" s="129"/>
      <c r="AZ58" s="129"/>
      <c r="BA58" s="129"/>
      <c r="BJ58" s="129"/>
      <c r="BT58" s="129"/>
      <c r="CD58" s="129"/>
      <c r="CN58" s="129"/>
      <c r="CX58" s="129"/>
      <c r="DH58" s="129"/>
      <c r="DR58" s="129"/>
      <c r="EB58" s="129"/>
      <c r="EL58" s="129"/>
      <c r="EV58" s="129"/>
      <c r="FF58" s="129"/>
      <c r="FP58" s="129"/>
      <c r="FZ58" s="129"/>
      <c r="GJ58" s="129"/>
      <c r="GT58" s="129"/>
      <c r="HD58" s="129"/>
      <c r="HN58" s="129"/>
      <c r="HX58" s="129"/>
    </row>
    <row xmlns:x14ac="http://schemas.microsoft.com/office/spreadsheetml/2009/9/ac" r="59" s="3" customFormat="true" x14ac:dyDescent="0.25">
      <c r="A59" s="385" t="str">
        <f ca="true">IF(ISBLANK('Data Summary'!A61),"",'Data Summary'!A61)</f>
        <v/>
      </c>
      <c r="B59" s="129"/>
      <c r="L59" s="129"/>
      <c r="V59" s="129"/>
      <c r="AF59" s="129"/>
      <c r="AP59" s="129"/>
      <c r="AZ59" s="129"/>
      <c r="BA59" s="129"/>
      <c r="BJ59" s="129"/>
      <c r="BT59" s="129"/>
      <c r="CD59" s="129"/>
      <c r="CN59" s="129"/>
      <c r="CX59" s="129"/>
      <c r="DH59" s="129"/>
      <c r="DR59" s="129"/>
      <c r="EB59" s="129"/>
      <c r="EL59" s="129"/>
      <c r="EV59" s="129"/>
      <c r="FF59" s="129"/>
      <c r="FP59" s="129"/>
      <c r="FZ59" s="129"/>
      <c r="GJ59" s="129"/>
      <c r="GT59" s="129"/>
      <c r="HD59" s="129"/>
      <c r="HN59" s="129"/>
      <c r="HX59" s="129"/>
    </row>
    <row xmlns:x14ac="http://schemas.microsoft.com/office/spreadsheetml/2009/9/ac" r="60" s="3" customFormat="true" x14ac:dyDescent="0.25">
      <c r="A60" s="385" t="str">
        <f ca="true">IF(ISBLANK('Data Summary'!A62),"",'Data Summary'!A62)</f>
        <v/>
      </c>
      <c r="B60" s="129"/>
      <c r="L60" s="129"/>
      <c r="V60" s="129"/>
      <c r="AF60" s="129"/>
      <c r="AP60" s="129"/>
      <c r="AZ60" s="129"/>
      <c r="BA60" s="129"/>
      <c r="BJ60" s="129"/>
      <c r="BT60" s="129"/>
      <c r="CD60" s="129"/>
      <c r="CN60" s="129"/>
      <c r="CX60" s="129"/>
      <c r="DH60" s="129"/>
      <c r="DR60" s="129"/>
      <c r="EB60" s="129"/>
      <c r="EL60" s="129"/>
      <c r="EV60" s="129"/>
      <c r="FF60" s="129"/>
      <c r="FP60" s="129"/>
      <c r="FZ60" s="129"/>
      <c r="GJ60" s="129"/>
      <c r="GT60" s="129"/>
      <c r="HD60" s="129"/>
      <c r="HN60" s="129"/>
      <c r="HX60" s="129"/>
    </row>
    <row xmlns:x14ac="http://schemas.microsoft.com/office/spreadsheetml/2009/9/ac" r="61" s="3" customFormat="true" x14ac:dyDescent="0.25">
      <c r="A61" s="385" t="str">
        <f ca="true">IF(ISBLANK('Data Summary'!A63),"",'Data Summary'!A63)</f>
        <v/>
      </c>
      <c r="B61" s="129"/>
      <c r="L61" s="129"/>
      <c r="V61" s="129"/>
      <c r="AF61" s="129"/>
      <c r="AP61" s="129"/>
      <c r="AZ61" s="129"/>
      <c r="BA61" s="129"/>
      <c r="BJ61" s="129"/>
      <c r="BT61" s="129"/>
      <c r="CD61" s="129"/>
      <c r="CN61" s="129"/>
      <c r="CX61" s="129"/>
      <c r="DH61" s="129"/>
      <c r="DR61" s="129"/>
      <c r="EB61" s="129"/>
      <c r="EL61" s="129"/>
      <c r="EV61" s="129"/>
      <c r="FF61" s="129"/>
      <c r="FP61" s="129"/>
      <c r="FZ61" s="129"/>
      <c r="GJ61" s="129"/>
      <c r="GT61" s="129"/>
      <c r="HD61" s="129"/>
      <c r="HN61" s="129"/>
      <c r="HX61" s="129"/>
    </row>
    <row xmlns:x14ac="http://schemas.microsoft.com/office/spreadsheetml/2009/9/ac" r="62" s="3" customFormat="true" x14ac:dyDescent="0.25">
      <c r="A62" s="385" t="str">
        <f ca="true">IF(ISBLANK('Data Summary'!A64),"",'Data Summary'!A64)</f>
        <v/>
      </c>
      <c r="B62" s="129"/>
      <c r="L62" s="129"/>
      <c r="V62" s="129"/>
      <c r="AF62" s="129"/>
      <c r="AP62" s="129"/>
      <c r="AZ62" s="129"/>
      <c r="BA62" s="129"/>
      <c r="BJ62" s="129"/>
      <c r="BT62" s="129"/>
      <c r="CD62" s="129"/>
      <c r="CN62" s="129"/>
      <c r="CX62" s="129"/>
      <c r="DH62" s="129"/>
      <c r="DR62" s="129"/>
      <c r="EB62" s="129"/>
      <c r="EL62" s="129"/>
      <c r="EV62" s="129"/>
      <c r="FF62" s="129"/>
      <c r="FP62" s="129"/>
      <c r="FZ62" s="129"/>
      <c r="GJ62" s="129"/>
      <c r="GT62" s="129"/>
      <c r="HD62" s="129"/>
      <c r="HN62" s="129"/>
      <c r="HX62" s="129"/>
    </row>
    <row xmlns:x14ac="http://schemas.microsoft.com/office/spreadsheetml/2009/9/ac" r="63" s="3" customFormat="true" x14ac:dyDescent="0.25">
      <c r="A63" s="385" t="str">
        <f ca="true">IF(ISBLANK('Data Summary'!A65),"",'Data Summary'!A65)</f>
        <v/>
      </c>
      <c r="B63" s="129"/>
      <c r="L63" s="129"/>
      <c r="V63" s="129"/>
      <c r="AF63" s="129"/>
      <c r="AP63" s="129"/>
      <c r="AZ63" s="129"/>
      <c r="BA63" s="129"/>
      <c r="BJ63" s="129"/>
      <c r="BT63" s="129"/>
      <c r="CD63" s="129"/>
      <c r="CN63" s="129"/>
      <c r="CX63" s="129"/>
      <c r="DH63" s="129"/>
      <c r="DR63" s="129"/>
      <c r="EB63" s="129"/>
      <c r="EL63" s="129"/>
      <c r="EV63" s="129"/>
      <c r="FF63" s="129"/>
      <c r="FP63" s="129"/>
      <c r="FZ63" s="129"/>
      <c r="GJ63" s="129"/>
      <c r="GT63" s="129"/>
      <c r="HD63" s="129"/>
      <c r="HN63" s="129"/>
      <c r="HX63" s="129"/>
    </row>
    <row xmlns:x14ac="http://schemas.microsoft.com/office/spreadsheetml/2009/9/ac" r="64" s="3" customFormat="true" x14ac:dyDescent="0.25">
      <c r="A64" s="385" t="str">
        <f ca="true">IF(ISBLANK('Data Summary'!A66),"",'Data Summary'!A66)</f>
        <v/>
      </c>
      <c r="B64" s="129"/>
      <c r="L64" s="129"/>
      <c r="V64" s="129"/>
      <c r="AF64" s="129"/>
      <c r="AP64" s="129"/>
      <c r="AZ64" s="129"/>
      <c r="BA64" s="129"/>
      <c r="BJ64" s="129"/>
      <c r="BT64" s="129"/>
      <c r="CD64" s="129"/>
      <c r="CN64" s="129"/>
      <c r="CX64" s="129"/>
      <c r="DH64" s="129"/>
      <c r="DR64" s="129"/>
      <c r="EB64" s="129"/>
      <c r="EL64" s="129"/>
      <c r="EV64" s="129"/>
      <c r="FF64" s="129"/>
      <c r="FP64" s="129"/>
      <c r="FZ64" s="129"/>
      <c r="GJ64" s="129"/>
      <c r="GT64" s="129"/>
      <c r="HD64" s="129"/>
      <c r="HN64" s="129"/>
      <c r="HX64" s="129"/>
    </row>
    <row xmlns:x14ac="http://schemas.microsoft.com/office/spreadsheetml/2009/9/ac" r="65" s="3" customFormat="true" x14ac:dyDescent="0.25">
      <c r="A65" s="385" t="str">
        <f ca="true">IF(ISBLANK('Data Summary'!A67),"",'Data Summary'!A67)</f>
        <v/>
      </c>
      <c r="B65" s="129"/>
      <c r="L65" s="129"/>
      <c r="V65" s="129"/>
      <c r="AF65" s="129"/>
      <c r="AP65" s="129"/>
      <c r="AZ65" s="129"/>
      <c r="BA65" s="129"/>
      <c r="BJ65" s="129"/>
      <c r="BT65" s="129"/>
      <c r="CD65" s="129"/>
      <c r="CN65" s="129"/>
      <c r="CX65" s="129"/>
      <c r="DH65" s="129"/>
      <c r="DR65" s="129"/>
      <c r="EB65" s="129"/>
      <c r="EL65" s="129"/>
      <c r="EV65" s="129"/>
      <c r="FF65" s="129"/>
      <c r="FP65" s="129"/>
      <c r="FZ65" s="129"/>
      <c r="GJ65" s="129"/>
      <c r="GT65" s="129"/>
      <c r="HD65" s="129"/>
      <c r="HN65" s="129"/>
      <c r="HX65" s="129"/>
    </row>
    <row xmlns:x14ac="http://schemas.microsoft.com/office/spreadsheetml/2009/9/ac" r="66" s="3" customFormat="true" x14ac:dyDescent="0.25">
      <c r="A66" s="385" t="str">
        <f ca="true">IF(ISBLANK('Data Summary'!A68),"",'Data Summary'!A68)</f>
        <v/>
      </c>
      <c r="B66" s="129"/>
      <c r="L66" s="129"/>
      <c r="V66" s="129"/>
      <c r="AF66" s="129"/>
      <c r="AP66" s="129"/>
      <c r="AZ66" s="129"/>
      <c r="BA66" s="129"/>
      <c r="BJ66" s="129"/>
      <c r="BT66" s="129"/>
      <c r="CD66" s="129"/>
      <c r="CN66" s="129"/>
      <c r="CX66" s="129"/>
      <c r="DH66" s="129"/>
      <c r="DR66" s="129"/>
      <c r="EB66" s="129"/>
      <c r="EL66" s="129"/>
      <c r="EV66" s="129"/>
      <c r="FF66" s="129"/>
      <c r="FP66" s="129"/>
      <c r="FZ66" s="129"/>
      <c r="GJ66" s="129"/>
      <c r="GT66" s="129"/>
      <c r="HD66" s="129"/>
      <c r="HN66" s="129"/>
      <c r="HX66" s="129"/>
    </row>
    <row xmlns:x14ac="http://schemas.microsoft.com/office/spreadsheetml/2009/9/ac" r="67" s="3" customFormat="true" x14ac:dyDescent="0.25">
      <c r="A67" s="385" t="str">
        <f ca="true">IF(ISBLANK('Data Summary'!A69),"",'Data Summary'!A69)</f>
        <v/>
      </c>
      <c r="B67" s="129"/>
      <c r="L67" s="129"/>
      <c r="V67" s="129"/>
      <c r="AF67" s="129"/>
      <c r="AP67" s="129"/>
      <c r="AZ67" s="129"/>
      <c r="BA67" s="129"/>
      <c r="BJ67" s="129"/>
      <c r="BT67" s="129"/>
      <c r="CD67" s="129"/>
      <c r="CN67" s="129"/>
      <c r="CX67" s="129"/>
      <c r="DH67" s="129"/>
      <c r="DR67" s="129"/>
      <c r="EB67" s="129"/>
      <c r="EL67" s="129"/>
      <c r="EV67" s="129"/>
      <c r="FF67" s="129"/>
      <c r="FP67" s="129"/>
      <c r="FZ67" s="129"/>
      <c r="GJ67" s="129"/>
      <c r="GT67" s="129"/>
      <c r="HD67" s="129"/>
      <c r="HN67" s="129"/>
      <c r="HX67" s="129"/>
    </row>
    <row xmlns:x14ac="http://schemas.microsoft.com/office/spreadsheetml/2009/9/ac" r="68" s="3" customFormat="true" x14ac:dyDescent="0.25">
      <c r="A68" s="385" t="str">
        <f ca="true">IF(ISBLANK('Data Summary'!A70),"",'Data Summary'!A70)</f>
        <v/>
      </c>
      <c r="B68" s="129"/>
      <c r="L68" s="129"/>
      <c r="V68" s="129"/>
      <c r="AF68" s="129"/>
      <c r="AP68" s="129"/>
      <c r="AZ68" s="129"/>
      <c r="BA68" s="129"/>
      <c r="BJ68" s="129"/>
      <c r="BT68" s="129"/>
      <c r="CD68" s="129"/>
      <c r="CN68" s="129"/>
      <c r="CX68" s="129"/>
      <c r="DH68" s="129"/>
      <c r="DR68" s="129"/>
      <c r="EB68" s="129"/>
      <c r="EL68" s="129"/>
      <c r="EV68" s="129"/>
      <c r="FF68" s="129"/>
      <c r="FP68" s="129"/>
      <c r="FZ68" s="129"/>
      <c r="GJ68" s="129"/>
      <c r="GT68" s="129"/>
      <c r="HD68" s="129"/>
      <c r="HN68" s="129"/>
      <c r="HX68" s="129"/>
    </row>
    <row xmlns:x14ac="http://schemas.microsoft.com/office/spreadsheetml/2009/9/ac" r="69" s="3" customFormat="true" x14ac:dyDescent="0.25">
      <c r="A69" s="385" t="str">
        <f ca="true">IF(ISBLANK('Data Summary'!A71),"",'Data Summary'!A71)</f>
        <v/>
      </c>
      <c r="B69" s="129"/>
      <c r="L69" s="129"/>
      <c r="V69" s="129"/>
      <c r="AF69" s="129"/>
      <c r="AP69" s="129"/>
      <c r="AZ69" s="129"/>
      <c r="BA69" s="129"/>
      <c r="BJ69" s="129"/>
      <c r="BT69" s="129"/>
      <c r="CD69" s="129"/>
      <c r="CN69" s="129"/>
      <c r="CX69" s="129"/>
      <c r="DH69" s="129"/>
      <c r="DR69" s="129"/>
      <c r="EB69" s="129"/>
      <c r="EL69" s="129"/>
      <c r="EV69" s="129"/>
      <c r="FF69" s="129"/>
      <c r="FP69" s="129"/>
      <c r="FZ69" s="129"/>
      <c r="GJ69" s="129"/>
      <c r="GT69" s="129"/>
      <c r="HD69" s="129"/>
      <c r="HN69" s="129"/>
      <c r="HX69" s="129"/>
    </row>
    <row xmlns:x14ac="http://schemas.microsoft.com/office/spreadsheetml/2009/9/ac" r="70" s="3" customFormat="true" x14ac:dyDescent="0.25">
      <c r="A70" s="385" t="str">
        <f ca="true">IF(ISBLANK('Data Summary'!A72),"",'Data Summary'!A72)</f>
        <v/>
      </c>
      <c r="B70" s="129"/>
      <c r="L70" s="129"/>
      <c r="V70" s="129"/>
      <c r="AF70" s="129"/>
      <c r="AP70" s="129"/>
      <c r="AZ70" s="129"/>
      <c r="BA70" s="129"/>
      <c r="BJ70" s="129"/>
      <c r="BT70" s="129"/>
      <c r="CD70" s="129"/>
      <c r="CN70" s="129"/>
      <c r="CX70" s="129"/>
      <c r="DH70" s="129"/>
      <c r="DR70" s="129"/>
      <c r="EB70" s="129"/>
      <c r="EL70" s="129"/>
      <c r="EV70" s="129"/>
      <c r="FF70" s="129"/>
      <c r="FP70" s="129"/>
      <c r="FZ70" s="129"/>
      <c r="GJ70" s="129"/>
      <c r="GT70" s="129"/>
      <c r="HD70" s="129"/>
      <c r="HN70" s="129"/>
      <c r="HX70" s="129"/>
    </row>
    <row xmlns:x14ac="http://schemas.microsoft.com/office/spreadsheetml/2009/9/ac" r="71" s="3" customFormat="true" x14ac:dyDescent="0.25">
      <c r="A71" s="385" t="str">
        <f ca="true">IF(ISBLANK('Data Summary'!A73),"",'Data Summary'!A73)</f>
        <v/>
      </c>
      <c r="B71" s="129"/>
      <c r="L71" s="129"/>
      <c r="V71" s="129"/>
      <c r="AF71" s="129"/>
      <c r="AP71" s="129"/>
      <c r="AZ71" s="129"/>
      <c r="BA71" s="129"/>
      <c r="BJ71" s="129"/>
      <c r="BT71" s="129"/>
      <c r="CD71" s="129"/>
      <c r="CN71" s="129"/>
      <c r="CX71" s="129"/>
      <c r="DH71" s="129"/>
      <c r="DR71" s="129"/>
      <c r="EB71" s="129"/>
      <c r="EL71" s="129"/>
      <c r="EV71" s="129"/>
      <c r="FF71" s="129"/>
      <c r="FP71" s="129"/>
      <c r="FZ71" s="129"/>
      <c r="GJ71" s="129"/>
      <c r="GT71" s="129"/>
      <c r="HD71" s="129"/>
      <c r="HN71" s="129"/>
      <c r="HX71" s="129"/>
    </row>
    <row xmlns:x14ac="http://schemas.microsoft.com/office/spreadsheetml/2009/9/ac" r="72" s="3" customFormat="true" x14ac:dyDescent="0.25">
      <c r="A72" s="385" t="str">
        <f ca="true">IF(ISBLANK('Data Summary'!A74),"",'Data Summary'!A74)</f>
        <v/>
      </c>
      <c r="B72" s="129"/>
      <c r="L72" s="129"/>
      <c r="V72" s="129"/>
      <c r="AF72" s="129"/>
      <c r="AP72" s="129"/>
      <c r="AZ72" s="129"/>
      <c r="BA72" s="129"/>
      <c r="BJ72" s="129"/>
      <c r="BT72" s="129"/>
      <c r="CD72" s="129"/>
      <c r="CN72" s="129"/>
      <c r="CX72" s="129"/>
      <c r="DH72" s="129"/>
      <c r="DR72" s="129"/>
      <c r="EB72" s="129"/>
      <c r="EL72" s="129"/>
      <c r="EV72" s="129"/>
      <c r="FF72" s="129"/>
      <c r="FP72" s="129"/>
      <c r="FZ72" s="129"/>
      <c r="GJ72" s="129"/>
      <c r="GT72" s="129"/>
      <c r="HD72" s="129"/>
      <c r="HN72" s="129"/>
      <c r="HX72" s="129"/>
    </row>
    <row xmlns:x14ac="http://schemas.microsoft.com/office/spreadsheetml/2009/9/ac" r="73" s="3" customFormat="true" x14ac:dyDescent="0.25">
      <c r="A73" s="385" t="str">
        <f ca="true">IF(ISBLANK('Data Summary'!A75),"",'Data Summary'!A75)</f>
        <v/>
      </c>
      <c r="B73" s="129"/>
      <c r="L73" s="129"/>
      <c r="V73" s="129"/>
      <c r="AF73" s="129"/>
      <c r="AP73" s="129"/>
      <c r="AZ73" s="129"/>
      <c r="BA73" s="129"/>
      <c r="BJ73" s="129"/>
      <c r="BT73" s="129"/>
      <c r="CD73" s="129"/>
      <c r="CN73" s="129"/>
      <c r="CX73" s="129"/>
      <c r="DH73" s="129"/>
      <c r="DR73" s="129"/>
      <c r="EB73" s="129"/>
      <c r="EL73" s="129"/>
      <c r="EV73" s="129"/>
      <c r="FF73" s="129"/>
      <c r="FP73" s="129"/>
      <c r="FZ73" s="129"/>
      <c r="GJ73" s="129"/>
      <c r="GT73" s="129"/>
      <c r="HD73" s="129"/>
      <c r="HN73" s="129"/>
      <c r="HX73" s="129"/>
    </row>
    <row xmlns:x14ac="http://schemas.microsoft.com/office/spreadsheetml/2009/9/ac" r="74" s="3" customFormat="true" x14ac:dyDescent="0.25">
      <c r="A74" s="385" t="str">
        <f ca="true">IF(ISBLANK('Data Summary'!A76),"",'Data Summary'!A76)</f>
        <v/>
      </c>
      <c r="B74" s="129"/>
      <c r="L74" s="129"/>
      <c r="V74" s="129"/>
      <c r="AF74" s="129"/>
      <c r="AP74" s="129"/>
      <c r="AZ74" s="129"/>
      <c r="BA74" s="129"/>
      <c r="BJ74" s="129"/>
      <c r="BT74" s="129"/>
      <c r="CD74" s="129"/>
      <c r="CN74" s="129"/>
      <c r="CX74" s="129"/>
      <c r="DH74" s="129"/>
      <c r="DR74" s="129"/>
      <c r="EB74" s="129"/>
      <c r="EL74" s="129"/>
      <c r="EV74" s="129"/>
      <c r="FF74" s="129"/>
      <c r="FP74" s="129"/>
      <c r="FZ74" s="129"/>
      <c r="GJ74" s="129"/>
      <c r="GT74" s="129"/>
      <c r="HD74" s="129"/>
      <c r="HN74" s="129"/>
      <c r="HX74" s="129"/>
    </row>
    <row xmlns:x14ac="http://schemas.microsoft.com/office/spreadsheetml/2009/9/ac" r="75" s="3" customFormat="true" x14ac:dyDescent="0.25">
      <c r="A75" s="385" t="str">
        <f ca="true">IF(ISBLANK('Data Summary'!A77),"",'Data Summary'!A77)</f>
        <v/>
      </c>
      <c r="B75" s="129"/>
      <c r="L75" s="129"/>
      <c r="V75" s="129"/>
      <c r="AF75" s="129"/>
      <c r="AP75" s="129"/>
      <c r="AZ75" s="129"/>
      <c r="BA75" s="129"/>
      <c r="BJ75" s="129"/>
      <c r="BT75" s="129"/>
      <c r="CD75" s="129"/>
      <c r="CN75" s="129"/>
      <c r="CX75" s="129"/>
      <c r="DH75" s="129"/>
      <c r="DR75" s="129"/>
      <c r="EB75" s="129"/>
      <c r="EL75" s="129"/>
      <c r="EV75" s="129"/>
      <c r="FF75" s="129"/>
      <c r="FP75" s="129"/>
      <c r="FZ75" s="129"/>
      <c r="GJ75" s="129"/>
      <c r="GT75" s="129"/>
      <c r="HD75" s="129"/>
      <c r="HN75" s="129"/>
      <c r="HX75" s="129"/>
    </row>
    <row xmlns:x14ac="http://schemas.microsoft.com/office/spreadsheetml/2009/9/ac" r="76" s="3" customFormat="true" x14ac:dyDescent="0.25">
      <c r="A76" s="385" t="str">
        <f ca="true">IF(ISBLANK('Data Summary'!A78),"",'Data Summary'!A78)</f>
        <v/>
      </c>
      <c r="B76" s="129"/>
      <c r="L76" s="129"/>
      <c r="V76" s="129"/>
      <c r="AF76" s="129"/>
      <c r="AP76" s="129"/>
      <c r="AZ76" s="129"/>
      <c r="BA76" s="129"/>
      <c r="BJ76" s="129"/>
      <c r="BT76" s="129"/>
      <c r="CD76" s="129"/>
      <c r="CN76" s="129"/>
      <c r="CX76" s="129"/>
      <c r="DH76" s="129"/>
      <c r="DR76" s="129"/>
      <c r="EB76" s="129"/>
      <c r="EL76" s="129"/>
      <c r="EV76" s="129"/>
      <c r="FF76" s="129"/>
      <c r="FP76" s="129"/>
      <c r="FZ76" s="129"/>
      <c r="GJ76" s="129"/>
      <c r="GT76" s="129"/>
      <c r="HD76" s="129"/>
      <c r="HN76" s="129"/>
      <c r="HX76" s="129"/>
    </row>
    <row xmlns:x14ac="http://schemas.microsoft.com/office/spreadsheetml/2009/9/ac" r="77" s="3" customFormat="true" x14ac:dyDescent="0.25">
      <c r="A77" s="385" t="str">
        <f ca="true">IF(ISBLANK('Data Summary'!A79),"",'Data Summary'!A79)</f>
        <v/>
      </c>
      <c r="B77" s="129"/>
      <c r="L77" s="129"/>
      <c r="V77" s="129"/>
      <c r="AF77" s="129"/>
      <c r="AP77" s="129"/>
      <c r="AZ77" s="129"/>
      <c r="BA77" s="129"/>
      <c r="BJ77" s="129"/>
      <c r="BT77" s="129"/>
      <c r="CD77" s="129"/>
      <c r="CN77" s="129"/>
      <c r="CX77" s="129"/>
      <c r="DH77" s="129"/>
      <c r="DR77" s="129"/>
      <c r="EB77" s="129"/>
      <c r="EL77" s="129"/>
      <c r="EV77" s="129"/>
      <c r="FF77" s="129"/>
      <c r="FP77" s="129"/>
      <c r="FZ77" s="129"/>
      <c r="GJ77" s="129"/>
      <c r="GT77" s="129"/>
      <c r="HD77" s="129"/>
      <c r="HN77" s="129"/>
      <c r="HX77" s="129"/>
    </row>
    <row xmlns:x14ac="http://schemas.microsoft.com/office/spreadsheetml/2009/9/ac" r="78" s="3" customFormat="true" x14ac:dyDescent="0.25">
      <c r="A78" s="385" t="str">
        <f ca="true">IF(ISBLANK('Data Summary'!A80),"",'Data Summary'!A80)</f>
        <v/>
      </c>
      <c r="B78" s="129"/>
      <c r="L78" s="129"/>
      <c r="V78" s="129"/>
      <c r="AF78" s="129"/>
      <c r="AP78" s="129"/>
      <c r="AZ78" s="129"/>
      <c r="BA78" s="129"/>
      <c r="BJ78" s="129"/>
      <c r="BT78" s="129"/>
      <c r="CD78" s="129"/>
      <c r="CN78" s="129"/>
      <c r="CX78" s="129"/>
      <c r="DH78" s="129"/>
      <c r="DR78" s="129"/>
      <c r="EB78" s="129"/>
      <c r="EL78" s="129"/>
      <c r="EV78" s="129"/>
      <c r="FF78" s="129"/>
      <c r="FP78" s="129"/>
      <c r="FZ78" s="129"/>
      <c r="GJ78" s="129"/>
      <c r="GT78" s="129"/>
      <c r="HD78" s="129"/>
      <c r="HN78" s="129"/>
      <c r="HX78" s="129"/>
    </row>
    <row xmlns:x14ac="http://schemas.microsoft.com/office/spreadsheetml/2009/9/ac" r="79" s="3" customFormat="true" x14ac:dyDescent="0.25">
      <c r="A79" s="385" t="str">
        <f ca="true">IF(ISBLANK('Data Summary'!A81),"",'Data Summary'!A81)</f>
        <v/>
      </c>
      <c r="B79" s="129"/>
      <c r="L79" s="129"/>
      <c r="V79" s="129"/>
      <c r="AF79" s="129"/>
      <c r="AP79" s="129"/>
      <c r="AZ79" s="129"/>
      <c r="BA79" s="129"/>
      <c r="BJ79" s="129"/>
      <c r="BT79" s="129"/>
      <c r="CD79" s="129"/>
      <c r="CN79" s="129"/>
      <c r="CX79" s="129"/>
      <c r="DH79" s="129"/>
      <c r="DR79" s="129"/>
      <c r="EB79" s="129"/>
      <c r="EL79" s="129"/>
      <c r="EV79" s="129"/>
      <c r="FF79" s="129"/>
      <c r="FP79" s="129"/>
      <c r="FZ79" s="129"/>
      <c r="GJ79" s="129"/>
      <c r="GT79" s="129"/>
      <c r="HD79" s="129"/>
      <c r="HN79" s="129"/>
      <c r="HX79" s="129"/>
    </row>
    <row xmlns:x14ac="http://schemas.microsoft.com/office/spreadsheetml/2009/9/ac" r="80" s="3" customFormat="true" x14ac:dyDescent="0.25">
      <c r="A80" s="385" t="str">
        <f ca="true">IF(ISBLANK('Data Summary'!A82),"",'Data Summary'!A82)</f>
        <v/>
      </c>
      <c r="B80" s="129"/>
      <c r="L80" s="129"/>
      <c r="V80" s="129"/>
      <c r="AF80" s="129"/>
      <c r="AP80" s="129"/>
      <c r="AZ80" s="129"/>
      <c r="BA80" s="129"/>
      <c r="BJ80" s="129"/>
      <c r="BT80" s="129"/>
      <c r="CD80" s="129"/>
      <c r="CN80" s="129"/>
      <c r="CX80" s="129"/>
      <c r="DH80" s="129"/>
      <c r="DR80" s="129"/>
      <c r="EB80" s="129"/>
      <c r="EL80" s="129"/>
      <c r="EV80" s="129"/>
      <c r="FF80" s="129"/>
      <c r="FP80" s="129"/>
      <c r="FZ80" s="129"/>
      <c r="GJ80" s="129"/>
      <c r="GT80" s="129"/>
      <c r="HD80" s="129"/>
      <c r="HN80" s="129"/>
      <c r="HX80" s="129"/>
    </row>
    <row xmlns:x14ac="http://schemas.microsoft.com/office/spreadsheetml/2009/9/ac" r="81" s="3" customFormat="true" x14ac:dyDescent="0.25">
      <c r="A81" s="385" t="str">
        <f ca="true">IF(ISBLANK('Data Summary'!A83),"",'Data Summary'!A83)</f>
        <v/>
      </c>
      <c r="B81" s="129"/>
      <c r="L81" s="129"/>
      <c r="V81" s="129"/>
      <c r="AF81" s="129"/>
      <c r="AP81" s="129"/>
      <c r="AZ81" s="129"/>
      <c r="BA81" s="129"/>
      <c r="BJ81" s="129"/>
      <c r="BT81" s="129"/>
      <c r="CD81" s="129"/>
      <c r="CN81" s="129"/>
      <c r="CX81" s="129"/>
      <c r="DH81" s="129"/>
      <c r="DR81" s="129"/>
      <c r="EB81" s="129"/>
      <c r="EL81" s="129"/>
      <c r="EV81" s="129"/>
      <c r="FF81" s="129"/>
      <c r="FP81" s="129"/>
      <c r="FZ81" s="129"/>
      <c r="GJ81" s="129"/>
      <c r="GT81" s="129"/>
      <c r="HD81" s="129"/>
      <c r="HN81" s="129"/>
      <c r="HX81" s="129"/>
    </row>
    <row xmlns:x14ac="http://schemas.microsoft.com/office/spreadsheetml/2009/9/ac" r="82" s="3" customFormat="true" x14ac:dyDescent="0.25">
      <c r="A82" s="385" t="str">
        <f ca="true">IF(ISBLANK('Data Summary'!A84),"",'Data Summary'!A84)</f>
        <v/>
      </c>
      <c r="B82" s="129"/>
      <c r="L82" s="129"/>
      <c r="V82" s="129"/>
      <c r="AF82" s="129"/>
      <c r="AP82" s="129"/>
      <c r="AZ82" s="129"/>
      <c r="BA82" s="129"/>
      <c r="BJ82" s="129"/>
      <c r="BT82" s="129"/>
      <c r="CD82" s="129"/>
      <c r="CN82" s="129"/>
      <c r="CX82" s="129"/>
      <c r="DH82" s="129"/>
      <c r="DR82" s="129"/>
      <c r="EB82" s="129"/>
      <c r="EL82" s="129"/>
      <c r="EV82" s="129"/>
      <c r="FF82" s="129"/>
      <c r="FP82" s="129"/>
      <c r="FZ82" s="129"/>
      <c r="GJ82" s="129"/>
      <c r="GT82" s="129"/>
      <c r="HD82" s="129"/>
      <c r="HN82" s="129"/>
      <c r="HX82" s="129"/>
    </row>
    <row xmlns:x14ac="http://schemas.microsoft.com/office/spreadsheetml/2009/9/ac" r="83" s="3" customFormat="true" x14ac:dyDescent="0.25">
      <c r="A83" s="385" t="str">
        <f ca="true">IF(ISBLANK('Data Summary'!A85),"",'Data Summary'!A85)</f>
        <v/>
      </c>
      <c r="B83" s="129"/>
      <c r="L83" s="129"/>
      <c r="V83" s="129"/>
      <c r="AF83" s="129"/>
      <c r="AP83" s="129"/>
      <c r="AZ83" s="129"/>
      <c r="BA83" s="129"/>
      <c r="BJ83" s="129"/>
      <c r="BT83" s="129"/>
      <c r="CD83" s="129"/>
      <c r="CN83" s="129"/>
      <c r="CX83" s="129"/>
      <c r="DH83" s="129"/>
      <c r="DR83" s="129"/>
      <c r="EB83" s="129"/>
      <c r="EL83" s="129"/>
      <c r="EV83" s="129"/>
      <c r="FF83" s="129"/>
      <c r="FP83" s="129"/>
      <c r="FZ83" s="129"/>
      <c r="GJ83" s="129"/>
      <c r="GT83" s="129"/>
      <c r="HD83" s="129"/>
      <c r="HN83" s="129"/>
      <c r="HX83" s="129"/>
    </row>
    <row xmlns:x14ac="http://schemas.microsoft.com/office/spreadsheetml/2009/9/ac" r="84" s="3" customFormat="true" x14ac:dyDescent="0.25">
      <c r="A84" s="385" t="str">
        <f ca="true">IF(ISBLANK('Data Summary'!A86),"",'Data Summary'!A86)</f>
        <v/>
      </c>
      <c r="B84" s="129"/>
      <c r="L84" s="129"/>
      <c r="V84" s="129"/>
      <c r="AF84" s="129"/>
      <c r="AP84" s="129"/>
      <c r="AZ84" s="129"/>
      <c r="BA84" s="129"/>
      <c r="BJ84" s="129"/>
      <c r="BT84" s="129"/>
      <c r="CD84" s="129"/>
      <c r="CN84" s="129"/>
      <c r="CX84" s="129"/>
      <c r="DH84" s="129"/>
      <c r="DR84" s="129"/>
      <c r="EB84" s="129"/>
      <c r="EL84" s="129"/>
      <c r="EV84" s="129"/>
      <c r="FF84" s="129"/>
      <c r="FP84" s="129"/>
      <c r="FZ84" s="129"/>
      <c r="GJ84" s="129"/>
      <c r="GT84" s="129"/>
      <c r="HD84" s="129"/>
      <c r="HN84" s="129"/>
      <c r="HX84" s="129"/>
    </row>
    <row xmlns:x14ac="http://schemas.microsoft.com/office/spreadsheetml/2009/9/ac" r="85" s="3" customFormat="true" x14ac:dyDescent="0.25">
      <c r="A85" s="385" t="str">
        <f ca="true">IF(ISBLANK('Data Summary'!A87),"",'Data Summary'!A87)</f>
        <v/>
      </c>
      <c r="B85" s="129"/>
      <c r="L85" s="129"/>
      <c r="V85" s="129"/>
      <c r="AF85" s="129"/>
      <c r="AP85" s="129"/>
      <c r="AZ85" s="129"/>
      <c r="BA85" s="129"/>
      <c r="BJ85" s="129"/>
      <c r="BT85" s="129"/>
      <c r="CD85" s="129"/>
      <c r="CN85" s="129"/>
      <c r="CX85" s="129"/>
      <c r="DH85" s="129"/>
      <c r="DR85" s="129"/>
      <c r="EB85" s="129"/>
      <c r="EL85" s="129"/>
      <c r="EV85" s="129"/>
      <c r="FF85" s="129"/>
      <c r="FP85" s="129"/>
      <c r="FZ85" s="129"/>
      <c r="GJ85" s="129"/>
      <c r="GT85" s="129"/>
      <c r="HD85" s="129"/>
      <c r="HN85" s="129"/>
      <c r="HX85" s="129"/>
    </row>
    <row xmlns:x14ac="http://schemas.microsoft.com/office/spreadsheetml/2009/9/ac" r="86" s="3" customFormat="true" x14ac:dyDescent="0.25">
      <c r="A86" s="385" t="str">
        <f ca="true">IF(ISBLANK('Data Summary'!A88),"",'Data Summary'!A88)</f>
        <v/>
      </c>
      <c r="B86" s="129"/>
      <c r="L86" s="129"/>
      <c r="V86" s="129"/>
      <c r="AF86" s="129"/>
      <c r="AP86" s="129"/>
      <c r="AZ86" s="129"/>
      <c r="BA86" s="129"/>
      <c r="BJ86" s="129"/>
      <c r="BT86" s="129"/>
      <c r="CD86" s="129"/>
      <c r="CN86" s="129"/>
      <c r="CX86" s="129"/>
      <c r="DH86" s="129"/>
      <c r="DR86" s="129"/>
      <c r="EB86" s="129"/>
      <c r="EL86" s="129"/>
      <c r="EV86" s="129"/>
      <c r="FF86" s="129"/>
      <c r="FP86" s="129"/>
      <c r="FZ86" s="129"/>
      <c r="GJ86" s="129"/>
      <c r="GT86" s="129"/>
      <c r="HD86" s="129"/>
      <c r="HN86" s="129"/>
      <c r="HX86" s="129"/>
    </row>
    <row xmlns:x14ac="http://schemas.microsoft.com/office/spreadsheetml/2009/9/ac" r="87" s="3" customFormat="true" x14ac:dyDescent="0.25">
      <c r="A87" s="385" t="str">
        <f ca="true">IF(ISBLANK('Data Summary'!A89),"",'Data Summary'!A89)</f>
        <v/>
      </c>
      <c r="B87" s="129"/>
      <c r="L87" s="129"/>
      <c r="V87" s="129"/>
      <c r="AF87" s="129"/>
      <c r="AP87" s="129"/>
      <c r="AZ87" s="129"/>
      <c r="BA87" s="129"/>
      <c r="BJ87" s="129"/>
      <c r="BT87" s="129"/>
      <c r="CD87" s="129"/>
      <c r="CN87" s="129"/>
      <c r="CX87" s="129"/>
      <c r="DH87" s="129"/>
      <c r="DR87" s="129"/>
      <c r="EB87" s="129"/>
      <c r="EL87" s="129"/>
      <c r="EV87" s="129"/>
      <c r="FF87" s="129"/>
      <c r="FP87" s="129"/>
      <c r="FZ87" s="129"/>
      <c r="GJ87" s="129"/>
      <c r="GT87" s="129"/>
      <c r="HD87" s="129"/>
      <c r="HN87" s="129"/>
      <c r="HX87" s="129"/>
    </row>
    <row xmlns:x14ac="http://schemas.microsoft.com/office/spreadsheetml/2009/9/ac" r="88" s="3" customFormat="true" x14ac:dyDescent="0.25">
      <c r="A88" s="385" t="str">
        <f ca="true">IF(ISBLANK('Data Summary'!A90),"",'Data Summary'!A90)</f>
        <v/>
      </c>
      <c r="B88" s="129"/>
      <c r="L88" s="129"/>
      <c r="V88" s="129"/>
      <c r="AF88" s="129"/>
      <c r="AP88" s="129"/>
      <c r="AZ88" s="129"/>
      <c r="BA88" s="129"/>
      <c r="BJ88" s="129"/>
      <c r="BT88" s="129"/>
      <c r="CD88" s="129"/>
      <c r="CN88" s="129"/>
      <c r="CX88" s="129"/>
      <c r="DH88" s="129"/>
      <c r="DR88" s="129"/>
      <c r="EB88" s="129"/>
      <c r="EL88" s="129"/>
      <c r="EV88" s="129"/>
      <c r="FF88" s="129"/>
      <c r="FP88" s="129"/>
      <c r="FZ88" s="129"/>
      <c r="GJ88" s="129"/>
      <c r="GT88" s="129"/>
      <c r="HD88" s="129"/>
      <c r="HN88" s="129"/>
      <c r="HX88" s="129"/>
    </row>
    <row xmlns:x14ac="http://schemas.microsoft.com/office/spreadsheetml/2009/9/ac" r="89" s="3" customFormat="true" x14ac:dyDescent="0.25">
      <c r="A89" s="385" t="str">
        <f ca="true">IF(ISBLANK('Data Summary'!A91),"",'Data Summary'!A91)</f>
        <v/>
      </c>
      <c r="B89" s="129"/>
      <c r="L89" s="129"/>
      <c r="V89" s="129"/>
      <c r="AF89" s="129"/>
      <c r="AP89" s="129"/>
      <c r="AZ89" s="129"/>
      <c r="BA89" s="129"/>
      <c r="BJ89" s="129"/>
      <c r="BT89" s="129"/>
      <c r="CD89" s="129"/>
      <c r="CN89" s="129"/>
      <c r="CX89" s="129"/>
      <c r="DH89" s="129"/>
      <c r="DR89" s="129"/>
      <c r="EB89" s="129"/>
      <c r="EL89" s="129"/>
      <c r="EV89" s="129"/>
      <c r="FF89" s="129"/>
      <c r="FP89" s="129"/>
      <c r="FZ89" s="129"/>
      <c r="GJ89" s="129"/>
      <c r="GT89" s="129"/>
      <c r="HD89" s="129"/>
      <c r="HN89" s="129"/>
      <c r="HX89" s="129"/>
    </row>
    <row xmlns:x14ac="http://schemas.microsoft.com/office/spreadsheetml/2009/9/ac" r="90" s="3" customFormat="true" x14ac:dyDescent="0.25">
      <c r="A90" s="385" t="str">
        <f ca="true">IF(ISBLANK('Data Summary'!A92),"",'Data Summary'!A92)</f>
        <v/>
      </c>
      <c r="B90" s="129"/>
      <c r="L90" s="129"/>
      <c r="V90" s="129"/>
      <c r="AF90" s="129"/>
      <c r="AP90" s="129"/>
      <c r="AZ90" s="129"/>
      <c r="BA90" s="129"/>
      <c r="BJ90" s="129"/>
      <c r="BT90" s="129"/>
      <c r="CD90" s="129"/>
      <c r="CN90" s="129"/>
      <c r="CX90" s="129"/>
      <c r="DH90" s="129"/>
      <c r="DR90" s="129"/>
      <c r="EB90" s="129"/>
      <c r="EL90" s="129"/>
      <c r="EV90" s="129"/>
      <c r="FF90" s="129"/>
      <c r="FP90" s="129"/>
      <c r="FZ90" s="129"/>
      <c r="GJ90" s="129"/>
      <c r="GT90" s="129"/>
      <c r="HD90" s="129"/>
      <c r="HN90" s="129"/>
      <c r="HX90" s="129"/>
    </row>
    <row xmlns:x14ac="http://schemas.microsoft.com/office/spreadsheetml/2009/9/ac" r="91" s="3" customFormat="true" x14ac:dyDescent="0.25">
      <c r="A91" s="385" t="str">
        <f ca="true">IF(ISBLANK('Data Summary'!A93),"",'Data Summary'!A93)</f>
        <v/>
      </c>
      <c r="B91" s="129"/>
      <c r="L91" s="129"/>
      <c r="V91" s="129"/>
      <c r="AF91" s="129"/>
      <c r="AP91" s="129"/>
      <c r="AZ91" s="129"/>
      <c r="BA91" s="129"/>
      <c r="BJ91" s="129"/>
      <c r="BT91" s="129"/>
      <c r="CD91" s="129"/>
      <c r="CN91" s="129"/>
      <c r="CX91" s="129"/>
      <c r="DH91" s="129"/>
      <c r="DR91" s="129"/>
      <c r="EB91" s="129"/>
      <c r="EL91" s="129"/>
      <c r="EV91" s="129"/>
      <c r="FF91" s="129"/>
      <c r="FP91" s="129"/>
      <c r="FZ91" s="129"/>
      <c r="GJ91" s="129"/>
      <c r="GT91" s="129"/>
      <c r="HD91" s="129"/>
      <c r="HN91" s="129"/>
      <c r="HX91" s="129"/>
    </row>
    <row xmlns:x14ac="http://schemas.microsoft.com/office/spreadsheetml/2009/9/ac" r="92" s="3" customFormat="true" x14ac:dyDescent="0.25">
      <c r="A92" s="385" t="str">
        <f ca="true">IF(ISBLANK('Data Summary'!A94),"",'Data Summary'!A94)</f>
        <v/>
      </c>
      <c r="B92" s="129"/>
      <c r="L92" s="129"/>
      <c r="V92" s="129"/>
      <c r="AF92" s="129"/>
      <c r="AP92" s="129"/>
      <c r="AZ92" s="129"/>
      <c r="BA92" s="129"/>
      <c r="BJ92" s="129"/>
      <c r="BT92" s="129"/>
      <c r="CD92" s="129"/>
      <c r="CN92" s="129"/>
      <c r="CX92" s="129"/>
      <c r="DH92" s="129"/>
      <c r="DR92" s="129"/>
      <c r="EB92" s="129"/>
      <c r="EL92" s="129"/>
      <c r="EV92" s="129"/>
      <c r="FF92" s="129"/>
      <c r="FP92" s="129"/>
      <c r="FZ92" s="129"/>
      <c r="GJ92" s="129"/>
      <c r="GT92" s="129"/>
      <c r="HD92" s="129"/>
      <c r="HN92" s="129"/>
      <c r="HX92" s="129"/>
    </row>
    <row xmlns:x14ac="http://schemas.microsoft.com/office/spreadsheetml/2009/9/ac" r="93" s="3" customFormat="true" x14ac:dyDescent="0.25">
      <c r="A93" s="385" t="str">
        <f ca="true">IF(ISBLANK('Data Summary'!A95),"",'Data Summary'!A95)</f>
        <v/>
      </c>
      <c r="B93" s="129"/>
      <c r="L93" s="129"/>
      <c r="V93" s="129"/>
      <c r="AF93" s="129"/>
      <c r="AP93" s="129"/>
      <c r="AZ93" s="129"/>
      <c r="BA93" s="129"/>
      <c r="BJ93" s="129"/>
      <c r="BT93" s="129"/>
      <c r="CD93" s="129"/>
      <c r="CN93" s="129"/>
      <c r="CX93" s="129"/>
      <c r="DH93" s="129"/>
      <c r="DR93" s="129"/>
      <c r="EB93" s="129"/>
      <c r="EL93" s="129"/>
      <c r="EV93" s="129"/>
      <c r="FF93" s="129"/>
      <c r="FP93" s="129"/>
      <c r="FZ93" s="129"/>
      <c r="GJ93" s="129"/>
      <c r="GT93" s="129"/>
      <c r="HD93" s="129"/>
      <c r="HN93" s="129"/>
      <c r="HX93" s="129"/>
    </row>
    <row xmlns:x14ac="http://schemas.microsoft.com/office/spreadsheetml/2009/9/ac" r="94" s="3" customFormat="true" x14ac:dyDescent="0.25">
      <c r="A94" s="385" t="str">
        <f ca="true">IF(ISBLANK('Data Summary'!A96),"",'Data Summary'!A96)</f>
        <v/>
      </c>
      <c r="B94" s="129"/>
      <c r="L94" s="129"/>
      <c r="V94" s="129"/>
      <c r="AF94" s="129"/>
      <c r="AP94" s="129"/>
      <c r="AZ94" s="129"/>
      <c r="BA94" s="129"/>
      <c r="BJ94" s="129"/>
      <c r="BT94" s="129"/>
      <c r="CD94" s="129"/>
      <c r="CN94" s="129"/>
      <c r="CX94" s="129"/>
      <c r="DH94" s="129"/>
      <c r="DR94" s="129"/>
      <c r="EB94" s="129"/>
      <c r="EL94" s="129"/>
      <c r="EV94" s="129"/>
      <c r="FF94" s="129"/>
      <c r="FP94" s="129"/>
      <c r="FZ94" s="129"/>
      <c r="GJ94" s="129"/>
      <c r="GT94" s="129"/>
      <c r="HD94" s="129"/>
      <c r="HN94" s="129"/>
      <c r="HX94" s="129"/>
    </row>
    <row xmlns:x14ac="http://schemas.microsoft.com/office/spreadsheetml/2009/9/ac" r="95" s="3" customFormat="true" x14ac:dyDescent="0.25">
      <c r="A95" s="385" t="str">
        <f ca="true">IF(ISBLANK('Data Summary'!A97),"",'Data Summary'!A97)</f>
        <v/>
      </c>
      <c r="B95" s="129"/>
      <c r="L95" s="129"/>
      <c r="V95" s="129"/>
      <c r="AF95" s="129"/>
      <c r="AP95" s="129"/>
      <c r="AZ95" s="129"/>
      <c r="BA95" s="129"/>
      <c r="BJ95" s="129"/>
      <c r="BT95" s="129"/>
      <c r="CD95" s="129"/>
      <c r="CN95" s="129"/>
      <c r="CX95" s="129"/>
      <c r="DH95" s="129"/>
      <c r="DR95" s="129"/>
      <c r="EB95" s="129"/>
      <c r="EL95" s="129"/>
      <c r="EV95" s="129"/>
      <c r="FF95" s="129"/>
      <c r="FP95" s="129"/>
      <c r="FZ95" s="129"/>
      <c r="GJ95" s="129"/>
      <c r="GT95" s="129"/>
      <c r="HD95" s="129"/>
      <c r="HN95" s="129"/>
      <c r="HX95" s="129"/>
    </row>
    <row xmlns:x14ac="http://schemas.microsoft.com/office/spreadsheetml/2009/9/ac" r="96" s="3" customFormat="true" x14ac:dyDescent="0.25">
      <c r="A96" s="385" t="str">
        <f ca="true">IF(ISBLANK('Data Summary'!A98),"",'Data Summary'!A98)</f>
        <v/>
      </c>
      <c r="B96" s="129"/>
      <c r="L96" s="129"/>
      <c r="V96" s="129"/>
      <c r="AF96" s="129"/>
      <c r="AP96" s="129"/>
      <c r="AZ96" s="129"/>
      <c r="BA96" s="129"/>
      <c r="BJ96" s="129"/>
      <c r="BT96" s="129"/>
      <c r="CD96" s="129"/>
      <c r="CN96" s="129"/>
      <c r="CX96" s="129"/>
      <c r="DH96" s="129"/>
      <c r="DR96" s="129"/>
      <c r="EB96" s="129"/>
      <c r="EL96" s="129"/>
      <c r="EV96" s="129"/>
      <c r="FF96" s="129"/>
      <c r="FP96" s="129"/>
      <c r="FZ96" s="129"/>
      <c r="GJ96" s="129"/>
      <c r="GT96" s="129"/>
      <c r="HD96" s="129"/>
      <c r="HN96" s="129"/>
      <c r="HX96" s="129"/>
    </row>
    <row xmlns:x14ac="http://schemas.microsoft.com/office/spreadsheetml/2009/9/ac" r="97" s="3" customFormat="true" x14ac:dyDescent="0.25">
      <c r="A97" s="385" t="str">
        <f ca="true">IF(ISBLANK('Data Summary'!A99),"",'Data Summary'!A99)</f>
        <v/>
      </c>
      <c r="B97" s="129"/>
      <c r="L97" s="129"/>
      <c r="V97" s="129"/>
      <c r="AF97" s="129"/>
      <c r="AP97" s="129"/>
      <c r="AZ97" s="129"/>
      <c r="BA97" s="129"/>
      <c r="BJ97" s="129"/>
      <c r="BT97" s="129"/>
      <c r="CD97" s="129"/>
      <c r="CN97" s="129"/>
      <c r="CX97" s="129"/>
      <c r="DH97" s="129"/>
      <c r="DR97" s="129"/>
      <c r="EB97" s="129"/>
      <c r="EL97" s="129"/>
      <c r="EV97" s="129"/>
      <c r="FF97" s="129"/>
      <c r="FP97" s="129"/>
      <c r="FZ97" s="129"/>
      <c r="GJ97" s="129"/>
      <c r="GT97" s="129"/>
      <c r="HD97" s="129"/>
      <c r="HN97" s="129"/>
      <c r="HX97" s="129"/>
    </row>
    <row xmlns:x14ac="http://schemas.microsoft.com/office/spreadsheetml/2009/9/ac" r="98" s="3" customFormat="true" x14ac:dyDescent="0.25">
      <c r="A98" s="385" t="str">
        <f ca="true">IF(ISBLANK('Data Summary'!A100),"",'Data Summary'!A100)</f>
        <v/>
      </c>
      <c r="B98" s="129"/>
      <c r="L98" s="129"/>
      <c r="V98" s="129"/>
      <c r="AF98" s="129"/>
      <c r="AP98" s="129"/>
      <c r="AZ98" s="129"/>
      <c r="BA98" s="129"/>
      <c r="BJ98" s="129"/>
      <c r="BT98" s="129"/>
      <c r="CD98" s="129"/>
      <c r="CN98" s="129"/>
      <c r="CX98" s="129"/>
      <c r="DH98" s="129"/>
      <c r="DR98" s="129"/>
      <c r="EB98" s="129"/>
      <c r="EL98" s="129"/>
      <c r="EV98" s="129"/>
      <c r="FF98" s="129"/>
      <c r="FP98" s="129"/>
      <c r="FZ98" s="129"/>
      <c r="GJ98" s="129"/>
      <c r="GT98" s="129"/>
      <c r="HD98" s="129"/>
      <c r="HN98" s="129"/>
      <c r="HX98" s="129"/>
    </row>
    <row xmlns:x14ac="http://schemas.microsoft.com/office/spreadsheetml/2009/9/ac" r="99" s="3" customFormat="true" x14ac:dyDescent="0.25">
      <c r="A99" s="385" t="str">
        <f ca="true">IF(ISBLANK('Data Summary'!A101),"",'Data Summary'!A101)</f>
        <v/>
      </c>
      <c r="B99" s="129"/>
      <c r="L99" s="129"/>
      <c r="V99" s="129"/>
      <c r="AF99" s="129"/>
      <c r="AP99" s="129"/>
      <c r="AZ99" s="129"/>
      <c r="BA99" s="129"/>
      <c r="BJ99" s="129"/>
      <c r="BT99" s="129"/>
      <c r="CD99" s="129"/>
      <c r="CN99" s="129"/>
      <c r="CX99" s="129"/>
      <c r="DH99" s="129"/>
      <c r="DR99" s="129"/>
      <c r="EB99" s="129"/>
      <c r="EL99" s="129"/>
      <c r="EV99" s="129"/>
      <c r="FF99" s="129"/>
      <c r="FP99" s="129"/>
      <c r="FZ99" s="129"/>
      <c r="GJ99" s="129"/>
      <c r="GT99" s="129"/>
      <c r="HD99" s="129"/>
      <c r="HN99" s="129"/>
      <c r="HX99" s="129"/>
    </row>
    <row xmlns:x14ac="http://schemas.microsoft.com/office/spreadsheetml/2009/9/ac" r="100" s="3" customFormat="true" x14ac:dyDescent="0.25">
      <c r="A100" s="385" t="str">
        <f ca="true">IF(ISBLANK('Data Summary'!A102),"",'Data Summary'!A102)</f>
        <v/>
      </c>
      <c r="B100" s="129"/>
      <c r="L100" s="129"/>
      <c r="V100" s="129"/>
      <c r="AF100" s="129"/>
      <c r="AP100" s="129"/>
      <c r="AZ100" s="129"/>
      <c r="BA100" s="129"/>
      <c r="BJ100" s="129"/>
      <c r="BT100" s="129"/>
      <c r="CD100" s="129"/>
      <c r="CN100" s="129"/>
      <c r="CX100" s="129"/>
      <c r="DH100" s="129"/>
      <c r="DR100" s="129"/>
      <c r="EB100" s="129"/>
      <c r="EL100" s="129"/>
      <c r="EV100" s="129"/>
      <c r="FF100" s="129"/>
      <c r="FP100" s="129"/>
      <c r="FZ100" s="129"/>
      <c r="GJ100" s="129"/>
      <c r="GT100" s="129"/>
      <c r="HD100" s="129"/>
      <c r="HN100" s="129"/>
      <c r="HX100" s="129"/>
    </row>
    <row xmlns:x14ac="http://schemas.microsoft.com/office/spreadsheetml/2009/9/ac" r="101" s="3" customFormat="true" x14ac:dyDescent="0.25">
      <c r="A101" s="385" t="str">
        <f ca="true">IF(ISBLANK('Data Summary'!A103),"",'Data Summary'!A103)</f>
        <v/>
      </c>
      <c r="B101" s="129"/>
      <c r="L101" s="129"/>
      <c r="V101" s="129"/>
      <c r="AF101" s="129"/>
      <c r="AP101" s="129"/>
      <c r="AZ101" s="129"/>
      <c r="BA101" s="129"/>
      <c r="BJ101" s="129"/>
      <c r="BT101" s="129"/>
      <c r="CD101" s="129"/>
      <c r="CN101" s="129"/>
      <c r="CX101" s="129"/>
      <c r="DH101" s="129"/>
      <c r="DR101" s="129"/>
      <c r="EB101" s="129"/>
      <c r="EL101" s="129"/>
      <c r="EV101" s="129"/>
      <c r="FF101" s="129"/>
      <c r="FP101" s="129"/>
      <c r="FZ101" s="129"/>
      <c r="GJ101" s="129"/>
      <c r="GT101" s="129"/>
      <c r="HD101" s="129"/>
      <c r="HN101" s="129"/>
      <c r="HX101" s="129"/>
    </row>
    <row xmlns:x14ac="http://schemas.microsoft.com/office/spreadsheetml/2009/9/ac" r="102" s="3" customFormat="true" x14ac:dyDescent="0.25">
      <c r="A102" s="385" t="str">
        <f ca="true">IF(ISBLANK('Data Summary'!A104),"",'Data Summary'!A104)</f>
        <v/>
      </c>
      <c r="B102" s="129"/>
      <c r="L102" s="129"/>
      <c r="V102" s="129"/>
      <c r="AF102" s="129"/>
      <c r="AP102" s="129"/>
      <c r="AZ102" s="129"/>
      <c r="BA102" s="129"/>
      <c r="BJ102" s="129"/>
      <c r="BT102" s="129"/>
      <c r="CD102" s="129"/>
      <c r="CN102" s="129"/>
      <c r="CX102" s="129"/>
      <c r="DH102" s="129"/>
      <c r="DR102" s="129"/>
      <c r="EB102" s="129"/>
      <c r="EL102" s="129"/>
      <c r="EV102" s="129"/>
      <c r="FF102" s="129"/>
      <c r="FP102" s="129"/>
      <c r="FZ102" s="129"/>
      <c r="GJ102" s="129"/>
      <c r="GT102" s="129"/>
      <c r="HD102" s="129"/>
      <c r="HN102" s="129"/>
      <c r="HX102" s="129"/>
    </row>
    <row xmlns:x14ac="http://schemas.microsoft.com/office/spreadsheetml/2009/9/ac" r="103" s="3" customFormat="true" x14ac:dyDescent="0.25">
      <c r="A103" s="385" t="str">
        <f ca="true">IF(ISBLANK('Data Summary'!A105),"",'Data Summary'!A105)</f>
        <v/>
      </c>
      <c r="B103" s="129"/>
      <c r="L103" s="129"/>
      <c r="V103" s="129"/>
      <c r="AF103" s="129"/>
      <c r="AP103" s="129"/>
      <c r="AZ103" s="129"/>
      <c r="BA103" s="129"/>
      <c r="BJ103" s="129"/>
      <c r="BT103" s="129"/>
      <c r="CD103" s="129"/>
      <c r="CN103" s="129"/>
      <c r="CX103" s="129"/>
      <c r="DH103" s="129"/>
      <c r="DR103" s="129"/>
      <c r="EB103" s="129"/>
      <c r="EL103" s="129"/>
      <c r="EV103" s="129"/>
      <c r="FF103" s="129"/>
      <c r="FP103" s="129"/>
      <c r="FZ103" s="129"/>
      <c r="GJ103" s="129"/>
      <c r="GT103" s="129"/>
      <c r="HD103" s="129"/>
      <c r="HN103" s="129"/>
      <c r="HX103" s="129"/>
    </row>
    <row xmlns:x14ac="http://schemas.microsoft.com/office/spreadsheetml/2009/9/ac" r="104" s="3" customFormat="true" x14ac:dyDescent="0.25">
      <c r="A104" s="385" t="str">
        <f ca="true">IF(ISBLANK('Data Summary'!A106),"",'Data Summary'!A106)</f>
        <v/>
      </c>
      <c r="B104" s="129"/>
      <c r="L104" s="129"/>
      <c r="V104" s="129"/>
      <c r="AF104" s="129"/>
      <c r="AP104" s="129"/>
      <c r="AZ104" s="129"/>
      <c r="BA104" s="129"/>
      <c r="BJ104" s="129"/>
      <c r="BT104" s="129"/>
      <c r="CD104" s="129"/>
      <c r="CN104" s="129"/>
      <c r="CX104" s="129"/>
      <c r="DH104" s="129"/>
      <c r="DR104" s="129"/>
      <c r="EB104" s="129"/>
      <c r="EL104" s="129"/>
      <c r="EV104" s="129"/>
      <c r="FF104" s="129"/>
      <c r="FP104" s="129"/>
      <c r="FZ104" s="129"/>
      <c r="GJ104" s="129"/>
      <c r="GT104" s="129"/>
      <c r="HD104" s="129"/>
      <c r="HN104" s="129"/>
      <c r="HX104" s="129"/>
    </row>
    <row xmlns:x14ac="http://schemas.microsoft.com/office/spreadsheetml/2009/9/ac" r="105" s="3" customFormat="true" x14ac:dyDescent="0.25">
      <c r="A105" s="385" t="str">
        <f ca="true">IF(ISBLANK('Data Summary'!A107),"",'Data Summary'!A107)</f>
        <v/>
      </c>
      <c r="B105" s="129"/>
      <c r="L105" s="129"/>
      <c r="V105" s="129"/>
      <c r="AF105" s="129"/>
      <c r="AP105" s="129"/>
      <c r="AZ105" s="129"/>
      <c r="BA105" s="129"/>
      <c r="BJ105" s="129"/>
      <c r="BT105" s="129"/>
      <c r="CD105" s="129"/>
      <c r="CN105" s="129"/>
      <c r="CX105" s="129"/>
      <c r="DH105" s="129"/>
      <c r="DR105" s="129"/>
      <c r="EB105" s="129"/>
      <c r="EL105" s="129"/>
      <c r="EV105" s="129"/>
      <c r="FF105" s="129"/>
      <c r="FP105" s="129"/>
      <c r="FZ105" s="129"/>
      <c r="GJ105" s="129"/>
      <c r="GT105" s="129"/>
      <c r="HD105" s="129"/>
      <c r="HN105" s="129"/>
      <c r="HX105" s="129"/>
    </row>
    <row xmlns:x14ac="http://schemas.microsoft.com/office/spreadsheetml/2009/9/ac" r="106" s="3" customFormat="true" x14ac:dyDescent="0.25">
      <c r="A106" s="385" t="str">
        <f ca="true">IF(ISBLANK('Data Summary'!A108),"",'Data Summary'!A108)</f>
        <v/>
      </c>
      <c r="B106" s="129"/>
      <c r="L106" s="129"/>
      <c r="V106" s="129"/>
      <c r="AF106" s="129"/>
      <c r="AP106" s="129"/>
      <c r="AZ106" s="129"/>
      <c r="BA106" s="129"/>
      <c r="BJ106" s="129"/>
      <c r="BT106" s="129"/>
      <c r="CD106" s="129"/>
      <c r="CN106" s="129"/>
      <c r="CX106" s="129"/>
      <c r="DH106" s="129"/>
      <c r="DR106" s="129"/>
      <c r="EB106" s="129"/>
      <c r="EL106" s="129"/>
      <c r="EV106" s="129"/>
      <c r="FF106" s="129"/>
      <c r="FP106" s="129"/>
      <c r="FZ106" s="129"/>
      <c r="GJ106" s="129"/>
      <c r="GT106" s="129"/>
      <c r="HD106" s="129"/>
      <c r="HN106" s="129"/>
      <c r="HX106" s="129"/>
    </row>
    <row xmlns:x14ac="http://schemas.microsoft.com/office/spreadsheetml/2009/9/ac" r="107" s="3" customFormat="true" x14ac:dyDescent="0.25">
      <c r="A107" s="385" t="str">
        <f ca="true">IF(ISBLANK('Data Summary'!A109),"",'Data Summary'!A109)</f>
        <v/>
      </c>
      <c r="B107" s="129"/>
      <c r="L107" s="129"/>
      <c r="V107" s="129"/>
      <c r="AF107" s="129"/>
      <c r="AP107" s="129"/>
      <c r="AZ107" s="129"/>
      <c r="BA107" s="129"/>
      <c r="BJ107" s="129"/>
      <c r="BT107" s="129"/>
      <c r="CD107" s="129"/>
      <c r="CN107" s="129"/>
      <c r="CX107" s="129"/>
      <c r="DH107" s="129"/>
      <c r="DR107" s="129"/>
      <c r="EB107" s="129"/>
      <c r="EL107" s="129"/>
      <c r="EV107" s="129"/>
      <c r="FF107" s="129"/>
      <c r="FP107" s="129"/>
      <c r="FZ107" s="129"/>
      <c r="GJ107" s="129"/>
      <c r="GT107" s="129"/>
      <c r="HD107" s="129"/>
      <c r="HN107" s="129"/>
      <c r="HX107" s="129"/>
    </row>
    <row xmlns:x14ac="http://schemas.microsoft.com/office/spreadsheetml/2009/9/ac" r="108" s="3" customFormat="true" x14ac:dyDescent="0.25">
      <c r="A108" s="385" t="str">
        <f ca="true">IF(ISBLANK('Data Summary'!A110),"",'Data Summary'!A110)</f>
        <v/>
      </c>
      <c r="B108" s="129"/>
      <c r="L108" s="129"/>
      <c r="V108" s="129"/>
      <c r="AF108" s="129"/>
      <c r="AP108" s="129"/>
      <c r="AZ108" s="129"/>
      <c r="BA108" s="129"/>
      <c r="BJ108" s="129"/>
      <c r="BT108" s="129"/>
      <c r="CD108" s="129"/>
      <c r="CN108" s="129"/>
      <c r="CX108" s="129"/>
      <c r="DH108" s="129"/>
      <c r="DR108" s="129"/>
      <c r="EB108" s="129"/>
      <c r="EL108" s="129"/>
      <c r="EV108" s="129"/>
      <c r="FF108" s="129"/>
      <c r="FP108" s="129"/>
      <c r="FZ108" s="129"/>
      <c r="GJ108" s="129"/>
      <c r="GT108" s="129"/>
      <c r="HD108" s="129"/>
      <c r="HN108" s="129"/>
      <c r="HX108" s="129"/>
    </row>
    <row xmlns:x14ac="http://schemas.microsoft.com/office/spreadsheetml/2009/9/ac" r="109" s="3" customFormat="true" x14ac:dyDescent="0.25">
      <c r="A109" s="385" t="str">
        <f ca="true">IF(ISBLANK('Data Summary'!A111),"",'Data Summary'!A111)</f>
        <v/>
      </c>
      <c r="B109" s="129"/>
      <c r="L109" s="129"/>
      <c r="V109" s="129"/>
      <c r="AF109" s="129"/>
      <c r="AP109" s="129"/>
      <c r="AZ109" s="129"/>
      <c r="BA109" s="129"/>
      <c r="BJ109" s="129"/>
      <c r="BT109" s="129"/>
      <c r="CD109" s="129"/>
      <c r="CN109" s="129"/>
      <c r="CX109" s="129"/>
      <c r="DH109" s="129"/>
      <c r="DR109" s="129"/>
      <c r="EB109" s="129"/>
      <c r="EL109" s="129"/>
      <c r="EV109" s="129"/>
      <c r="FF109" s="129"/>
      <c r="FP109" s="129"/>
      <c r="FZ109" s="129"/>
      <c r="GJ109" s="129"/>
      <c r="GT109" s="129"/>
      <c r="HD109" s="129"/>
      <c r="HN109" s="129"/>
      <c r="HX109" s="129"/>
    </row>
    <row xmlns:x14ac="http://schemas.microsoft.com/office/spreadsheetml/2009/9/ac" r="110" s="3" customFormat="true" x14ac:dyDescent="0.25">
      <c r="A110" s="385" t="str">
        <f ca="true">IF(ISBLANK('Data Summary'!A112),"",'Data Summary'!A112)</f>
        <v/>
      </c>
      <c r="B110" s="129"/>
      <c r="L110" s="129"/>
      <c r="V110" s="129"/>
      <c r="AF110" s="129"/>
      <c r="AP110" s="129"/>
      <c r="AZ110" s="129"/>
      <c r="BA110" s="129"/>
      <c r="BJ110" s="129"/>
      <c r="BT110" s="129"/>
      <c r="CD110" s="129"/>
      <c r="CN110" s="129"/>
      <c r="CX110" s="129"/>
      <c r="DH110" s="129"/>
      <c r="DR110" s="129"/>
      <c r="EB110" s="129"/>
      <c r="EL110" s="129"/>
      <c r="EV110" s="129"/>
      <c r="FF110" s="129"/>
      <c r="FP110" s="129"/>
      <c r="FZ110" s="129"/>
      <c r="GJ110" s="129"/>
      <c r="GT110" s="129"/>
      <c r="HD110" s="129"/>
      <c r="HN110" s="129"/>
      <c r="HX110" s="129"/>
    </row>
    <row xmlns:x14ac="http://schemas.microsoft.com/office/spreadsheetml/2009/9/ac" r="111" s="3" customFormat="true" x14ac:dyDescent="0.25">
      <c r="A111" s="385" t="str">
        <f ca="true">IF(ISBLANK('Data Summary'!A113),"",'Data Summary'!A113)</f>
        <v/>
      </c>
      <c r="B111" s="129"/>
      <c r="L111" s="129"/>
      <c r="V111" s="129"/>
      <c r="AF111" s="129"/>
      <c r="AP111" s="129"/>
      <c r="AZ111" s="129"/>
      <c r="BA111" s="129"/>
      <c r="BJ111" s="129"/>
      <c r="BT111" s="129"/>
      <c r="CD111" s="129"/>
      <c r="CN111" s="129"/>
      <c r="CX111" s="129"/>
      <c r="DH111" s="129"/>
      <c r="DR111" s="129"/>
      <c r="EB111" s="129"/>
      <c r="EL111" s="129"/>
      <c r="EV111" s="129"/>
      <c r="FF111" s="129"/>
      <c r="FP111" s="129"/>
      <c r="FZ111" s="129"/>
      <c r="GJ111" s="129"/>
      <c r="GT111" s="129"/>
      <c r="HD111" s="129"/>
      <c r="HN111" s="129"/>
      <c r="HX111" s="129"/>
    </row>
    <row xmlns:x14ac="http://schemas.microsoft.com/office/spreadsheetml/2009/9/ac" r="112" s="3" customFormat="true" x14ac:dyDescent="0.25">
      <c r="A112" s="385" t="str">
        <f ca="true">IF(ISBLANK('Data Summary'!A114),"",'Data Summary'!A114)</f>
        <v/>
      </c>
      <c r="B112" s="129"/>
      <c r="L112" s="129"/>
      <c r="V112" s="129"/>
      <c r="AF112" s="129"/>
      <c r="AP112" s="129"/>
      <c r="AZ112" s="129"/>
      <c r="BA112" s="129"/>
      <c r="BJ112" s="129"/>
      <c r="BT112" s="129"/>
      <c r="CD112" s="129"/>
      <c r="CN112" s="129"/>
      <c r="CX112" s="129"/>
      <c r="DH112" s="129"/>
      <c r="DR112" s="129"/>
      <c r="EB112" s="129"/>
      <c r="EL112" s="129"/>
      <c r="EV112" s="129"/>
      <c r="FF112" s="129"/>
      <c r="FP112" s="129"/>
      <c r="FZ112" s="129"/>
      <c r="GJ112" s="129"/>
      <c r="GT112" s="129"/>
      <c r="HD112" s="129"/>
      <c r="HN112" s="129"/>
      <c r="HX112" s="129"/>
    </row>
    <row xmlns:x14ac="http://schemas.microsoft.com/office/spreadsheetml/2009/9/ac" r="113" s="3" customFormat="true" x14ac:dyDescent="0.25">
      <c r="A113" s="385" t="str">
        <f ca="true">IF(ISBLANK('Data Summary'!A115),"",'Data Summary'!A115)</f>
        <v/>
      </c>
      <c r="B113" s="129"/>
      <c r="L113" s="129"/>
      <c r="V113" s="129"/>
      <c r="AF113" s="129"/>
      <c r="AP113" s="129"/>
      <c r="AZ113" s="129"/>
      <c r="BA113" s="129"/>
      <c r="BJ113" s="129"/>
      <c r="BT113" s="129"/>
      <c r="CD113" s="129"/>
      <c r="CN113" s="129"/>
      <c r="CX113" s="129"/>
      <c r="DH113" s="129"/>
      <c r="DR113" s="129"/>
      <c r="EB113" s="129"/>
      <c r="EL113" s="129"/>
      <c r="EV113" s="129"/>
      <c r="FF113" s="129"/>
      <c r="FP113" s="129"/>
      <c r="FZ113" s="129"/>
      <c r="GJ113" s="129"/>
      <c r="GT113" s="129"/>
      <c r="HD113" s="129"/>
      <c r="HN113" s="129"/>
      <c r="HX113" s="129"/>
    </row>
    <row xmlns:x14ac="http://schemas.microsoft.com/office/spreadsheetml/2009/9/ac" r="114" s="3" customFormat="true" x14ac:dyDescent="0.25">
      <c r="A114" s="385" t="str">
        <f ca="true">IF(ISBLANK('Data Summary'!A116),"",'Data Summary'!A116)</f>
        <v/>
      </c>
      <c r="B114" s="129"/>
      <c r="L114" s="129"/>
      <c r="V114" s="129"/>
      <c r="AF114" s="129"/>
      <c r="AP114" s="129"/>
      <c r="AZ114" s="129"/>
      <c r="BA114" s="129"/>
      <c r="BJ114" s="129"/>
      <c r="BT114" s="129"/>
      <c r="CD114" s="129"/>
      <c r="CN114" s="129"/>
      <c r="CX114" s="129"/>
      <c r="DH114" s="129"/>
      <c r="DR114" s="129"/>
      <c r="EB114" s="129"/>
      <c r="EL114" s="129"/>
      <c r="EV114" s="129"/>
      <c r="FF114" s="129"/>
      <c r="FP114" s="129"/>
      <c r="FZ114" s="129"/>
      <c r="GJ114" s="129"/>
      <c r="GT114" s="129"/>
      <c r="HD114" s="129"/>
      <c r="HN114" s="129"/>
      <c r="HX114" s="129"/>
    </row>
    <row xmlns:x14ac="http://schemas.microsoft.com/office/spreadsheetml/2009/9/ac" r="115" s="3" customFormat="true" x14ac:dyDescent="0.25">
      <c r="A115" s="385" t="str">
        <f ca="true">IF(ISBLANK('Data Summary'!A117),"",'Data Summary'!A117)</f>
        <v/>
      </c>
      <c r="B115" s="129"/>
      <c r="L115" s="129"/>
      <c r="V115" s="129"/>
      <c r="AF115" s="129"/>
      <c r="AP115" s="129"/>
      <c r="AZ115" s="129"/>
      <c r="BA115" s="129"/>
      <c r="BJ115" s="129"/>
      <c r="BT115" s="129"/>
      <c r="CD115" s="129"/>
      <c r="CN115" s="129"/>
      <c r="CX115" s="129"/>
      <c r="DH115" s="129"/>
      <c r="DR115" s="129"/>
      <c r="EB115" s="129"/>
      <c r="EL115" s="129"/>
      <c r="EV115" s="129"/>
      <c r="FF115" s="129"/>
      <c r="FP115" s="129"/>
      <c r="FZ115" s="129"/>
      <c r="GJ115" s="129"/>
      <c r="GT115" s="129"/>
      <c r="HD115" s="129"/>
      <c r="HN115" s="129"/>
      <c r="HX115" s="129"/>
    </row>
    <row xmlns:x14ac="http://schemas.microsoft.com/office/spreadsheetml/2009/9/ac" r="116" s="3" customFormat="true" x14ac:dyDescent="0.25">
      <c r="A116" s="385" t="str">
        <f ca="true">IF(ISBLANK('Data Summary'!A118),"",'Data Summary'!A118)</f>
        <v/>
      </c>
      <c r="B116" s="129"/>
      <c r="L116" s="129"/>
      <c r="V116" s="129"/>
      <c r="AF116" s="129"/>
      <c r="AP116" s="129"/>
      <c r="AZ116" s="129"/>
      <c r="BA116" s="129"/>
      <c r="BJ116" s="129"/>
      <c r="BT116" s="129"/>
      <c r="CD116" s="129"/>
      <c r="CN116" s="129"/>
      <c r="CX116" s="129"/>
      <c r="DH116" s="129"/>
      <c r="DR116" s="129"/>
      <c r="EB116" s="129"/>
      <c r="EL116" s="129"/>
      <c r="EV116" s="129"/>
      <c r="FF116" s="129"/>
      <c r="FP116" s="129"/>
      <c r="FZ116" s="129"/>
      <c r="GJ116" s="129"/>
      <c r="GT116" s="129"/>
      <c r="HD116" s="129"/>
      <c r="HN116" s="129"/>
      <c r="HX116" s="129"/>
    </row>
    <row xmlns:x14ac="http://schemas.microsoft.com/office/spreadsheetml/2009/9/ac" r="117" s="3" customFormat="true" x14ac:dyDescent="0.25">
      <c r="A117" s="385" t="str">
        <f ca="true">IF(ISBLANK('Data Summary'!A119),"",'Data Summary'!A119)</f>
        <v/>
      </c>
      <c r="B117" s="129"/>
      <c r="L117" s="129"/>
      <c r="V117" s="129"/>
      <c r="AF117" s="129"/>
      <c r="AP117" s="129"/>
      <c r="AZ117" s="129"/>
      <c r="BA117" s="129"/>
      <c r="BJ117" s="129"/>
      <c r="BT117" s="129"/>
      <c r="CD117" s="129"/>
      <c r="CN117" s="129"/>
      <c r="CX117" s="129"/>
      <c r="DH117" s="129"/>
      <c r="DR117" s="129"/>
      <c r="EB117" s="129"/>
      <c r="EL117" s="129"/>
      <c r="EV117" s="129"/>
      <c r="FF117" s="129"/>
      <c r="FP117" s="129"/>
      <c r="FZ117" s="129"/>
      <c r="GJ117" s="129"/>
      <c r="GT117" s="129"/>
      <c r="HD117" s="129"/>
      <c r="HN117" s="129"/>
      <c r="HX117" s="129"/>
    </row>
    <row xmlns:x14ac="http://schemas.microsoft.com/office/spreadsheetml/2009/9/ac" r="118" s="3" customFormat="true" x14ac:dyDescent="0.25">
      <c r="A118" s="385" t="str">
        <f ca="true">IF(ISBLANK('Data Summary'!A120),"",'Data Summary'!A120)</f>
        <v/>
      </c>
      <c r="B118" s="129"/>
      <c r="L118" s="129"/>
      <c r="V118" s="129"/>
      <c r="AF118" s="129"/>
      <c r="AP118" s="129"/>
      <c r="AZ118" s="129"/>
      <c r="BA118" s="129"/>
      <c r="BJ118" s="129"/>
      <c r="BT118" s="129"/>
      <c r="CD118" s="129"/>
      <c r="CN118" s="129"/>
      <c r="CX118" s="129"/>
      <c r="DH118" s="129"/>
      <c r="DR118" s="129"/>
      <c r="EB118" s="129"/>
      <c r="EL118" s="129"/>
      <c r="EV118" s="129"/>
      <c r="FF118" s="129"/>
      <c r="FP118" s="129"/>
      <c r="FZ118" s="129"/>
      <c r="GJ118" s="129"/>
      <c r="GT118" s="129"/>
      <c r="HD118" s="129"/>
      <c r="HN118" s="129"/>
      <c r="HX118" s="129"/>
    </row>
    <row xmlns:x14ac="http://schemas.microsoft.com/office/spreadsheetml/2009/9/ac" r="119" s="3" customFormat="true" x14ac:dyDescent="0.25">
      <c r="A119" s="385" t="str">
        <f ca="true">IF(ISBLANK('Data Summary'!A121),"",'Data Summary'!A121)</f>
        <v/>
      </c>
      <c r="B119" s="129"/>
      <c r="L119" s="129"/>
      <c r="V119" s="129"/>
      <c r="AF119" s="129"/>
      <c r="AP119" s="129"/>
      <c r="AZ119" s="129"/>
      <c r="BA119" s="129"/>
      <c r="BJ119" s="129"/>
      <c r="BT119" s="129"/>
      <c r="CD119" s="129"/>
      <c r="CN119" s="129"/>
      <c r="CX119" s="129"/>
      <c r="DH119" s="129"/>
      <c r="DR119" s="129"/>
      <c r="EB119" s="129"/>
      <c r="EL119" s="129"/>
      <c r="EV119" s="129"/>
      <c r="FF119" s="129"/>
      <c r="FP119" s="129"/>
      <c r="FZ119" s="129"/>
      <c r="GJ119" s="129"/>
      <c r="GT119" s="129"/>
      <c r="HD119" s="129"/>
      <c r="HN119" s="129"/>
      <c r="HX119" s="129"/>
    </row>
    <row xmlns:x14ac="http://schemas.microsoft.com/office/spreadsheetml/2009/9/ac" r="120" s="3" customFormat="true" x14ac:dyDescent="0.25">
      <c r="A120" s="385" t="str">
        <f ca="true">IF(ISBLANK('Data Summary'!A122),"",'Data Summary'!A122)</f>
        <v/>
      </c>
      <c r="B120" s="129"/>
      <c r="L120" s="129"/>
      <c r="V120" s="129"/>
      <c r="AF120" s="129"/>
      <c r="AP120" s="129"/>
      <c r="AZ120" s="129"/>
      <c r="BA120" s="129"/>
      <c r="BJ120" s="129"/>
      <c r="BT120" s="129"/>
      <c r="CD120" s="129"/>
      <c r="CN120" s="129"/>
      <c r="CX120" s="129"/>
      <c r="DH120" s="129"/>
      <c r="DR120" s="129"/>
      <c r="EB120" s="129"/>
      <c r="EL120" s="129"/>
      <c r="EV120" s="129"/>
      <c r="FF120" s="129"/>
      <c r="FP120" s="129"/>
      <c r="FZ120" s="129"/>
      <c r="GJ120" s="129"/>
      <c r="GT120" s="129"/>
      <c r="HD120" s="129"/>
      <c r="HN120" s="129"/>
      <c r="HX120" s="129"/>
    </row>
    <row xmlns:x14ac="http://schemas.microsoft.com/office/spreadsheetml/2009/9/ac" r="121" s="3" customFormat="true" x14ac:dyDescent="0.25">
      <c r="A121" s="385" t="str">
        <f ca="true">IF(ISBLANK('Data Summary'!A123),"",'Data Summary'!A123)</f>
        <v/>
      </c>
      <c r="B121" s="129"/>
      <c r="L121" s="129"/>
      <c r="V121" s="129"/>
      <c r="AF121" s="129"/>
      <c r="AP121" s="129"/>
      <c r="AZ121" s="129"/>
      <c r="BA121" s="129"/>
      <c r="BJ121" s="129"/>
      <c r="BT121" s="129"/>
      <c r="CD121" s="129"/>
      <c r="CN121" s="129"/>
      <c r="CX121" s="129"/>
      <c r="DH121" s="129"/>
      <c r="DR121" s="129"/>
      <c r="EB121" s="129"/>
      <c r="EL121" s="129"/>
      <c r="EV121" s="129"/>
      <c r="FF121" s="129"/>
      <c r="FP121" s="129"/>
      <c r="FZ121" s="129"/>
      <c r="GJ121" s="129"/>
      <c r="GT121" s="129"/>
      <c r="HD121" s="129"/>
      <c r="HN121" s="129"/>
      <c r="HX121" s="129"/>
    </row>
    <row xmlns:x14ac="http://schemas.microsoft.com/office/spreadsheetml/2009/9/ac" r="122" s="3" customFormat="true" x14ac:dyDescent="0.25">
      <c r="A122" s="385" t="str">
        <f ca="true">IF(ISBLANK('Data Summary'!A124),"",'Data Summary'!A124)</f>
        <v/>
      </c>
      <c r="B122" s="129"/>
      <c r="L122" s="129"/>
      <c r="V122" s="129"/>
      <c r="AF122" s="129"/>
      <c r="AP122" s="129"/>
      <c r="AZ122" s="129"/>
      <c r="BA122" s="129"/>
      <c r="BJ122" s="129"/>
      <c r="BT122" s="129"/>
      <c r="CD122" s="129"/>
      <c r="CN122" s="129"/>
      <c r="CX122" s="129"/>
      <c r="DH122" s="129"/>
      <c r="DR122" s="129"/>
      <c r="EB122" s="129"/>
      <c r="EL122" s="129"/>
      <c r="EV122" s="129"/>
      <c r="FF122" s="129"/>
      <c r="FP122" s="129"/>
      <c r="FZ122" s="129"/>
      <c r="GJ122" s="129"/>
      <c r="GT122" s="129"/>
      <c r="HD122" s="129"/>
      <c r="HN122" s="129"/>
      <c r="HX122" s="129"/>
    </row>
    <row xmlns:x14ac="http://schemas.microsoft.com/office/spreadsheetml/2009/9/ac" r="123" s="3" customFormat="true" x14ac:dyDescent="0.25">
      <c r="A123" s="385" t="str">
        <f ca="true">IF(ISBLANK('Data Summary'!A125),"",'Data Summary'!A125)</f>
        <v/>
      </c>
      <c r="B123" s="129"/>
      <c r="L123" s="129"/>
      <c r="V123" s="129"/>
      <c r="AF123" s="129"/>
      <c r="AP123" s="129"/>
      <c r="AZ123" s="129"/>
      <c r="BA123" s="129"/>
      <c r="BJ123" s="129"/>
      <c r="BT123" s="129"/>
      <c r="CD123" s="129"/>
      <c r="CN123" s="129"/>
      <c r="CX123" s="129"/>
      <c r="DH123" s="129"/>
      <c r="DR123" s="129"/>
      <c r="EB123" s="129"/>
      <c r="EL123" s="129"/>
      <c r="EV123" s="129"/>
      <c r="FF123" s="129"/>
      <c r="FP123" s="129"/>
      <c r="FZ123" s="129"/>
      <c r="GJ123" s="129"/>
      <c r="GT123" s="129"/>
      <c r="HD123" s="129"/>
      <c r="HN123" s="129"/>
      <c r="HX123" s="129"/>
    </row>
    <row xmlns:x14ac="http://schemas.microsoft.com/office/spreadsheetml/2009/9/ac" r="124" s="3" customFormat="true" x14ac:dyDescent="0.25">
      <c r="A124" s="385" t="str">
        <f ca="true">IF(ISBLANK('Data Summary'!A126),"",'Data Summary'!A126)</f>
        <v/>
      </c>
      <c r="B124" s="129"/>
      <c r="L124" s="129"/>
      <c r="V124" s="129"/>
      <c r="AF124" s="129"/>
      <c r="AP124" s="129"/>
      <c r="AZ124" s="129"/>
      <c r="BA124" s="129"/>
      <c r="BJ124" s="129"/>
      <c r="BT124" s="129"/>
      <c r="CD124" s="129"/>
      <c r="CN124" s="129"/>
      <c r="CX124" s="129"/>
      <c r="DH124" s="129"/>
      <c r="DR124" s="129"/>
      <c r="EB124" s="129"/>
      <c r="EL124" s="129"/>
      <c r="EV124" s="129"/>
      <c r="FF124" s="129"/>
      <c r="FP124" s="129"/>
      <c r="FZ124" s="129"/>
      <c r="GJ124" s="129"/>
      <c r="GT124" s="129"/>
      <c r="HD124" s="129"/>
      <c r="HN124" s="129"/>
      <c r="HX124" s="129"/>
    </row>
    <row xmlns:x14ac="http://schemas.microsoft.com/office/spreadsheetml/2009/9/ac" r="125" s="3" customFormat="true" x14ac:dyDescent="0.25">
      <c r="A125" s="385" t="str">
        <f ca="true">IF(ISBLANK('Data Summary'!A127),"",'Data Summary'!A127)</f>
        <v/>
      </c>
      <c r="B125" s="129"/>
      <c r="L125" s="129"/>
      <c r="V125" s="129"/>
      <c r="AF125" s="129"/>
      <c r="AP125" s="129"/>
      <c r="AZ125" s="129"/>
      <c r="BA125" s="129"/>
      <c r="BJ125" s="129"/>
      <c r="BT125" s="129"/>
      <c r="CD125" s="129"/>
      <c r="CN125" s="129"/>
      <c r="CX125" s="129"/>
      <c r="DH125" s="129"/>
      <c r="DR125" s="129"/>
      <c r="EB125" s="129"/>
      <c r="EL125" s="129"/>
      <c r="EV125" s="129"/>
      <c r="FF125" s="129"/>
      <c r="FP125" s="129"/>
      <c r="FZ125" s="129"/>
      <c r="GJ125" s="129"/>
      <c r="GT125" s="129"/>
      <c r="HD125" s="129"/>
      <c r="HN125" s="129"/>
      <c r="HX125" s="129"/>
    </row>
    <row xmlns:x14ac="http://schemas.microsoft.com/office/spreadsheetml/2009/9/ac" r="126" s="3" customFormat="true" x14ac:dyDescent="0.25">
      <c r="A126" s="385" t="str">
        <f ca="true">IF(ISBLANK('Data Summary'!A128),"",'Data Summary'!A128)</f>
        <v/>
      </c>
      <c r="B126" s="129"/>
      <c r="L126" s="129"/>
      <c r="V126" s="129"/>
      <c r="AF126" s="129"/>
      <c r="AP126" s="129"/>
      <c r="AZ126" s="129"/>
      <c r="BA126" s="129"/>
      <c r="BJ126" s="129"/>
      <c r="BT126" s="129"/>
      <c r="CD126" s="129"/>
      <c r="CN126" s="129"/>
      <c r="CX126" s="129"/>
      <c r="DH126" s="129"/>
      <c r="DR126" s="129"/>
      <c r="EB126" s="129"/>
      <c r="EL126" s="129"/>
      <c r="EV126" s="129"/>
      <c r="FF126" s="129"/>
      <c r="FP126" s="129"/>
      <c r="FZ126" s="129"/>
      <c r="GJ126" s="129"/>
      <c r="GT126" s="129"/>
      <c r="HD126" s="129"/>
      <c r="HN126" s="129"/>
      <c r="HX126" s="129"/>
    </row>
    <row xmlns:x14ac="http://schemas.microsoft.com/office/spreadsheetml/2009/9/ac" r="127" s="3" customFormat="true" x14ac:dyDescent="0.25">
      <c r="A127" s="385" t="str">
        <f ca="true">IF(ISBLANK('Data Summary'!A129),"",'Data Summary'!A129)</f>
        <v/>
      </c>
      <c r="B127" s="129"/>
      <c r="L127" s="129"/>
      <c r="V127" s="129"/>
      <c r="AF127" s="129"/>
      <c r="AP127" s="129"/>
      <c r="AZ127" s="129"/>
      <c r="BA127" s="129"/>
      <c r="BJ127" s="129"/>
      <c r="BT127" s="129"/>
      <c r="CD127" s="129"/>
      <c r="CN127" s="129"/>
      <c r="CX127" s="129"/>
      <c r="DH127" s="129"/>
      <c r="DR127" s="129"/>
      <c r="EB127" s="129"/>
      <c r="EL127" s="129"/>
      <c r="EV127" s="129"/>
      <c r="FF127" s="129"/>
      <c r="FP127" s="129"/>
      <c r="FZ127" s="129"/>
      <c r="GJ127" s="129"/>
      <c r="GT127" s="129"/>
      <c r="HD127" s="129"/>
      <c r="HN127" s="129"/>
      <c r="HX127" s="129"/>
    </row>
    <row xmlns:x14ac="http://schemas.microsoft.com/office/spreadsheetml/2009/9/ac" r="128" s="3" customFormat="true" x14ac:dyDescent="0.25">
      <c r="A128" s="385" t="str">
        <f ca="true">IF(ISBLANK('Data Summary'!A130),"",'Data Summary'!A130)</f>
        <v/>
      </c>
      <c r="B128" s="129"/>
      <c r="L128" s="129"/>
      <c r="V128" s="129"/>
      <c r="AF128" s="129"/>
      <c r="AP128" s="129"/>
      <c r="AZ128" s="129"/>
      <c r="BA128" s="129"/>
      <c r="BJ128" s="129"/>
      <c r="BT128" s="129"/>
      <c r="CD128" s="129"/>
      <c r="CN128" s="129"/>
      <c r="CX128" s="129"/>
      <c r="DH128" s="129"/>
      <c r="DR128" s="129"/>
      <c r="EB128" s="129"/>
      <c r="EL128" s="129"/>
      <c r="EV128" s="129"/>
      <c r="FF128" s="129"/>
      <c r="FP128" s="129"/>
      <c r="FZ128" s="129"/>
      <c r="GJ128" s="129"/>
      <c r="GT128" s="129"/>
      <c r="HD128" s="129"/>
      <c r="HN128" s="129"/>
      <c r="HX128" s="129"/>
    </row>
    <row xmlns:x14ac="http://schemas.microsoft.com/office/spreadsheetml/2009/9/ac" r="129" s="3" customFormat="true" x14ac:dyDescent="0.25">
      <c r="A129" s="385" t="str">
        <f ca="true">IF(ISBLANK('Data Summary'!A131),"",'Data Summary'!A131)</f>
        <v/>
      </c>
      <c r="B129" s="129"/>
      <c r="L129" s="129"/>
      <c r="V129" s="129"/>
      <c r="AF129" s="129"/>
      <c r="AP129" s="129"/>
      <c r="AZ129" s="129"/>
      <c r="BA129" s="129"/>
      <c r="BJ129" s="129"/>
      <c r="BT129" s="129"/>
      <c r="CD129" s="129"/>
      <c r="CN129" s="129"/>
      <c r="CX129" s="129"/>
      <c r="DH129" s="129"/>
      <c r="DR129" s="129"/>
      <c r="EB129" s="129"/>
      <c r="EL129" s="129"/>
      <c r="EV129" s="129"/>
      <c r="FF129" s="129"/>
      <c r="FP129" s="129"/>
      <c r="FZ129" s="129"/>
      <c r="GJ129" s="129"/>
      <c r="GT129" s="129"/>
      <c r="HD129" s="129"/>
      <c r="HN129" s="129"/>
      <c r="HX129" s="129"/>
    </row>
    <row xmlns:x14ac="http://schemas.microsoft.com/office/spreadsheetml/2009/9/ac" r="130" s="3" customFormat="true" x14ac:dyDescent="0.25">
      <c r="A130" s="385" t="str">
        <f ca="true">IF(ISBLANK('Data Summary'!A132),"",'Data Summary'!A132)</f>
        <v/>
      </c>
      <c r="B130" s="129"/>
      <c r="L130" s="129"/>
      <c r="V130" s="129"/>
      <c r="AF130" s="129"/>
      <c r="AP130" s="129"/>
      <c r="AZ130" s="129"/>
      <c r="BA130" s="129"/>
      <c r="BJ130" s="129"/>
      <c r="BT130" s="129"/>
      <c r="CD130" s="129"/>
      <c r="CN130" s="129"/>
      <c r="CX130" s="129"/>
      <c r="DH130" s="129"/>
      <c r="DR130" s="129"/>
      <c r="EB130" s="129"/>
      <c r="EL130" s="129"/>
      <c r="EV130" s="129"/>
      <c r="FF130" s="129"/>
      <c r="FP130" s="129"/>
      <c r="FZ130" s="129"/>
      <c r="GJ130" s="129"/>
      <c r="GT130" s="129"/>
      <c r="HD130" s="129"/>
      <c r="HN130" s="129"/>
      <c r="HX130" s="129"/>
    </row>
    <row xmlns:x14ac="http://schemas.microsoft.com/office/spreadsheetml/2009/9/ac" r="131" s="3" customFormat="true" x14ac:dyDescent="0.25">
      <c r="A131" s="385" t="str">
        <f ca="true">IF(ISBLANK('Data Summary'!A133),"",'Data Summary'!A133)</f>
        <v/>
      </c>
      <c r="B131" s="129"/>
      <c r="L131" s="129"/>
      <c r="V131" s="129"/>
      <c r="AF131" s="129"/>
      <c r="AP131" s="129"/>
      <c r="AZ131" s="129"/>
      <c r="BA131" s="129"/>
      <c r="BJ131" s="129"/>
      <c r="BT131" s="129"/>
      <c r="CD131" s="129"/>
      <c r="CN131" s="129"/>
      <c r="CX131" s="129"/>
      <c r="DH131" s="129"/>
      <c r="DR131" s="129"/>
      <c r="EB131" s="129"/>
      <c r="EL131" s="129"/>
      <c r="EV131" s="129"/>
      <c r="FF131" s="129"/>
      <c r="FP131" s="129"/>
      <c r="FZ131" s="129"/>
      <c r="GJ131" s="129"/>
      <c r="GT131" s="129"/>
      <c r="HD131" s="129"/>
      <c r="HN131" s="129"/>
      <c r="HX131" s="129"/>
    </row>
    <row xmlns:x14ac="http://schemas.microsoft.com/office/spreadsheetml/2009/9/ac" r="132" s="3" customFormat="true" x14ac:dyDescent="0.25">
      <c r="A132" s="385" t="str">
        <f ca="true">IF(ISBLANK('Data Summary'!A134),"",'Data Summary'!A134)</f>
        <v/>
      </c>
      <c r="B132" s="129"/>
      <c r="L132" s="129"/>
      <c r="V132" s="129"/>
      <c r="AF132" s="129"/>
      <c r="AP132" s="129"/>
      <c r="AZ132" s="129"/>
      <c r="BA132" s="129"/>
      <c r="BJ132" s="129"/>
      <c r="BT132" s="129"/>
      <c r="CD132" s="129"/>
      <c r="CN132" s="129"/>
      <c r="CX132" s="129"/>
      <c r="DH132" s="129"/>
      <c r="DR132" s="129"/>
      <c r="EB132" s="129"/>
      <c r="EL132" s="129"/>
      <c r="EV132" s="129"/>
      <c r="FF132" s="129"/>
      <c r="FP132" s="129"/>
      <c r="FZ132" s="129"/>
      <c r="GJ132" s="129"/>
      <c r="GT132" s="129"/>
      <c r="HD132" s="129"/>
      <c r="HN132" s="129"/>
      <c r="HX132" s="129"/>
    </row>
    <row xmlns:x14ac="http://schemas.microsoft.com/office/spreadsheetml/2009/9/ac" r="133" s="3" customFormat="true" x14ac:dyDescent="0.25">
      <c r="A133" s="385" t="str">
        <f ca="true">IF(ISBLANK('Data Summary'!A135),"",'Data Summary'!A135)</f>
        <v/>
      </c>
      <c r="B133" s="129"/>
      <c r="L133" s="129"/>
      <c r="V133" s="129"/>
      <c r="AF133" s="129"/>
      <c r="AP133" s="129"/>
      <c r="AZ133" s="129"/>
      <c r="BA133" s="129"/>
      <c r="BJ133" s="129"/>
      <c r="BT133" s="129"/>
      <c r="CD133" s="129"/>
      <c r="CN133" s="129"/>
      <c r="CX133" s="129"/>
      <c r="DH133" s="129"/>
      <c r="DR133" s="129"/>
      <c r="EB133" s="129"/>
      <c r="EL133" s="129"/>
      <c r="EV133" s="129"/>
      <c r="FF133" s="129"/>
      <c r="FP133" s="129"/>
      <c r="FZ133" s="129"/>
      <c r="GJ133" s="129"/>
      <c r="GT133" s="129"/>
      <c r="HD133" s="129"/>
      <c r="HN133" s="129"/>
      <c r="HX133" s="129"/>
    </row>
    <row xmlns:x14ac="http://schemas.microsoft.com/office/spreadsheetml/2009/9/ac" r="134" s="3" customFormat="true" x14ac:dyDescent="0.25">
      <c r="A134" s="385" t="str">
        <f ca="true">IF(ISBLANK('Data Summary'!A136),"",'Data Summary'!A136)</f>
        <v/>
      </c>
      <c r="B134" s="129"/>
      <c r="L134" s="129"/>
      <c r="V134" s="129"/>
      <c r="AF134" s="129"/>
      <c r="AP134" s="129"/>
      <c r="AZ134" s="129"/>
      <c r="BA134" s="129"/>
      <c r="BJ134" s="129"/>
      <c r="BT134" s="129"/>
      <c r="CD134" s="129"/>
      <c r="CN134" s="129"/>
      <c r="CX134" s="129"/>
      <c r="DH134" s="129"/>
      <c r="DR134" s="129"/>
      <c r="EB134" s="129"/>
      <c r="EL134" s="129"/>
      <c r="EV134" s="129"/>
      <c r="FF134" s="129"/>
      <c r="FP134" s="129"/>
      <c r="FZ134" s="129"/>
      <c r="GJ134" s="129"/>
      <c r="GT134" s="129"/>
      <c r="HD134" s="129"/>
      <c r="HN134" s="129"/>
      <c r="HX134" s="129"/>
    </row>
    <row xmlns:x14ac="http://schemas.microsoft.com/office/spreadsheetml/2009/9/ac" r="135" s="3" customFormat="true" x14ac:dyDescent="0.25">
      <c r="A135" s="385" t="str">
        <f ca="true">IF(ISBLANK('Data Summary'!A137),"",'Data Summary'!A137)</f>
        <v/>
      </c>
      <c r="B135" s="129"/>
      <c r="L135" s="129"/>
      <c r="V135" s="129"/>
      <c r="AF135" s="129"/>
      <c r="AP135" s="129"/>
      <c r="AZ135" s="129"/>
      <c r="BA135" s="129"/>
      <c r="BJ135" s="129"/>
      <c r="BT135" s="129"/>
      <c r="CD135" s="129"/>
      <c r="CN135" s="129"/>
      <c r="CX135" s="129"/>
      <c r="DH135" s="129"/>
      <c r="DR135" s="129"/>
      <c r="EB135" s="129"/>
      <c r="EL135" s="129"/>
      <c r="EV135" s="129"/>
      <c r="FF135" s="129"/>
      <c r="FP135" s="129"/>
      <c r="FZ135" s="129"/>
      <c r="GJ135" s="129"/>
      <c r="GT135" s="129"/>
      <c r="HD135" s="129"/>
      <c r="HN135" s="129"/>
      <c r="HX135" s="129"/>
    </row>
    <row xmlns:x14ac="http://schemas.microsoft.com/office/spreadsheetml/2009/9/ac" r="136" s="3" customFormat="true" x14ac:dyDescent="0.25">
      <c r="A136" s="385" t="str">
        <f ca="true">IF(ISBLANK('Data Summary'!A138),"",'Data Summary'!A138)</f>
        <v/>
      </c>
      <c r="B136" s="129"/>
      <c r="L136" s="129"/>
      <c r="V136" s="129"/>
      <c r="AF136" s="129"/>
      <c r="AP136" s="129"/>
      <c r="AZ136" s="129"/>
      <c r="BA136" s="129"/>
      <c r="BJ136" s="129"/>
      <c r="BT136" s="129"/>
      <c r="CD136" s="129"/>
      <c r="CN136" s="129"/>
      <c r="CX136" s="129"/>
      <c r="DH136" s="129"/>
      <c r="DR136" s="129"/>
      <c r="EB136" s="129"/>
      <c r="EL136" s="129"/>
      <c r="EV136" s="129"/>
      <c r="FF136" s="129"/>
      <c r="FP136" s="129"/>
      <c r="FZ136" s="129"/>
      <c r="GJ136" s="129"/>
      <c r="GT136" s="129"/>
      <c r="HD136" s="129"/>
      <c r="HN136" s="129"/>
      <c r="HX136" s="129"/>
    </row>
    <row xmlns:x14ac="http://schemas.microsoft.com/office/spreadsheetml/2009/9/ac" r="137" s="3" customFormat="true" x14ac:dyDescent="0.25">
      <c r="A137" s="385" t="str">
        <f ca="true">IF(ISBLANK('Data Summary'!A139),"",'Data Summary'!A139)</f>
        <v/>
      </c>
      <c r="B137" s="129"/>
      <c r="L137" s="129"/>
      <c r="V137" s="129"/>
      <c r="AF137" s="129"/>
      <c r="AP137" s="129"/>
      <c r="AZ137" s="129"/>
      <c r="BA137" s="129"/>
      <c r="BJ137" s="129"/>
      <c r="BT137" s="129"/>
      <c r="CD137" s="129"/>
      <c r="CN137" s="129"/>
      <c r="CX137" s="129"/>
      <c r="DH137" s="129"/>
      <c r="DR137" s="129"/>
      <c r="EB137" s="129"/>
      <c r="EL137" s="129"/>
      <c r="EV137" s="129"/>
      <c r="FF137" s="129"/>
      <c r="FP137" s="129"/>
      <c r="FZ137" s="129"/>
      <c r="GJ137" s="129"/>
      <c r="GT137" s="129"/>
      <c r="HD137" s="129"/>
      <c r="HN137" s="129"/>
      <c r="HX137" s="129"/>
    </row>
    <row xmlns:x14ac="http://schemas.microsoft.com/office/spreadsheetml/2009/9/ac" r="138" s="3" customFormat="true" x14ac:dyDescent="0.25">
      <c r="A138" s="385" t="str">
        <f ca="true">IF(ISBLANK('Data Summary'!A140),"",'Data Summary'!A140)</f>
        <v/>
      </c>
      <c r="B138" s="129"/>
      <c r="L138" s="129"/>
      <c r="V138" s="129"/>
      <c r="AF138" s="129"/>
      <c r="AP138" s="129"/>
      <c r="AZ138" s="129"/>
      <c r="BA138" s="129"/>
      <c r="BJ138" s="129"/>
      <c r="BT138" s="129"/>
      <c r="CD138" s="129"/>
      <c r="CN138" s="129"/>
      <c r="CX138" s="129"/>
      <c r="DH138" s="129"/>
      <c r="DR138" s="129"/>
      <c r="EB138" s="129"/>
      <c r="EL138" s="129"/>
      <c r="EV138" s="129"/>
      <c r="FF138" s="129"/>
      <c r="FP138" s="129"/>
      <c r="FZ138" s="129"/>
      <c r="GJ138" s="129"/>
      <c r="GT138" s="129"/>
      <c r="HD138" s="129"/>
      <c r="HN138" s="129"/>
      <c r="HX138" s="129"/>
    </row>
    <row xmlns:x14ac="http://schemas.microsoft.com/office/spreadsheetml/2009/9/ac" r="139" s="3" customFormat="true" x14ac:dyDescent="0.25">
      <c r="A139" s="385" t="str">
        <f ca="true">IF(ISBLANK('Data Summary'!A141),"",'Data Summary'!A141)</f>
        <v/>
      </c>
      <c r="B139" s="129"/>
      <c r="L139" s="129"/>
      <c r="V139" s="129"/>
      <c r="AF139" s="129"/>
      <c r="AP139" s="129"/>
      <c r="AZ139" s="129"/>
      <c r="BA139" s="129"/>
      <c r="BJ139" s="129"/>
      <c r="BT139" s="129"/>
      <c r="CD139" s="129"/>
      <c r="CN139" s="129"/>
      <c r="CX139" s="129"/>
      <c r="DH139" s="129"/>
      <c r="DR139" s="129"/>
      <c r="EB139" s="129"/>
      <c r="EL139" s="129"/>
      <c r="EV139" s="129"/>
      <c r="FF139" s="129"/>
      <c r="FP139" s="129"/>
      <c r="FZ139" s="129"/>
      <c r="GJ139" s="129"/>
      <c r="GT139" s="129"/>
      <c r="HD139" s="129"/>
      <c r="HN139" s="129"/>
      <c r="HX139" s="129"/>
    </row>
    <row xmlns:x14ac="http://schemas.microsoft.com/office/spreadsheetml/2009/9/ac" r="140" s="3" customFormat="true" x14ac:dyDescent="0.25">
      <c r="A140" s="385" t="str">
        <f ca="true">IF(ISBLANK('Data Summary'!A142),"",'Data Summary'!A142)</f>
        <v/>
      </c>
      <c r="B140" s="129"/>
      <c r="L140" s="129"/>
      <c r="V140" s="129"/>
      <c r="AF140" s="129"/>
      <c r="AP140" s="129"/>
      <c r="AZ140" s="129"/>
      <c r="BA140" s="129"/>
      <c r="BJ140" s="129"/>
      <c r="BT140" s="129"/>
      <c r="CD140" s="129"/>
      <c r="CN140" s="129"/>
      <c r="CX140" s="129"/>
      <c r="DH140" s="129"/>
      <c r="DR140" s="129"/>
      <c r="EB140" s="129"/>
      <c r="EL140" s="129"/>
      <c r="EV140" s="129"/>
      <c r="FF140" s="129"/>
      <c r="FP140" s="129"/>
      <c r="FZ140" s="129"/>
      <c r="GJ140" s="129"/>
      <c r="GT140" s="129"/>
      <c r="HD140" s="129"/>
      <c r="HN140" s="129"/>
      <c r="HX140" s="129"/>
    </row>
    <row xmlns:x14ac="http://schemas.microsoft.com/office/spreadsheetml/2009/9/ac" r="141" s="3" customFormat="true" x14ac:dyDescent="0.25">
      <c r="A141" s="385" t="str">
        <f ca="true">IF(ISBLANK('Data Summary'!A143),"",'Data Summary'!A143)</f>
        <v/>
      </c>
      <c r="B141" s="129"/>
      <c r="L141" s="129"/>
      <c r="V141" s="129"/>
      <c r="AF141" s="129"/>
      <c r="AP141" s="129"/>
      <c r="AZ141" s="129"/>
      <c r="BA141" s="129"/>
      <c r="BJ141" s="129"/>
      <c r="BT141" s="129"/>
      <c r="CD141" s="129"/>
      <c r="CN141" s="129"/>
      <c r="CX141" s="129"/>
      <c r="DH141" s="129"/>
      <c r="DR141" s="129"/>
      <c r="EB141" s="129"/>
      <c r="EL141" s="129"/>
      <c r="EV141" s="129"/>
      <c r="FF141" s="129"/>
      <c r="FP141" s="129"/>
      <c r="FZ141" s="129"/>
      <c r="GJ141" s="129"/>
      <c r="GT141" s="129"/>
      <c r="HD141" s="129"/>
      <c r="HN141" s="129"/>
      <c r="HX141" s="129"/>
    </row>
    <row xmlns:x14ac="http://schemas.microsoft.com/office/spreadsheetml/2009/9/ac" r="142" s="3" customFormat="true" x14ac:dyDescent="0.25">
      <c r="A142" s="385" t="str">
        <f ca="true">IF(ISBLANK('Data Summary'!A144),"",'Data Summary'!A144)</f>
        <v/>
      </c>
      <c r="B142" s="129"/>
      <c r="L142" s="129"/>
      <c r="V142" s="129"/>
      <c r="AF142" s="129"/>
      <c r="AP142" s="129"/>
      <c r="AZ142" s="129"/>
      <c r="BA142" s="129"/>
      <c r="BJ142" s="129"/>
      <c r="BT142" s="129"/>
      <c r="CD142" s="129"/>
      <c r="CN142" s="129"/>
      <c r="CX142" s="129"/>
      <c r="DH142" s="129"/>
      <c r="DR142" s="129"/>
      <c r="EB142" s="129"/>
      <c r="EL142" s="129"/>
      <c r="EV142" s="129"/>
      <c r="FF142" s="129"/>
      <c r="FP142" s="129"/>
      <c r="FZ142" s="129"/>
      <c r="GJ142" s="129"/>
      <c r="GT142" s="129"/>
      <c r="HD142" s="129"/>
      <c r="HN142" s="129"/>
      <c r="HX142" s="129"/>
    </row>
    <row xmlns:x14ac="http://schemas.microsoft.com/office/spreadsheetml/2009/9/ac" r="143" s="3" customFormat="true" x14ac:dyDescent="0.25">
      <c r="A143" s="385" t="str">
        <f ca="true">IF(ISBLANK('Data Summary'!A145),"",'Data Summary'!A145)</f>
        <v/>
      </c>
      <c r="B143" s="129"/>
      <c r="L143" s="129"/>
      <c r="V143" s="129"/>
      <c r="AF143" s="129"/>
      <c r="AP143" s="129"/>
      <c r="AZ143" s="129"/>
      <c r="BA143" s="129"/>
      <c r="BJ143" s="129"/>
      <c r="BT143" s="129"/>
      <c r="CD143" s="129"/>
      <c r="CN143" s="129"/>
      <c r="CX143" s="129"/>
      <c r="DH143" s="129"/>
      <c r="DR143" s="129"/>
      <c r="EB143" s="129"/>
      <c r="EL143" s="129"/>
      <c r="EV143" s="129"/>
      <c r="FF143" s="129"/>
      <c r="FP143" s="129"/>
      <c r="FZ143" s="129"/>
      <c r="GJ143" s="129"/>
      <c r="GT143" s="129"/>
      <c r="HD143" s="129"/>
      <c r="HN143" s="129"/>
      <c r="HX143" s="129"/>
    </row>
    <row xmlns:x14ac="http://schemas.microsoft.com/office/spreadsheetml/2009/9/ac" r="144" s="3" customFormat="true" x14ac:dyDescent="0.25">
      <c r="A144" s="385" t="str">
        <f ca="true">IF(ISBLANK('Data Summary'!A146),"",'Data Summary'!A146)</f>
        <v/>
      </c>
      <c r="B144" s="129"/>
      <c r="L144" s="129"/>
      <c r="V144" s="129"/>
      <c r="AF144" s="129"/>
      <c r="AP144" s="129"/>
      <c r="AZ144" s="129"/>
      <c r="BA144" s="129"/>
      <c r="BJ144" s="129"/>
      <c r="BT144" s="129"/>
      <c r="CD144" s="129"/>
      <c r="CN144" s="129"/>
      <c r="CX144" s="129"/>
      <c r="DH144" s="129"/>
      <c r="DR144" s="129"/>
      <c r="EB144" s="129"/>
      <c r="EL144" s="129"/>
      <c r="EV144" s="129"/>
      <c r="FF144" s="129"/>
      <c r="FP144" s="129"/>
      <c r="FZ144" s="129"/>
      <c r="GJ144" s="129"/>
      <c r="GT144" s="129"/>
      <c r="HD144" s="129"/>
      <c r="HN144" s="129"/>
      <c r="HX144" s="129"/>
    </row>
    <row xmlns:x14ac="http://schemas.microsoft.com/office/spreadsheetml/2009/9/ac" r="145" s="3" customFormat="true" x14ac:dyDescent="0.25">
      <c r="A145" s="385" t="str">
        <f ca="true">IF(ISBLANK('Data Summary'!A147),"",'Data Summary'!A147)</f>
        <v/>
      </c>
      <c r="B145" s="129"/>
      <c r="L145" s="129"/>
      <c r="V145" s="129"/>
      <c r="AF145" s="129"/>
      <c r="AP145" s="129"/>
      <c r="AZ145" s="129"/>
      <c r="BA145" s="129"/>
      <c r="BJ145" s="129"/>
      <c r="BT145" s="129"/>
      <c r="CD145" s="129"/>
      <c r="CN145" s="129"/>
      <c r="CX145" s="129"/>
      <c r="DH145" s="129"/>
      <c r="DR145" s="129"/>
      <c r="EB145" s="129"/>
      <c r="EL145" s="129"/>
      <c r="EV145" s="129"/>
      <c r="FF145" s="129"/>
      <c r="FP145" s="129"/>
      <c r="FZ145" s="129"/>
      <c r="GJ145" s="129"/>
      <c r="GT145" s="129"/>
      <c r="HD145" s="129"/>
      <c r="HN145" s="129"/>
      <c r="HX145" s="129"/>
    </row>
    <row xmlns:x14ac="http://schemas.microsoft.com/office/spreadsheetml/2009/9/ac" r="146" s="3" customFormat="true" x14ac:dyDescent="0.25">
      <c r="A146" s="385" t="str">
        <f ca="true">IF(ISBLANK('Data Summary'!A148),"",'Data Summary'!A148)</f>
        <v/>
      </c>
      <c r="B146" s="129"/>
      <c r="L146" s="129"/>
      <c r="V146" s="129"/>
      <c r="AF146" s="129"/>
      <c r="AP146" s="129"/>
      <c r="AZ146" s="129"/>
      <c r="BA146" s="129"/>
      <c r="BJ146" s="129"/>
      <c r="BT146" s="129"/>
      <c r="CD146" s="129"/>
      <c r="CN146" s="129"/>
      <c r="CX146" s="129"/>
      <c r="DH146" s="129"/>
      <c r="DR146" s="129"/>
      <c r="EB146" s="129"/>
      <c r="EL146" s="129"/>
      <c r="EV146" s="129"/>
      <c r="FF146" s="129"/>
      <c r="FP146" s="129"/>
      <c r="FZ146" s="129"/>
      <c r="GJ146" s="129"/>
      <c r="GT146" s="129"/>
      <c r="HD146" s="129"/>
      <c r="HN146" s="129"/>
      <c r="HX146" s="129"/>
    </row>
    <row xmlns:x14ac="http://schemas.microsoft.com/office/spreadsheetml/2009/9/ac" r="147" s="3" customFormat="true" x14ac:dyDescent="0.25">
      <c r="A147" s="385" t="str">
        <f ca="true">IF(ISBLANK('Data Summary'!A149),"",'Data Summary'!A149)</f>
        <v/>
      </c>
      <c r="B147" s="129"/>
      <c r="L147" s="129"/>
      <c r="V147" s="129"/>
      <c r="AF147" s="129"/>
      <c r="AP147" s="129"/>
      <c r="AZ147" s="129"/>
      <c r="BA147" s="129"/>
      <c r="BJ147" s="129"/>
      <c r="BT147" s="129"/>
      <c r="CD147" s="129"/>
      <c r="CN147" s="129"/>
      <c r="CX147" s="129"/>
      <c r="DH147" s="129"/>
      <c r="DR147" s="129"/>
      <c r="EB147" s="129"/>
      <c r="EL147" s="129"/>
      <c r="EV147" s="129"/>
      <c r="FF147" s="129"/>
      <c r="FP147" s="129"/>
      <c r="FZ147" s="129"/>
      <c r="GJ147" s="129"/>
      <c r="GT147" s="129"/>
      <c r="HD147" s="129"/>
      <c r="HN147" s="129"/>
      <c r="HX147" s="129"/>
    </row>
    <row xmlns:x14ac="http://schemas.microsoft.com/office/spreadsheetml/2009/9/ac" r="148" s="3" customFormat="true" x14ac:dyDescent="0.25">
      <c r="A148" s="385" t="str">
        <f ca="true">IF(ISBLANK('Data Summary'!A150),"",'Data Summary'!A150)</f>
        <v/>
      </c>
      <c r="B148" s="129"/>
      <c r="L148" s="129"/>
      <c r="V148" s="129"/>
      <c r="AF148" s="129"/>
      <c r="AP148" s="129"/>
      <c r="AZ148" s="129"/>
      <c r="BA148" s="129"/>
      <c r="BJ148" s="129"/>
      <c r="BT148" s="129"/>
      <c r="CD148" s="129"/>
      <c r="CN148" s="129"/>
      <c r="CX148" s="129"/>
      <c r="DH148" s="129"/>
      <c r="DR148" s="129"/>
      <c r="EB148" s="129"/>
      <c r="EL148" s="129"/>
      <c r="EV148" s="129"/>
      <c r="FF148" s="129"/>
      <c r="FP148" s="129"/>
      <c r="FZ148" s="129"/>
      <c r="GJ148" s="129"/>
      <c r="GT148" s="129"/>
      <c r="HD148" s="129"/>
      <c r="HN148" s="129"/>
      <c r="HX148" s="129"/>
    </row>
    <row xmlns:x14ac="http://schemas.microsoft.com/office/spreadsheetml/2009/9/ac" r="149" s="3" customFormat="true" x14ac:dyDescent="0.25">
      <c r="A149" s="385" t="str">
        <f ca="true">IF(ISBLANK('Data Summary'!A151),"",'Data Summary'!A151)</f>
        <v/>
      </c>
      <c r="B149" s="129"/>
      <c r="L149" s="129"/>
      <c r="V149" s="129"/>
      <c r="AF149" s="129"/>
      <c r="AP149" s="129"/>
      <c r="AZ149" s="129"/>
      <c r="BA149" s="129"/>
      <c r="BJ149" s="129"/>
      <c r="BT149" s="129"/>
      <c r="CD149" s="129"/>
      <c r="CN149" s="129"/>
      <c r="CX149" s="129"/>
      <c r="DH149" s="129"/>
      <c r="DR149" s="129"/>
      <c r="EB149" s="129"/>
      <c r="EL149" s="129"/>
      <c r="EV149" s="129"/>
      <c r="FF149" s="129"/>
      <c r="FP149" s="129"/>
      <c r="FZ149" s="129"/>
      <c r="GJ149" s="129"/>
      <c r="GT149" s="129"/>
      <c r="HD149" s="129"/>
      <c r="HN149" s="129"/>
      <c r="HX149" s="129"/>
    </row>
    <row xmlns:x14ac="http://schemas.microsoft.com/office/spreadsheetml/2009/9/ac" r="150" s="3" customFormat="true" x14ac:dyDescent="0.25">
      <c r="A150" s="385" t="str">
        <f ca="true">IF(ISBLANK('Data Summary'!A152),"",'Data Summary'!A152)</f>
        <v/>
      </c>
      <c r="B150" s="129"/>
      <c r="L150" s="129"/>
      <c r="V150" s="129"/>
      <c r="AF150" s="129"/>
      <c r="AP150" s="129"/>
      <c r="AZ150" s="129"/>
      <c r="BA150" s="129"/>
      <c r="BJ150" s="129"/>
      <c r="BT150" s="129"/>
      <c r="CD150" s="129"/>
      <c r="CN150" s="129"/>
      <c r="CX150" s="129"/>
      <c r="DH150" s="129"/>
      <c r="DR150" s="129"/>
      <c r="EB150" s="129"/>
      <c r="EL150" s="129"/>
      <c r="EV150" s="129"/>
      <c r="FF150" s="129"/>
      <c r="FP150" s="129"/>
      <c r="FZ150" s="129"/>
      <c r="GJ150" s="129"/>
      <c r="GT150" s="129"/>
      <c r="HD150" s="129"/>
      <c r="HN150" s="129"/>
      <c r="HX150" s="129"/>
    </row>
    <row xmlns:x14ac="http://schemas.microsoft.com/office/spreadsheetml/2009/9/ac" r="151" s="3" customFormat="true" x14ac:dyDescent="0.25">
      <c r="A151" s="385" t="str">
        <f ca="true">IF(ISBLANK('Data Summary'!A153),"",'Data Summary'!A153)</f>
        <v/>
      </c>
      <c r="B151" s="129"/>
      <c r="L151" s="129"/>
      <c r="V151" s="129"/>
      <c r="AF151" s="129"/>
      <c r="AP151" s="129"/>
      <c r="AZ151" s="129"/>
      <c r="BA151" s="129"/>
      <c r="BJ151" s="129"/>
      <c r="BT151" s="129"/>
      <c r="CD151" s="129"/>
      <c r="CN151" s="129"/>
      <c r="CX151" s="129"/>
      <c r="DH151" s="129"/>
      <c r="DR151" s="129"/>
      <c r="EB151" s="129"/>
      <c r="EL151" s="129"/>
      <c r="EV151" s="129"/>
      <c r="FF151" s="129"/>
      <c r="FP151" s="129"/>
      <c r="FZ151" s="129"/>
      <c r="GJ151" s="129"/>
      <c r="GT151" s="129"/>
      <c r="HD151" s="129"/>
      <c r="HN151" s="129"/>
      <c r="HX151" s="129"/>
    </row>
    <row xmlns:x14ac="http://schemas.microsoft.com/office/spreadsheetml/2009/9/ac" r="152" s="3" customFormat="true" x14ac:dyDescent="0.25">
      <c r="A152" s="383"/>
      <c r="B152" s="129"/>
      <c r="L152" s="129"/>
      <c r="V152" s="129"/>
      <c r="AF152" s="129"/>
      <c r="AP152" s="129"/>
      <c r="AZ152" s="129"/>
      <c r="BA152" s="129"/>
      <c r="BJ152" s="129"/>
      <c r="BT152" s="129"/>
      <c r="CD152" s="129"/>
      <c r="CN152" s="129"/>
      <c r="CX152" s="129"/>
      <c r="DH152" s="129"/>
      <c r="DR152" s="129"/>
      <c r="EB152" s="129"/>
      <c r="EL152" s="129"/>
      <c r="EV152" s="129"/>
      <c r="FF152" s="129"/>
      <c r="FP152" s="129"/>
      <c r="FZ152" s="129"/>
      <c r="GJ152" s="129"/>
      <c r="GT152" s="129"/>
      <c r="HD152" s="129"/>
      <c r="HN152" s="129"/>
      <c r="HX152" s="129"/>
    </row>
    <row xmlns:x14ac="http://schemas.microsoft.com/office/spreadsheetml/2009/9/ac" r="153" s="3" customFormat="true" x14ac:dyDescent="0.25">
      <c r="A153" s="383"/>
      <c r="B153" s="129"/>
      <c r="L153" s="129"/>
      <c r="V153" s="129"/>
      <c r="AF153" s="129"/>
      <c r="AP153" s="129"/>
      <c r="AZ153" s="129"/>
      <c r="BA153" s="129"/>
      <c r="BJ153" s="129"/>
      <c r="BT153" s="129"/>
      <c r="CD153" s="129"/>
      <c r="CN153" s="129"/>
      <c r="CX153" s="129"/>
      <c r="DH153" s="129"/>
      <c r="DR153" s="129"/>
      <c r="EB153" s="129"/>
      <c r="EL153" s="129"/>
      <c r="EV153" s="129"/>
      <c r="FF153" s="129"/>
      <c r="FP153" s="129"/>
      <c r="FZ153" s="129"/>
      <c r="GJ153" s="129"/>
      <c r="GT153" s="129"/>
      <c r="HD153" s="129"/>
      <c r="HN153" s="129"/>
      <c r="HX153" s="129"/>
    </row>
    <row xmlns:x14ac="http://schemas.microsoft.com/office/spreadsheetml/2009/9/ac" r="154" s="3" customFormat="true" x14ac:dyDescent="0.25">
      <c r="A154" s="383"/>
      <c r="B154" s="129"/>
      <c r="L154" s="129"/>
      <c r="V154" s="129"/>
      <c r="AF154" s="129"/>
      <c r="AP154" s="129"/>
      <c r="AZ154" s="129"/>
      <c r="BA154" s="129"/>
      <c r="BJ154" s="129"/>
      <c r="BT154" s="129"/>
      <c r="CD154" s="129"/>
      <c r="CN154" s="129"/>
      <c r="CX154" s="129"/>
      <c r="DH154" s="129"/>
      <c r="DR154" s="129"/>
      <c r="EB154" s="129"/>
      <c r="EL154" s="129"/>
      <c r="EV154" s="129"/>
      <c r="FF154" s="129"/>
      <c r="FP154" s="129"/>
      <c r="FZ154" s="129"/>
      <c r="GJ154" s="129"/>
      <c r="GT154" s="129"/>
      <c r="HD154" s="129"/>
      <c r="HN154" s="129"/>
      <c r="HX154" s="129"/>
    </row>
    <row xmlns:x14ac="http://schemas.microsoft.com/office/spreadsheetml/2009/9/ac" r="155" s="3" customFormat="true" x14ac:dyDescent="0.25">
      <c r="A155" s="383"/>
      <c r="B155" s="129"/>
      <c r="L155" s="129"/>
      <c r="V155" s="129"/>
      <c r="AF155" s="129"/>
      <c r="AP155" s="129"/>
      <c r="AZ155" s="129"/>
      <c r="BA155" s="129"/>
      <c r="BJ155" s="129"/>
      <c r="BT155" s="129"/>
      <c r="CD155" s="129"/>
      <c r="CN155" s="129"/>
      <c r="CX155" s="129"/>
      <c r="DH155" s="129"/>
      <c r="DR155" s="129"/>
      <c r="EB155" s="129"/>
      <c r="EL155" s="129"/>
      <c r="EV155" s="129"/>
      <c r="FF155" s="129"/>
      <c r="FP155" s="129"/>
      <c r="FZ155" s="129"/>
      <c r="GJ155" s="129"/>
      <c r="GT155" s="129"/>
      <c r="HD155" s="129"/>
      <c r="HN155" s="129"/>
      <c r="HX155" s="129"/>
    </row>
    <row xmlns:x14ac="http://schemas.microsoft.com/office/spreadsheetml/2009/9/ac" r="156" s="3" customFormat="true" x14ac:dyDescent="0.25">
      <c r="A156" s="383"/>
      <c r="B156" s="129"/>
      <c r="L156" s="129"/>
      <c r="V156" s="129"/>
      <c r="AF156" s="129"/>
      <c r="AP156" s="129"/>
      <c r="AZ156" s="129"/>
      <c r="BA156" s="129"/>
      <c r="BJ156" s="129"/>
      <c r="BT156" s="129"/>
      <c r="CD156" s="129"/>
      <c r="CN156" s="129"/>
      <c r="CX156" s="129"/>
      <c r="DH156" s="129"/>
      <c r="DR156" s="129"/>
      <c r="EB156" s="129"/>
      <c r="EL156" s="129"/>
      <c r="EV156" s="129"/>
      <c r="FF156" s="129"/>
      <c r="FP156" s="129"/>
      <c r="FZ156" s="129"/>
      <c r="GJ156" s="129"/>
      <c r="GT156" s="129"/>
      <c r="HD156" s="129"/>
      <c r="HN156" s="129"/>
      <c r="HX156" s="129"/>
    </row>
    <row xmlns:x14ac="http://schemas.microsoft.com/office/spreadsheetml/2009/9/ac" r="157" s="3" customFormat="true" x14ac:dyDescent="0.25">
      <c r="A157" s="383"/>
      <c r="B157" s="129"/>
      <c r="L157" s="129"/>
      <c r="V157" s="129"/>
      <c r="AF157" s="129"/>
      <c r="AP157" s="129"/>
      <c r="AZ157" s="129"/>
      <c r="BA157" s="129"/>
      <c r="BJ157" s="129"/>
      <c r="BT157" s="129"/>
      <c r="CD157" s="129"/>
      <c r="CN157" s="129"/>
      <c r="CX157" s="129"/>
      <c r="DH157" s="129"/>
      <c r="DR157" s="129"/>
      <c r="EB157" s="129"/>
      <c r="EL157" s="129"/>
      <c r="EV157" s="129"/>
      <c r="FF157" s="129"/>
      <c r="FP157" s="129"/>
      <c r="FZ157" s="129"/>
      <c r="GJ157" s="129"/>
      <c r="GT157" s="129"/>
      <c r="HD157" s="129"/>
      <c r="HN157" s="129"/>
      <c r="HX157" s="129"/>
    </row>
    <row xmlns:x14ac="http://schemas.microsoft.com/office/spreadsheetml/2009/9/ac" r="158" s="3" customFormat="true" x14ac:dyDescent="0.25">
      <c r="A158" s="383"/>
      <c r="B158" s="129"/>
      <c r="L158" s="129"/>
      <c r="V158" s="129"/>
      <c r="AF158" s="129"/>
      <c r="AP158" s="129"/>
      <c r="AZ158" s="129"/>
      <c r="BA158" s="129"/>
      <c r="BJ158" s="129"/>
      <c r="BT158" s="129"/>
      <c r="CD158" s="129"/>
      <c r="CN158" s="129"/>
      <c r="CX158" s="129"/>
      <c r="DH158" s="129"/>
      <c r="DR158" s="129"/>
      <c r="EB158" s="129"/>
      <c r="EL158" s="129"/>
      <c r="EV158" s="129"/>
      <c r="FF158" s="129"/>
      <c r="FP158" s="129"/>
      <c r="FZ158" s="129"/>
      <c r="GJ158" s="129"/>
      <c r="GT158" s="129"/>
      <c r="HD158" s="129"/>
      <c r="HN158" s="129"/>
      <c r="HX158" s="129"/>
    </row>
    <row xmlns:x14ac="http://schemas.microsoft.com/office/spreadsheetml/2009/9/ac" r="159" s="3" customFormat="true" x14ac:dyDescent="0.25">
      <c r="A159" s="383"/>
      <c r="B159" s="129"/>
      <c r="L159" s="129"/>
      <c r="V159" s="129"/>
      <c r="AF159" s="129"/>
      <c r="AP159" s="129"/>
      <c r="AZ159" s="129"/>
      <c r="BA159" s="129"/>
      <c r="BJ159" s="129"/>
      <c r="BT159" s="129"/>
      <c r="CD159" s="129"/>
      <c r="CN159" s="129"/>
      <c r="CX159" s="129"/>
      <c r="DH159" s="129"/>
      <c r="DR159" s="129"/>
      <c r="EB159" s="129"/>
      <c r="EL159" s="129"/>
      <c r="EV159" s="129"/>
      <c r="FF159" s="129"/>
      <c r="FP159" s="129"/>
      <c r="FZ159" s="129"/>
      <c r="GJ159" s="129"/>
      <c r="GT159" s="129"/>
      <c r="HD159" s="129"/>
      <c r="HN159" s="129"/>
      <c r="HX159" s="129"/>
    </row>
    <row xmlns:x14ac="http://schemas.microsoft.com/office/spreadsheetml/2009/9/ac" r="160" s="3" customFormat="true" x14ac:dyDescent="0.25">
      <c r="A160" s="383"/>
      <c r="B160" s="129"/>
      <c r="L160" s="129"/>
      <c r="V160" s="129"/>
      <c r="AF160" s="129"/>
      <c r="AP160" s="129"/>
      <c r="AZ160" s="129"/>
      <c r="BA160" s="129"/>
      <c r="BJ160" s="129"/>
      <c r="BT160" s="129"/>
      <c r="CD160" s="129"/>
      <c r="CN160" s="129"/>
      <c r="CX160" s="129"/>
      <c r="DH160" s="129"/>
      <c r="DR160" s="129"/>
      <c r="EB160" s="129"/>
      <c r="EL160" s="129"/>
      <c r="EV160" s="129"/>
      <c r="FF160" s="129"/>
      <c r="FP160" s="129"/>
      <c r="FZ160" s="129"/>
      <c r="GJ160" s="129"/>
      <c r="GT160" s="129"/>
      <c r="HD160" s="129"/>
      <c r="HN160" s="129"/>
      <c r="HX160" s="129"/>
    </row>
    <row xmlns:x14ac="http://schemas.microsoft.com/office/spreadsheetml/2009/9/ac" r="161" s="3" customFormat="true" x14ac:dyDescent="0.25">
      <c r="A161" s="383"/>
      <c r="B161" s="129"/>
      <c r="L161" s="129"/>
      <c r="V161" s="129"/>
      <c r="AF161" s="129"/>
      <c r="AP161" s="129"/>
      <c r="AZ161" s="129"/>
      <c r="BA161" s="129"/>
      <c r="BJ161" s="129"/>
      <c r="BT161" s="129"/>
      <c r="CD161" s="129"/>
      <c r="CN161" s="129"/>
      <c r="CX161" s="129"/>
      <c r="DH161" s="129"/>
      <c r="DR161" s="129"/>
      <c r="EB161" s="129"/>
      <c r="EL161" s="129"/>
      <c r="EV161" s="129"/>
      <c r="FF161" s="129"/>
      <c r="FP161" s="129"/>
      <c r="FZ161" s="129"/>
      <c r="GJ161" s="129"/>
      <c r="GT161" s="129"/>
      <c r="HD161" s="129"/>
      <c r="HN161" s="129"/>
      <c r="HX161" s="129"/>
    </row>
    <row xmlns:x14ac="http://schemas.microsoft.com/office/spreadsheetml/2009/9/ac" r="162" s="3" customFormat="true" x14ac:dyDescent="0.25">
      <c r="A162" s="383"/>
      <c r="B162" s="129"/>
      <c r="L162" s="129"/>
      <c r="V162" s="129"/>
      <c r="AF162" s="129"/>
      <c r="AP162" s="129"/>
      <c r="AZ162" s="129"/>
      <c r="BA162" s="129"/>
      <c r="BJ162" s="129"/>
      <c r="BT162" s="129"/>
      <c r="CD162" s="129"/>
      <c r="CN162" s="129"/>
      <c r="CX162" s="129"/>
      <c r="DH162" s="129"/>
      <c r="DR162" s="129"/>
      <c r="EB162" s="129"/>
      <c r="EL162" s="129"/>
      <c r="EV162" s="129"/>
      <c r="FF162" s="129"/>
      <c r="FP162" s="129"/>
      <c r="FZ162" s="129"/>
      <c r="GJ162" s="129"/>
      <c r="GT162" s="129"/>
      <c r="HD162" s="129"/>
      <c r="HN162" s="129"/>
      <c r="HX162" s="129"/>
    </row>
    <row xmlns:x14ac="http://schemas.microsoft.com/office/spreadsheetml/2009/9/ac" r="163" s="3" customFormat="true" x14ac:dyDescent="0.25">
      <c r="A163" s="383"/>
      <c r="B163" s="129"/>
      <c r="L163" s="129"/>
      <c r="V163" s="129"/>
      <c r="AF163" s="129"/>
      <c r="AP163" s="129"/>
      <c r="AZ163" s="129"/>
      <c r="BA163" s="129"/>
      <c r="BJ163" s="129"/>
      <c r="BT163" s="129"/>
      <c r="CD163" s="129"/>
      <c r="CN163" s="129"/>
      <c r="CX163" s="129"/>
      <c r="DH163" s="129"/>
      <c r="DR163" s="129"/>
      <c r="EB163" s="129"/>
      <c r="EL163" s="129"/>
      <c r="EV163" s="129"/>
      <c r="FF163" s="129"/>
      <c r="FP163" s="129"/>
      <c r="FZ163" s="129"/>
      <c r="GJ163" s="129"/>
      <c r="GT163" s="129"/>
      <c r="HD163" s="129"/>
      <c r="HN163" s="129"/>
      <c r="HX163" s="129"/>
    </row>
    <row xmlns:x14ac="http://schemas.microsoft.com/office/spreadsheetml/2009/9/ac" r="164" s="3" customFormat="true" x14ac:dyDescent="0.25">
      <c r="A164" s="383"/>
      <c r="B164" s="129"/>
      <c r="L164" s="129"/>
      <c r="V164" s="129"/>
      <c r="AF164" s="129"/>
      <c r="AP164" s="129"/>
      <c r="AZ164" s="129"/>
      <c r="BA164" s="129"/>
      <c r="BJ164" s="129"/>
      <c r="BT164" s="129"/>
      <c r="CD164" s="129"/>
      <c r="CN164" s="129"/>
      <c r="CX164" s="129"/>
      <c r="DH164" s="129"/>
      <c r="DR164" s="129"/>
      <c r="EB164" s="129"/>
      <c r="EL164" s="129"/>
      <c r="EV164" s="129"/>
      <c r="FF164" s="129"/>
      <c r="FP164" s="129"/>
      <c r="FZ164" s="129"/>
      <c r="GJ164" s="129"/>
      <c r="GT164" s="129"/>
      <c r="HD164" s="129"/>
      <c r="HN164" s="129"/>
      <c r="HX164" s="129"/>
    </row>
    <row xmlns:x14ac="http://schemas.microsoft.com/office/spreadsheetml/2009/9/ac" r="165" s="3" customFormat="true" x14ac:dyDescent="0.25">
      <c r="A165" s="383"/>
      <c r="B165" s="129"/>
      <c r="L165" s="129"/>
      <c r="V165" s="129"/>
      <c r="AF165" s="129"/>
      <c r="AP165" s="129"/>
      <c r="AZ165" s="129"/>
      <c r="BA165" s="129"/>
      <c r="BJ165" s="129"/>
      <c r="BT165" s="129"/>
      <c r="CD165" s="129"/>
      <c r="CN165" s="129"/>
      <c r="CX165" s="129"/>
      <c r="DH165" s="129"/>
      <c r="DR165" s="129"/>
      <c r="EB165" s="129"/>
      <c r="EL165" s="129"/>
      <c r="EV165" s="129"/>
      <c r="FF165" s="129"/>
      <c r="FP165" s="129"/>
      <c r="FZ165" s="129"/>
      <c r="GJ165" s="129"/>
      <c r="GT165" s="129"/>
      <c r="HD165" s="129"/>
      <c r="HN165" s="129"/>
      <c r="HX165" s="129"/>
    </row>
    <row xmlns:x14ac="http://schemas.microsoft.com/office/spreadsheetml/2009/9/ac" r="166" s="3" customFormat="true" x14ac:dyDescent="0.25">
      <c r="A166" s="383"/>
      <c r="B166" s="129"/>
      <c r="L166" s="129"/>
      <c r="V166" s="129"/>
      <c r="AF166" s="129"/>
      <c r="AP166" s="129"/>
      <c r="AZ166" s="129"/>
      <c r="BA166" s="129"/>
      <c r="BJ166" s="129"/>
      <c r="BT166" s="129"/>
      <c r="CD166" s="129"/>
      <c r="CN166" s="129"/>
      <c r="CX166" s="129"/>
      <c r="DH166" s="129"/>
      <c r="DR166" s="129"/>
      <c r="EB166" s="129"/>
      <c r="EL166" s="129"/>
      <c r="EV166" s="129"/>
      <c r="FF166" s="129"/>
      <c r="FP166" s="129"/>
      <c r="FZ166" s="129"/>
      <c r="GJ166" s="129"/>
      <c r="GT166" s="129"/>
      <c r="HD166" s="129"/>
      <c r="HN166" s="129"/>
      <c r="HX166" s="129"/>
    </row>
    <row xmlns:x14ac="http://schemas.microsoft.com/office/spreadsheetml/2009/9/ac" r="167" s="3" customFormat="true" x14ac:dyDescent="0.25">
      <c r="A167" s="383"/>
      <c r="B167" s="129"/>
      <c r="L167" s="129"/>
      <c r="V167" s="129"/>
      <c r="AF167" s="129"/>
      <c r="AP167" s="129"/>
      <c r="AZ167" s="129"/>
      <c r="BA167" s="129"/>
      <c r="BJ167" s="129"/>
      <c r="BT167" s="129"/>
      <c r="CD167" s="129"/>
      <c r="CN167" s="129"/>
      <c r="CX167" s="129"/>
      <c r="DH167" s="129"/>
      <c r="DR167" s="129"/>
      <c r="EB167" s="129"/>
      <c r="EL167" s="129"/>
      <c r="EV167" s="129"/>
      <c r="FF167" s="129"/>
      <c r="FP167" s="129"/>
      <c r="FZ167" s="129"/>
      <c r="GJ167" s="129"/>
      <c r="GT167" s="129"/>
      <c r="HD167" s="129"/>
      <c r="HN167" s="129"/>
      <c r="HX167" s="129"/>
    </row>
    <row xmlns:x14ac="http://schemas.microsoft.com/office/spreadsheetml/2009/9/ac" r="168" s="3" customFormat="true" x14ac:dyDescent="0.25">
      <c r="A168" s="383"/>
      <c r="B168" s="129"/>
      <c r="L168" s="129"/>
      <c r="V168" s="129"/>
      <c r="AF168" s="129"/>
      <c r="AP168" s="129"/>
      <c r="AZ168" s="129"/>
      <c r="BA168" s="129"/>
      <c r="BJ168" s="129"/>
      <c r="BT168" s="129"/>
      <c r="CD168" s="129"/>
      <c r="CN168" s="129"/>
      <c r="CX168" s="129"/>
      <c r="DH168" s="129"/>
      <c r="DR168" s="129"/>
      <c r="EB168" s="129"/>
      <c r="EL168" s="129"/>
      <c r="EV168" s="129"/>
      <c r="FF168" s="129"/>
      <c r="FP168" s="129"/>
      <c r="FZ168" s="129"/>
      <c r="GJ168" s="129"/>
      <c r="GT168" s="129"/>
      <c r="HD168" s="129"/>
      <c r="HN168" s="129"/>
      <c r="HX168" s="129"/>
    </row>
    <row xmlns:x14ac="http://schemas.microsoft.com/office/spreadsheetml/2009/9/ac" r="169" s="3" customFormat="true" x14ac:dyDescent="0.25">
      <c r="A169" s="383"/>
      <c r="B169" s="129"/>
      <c r="L169" s="129"/>
      <c r="V169" s="129"/>
      <c r="AF169" s="129"/>
      <c r="AP169" s="129"/>
      <c r="AZ169" s="129"/>
      <c r="BA169" s="129"/>
      <c r="BJ169" s="129"/>
      <c r="BT169" s="129"/>
      <c r="CD169" s="129"/>
      <c r="CN169" s="129"/>
      <c r="CX169" s="129"/>
      <c r="DH169" s="129"/>
      <c r="DR169" s="129"/>
      <c r="EB169" s="129"/>
      <c r="EL169" s="129"/>
      <c r="EV169" s="129"/>
      <c r="FF169" s="129"/>
      <c r="FP169" s="129"/>
      <c r="FZ169" s="129"/>
      <c r="GJ169" s="129"/>
      <c r="GT169" s="129"/>
      <c r="HD169" s="129"/>
      <c r="HN169" s="129"/>
      <c r="HX169" s="129"/>
    </row>
    <row xmlns:x14ac="http://schemas.microsoft.com/office/spreadsheetml/2009/9/ac" r="170" s="3" customFormat="true" x14ac:dyDescent="0.25">
      <c r="A170" s="383"/>
      <c r="B170" s="129"/>
      <c r="L170" s="129"/>
      <c r="V170" s="129"/>
      <c r="AF170" s="129"/>
      <c r="AP170" s="129"/>
      <c r="AZ170" s="129"/>
      <c r="BA170" s="129"/>
      <c r="BJ170" s="129"/>
      <c r="BT170" s="129"/>
      <c r="CD170" s="129"/>
      <c r="CN170" s="129"/>
      <c r="CX170" s="129"/>
      <c r="DH170" s="129"/>
      <c r="DR170" s="129"/>
      <c r="EB170" s="129"/>
      <c r="EL170" s="129"/>
      <c r="EV170" s="129"/>
      <c r="FF170" s="129"/>
      <c r="FP170" s="129"/>
      <c r="FZ170" s="129"/>
      <c r="GJ170" s="129"/>
      <c r="GT170" s="129"/>
      <c r="HD170" s="129"/>
      <c r="HN170" s="129"/>
      <c r="HX170" s="129"/>
    </row>
    <row xmlns:x14ac="http://schemas.microsoft.com/office/spreadsheetml/2009/9/ac" r="171" s="3" customFormat="true" x14ac:dyDescent="0.25">
      <c r="A171" s="383"/>
      <c r="B171" s="129"/>
      <c r="L171" s="129"/>
      <c r="V171" s="129"/>
      <c r="AF171" s="129"/>
      <c r="AP171" s="129"/>
      <c r="AZ171" s="129"/>
      <c r="BA171" s="129"/>
      <c r="BJ171" s="129"/>
      <c r="BT171" s="129"/>
      <c r="CD171" s="129"/>
      <c r="CN171" s="129"/>
      <c r="CX171" s="129"/>
      <c r="DH171" s="129"/>
      <c r="DR171" s="129"/>
      <c r="EB171" s="129"/>
      <c r="EL171" s="129"/>
      <c r="EV171" s="129"/>
      <c r="FF171" s="129"/>
      <c r="FP171" s="129"/>
      <c r="FZ171" s="129"/>
      <c r="GJ171" s="129"/>
      <c r="GT171" s="129"/>
      <c r="HD171" s="129"/>
      <c r="HN171" s="129"/>
      <c r="HX171" s="129"/>
    </row>
    <row xmlns:x14ac="http://schemas.microsoft.com/office/spreadsheetml/2009/9/ac" r="172" s="3" customFormat="true" x14ac:dyDescent="0.25">
      <c r="A172" s="383"/>
      <c r="B172" s="129"/>
      <c r="L172" s="129"/>
      <c r="V172" s="129"/>
      <c r="AF172" s="129"/>
      <c r="AP172" s="129"/>
      <c r="AZ172" s="129"/>
      <c r="BA172" s="129"/>
      <c r="BJ172" s="129"/>
      <c r="BT172" s="129"/>
      <c r="CD172" s="129"/>
      <c r="CN172" s="129"/>
      <c r="CX172" s="129"/>
      <c r="DH172" s="129"/>
      <c r="DR172" s="129"/>
      <c r="EB172" s="129"/>
      <c r="EL172" s="129"/>
      <c r="EV172" s="129"/>
      <c r="FF172" s="129"/>
      <c r="FP172" s="129"/>
      <c r="FZ172" s="129"/>
      <c r="GJ172" s="129"/>
      <c r="GT172" s="129"/>
      <c r="HD172" s="129"/>
      <c r="HN172" s="129"/>
      <c r="HX172" s="129"/>
    </row>
    <row xmlns:x14ac="http://schemas.microsoft.com/office/spreadsheetml/2009/9/ac" r="173" s="3" customFormat="true" x14ac:dyDescent="0.25">
      <c r="A173" s="383"/>
      <c r="B173" s="129"/>
      <c r="L173" s="129"/>
      <c r="V173" s="129"/>
      <c r="AF173" s="129"/>
      <c r="AP173" s="129"/>
      <c r="AZ173" s="129"/>
      <c r="BA173" s="129"/>
      <c r="BJ173" s="129"/>
      <c r="BT173" s="129"/>
      <c r="CD173" s="129"/>
      <c r="CN173" s="129"/>
      <c r="CX173" s="129"/>
      <c r="DH173" s="129"/>
      <c r="DR173" s="129"/>
      <c r="EB173" s="129"/>
      <c r="EL173" s="129"/>
      <c r="EV173" s="129"/>
      <c r="FF173" s="129"/>
      <c r="FP173" s="129"/>
      <c r="FZ173" s="129"/>
      <c r="GJ173" s="129"/>
      <c r="GT173" s="129"/>
      <c r="HD173" s="129"/>
      <c r="HN173" s="129"/>
      <c r="HX173" s="129"/>
    </row>
    <row xmlns:x14ac="http://schemas.microsoft.com/office/spreadsheetml/2009/9/ac" r="174" s="3" customFormat="true" x14ac:dyDescent="0.25">
      <c r="A174" s="383"/>
      <c r="B174" s="129"/>
      <c r="L174" s="129"/>
      <c r="V174" s="129"/>
      <c r="AF174" s="129"/>
      <c r="AP174" s="129"/>
      <c r="AZ174" s="129"/>
      <c r="BA174" s="129"/>
      <c r="BJ174" s="129"/>
      <c r="BT174" s="129"/>
      <c r="CD174" s="129"/>
      <c r="CN174" s="129"/>
      <c r="CX174" s="129"/>
      <c r="DH174" s="129"/>
      <c r="DR174" s="129"/>
      <c r="EB174" s="129"/>
      <c r="EL174" s="129"/>
      <c r="EV174" s="129"/>
      <c r="FF174" s="129"/>
      <c r="FP174" s="129"/>
      <c r="FZ174" s="129"/>
      <c r="GJ174" s="129"/>
      <c r="GT174" s="129"/>
      <c r="HD174" s="129"/>
      <c r="HN174" s="129"/>
      <c r="HX174" s="129"/>
    </row>
    <row xmlns:x14ac="http://schemas.microsoft.com/office/spreadsheetml/2009/9/ac" r="175" s="3" customFormat="true" x14ac:dyDescent="0.25">
      <c r="A175" s="383"/>
      <c r="B175" s="129"/>
      <c r="L175" s="129"/>
      <c r="V175" s="129"/>
      <c r="AF175" s="129"/>
      <c r="AP175" s="129"/>
      <c r="AZ175" s="129"/>
      <c r="BA175" s="129"/>
      <c r="BJ175" s="129"/>
      <c r="BT175" s="129"/>
      <c r="CD175" s="129"/>
      <c r="CN175" s="129"/>
      <c r="CX175" s="129"/>
      <c r="DH175" s="129"/>
      <c r="DR175" s="129"/>
      <c r="EB175" s="129"/>
      <c r="EL175" s="129"/>
      <c r="EV175" s="129"/>
      <c r="FF175" s="129"/>
      <c r="FP175" s="129"/>
      <c r="FZ175" s="129"/>
      <c r="GJ175" s="129"/>
      <c r="GT175" s="129"/>
      <c r="HD175" s="129"/>
      <c r="HN175" s="129"/>
      <c r="HX175" s="129"/>
    </row>
    <row xmlns:x14ac="http://schemas.microsoft.com/office/spreadsheetml/2009/9/ac" r="176" s="3" customFormat="true" x14ac:dyDescent="0.25">
      <c r="A176" s="383"/>
      <c r="B176" s="129"/>
      <c r="L176" s="129"/>
      <c r="V176" s="129"/>
      <c r="AF176" s="129"/>
      <c r="AP176" s="129"/>
      <c r="AZ176" s="129"/>
      <c r="BA176" s="129"/>
      <c r="BJ176" s="129"/>
      <c r="BT176" s="129"/>
      <c r="CD176" s="129"/>
      <c r="CN176" s="129"/>
      <c r="CX176" s="129"/>
      <c r="DH176" s="129"/>
      <c r="DR176" s="129"/>
      <c r="EB176" s="129"/>
      <c r="EL176" s="129"/>
      <c r="EV176" s="129"/>
      <c r="FF176" s="129"/>
      <c r="FP176" s="129"/>
      <c r="FZ176" s="129"/>
      <c r="GJ176" s="129"/>
      <c r="GT176" s="129"/>
      <c r="HD176" s="129"/>
      <c r="HN176" s="129"/>
      <c r="HX176" s="129"/>
    </row>
    <row xmlns:x14ac="http://schemas.microsoft.com/office/spreadsheetml/2009/9/ac" r="177" s="3" customFormat="true" x14ac:dyDescent="0.25">
      <c r="A177" s="383"/>
      <c r="B177" s="129"/>
      <c r="L177" s="129"/>
      <c r="V177" s="129"/>
      <c r="AF177" s="129"/>
      <c r="AP177" s="129"/>
      <c r="AZ177" s="129"/>
      <c r="BA177" s="129"/>
      <c r="BJ177" s="129"/>
      <c r="BT177" s="129"/>
      <c r="CD177" s="129"/>
      <c r="CN177" s="129"/>
      <c r="CX177" s="129"/>
      <c r="DH177" s="129"/>
      <c r="DR177" s="129"/>
      <c r="EB177" s="129"/>
      <c r="EL177" s="129"/>
      <c r="EV177" s="129"/>
      <c r="FF177" s="129"/>
      <c r="FP177" s="129"/>
      <c r="FZ177" s="129"/>
      <c r="GJ177" s="129"/>
      <c r="GT177" s="129"/>
      <c r="HD177" s="129"/>
      <c r="HN177" s="129"/>
      <c r="HX177" s="129"/>
    </row>
    <row xmlns:x14ac="http://schemas.microsoft.com/office/spreadsheetml/2009/9/ac" r="178" s="3" customFormat="true" x14ac:dyDescent="0.25">
      <c r="A178" s="383"/>
      <c r="B178" s="129"/>
      <c r="L178" s="129"/>
      <c r="V178" s="129"/>
      <c r="AF178" s="129"/>
      <c r="AP178" s="129"/>
      <c r="AZ178" s="129"/>
      <c r="BA178" s="129"/>
      <c r="BJ178" s="129"/>
      <c r="BT178" s="129"/>
      <c r="CD178" s="129"/>
      <c r="CN178" s="129"/>
      <c r="CX178" s="129"/>
      <c r="DH178" s="129"/>
      <c r="DR178" s="129"/>
      <c r="EB178" s="129"/>
      <c r="EL178" s="129"/>
      <c r="EV178" s="129"/>
      <c r="FF178" s="129"/>
      <c r="FP178" s="129"/>
      <c r="FZ178" s="129"/>
      <c r="GJ178" s="129"/>
      <c r="GT178" s="129"/>
      <c r="HD178" s="129"/>
      <c r="HN178" s="129"/>
      <c r="HX178" s="129"/>
    </row>
    <row xmlns:x14ac="http://schemas.microsoft.com/office/spreadsheetml/2009/9/ac" r="179" s="3" customFormat="true" x14ac:dyDescent="0.25">
      <c r="A179" s="383"/>
      <c r="B179" s="129"/>
      <c r="L179" s="129"/>
      <c r="V179" s="129"/>
      <c r="AF179" s="129"/>
      <c r="AP179" s="129"/>
      <c r="AZ179" s="129"/>
      <c r="BA179" s="129"/>
      <c r="BJ179" s="129"/>
      <c r="BT179" s="129"/>
      <c r="CD179" s="129"/>
      <c r="CN179" s="129"/>
      <c r="CX179" s="129"/>
      <c r="DH179" s="129"/>
      <c r="DR179" s="129"/>
      <c r="EB179" s="129"/>
      <c r="EL179" s="129"/>
      <c r="EV179" s="129"/>
      <c r="FF179" s="129"/>
      <c r="FP179" s="129"/>
      <c r="FZ179" s="129"/>
      <c r="GJ179" s="129"/>
      <c r="GT179" s="129"/>
      <c r="HD179" s="129"/>
      <c r="HN179" s="129"/>
      <c r="HX179" s="129"/>
    </row>
    <row xmlns:x14ac="http://schemas.microsoft.com/office/spreadsheetml/2009/9/ac" r="180" s="3" customFormat="true" x14ac:dyDescent="0.25">
      <c r="A180" s="383"/>
      <c r="B180" s="129"/>
      <c r="L180" s="129"/>
      <c r="V180" s="129"/>
      <c r="AF180" s="129"/>
      <c r="AP180" s="129"/>
      <c r="AZ180" s="129"/>
      <c r="BA180" s="129"/>
      <c r="BJ180" s="129"/>
      <c r="BT180" s="129"/>
      <c r="CD180" s="129"/>
      <c r="CN180" s="129"/>
      <c r="CX180" s="129"/>
      <c r="DH180" s="129"/>
      <c r="DR180" s="129"/>
      <c r="EB180" s="129"/>
      <c r="EL180" s="129"/>
      <c r="EV180" s="129"/>
      <c r="FF180" s="129"/>
      <c r="FP180" s="129"/>
      <c r="FZ180" s="129"/>
      <c r="GJ180" s="129"/>
      <c r="GT180" s="129"/>
      <c r="HD180" s="129"/>
      <c r="HN180" s="129"/>
      <c r="HX180" s="129"/>
    </row>
    <row xmlns:x14ac="http://schemas.microsoft.com/office/spreadsheetml/2009/9/ac" r="181" s="3" customFormat="true" x14ac:dyDescent="0.25">
      <c r="A181" s="383"/>
      <c r="B181" s="129"/>
      <c r="L181" s="129"/>
      <c r="V181" s="129"/>
      <c r="AF181" s="129"/>
      <c r="AP181" s="129"/>
      <c r="AZ181" s="129"/>
      <c r="BA181" s="129"/>
      <c r="BJ181" s="129"/>
      <c r="BT181" s="129"/>
      <c r="CD181" s="129"/>
      <c r="CN181" s="129"/>
      <c r="CX181" s="129"/>
      <c r="DH181" s="129"/>
      <c r="DR181" s="129"/>
      <c r="EB181" s="129"/>
      <c r="EL181" s="129"/>
      <c r="EV181" s="129"/>
      <c r="FF181" s="129"/>
      <c r="FP181" s="129"/>
      <c r="FZ181" s="129"/>
      <c r="GJ181" s="129"/>
      <c r="GT181" s="129"/>
      <c r="HD181" s="129"/>
      <c r="HN181" s="129"/>
      <c r="HX181" s="129"/>
    </row>
    <row xmlns:x14ac="http://schemas.microsoft.com/office/spreadsheetml/2009/9/ac" r="182" s="3" customFormat="true" x14ac:dyDescent="0.25">
      <c r="A182" s="383"/>
      <c r="B182" s="129"/>
      <c r="L182" s="129"/>
      <c r="V182" s="129"/>
      <c r="AF182" s="129"/>
      <c r="AP182" s="129"/>
      <c r="AZ182" s="129"/>
      <c r="BA182" s="129"/>
      <c r="BJ182" s="129"/>
      <c r="BT182" s="129"/>
      <c r="CD182" s="129"/>
      <c r="CN182" s="129"/>
      <c r="CX182" s="129"/>
      <c r="DH182" s="129"/>
      <c r="DR182" s="129"/>
      <c r="EB182" s="129"/>
      <c r="EL182" s="129"/>
      <c r="EV182" s="129"/>
      <c r="FF182" s="129"/>
      <c r="FP182" s="129"/>
      <c r="FZ182" s="129"/>
      <c r="GJ182" s="129"/>
      <c r="GT182" s="129"/>
      <c r="HD182" s="129"/>
      <c r="HN182" s="129"/>
      <c r="HX182" s="129"/>
    </row>
    <row xmlns:x14ac="http://schemas.microsoft.com/office/spreadsheetml/2009/9/ac" r="183" s="3" customFormat="true" x14ac:dyDescent="0.25">
      <c r="A183" s="383"/>
      <c r="B183" s="129"/>
      <c r="L183" s="129"/>
      <c r="V183" s="129"/>
      <c r="AF183" s="129"/>
      <c r="AP183" s="129"/>
      <c r="AZ183" s="129"/>
      <c r="BA183" s="129"/>
      <c r="BJ183" s="129"/>
      <c r="BT183" s="129"/>
      <c r="CD183" s="129"/>
      <c r="CN183" s="129"/>
      <c r="CX183" s="129"/>
      <c r="DH183" s="129"/>
      <c r="DR183" s="129"/>
      <c r="EB183" s="129"/>
      <c r="EL183" s="129"/>
      <c r="EV183" s="129"/>
      <c r="FF183" s="129"/>
      <c r="FP183" s="129"/>
      <c r="FZ183" s="129"/>
      <c r="GJ183" s="129"/>
      <c r="GT183" s="129"/>
      <c r="HD183" s="129"/>
      <c r="HN183" s="129"/>
      <c r="HX183" s="129"/>
    </row>
    <row xmlns:x14ac="http://schemas.microsoft.com/office/spreadsheetml/2009/9/ac" r="184" s="3" customFormat="true" x14ac:dyDescent="0.25">
      <c r="A184" s="383"/>
      <c r="B184" s="129"/>
      <c r="L184" s="129"/>
      <c r="V184" s="129"/>
      <c r="AF184" s="129"/>
      <c r="AP184" s="129"/>
      <c r="AZ184" s="129"/>
      <c r="BA184" s="129"/>
      <c r="BJ184" s="129"/>
      <c r="BT184" s="129"/>
      <c r="CD184" s="129"/>
      <c r="CN184" s="129"/>
      <c r="CX184" s="129"/>
      <c r="DH184" s="129"/>
      <c r="DR184" s="129"/>
      <c r="EB184" s="129"/>
      <c r="EL184" s="129"/>
      <c r="EV184" s="129"/>
      <c r="FF184" s="129"/>
      <c r="FP184" s="129"/>
      <c r="FZ184" s="129"/>
      <c r="GJ184" s="129"/>
      <c r="GT184" s="129"/>
      <c r="HD184" s="129"/>
      <c r="HN184" s="129"/>
      <c r="HX184" s="129"/>
    </row>
    <row xmlns:x14ac="http://schemas.microsoft.com/office/spreadsheetml/2009/9/ac" r="185" s="3" customFormat="true" x14ac:dyDescent="0.25">
      <c r="A185" s="383"/>
      <c r="B185" s="129"/>
      <c r="L185" s="129"/>
      <c r="V185" s="129"/>
      <c r="AF185" s="129"/>
      <c r="AP185" s="129"/>
      <c r="AZ185" s="129"/>
      <c r="BA185" s="129"/>
      <c r="BJ185" s="129"/>
      <c r="BT185" s="129"/>
      <c r="CD185" s="129"/>
      <c r="CN185" s="129"/>
      <c r="CX185" s="129"/>
      <c r="DH185" s="129"/>
      <c r="DR185" s="129"/>
      <c r="EB185" s="129"/>
      <c r="EL185" s="129"/>
      <c r="EV185" s="129"/>
      <c r="FF185" s="129"/>
      <c r="FP185" s="129"/>
      <c r="FZ185" s="129"/>
      <c r="GJ185" s="129"/>
      <c r="GT185" s="129"/>
      <c r="HD185" s="129"/>
      <c r="HN185" s="129"/>
      <c r="HX185" s="129"/>
    </row>
    <row xmlns:x14ac="http://schemas.microsoft.com/office/spreadsheetml/2009/9/ac" r="186" s="3" customFormat="true" x14ac:dyDescent="0.25">
      <c r="A186" s="383"/>
      <c r="B186" s="129"/>
      <c r="L186" s="129"/>
      <c r="V186" s="129"/>
      <c r="AF186" s="129"/>
      <c r="AP186" s="129"/>
      <c r="AZ186" s="129"/>
      <c r="BA186" s="129"/>
      <c r="BJ186" s="129"/>
      <c r="BT186" s="129"/>
      <c r="CD186" s="129"/>
      <c r="CN186" s="129"/>
      <c r="CX186" s="129"/>
      <c r="DH186" s="129"/>
      <c r="DR186" s="129"/>
      <c r="EB186" s="129"/>
      <c r="EL186" s="129"/>
      <c r="EV186" s="129"/>
      <c r="FF186" s="129"/>
      <c r="FP186" s="129"/>
      <c r="FZ186" s="129"/>
      <c r="GJ186" s="129"/>
      <c r="GT186" s="129"/>
      <c r="HD186" s="129"/>
      <c r="HN186" s="129"/>
      <c r="HX186" s="129"/>
    </row>
    <row xmlns:x14ac="http://schemas.microsoft.com/office/spreadsheetml/2009/9/ac" r="187" s="3" customFormat="true" x14ac:dyDescent="0.25">
      <c r="A187" s="383"/>
      <c r="B187" s="129"/>
      <c r="L187" s="129"/>
      <c r="V187" s="129"/>
      <c r="AF187" s="129"/>
      <c r="AP187" s="129"/>
      <c r="AZ187" s="129"/>
      <c r="BA187" s="129"/>
      <c r="BJ187" s="129"/>
      <c r="BT187" s="129"/>
      <c r="CD187" s="129"/>
      <c r="CN187" s="129"/>
      <c r="CX187" s="129"/>
      <c r="DH187" s="129"/>
      <c r="DR187" s="129"/>
      <c r="EB187" s="129"/>
      <c r="EL187" s="129"/>
      <c r="EV187" s="129"/>
      <c r="FF187" s="129"/>
      <c r="FP187" s="129"/>
      <c r="FZ187" s="129"/>
      <c r="GJ187" s="129"/>
      <c r="GT187" s="129"/>
      <c r="HD187" s="129"/>
      <c r="HN187" s="129"/>
      <c r="HX187" s="129"/>
    </row>
    <row xmlns:x14ac="http://schemas.microsoft.com/office/spreadsheetml/2009/9/ac" r="188" s="3" customFormat="true" x14ac:dyDescent="0.25">
      <c r="A188" s="383"/>
      <c r="B188" s="129"/>
      <c r="L188" s="129"/>
      <c r="V188" s="129"/>
      <c r="AF188" s="129"/>
      <c r="AP188" s="129"/>
      <c r="AZ188" s="129"/>
      <c r="BA188" s="129"/>
      <c r="BJ188" s="129"/>
      <c r="BT188" s="129"/>
      <c r="CD188" s="129"/>
      <c r="CN188" s="129"/>
      <c r="CX188" s="129"/>
      <c r="DH188" s="129"/>
      <c r="DR188" s="129"/>
      <c r="EB188" s="129"/>
      <c r="EL188" s="129"/>
      <c r="EV188" s="129"/>
      <c r="FF188" s="129"/>
      <c r="FP188" s="129"/>
      <c r="FZ188" s="129"/>
      <c r="GJ188" s="129"/>
      <c r="GT188" s="129"/>
      <c r="HD188" s="129"/>
      <c r="HN188" s="129"/>
      <c r="HX188" s="129"/>
    </row>
    <row xmlns:x14ac="http://schemas.microsoft.com/office/spreadsheetml/2009/9/ac" r="189" s="3" customFormat="true" x14ac:dyDescent="0.25">
      <c r="A189" s="383"/>
      <c r="B189" s="129"/>
      <c r="L189" s="129"/>
      <c r="V189" s="129"/>
      <c r="AF189" s="129"/>
      <c r="AP189" s="129"/>
      <c r="AZ189" s="129"/>
      <c r="BA189" s="129"/>
      <c r="BJ189" s="129"/>
      <c r="BT189" s="129"/>
      <c r="CD189" s="129"/>
      <c r="CN189" s="129"/>
      <c r="CX189" s="129"/>
      <c r="DH189" s="129"/>
      <c r="DR189" s="129"/>
      <c r="EB189" s="129"/>
      <c r="EL189" s="129"/>
      <c r="EV189" s="129"/>
      <c r="FF189" s="129"/>
      <c r="FP189" s="129"/>
      <c r="FZ189" s="129"/>
      <c r="GJ189" s="129"/>
      <c r="GT189" s="129"/>
      <c r="HD189" s="129"/>
      <c r="HN189" s="129"/>
      <c r="HX189" s="129"/>
    </row>
    <row xmlns:x14ac="http://schemas.microsoft.com/office/spreadsheetml/2009/9/ac" r="190" s="3" customFormat="true" x14ac:dyDescent="0.25">
      <c r="A190" s="383"/>
      <c r="B190" s="129"/>
      <c r="L190" s="129"/>
      <c r="V190" s="129"/>
      <c r="AF190" s="129"/>
      <c r="AP190" s="129"/>
      <c r="AZ190" s="129"/>
      <c r="BA190" s="129"/>
      <c r="BJ190" s="129"/>
      <c r="BT190" s="129"/>
      <c r="CD190" s="129"/>
      <c r="CN190" s="129"/>
      <c r="CX190" s="129"/>
      <c r="DH190" s="129"/>
      <c r="DR190" s="129"/>
      <c r="EB190" s="129"/>
      <c r="EL190" s="129"/>
      <c r="EV190" s="129"/>
      <c r="FF190" s="129"/>
      <c r="FP190" s="129"/>
      <c r="FZ190" s="129"/>
      <c r="GJ190" s="129"/>
      <c r="GT190" s="129"/>
      <c r="HD190" s="129"/>
      <c r="HN190" s="129"/>
      <c r="HX190" s="129"/>
    </row>
    <row xmlns:x14ac="http://schemas.microsoft.com/office/spreadsheetml/2009/9/ac" r="191" s="3" customFormat="true" x14ac:dyDescent="0.25">
      <c r="A191" s="383"/>
      <c r="B191" s="129"/>
      <c r="L191" s="129"/>
      <c r="V191" s="129"/>
      <c r="AF191" s="129"/>
      <c r="AP191" s="129"/>
      <c r="AZ191" s="129"/>
      <c r="BA191" s="129"/>
      <c r="BJ191" s="129"/>
      <c r="BT191" s="129"/>
      <c r="CD191" s="129"/>
      <c r="CN191" s="129"/>
      <c r="CX191" s="129"/>
      <c r="DH191" s="129"/>
      <c r="DR191" s="129"/>
      <c r="EB191" s="129"/>
      <c r="EL191" s="129"/>
      <c r="EV191" s="129"/>
      <c r="FF191" s="129"/>
      <c r="FP191" s="129"/>
      <c r="FZ191" s="129"/>
      <c r="GJ191" s="129"/>
      <c r="GT191" s="129"/>
      <c r="HD191" s="129"/>
      <c r="HN191" s="129"/>
      <c r="HX191" s="129"/>
    </row>
    <row xmlns:x14ac="http://schemas.microsoft.com/office/spreadsheetml/2009/9/ac" r="192" s="3" customFormat="true" x14ac:dyDescent="0.25">
      <c r="A192" s="383"/>
      <c r="B192" s="129"/>
      <c r="L192" s="129"/>
      <c r="V192" s="129"/>
      <c r="AF192" s="129"/>
      <c r="AP192" s="129"/>
      <c r="AZ192" s="129"/>
      <c r="BA192" s="129"/>
      <c r="BJ192" s="129"/>
      <c r="BT192" s="129"/>
      <c r="CD192" s="129"/>
      <c r="CN192" s="129"/>
      <c r="CX192" s="129"/>
      <c r="DH192" s="129"/>
      <c r="DR192" s="129"/>
      <c r="EB192" s="129"/>
      <c r="EL192" s="129"/>
      <c r="EV192" s="129"/>
      <c r="FF192" s="129"/>
      <c r="FP192" s="129"/>
      <c r="FZ192" s="129"/>
      <c r="GJ192" s="129"/>
      <c r="GT192" s="129"/>
      <c r="HD192" s="129"/>
      <c r="HN192" s="129"/>
      <c r="HX192" s="129"/>
    </row>
    <row xmlns:x14ac="http://schemas.microsoft.com/office/spreadsheetml/2009/9/ac" r="193" s="3" customFormat="true" x14ac:dyDescent="0.25">
      <c r="A193" s="383"/>
      <c r="B193" s="129"/>
      <c r="L193" s="129"/>
      <c r="V193" s="129"/>
      <c r="AF193" s="129"/>
      <c r="AP193" s="129"/>
      <c r="AZ193" s="129"/>
      <c r="BA193" s="129"/>
      <c r="BJ193" s="129"/>
      <c r="BT193" s="129"/>
      <c r="CD193" s="129"/>
      <c r="CN193" s="129"/>
      <c r="CX193" s="129"/>
      <c r="DH193" s="129"/>
      <c r="DR193" s="129"/>
      <c r="EB193" s="129"/>
      <c r="EL193" s="129"/>
      <c r="EV193" s="129"/>
      <c r="FF193" s="129"/>
      <c r="FP193" s="129"/>
      <c r="FZ193" s="129"/>
      <c r="GJ193" s="129"/>
      <c r="GT193" s="129"/>
      <c r="HD193" s="129"/>
      <c r="HN193" s="129"/>
      <c r="HX193" s="129"/>
    </row>
    <row xmlns:x14ac="http://schemas.microsoft.com/office/spreadsheetml/2009/9/ac" r="194" s="3" customFormat="true" x14ac:dyDescent="0.25">
      <c r="A194" s="383"/>
      <c r="B194" s="129"/>
      <c r="L194" s="129"/>
      <c r="V194" s="129"/>
      <c r="AF194" s="129"/>
      <c r="AP194" s="129"/>
      <c r="AZ194" s="129"/>
      <c r="BA194" s="129"/>
      <c r="BJ194" s="129"/>
      <c r="BT194" s="129"/>
      <c r="CD194" s="129"/>
      <c r="CN194" s="129"/>
      <c r="CX194" s="129"/>
      <c r="DH194" s="129"/>
      <c r="DR194" s="129"/>
      <c r="EB194" s="129"/>
      <c r="EL194" s="129"/>
      <c r="EV194" s="129"/>
      <c r="FF194" s="129"/>
      <c r="FP194" s="129"/>
      <c r="FZ194" s="129"/>
      <c r="GJ194" s="129"/>
      <c r="GT194" s="129"/>
      <c r="HD194" s="129"/>
      <c r="HN194" s="129"/>
      <c r="HX194" s="129"/>
    </row>
    <row xmlns:x14ac="http://schemas.microsoft.com/office/spreadsheetml/2009/9/ac" r="195" s="3" customFormat="true" x14ac:dyDescent="0.25">
      <c r="A195" s="383"/>
      <c r="B195" s="129"/>
      <c r="L195" s="129"/>
      <c r="V195" s="129"/>
      <c r="AF195" s="129"/>
      <c r="AP195" s="129"/>
      <c r="AZ195" s="129"/>
      <c r="BA195" s="129"/>
      <c r="BJ195" s="129"/>
      <c r="BT195" s="129"/>
      <c r="CD195" s="129"/>
      <c r="CN195" s="129"/>
      <c r="CX195" s="129"/>
      <c r="DH195" s="129"/>
      <c r="DR195" s="129"/>
      <c r="EB195" s="129"/>
      <c r="EL195" s="129"/>
      <c r="EV195" s="129"/>
      <c r="FF195" s="129"/>
      <c r="FP195" s="129"/>
      <c r="FZ195" s="129"/>
      <c r="GJ195" s="129"/>
      <c r="GT195" s="129"/>
      <c r="HD195" s="129"/>
      <c r="HN195" s="129"/>
      <c r="HX195" s="129"/>
    </row>
    <row xmlns:x14ac="http://schemas.microsoft.com/office/spreadsheetml/2009/9/ac" r="196" s="3" customFormat="true" x14ac:dyDescent="0.25">
      <c r="A196" s="383"/>
      <c r="B196" s="129"/>
      <c r="L196" s="129"/>
      <c r="V196" s="129"/>
      <c r="AF196" s="129"/>
      <c r="AP196" s="129"/>
      <c r="AZ196" s="129"/>
      <c r="BA196" s="129"/>
      <c r="BJ196" s="129"/>
      <c r="BT196" s="129"/>
      <c r="CD196" s="129"/>
      <c r="CN196" s="129"/>
      <c r="CX196" s="129"/>
      <c r="DH196" s="129"/>
      <c r="DR196" s="129"/>
      <c r="EB196" s="129"/>
      <c r="EL196" s="129"/>
      <c r="EV196" s="129"/>
      <c r="FF196" s="129"/>
      <c r="FP196" s="129"/>
      <c r="FZ196" s="129"/>
      <c r="GJ196" s="129"/>
      <c r="GT196" s="129"/>
      <c r="HD196" s="129"/>
      <c r="HN196" s="129"/>
      <c r="HX196" s="129"/>
    </row>
    <row xmlns:x14ac="http://schemas.microsoft.com/office/spreadsheetml/2009/9/ac" r="197" s="3" customFormat="true" x14ac:dyDescent="0.25">
      <c r="A197" s="383"/>
      <c r="B197" s="129"/>
      <c r="L197" s="129"/>
      <c r="V197" s="129"/>
      <c r="AF197" s="129"/>
      <c r="AP197" s="129"/>
      <c r="AZ197" s="129"/>
      <c r="BA197" s="129"/>
      <c r="BJ197" s="129"/>
      <c r="BT197" s="129"/>
      <c r="CD197" s="129"/>
      <c r="CN197" s="129"/>
      <c r="CX197" s="129"/>
      <c r="DH197" s="129"/>
      <c r="DR197" s="129"/>
      <c r="EB197" s="129"/>
      <c r="EL197" s="129"/>
      <c r="EV197" s="129"/>
      <c r="FF197" s="129"/>
      <c r="FP197" s="129"/>
      <c r="FZ197" s="129"/>
      <c r="GJ197" s="129"/>
      <c r="GT197" s="129"/>
      <c r="HD197" s="129"/>
      <c r="HN197" s="129"/>
      <c r="HX197" s="129"/>
    </row>
    <row xmlns:x14ac="http://schemas.microsoft.com/office/spreadsheetml/2009/9/ac" r="198" s="3" customFormat="true" x14ac:dyDescent="0.25">
      <c r="A198" s="383"/>
      <c r="B198" s="129"/>
      <c r="L198" s="129"/>
      <c r="V198" s="129"/>
      <c r="AF198" s="129"/>
      <c r="AP198" s="129"/>
      <c r="AZ198" s="129"/>
      <c r="BA198" s="129"/>
      <c r="BJ198" s="129"/>
      <c r="BT198" s="129"/>
      <c r="CD198" s="129"/>
      <c r="CN198" s="129"/>
      <c r="CX198" s="129"/>
      <c r="DH198" s="129"/>
      <c r="DR198" s="129"/>
      <c r="EB198" s="129"/>
      <c r="EL198" s="129"/>
      <c r="EV198" s="129"/>
      <c r="FF198" s="129"/>
      <c r="FP198" s="129"/>
      <c r="FZ198" s="129"/>
      <c r="GJ198" s="129"/>
      <c r="GT198" s="129"/>
      <c r="HD198" s="129"/>
      <c r="HN198" s="129"/>
      <c r="HX198" s="129"/>
    </row>
    <row xmlns:x14ac="http://schemas.microsoft.com/office/spreadsheetml/2009/9/ac" r="199" s="3" customFormat="true" x14ac:dyDescent="0.25">
      <c r="A199" s="383"/>
      <c r="B199" s="129"/>
      <c r="L199" s="129"/>
      <c r="V199" s="129"/>
      <c r="AF199" s="129"/>
      <c r="AP199" s="129"/>
      <c r="AZ199" s="129"/>
      <c r="BA199" s="129"/>
      <c r="BJ199" s="129"/>
      <c r="BT199" s="129"/>
      <c r="CD199" s="129"/>
      <c r="CN199" s="129"/>
      <c r="CX199" s="129"/>
      <c r="DH199" s="129"/>
      <c r="DR199" s="129"/>
      <c r="EB199" s="129"/>
      <c r="EL199" s="129"/>
      <c r="EV199" s="129"/>
      <c r="FF199" s="129"/>
      <c r="FP199" s="129"/>
      <c r="FZ199" s="129"/>
      <c r="GJ199" s="129"/>
      <c r="GT199" s="129"/>
      <c r="HD199" s="129"/>
      <c r="HN199" s="129"/>
      <c r="HX199" s="129"/>
    </row>
    <row xmlns:x14ac="http://schemas.microsoft.com/office/spreadsheetml/2009/9/ac" r="200" s="3" customFormat="true" x14ac:dyDescent="0.25">
      <c r="A200" s="383"/>
      <c r="B200" s="129"/>
      <c r="L200" s="129"/>
      <c r="V200" s="129"/>
      <c r="AF200" s="129"/>
      <c r="AP200" s="129"/>
      <c r="AZ200" s="129"/>
      <c r="BA200" s="129"/>
      <c r="BJ200" s="129"/>
      <c r="BT200" s="129"/>
      <c r="CD200" s="129"/>
      <c r="CN200" s="129"/>
      <c r="CX200" s="129"/>
      <c r="DH200" s="129"/>
      <c r="DR200" s="129"/>
      <c r="EB200" s="129"/>
      <c r="EL200" s="129"/>
      <c r="EV200" s="129"/>
      <c r="FF200" s="129"/>
      <c r="FP200" s="129"/>
      <c r="FZ200" s="129"/>
      <c r="GJ200" s="129"/>
      <c r="GT200" s="129"/>
      <c r="HD200" s="129"/>
      <c r="HN200" s="129"/>
      <c r="HX200" s="129"/>
    </row>
    <row xmlns:x14ac="http://schemas.microsoft.com/office/spreadsheetml/2009/9/ac" r="201" s="3" customFormat="true" x14ac:dyDescent="0.25">
      <c r="A201" s="383"/>
      <c r="B201" s="129"/>
      <c r="L201" s="129"/>
      <c r="V201" s="129"/>
      <c r="AF201" s="129"/>
      <c r="AP201" s="129"/>
      <c r="AZ201" s="129"/>
      <c r="BA201" s="129"/>
      <c r="BJ201" s="129"/>
      <c r="BT201" s="129"/>
      <c r="CD201" s="129"/>
      <c r="CN201" s="129"/>
      <c r="CX201" s="129"/>
      <c r="DH201" s="129"/>
      <c r="DR201" s="129"/>
      <c r="EB201" s="129"/>
      <c r="EL201" s="129"/>
      <c r="EV201" s="129"/>
      <c r="FF201" s="129"/>
      <c r="FP201" s="129"/>
      <c r="FZ201" s="129"/>
      <c r="GJ201" s="129"/>
      <c r="GT201" s="129"/>
      <c r="HD201" s="129"/>
      <c r="HN201" s="129"/>
      <c r="HX201" s="129"/>
    </row>
    <row xmlns:x14ac="http://schemas.microsoft.com/office/spreadsheetml/2009/9/ac" r="202" s="3" customFormat="true" x14ac:dyDescent="0.25">
      <c r="A202" s="383"/>
      <c r="B202" s="129"/>
      <c r="L202" s="129"/>
      <c r="V202" s="129"/>
      <c r="AF202" s="129"/>
      <c r="AP202" s="129"/>
      <c r="AZ202" s="129"/>
      <c r="BA202" s="129"/>
      <c r="BJ202" s="129"/>
      <c r="BT202" s="129"/>
      <c r="CD202" s="129"/>
      <c r="CN202" s="129"/>
      <c r="CX202" s="129"/>
      <c r="DH202" s="129"/>
      <c r="DR202" s="129"/>
      <c r="EB202" s="129"/>
      <c r="EL202" s="129"/>
      <c r="EV202" s="129"/>
      <c r="FF202" s="129"/>
      <c r="FP202" s="129"/>
      <c r="FZ202" s="129"/>
      <c r="GJ202" s="129"/>
      <c r="GT202" s="129"/>
      <c r="HD202" s="129"/>
      <c r="HN202" s="129"/>
      <c r="HX202" s="129"/>
    </row>
    <row xmlns:x14ac="http://schemas.microsoft.com/office/spreadsheetml/2009/9/ac" r="203" s="3" customFormat="true" x14ac:dyDescent="0.25">
      <c r="A203" s="383"/>
      <c r="B203" s="129"/>
      <c r="L203" s="129"/>
      <c r="V203" s="129"/>
      <c r="AF203" s="129"/>
      <c r="AP203" s="129"/>
      <c r="AZ203" s="129"/>
      <c r="BA203" s="129"/>
      <c r="BJ203" s="129"/>
      <c r="BT203" s="129"/>
      <c r="CD203" s="129"/>
      <c r="CN203" s="129"/>
      <c r="CX203" s="129"/>
      <c r="DH203" s="129"/>
      <c r="DR203" s="129"/>
      <c r="EB203" s="129"/>
      <c r="EL203" s="129"/>
      <c r="EV203" s="129"/>
      <c r="FF203" s="129"/>
      <c r="FP203" s="129"/>
      <c r="FZ203" s="129"/>
      <c r="GJ203" s="129"/>
      <c r="GT203" s="129"/>
      <c r="HD203" s="129"/>
      <c r="HN203" s="129"/>
      <c r="HX203" s="129"/>
    </row>
    <row xmlns:x14ac="http://schemas.microsoft.com/office/spreadsheetml/2009/9/ac" r="204" s="3" customFormat="true" x14ac:dyDescent="0.25">
      <c r="A204" s="383"/>
      <c r="B204" s="129"/>
      <c r="L204" s="129"/>
      <c r="V204" s="129"/>
      <c r="AF204" s="129"/>
      <c r="AP204" s="129"/>
      <c r="AZ204" s="129"/>
      <c r="BA204" s="129"/>
      <c r="BJ204" s="129"/>
      <c r="BT204" s="129"/>
      <c r="CD204" s="129"/>
      <c r="CN204" s="129"/>
      <c r="CX204" s="129"/>
      <c r="DH204" s="129"/>
      <c r="DR204" s="129"/>
      <c r="EB204" s="129"/>
      <c r="EL204" s="129"/>
      <c r="EV204" s="129"/>
      <c r="FF204" s="129"/>
      <c r="FP204" s="129"/>
      <c r="FZ204" s="129"/>
      <c r="GJ204" s="129"/>
      <c r="GT204" s="129"/>
      <c r="HD204" s="129"/>
      <c r="HN204" s="129"/>
      <c r="HX204" s="129"/>
    </row>
    <row xmlns:x14ac="http://schemas.microsoft.com/office/spreadsheetml/2009/9/ac" r="205" s="3" customFormat="true" x14ac:dyDescent="0.25">
      <c r="A205" s="383"/>
      <c r="B205" s="129"/>
      <c r="L205" s="129"/>
      <c r="V205" s="129"/>
      <c r="AF205" s="129"/>
      <c r="AP205" s="129"/>
      <c r="AZ205" s="129"/>
      <c r="BA205" s="129"/>
      <c r="BJ205" s="129"/>
      <c r="BT205" s="129"/>
      <c r="CD205" s="129"/>
      <c r="CN205" s="129"/>
      <c r="CX205" s="129"/>
      <c r="DH205" s="129"/>
      <c r="DR205" s="129"/>
      <c r="EB205" s="129"/>
      <c r="EL205" s="129"/>
      <c r="EV205" s="129"/>
      <c r="FF205" s="129"/>
      <c r="FP205" s="129"/>
      <c r="FZ205" s="129"/>
      <c r="GJ205" s="129"/>
      <c r="GT205" s="129"/>
      <c r="HD205" s="129"/>
      <c r="HN205" s="129"/>
      <c r="HX205" s="129"/>
    </row>
    <row xmlns:x14ac="http://schemas.microsoft.com/office/spreadsheetml/2009/9/ac" r="206" s="3" customFormat="true" x14ac:dyDescent="0.25">
      <c r="A206" s="383"/>
      <c r="B206" s="129"/>
      <c r="L206" s="129"/>
      <c r="V206" s="129"/>
      <c r="AF206" s="129"/>
      <c r="AP206" s="129"/>
      <c r="AZ206" s="129"/>
      <c r="BA206" s="129"/>
      <c r="BJ206" s="129"/>
      <c r="BT206" s="129"/>
      <c r="CD206" s="129"/>
      <c r="CN206" s="129"/>
      <c r="CX206" s="129"/>
      <c r="DH206" s="129"/>
      <c r="DR206" s="129"/>
      <c r="EB206" s="129"/>
      <c r="EL206" s="129"/>
      <c r="EV206" s="129"/>
      <c r="FF206" s="129"/>
      <c r="FP206" s="129"/>
      <c r="FZ206" s="129"/>
      <c r="GJ206" s="129"/>
      <c r="GT206" s="129"/>
      <c r="HD206" s="129"/>
      <c r="HN206" s="129"/>
      <c r="HX206" s="129"/>
    </row>
    <row xmlns:x14ac="http://schemas.microsoft.com/office/spreadsheetml/2009/9/ac" r="207" s="3" customFormat="true" x14ac:dyDescent="0.25">
      <c r="A207" s="383"/>
      <c r="B207" s="129"/>
      <c r="L207" s="129"/>
      <c r="V207" s="129"/>
      <c r="AF207" s="129"/>
      <c r="AP207" s="129"/>
      <c r="AZ207" s="129"/>
      <c r="BA207" s="129"/>
      <c r="BJ207" s="129"/>
      <c r="BT207" s="129"/>
      <c r="CD207" s="129"/>
      <c r="CN207" s="129"/>
      <c r="CX207" s="129"/>
      <c r="DH207" s="129"/>
      <c r="DR207" s="129"/>
      <c r="EB207" s="129"/>
      <c r="EL207" s="129"/>
      <c r="EV207" s="129"/>
      <c r="FF207" s="129"/>
      <c r="FP207" s="129"/>
      <c r="FZ207" s="129"/>
      <c r="GJ207" s="129"/>
      <c r="GT207" s="129"/>
      <c r="HD207" s="129"/>
      <c r="HN207" s="129"/>
      <c r="HX207" s="129"/>
    </row>
    <row xmlns:x14ac="http://schemas.microsoft.com/office/spreadsheetml/2009/9/ac" r="208" s="3" customFormat="true" x14ac:dyDescent="0.25">
      <c r="A208" s="383"/>
      <c r="B208" s="129"/>
      <c r="L208" s="129"/>
      <c r="V208" s="129"/>
      <c r="AF208" s="129"/>
      <c r="AP208" s="129"/>
      <c r="AZ208" s="129"/>
      <c r="BA208" s="129"/>
      <c r="BJ208" s="129"/>
      <c r="BT208" s="129"/>
      <c r="CD208" s="129"/>
      <c r="CN208" s="129"/>
      <c r="CX208" s="129"/>
      <c r="DH208" s="129"/>
      <c r="DR208" s="129"/>
      <c r="EB208" s="129"/>
      <c r="EL208" s="129"/>
      <c r="EV208" s="129"/>
      <c r="FF208" s="129"/>
      <c r="FP208" s="129"/>
      <c r="FZ208" s="129"/>
      <c r="GJ208" s="129"/>
      <c r="GT208" s="129"/>
      <c r="HD208" s="129"/>
      <c r="HN208" s="129"/>
      <c r="HX208" s="129"/>
    </row>
    <row xmlns:x14ac="http://schemas.microsoft.com/office/spreadsheetml/2009/9/ac" r="209" s="3" customFormat="true" x14ac:dyDescent="0.25">
      <c r="A209" s="383"/>
      <c r="B209" s="129"/>
      <c r="L209" s="129"/>
      <c r="V209" s="129"/>
      <c r="AF209" s="129"/>
      <c r="AP209" s="129"/>
      <c r="AZ209" s="129"/>
      <c r="BA209" s="129"/>
      <c r="BJ209" s="129"/>
      <c r="BT209" s="129"/>
      <c r="CD209" s="129"/>
      <c r="CN209" s="129"/>
      <c r="CX209" s="129"/>
      <c r="DH209" s="129"/>
      <c r="DR209" s="129"/>
      <c r="EB209" s="129"/>
      <c r="EL209" s="129"/>
      <c r="EV209" s="129"/>
      <c r="FF209" s="129"/>
      <c r="FP209" s="129"/>
      <c r="FZ209" s="129"/>
      <c r="GJ209" s="129"/>
      <c r="GT209" s="129"/>
      <c r="HD209" s="129"/>
      <c r="HN209" s="129"/>
      <c r="HX209" s="129"/>
    </row>
    <row xmlns:x14ac="http://schemas.microsoft.com/office/spreadsheetml/2009/9/ac" r="210" s="3" customFormat="true" x14ac:dyDescent="0.25">
      <c r="A210" s="383"/>
      <c r="B210" s="129"/>
      <c r="L210" s="129"/>
      <c r="V210" s="129"/>
      <c r="AF210" s="129"/>
      <c r="AP210" s="129"/>
      <c r="AZ210" s="129"/>
      <c r="BA210" s="129"/>
      <c r="BJ210" s="129"/>
      <c r="BT210" s="129"/>
      <c r="CD210" s="129"/>
      <c r="CN210" s="129"/>
      <c r="CX210" s="129"/>
      <c r="DH210" s="129"/>
      <c r="DR210" s="129"/>
      <c r="EB210" s="129"/>
      <c r="EL210" s="129"/>
      <c r="EV210" s="129"/>
      <c r="FF210" s="129"/>
      <c r="FP210" s="129"/>
      <c r="FZ210" s="129"/>
      <c r="GJ210" s="129"/>
      <c r="GT210" s="129"/>
      <c r="HD210" s="129"/>
      <c r="HN210" s="129"/>
      <c r="HX210" s="129"/>
    </row>
    <row xmlns:x14ac="http://schemas.microsoft.com/office/spreadsheetml/2009/9/ac" r="211" s="3" customFormat="true" x14ac:dyDescent="0.25">
      <c r="A211" s="383"/>
      <c r="B211" s="129"/>
      <c r="L211" s="129"/>
      <c r="V211" s="129"/>
      <c r="AF211" s="129"/>
      <c r="AP211" s="129"/>
      <c r="AZ211" s="129"/>
      <c r="BA211" s="129"/>
      <c r="BJ211" s="129"/>
      <c r="BT211" s="129"/>
      <c r="CD211" s="129"/>
      <c r="CN211" s="129"/>
      <c r="CX211" s="129"/>
      <c r="DH211" s="129"/>
      <c r="DR211" s="129"/>
      <c r="EB211" s="129"/>
      <c r="EL211" s="129"/>
      <c r="EV211" s="129"/>
      <c r="FF211" s="129"/>
      <c r="FP211" s="129"/>
      <c r="FZ211" s="129"/>
      <c r="GJ211" s="129"/>
      <c r="GT211" s="129"/>
      <c r="HD211" s="129"/>
      <c r="HN211" s="129"/>
      <c r="HX211" s="129"/>
    </row>
    <row xmlns:x14ac="http://schemas.microsoft.com/office/spreadsheetml/2009/9/ac" r="212" s="3" customFormat="true" x14ac:dyDescent="0.25">
      <c r="A212" s="383"/>
      <c r="B212" s="129"/>
      <c r="L212" s="129"/>
      <c r="V212" s="129"/>
      <c r="AF212" s="129"/>
      <c r="AP212" s="129"/>
      <c r="AZ212" s="129"/>
      <c r="BA212" s="129"/>
      <c r="BJ212" s="129"/>
      <c r="BT212" s="129"/>
      <c r="CD212" s="129"/>
      <c r="CN212" s="129"/>
      <c r="CX212" s="129"/>
      <c r="DH212" s="129"/>
      <c r="DR212" s="129"/>
      <c r="EB212" s="129"/>
      <c r="EL212" s="129"/>
      <c r="EV212" s="129"/>
      <c r="FF212" s="129"/>
      <c r="FP212" s="129"/>
      <c r="FZ212" s="129"/>
      <c r="GJ212" s="129"/>
      <c r="GT212" s="129"/>
      <c r="HD212" s="129"/>
      <c r="HN212" s="129"/>
      <c r="HX212" s="129"/>
    </row>
    <row xmlns:x14ac="http://schemas.microsoft.com/office/spreadsheetml/2009/9/ac" r="213" s="3" customFormat="true" x14ac:dyDescent="0.25">
      <c r="A213" s="383"/>
      <c r="B213" s="129"/>
      <c r="L213" s="129"/>
      <c r="V213" s="129"/>
      <c r="AF213" s="129"/>
      <c r="AP213" s="129"/>
      <c r="AZ213" s="129"/>
      <c r="BA213" s="129"/>
      <c r="BJ213" s="129"/>
      <c r="BT213" s="129"/>
      <c r="CD213" s="129"/>
      <c r="CN213" s="129"/>
      <c r="CX213" s="129"/>
      <c r="DH213" s="129"/>
      <c r="DR213" s="129"/>
      <c r="EB213" s="129"/>
      <c r="EL213" s="129"/>
      <c r="EV213" s="129"/>
      <c r="FF213" s="129"/>
      <c r="FP213" s="129"/>
      <c r="FZ213" s="129"/>
      <c r="GJ213" s="129"/>
      <c r="GT213" s="129"/>
      <c r="HD213" s="129"/>
      <c r="HN213" s="129"/>
      <c r="HX213" s="129"/>
    </row>
    <row xmlns:x14ac="http://schemas.microsoft.com/office/spreadsheetml/2009/9/ac" r="214" s="3" customFormat="true" x14ac:dyDescent="0.25">
      <c r="A214" s="383"/>
      <c r="B214" s="129"/>
      <c r="L214" s="129"/>
      <c r="V214" s="129"/>
      <c r="AF214" s="129"/>
      <c r="AP214" s="129"/>
      <c r="AZ214" s="129"/>
      <c r="BA214" s="129"/>
      <c r="BJ214" s="129"/>
      <c r="BT214" s="129"/>
      <c r="CD214" s="129"/>
      <c r="CN214" s="129"/>
      <c r="CX214" s="129"/>
      <c r="DH214" s="129"/>
      <c r="DR214" s="129"/>
      <c r="EB214" s="129"/>
      <c r="EL214" s="129"/>
      <c r="EV214" s="129"/>
      <c r="FF214" s="129"/>
      <c r="FP214" s="129"/>
      <c r="FZ214" s="129"/>
      <c r="GJ214" s="129"/>
      <c r="GT214" s="129"/>
      <c r="HD214" s="129"/>
      <c r="HN214" s="129"/>
      <c r="HX214" s="129"/>
    </row>
    <row xmlns:x14ac="http://schemas.microsoft.com/office/spreadsheetml/2009/9/ac" r="215" s="3" customFormat="true" x14ac:dyDescent="0.25">
      <c r="A215" s="383"/>
      <c r="B215" s="129"/>
      <c r="L215" s="129"/>
      <c r="V215" s="129"/>
      <c r="AF215" s="129"/>
      <c r="AP215" s="129"/>
      <c r="AZ215" s="129"/>
      <c r="BA215" s="129"/>
      <c r="BJ215" s="129"/>
      <c r="BT215" s="129"/>
      <c r="CD215" s="129"/>
      <c r="CN215" s="129"/>
      <c r="CX215" s="129"/>
      <c r="DH215" s="129"/>
      <c r="DR215" s="129"/>
      <c r="EB215" s="129"/>
      <c r="EL215" s="129"/>
      <c r="EV215" s="129"/>
      <c r="FF215" s="129"/>
      <c r="FP215" s="129"/>
      <c r="FZ215" s="129"/>
      <c r="GJ215" s="129"/>
      <c r="GT215" s="129"/>
      <c r="HD215" s="129"/>
      <c r="HN215" s="129"/>
      <c r="HX215" s="129"/>
    </row>
    <row xmlns:x14ac="http://schemas.microsoft.com/office/spreadsheetml/2009/9/ac" r="216" s="3" customFormat="true" x14ac:dyDescent="0.25">
      <c r="A216" s="383"/>
      <c r="B216" s="129"/>
      <c r="L216" s="129"/>
      <c r="V216" s="129"/>
      <c r="AF216" s="129"/>
      <c r="AP216" s="129"/>
      <c r="AZ216" s="129"/>
      <c r="BA216" s="129"/>
      <c r="BJ216" s="129"/>
      <c r="BT216" s="129"/>
      <c r="CD216" s="129"/>
      <c r="CN216" s="129"/>
      <c r="CX216" s="129"/>
      <c r="DH216" s="129"/>
      <c r="DR216" s="129"/>
      <c r="EB216" s="129"/>
      <c r="EL216" s="129"/>
      <c r="EV216" s="129"/>
      <c r="FF216" s="129"/>
      <c r="FP216" s="129"/>
      <c r="FZ216" s="129"/>
      <c r="GJ216" s="129"/>
      <c r="GT216" s="129"/>
      <c r="HD216" s="129"/>
      <c r="HN216" s="129"/>
      <c r="HX216" s="129"/>
    </row>
    <row xmlns:x14ac="http://schemas.microsoft.com/office/spreadsheetml/2009/9/ac" r="217" s="3" customFormat="true" x14ac:dyDescent="0.25">
      <c r="A217" s="383"/>
      <c r="B217" s="129"/>
      <c r="L217" s="129"/>
      <c r="V217" s="129"/>
      <c r="AF217" s="129"/>
      <c r="AP217" s="129"/>
      <c r="AZ217" s="129"/>
      <c r="BA217" s="129"/>
      <c r="BJ217" s="129"/>
      <c r="BT217" s="129"/>
      <c r="CD217" s="129"/>
      <c r="CN217" s="129"/>
      <c r="CX217" s="129"/>
      <c r="DH217" s="129"/>
      <c r="DR217" s="129"/>
      <c r="EB217" s="129"/>
      <c r="EL217" s="129"/>
      <c r="EV217" s="129"/>
      <c r="FF217" s="129"/>
      <c r="FP217" s="129"/>
      <c r="FZ217" s="129"/>
      <c r="GJ217" s="129"/>
      <c r="GT217" s="129"/>
      <c r="HD217" s="129"/>
      <c r="HN217" s="129"/>
      <c r="HX217" s="129"/>
    </row>
    <row xmlns:x14ac="http://schemas.microsoft.com/office/spreadsheetml/2009/9/ac" r="218" s="3" customFormat="true" x14ac:dyDescent="0.25">
      <c r="A218" s="383"/>
      <c r="B218" s="129"/>
      <c r="L218" s="129"/>
      <c r="V218" s="129"/>
      <c r="AF218" s="129"/>
      <c r="AP218" s="129"/>
      <c r="AZ218" s="129"/>
      <c r="BA218" s="129"/>
      <c r="BJ218" s="129"/>
      <c r="BT218" s="129"/>
      <c r="CD218" s="129"/>
      <c r="CN218" s="129"/>
      <c r="CX218" s="129"/>
      <c r="DH218" s="129"/>
      <c r="DR218" s="129"/>
      <c r="EB218" s="129"/>
      <c r="EL218" s="129"/>
      <c r="EV218" s="129"/>
      <c r="FF218" s="129"/>
      <c r="FP218" s="129"/>
      <c r="FZ218" s="129"/>
      <c r="GJ218" s="129"/>
      <c r="GT218" s="129"/>
      <c r="HD218" s="129"/>
      <c r="HN218" s="129"/>
      <c r="HX218" s="129"/>
    </row>
    <row xmlns:x14ac="http://schemas.microsoft.com/office/spreadsheetml/2009/9/ac" r="219" s="3" customFormat="true" x14ac:dyDescent="0.25">
      <c r="A219" s="383"/>
      <c r="B219" s="129"/>
      <c r="L219" s="129"/>
      <c r="V219" s="129"/>
      <c r="AF219" s="129"/>
      <c r="AP219" s="129"/>
      <c r="AZ219" s="129"/>
      <c r="BA219" s="129"/>
      <c r="BJ219" s="129"/>
      <c r="BT219" s="129"/>
      <c r="CD219" s="129"/>
      <c r="CN219" s="129"/>
      <c r="CX219" s="129"/>
      <c r="DH219" s="129"/>
      <c r="DR219" s="129"/>
      <c r="EB219" s="129"/>
      <c r="EL219" s="129"/>
      <c r="EV219" s="129"/>
      <c r="FF219" s="129"/>
      <c r="FP219" s="129"/>
      <c r="FZ219" s="129"/>
      <c r="GJ219" s="129"/>
      <c r="GT219" s="129"/>
      <c r="HD219" s="129"/>
      <c r="HN219" s="129"/>
      <c r="HX219" s="129"/>
    </row>
    <row xmlns:x14ac="http://schemas.microsoft.com/office/spreadsheetml/2009/9/ac" r="220" s="3" customFormat="true" x14ac:dyDescent="0.25">
      <c r="A220" s="383"/>
      <c r="B220" s="129"/>
      <c r="L220" s="129"/>
      <c r="V220" s="129"/>
      <c r="AF220" s="129"/>
      <c r="AP220" s="129"/>
      <c r="AZ220" s="129"/>
      <c r="BA220" s="129"/>
      <c r="BJ220" s="129"/>
      <c r="BT220" s="129"/>
      <c r="CD220" s="129"/>
      <c r="CN220" s="129"/>
      <c r="CX220" s="129"/>
      <c r="DH220" s="129"/>
      <c r="DR220" s="129"/>
      <c r="EB220" s="129"/>
      <c r="EL220" s="129"/>
      <c r="EV220" s="129"/>
      <c r="FF220" s="129"/>
      <c r="FP220" s="129"/>
      <c r="FZ220" s="129"/>
      <c r="GJ220" s="129"/>
      <c r="GT220" s="129"/>
      <c r="HD220" s="129"/>
      <c r="HN220" s="129"/>
      <c r="HX220" s="129"/>
    </row>
    <row xmlns:x14ac="http://schemas.microsoft.com/office/spreadsheetml/2009/9/ac" r="221" s="3" customFormat="true" x14ac:dyDescent="0.25">
      <c r="A221" s="383"/>
      <c r="B221" s="129"/>
      <c r="L221" s="129"/>
      <c r="V221" s="129"/>
      <c r="AF221" s="129"/>
      <c r="AP221" s="129"/>
      <c r="AZ221" s="129"/>
      <c r="BA221" s="129"/>
      <c r="BJ221" s="129"/>
      <c r="BT221" s="129"/>
      <c r="CD221" s="129"/>
      <c r="CN221" s="129"/>
      <c r="CX221" s="129"/>
      <c r="DH221" s="129"/>
      <c r="DR221" s="129"/>
      <c r="EB221" s="129"/>
      <c r="EL221" s="129"/>
      <c r="EV221" s="129"/>
      <c r="FF221" s="129"/>
      <c r="FP221" s="129"/>
      <c r="FZ221" s="129"/>
      <c r="GJ221" s="129"/>
      <c r="GT221" s="129"/>
      <c r="HD221" s="129"/>
      <c r="HN221" s="129"/>
      <c r="HX221" s="129"/>
    </row>
    <row xmlns:x14ac="http://schemas.microsoft.com/office/spreadsheetml/2009/9/ac" r="222" s="3" customFormat="true" x14ac:dyDescent="0.25">
      <c r="A222" s="383"/>
      <c r="B222" s="129"/>
      <c r="L222" s="129"/>
      <c r="V222" s="129"/>
      <c r="AF222" s="129"/>
      <c r="AP222" s="129"/>
      <c r="AZ222" s="129"/>
      <c r="BA222" s="129"/>
      <c r="BJ222" s="129"/>
      <c r="BT222" s="129"/>
      <c r="CD222" s="129"/>
      <c r="CN222" s="129"/>
      <c r="CX222" s="129"/>
      <c r="DH222" s="129"/>
      <c r="DR222" s="129"/>
      <c r="EB222" s="129"/>
      <c r="EL222" s="129"/>
      <c r="EV222" s="129"/>
      <c r="FF222" s="129"/>
      <c r="FP222" s="129"/>
      <c r="FZ222" s="129"/>
      <c r="GJ222" s="129"/>
      <c r="GT222" s="129"/>
      <c r="HD222" s="129"/>
      <c r="HN222" s="129"/>
      <c r="HX222" s="129"/>
    </row>
    <row xmlns:x14ac="http://schemas.microsoft.com/office/spreadsheetml/2009/9/ac" r="223" s="3" customFormat="true" x14ac:dyDescent="0.25">
      <c r="A223" s="383"/>
      <c r="B223" s="129"/>
      <c r="L223" s="129"/>
      <c r="V223" s="129"/>
      <c r="AF223" s="129"/>
      <c r="AP223" s="129"/>
      <c r="AZ223" s="129"/>
      <c r="BA223" s="129"/>
      <c r="BJ223" s="129"/>
      <c r="BT223" s="129"/>
      <c r="CD223" s="129"/>
      <c r="CN223" s="129"/>
      <c r="CX223" s="129"/>
      <c r="DH223" s="129"/>
      <c r="DR223" s="129"/>
      <c r="EB223" s="129"/>
      <c r="EL223" s="129"/>
      <c r="EV223" s="129"/>
      <c r="FF223" s="129"/>
      <c r="FP223" s="129"/>
      <c r="FZ223" s="129"/>
      <c r="GJ223" s="129"/>
      <c r="GT223" s="129"/>
      <c r="HD223" s="129"/>
      <c r="HN223" s="129"/>
      <c r="HX223" s="129"/>
    </row>
    <row xmlns:x14ac="http://schemas.microsoft.com/office/spreadsheetml/2009/9/ac" r="224" s="3" customFormat="true" x14ac:dyDescent="0.25">
      <c r="A224" s="383"/>
      <c r="B224" s="129"/>
      <c r="L224" s="129"/>
      <c r="V224" s="129"/>
      <c r="AF224" s="129"/>
      <c r="AP224" s="129"/>
      <c r="AZ224" s="129"/>
      <c r="BA224" s="129"/>
      <c r="BJ224" s="129"/>
      <c r="BT224" s="129"/>
      <c r="CD224" s="129"/>
      <c r="CN224" s="129"/>
      <c r="CX224" s="129"/>
      <c r="DH224" s="129"/>
      <c r="DR224" s="129"/>
      <c r="EB224" s="129"/>
      <c r="EL224" s="129"/>
      <c r="EV224" s="129"/>
      <c r="FF224" s="129"/>
      <c r="FP224" s="129"/>
      <c r="FZ224" s="129"/>
      <c r="GJ224" s="129"/>
      <c r="GT224" s="129"/>
      <c r="HD224" s="129"/>
      <c r="HN224" s="129"/>
      <c r="HX224" s="129"/>
    </row>
    <row xmlns:x14ac="http://schemas.microsoft.com/office/spreadsheetml/2009/9/ac" r="225" s="3" customFormat="true" x14ac:dyDescent="0.25">
      <c r="A225" s="383"/>
      <c r="B225" s="129"/>
      <c r="L225" s="129"/>
      <c r="V225" s="129"/>
      <c r="AF225" s="129"/>
      <c r="AP225" s="129"/>
      <c r="AZ225" s="129"/>
      <c r="BA225" s="129"/>
      <c r="BJ225" s="129"/>
      <c r="BT225" s="129"/>
      <c r="CD225" s="129"/>
      <c r="CN225" s="129"/>
      <c r="CX225" s="129"/>
      <c r="DH225" s="129"/>
      <c r="DR225" s="129"/>
      <c r="EB225" s="129"/>
      <c r="EL225" s="129"/>
      <c r="EV225" s="129"/>
      <c r="FF225" s="129"/>
      <c r="FP225" s="129"/>
      <c r="FZ225" s="129"/>
      <c r="GJ225" s="129"/>
      <c r="GT225" s="129"/>
      <c r="HD225" s="129"/>
      <c r="HN225" s="129"/>
      <c r="HX225" s="129"/>
    </row>
    <row xmlns:x14ac="http://schemas.microsoft.com/office/spreadsheetml/2009/9/ac" r="226" s="3" customFormat="true" x14ac:dyDescent="0.25">
      <c r="A226" s="383"/>
      <c r="B226" s="129"/>
      <c r="L226" s="129"/>
      <c r="V226" s="129"/>
      <c r="AF226" s="129"/>
      <c r="AP226" s="129"/>
      <c r="AZ226" s="129"/>
      <c r="BA226" s="129"/>
      <c r="BJ226" s="129"/>
      <c r="BT226" s="129"/>
      <c r="CD226" s="129"/>
      <c r="CN226" s="129"/>
      <c r="CX226" s="129"/>
      <c r="DH226" s="129"/>
      <c r="DR226" s="129"/>
      <c r="EB226" s="129"/>
      <c r="EL226" s="129"/>
      <c r="EV226" s="129"/>
      <c r="FF226" s="129"/>
      <c r="FP226" s="129"/>
      <c r="FZ226" s="129"/>
      <c r="GJ226" s="129"/>
      <c r="GT226" s="129"/>
      <c r="HD226" s="129"/>
      <c r="HN226" s="129"/>
      <c r="HX226" s="129"/>
    </row>
    <row xmlns:x14ac="http://schemas.microsoft.com/office/spreadsheetml/2009/9/ac" r="227" s="3" customFormat="true" x14ac:dyDescent="0.25">
      <c r="A227" s="383"/>
      <c r="B227" s="129"/>
      <c r="L227" s="129"/>
      <c r="V227" s="129"/>
      <c r="AF227" s="129"/>
      <c r="AP227" s="129"/>
      <c r="AZ227" s="129"/>
      <c r="BA227" s="129"/>
      <c r="BJ227" s="129"/>
      <c r="BT227" s="129"/>
      <c r="CD227" s="129"/>
      <c r="CN227" s="129"/>
      <c r="CX227" s="129"/>
      <c r="DH227" s="129"/>
      <c r="DR227" s="129"/>
      <c r="EB227" s="129"/>
      <c r="EL227" s="129"/>
      <c r="EV227" s="129"/>
      <c r="FF227" s="129"/>
      <c r="FP227" s="129"/>
      <c r="FZ227" s="129"/>
      <c r="GJ227" s="129"/>
      <c r="GT227" s="129"/>
      <c r="HD227" s="129"/>
      <c r="HN227" s="129"/>
      <c r="HX227" s="129"/>
    </row>
    <row xmlns:x14ac="http://schemas.microsoft.com/office/spreadsheetml/2009/9/ac" r="228" s="3" customFormat="true" x14ac:dyDescent="0.25">
      <c r="A228" s="383"/>
      <c r="B228" s="129"/>
      <c r="L228" s="129"/>
      <c r="V228" s="129"/>
      <c r="AF228" s="129"/>
      <c r="AP228" s="129"/>
      <c r="AZ228" s="129"/>
      <c r="BA228" s="129"/>
      <c r="BJ228" s="129"/>
      <c r="BT228" s="129"/>
      <c r="CD228" s="129"/>
      <c r="CN228" s="129"/>
      <c r="CX228" s="129"/>
      <c r="DH228" s="129"/>
      <c r="DR228" s="129"/>
      <c r="EB228" s="129"/>
      <c r="EL228" s="129"/>
      <c r="EV228" s="129"/>
      <c r="FF228" s="129"/>
      <c r="FP228" s="129"/>
      <c r="FZ228" s="129"/>
      <c r="GJ228" s="129"/>
      <c r="GT228" s="129"/>
      <c r="HD228" s="129"/>
      <c r="HN228" s="129"/>
      <c r="HX228" s="129"/>
    </row>
    <row xmlns:x14ac="http://schemas.microsoft.com/office/spreadsheetml/2009/9/ac" r="229" s="3" customFormat="true" x14ac:dyDescent="0.25">
      <c r="A229" s="383"/>
      <c r="B229" s="129"/>
      <c r="L229" s="129"/>
      <c r="V229" s="129"/>
      <c r="AF229" s="129"/>
      <c r="AP229" s="129"/>
      <c r="AZ229" s="129"/>
      <c r="BA229" s="129"/>
      <c r="BJ229" s="129"/>
      <c r="BT229" s="129"/>
      <c r="CD229" s="129"/>
      <c r="CN229" s="129"/>
      <c r="CX229" s="129"/>
      <c r="DH229" s="129"/>
      <c r="DR229" s="129"/>
      <c r="EB229" s="129"/>
      <c r="EL229" s="129"/>
      <c r="EV229" s="129"/>
      <c r="FF229" s="129"/>
      <c r="FP229" s="129"/>
      <c r="FZ229" s="129"/>
      <c r="GJ229" s="129"/>
      <c r="GT229" s="129"/>
      <c r="HD229" s="129"/>
      <c r="HN229" s="129"/>
      <c r="HX229" s="129"/>
    </row>
    <row xmlns:x14ac="http://schemas.microsoft.com/office/spreadsheetml/2009/9/ac" r="230" s="3" customFormat="true" x14ac:dyDescent="0.25">
      <c r="A230" s="383"/>
      <c r="B230" s="129"/>
      <c r="L230" s="129"/>
      <c r="V230" s="129"/>
      <c r="AF230" s="129"/>
      <c r="AP230" s="129"/>
      <c r="AZ230" s="129"/>
      <c r="BA230" s="129"/>
      <c r="BJ230" s="129"/>
      <c r="BT230" s="129"/>
      <c r="CD230" s="129"/>
      <c r="CN230" s="129"/>
      <c r="CX230" s="129"/>
      <c r="DH230" s="129"/>
      <c r="DR230" s="129"/>
      <c r="EB230" s="129"/>
      <c r="EL230" s="129"/>
      <c r="EV230" s="129"/>
      <c r="FF230" s="129"/>
      <c r="FP230" s="129"/>
      <c r="FZ230" s="129"/>
      <c r="GJ230" s="129"/>
      <c r="GT230" s="129"/>
      <c r="HD230" s="129"/>
      <c r="HN230" s="129"/>
      <c r="HX230" s="129"/>
    </row>
    <row xmlns:x14ac="http://schemas.microsoft.com/office/spreadsheetml/2009/9/ac" r="231" s="3" customFormat="true" x14ac:dyDescent="0.25">
      <c r="A231" s="383"/>
      <c r="B231" s="129"/>
      <c r="L231" s="129"/>
      <c r="V231" s="129"/>
      <c r="AF231" s="129"/>
      <c r="AP231" s="129"/>
      <c r="AZ231" s="129"/>
      <c r="BA231" s="129"/>
      <c r="BJ231" s="129"/>
      <c r="BT231" s="129"/>
      <c r="CD231" s="129"/>
      <c r="CN231" s="129"/>
      <c r="CX231" s="129"/>
      <c r="DH231" s="129"/>
      <c r="DR231" s="129"/>
      <c r="EB231" s="129"/>
      <c r="EL231" s="129"/>
      <c r="EV231" s="129"/>
      <c r="FF231" s="129"/>
      <c r="FP231" s="129"/>
      <c r="FZ231" s="129"/>
      <c r="GJ231" s="129"/>
      <c r="GT231" s="129"/>
      <c r="HD231" s="129"/>
      <c r="HN231" s="129"/>
      <c r="HX231" s="129"/>
    </row>
    <row xmlns:x14ac="http://schemas.microsoft.com/office/spreadsheetml/2009/9/ac" r="232" s="3" customFormat="true" x14ac:dyDescent="0.25">
      <c r="A232" s="383"/>
      <c r="B232" s="129"/>
      <c r="L232" s="129"/>
      <c r="V232" s="129"/>
      <c r="AF232" s="129"/>
      <c r="AP232" s="129"/>
      <c r="AZ232" s="129"/>
      <c r="BA232" s="129"/>
      <c r="BJ232" s="129"/>
      <c r="BT232" s="129"/>
      <c r="CD232" s="129"/>
      <c r="CN232" s="129"/>
      <c r="CX232" s="129"/>
      <c r="DH232" s="129"/>
      <c r="DR232" s="129"/>
      <c r="EB232" s="129"/>
      <c r="EL232" s="129"/>
      <c r="EV232" s="129"/>
      <c r="FF232" s="129"/>
      <c r="FP232" s="129"/>
      <c r="FZ232" s="129"/>
      <c r="GJ232" s="129"/>
      <c r="GT232" s="129"/>
      <c r="HD232" s="129"/>
      <c r="HN232" s="129"/>
      <c r="HX232" s="129"/>
    </row>
    <row xmlns:x14ac="http://schemas.microsoft.com/office/spreadsheetml/2009/9/ac" r="233" s="3" customFormat="true" x14ac:dyDescent="0.25">
      <c r="A233" s="383"/>
      <c r="B233" s="129"/>
      <c r="L233" s="129"/>
      <c r="V233" s="129"/>
      <c r="AF233" s="129"/>
      <c r="AP233" s="129"/>
      <c r="AZ233" s="129"/>
      <c r="BA233" s="129"/>
      <c r="BJ233" s="129"/>
      <c r="BT233" s="129"/>
      <c r="CD233" s="129"/>
      <c r="CN233" s="129"/>
      <c r="CX233" s="129"/>
      <c r="DH233" s="129"/>
      <c r="DR233" s="129"/>
      <c r="EB233" s="129"/>
      <c r="EL233" s="129"/>
      <c r="EV233" s="129"/>
      <c r="FF233" s="129"/>
      <c r="FP233" s="129"/>
      <c r="FZ233" s="129"/>
      <c r="GJ233" s="129"/>
      <c r="GT233" s="129"/>
      <c r="HD233" s="129"/>
      <c r="HN233" s="129"/>
      <c r="HX233" s="129"/>
    </row>
    <row xmlns:x14ac="http://schemas.microsoft.com/office/spreadsheetml/2009/9/ac" r="234" s="3" customFormat="true" x14ac:dyDescent="0.25">
      <c r="A234" s="383"/>
      <c r="B234" s="129"/>
      <c r="L234" s="129"/>
      <c r="V234" s="129"/>
      <c r="AF234" s="129"/>
      <c r="AP234" s="129"/>
      <c r="AZ234" s="129"/>
      <c r="BA234" s="129"/>
      <c r="BJ234" s="129"/>
      <c r="BT234" s="129"/>
      <c r="CD234" s="129"/>
      <c r="CN234" s="129"/>
      <c r="CX234" s="129"/>
      <c r="DH234" s="129"/>
      <c r="DR234" s="129"/>
      <c r="EB234" s="129"/>
      <c r="EL234" s="129"/>
      <c r="EV234" s="129"/>
      <c r="FF234" s="129"/>
      <c r="FP234" s="129"/>
      <c r="FZ234" s="129"/>
      <c r="GJ234" s="129"/>
      <c r="GT234" s="129"/>
      <c r="HD234" s="129"/>
      <c r="HN234" s="129"/>
      <c r="HX234" s="129"/>
    </row>
    <row xmlns:x14ac="http://schemas.microsoft.com/office/spreadsheetml/2009/9/ac" r="235" s="3" customFormat="true" x14ac:dyDescent="0.25">
      <c r="A235" s="383"/>
      <c r="B235" s="129"/>
      <c r="L235" s="129"/>
      <c r="V235" s="129"/>
      <c r="AF235" s="129"/>
      <c r="AP235" s="129"/>
      <c r="AZ235" s="129"/>
      <c r="BA235" s="129"/>
      <c r="BJ235" s="129"/>
      <c r="BT235" s="129"/>
      <c r="CD235" s="129"/>
      <c r="CN235" s="129"/>
      <c r="CX235" s="129"/>
      <c r="DH235" s="129"/>
      <c r="DR235" s="129"/>
      <c r="EB235" s="129"/>
      <c r="EL235" s="129"/>
      <c r="EV235" s="129"/>
      <c r="FF235" s="129"/>
      <c r="FP235" s="129"/>
      <c r="FZ235" s="129"/>
      <c r="GJ235" s="129"/>
      <c r="GT235" s="129"/>
      <c r="HD235" s="129"/>
      <c r="HN235" s="129"/>
      <c r="HX235" s="129"/>
    </row>
    <row xmlns:x14ac="http://schemas.microsoft.com/office/spreadsheetml/2009/9/ac" r="236" s="3" customFormat="true" x14ac:dyDescent="0.25">
      <c r="A236" s="383"/>
      <c r="B236" s="129"/>
      <c r="L236" s="129"/>
      <c r="V236" s="129"/>
      <c r="AF236" s="129"/>
      <c r="AP236" s="129"/>
      <c r="AZ236" s="129"/>
      <c r="BA236" s="129"/>
      <c r="BJ236" s="129"/>
      <c r="BT236" s="129"/>
      <c r="CD236" s="129"/>
      <c r="CN236" s="129"/>
      <c r="CX236" s="129"/>
      <c r="DH236" s="129"/>
      <c r="DR236" s="129"/>
      <c r="EB236" s="129"/>
      <c r="EL236" s="129"/>
      <c r="EV236" s="129"/>
      <c r="FF236" s="129"/>
      <c r="FP236" s="129"/>
      <c r="FZ236" s="129"/>
      <c r="GJ236" s="129"/>
      <c r="GT236" s="129"/>
      <c r="HD236" s="129"/>
      <c r="HN236" s="129"/>
      <c r="HX236" s="129"/>
    </row>
    <row xmlns:x14ac="http://schemas.microsoft.com/office/spreadsheetml/2009/9/ac" r="237" s="3" customFormat="true" x14ac:dyDescent="0.25">
      <c r="A237" s="383"/>
      <c r="B237" s="129"/>
      <c r="L237" s="129"/>
      <c r="V237" s="129"/>
      <c r="AF237" s="129"/>
      <c r="AP237" s="129"/>
      <c r="AZ237" s="129"/>
      <c r="BA237" s="129"/>
      <c r="BJ237" s="129"/>
      <c r="BT237" s="129"/>
      <c r="CD237" s="129"/>
      <c r="CN237" s="129"/>
      <c r="CX237" s="129"/>
      <c r="DH237" s="129"/>
      <c r="DR237" s="129"/>
      <c r="EB237" s="129"/>
      <c r="EL237" s="129"/>
      <c r="EV237" s="129"/>
      <c r="FF237" s="129"/>
      <c r="FP237" s="129"/>
      <c r="FZ237" s="129"/>
      <c r="GJ237" s="129"/>
      <c r="GT237" s="129"/>
      <c r="HD237" s="129"/>
      <c r="HN237" s="129"/>
      <c r="HX237" s="129"/>
    </row>
    <row xmlns:x14ac="http://schemas.microsoft.com/office/spreadsheetml/2009/9/ac" r="238" s="3" customFormat="true" x14ac:dyDescent="0.25">
      <c r="A238" s="383"/>
      <c r="B238" s="129"/>
      <c r="L238" s="129"/>
      <c r="V238" s="129"/>
      <c r="AF238" s="129"/>
      <c r="AP238" s="129"/>
      <c r="AZ238" s="129"/>
      <c r="BA238" s="129"/>
      <c r="BJ238" s="129"/>
      <c r="BT238" s="129"/>
      <c r="CD238" s="129"/>
      <c r="CN238" s="129"/>
      <c r="CX238" s="129"/>
      <c r="DH238" s="129"/>
      <c r="DR238" s="129"/>
      <c r="EB238" s="129"/>
      <c r="EL238" s="129"/>
      <c r="EV238" s="129"/>
      <c r="FF238" s="129"/>
      <c r="FP238" s="129"/>
      <c r="FZ238" s="129"/>
      <c r="GJ238" s="129"/>
      <c r="GT238" s="129"/>
      <c r="HD238" s="129"/>
      <c r="HN238" s="129"/>
      <c r="HX238" s="129"/>
    </row>
    <row xmlns:x14ac="http://schemas.microsoft.com/office/spreadsheetml/2009/9/ac" r="239" s="3" customFormat="true" x14ac:dyDescent="0.25">
      <c r="A239" s="383"/>
      <c r="B239" s="129"/>
      <c r="L239" s="129"/>
      <c r="V239" s="129"/>
      <c r="AF239" s="129"/>
      <c r="AP239" s="129"/>
      <c r="AZ239" s="129"/>
      <c r="BA239" s="129"/>
      <c r="BJ239" s="129"/>
      <c r="BT239" s="129"/>
      <c r="CD239" s="129"/>
      <c r="CN239" s="129"/>
      <c r="CX239" s="129"/>
      <c r="DH239" s="129"/>
      <c r="DR239" s="129"/>
      <c r="EB239" s="129"/>
      <c r="EL239" s="129"/>
      <c r="EV239" s="129"/>
      <c r="FF239" s="129"/>
      <c r="FP239" s="129"/>
      <c r="FZ239" s="129"/>
      <c r="GJ239" s="129"/>
      <c r="GT239" s="129"/>
      <c r="HD239" s="129"/>
      <c r="HN239" s="129"/>
      <c r="HX239" s="129"/>
    </row>
    <row xmlns:x14ac="http://schemas.microsoft.com/office/spreadsheetml/2009/9/ac" r="240" s="3" customFormat="true" x14ac:dyDescent="0.25">
      <c r="A240" s="383"/>
      <c r="B240" s="129"/>
      <c r="L240" s="129"/>
      <c r="V240" s="129"/>
      <c r="AF240" s="129"/>
      <c r="AP240" s="129"/>
      <c r="AZ240" s="129"/>
      <c r="BA240" s="129"/>
      <c r="BJ240" s="129"/>
      <c r="BT240" s="129"/>
      <c r="CD240" s="129"/>
      <c r="CN240" s="129"/>
      <c r="CX240" s="129"/>
      <c r="DH240" s="129"/>
      <c r="DR240" s="129"/>
      <c r="EB240" s="129"/>
      <c r="EL240" s="129"/>
      <c r="EV240" s="129"/>
      <c r="FF240" s="129"/>
      <c r="FP240" s="129"/>
      <c r="FZ240" s="129"/>
      <c r="GJ240" s="129"/>
      <c r="GT240" s="129"/>
      <c r="HD240" s="129"/>
      <c r="HN240" s="129"/>
      <c r="HX240" s="129"/>
    </row>
    <row xmlns:x14ac="http://schemas.microsoft.com/office/spreadsheetml/2009/9/ac" r="241" s="3" customFormat="true" x14ac:dyDescent="0.25">
      <c r="A241" s="383"/>
      <c r="B241" s="129"/>
      <c r="L241" s="129"/>
      <c r="V241" s="129"/>
      <c r="AF241" s="129"/>
      <c r="AP241" s="129"/>
      <c r="AZ241" s="129"/>
      <c r="BA241" s="129"/>
      <c r="BJ241" s="129"/>
      <c r="BT241" s="129"/>
      <c r="CD241" s="129"/>
      <c r="CN241" s="129"/>
      <c r="CX241" s="129"/>
      <c r="DH241" s="129"/>
      <c r="DR241" s="129"/>
      <c r="EB241" s="129"/>
      <c r="EL241" s="129"/>
      <c r="EV241" s="129"/>
      <c r="FF241" s="129"/>
      <c r="FP241" s="129"/>
      <c r="FZ241" s="129"/>
      <c r="GJ241" s="129"/>
      <c r="GT241" s="129"/>
      <c r="HD241" s="129"/>
      <c r="HN241" s="129"/>
      <c r="HX241" s="129"/>
    </row>
    <row xmlns:x14ac="http://schemas.microsoft.com/office/spreadsheetml/2009/9/ac" r="242" s="3" customFormat="true" x14ac:dyDescent="0.25">
      <c r="A242" s="383"/>
      <c r="B242" s="129"/>
      <c r="L242" s="129"/>
      <c r="V242" s="129"/>
      <c r="AF242" s="129"/>
      <c r="AP242" s="129"/>
      <c r="AZ242" s="129"/>
      <c r="BA242" s="129"/>
      <c r="BJ242" s="129"/>
      <c r="BT242" s="129"/>
      <c r="CD242" s="129"/>
      <c r="CN242" s="129"/>
      <c r="CX242" s="129"/>
      <c r="DH242" s="129"/>
      <c r="DR242" s="129"/>
      <c r="EB242" s="129"/>
      <c r="EL242" s="129"/>
      <c r="EV242" s="129"/>
      <c r="FF242" s="129"/>
      <c r="FP242" s="129"/>
      <c r="FZ242" s="129"/>
      <c r="GJ242" s="129"/>
      <c r="GT242" s="129"/>
      <c r="HD242" s="129"/>
      <c r="HN242" s="129"/>
      <c r="HX242" s="129"/>
    </row>
    <row xmlns:x14ac="http://schemas.microsoft.com/office/spreadsheetml/2009/9/ac" r="243" s="3" customFormat="true" x14ac:dyDescent="0.25">
      <c r="A243" s="383"/>
      <c r="B243" s="129"/>
      <c r="L243" s="129"/>
      <c r="V243" s="129"/>
      <c r="AF243" s="129"/>
      <c r="AP243" s="129"/>
      <c r="AZ243" s="129"/>
      <c r="BA243" s="129"/>
      <c r="BJ243" s="129"/>
      <c r="BT243" s="129"/>
      <c r="CD243" s="129"/>
      <c r="CN243" s="129"/>
      <c r="CX243" s="129"/>
      <c r="DH243" s="129"/>
      <c r="DR243" s="129"/>
      <c r="EB243" s="129"/>
      <c r="EL243" s="129"/>
      <c r="EV243" s="129"/>
      <c r="FF243" s="129"/>
      <c r="FP243" s="129"/>
      <c r="FZ243" s="129"/>
      <c r="GJ243" s="129"/>
      <c r="GT243" s="129"/>
      <c r="HD243" s="129"/>
      <c r="HN243" s="129"/>
      <c r="HX243" s="129"/>
    </row>
    <row xmlns:x14ac="http://schemas.microsoft.com/office/spreadsheetml/2009/9/ac" r="244" s="3" customFormat="true" x14ac:dyDescent="0.25">
      <c r="A244" s="383"/>
      <c r="B244" s="129"/>
      <c r="L244" s="129"/>
      <c r="V244" s="129"/>
      <c r="AF244" s="129"/>
      <c r="AP244" s="129"/>
      <c r="AZ244" s="129"/>
      <c r="BA244" s="129"/>
      <c r="BJ244" s="129"/>
      <c r="BT244" s="129"/>
      <c r="CD244" s="129"/>
      <c r="CN244" s="129"/>
      <c r="CX244" s="129"/>
      <c r="DH244" s="129"/>
      <c r="DR244" s="129"/>
      <c r="EB244" s="129"/>
      <c r="EL244" s="129"/>
      <c r="EV244" s="129"/>
      <c r="FF244" s="129"/>
      <c r="FP244" s="129"/>
      <c r="FZ244" s="129"/>
      <c r="GJ244" s="129"/>
      <c r="GT244" s="129"/>
      <c r="HD244" s="129"/>
      <c r="HN244" s="129"/>
      <c r="HX244" s="129"/>
    </row>
    <row xmlns:x14ac="http://schemas.microsoft.com/office/spreadsheetml/2009/9/ac" r="245" s="3" customFormat="true" x14ac:dyDescent="0.25">
      <c r="A245" s="383"/>
      <c r="B245" s="129"/>
      <c r="L245" s="129"/>
      <c r="V245" s="129"/>
      <c r="AF245" s="129"/>
      <c r="AP245" s="129"/>
      <c r="AZ245" s="129"/>
      <c r="BA245" s="129"/>
      <c r="BJ245" s="129"/>
      <c r="BT245" s="129"/>
      <c r="CD245" s="129"/>
      <c r="CN245" s="129"/>
      <c r="CX245" s="129"/>
      <c r="DH245" s="129"/>
      <c r="DR245" s="129"/>
      <c r="EB245" s="129"/>
      <c r="EL245" s="129"/>
      <c r="EV245" s="129"/>
      <c r="FF245" s="129"/>
      <c r="FP245" s="129"/>
      <c r="FZ245" s="129"/>
      <c r="GJ245" s="129"/>
      <c r="GT245" s="129"/>
      <c r="HD245" s="129"/>
      <c r="HN245" s="129"/>
      <c r="HX245" s="129"/>
    </row>
    <row xmlns:x14ac="http://schemas.microsoft.com/office/spreadsheetml/2009/9/ac" r="246" s="3" customFormat="true" x14ac:dyDescent="0.25">
      <c r="A246" s="383"/>
      <c r="B246" s="129"/>
      <c r="L246" s="129"/>
      <c r="V246" s="129"/>
      <c r="AF246" s="129"/>
      <c r="AP246" s="129"/>
      <c r="AZ246" s="129"/>
      <c r="BA246" s="129"/>
      <c r="BJ246" s="129"/>
      <c r="BT246" s="129"/>
      <c r="CD246" s="129"/>
      <c r="CN246" s="129"/>
      <c r="CX246" s="129"/>
      <c r="DH246" s="129"/>
      <c r="DR246" s="129"/>
      <c r="EB246" s="129"/>
      <c r="EL246" s="129"/>
      <c r="EV246" s="129"/>
      <c r="FF246" s="129"/>
      <c r="FP246" s="129"/>
      <c r="FZ246" s="129"/>
      <c r="GJ246" s="129"/>
      <c r="GT246" s="129"/>
      <c r="HD246" s="129"/>
      <c r="HN246" s="129"/>
      <c r="HX246" s="129"/>
    </row>
    <row xmlns:x14ac="http://schemas.microsoft.com/office/spreadsheetml/2009/9/ac" r="247" s="3" customFormat="true" x14ac:dyDescent="0.25">
      <c r="A247" s="383"/>
      <c r="B247" s="129"/>
      <c r="L247" s="129"/>
      <c r="V247" s="129"/>
      <c r="AF247" s="129"/>
      <c r="AP247" s="129"/>
      <c r="AZ247" s="129"/>
      <c r="BA247" s="129"/>
      <c r="BJ247" s="129"/>
      <c r="BT247" s="129"/>
      <c r="CD247" s="129"/>
      <c r="CN247" s="129"/>
      <c r="CX247" s="129"/>
      <c r="DH247" s="129"/>
      <c r="DR247" s="129"/>
      <c r="EB247" s="129"/>
      <c r="EL247" s="129"/>
      <c r="EV247" s="129"/>
      <c r="FF247" s="129"/>
      <c r="FP247" s="129"/>
      <c r="FZ247" s="129"/>
      <c r="GJ247" s="129"/>
      <c r="GT247" s="129"/>
      <c r="HD247" s="129"/>
      <c r="HN247" s="129"/>
      <c r="HX247" s="129"/>
    </row>
    <row xmlns:x14ac="http://schemas.microsoft.com/office/spreadsheetml/2009/9/ac" r="248" s="3" customFormat="true" x14ac:dyDescent="0.25">
      <c r="A248" s="383"/>
      <c r="B248" s="129"/>
      <c r="L248" s="129"/>
      <c r="V248" s="129"/>
      <c r="AF248" s="129"/>
      <c r="AP248" s="129"/>
      <c r="AZ248" s="129"/>
      <c r="BA248" s="129"/>
      <c r="BJ248" s="129"/>
      <c r="BT248" s="129"/>
      <c r="CD248" s="129"/>
      <c r="CN248" s="129"/>
      <c r="CX248" s="129"/>
      <c r="DH248" s="129"/>
      <c r="DR248" s="129"/>
      <c r="EB248" s="129"/>
      <c r="EL248" s="129"/>
      <c r="EV248" s="129"/>
      <c r="FF248" s="129"/>
      <c r="FP248" s="129"/>
      <c r="FZ248" s="129"/>
      <c r="GJ248" s="129"/>
      <c r="GT248" s="129"/>
      <c r="HD248" s="129"/>
      <c r="HN248" s="129"/>
      <c r="HX248" s="129"/>
    </row>
    <row xmlns:x14ac="http://schemas.microsoft.com/office/spreadsheetml/2009/9/ac" r="249" s="3" customFormat="true" x14ac:dyDescent="0.25">
      <c r="A249" s="383"/>
      <c r="B249" s="129"/>
      <c r="L249" s="129"/>
      <c r="V249" s="129"/>
      <c r="AF249" s="129"/>
      <c r="AP249" s="129"/>
      <c r="AZ249" s="129"/>
      <c r="BA249" s="129"/>
      <c r="BJ249" s="129"/>
      <c r="BT249" s="129"/>
      <c r="CD249" s="129"/>
      <c r="CN249" s="129"/>
      <c r="CX249" s="129"/>
      <c r="DH249" s="129"/>
      <c r="DR249" s="129"/>
      <c r="EB249" s="129"/>
      <c r="EL249" s="129"/>
      <c r="EV249" s="129"/>
      <c r="FF249" s="129"/>
      <c r="FP249" s="129"/>
      <c r="FZ249" s="129"/>
      <c r="GJ249" s="129"/>
      <c r="GT249" s="129"/>
      <c r="HD249" s="129"/>
      <c r="HN249" s="129"/>
      <c r="HX249" s="129"/>
    </row>
    <row xmlns:x14ac="http://schemas.microsoft.com/office/spreadsheetml/2009/9/ac" r="250" s="3" customFormat="true" x14ac:dyDescent="0.25">
      <c r="A250" s="383"/>
      <c r="B250" s="129"/>
      <c r="L250" s="129"/>
      <c r="V250" s="129"/>
      <c r="AF250" s="129"/>
      <c r="AP250" s="129"/>
      <c r="AZ250" s="129"/>
      <c r="BA250" s="129"/>
      <c r="BJ250" s="129"/>
      <c r="BT250" s="129"/>
      <c r="CD250" s="129"/>
      <c r="CN250" s="129"/>
      <c r="CX250" s="129"/>
      <c r="DH250" s="129"/>
      <c r="DR250" s="129"/>
      <c r="EB250" s="129"/>
      <c r="EL250" s="129"/>
      <c r="EV250" s="129"/>
      <c r="FF250" s="129"/>
      <c r="FP250" s="129"/>
      <c r="FZ250" s="129"/>
      <c r="GJ250" s="129"/>
      <c r="GT250" s="129"/>
      <c r="HD250" s="129"/>
      <c r="HN250" s="129"/>
      <c r="HX250" s="129"/>
    </row>
    <row xmlns:x14ac="http://schemas.microsoft.com/office/spreadsheetml/2009/9/ac" r="251" s="3" customFormat="true" x14ac:dyDescent="0.25">
      <c r="A251" s="383"/>
      <c r="B251" s="129"/>
      <c r="L251" s="129"/>
      <c r="V251" s="129"/>
      <c r="AF251" s="129"/>
      <c r="AP251" s="129"/>
      <c r="AZ251" s="129"/>
      <c r="BA251" s="129"/>
      <c r="BJ251" s="129"/>
      <c r="BT251" s="129"/>
      <c r="CD251" s="129"/>
      <c r="CN251" s="129"/>
      <c r="CX251" s="129"/>
      <c r="DH251" s="129"/>
      <c r="DR251" s="129"/>
      <c r="EB251" s="129"/>
      <c r="EL251" s="129"/>
      <c r="EV251" s="129"/>
      <c r="FF251" s="129"/>
      <c r="FP251" s="129"/>
      <c r="FZ251" s="129"/>
      <c r="GJ251" s="129"/>
      <c r="GT251" s="129"/>
      <c r="HD251" s="129"/>
      <c r="HN251" s="129"/>
      <c r="HX251" s="129"/>
    </row>
    <row xmlns:x14ac="http://schemas.microsoft.com/office/spreadsheetml/2009/9/ac" r="252" s="3" customFormat="true" x14ac:dyDescent="0.25">
      <c r="A252" s="383"/>
      <c r="B252" s="129"/>
      <c r="L252" s="129"/>
      <c r="V252" s="129"/>
      <c r="AF252" s="129"/>
      <c r="AP252" s="129"/>
      <c r="AZ252" s="129"/>
      <c r="BA252" s="129"/>
      <c r="BJ252" s="129"/>
      <c r="BT252" s="129"/>
      <c r="CD252" s="129"/>
      <c r="CN252" s="129"/>
      <c r="CX252" s="129"/>
      <c r="DH252" s="129"/>
      <c r="DR252" s="129"/>
      <c r="EB252" s="129"/>
      <c r="EL252" s="129"/>
      <c r="EV252" s="129"/>
      <c r="FF252" s="129"/>
      <c r="FP252" s="129"/>
      <c r="FZ252" s="129"/>
      <c r="GJ252" s="129"/>
      <c r="GT252" s="129"/>
      <c r="HD252" s="129"/>
      <c r="HN252" s="129"/>
      <c r="HX252" s="129"/>
    </row>
    <row xmlns:x14ac="http://schemas.microsoft.com/office/spreadsheetml/2009/9/ac" r="253" s="3" customFormat="true" x14ac:dyDescent="0.25">
      <c r="A253" s="383"/>
      <c r="B253" s="129"/>
      <c r="L253" s="129"/>
      <c r="V253" s="129"/>
      <c r="AF253" s="129"/>
      <c r="AP253" s="129"/>
      <c r="AZ253" s="129"/>
      <c r="BA253" s="129"/>
      <c r="BJ253" s="129"/>
      <c r="BT253" s="129"/>
      <c r="CD253" s="129"/>
      <c r="CN253" s="129"/>
      <c r="CX253" s="129"/>
      <c r="DH253" s="129"/>
      <c r="DR253" s="129"/>
      <c r="EB253" s="129"/>
      <c r="EL253" s="129"/>
      <c r="EV253" s="129"/>
      <c r="FF253" s="129"/>
      <c r="FP253" s="129"/>
      <c r="FZ253" s="129"/>
      <c r="GJ253" s="129"/>
      <c r="GT253" s="129"/>
      <c r="HD253" s="129"/>
      <c r="HN253" s="129"/>
      <c r="HX253" s="129"/>
    </row>
    <row xmlns:x14ac="http://schemas.microsoft.com/office/spreadsheetml/2009/9/ac" r="254" s="3" customFormat="true" x14ac:dyDescent="0.25">
      <c r="A254" s="383"/>
      <c r="B254" s="129"/>
      <c r="L254" s="129"/>
      <c r="V254" s="129"/>
      <c r="AF254" s="129"/>
      <c r="AP254" s="129"/>
      <c r="AZ254" s="129"/>
      <c r="BA254" s="129"/>
      <c r="BJ254" s="129"/>
      <c r="BT254" s="129"/>
      <c r="CD254" s="129"/>
      <c r="CN254" s="129"/>
      <c r="CX254" s="129"/>
      <c r="DH254" s="129"/>
      <c r="DR254" s="129"/>
      <c r="EB254" s="129"/>
      <c r="EL254" s="129"/>
      <c r="EV254" s="129"/>
      <c r="FF254" s="129"/>
      <c r="FP254" s="129"/>
      <c r="FZ254" s="129"/>
      <c r="GJ254" s="129"/>
      <c r="GT254" s="129"/>
      <c r="HD254" s="129"/>
      <c r="HN254" s="129"/>
      <c r="HX254" s="129"/>
    </row>
    <row xmlns:x14ac="http://schemas.microsoft.com/office/spreadsheetml/2009/9/ac" r="255" s="3" customFormat="true" x14ac:dyDescent="0.25">
      <c r="A255" s="383"/>
      <c r="B255" s="129"/>
      <c r="L255" s="129"/>
      <c r="V255" s="129"/>
      <c r="AF255" s="129"/>
      <c r="AP255" s="129"/>
      <c r="AZ255" s="129"/>
      <c r="BA255" s="129"/>
      <c r="BJ255" s="129"/>
      <c r="BT255" s="129"/>
      <c r="CD255" s="129"/>
      <c r="CN255" s="129"/>
      <c r="CX255" s="129"/>
      <c r="DH255" s="129"/>
      <c r="DR255" s="129"/>
      <c r="EB255" s="129"/>
      <c r="EL255" s="129"/>
      <c r="EV255" s="129"/>
      <c r="FF255" s="129"/>
      <c r="FP255" s="129"/>
      <c r="FZ255" s="129"/>
      <c r="GJ255" s="129"/>
      <c r="GT255" s="129"/>
      <c r="HD255" s="129"/>
      <c r="HN255" s="129"/>
      <c r="HX255" s="129"/>
    </row>
    <row xmlns:x14ac="http://schemas.microsoft.com/office/spreadsheetml/2009/9/ac" r="256" s="3" customFormat="true" x14ac:dyDescent="0.25">
      <c r="A256" s="383"/>
      <c r="B256" s="129"/>
      <c r="L256" s="129"/>
      <c r="V256" s="129"/>
      <c r="AF256" s="129"/>
      <c r="AP256" s="129"/>
      <c r="AZ256" s="129"/>
      <c r="BA256" s="129"/>
      <c r="BJ256" s="129"/>
      <c r="BT256" s="129"/>
      <c r="CD256" s="129"/>
      <c r="CN256" s="129"/>
      <c r="CX256" s="129"/>
      <c r="DH256" s="129"/>
      <c r="DR256" s="129"/>
      <c r="EB256" s="129"/>
      <c r="EL256" s="129"/>
      <c r="EV256" s="129"/>
      <c r="FF256" s="129"/>
      <c r="FP256" s="129"/>
      <c r="FZ256" s="129"/>
      <c r="GJ256" s="129"/>
      <c r="GT256" s="129"/>
      <c r="HD256" s="129"/>
      <c r="HN256" s="129"/>
      <c r="HX256" s="129"/>
    </row>
    <row xmlns:x14ac="http://schemas.microsoft.com/office/spreadsheetml/2009/9/ac" r="257" s="3" customFormat="true" x14ac:dyDescent="0.25">
      <c r="A257" s="383"/>
      <c r="B257" s="129"/>
      <c r="L257" s="129"/>
      <c r="V257" s="129"/>
      <c r="AF257" s="129"/>
      <c r="AP257" s="129"/>
      <c r="AZ257" s="129"/>
      <c r="BA257" s="129"/>
      <c r="BJ257" s="129"/>
      <c r="BT257" s="129"/>
      <c r="CD257" s="129"/>
      <c r="CN257" s="129"/>
      <c r="CX257" s="129"/>
      <c r="DH257" s="129"/>
      <c r="DR257" s="129"/>
      <c r="EB257" s="129"/>
      <c r="EL257" s="129"/>
      <c r="EV257" s="129"/>
      <c r="FF257" s="129"/>
      <c r="FP257" s="129"/>
      <c r="FZ257" s="129"/>
      <c r="GJ257" s="129"/>
      <c r="GT257" s="129"/>
      <c r="HD257" s="129"/>
      <c r="HN257" s="129"/>
      <c r="HX257" s="129"/>
    </row>
    <row xmlns:x14ac="http://schemas.microsoft.com/office/spreadsheetml/2009/9/ac" r="258" s="3" customFormat="true" x14ac:dyDescent="0.25">
      <c r="A258" s="383"/>
      <c r="B258" s="129"/>
      <c r="L258" s="129"/>
      <c r="V258" s="129"/>
      <c r="AF258" s="129"/>
      <c r="AP258" s="129"/>
      <c r="AZ258" s="129"/>
      <c r="BA258" s="129"/>
      <c r="BJ258" s="129"/>
      <c r="BT258" s="129"/>
      <c r="CD258" s="129"/>
      <c r="CN258" s="129"/>
      <c r="CX258" s="129"/>
      <c r="DH258" s="129"/>
      <c r="DR258" s="129"/>
      <c r="EB258" s="129"/>
      <c r="EL258" s="129"/>
      <c r="EV258" s="129"/>
      <c r="FF258" s="129"/>
      <c r="FP258" s="129"/>
      <c r="FZ258" s="129"/>
      <c r="GJ258" s="129"/>
      <c r="GT258" s="129"/>
      <c r="HD258" s="129"/>
      <c r="HN258" s="129"/>
      <c r="HX258" s="129"/>
    </row>
    <row xmlns:x14ac="http://schemas.microsoft.com/office/spreadsheetml/2009/9/ac" r="259" s="3" customFormat="true" x14ac:dyDescent="0.25">
      <c r="A259" s="383"/>
      <c r="B259" s="129"/>
      <c r="L259" s="129"/>
      <c r="V259" s="129"/>
      <c r="AF259" s="129"/>
      <c r="AP259" s="129"/>
      <c r="AZ259" s="129"/>
      <c r="BA259" s="129"/>
      <c r="BJ259" s="129"/>
      <c r="BT259" s="129"/>
      <c r="CD259" s="129"/>
      <c r="CN259" s="129"/>
      <c r="CX259" s="129"/>
      <c r="DH259" s="129"/>
      <c r="DR259" s="129"/>
      <c r="EB259" s="129"/>
      <c r="EL259" s="129"/>
      <c r="EV259" s="129"/>
      <c r="FF259" s="129"/>
      <c r="FP259" s="129"/>
      <c r="FZ259" s="129"/>
      <c r="GJ259" s="129"/>
      <c r="GT259" s="129"/>
      <c r="HD259" s="129"/>
      <c r="HN259" s="129"/>
      <c r="HX259" s="129"/>
    </row>
    <row xmlns:x14ac="http://schemas.microsoft.com/office/spreadsheetml/2009/9/ac" r="260" s="3" customFormat="true" x14ac:dyDescent="0.25">
      <c r="A260" s="383"/>
      <c r="B260" s="129"/>
      <c r="L260" s="129"/>
      <c r="V260" s="129"/>
      <c r="AF260" s="129"/>
      <c r="AP260" s="129"/>
      <c r="AZ260" s="129"/>
      <c r="BA260" s="129"/>
      <c r="BJ260" s="129"/>
      <c r="BT260" s="129"/>
      <c r="CD260" s="129"/>
      <c r="CN260" s="129"/>
      <c r="CX260" s="129"/>
      <c r="DH260" s="129"/>
      <c r="DR260" s="129"/>
      <c r="EB260" s="129"/>
      <c r="EL260" s="129"/>
      <c r="EV260" s="129"/>
      <c r="FF260" s="129"/>
      <c r="FP260" s="129"/>
      <c r="FZ260" s="129"/>
      <c r="GJ260" s="129"/>
      <c r="GT260" s="129"/>
      <c r="HD260" s="129"/>
      <c r="HN260" s="129"/>
      <c r="HX260" s="129"/>
    </row>
    <row xmlns:x14ac="http://schemas.microsoft.com/office/spreadsheetml/2009/9/ac" r="261" s="3" customFormat="true" x14ac:dyDescent="0.25">
      <c r="A261" s="383"/>
      <c r="B261" s="129"/>
      <c r="L261" s="129"/>
      <c r="V261" s="129"/>
      <c r="AF261" s="129"/>
      <c r="AP261" s="129"/>
      <c r="AZ261" s="129"/>
      <c r="BA261" s="129"/>
      <c r="BJ261" s="129"/>
      <c r="BT261" s="129"/>
      <c r="CD261" s="129"/>
      <c r="CN261" s="129"/>
      <c r="CX261" s="129"/>
      <c r="DH261" s="129"/>
      <c r="DR261" s="129"/>
      <c r="EB261" s="129"/>
      <c r="EL261" s="129"/>
      <c r="EV261" s="129"/>
      <c r="FF261" s="129"/>
      <c r="FP261" s="129"/>
      <c r="FZ261" s="129"/>
      <c r="GJ261" s="129"/>
      <c r="GT261" s="129"/>
      <c r="HD261" s="129"/>
      <c r="HN261" s="129"/>
      <c r="HX261" s="129"/>
    </row>
    <row xmlns:x14ac="http://schemas.microsoft.com/office/spreadsheetml/2009/9/ac" r="262" s="3" customFormat="true" x14ac:dyDescent="0.25">
      <c r="A262" s="383"/>
      <c r="B262" s="129"/>
      <c r="L262" s="129"/>
      <c r="V262" s="129"/>
      <c r="AF262" s="129"/>
      <c r="AP262" s="129"/>
      <c r="AZ262" s="129"/>
      <c r="BA262" s="129"/>
      <c r="BJ262" s="129"/>
      <c r="BT262" s="129"/>
      <c r="CD262" s="129"/>
      <c r="CN262" s="129"/>
      <c r="CX262" s="129"/>
      <c r="DH262" s="129"/>
      <c r="DR262" s="129"/>
      <c r="EB262" s="129"/>
      <c r="EL262" s="129"/>
      <c r="EV262" s="129"/>
      <c r="FF262" s="129"/>
      <c r="FP262" s="129"/>
      <c r="FZ262" s="129"/>
      <c r="GJ262" s="129"/>
      <c r="GT262" s="129"/>
      <c r="HD262" s="129"/>
      <c r="HN262" s="129"/>
      <c r="HX262" s="129"/>
    </row>
    <row xmlns:x14ac="http://schemas.microsoft.com/office/spreadsheetml/2009/9/ac" r="263" s="3" customFormat="true" x14ac:dyDescent="0.25">
      <c r="A263" s="383"/>
      <c r="B263" s="129"/>
      <c r="L263" s="129"/>
      <c r="V263" s="129"/>
      <c r="AF263" s="129"/>
      <c r="AP263" s="129"/>
      <c r="AZ263" s="129"/>
      <c r="BA263" s="129"/>
      <c r="BJ263" s="129"/>
      <c r="BT263" s="129"/>
      <c r="CD263" s="129"/>
      <c r="CN263" s="129"/>
      <c r="CX263" s="129"/>
      <c r="DH263" s="129"/>
      <c r="DR263" s="129"/>
      <c r="EB263" s="129"/>
      <c r="EL263" s="129"/>
      <c r="EV263" s="129"/>
      <c r="FF263" s="129"/>
      <c r="FP263" s="129"/>
      <c r="FZ263" s="129"/>
      <c r="GJ263" s="129"/>
      <c r="GT263" s="129"/>
      <c r="HD263" s="129"/>
      <c r="HN263" s="129"/>
      <c r="HX263" s="129"/>
    </row>
    <row xmlns:x14ac="http://schemas.microsoft.com/office/spreadsheetml/2009/9/ac" r="264" s="3" customFormat="true" x14ac:dyDescent="0.25">
      <c r="A264" s="383"/>
      <c r="B264" s="129"/>
      <c r="L264" s="129"/>
      <c r="V264" s="129"/>
      <c r="AF264" s="129"/>
      <c r="AP264" s="129"/>
      <c r="AZ264" s="129"/>
      <c r="BA264" s="129"/>
      <c r="BJ264" s="129"/>
      <c r="BT264" s="129"/>
      <c r="CD264" s="129"/>
      <c r="CN264" s="129"/>
      <c r="CX264" s="129"/>
      <c r="DH264" s="129"/>
      <c r="DR264" s="129"/>
      <c r="EB264" s="129"/>
      <c r="EL264" s="129"/>
      <c r="EV264" s="129"/>
      <c r="FF264" s="129"/>
      <c r="FP264" s="129"/>
      <c r="FZ264" s="129"/>
      <c r="GJ264" s="129"/>
      <c r="GT264" s="129"/>
      <c r="HD264" s="129"/>
      <c r="HN264" s="129"/>
      <c r="HX264" s="129"/>
    </row>
    <row xmlns:x14ac="http://schemas.microsoft.com/office/spreadsheetml/2009/9/ac" r="265" s="3" customFormat="true" x14ac:dyDescent="0.25">
      <c r="A265" s="383"/>
      <c r="B265" s="129"/>
      <c r="L265" s="129"/>
      <c r="V265" s="129"/>
      <c r="AF265" s="129"/>
      <c r="AP265" s="129"/>
      <c r="AZ265" s="129"/>
      <c r="BA265" s="129"/>
      <c r="BJ265" s="129"/>
      <c r="BT265" s="129"/>
      <c r="CD265" s="129"/>
      <c r="CN265" s="129"/>
      <c r="CX265" s="129"/>
      <c r="DH265" s="129"/>
      <c r="DR265" s="129"/>
      <c r="EB265" s="129"/>
      <c r="EL265" s="129"/>
      <c r="EV265" s="129"/>
      <c r="FF265" s="129"/>
      <c r="FP265" s="129"/>
      <c r="FZ265" s="129"/>
      <c r="GJ265" s="129"/>
      <c r="GT265" s="129"/>
      <c r="HD265" s="129"/>
      <c r="HN265" s="129"/>
      <c r="HX265" s="129"/>
    </row>
    <row xmlns:x14ac="http://schemas.microsoft.com/office/spreadsheetml/2009/9/ac" r="266" s="3" customFormat="true" x14ac:dyDescent="0.25">
      <c r="A266" s="383"/>
      <c r="B266" s="129"/>
      <c r="L266" s="129"/>
      <c r="V266" s="129"/>
      <c r="AF266" s="129"/>
      <c r="AP266" s="129"/>
      <c r="AZ266" s="129"/>
      <c r="BA266" s="129"/>
      <c r="BJ266" s="129"/>
      <c r="BT266" s="129"/>
      <c r="CD266" s="129"/>
      <c r="CN266" s="129"/>
      <c r="CX266" s="129"/>
      <c r="DH266" s="129"/>
      <c r="DR266" s="129"/>
      <c r="EB266" s="129"/>
      <c r="EL266" s="129"/>
      <c r="EV266" s="129"/>
      <c r="FF266" s="129"/>
      <c r="FP266" s="129"/>
      <c r="FZ266" s="129"/>
      <c r="GJ266" s="129"/>
      <c r="GT266" s="129"/>
      <c r="HD266" s="129"/>
      <c r="HN266" s="129"/>
      <c r="HX266" s="129"/>
    </row>
    <row xmlns:x14ac="http://schemas.microsoft.com/office/spreadsheetml/2009/9/ac" r="267" s="3" customFormat="true" x14ac:dyDescent="0.25">
      <c r="A267" s="383"/>
      <c r="B267" s="129"/>
      <c r="L267" s="129"/>
      <c r="V267" s="129"/>
      <c r="AF267" s="129"/>
      <c r="AP267" s="129"/>
      <c r="AZ267" s="129"/>
      <c r="BA267" s="129"/>
      <c r="BJ267" s="129"/>
      <c r="BT267" s="129"/>
      <c r="CD267" s="129"/>
      <c r="CN267" s="129"/>
      <c r="CX267" s="129"/>
      <c r="DH267" s="129"/>
      <c r="DR267" s="129"/>
      <c r="EB267" s="129"/>
      <c r="EL267" s="129"/>
      <c r="EV267" s="129"/>
      <c r="FF267" s="129"/>
      <c r="FP267" s="129"/>
      <c r="FZ267" s="129"/>
      <c r="GJ267" s="129"/>
      <c r="GT267" s="129"/>
      <c r="HD267" s="129"/>
      <c r="HN267" s="129"/>
      <c r="HX267" s="129"/>
    </row>
    <row xmlns:x14ac="http://schemas.microsoft.com/office/spreadsheetml/2009/9/ac" r="268" s="3" customFormat="true" x14ac:dyDescent="0.25">
      <c r="A268" s="383"/>
      <c r="B268" s="129"/>
      <c r="L268" s="129"/>
      <c r="V268" s="129"/>
      <c r="AF268" s="129"/>
      <c r="AP268" s="129"/>
      <c r="AZ268" s="129"/>
      <c r="BA268" s="129"/>
      <c r="BJ268" s="129"/>
      <c r="BT268" s="129"/>
      <c r="CD268" s="129"/>
      <c r="CN268" s="129"/>
      <c r="CX268" s="129"/>
      <c r="DH268" s="129"/>
      <c r="DR268" s="129"/>
      <c r="EB268" s="129"/>
      <c r="EL268" s="129"/>
      <c r="EV268" s="129"/>
      <c r="FF268" s="129"/>
      <c r="FP268" s="129"/>
      <c r="FZ268" s="129"/>
      <c r="GJ268" s="129"/>
      <c r="GT268" s="129"/>
      <c r="HD268" s="129"/>
      <c r="HN268" s="129"/>
      <c r="HX268" s="129"/>
    </row>
    <row xmlns:x14ac="http://schemas.microsoft.com/office/spreadsheetml/2009/9/ac" r="269" s="3" customFormat="true" x14ac:dyDescent="0.25">
      <c r="A269" s="383"/>
      <c r="B269" s="129"/>
      <c r="L269" s="129"/>
      <c r="V269" s="129"/>
      <c r="AF269" s="129"/>
      <c r="AP269" s="129"/>
      <c r="AZ269" s="129"/>
      <c r="BA269" s="129"/>
      <c r="BJ269" s="129"/>
      <c r="BT269" s="129"/>
      <c r="CD269" s="129"/>
      <c r="CN269" s="129"/>
      <c r="CX269" s="129"/>
      <c r="DH269" s="129"/>
      <c r="DR269" s="129"/>
      <c r="EB269" s="129"/>
      <c r="EL269" s="129"/>
      <c r="EV269" s="129"/>
      <c r="FF269" s="129"/>
      <c r="FP269" s="129"/>
      <c r="FZ269" s="129"/>
      <c r="GJ269" s="129"/>
      <c r="GT269" s="129"/>
      <c r="HD269" s="129"/>
      <c r="HN269" s="129"/>
      <c r="HX269" s="129"/>
    </row>
    <row xmlns:x14ac="http://schemas.microsoft.com/office/spreadsheetml/2009/9/ac" r="270" s="3" customFormat="true" x14ac:dyDescent="0.25">
      <c r="A270" s="383"/>
      <c r="B270" s="129"/>
      <c r="L270" s="129"/>
      <c r="V270" s="129"/>
      <c r="AF270" s="129"/>
      <c r="AP270" s="129"/>
      <c r="AZ270" s="129"/>
      <c r="BA270" s="129"/>
      <c r="BJ270" s="129"/>
      <c r="BT270" s="129"/>
      <c r="CD270" s="129"/>
      <c r="CN270" s="129"/>
      <c r="CX270" s="129"/>
      <c r="DH270" s="129"/>
      <c r="DR270" s="129"/>
      <c r="EB270" s="129"/>
      <c r="EL270" s="129"/>
      <c r="EV270" s="129"/>
      <c r="FF270" s="129"/>
      <c r="FP270" s="129"/>
      <c r="FZ270" s="129"/>
      <c r="GJ270" s="129"/>
      <c r="GT270" s="129"/>
      <c r="HD270" s="129"/>
      <c r="HN270" s="129"/>
      <c r="HX270" s="129"/>
    </row>
    <row xmlns:x14ac="http://schemas.microsoft.com/office/spreadsheetml/2009/9/ac" r="271" s="3" customFormat="true" x14ac:dyDescent="0.25">
      <c r="A271" s="383"/>
      <c r="B271" s="129"/>
      <c r="L271" s="129"/>
      <c r="V271" s="129"/>
      <c r="AF271" s="129"/>
      <c r="AP271" s="129"/>
      <c r="AZ271" s="129"/>
      <c r="BA271" s="129"/>
      <c r="BJ271" s="129"/>
      <c r="BT271" s="129"/>
      <c r="CD271" s="129"/>
      <c r="CN271" s="129"/>
      <c r="CX271" s="129"/>
      <c r="DH271" s="129"/>
      <c r="DR271" s="129"/>
      <c r="EB271" s="129"/>
      <c r="EL271" s="129"/>
      <c r="EV271" s="129"/>
      <c r="FF271" s="129"/>
      <c r="FP271" s="129"/>
      <c r="FZ271" s="129"/>
      <c r="GJ271" s="129"/>
      <c r="GT271" s="129"/>
      <c r="HD271" s="129"/>
      <c r="HN271" s="129"/>
      <c r="HX271" s="129"/>
    </row>
    <row xmlns:x14ac="http://schemas.microsoft.com/office/spreadsheetml/2009/9/ac" r="272" s="3" customFormat="true" x14ac:dyDescent="0.25">
      <c r="A272" s="383"/>
      <c r="B272" s="129"/>
      <c r="L272" s="129"/>
      <c r="V272" s="129"/>
      <c r="AF272" s="129"/>
      <c r="AP272" s="129"/>
      <c r="AZ272" s="129"/>
      <c r="BA272" s="129"/>
      <c r="BJ272" s="129"/>
      <c r="BT272" s="129"/>
      <c r="CD272" s="129"/>
      <c r="CN272" s="129"/>
      <c r="CX272" s="129"/>
      <c r="DH272" s="129"/>
      <c r="DR272" s="129"/>
      <c r="EB272" s="129"/>
      <c r="EL272" s="129"/>
      <c r="EV272" s="129"/>
      <c r="FF272" s="129"/>
      <c r="FP272" s="129"/>
      <c r="FZ272" s="129"/>
      <c r="GJ272" s="129"/>
      <c r="GT272" s="129"/>
      <c r="HD272" s="129"/>
      <c r="HN272" s="129"/>
      <c r="HX272" s="129"/>
    </row>
    <row xmlns:x14ac="http://schemas.microsoft.com/office/spreadsheetml/2009/9/ac" r="273" s="3" customFormat="true" x14ac:dyDescent="0.25">
      <c r="A273" s="383"/>
      <c r="B273" s="129"/>
      <c r="L273" s="129"/>
      <c r="V273" s="129"/>
      <c r="AF273" s="129"/>
      <c r="AP273" s="129"/>
      <c r="AZ273" s="129"/>
      <c r="BA273" s="129"/>
      <c r="BJ273" s="129"/>
      <c r="BT273" s="129"/>
      <c r="CD273" s="129"/>
      <c r="CN273" s="129"/>
      <c r="CX273" s="129"/>
      <c r="DH273" s="129"/>
      <c r="DR273" s="129"/>
      <c r="EB273" s="129"/>
      <c r="EL273" s="129"/>
      <c r="EV273" s="129"/>
      <c r="FF273" s="129"/>
      <c r="FP273" s="129"/>
      <c r="FZ273" s="129"/>
      <c r="GJ273" s="129"/>
      <c r="GT273" s="129"/>
      <c r="HD273" s="129"/>
      <c r="HN273" s="129"/>
      <c r="HX273" s="129"/>
    </row>
    <row xmlns:x14ac="http://schemas.microsoft.com/office/spreadsheetml/2009/9/ac" r="274" s="3" customFormat="true" x14ac:dyDescent="0.25">
      <c r="A274" s="383"/>
      <c r="B274" s="129"/>
      <c r="L274" s="129"/>
      <c r="V274" s="129"/>
      <c r="AF274" s="129"/>
      <c r="AP274" s="129"/>
      <c r="AZ274" s="129"/>
      <c r="BA274" s="129"/>
      <c r="BJ274" s="129"/>
      <c r="BT274" s="129"/>
      <c r="CD274" s="129"/>
      <c r="CN274" s="129"/>
      <c r="CX274" s="129"/>
      <c r="DH274" s="129"/>
      <c r="DR274" s="129"/>
      <c r="EB274" s="129"/>
      <c r="EL274" s="129"/>
      <c r="EV274" s="129"/>
      <c r="FF274" s="129"/>
      <c r="FP274" s="129"/>
      <c r="FZ274" s="129"/>
      <c r="GJ274" s="129"/>
      <c r="GT274" s="129"/>
      <c r="HD274" s="129"/>
      <c r="HN274" s="129"/>
      <c r="HX274" s="129"/>
    </row>
    <row xmlns:x14ac="http://schemas.microsoft.com/office/spreadsheetml/2009/9/ac" r="275" s="3" customFormat="true" x14ac:dyDescent="0.25">
      <c r="A275" s="383"/>
      <c r="B275" s="129"/>
      <c r="L275" s="129"/>
      <c r="V275" s="129"/>
      <c r="AF275" s="129"/>
      <c r="AP275" s="129"/>
      <c r="AZ275" s="129"/>
      <c r="BA275" s="129"/>
      <c r="BJ275" s="129"/>
      <c r="BT275" s="129"/>
      <c r="CD275" s="129"/>
      <c r="CN275" s="129"/>
      <c r="CX275" s="129"/>
      <c r="DH275" s="129"/>
      <c r="DR275" s="129"/>
      <c r="EB275" s="129"/>
      <c r="EL275" s="129"/>
      <c r="EV275" s="129"/>
      <c r="FF275" s="129"/>
      <c r="FP275" s="129"/>
      <c r="FZ275" s="129"/>
      <c r="GJ275" s="129"/>
      <c r="GT275" s="129"/>
      <c r="HD275" s="129"/>
      <c r="HN275" s="129"/>
      <c r="HX275" s="129"/>
    </row>
    <row xmlns:x14ac="http://schemas.microsoft.com/office/spreadsheetml/2009/9/ac" r="276" s="3" customFormat="true" x14ac:dyDescent="0.25">
      <c r="A276" s="383"/>
      <c r="B276" s="129"/>
      <c r="L276" s="129"/>
      <c r="V276" s="129"/>
      <c r="AF276" s="129"/>
      <c r="AP276" s="129"/>
      <c r="AZ276" s="129"/>
      <c r="BA276" s="129"/>
      <c r="BJ276" s="129"/>
      <c r="BT276" s="129"/>
      <c r="CD276" s="129"/>
      <c r="CN276" s="129"/>
      <c r="CX276" s="129"/>
      <c r="DH276" s="129"/>
      <c r="DR276" s="129"/>
      <c r="EB276" s="129"/>
      <c r="EL276" s="129"/>
      <c r="EV276" s="129"/>
      <c r="FF276" s="129"/>
      <c r="FP276" s="129"/>
      <c r="FZ276" s="129"/>
      <c r="GJ276" s="129"/>
      <c r="GT276" s="129"/>
      <c r="HD276" s="129"/>
      <c r="HN276" s="129"/>
      <c r="HX276" s="129"/>
    </row>
    <row xmlns:x14ac="http://schemas.microsoft.com/office/spreadsheetml/2009/9/ac" r="277" s="3" customFormat="true" x14ac:dyDescent="0.25">
      <c r="A277" s="383"/>
      <c r="B277" s="129"/>
      <c r="L277" s="129"/>
      <c r="V277" s="129"/>
      <c r="AF277" s="129"/>
      <c r="AP277" s="129"/>
      <c r="AZ277" s="129"/>
      <c r="BA277" s="129"/>
      <c r="BJ277" s="129"/>
      <c r="BT277" s="129"/>
      <c r="CD277" s="129"/>
      <c r="CN277" s="129"/>
      <c r="CX277" s="129"/>
      <c r="DH277" s="129"/>
      <c r="DR277" s="129"/>
      <c r="EB277" s="129"/>
      <c r="EL277" s="129"/>
      <c r="EV277" s="129"/>
      <c r="FF277" s="129"/>
      <c r="FP277" s="129"/>
      <c r="FZ277" s="129"/>
      <c r="GJ277" s="129"/>
      <c r="GT277" s="129"/>
      <c r="HD277" s="129"/>
      <c r="HN277" s="129"/>
      <c r="HX277" s="129"/>
    </row>
    <row xmlns:x14ac="http://schemas.microsoft.com/office/spreadsheetml/2009/9/ac" r="278" s="3" customFormat="true" x14ac:dyDescent="0.25">
      <c r="A278" s="383"/>
      <c r="B278" s="129"/>
      <c r="L278" s="129"/>
      <c r="V278" s="129"/>
      <c r="AF278" s="129"/>
      <c r="AP278" s="129"/>
      <c r="AZ278" s="129"/>
      <c r="BA278" s="129"/>
      <c r="BJ278" s="129"/>
      <c r="BT278" s="129"/>
      <c r="CD278" s="129"/>
      <c r="CN278" s="129"/>
      <c r="CX278" s="129"/>
      <c r="DH278" s="129"/>
      <c r="DR278" s="129"/>
      <c r="EB278" s="129"/>
      <c r="EL278" s="129"/>
      <c r="EV278" s="129"/>
      <c r="FF278" s="129"/>
      <c r="FP278" s="129"/>
      <c r="FZ278" s="129"/>
      <c r="GJ278" s="129"/>
      <c r="GT278" s="129"/>
      <c r="HD278" s="129"/>
      <c r="HN278" s="129"/>
      <c r="HX278" s="129"/>
    </row>
    <row xmlns:x14ac="http://schemas.microsoft.com/office/spreadsheetml/2009/9/ac" r="279" s="3" customFormat="true" x14ac:dyDescent="0.25">
      <c r="A279" s="383"/>
      <c r="B279" s="129"/>
      <c r="L279" s="129"/>
      <c r="V279" s="129"/>
      <c r="AF279" s="129"/>
      <c r="AP279" s="129"/>
      <c r="AZ279" s="129"/>
      <c r="BA279" s="129"/>
      <c r="BJ279" s="129"/>
      <c r="BT279" s="129"/>
      <c r="CD279" s="129"/>
      <c r="CN279" s="129"/>
      <c r="CX279" s="129"/>
      <c r="DH279" s="129"/>
      <c r="DR279" s="129"/>
      <c r="EB279" s="129"/>
      <c r="EL279" s="129"/>
      <c r="EV279" s="129"/>
      <c r="FF279" s="129"/>
      <c r="FP279" s="129"/>
      <c r="FZ279" s="129"/>
      <c r="GJ279" s="129"/>
      <c r="GT279" s="129"/>
      <c r="HD279" s="129"/>
      <c r="HN279" s="129"/>
      <c r="HX279" s="129"/>
    </row>
    <row xmlns:x14ac="http://schemas.microsoft.com/office/spreadsheetml/2009/9/ac" r="280" s="3" customFormat="true" x14ac:dyDescent="0.25">
      <c r="A280" s="383"/>
      <c r="B280" s="129"/>
      <c r="L280" s="129"/>
      <c r="V280" s="129"/>
      <c r="AF280" s="129"/>
      <c r="AP280" s="129"/>
      <c r="AZ280" s="129"/>
      <c r="BA280" s="129"/>
      <c r="BJ280" s="129"/>
      <c r="BT280" s="129"/>
      <c r="CD280" s="129"/>
      <c r="CN280" s="129"/>
      <c r="CX280" s="129"/>
      <c r="DH280" s="129"/>
      <c r="DR280" s="129"/>
      <c r="EB280" s="129"/>
      <c r="EL280" s="129"/>
      <c r="EV280" s="129"/>
      <c r="FF280" s="129"/>
      <c r="FP280" s="129"/>
      <c r="FZ280" s="129"/>
      <c r="GJ280" s="129"/>
      <c r="GT280" s="129"/>
      <c r="HD280" s="129"/>
      <c r="HN280" s="129"/>
      <c r="HX280" s="129"/>
    </row>
    <row xmlns:x14ac="http://schemas.microsoft.com/office/spreadsheetml/2009/9/ac" r="281" s="3" customFormat="true" x14ac:dyDescent="0.25">
      <c r="A281" s="383"/>
      <c r="B281" s="129"/>
      <c r="L281" s="129"/>
      <c r="V281" s="129"/>
      <c r="AF281" s="129"/>
      <c r="AP281" s="129"/>
      <c r="AZ281" s="129"/>
      <c r="BA281" s="129"/>
      <c r="BJ281" s="129"/>
      <c r="BT281" s="129"/>
      <c r="CD281" s="129"/>
      <c r="CN281" s="129"/>
      <c r="CX281" s="129"/>
      <c r="DH281" s="129"/>
      <c r="DR281" s="129"/>
      <c r="EB281" s="129"/>
      <c r="EL281" s="129"/>
      <c r="EV281" s="129"/>
      <c r="FF281" s="129"/>
      <c r="FP281" s="129"/>
      <c r="FZ281" s="129"/>
      <c r="GJ281" s="129"/>
      <c r="GT281" s="129"/>
      <c r="HD281" s="129"/>
      <c r="HN281" s="129"/>
      <c r="HX281" s="129"/>
    </row>
    <row xmlns:x14ac="http://schemas.microsoft.com/office/spreadsheetml/2009/9/ac" r="282" s="3" customFormat="true" x14ac:dyDescent="0.25">
      <c r="A282" s="383"/>
      <c r="B282" s="129"/>
      <c r="L282" s="129"/>
      <c r="V282" s="129"/>
      <c r="AF282" s="129"/>
      <c r="AP282" s="129"/>
      <c r="AZ282" s="129"/>
      <c r="BA282" s="129"/>
      <c r="BJ282" s="129"/>
      <c r="BT282" s="129"/>
      <c r="CD282" s="129"/>
      <c r="CN282" s="129"/>
      <c r="CX282" s="129"/>
      <c r="DH282" s="129"/>
      <c r="DR282" s="129"/>
      <c r="EB282" s="129"/>
      <c r="EL282" s="129"/>
      <c r="EV282" s="129"/>
      <c r="FF282" s="129"/>
      <c r="FP282" s="129"/>
      <c r="FZ282" s="129"/>
      <c r="GJ282" s="129"/>
      <c r="GT282" s="129"/>
      <c r="HD282" s="129"/>
      <c r="HN282" s="129"/>
      <c r="HX282" s="129"/>
    </row>
    <row xmlns:x14ac="http://schemas.microsoft.com/office/spreadsheetml/2009/9/ac" r="283" s="3" customFormat="true" x14ac:dyDescent="0.25">
      <c r="A283" s="383"/>
      <c r="B283" s="129"/>
      <c r="L283" s="129"/>
      <c r="V283" s="129"/>
      <c r="AF283" s="129"/>
      <c r="AP283" s="129"/>
      <c r="AZ283" s="129"/>
      <c r="BA283" s="129"/>
      <c r="BJ283" s="129"/>
      <c r="BT283" s="129"/>
      <c r="CD283" s="129"/>
      <c r="CN283" s="129"/>
      <c r="CX283" s="129"/>
      <c r="DH283" s="129"/>
      <c r="DR283" s="129"/>
      <c r="EB283" s="129"/>
      <c r="EL283" s="129"/>
      <c r="EV283" s="129"/>
      <c r="FF283" s="129"/>
      <c r="FP283" s="129"/>
      <c r="FZ283" s="129"/>
      <c r="GJ283" s="129"/>
      <c r="GT283" s="129"/>
      <c r="HD283" s="129"/>
      <c r="HN283" s="129"/>
      <c r="HX283" s="129"/>
    </row>
    <row xmlns:x14ac="http://schemas.microsoft.com/office/spreadsheetml/2009/9/ac" r="284" s="3" customFormat="true" x14ac:dyDescent="0.25">
      <c r="A284" s="383"/>
      <c r="B284" s="129"/>
      <c r="L284" s="129"/>
      <c r="V284" s="129"/>
      <c r="AF284" s="129"/>
      <c r="AP284" s="129"/>
      <c r="AZ284" s="129"/>
      <c r="BA284" s="129"/>
      <c r="BJ284" s="129"/>
      <c r="BT284" s="129"/>
      <c r="CD284" s="129"/>
      <c r="CN284" s="129"/>
      <c r="CX284" s="129"/>
      <c r="DH284" s="129"/>
      <c r="DR284" s="129"/>
      <c r="EB284" s="129"/>
      <c r="EL284" s="129"/>
      <c r="EV284" s="129"/>
      <c r="FF284" s="129"/>
      <c r="FP284" s="129"/>
      <c r="FZ284" s="129"/>
      <c r="GJ284" s="129"/>
      <c r="GT284" s="129"/>
      <c r="HD284" s="129"/>
      <c r="HN284" s="129"/>
      <c r="HX284" s="129"/>
    </row>
    <row xmlns:x14ac="http://schemas.microsoft.com/office/spreadsheetml/2009/9/ac" r="285" s="3" customFormat="true" x14ac:dyDescent="0.25">
      <c r="A285" s="383"/>
      <c r="B285" s="129"/>
      <c r="L285" s="129"/>
      <c r="V285" s="129"/>
      <c r="AF285" s="129"/>
      <c r="AP285" s="129"/>
      <c r="AZ285" s="129"/>
      <c r="BA285" s="129"/>
      <c r="BJ285" s="129"/>
      <c r="BT285" s="129"/>
      <c r="CD285" s="129"/>
      <c r="CN285" s="129"/>
      <c r="CX285" s="129"/>
      <c r="DH285" s="129"/>
      <c r="DR285" s="129"/>
      <c r="EB285" s="129"/>
      <c r="EL285" s="129"/>
      <c r="EV285" s="129"/>
      <c r="FF285" s="129"/>
      <c r="FP285" s="129"/>
      <c r="FZ285" s="129"/>
      <c r="GJ285" s="129"/>
      <c r="GT285" s="129"/>
      <c r="HD285" s="129"/>
      <c r="HN285" s="129"/>
      <c r="HX285" s="129"/>
    </row>
    <row xmlns:x14ac="http://schemas.microsoft.com/office/spreadsheetml/2009/9/ac" r="286" s="3" customFormat="true" x14ac:dyDescent="0.25">
      <c r="A286" s="383"/>
      <c r="B286" s="129"/>
      <c r="L286" s="129"/>
      <c r="V286" s="129"/>
      <c r="AF286" s="129"/>
      <c r="AP286" s="129"/>
      <c r="AZ286" s="129"/>
      <c r="BA286" s="129"/>
      <c r="BJ286" s="129"/>
      <c r="BT286" s="129"/>
      <c r="CD286" s="129"/>
      <c r="CN286" s="129"/>
      <c r="CX286" s="129"/>
      <c r="DH286" s="129"/>
      <c r="DR286" s="129"/>
      <c r="EB286" s="129"/>
      <c r="EL286" s="129"/>
      <c r="EV286" s="129"/>
      <c r="FF286" s="129"/>
      <c r="FP286" s="129"/>
      <c r="FZ286" s="129"/>
      <c r="GJ286" s="129"/>
      <c r="GT286" s="129"/>
      <c r="HD286" s="129"/>
      <c r="HN286" s="129"/>
      <c r="HX286" s="129"/>
    </row>
    <row xmlns:x14ac="http://schemas.microsoft.com/office/spreadsheetml/2009/9/ac" r="287" s="3" customFormat="true" x14ac:dyDescent="0.25">
      <c r="A287" s="383"/>
      <c r="B287" s="129"/>
      <c r="L287" s="129"/>
      <c r="V287" s="129"/>
      <c r="AF287" s="129"/>
      <c r="AP287" s="129"/>
      <c r="AZ287" s="129"/>
      <c r="BA287" s="129"/>
      <c r="BJ287" s="129"/>
      <c r="BT287" s="129"/>
      <c r="CD287" s="129"/>
      <c r="CN287" s="129"/>
      <c r="CX287" s="129"/>
      <c r="DH287" s="129"/>
      <c r="DR287" s="129"/>
      <c r="EB287" s="129"/>
      <c r="EL287" s="129"/>
      <c r="EV287" s="129"/>
      <c r="FF287" s="129"/>
      <c r="FP287" s="129"/>
      <c r="FZ287" s="129"/>
      <c r="GJ287" s="129"/>
      <c r="GT287" s="129"/>
      <c r="HD287" s="129"/>
      <c r="HN287" s="129"/>
      <c r="HX287" s="129"/>
    </row>
    <row xmlns:x14ac="http://schemas.microsoft.com/office/spreadsheetml/2009/9/ac" r="288" s="3" customFormat="true" x14ac:dyDescent="0.25">
      <c r="A288" s="383"/>
      <c r="B288" s="129"/>
      <c r="L288" s="129"/>
      <c r="V288" s="129"/>
      <c r="AF288" s="129"/>
      <c r="AP288" s="129"/>
      <c r="AZ288" s="129"/>
      <c r="BA288" s="129"/>
      <c r="BJ288" s="129"/>
      <c r="BT288" s="129"/>
      <c r="CD288" s="129"/>
      <c r="CN288" s="129"/>
      <c r="CX288" s="129"/>
      <c r="DH288" s="129"/>
      <c r="DR288" s="129"/>
      <c r="EB288" s="129"/>
      <c r="EL288" s="129"/>
      <c r="EV288" s="129"/>
      <c r="FF288" s="129"/>
      <c r="FP288" s="129"/>
      <c r="FZ288" s="129"/>
      <c r="GJ288" s="129"/>
      <c r="GT288" s="129"/>
      <c r="HD288" s="129"/>
      <c r="HN288" s="129"/>
      <c r="HX288" s="129"/>
    </row>
    <row xmlns:x14ac="http://schemas.microsoft.com/office/spreadsheetml/2009/9/ac" r="289" s="3" customFormat="true" x14ac:dyDescent="0.25">
      <c r="A289" s="383"/>
      <c r="B289" s="129"/>
      <c r="L289" s="129"/>
      <c r="V289" s="129"/>
      <c r="AF289" s="129"/>
      <c r="AP289" s="129"/>
      <c r="AZ289" s="129"/>
      <c r="BA289" s="129"/>
      <c r="BJ289" s="129"/>
      <c r="BT289" s="129"/>
      <c r="CD289" s="129"/>
      <c r="CN289" s="129"/>
      <c r="CX289" s="129"/>
      <c r="DH289" s="129"/>
      <c r="DR289" s="129"/>
      <c r="EB289" s="129"/>
      <c r="EL289" s="129"/>
      <c r="EV289" s="129"/>
      <c r="FF289" s="129"/>
      <c r="FP289" s="129"/>
      <c r="FZ289" s="129"/>
      <c r="GJ289" s="129"/>
      <c r="GT289" s="129"/>
      <c r="HD289" s="129"/>
      <c r="HN289" s="129"/>
      <c r="HX289" s="129"/>
    </row>
    <row xmlns:x14ac="http://schemas.microsoft.com/office/spreadsheetml/2009/9/ac" r="290" s="3" customFormat="true" x14ac:dyDescent="0.25">
      <c r="A290" s="383"/>
      <c r="B290" s="129"/>
      <c r="L290" s="129"/>
      <c r="V290" s="129"/>
      <c r="AF290" s="129"/>
      <c r="AP290" s="129"/>
      <c r="AZ290" s="129"/>
      <c r="BA290" s="129"/>
      <c r="BJ290" s="129"/>
      <c r="BT290" s="129"/>
      <c r="CD290" s="129"/>
      <c r="CN290" s="129"/>
      <c r="CX290" s="129"/>
      <c r="DH290" s="129"/>
      <c r="DR290" s="129"/>
      <c r="EB290" s="129"/>
      <c r="EL290" s="129"/>
      <c r="EV290" s="129"/>
      <c r="FF290" s="129"/>
      <c r="FP290" s="129"/>
      <c r="FZ290" s="129"/>
      <c r="GJ290" s="129"/>
      <c r="GT290" s="129"/>
      <c r="HD290" s="129"/>
      <c r="HN290" s="129"/>
      <c r="HX290" s="129"/>
    </row>
    <row xmlns:x14ac="http://schemas.microsoft.com/office/spreadsheetml/2009/9/ac" r="291" s="3" customFormat="true" x14ac:dyDescent="0.25">
      <c r="A291" s="383"/>
      <c r="B291" s="129"/>
      <c r="L291" s="129"/>
      <c r="V291" s="129"/>
      <c r="AF291" s="129"/>
      <c r="AP291" s="129"/>
      <c r="AZ291" s="129"/>
      <c r="BA291" s="129"/>
      <c r="BJ291" s="129"/>
      <c r="BT291" s="129"/>
      <c r="CD291" s="129"/>
      <c r="CN291" s="129"/>
      <c r="CX291" s="129"/>
      <c r="DH291" s="129"/>
      <c r="DR291" s="129"/>
      <c r="EB291" s="129"/>
      <c r="EL291" s="129"/>
      <c r="EV291" s="129"/>
      <c r="FF291" s="129"/>
      <c r="FP291" s="129"/>
      <c r="FZ291" s="129"/>
      <c r="GJ291" s="129"/>
      <c r="GT291" s="129"/>
      <c r="HD291" s="129"/>
      <c r="HN291" s="129"/>
      <c r="HX291" s="129"/>
    </row>
    <row xmlns:x14ac="http://schemas.microsoft.com/office/spreadsheetml/2009/9/ac" r="292" s="3" customFormat="true" x14ac:dyDescent="0.25">
      <c r="A292" s="383"/>
      <c r="B292" s="129"/>
      <c r="L292" s="129"/>
      <c r="V292" s="129"/>
      <c r="AF292" s="129"/>
      <c r="AP292" s="129"/>
      <c r="AZ292" s="129"/>
      <c r="BA292" s="129"/>
      <c r="BJ292" s="129"/>
      <c r="BT292" s="129"/>
      <c r="CD292" s="129"/>
      <c r="CN292" s="129"/>
      <c r="CX292" s="129"/>
      <c r="DH292" s="129"/>
      <c r="DR292" s="129"/>
      <c r="EB292" s="129"/>
      <c r="EL292" s="129"/>
      <c r="EV292" s="129"/>
      <c r="FF292" s="129"/>
      <c r="FP292" s="129"/>
      <c r="FZ292" s="129"/>
      <c r="GJ292" s="129"/>
      <c r="GT292" s="129"/>
      <c r="HD292" s="129"/>
      <c r="HN292" s="129"/>
      <c r="HX292" s="129"/>
    </row>
    <row xmlns:x14ac="http://schemas.microsoft.com/office/spreadsheetml/2009/9/ac" r="293" s="3" customFormat="true" x14ac:dyDescent="0.25">
      <c r="A293" s="383"/>
      <c r="B293" s="129"/>
      <c r="L293" s="129"/>
      <c r="V293" s="129"/>
      <c r="AF293" s="129"/>
      <c r="AP293" s="129"/>
      <c r="AZ293" s="129"/>
      <c r="BA293" s="129"/>
      <c r="BJ293" s="129"/>
      <c r="BT293" s="129"/>
      <c r="CD293" s="129"/>
      <c r="CN293" s="129"/>
      <c r="CX293" s="129"/>
      <c r="DH293" s="129"/>
      <c r="DR293" s="129"/>
      <c r="EB293" s="129"/>
      <c r="EL293" s="129"/>
      <c r="EV293" s="129"/>
      <c r="FF293" s="129"/>
      <c r="FP293" s="129"/>
      <c r="FZ293" s="129"/>
      <c r="GJ293" s="129"/>
      <c r="GT293" s="129"/>
      <c r="HD293" s="129"/>
      <c r="HN293" s="129"/>
      <c r="HX293" s="129"/>
    </row>
    <row xmlns:x14ac="http://schemas.microsoft.com/office/spreadsheetml/2009/9/ac" r="294" s="3" customFormat="true" x14ac:dyDescent="0.25">
      <c r="A294" s="383"/>
      <c r="B294" s="129"/>
      <c r="L294" s="129"/>
      <c r="V294" s="129"/>
      <c r="AF294" s="129"/>
      <c r="AP294" s="129"/>
      <c r="AZ294" s="129"/>
      <c r="BA294" s="129"/>
      <c r="BJ294" s="129"/>
      <c r="BT294" s="129"/>
      <c r="CD294" s="129"/>
      <c r="CN294" s="129"/>
      <c r="CX294" s="129"/>
      <c r="DH294" s="129"/>
      <c r="DR294" s="129"/>
      <c r="EB294" s="129"/>
      <c r="EL294" s="129"/>
      <c r="EV294" s="129"/>
      <c r="FF294" s="129"/>
      <c r="FP294" s="129"/>
      <c r="FZ294" s="129"/>
      <c r="GJ294" s="129"/>
      <c r="GT294" s="129"/>
      <c r="HD294" s="129"/>
      <c r="HN294" s="129"/>
      <c r="HX294" s="129"/>
    </row>
    <row xmlns:x14ac="http://schemas.microsoft.com/office/spreadsheetml/2009/9/ac" r="295" s="3" customFormat="true" x14ac:dyDescent="0.25">
      <c r="A295" s="383"/>
      <c r="B295" s="129"/>
      <c r="L295" s="129"/>
      <c r="V295" s="129"/>
      <c r="AF295" s="129"/>
      <c r="AP295" s="129"/>
      <c r="AZ295" s="129"/>
      <c r="BA295" s="129"/>
      <c r="BJ295" s="129"/>
      <c r="BT295" s="129"/>
      <c r="CD295" s="129"/>
      <c r="CN295" s="129"/>
      <c r="CX295" s="129"/>
      <c r="DH295" s="129"/>
      <c r="DR295" s="129"/>
      <c r="EB295" s="129"/>
      <c r="EL295" s="129"/>
      <c r="EV295" s="129"/>
      <c r="FF295" s="129"/>
      <c r="FP295" s="129"/>
      <c r="FZ295" s="129"/>
      <c r="GJ295" s="129"/>
      <c r="GT295" s="129"/>
      <c r="HD295" s="129"/>
      <c r="HN295" s="129"/>
      <c r="HX295" s="129"/>
    </row>
    <row xmlns:x14ac="http://schemas.microsoft.com/office/spreadsheetml/2009/9/ac" r="296" s="3" customFormat="true" x14ac:dyDescent="0.25">
      <c r="A296" s="383"/>
      <c r="B296" s="129"/>
      <c r="L296" s="129"/>
      <c r="V296" s="129"/>
      <c r="AF296" s="129"/>
      <c r="AP296" s="129"/>
      <c r="AZ296" s="129"/>
      <c r="BA296" s="129"/>
      <c r="BJ296" s="129"/>
      <c r="BT296" s="129"/>
      <c r="CD296" s="129"/>
      <c r="CN296" s="129"/>
      <c r="CX296" s="129"/>
      <c r="DH296" s="129"/>
      <c r="DR296" s="129"/>
      <c r="EB296" s="129"/>
      <c r="EL296" s="129"/>
      <c r="EV296" s="129"/>
      <c r="FF296" s="129"/>
      <c r="FP296" s="129"/>
      <c r="FZ296" s="129"/>
      <c r="GJ296" s="129"/>
      <c r="GT296" s="129"/>
      <c r="HD296" s="129"/>
      <c r="HN296" s="129"/>
      <c r="HX296" s="129"/>
    </row>
    <row xmlns:x14ac="http://schemas.microsoft.com/office/spreadsheetml/2009/9/ac" r="297" s="3" customFormat="true" x14ac:dyDescent="0.25">
      <c r="A297" s="383"/>
      <c r="B297" s="129"/>
      <c r="L297" s="129"/>
      <c r="V297" s="129"/>
      <c r="AF297" s="129"/>
      <c r="AP297" s="129"/>
      <c r="AZ297" s="129"/>
      <c r="BA297" s="129"/>
      <c r="BJ297" s="129"/>
      <c r="BT297" s="129"/>
      <c r="CD297" s="129"/>
      <c r="CN297" s="129"/>
      <c r="CX297" s="129"/>
      <c r="DH297" s="129"/>
      <c r="DR297" s="129"/>
      <c r="EB297" s="129"/>
      <c r="EL297" s="129"/>
      <c r="EV297" s="129"/>
      <c r="FF297" s="129"/>
      <c r="FP297" s="129"/>
      <c r="FZ297" s="129"/>
      <c r="GJ297" s="129"/>
      <c r="GT297" s="129"/>
      <c r="HD297" s="129"/>
      <c r="HN297" s="129"/>
      <c r="HX297" s="129"/>
    </row>
    <row xmlns:x14ac="http://schemas.microsoft.com/office/spreadsheetml/2009/9/ac" r="298" s="3" customFormat="true" x14ac:dyDescent="0.25">
      <c r="A298" s="383"/>
      <c r="B298" s="129"/>
      <c r="L298" s="129"/>
      <c r="V298" s="129"/>
      <c r="AF298" s="129"/>
      <c r="AP298" s="129"/>
      <c r="AZ298" s="129"/>
      <c r="BA298" s="129"/>
      <c r="BJ298" s="129"/>
      <c r="BT298" s="129"/>
      <c r="CD298" s="129"/>
      <c r="CN298" s="129"/>
      <c r="CX298" s="129"/>
      <c r="DH298" s="129"/>
      <c r="DR298" s="129"/>
      <c r="EB298" s="129"/>
      <c r="EL298" s="129"/>
      <c r="EV298" s="129"/>
      <c r="FF298" s="129"/>
      <c r="FP298" s="129"/>
      <c r="FZ298" s="129"/>
      <c r="GJ298" s="129"/>
      <c r="GT298" s="129"/>
      <c r="HD298" s="129"/>
      <c r="HN298" s="129"/>
      <c r="HX298" s="129"/>
    </row>
    <row xmlns:x14ac="http://schemas.microsoft.com/office/spreadsheetml/2009/9/ac" r="299" s="3" customFormat="true" x14ac:dyDescent="0.25">
      <c r="A299" s="383"/>
      <c r="B299" s="129"/>
      <c r="L299" s="129"/>
      <c r="V299" s="129"/>
      <c r="AF299" s="129"/>
      <c r="AP299" s="129"/>
      <c r="AZ299" s="129"/>
      <c r="BA299" s="129"/>
      <c r="BJ299" s="129"/>
      <c r="BT299" s="129"/>
      <c r="CD299" s="129"/>
      <c r="CN299" s="129"/>
      <c r="CX299" s="129"/>
      <c r="DH299" s="129"/>
      <c r="DR299" s="129"/>
      <c r="EB299" s="129"/>
      <c r="EL299" s="129"/>
      <c r="EV299" s="129"/>
      <c r="FF299" s="129"/>
      <c r="FP299" s="129"/>
      <c r="FZ299" s="129"/>
      <c r="GJ299" s="129"/>
      <c r="GT299" s="129"/>
      <c r="HD299" s="129"/>
      <c r="HN299" s="129"/>
      <c r="HX299" s="129"/>
    </row>
    <row xmlns:x14ac="http://schemas.microsoft.com/office/spreadsheetml/2009/9/ac" r="300" s="3" customFormat="true" x14ac:dyDescent="0.25">
      <c r="A300" s="383"/>
      <c r="B300" s="129"/>
      <c r="L300" s="129"/>
      <c r="V300" s="129"/>
      <c r="AF300" s="129"/>
      <c r="AP300" s="129"/>
      <c r="AZ300" s="129"/>
      <c r="BA300" s="129"/>
      <c r="BJ300" s="129"/>
      <c r="BT300" s="129"/>
      <c r="CD300" s="129"/>
      <c r="CN300" s="129"/>
      <c r="CX300" s="129"/>
      <c r="DH300" s="129"/>
      <c r="DR300" s="129"/>
      <c r="EB300" s="129"/>
      <c r="EL300" s="129"/>
      <c r="EV300" s="129"/>
      <c r="FF300" s="129"/>
      <c r="FP300" s="129"/>
      <c r="FZ300" s="129"/>
      <c r="GJ300" s="129"/>
      <c r="GT300" s="129"/>
      <c r="HD300" s="129"/>
      <c r="HN300" s="129"/>
      <c r="HX300" s="129"/>
    </row>
    <row xmlns:x14ac="http://schemas.microsoft.com/office/spreadsheetml/2009/9/ac" r="301" s="3" customFormat="true" x14ac:dyDescent="0.25">
      <c r="A301" s="383"/>
      <c r="B301" s="129"/>
      <c r="L301" s="129"/>
      <c r="V301" s="129"/>
      <c r="AF301" s="129"/>
      <c r="AP301" s="129"/>
      <c r="AZ301" s="129"/>
      <c r="BA301" s="129"/>
      <c r="BJ301" s="129"/>
      <c r="BT301" s="129"/>
      <c r="CD301" s="129"/>
      <c r="CN301" s="129"/>
      <c r="CX301" s="129"/>
      <c r="DH301" s="129"/>
      <c r="DR301" s="129"/>
      <c r="EB301" s="129"/>
      <c r="EL301" s="129"/>
      <c r="EV301" s="129"/>
      <c r="FF301" s="129"/>
      <c r="FP301" s="129"/>
      <c r="FZ301" s="129"/>
      <c r="GJ301" s="129"/>
      <c r="GT301" s="129"/>
      <c r="HD301" s="129"/>
      <c r="HN301" s="129"/>
      <c r="HX301" s="129"/>
    </row>
    <row xmlns:x14ac="http://schemas.microsoft.com/office/spreadsheetml/2009/9/ac" r="302" s="3" customFormat="true" x14ac:dyDescent="0.25">
      <c r="A302" s="383"/>
      <c r="B302" s="129"/>
      <c r="L302" s="129"/>
      <c r="V302" s="129"/>
      <c r="AF302" s="129"/>
      <c r="AP302" s="129"/>
      <c r="AZ302" s="129"/>
      <c r="BA302" s="129"/>
      <c r="BJ302" s="129"/>
      <c r="BT302" s="129"/>
      <c r="CD302" s="129"/>
      <c r="CN302" s="129"/>
      <c r="CX302" s="129"/>
      <c r="DH302" s="129"/>
      <c r="DR302" s="129"/>
      <c r="EB302" s="129"/>
      <c r="EL302" s="129"/>
      <c r="EV302" s="129"/>
      <c r="FF302" s="129"/>
      <c r="FP302" s="129"/>
      <c r="FZ302" s="129"/>
      <c r="GJ302" s="129"/>
      <c r="GT302" s="129"/>
      <c r="HD302" s="129"/>
      <c r="HN302" s="129"/>
      <c r="HX302" s="129"/>
    </row>
    <row xmlns:x14ac="http://schemas.microsoft.com/office/spreadsheetml/2009/9/ac" r="303" s="3" customFormat="true" x14ac:dyDescent="0.25">
      <c r="A303" s="383"/>
      <c r="B303" s="129"/>
      <c r="L303" s="129"/>
      <c r="V303" s="129"/>
      <c r="AF303" s="129"/>
      <c r="AP303" s="129"/>
      <c r="AZ303" s="129"/>
      <c r="BA303" s="129"/>
      <c r="BJ303" s="129"/>
      <c r="BT303" s="129"/>
      <c r="CD303" s="129"/>
      <c r="CN303" s="129"/>
      <c r="CX303" s="129"/>
      <c r="DH303" s="129"/>
      <c r="DR303" s="129"/>
      <c r="EB303" s="129"/>
      <c r="EL303" s="129"/>
      <c r="EV303" s="129"/>
      <c r="FF303" s="129"/>
      <c r="FP303" s="129"/>
      <c r="FZ303" s="129"/>
      <c r="GJ303" s="129"/>
      <c r="GT303" s="129"/>
      <c r="HD303" s="129"/>
      <c r="HN303" s="129"/>
      <c r="HX303" s="129"/>
    </row>
    <row xmlns:x14ac="http://schemas.microsoft.com/office/spreadsheetml/2009/9/ac" r="304" s="3" customFormat="true" x14ac:dyDescent="0.25">
      <c r="A304" s="383"/>
      <c r="B304" s="129"/>
      <c r="L304" s="129"/>
      <c r="V304" s="129"/>
      <c r="AF304" s="129"/>
      <c r="AP304" s="129"/>
      <c r="AZ304" s="129"/>
      <c r="BA304" s="129"/>
      <c r="BJ304" s="129"/>
      <c r="BT304" s="129"/>
      <c r="CD304" s="129"/>
      <c r="CN304" s="129"/>
      <c r="CX304" s="129"/>
      <c r="DH304" s="129"/>
      <c r="DR304" s="129"/>
      <c r="EB304" s="129"/>
      <c r="EL304" s="129"/>
      <c r="EV304" s="129"/>
      <c r="FF304" s="129"/>
      <c r="FP304" s="129"/>
      <c r="FZ304" s="129"/>
      <c r="GJ304" s="129"/>
      <c r="GT304" s="129"/>
      <c r="HD304" s="129"/>
      <c r="HN304" s="129"/>
      <c r="HX304" s="129"/>
    </row>
    <row xmlns:x14ac="http://schemas.microsoft.com/office/spreadsheetml/2009/9/ac" r="305" s="3" customFormat="true" x14ac:dyDescent="0.25">
      <c r="A305" s="383"/>
      <c r="B305" s="129"/>
      <c r="L305" s="129"/>
      <c r="V305" s="129"/>
      <c r="AF305" s="129"/>
      <c r="AP305" s="129"/>
      <c r="AZ305" s="129"/>
      <c r="BA305" s="129"/>
      <c r="BJ305" s="129"/>
      <c r="BT305" s="129"/>
      <c r="CD305" s="129"/>
      <c r="CN305" s="129"/>
      <c r="CX305" s="129"/>
      <c r="DH305" s="129"/>
      <c r="DR305" s="129"/>
      <c r="EB305" s="129"/>
      <c r="EL305" s="129"/>
      <c r="EV305" s="129"/>
      <c r="FF305" s="129"/>
      <c r="FP305" s="129"/>
      <c r="FZ305" s="129"/>
      <c r="GJ305" s="129"/>
      <c r="GT305" s="129"/>
      <c r="HD305" s="129"/>
      <c r="HN305" s="129"/>
      <c r="HX305" s="129"/>
    </row>
    <row xmlns:x14ac="http://schemas.microsoft.com/office/spreadsheetml/2009/9/ac" r="306" s="3" customFormat="true" x14ac:dyDescent="0.25">
      <c r="A306" s="383"/>
      <c r="B306" s="129"/>
      <c r="L306" s="129"/>
      <c r="V306" s="129"/>
      <c r="AF306" s="129"/>
      <c r="AP306" s="129"/>
      <c r="AZ306" s="129"/>
      <c r="BA306" s="129"/>
      <c r="BJ306" s="129"/>
      <c r="BT306" s="129"/>
      <c r="CD306" s="129"/>
      <c r="CN306" s="129"/>
      <c r="CX306" s="129"/>
      <c r="DH306" s="129"/>
      <c r="DR306" s="129"/>
      <c r="EB306" s="129"/>
      <c r="EL306" s="129"/>
      <c r="EV306" s="129"/>
      <c r="FF306" s="129"/>
      <c r="FP306" s="129"/>
      <c r="FZ306" s="129"/>
      <c r="GJ306" s="129"/>
      <c r="GT306" s="129"/>
      <c r="HD306" s="129"/>
      <c r="HN306" s="129"/>
      <c r="HX306" s="129"/>
    </row>
    <row xmlns:x14ac="http://schemas.microsoft.com/office/spreadsheetml/2009/9/ac" r="307" s="3" customFormat="true" x14ac:dyDescent="0.25">
      <c r="A307" s="383"/>
      <c r="B307" s="129"/>
      <c r="L307" s="129"/>
      <c r="V307" s="129"/>
      <c r="AF307" s="129"/>
      <c r="AP307" s="129"/>
      <c r="AZ307" s="129"/>
      <c r="BA307" s="129"/>
      <c r="BJ307" s="129"/>
      <c r="BT307" s="129"/>
      <c r="CD307" s="129"/>
      <c r="CN307" s="129"/>
      <c r="CX307" s="129"/>
      <c r="DH307" s="129"/>
      <c r="DR307" s="129"/>
      <c r="EB307" s="129"/>
      <c r="EL307" s="129"/>
      <c r="EV307" s="129"/>
      <c r="FF307" s="129"/>
      <c r="FP307" s="129"/>
      <c r="FZ307" s="129"/>
      <c r="GJ307" s="129"/>
      <c r="GT307" s="129"/>
      <c r="HD307" s="129"/>
      <c r="HN307" s="129"/>
      <c r="HX307" s="129"/>
    </row>
    <row xmlns:x14ac="http://schemas.microsoft.com/office/spreadsheetml/2009/9/ac" r="308" s="3" customFormat="true" x14ac:dyDescent="0.25">
      <c r="A308" s="383"/>
      <c r="B308" s="129"/>
      <c r="L308" s="129"/>
      <c r="V308" s="129"/>
      <c r="AF308" s="129"/>
      <c r="AP308" s="129"/>
      <c r="AZ308" s="129"/>
      <c r="BA308" s="129"/>
      <c r="BJ308" s="129"/>
      <c r="BT308" s="129"/>
      <c r="CD308" s="129"/>
      <c r="CN308" s="129"/>
      <c r="CX308" s="129"/>
      <c r="DH308" s="129"/>
      <c r="DR308" s="129"/>
      <c r="EB308" s="129"/>
      <c r="EL308" s="129"/>
      <c r="EV308" s="129"/>
      <c r="FF308" s="129"/>
      <c r="FP308" s="129"/>
      <c r="FZ308" s="129"/>
      <c r="GJ308" s="129"/>
      <c r="GT308" s="129"/>
      <c r="HD308" s="129"/>
      <c r="HN308" s="129"/>
      <c r="HX308" s="129"/>
    </row>
    <row xmlns:x14ac="http://schemas.microsoft.com/office/spreadsheetml/2009/9/ac" r="309" s="3" customFormat="true" x14ac:dyDescent="0.25">
      <c r="A309" s="383"/>
      <c r="B309" s="129"/>
      <c r="L309" s="129"/>
      <c r="V309" s="129"/>
      <c r="AF309" s="129"/>
      <c r="AP309" s="129"/>
      <c r="AZ309" s="129"/>
      <c r="BA309" s="129"/>
      <c r="BJ309" s="129"/>
      <c r="BT309" s="129"/>
      <c r="CD309" s="129"/>
      <c r="CN309" s="129"/>
      <c r="CX309" s="129"/>
      <c r="DH309" s="129"/>
      <c r="DR309" s="129"/>
      <c r="EB309" s="129"/>
      <c r="EL309" s="129"/>
      <c r="EV309" s="129"/>
      <c r="FF309" s="129"/>
      <c r="FP309" s="129"/>
      <c r="FZ309" s="129"/>
      <c r="GJ309" s="129"/>
      <c r="GT309" s="129"/>
      <c r="HD309" s="129"/>
      <c r="HN309" s="129"/>
      <c r="HX309" s="129"/>
    </row>
    <row xmlns:x14ac="http://schemas.microsoft.com/office/spreadsheetml/2009/9/ac" r="310" s="3" customFormat="true" x14ac:dyDescent="0.25">
      <c r="A310" s="383"/>
      <c r="B310" s="129"/>
      <c r="L310" s="129"/>
      <c r="V310" s="129"/>
      <c r="AF310" s="129"/>
      <c r="AP310" s="129"/>
      <c r="AZ310" s="129"/>
      <c r="BA310" s="129"/>
      <c r="BJ310" s="129"/>
      <c r="BT310" s="129"/>
      <c r="CD310" s="129"/>
      <c r="CN310" s="129"/>
      <c r="CX310" s="129"/>
      <c r="DH310" s="129"/>
      <c r="DR310" s="129"/>
      <c r="EB310" s="129"/>
      <c r="EL310" s="129"/>
      <c r="EV310" s="129"/>
      <c r="FF310" s="129"/>
      <c r="FP310" s="129"/>
      <c r="FZ310" s="129"/>
      <c r="GJ310" s="129"/>
      <c r="GT310" s="129"/>
      <c r="HD310" s="129"/>
      <c r="HN310" s="129"/>
      <c r="HX310" s="129"/>
    </row>
    <row xmlns:x14ac="http://schemas.microsoft.com/office/spreadsheetml/2009/9/ac" r="311" s="3" customFormat="true" x14ac:dyDescent="0.25">
      <c r="A311" s="383"/>
      <c r="B311" s="129"/>
      <c r="L311" s="129"/>
      <c r="V311" s="129"/>
      <c r="AF311" s="129"/>
      <c r="AP311" s="129"/>
      <c r="AZ311" s="129"/>
      <c r="BA311" s="129"/>
      <c r="BJ311" s="129"/>
      <c r="BT311" s="129"/>
      <c r="CD311" s="129"/>
      <c r="CN311" s="129"/>
      <c r="CX311" s="129"/>
      <c r="DH311" s="129"/>
      <c r="DR311" s="129"/>
      <c r="EB311" s="129"/>
      <c r="EL311" s="129"/>
      <c r="EV311" s="129"/>
      <c r="FF311" s="129"/>
      <c r="FP311" s="129"/>
      <c r="FZ311" s="129"/>
      <c r="GJ311" s="129"/>
      <c r="GT311" s="129"/>
      <c r="HD311" s="129"/>
      <c r="HN311" s="129"/>
      <c r="HX311" s="129"/>
    </row>
    <row xmlns:x14ac="http://schemas.microsoft.com/office/spreadsheetml/2009/9/ac" r="312" s="3" customFormat="true" x14ac:dyDescent="0.25">
      <c r="A312" s="383"/>
      <c r="B312" s="129"/>
      <c r="L312" s="129"/>
      <c r="V312" s="129"/>
      <c r="AF312" s="129"/>
      <c r="AP312" s="129"/>
      <c r="AZ312" s="129"/>
      <c r="BA312" s="129"/>
      <c r="BJ312" s="129"/>
      <c r="BT312" s="129"/>
      <c r="CD312" s="129"/>
      <c r="CN312" s="129"/>
      <c r="CX312" s="129"/>
      <c r="DH312" s="129"/>
      <c r="DR312" s="129"/>
      <c r="EB312" s="129"/>
      <c r="EL312" s="129"/>
      <c r="EV312" s="129"/>
      <c r="FF312" s="129"/>
      <c r="FP312" s="129"/>
      <c r="FZ312" s="129"/>
      <c r="GJ312" s="129"/>
      <c r="GT312" s="129"/>
      <c r="HD312" s="129"/>
      <c r="HN312" s="129"/>
      <c r="HX312" s="129"/>
    </row>
    <row xmlns:x14ac="http://schemas.microsoft.com/office/spreadsheetml/2009/9/ac" r="313" s="3" customFormat="true" x14ac:dyDescent="0.25">
      <c r="A313" s="383"/>
      <c r="B313" s="129"/>
      <c r="L313" s="129"/>
      <c r="V313" s="129"/>
      <c r="AF313" s="129"/>
      <c r="AP313" s="129"/>
      <c r="AZ313" s="129"/>
      <c r="BA313" s="129"/>
      <c r="BJ313" s="129"/>
      <c r="BT313" s="129"/>
      <c r="CD313" s="129"/>
      <c r="CN313" s="129"/>
      <c r="CX313" s="129"/>
      <c r="DH313" s="129"/>
      <c r="DR313" s="129"/>
      <c r="EB313" s="129"/>
      <c r="EL313" s="129"/>
      <c r="EV313" s="129"/>
      <c r="FF313" s="129"/>
      <c r="FP313" s="129"/>
      <c r="FZ313" s="129"/>
      <c r="GJ313" s="129"/>
      <c r="GT313" s="129"/>
      <c r="HD313" s="129"/>
      <c r="HN313" s="129"/>
      <c r="HX313" s="129"/>
    </row>
    <row xmlns:x14ac="http://schemas.microsoft.com/office/spreadsheetml/2009/9/ac" r="314" s="3" customFormat="true" x14ac:dyDescent="0.25">
      <c r="A314" s="383"/>
      <c r="B314" s="129"/>
      <c r="L314" s="129"/>
      <c r="V314" s="129"/>
      <c r="AF314" s="129"/>
      <c r="AP314" s="129"/>
      <c r="AZ314" s="129"/>
      <c r="BA314" s="129"/>
      <c r="BJ314" s="129"/>
      <c r="BT314" s="129"/>
      <c r="CD314" s="129"/>
      <c r="CN314" s="129"/>
      <c r="CX314" s="129"/>
      <c r="DH314" s="129"/>
      <c r="DR314" s="129"/>
      <c r="EB314" s="129"/>
      <c r="EL314" s="129"/>
      <c r="EV314" s="129"/>
      <c r="FF314" s="129"/>
      <c r="FP314" s="129"/>
      <c r="FZ314" s="129"/>
      <c r="GJ314" s="129"/>
      <c r="GT314" s="129"/>
      <c r="HD314" s="129"/>
      <c r="HN314" s="129"/>
      <c r="HX314" s="129"/>
    </row>
    <row xmlns:x14ac="http://schemas.microsoft.com/office/spreadsheetml/2009/9/ac" r="315" s="3" customFormat="true" x14ac:dyDescent="0.25">
      <c r="A315" s="383"/>
      <c r="B315" s="129"/>
      <c r="L315" s="129"/>
      <c r="V315" s="129"/>
      <c r="AF315" s="129"/>
      <c r="AP315" s="129"/>
      <c r="AZ315" s="129"/>
      <c r="BA315" s="129"/>
      <c r="BJ315" s="129"/>
      <c r="BT315" s="129"/>
      <c r="CD315" s="129"/>
      <c r="CN315" s="129"/>
      <c r="CX315" s="129"/>
      <c r="DH315" s="129"/>
      <c r="DR315" s="129"/>
      <c r="EB315" s="129"/>
      <c r="EL315" s="129"/>
      <c r="EV315" s="129"/>
      <c r="FF315" s="129"/>
      <c r="FP315" s="129"/>
      <c r="FZ315" s="129"/>
      <c r="GJ315" s="129"/>
      <c r="GT315" s="129"/>
      <c r="HD315" s="129"/>
      <c r="HN315" s="129"/>
      <c r="HX315" s="129"/>
    </row>
    <row xmlns:x14ac="http://schemas.microsoft.com/office/spreadsheetml/2009/9/ac" r="316" s="3" customFormat="true" x14ac:dyDescent="0.25">
      <c r="A316" s="383"/>
      <c r="B316" s="129"/>
      <c r="L316" s="129"/>
      <c r="V316" s="129"/>
      <c r="AF316" s="129"/>
      <c r="AP316" s="129"/>
      <c r="AZ316" s="129"/>
      <c r="BA316" s="129"/>
      <c r="BJ316" s="129"/>
      <c r="BT316" s="129"/>
      <c r="CD316" s="129"/>
      <c r="CN316" s="129"/>
      <c r="CX316" s="129"/>
      <c r="DH316" s="129"/>
      <c r="DR316" s="129"/>
      <c r="EB316" s="129"/>
      <c r="EL316" s="129"/>
      <c r="EV316" s="129"/>
      <c r="FF316" s="129"/>
      <c r="FP316" s="129"/>
      <c r="FZ316" s="129"/>
      <c r="GJ316" s="129"/>
      <c r="GT316" s="129"/>
      <c r="HD316" s="129"/>
      <c r="HN316" s="129"/>
      <c r="HX316" s="129"/>
    </row>
    <row xmlns:x14ac="http://schemas.microsoft.com/office/spreadsheetml/2009/9/ac" r="317" s="3" customFormat="true" x14ac:dyDescent="0.25">
      <c r="A317" s="383"/>
      <c r="B317" s="129"/>
      <c r="L317" s="129"/>
      <c r="V317" s="129"/>
      <c r="AF317" s="129"/>
      <c r="AP317" s="129"/>
      <c r="AZ317" s="129"/>
      <c r="BA317" s="129"/>
      <c r="BJ317" s="129"/>
      <c r="BT317" s="129"/>
      <c r="CD317" s="129"/>
      <c r="CN317" s="129"/>
      <c r="CX317" s="129"/>
      <c r="DH317" s="129"/>
      <c r="DR317" s="129"/>
      <c r="EB317" s="129"/>
      <c r="EL317" s="129"/>
      <c r="EV317" s="129"/>
      <c r="FF317" s="129"/>
      <c r="FP317" s="129"/>
      <c r="FZ317" s="129"/>
      <c r="GJ317" s="129"/>
      <c r="GT317" s="129"/>
      <c r="HD317" s="129"/>
      <c r="HN317" s="129"/>
      <c r="HX317" s="129"/>
    </row>
    <row xmlns:x14ac="http://schemas.microsoft.com/office/spreadsheetml/2009/9/ac" r="318" s="3" customFormat="true" x14ac:dyDescent="0.25">
      <c r="A318" s="383"/>
      <c r="B318" s="129"/>
      <c r="L318" s="129"/>
      <c r="V318" s="129"/>
      <c r="AF318" s="129"/>
      <c r="AP318" s="129"/>
      <c r="AZ318" s="129"/>
      <c r="BA318" s="129"/>
      <c r="BJ318" s="129"/>
      <c r="BT318" s="129"/>
      <c r="CD318" s="129"/>
      <c r="CN318" s="129"/>
      <c r="CX318" s="129"/>
      <c r="DH318" s="129"/>
      <c r="DR318" s="129"/>
      <c r="EB318" s="129"/>
      <c r="EL318" s="129"/>
      <c r="EV318" s="129"/>
      <c r="FF318" s="129"/>
      <c r="FP318" s="129"/>
      <c r="FZ318" s="129"/>
      <c r="GJ318" s="129"/>
      <c r="GT318" s="129"/>
      <c r="HD318" s="129"/>
      <c r="HN318" s="129"/>
      <c r="HX318" s="129"/>
    </row>
    <row xmlns:x14ac="http://schemas.microsoft.com/office/spreadsheetml/2009/9/ac" r="319" s="3" customFormat="true" x14ac:dyDescent="0.25">
      <c r="A319" s="383"/>
      <c r="B319" s="129"/>
      <c r="L319" s="129"/>
      <c r="V319" s="129"/>
      <c r="AF319" s="129"/>
      <c r="AP319" s="129"/>
      <c r="AZ319" s="129"/>
      <c r="BA319" s="129"/>
      <c r="BJ319" s="129"/>
      <c r="BT319" s="129"/>
      <c r="CD319" s="129"/>
      <c r="CN319" s="129"/>
      <c r="CX319" s="129"/>
      <c r="DH319" s="129"/>
      <c r="DR319" s="129"/>
      <c r="EB319" s="129"/>
      <c r="EL319" s="129"/>
      <c r="EV319" s="129"/>
      <c r="FF319" s="129"/>
      <c r="FP319" s="129"/>
      <c r="FZ319" s="129"/>
      <c r="GJ319" s="129"/>
      <c r="GT319" s="129"/>
      <c r="HD319" s="129"/>
      <c r="HN319" s="129"/>
      <c r="HX319" s="129"/>
    </row>
    <row xmlns:x14ac="http://schemas.microsoft.com/office/spreadsheetml/2009/9/ac" r="320" s="3" customFormat="true" x14ac:dyDescent="0.25">
      <c r="A320" s="383"/>
      <c r="B320" s="129"/>
      <c r="L320" s="129"/>
      <c r="V320" s="129"/>
      <c r="AF320" s="129"/>
      <c r="AP320" s="129"/>
      <c r="AZ320" s="129"/>
      <c r="BA320" s="129"/>
      <c r="BJ320" s="129"/>
      <c r="BT320" s="129"/>
      <c r="CD320" s="129"/>
      <c r="CN320" s="129"/>
      <c r="CX320" s="129"/>
      <c r="DH320" s="129"/>
      <c r="DR320" s="129"/>
      <c r="EB320" s="129"/>
      <c r="EL320" s="129"/>
      <c r="EV320" s="129"/>
      <c r="FF320" s="129"/>
      <c r="FP320" s="129"/>
      <c r="FZ320" s="129"/>
      <c r="GJ320" s="129"/>
      <c r="GT320" s="129"/>
      <c r="HD320" s="129"/>
      <c r="HN320" s="129"/>
      <c r="HX320" s="129"/>
    </row>
    <row xmlns:x14ac="http://schemas.microsoft.com/office/spreadsheetml/2009/9/ac" r="321" s="3" customFormat="true" x14ac:dyDescent="0.25">
      <c r="A321" s="383"/>
      <c r="B321" s="129"/>
      <c r="L321" s="129"/>
      <c r="V321" s="129"/>
      <c r="AF321" s="129"/>
      <c r="AP321" s="129"/>
      <c r="AZ321" s="129"/>
      <c r="BA321" s="129"/>
      <c r="BJ321" s="129"/>
      <c r="BT321" s="129"/>
      <c r="CD321" s="129"/>
      <c r="CN321" s="129"/>
      <c r="CX321" s="129"/>
      <c r="DH321" s="129"/>
      <c r="DR321" s="129"/>
      <c r="EB321" s="129"/>
      <c r="EL321" s="129"/>
      <c r="EV321" s="129"/>
      <c r="FF321" s="129"/>
      <c r="FP321" s="129"/>
      <c r="FZ321" s="129"/>
      <c r="GJ321" s="129"/>
      <c r="GT321" s="129"/>
      <c r="HD321" s="129"/>
      <c r="HN321" s="129"/>
      <c r="HX321" s="129"/>
    </row>
    <row xmlns:x14ac="http://schemas.microsoft.com/office/spreadsheetml/2009/9/ac" r="322" s="3" customFormat="true" x14ac:dyDescent="0.25">
      <c r="A322" s="383"/>
      <c r="B322" s="129"/>
      <c r="L322" s="129"/>
      <c r="V322" s="129"/>
      <c r="AF322" s="129"/>
      <c r="AP322" s="129"/>
      <c r="AZ322" s="129"/>
      <c r="BA322" s="129"/>
      <c r="BJ322" s="129"/>
      <c r="BT322" s="129"/>
      <c r="CD322" s="129"/>
      <c r="CN322" s="129"/>
      <c r="CX322" s="129"/>
      <c r="DH322" s="129"/>
      <c r="DR322" s="129"/>
      <c r="EB322" s="129"/>
      <c r="EL322" s="129"/>
      <c r="EV322" s="129"/>
      <c r="FF322" s="129"/>
      <c r="FP322" s="129"/>
      <c r="FZ322" s="129"/>
      <c r="GJ322" s="129"/>
      <c r="GT322" s="129"/>
      <c r="HD322" s="129"/>
      <c r="HN322" s="129"/>
      <c r="HX322" s="129"/>
    </row>
    <row xmlns:x14ac="http://schemas.microsoft.com/office/spreadsheetml/2009/9/ac" r="323" s="3" customFormat="true" x14ac:dyDescent="0.25">
      <c r="A323" s="383"/>
      <c r="B323" s="129"/>
      <c r="L323" s="129"/>
      <c r="V323" s="129"/>
      <c r="AF323" s="129"/>
      <c r="AP323" s="129"/>
      <c r="AZ323" s="129"/>
      <c r="BA323" s="129"/>
      <c r="BJ323" s="129"/>
      <c r="BT323" s="129"/>
      <c r="CD323" s="129"/>
      <c r="CN323" s="129"/>
      <c r="CX323" s="129"/>
      <c r="DH323" s="129"/>
      <c r="DR323" s="129"/>
      <c r="EB323" s="129"/>
      <c r="EL323" s="129"/>
      <c r="EV323" s="129"/>
      <c r="FF323" s="129"/>
      <c r="FP323" s="129"/>
      <c r="FZ323" s="129"/>
      <c r="GJ323" s="129"/>
      <c r="GT323" s="129"/>
      <c r="HD323" s="129"/>
      <c r="HN323" s="129"/>
      <c r="HX323" s="129"/>
    </row>
    <row xmlns:x14ac="http://schemas.microsoft.com/office/spreadsheetml/2009/9/ac" r="324" s="3" customFormat="true" x14ac:dyDescent="0.25">
      <c r="A324" s="383"/>
      <c r="B324" s="129"/>
      <c r="L324" s="129"/>
      <c r="V324" s="129"/>
      <c r="AF324" s="129"/>
      <c r="AP324" s="129"/>
      <c r="AZ324" s="129"/>
      <c r="BA324" s="129"/>
      <c r="BJ324" s="129"/>
      <c r="BT324" s="129"/>
      <c r="CD324" s="129"/>
      <c r="CN324" s="129"/>
      <c r="CX324" s="129"/>
      <c r="DH324" s="129"/>
      <c r="DR324" s="129"/>
      <c r="EB324" s="129"/>
      <c r="EL324" s="129"/>
      <c r="EV324" s="129"/>
      <c r="FF324" s="129"/>
      <c r="FP324" s="129"/>
      <c r="FZ324" s="129"/>
      <c r="GJ324" s="129"/>
      <c r="GT324" s="129"/>
      <c r="HD324" s="129"/>
      <c r="HN324" s="129"/>
      <c r="HX324" s="129"/>
    </row>
    <row xmlns:x14ac="http://schemas.microsoft.com/office/spreadsheetml/2009/9/ac" r="325" s="3" customFormat="true" x14ac:dyDescent="0.25">
      <c r="A325" s="383"/>
      <c r="B325" s="129"/>
      <c r="L325" s="129"/>
      <c r="V325" s="129"/>
      <c r="AF325" s="129"/>
      <c r="AP325" s="129"/>
      <c r="AZ325" s="129"/>
      <c r="BA325" s="129"/>
      <c r="BJ325" s="129"/>
      <c r="BT325" s="129"/>
      <c r="CD325" s="129"/>
      <c r="CN325" s="129"/>
      <c r="CX325" s="129"/>
      <c r="DH325" s="129"/>
      <c r="DR325" s="129"/>
      <c r="EB325" s="129"/>
      <c r="EL325" s="129"/>
      <c r="EV325" s="129"/>
      <c r="FF325" s="129"/>
      <c r="FP325" s="129"/>
      <c r="FZ325" s="129"/>
      <c r="GJ325" s="129"/>
      <c r="GT325" s="129"/>
      <c r="HD325" s="129"/>
      <c r="HN325" s="129"/>
      <c r="HX325" s="129"/>
    </row>
    <row xmlns:x14ac="http://schemas.microsoft.com/office/spreadsheetml/2009/9/ac" r="326" s="3" customFormat="true" x14ac:dyDescent="0.25">
      <c r="A326" s="383"/>
      <c r="B326" s="129"/>
      <c r="L326" s="129"/>
      <c r="V326" s="129"/>
      <c r="AF326" s="129"/>
      <c r="AP326" s="129"/>
      <c r="AZ326" s="129"/>
      <c r="BA326" s="129"/>
      <c r="BJ326" s="129"/>
      <c r="BT326" s="129"/>
      <c r="CD326" s="129"/>
      <c r="CN326" s="129"/>
      <c r="CX326" s="129"/>
      <c r="DH326" s="129"/>
      <c r="DR326" s="129"/>
      <c r="EB326" s="129"/>
      <c r="EL326" s="129"/>
      <c r="EV326" s="129"/>
      <c r="FF326" s="129"/>
      <c r="FP326" s="129"/>
      <c r="FZ326" s="129"/>
      <c r="GJ326" s="129"/>
      <c r="GT326" s="129"/>
      <c r="HD326" s="129"/>
      <c r="HN326" s="129"/>
      <c r="HX326" s="129"/>
    </row>
    <row xmlns:x14ac="http://schemas.microsoft.com/office/spreadsheetml/2009/9/ac" r="327" s="3" customFormat="true" x14ac:dyDescent="0.25">
      <c r="A327" s="383"/>
      <c r="B327" s="129"/>
      <c r="L327" s="129"/>
      <c r="V327" s="129"/>
      <c r="AF327" s="129"/>
      <c r="AP327" s="129"/>
      <c r="AZ327" s="129"/>
      <c r="BA327" s="129"/>
      <c r="BJ327" s="129"/>
      <c r="BT327" s="129"/>
      <c r="CD327" s="129"/>
      <c r="CN327" s="129"/>
      <c r="CX327" s="129"/>
      <c r="DH327" s="129"/>
      <c r="DR327" s="129"/>
      <c r="EB327" s="129"/>
      <c r="EL327" s="129"/>
      <c r="EV327" s="129"/>
      <c r="FF327" s="129"/>
      <c r="FP327" s="129"/>
      <c r="FZ327" s="129"/>
      <c r="GJ327" s="129"/>
      <c r="GT327" s="129"/>
      <c r="HD327" s="129"/>
      <c r="HN327" s="129"/>
      <c r="HX327" s="129"/>
    </row>
    <row xmlns:x14ac="http://schemas.microsoft.com/office/spreadsheetml/2009/9/ac" r="328" s="3" customFormat="true" x14ac:dyDescent="0.25">
      <c r="A328" s="383"/>
      <c r="B328" s="129"/>
      <c r="L328" s="129"/>
      <c r="V328" s="129"/>
      <c r="AF328" s="129"/>
      <c r="AP328" s="129"/>
      <c r="AZ328" s="129"/>
      <c r="BA328" s="129"/>
      <c r="BJ328" s="129"/>
      <c r="BT328" s="129"/>
      <c r="CD328" s="129"/>
      <c r="CN328" s="129"/>
      <c r="CX328" s="129"/>
      <c r="DH328" s="129"/>
      <c r="DR328" s="129"/>
      <c r="EB328" s="129"/>
      <c r="EL328" s="129"/>
      <c r="EV328" s="129"/>
      <c r="FF328" s="129"/>
      <c r="FP328" s="129"/>
      <c r="FZ328" s="129"/>
      <c r="GJ328" s="129"/>
      <c r="GT328" s="129"/>
      <c r="HD328" s="129"/>
      <c r="HN328" s="129"/>
      <c r="HX328" s="129"/>
    </row>
    <row xmlns:x14ac="http://schemas.microsoft.com/office/spreadsheetml/2009/9/ac" r="329" s="3" customFormat="true" x14ac:dyDescent="0.25">
      <c r="A329" s="383"/>
      <c r="B329" s="129"/>
      <c r="L329" s="129"/>
      <c r="V329" s="129"/>
      <c r="AF329" s="129"/>
      <c r="AP329" s="129"/>
      <c r="AZ329" s="129"/>
      <c r="BA329" s="129"/>
      <c r="BJ329" s="129"/>
      <c r="BT329" s="129"/>
      <c r="CD329" s="129"/>
      <c r="CN329" s="129"/>
      <c r="CX329" s="129"/>
      <c r="DH329" s="129"/>
      <c r="DR329" s="129"/>
      <c r="EB329" s="129"/>
      <c r="EL329" s="129"/>
      <c r="EV329" s="129"/>
      <c r="FF329" s="129"/>
      <c r="FP329" s="129"/>
      <c r="FZ329" s="129"/>
      <c r="GJ329" s="129"/>
      <c r="GT329" s="129"/>
      <c r="HD329" s="129"/>
      <c r="HN329" s="129"/>
      <c r="HX329" s="129"/>
    </row>
    <row xmlns:x14ac="http://schemas.microsoft.com/office/spreadsheetml/2009/9/ac" r="330" s="3" customFormat="true" x14ac:dyDescent="0.25">
      <c r="A330" s="383"/>
      <c r="B330" s="129"/>
      <c r="L330" s="129"/>
      <c r="V330" s="129"/>
      <c r="AF330" s="129"/>
      <c r="AP330" s="129"/>
      <c r="AZ330" s="129"/>
      <c r="BA330" s="129"/>
      <c r="BJ330" s="129"/>
      <c r="BT330" s="129"/>
      <c r="CD330" s="129"/>
      <c r="CN330" s="129"/>
      <c r="CX330" s="129"/>
      <c r="DH330" s="129"/>
      <c r="DR330" s="129"/>
      <c r="EB330" s="129"/>
      <c r="EL330" s="129"/>
      <c r="EV330" s="129"/>
      <c r="FF330" s="129"/>
      <c r="FP330" s="129"/>
      <c r="FZ330" s="129"/>
      <c r="GJ330" s="129"/>
      <c r="GT330" s="129"/>
      <c r="HD330" s="129"/>
      <c r="HN330" s="129"/>
      <c r="HX330" s="129"/>
    </row>
    <row xmlns:x14ac="http://schemas.microsoft.com/office/spreadsheetml/2009/9/ac" r="331" s="3" customFormat="true" x14ac:dyDescent="0.25">
      <c r="A331" s="383"/>
      <c r="B331" s="129"/>
      <c r="L331" s="129"/>
      <c r="V331" s="129"/>
      <c r="AF331" s="129"/>
      <c r="AP331" s="129"/>
      <c r="AZ331" s="129"/>
      <c r="BA331" s="129"/>
      <c r="BJ331" s="129"/>
      <c r="BT331" s="129"/>
      <c r="CD331" s="129"/>
      <c r="CN331" s="129"/>
      <c r="CX331" s="129"/>
      <c r="DH331" s="129"/>
      <c r="DR331" s="129"/>
      <c r="EB331" s="129"/>
      <c r="EL331" s="129"/>
      <c r="EV331" s="129"/>
      <c r="FF331" s="129"/>
      <c r="FP331" s="129"/>
      <c r="FZ331" s="129"/>
      <c r="GJ331" s="129"/>
      <c r="GT331" s="129"/>
      <c r="HD331" s="129"/>
      <c r="HN331" s="129"/>
      <c r="HX331" s="129"/>
    </row>
    <row xmlns:x14ac="http://schemas.microsoft.com/office/spreadsheetml/2009/9/ac" r="332" s="3" customFormat="true" x14ac:dyDescent="0.25">
      <c r="A332" s="383"/>
      <c r="B332" s="129"/>
      <c r="L332" s="129"/>
      <c r="V332" s="129"/>
      <c r="AF332" s="129"/>
      <c r="AP332" s="129"/>
      <c r="AZ332" s="129"/>
      <c r="BA332" s="129"/>
      <c r="BJ332" s="129"/>
      <c r="BT332" s="129"/>
      <c r="CD332" s="129"/>
      <c r="CN332" s="129"/>
      <c r="CX332" s="129"/>
      <c r="DH332" s="129"/>
      <c r="DR332" s="129"/>
      <c r="EB332" s="129"/>
      <c r="EL332" s="129"/>
      <c r="EV332" s="129"/>
      <c r="FF332" s="129"/>
      <c r="FP332" s="129"/>
      <c r="FZ332" s="129"/>
      <c r="GJ332" s="129"/>
      <c r="GT332" s="129"/>
      <c r="HD332" s="129"/>
      <c r="HN332" s="129"/>
      <c r="HX332" s="129"/>
    </row>
    <row xmlns:x14ac="http://schemas.microsoft.com/office/spreadsheetml/2009/9/ac" r="333" s="3" customFormat="true" x14ac:dyDescent="0.25">
      <c r="A333" s="383"/>
      <c r="B333" s="129"/>
      <c r="L333" s="129"/>
      <c r="V333" s="129"/>
      <c r="AF333" s="129"/>
      <c r="AP333" s="129"/>
      <c r="AZ333" s="129"/>
      <c r="BA333" s="129"/>
      <c r="BJ333" s="129"/>
      <c r="BT333" s="129"/>
      <c r="CD333" s="129"/>
      <c r="CN333" s="129"/>
      <c r="CX333" s="129"/>
      <c r="DH333" s="129"/>
      <c r="DR333" s="129"/>
      <c r="EB333" s="129"/>
      <c r="EL333" s="129"/>
      <c r="EV333" s="129"/>
      <c r="FF333" s="129"/>
      <c r="FP333" s="129"/>
      <c r="FZ333" s="129"/>
      <c r="GJ333" s="129"/>
      <c r="GT333" s="129"/>
      <c r="HD333" s="129"/>
      <c r="HN333" s="129"/>
      <c r="HX333" s="129"/>
    </row>
    <row xmlns:x14ac="http://schemas.microsoft.com/office/spreadsheetml/2009/9/ac" r="334" s="3" customFormat="true" x14ac:dyDescent="0.25">
      <c r="A334" s="383"/>
      <c r="B334" s="129"/>
      <c r="L334" s="129"/>
      <c r="V334" s="129"/>
      <c r="AF334" s="129"/>
      <c r="AP334" s="129"/>
      <c r="AZ334" s="129"/>
      <c r="BA334" s="129"/>
      <c r="BJ334" s="129"/>
      <c r="BT334" s="129"/>
      <c r="CD334" s="129"/>
      <c r="CN334" s="129"/>
      <c r="CX334" s="129"/>
      <c r="DH334" s="129"/>
      <c r="DR334" s="129"/>
      <c r="EB334" s="129"/>
      <c r="EL334" s="129"/>
      <c r="EV334" s="129"/>
      <c r="FF334" s="129"/>
      <c r="FP334" s="129"/>
      <c r="FZ334" s="129"/>
      <c r="GJ334" s="129"/>
      <c r="GT334" s="129"/>
      <c r="HD334" s="129"/>
      <c r="HN334" s="129"/>
      <c r="HX334" s="129"/>
    </row>
    <row xmlns:x14ac="http://schemas.microsoft.com/office/spreadsheetml/2009/9/ac" r="335" s="3" customFormat="true" x14ac:dyDescent="0.25">
      <c r="A335" s="383"/>
      <c r="B335" s="129"/>
      <c r="L335" s="129"/>
      <c r="V335" s="129"/>
      <c r="AF335" s="129"/>
      <c r="AP335" s="129"/>
      <c r="AZ335" s="129"/>
      <c r="BA335" s="129"/>
      <c r="BJ335" s="129"/>
      <c r="BT335" s="129"/>
      <c r="CD335" s="129"/>
      <c r="CN335" s="129"/>
      <c r="CX335" s="129"/>
      <c r="DH335" s="129"/>
      <c r="DR335" s="129"/>
      <c r="EB335" s="129"/>
      <c r="EL335" s="129"/>
      <c r="EV335" s="129"/>
      <c r="FF335" s="129"/>
      <c r="FP335" s="129"/>
      <c r="FZ335" s="129"/>
      <c r="GJ335" s="129"/>
      <c r="GT335" s="129"/>
      <c r="HD335" s="129"/>
      <c r="HN335" s="129"/>
      <c r="HX335" s="129"/>
    </row>
    <row xmlns:x14ac="http://schemas.microsoft.com/office/spreadsheetml/2009/9/ac" r="336" s="3" customFormat="true" x14ac:dyDescent="0.25">
      <c r="A336" s="383"/>
      <c r="B336" s="129"/>
      <c r="L336" s="129"/>
      <c r="V336" s="129"/>
      <c r="AF336" s="129"/>
      <c r="AP336" s="129"/>
      <c r="AZ336" s="129"/>
      <c r="BA336" s="129"/>
      <c r="BJ336" s="129"/>
      <c r="BT336" s="129"/>
      <c r="CD336" s="129"/>
      <c r="CN336" s="129"/>
      <c r="CX336" s="129"/>
      <c r="DH336" s="129"/>
      <c r="DR336" s="129"/>
      <c r="EB336" s="129"/>
      <c r="EL336" s="129"/>
      <c r="EV336" s="129"/>
      <c r="FF336" s="129"/>
      <c r="FP336" s="129"/>
      <c r="FZ336" s="129"/>
      <c r="GJ336" s="129"/>
      <c r="GT336" s="129"/>
      <c r="HD336" s="129"/>
      <c r="HN336" s="129"/>
      <c r="HX336" s="129"/>
    </row>
    <row xmlns:x14ac="http://schemas.microsoft.com/office/spreadsheetml/2009/9/ac" r="337" s="3" customFormat="true" x14ac:dyDescent="0.25">
      <c r="A337" s="383"/>
      <c r="B337" s="129"/>
      <c r="L337" s="129"/>
      <c r="V337" s="129"/>
      <c r="AF337" s="129"/>
      <c r="AP337" s="129"/>
      <c r="AZ337" s="129"/>
      <c r="BA337" s="129"/>
      <c r="BJ337" s="129"/>
      <c r="BT337" s="129"/>
      <c r="CD337" s="129"/>
      <c r="CN337" s="129"/>
      <c r="CX337" s="129"/>
      <c r="DH337" s="129"/>
      <c r="DR337" s="129"/>
      <c r="EB337" s="129"/>
      <c r="EL337" s="129"/>
      <c r="EV337" s="129"/>
      <c r="FF337" s="129"/>
      <c r="FP337" s="129"/>
      <c r="FZ337" s="129"/>
      <c r="GJ337" s="129"/>
      <c r="GT337" s="129"/>
      <c r="HD337" s="129"/>
      <c r="HN337" s="129"/>
      <c r="HX337" s="129"/>
    </row>
    <row xmlns:x14ac="http://schemas.microsoft.com/office/spreadsheetml/2009/9/ac" r="338" s="3" customFormat="true" x14ac:dyDescent="0.25">
      <c r="A338" s="383"/>
      <c r="B338" s="129"/>
      <c r="L338" s="129"/>
      <c r="V338" s="129"/>
      <c r="AF338" s="129"/>
      <c r="AP338" s="129"/>
      <c r="AZ338" s="129"/>
      <c r="BA338" s="129"/>
      <c r="BJ338" s="129"/>
      <c r="BT338" s="129"/>
      <c r="CD338" s="129"/>
      <c r="CN338" s="129"/>
      <c r="CX338" s="129"/>
      <c r="DH338" s="129"/>
      <c r="DR338" s="129"/>
      <c r="EB338" s="129"/>
      <c r="EL338" s="129"/>
      <c r="EV338" s="129"/>
      <c r="FF338" s="129"/>
      <c r="FP338" s="129"/>
      <c r="FZ338" s="129"/>
      <c r="GJ338" s="129"/>
      <c r="GT338" s="129"/>
      <c r="HD338" s="129"/>
      <c r="HN338" s="129"/>
      <c r="HX338" s="129"/>
    </row>
    <row xmlns:x14ac="http://schemas.microsoft.com/office/spreadsheetml/2009/9/ac" r="339" s="3" customFormat="true" x14ac:dyDescent="0.25">
      <c r="A339" s="383"/>
      <c r="B339" s="129"/>
      <c r="L339" s="129"/>
      <c r="V339" s="129"/>
      <c r="AF339" s="129"/>
      <c r="AP339" s="129"/>
      <c r="AZ339" s="129"/>
      <c r="BA339" s="129"/>
      <c r="BJ339" s="129"/>
      <c r="BT339" s="129"/>
      <c r="CD339" s="129"/>
      <c r="CN339" s="129"/>
      <c r="CX339" s="129"/>
      <c r="DH339" s="129"/>
      <c r="DR339" s="129"/>
      <c r="EB339" s="129"/>
      <c r="EL339" s="129"/>
      <c r="EV339" s="129"/>
      <c r="FF339" s="129"/>
      <c r="FP339" s="129"/>
      <c r="FZ339" s="129"/>
      <c r="GJ339" s="129"/>
      <c r="GT339" s="129"/>
      <c r="HD339" s="129"/>
      <c r="HN339" s="129"/>
      <c r="HX339" s="129"/>
    </row>
    <row xmlns:x14ac="http://schemas.microsoft.com/office/spreadsheetml/2009/9/ac" r="340" s="3" customFormat="true" x14ac:dyDescent="0.25">
      <c r="A340" s="383"/>
      <c r="B340" s="129"/>
      <c r="L340" s="129"/>
      <c r="V340" s="129"/>
      <c r="AF340" s="129"/>
      <c r="AP340" s="129"/>
      <c r="AZ340" s="129"/>
      <c r="BA340" s="129"/>
      <c r="BJ340" s="129"/>
      <c r="BT340" s="129"/>
      <c r="CD340" s="129"/>
      <c r="CN340" s="129"/>
      <c r="CX340" s="129"/>
      <c r="DH340" s="129"/>
      <c r="DR340" s="129"/>
      <c r="EB340" s="129"/>
      <c r="EL340" s="129"/>
      <c r="EV340" s="129"/>
      <c r="FF340" s="129"/>
      <c r="FP340" s="129"/>
      <c r="FZ340" s="129"/>
      <c r="GJ340" s="129"/>
      <c r="GT340" s="129"/>
      <c r="HD340" s="129"/>
      <c r="HN340" s="129"/>
      <c r="HX340" s="129"/>
    </row>
    <row xmlns:x14ac="http://schemas.microsoft.com/office/spreadsheetml/2009/9/ac" r="341" s="3" customFormat="true" x14ac:dyDescent="0.25">
      <c r="A341" s="383"/>
      <c r="B341" s="129"/>
      <c r="L341" s="129"/>
      <c r="V341" s="129"/>
      <c r="AF341" s="129"/>
      <c r="AP341" s="129"/>
      <c r="AZ341" s="129"/>
      <c r="BA341" s="129"/>
      <c r="BJ341" s="129"/>
      <c r="BT341" s="129"/>
      <c r="CD341" s="129"/>
      <c r="CN341" s="129"/>
      <c r="CX341" s="129"/>
      <c r="DH341" s="129"/>
      <c r="DR341" s="129"/>
      <c r="EB341" s="129"/>
      <c r="EL341" s="129"/>
      <c r="EV341" s="129"/>
      <c r="FF341" s="129"/>
      <c r="FP341" s="129"/>
      <c r="FZ341" s="129"/>
      <c r="GJ341" s="129"/>
      <c r="GT341" s="129"/>
      <c r="HD341" s="129"/>
      <c r="HN341" s="129"/>
      <c r="HX341" s="129"/>
    </row>
    <row xmlns:x14ac="http://schemas.microsoft.com/office/spreadsheetml/2009/9/ac" r="342" s="3" customFormat="true" x14ac:dyDescent="0.25">
      <c r="A342" s="383"/>
      <c r="B342" s="129"/>
      <c r="L342" s="129"/>
      <c r="V342" s="129"/>
      <c r="AF342" s="129"/>
      <c r="AP342" s="129"/>
      <c r="AZ342" s="129"/>
      <c r="BA342" s="129"/>
      <c r="BJ342" s="129"/>
      <c r="BT342" s="129"/>
      <c r="CD342" s="129"/>
      <c r="CN342" s="129"/>
      <c r="CX342" s="129"/>
      <c r="DH342" s="129"/>
      <c r="DR342" s="129"/>
      <c r="EB342" s="129"/>
      <c r="EL342" s="129"/>
      <c r="EV342" s="129"/>
      <c r="FF342" s="129"/>
      <c r="FP342" s="129"/>
      <c r="FZ342" s="129"/>
      <c r="GJ342" s="129"/>
      <c r="GT342" s="129"/>
      <c r="HD342" s="129"/>
      <c r="HN342" s="129"/>
      <c r="HX342" s="129"/>
    </row>
    <row xmlns:x14ac="http://schemas.microsoft.com/office/spreadsheetml/2009/9/ac" r="343" s="3" customFormat="true" x14ac:dyDescent="0.25">
      <c r="A343" s="383"/>
      <c r="B343" s="129"/>
      <c r="L343" s="129"/>
      <c r="V343" s="129"/>
      <c r="AF343" s="129"/>
      <c r="AP343" s="129"/>
      <c r="AZ343" s="129"/>
      <c r="BA343" s="129"/>
      <c r="BJ343" s="129"/>
      <c r="BT343" s="129"/>
      <c r="CD343" s="129"/>
      <c r="CN343" s="129"/>
      <c r="CX343" s="129"/>
      <c r="DH343" s="129"/>
      <c r="DR343" s="129"/>
      <c r="EB343" s="129"/>
      <c r="EL343" s="129"/>
      <c r="EV343" s="129"/>
      <c r="FF343" s="129"/>
      <c r="FP343" s="129"/>
      <c r="FZ343" s="129"/>
      <c r="GJ343" s="129"/>
      <c r="GT343" s="129"/>
      <c r="HD343" s="129"/>
      <c r="HN343" s="129"/>
      <c r="HX343" s="129"/>
    </row>
    <row xmlns:x14ac="http://schemas.microsoft.com/office/spreadsheetml/2009/9/ac" r="344" s="3" customFormat="true" x14ac:dyDescent="0.25">
      <c r="A344" s="383"/>
      <c r="B344" s="129"/>
      <c r="L344" s="129"/>
      <c r="V344" s="129"/>
      <c r="AF344" s="129"/>
      <c r="AP344" s="129"/>
      <c r="AZ344" s="129"/>
      <c r="BA344" s="129"/>
      <c r="BJ344" s="129"/>
      <c r="BT344" s="129"/>
      <c r="CD344" s="129"/>
      <c r="CN344" s="129"/>
      <c r="CX344" s="129"/>
      <c r="DH344" s="129"/>
      <c r="DR344" s="129"/>
      <c r="EB344" s="129"/>
      <c r="EL344" s="129"/>
      <c r="EV344" s="129"/>
      <c r="FF344" s="129"/>
      <c r="FP344" s="129"/>
      <c r="FZ344" s="129"/>
      <c r="GJ344" s="129"/>
      <c r="GT344" s="129"/>
      <c r="HD344" s="129"/>
      <c r="HN344" s="129"/>
      <c r="HX344" s="129"/>
    </row>
    <row xmlns:x14ac="http://schemas.microsoft.com/office/spreadsheetml/2009/9/ac" r="345" s="3" customFormat="true" x14ac:dyDescent="0.25">
      <c r="A345" s="383"/>
      <c r="B345" s="129"/>
      <c r="L345" s="129"/>
      <c r="V345" s="129"/>
      <c r="AF345" s="129"/>
      <c r="AP345" s="129"/>
      <c r="AZ345" s="129"/>
      <c r="BA345" s="129"/>
      <c r="BJ345" s="129"/>
      <c r="BT345" s="129"/>
      <c r="CD345" s="129"/>
      <c r="CN345" s="129"/>
      <c r="CX345" s="129"/>
      <c r="DH345" s="129"/>
      <c r="DR345" s="129"/>
      <c r="EB345" s="129"/>
      <c r="EL345" s="129"/>
      <c r="EV345" s="129"/>
      <c r="FF345" s="129"/>
      <c r="FP345" s="129"/>
      <c r="FZ345" s="129"/>
      <c r="GJ345" s="129"/>
      <c r="GT345" s="129"/>
      <c r="HD345" s="129"/>
      <c r="HN345" s="129"/>
      <c r="HX345" s="129"/>
    </row>
    <row xmlns:x14ac="http://schemas.microsoft.com/office/spreadsheetml/2009/9/ac" r="346" s="3" customFormat="true" x14ac:dyDescent="0.25">
      <c r="A346" s="383"/>
      <c r="B346" s="129"/>
      <c r="L346" s="129"/>
      <c r="V346" s="129"/>
      <c r="AF346" s="129"/>
      <c r="AP346" s="129"/>
      <c r="AZ346" s="129"/>
      <c r="BA346" s="129"/>
      <c r="BJ346" s="129"/>
      <c r="BT346" s="129"/>
      <c r="CD346" s="129"/>
      <c r="CN346" s="129"/>
      <c r="CX346" s="129"/>
      <c r="DH346" s="129"/>
      <c r="DR346" s="129"/>
      <c r="EB346" s="129"/>
      <c r="EL346" s="129"/>
      <c r="EV346" s="129"/>
      <c r="FF346" s="129"/>
      <c r="FP346" s="129"/>
      <c r="FZ346" s="129"/>
      <c r="GJ346" s="129"/>
      <c r="GT346" s="129"/>
      <c r="HD346" s="129"/>
      <c r="HN346" s="129"/>
      <c r="HX346" s="129"/>
    </row>
    <row xmlns:x14ac="http://schemas.microsoft.com/office/spreadsheetml/2009/9/ac" r="347" s="3" customFormat="true" x14ac:dyDescent="0.25">
      <c r="A347" s="383"/>
      <c r="B347" s="129"/>
      <c r="L347" s="129"/>
      <c r="V347" s="129"/>
      <c r="AF347" s="129"/>
      <c r="AP347" s="129"/>
      <c r="AZ347" s="129"/>
      <c r="BA347" s="129"/>
      <c r="BJ347" s="129"/>
      <c r="BT347" s="129"/>
      <c r="CD347" s="129"/>
      <c r="CN347" s="129"/>
      <c r="CX347" s="129"/>
      <c r="DH347" s="129"/>
      <c r="DR347" s="129"/>
      <c r="EB347" s="129"/>
      <c r="EL347" s="129"/>
      <c r="EV347" s="129"/>
      <c r="FF347" s="129"/>
      <c r="FP347" s="129"/>
      <c r="FZ347" s="129"/>
      <c r="GJ347" s="129"/>
      <c r="GT347" s="129"/>
      <c r="HD347" s="129"/>
      <c r="HN347" s="129"/>
      <c r="HX347" s="129"/>
    </row>
    <row xmlns:x14ac="http://schemas.microsoft.com/office/spreadsheetml/2009/9/ac" r="348" s="3" customFormat="true" x14ac:dyDescent="0.25">
      <c r="A348" s="383"/>
      <c r="B348" s="129"/>
      <c r="L348" s="129"/>
      <c r="V348" s="129"/>
      <c r="AF348" s="129"/>
      <c r="AP348" s="129"/>
      <c r="AZ348" s="129"/>
      <c r="BA348" s="129"/>
      <c r="BJ348" s="129"/>
      <c r="BT348" s="129"/>
      <c r="CD348" s="129"/>
      <c r="CN348" s="129"/>
      <c r="CX348" s="129"/>
      <c r="DH348" s="129"/>
      <c r="DR348" s="129"/>
      <c r="EB348" s="129"/>
      <c r="EL348" s="129"/>
      <c r="EV348" s="129"/>
      <c r="FF348" s="129"/>
      <c r="FP348" s="129"/>
      <c r="FZ348" s="129"/>
      <c r="GJ348" s="129"/>
      <c r="GT348" s="129"/>
      <c r="HD348" s="129"/>
      <c r="HN348" s="129"/>
      <c r="HX348" s="129"/>
    </row>
    <row xmlns:x14ac="http://schemas.microsoft.com/office/spreadsheetml/2009/9/ac" r="349" s="3" customFormat="true" x14ac:dyDescent="0.25">
      <c r="A349" s="383"/>
      <c r="B349" s="129"/>
      <c r="L349" s="129"/>
      <c r="V349" s="129"/>
      <c r="AF349" s="129"/>
      <c r="AP349" s="129"/>
      <c r="AZ349" s="129"/>
      <c r="BA349" s="129"/>
      <c r="BJ349" s="129"/>
      <c r="BT349" s="129"/>
      <c r="CD349" s="129"/>
      <c r="CN349" s="129"/>
      <c r="CX349" s="129"/>
      <c r="DH349" s="129"/>
      <c r="DR349" s="129"/>
      <c r="EB349" s="129"/>
      <c r="EL349" s="129"/>
      <c r="EV349" s="129"/>
      <c r="FF349" s="129"/>
      <c r="FP349" s="129"/>
      <c r="FZ349" s="129"/>
      <c r="GJ349" s="129"/>
      <c r="GT349" s="129"/>
      <c r="HD349" s="129"/>
      <c r="HN349" s="129"/>
      <c r="HX349" s="129"/>
    </row>
    <row xmlns:x14ac="http://schemas.microsoft.com/office/spreadsheetml/2009/9/ac" r="350" s="3" customFormat="true" x14ac:dyDescent="0.25">
      <c r="A350" s="383"/>
      <c r="B350" s="129"/>
      <c r="L350" s="129"/>
      <c r="V350" s="129"/>
      <c r="AF350" s="129"/>
      <c r="AP350" s="129"/>
      <c r="AZ350" s="129"/>
      <c r="BA350" s="129"/>
      <c r="BJ350" s="129"/>
      <c r="BT350" s="129"/>
      <c r="CD350" s="129"/>
      <c r="CN350" s="129"/>
      <c r="CX350" s="129"/>
      <c r="DH350" s="129"/>
      <c r="DR350" s="129"/>
      <c r="EB350" s="129"/>
      <c r="EL350" s="129"/>
      <c r="EV350" s="129"/>
      <c r="FF350" s="129"/>
      <c r="FP350" s="129"/>
      <c r="FZ350" s="129"/>
      <c r="GJ350" s="129"/>
      <c r="GT350" s="129"/>
      <c r="HD350" s="129"/>
      <c r="HN350" s="129"/>
      <c r="HX350" s="129"/>
    </row>
    <row xmlns:x14ac="http://schemas.microsoft.com/office/spreadsheetml/2009/9/ac" r="351" s="3" customFormat="true" x14ac:dyDescent="0.25">
      <c r="A351" s="383"/>
      <c r="B351" s="129"/>
      <c r="L351" s="129"/>
      <c r="V351" s="129"/>
      <c r="AF351" s="129"/>
      <c r="AP351" s="129"/>
      <c r="AZ351" s="129"/>
      <c r="BA351" s="129"/>
      <c r="BJ351" s="129"/>
      <c r="BT351" s="129"/>
      <c r="CD351" s="129"/>
      <c r="CN351" s="129"/>
      <c r="CX351" s="129"/>
      <c r="DH351" s="129"/>
      <c r="DR351" s="129"/>
      <c r="EB351" s="129"/>
      <c r="EL351" s="129"/>
      <c r="EV351" s="129"/>
      <c r="FF351" s="129"/>
      <c r="FP351" s="129"/>
      <c r="FZ351" s="129"/>
      <c r="GJ351" s="129"/>
      <c r="GT351" s="129"/>
      <c r="HD351" s="129"/>
      <c r="HN351" s="129"/>
      <c r="HX351" s="129"/>
    </row>
    <row xmlns:x14ac="http://schemas.microsoft.com/office/spreadsheetml/2009/9/ac" r="352" s="3" customFormat="true" x14ac:dyDescent="0.25">
      <c r="A352" s="383"/>
      <c r="B352" s="129"/>
      <c r="L352" s="129"/>
      <c r="V352" s="129"/>
      <c r="AF352" s="129"/>
      <c r="AP352" s="129"/>
      <c r="AZ352" s="129"/>
      <c r="BA352" s="129"/>
      <c r="BJ352" s="129"/>
      <c r="BT352" s="129"/>
      <c r="CD352" s="129"/>
      <c r="CN352" s="129"/>
      <c r="CX352" s="129"/>
      <c r="DH352" s="129"/>
      <c r="DR352" s="129"/>
      <c r="EB352" s="129"/>
      <c r="EL352" s="129"/>
      <c r="EV352" s="129"/>
      <c r="FF352" s="129"/>
      <c r="FP352" s="129"/>
      <c r="FZ352" s="129"/>
      <c r="GJ352" s="129"/>
      <c r="GT352" s="129"/>
      <c r="HD352" s="129"/>
      <c r="HN352" s="129"/>
      <c r="HX352" s="129"/>
    </row>
    <row xmlns:x14ac="http://schemas.microsoft.com/office/spreadsheetml/2009/9/ac" r="353" s="3" customFormat="true" x14ac:dyDescent="0.25">
      <c r="A353" s="383"/>
      <c r="B353" s="129"/>
      <c r="L353" s="129"/>
      <c r="V353" s="129"/>
      <c r="AF353" s="129"/>
      <c r="AP353" s="129"/>
      <c r="AZ353" s="129"/>
      <c r="BA353" s="129"/>
      <c r="BJ353" s="129"/>
      <c r="BT353" s="129"/>
      <c r="CD353" s="129"/>
      <c r="CN353" s="129"/>
      <c r="CX353" s="129"/>
      <c r="DH353" s="129"/>
      <c r="DR353" s="129"/>
      <c r="EB353" s="129"/>
      <c r="EL353" s="129"/>
      <c r="EV353" s="129"/>
      <c r="FF353" s="129"/>
      <c r="FP353" s="129"/>
      <c r="FZ353" s="129"/>
      <c r="GJ353" s="129"/>
      <c r="GT353" s="129"/>
      <c r="HD353" s="129"/>
      <c r="HN353" s="129"/>
      <c r="HX353" s="129"/>
    </row>
    <row xmlns:x14ac="http://schemas.microsoft.com/office/spreadsheetml/2009/9/ac" r="354" s="3" customFormat="true" x14ac:dyDescent="0.25">
      <c r="A354" s="383"/>
      <c r="B354" s="129"/>
      <c r="L354" s="129"/>
      <c r="V354" s="129"/>
      <c r="AF354" s="129"/>
      <c r="AP354" s="129"/>
      <c r="AZ354" s="129"/>
      <c r="BA354" s="129"/>
      <c r="BJ354" s="129"/>
      <c r="BT354" s="129"/>
      <c r="CD354" s="129"/>
      <c r="CN354" s="129"/>
      <c r="CX354" s="129"/>
      <c r="DH354" s="129"/>
      <c r="DR354" s="129"/>
      <c r="EB354" s="129"/>
      <c r="EL354" s="129"/>
      <c r="EV354" s="129"/>
      <c r="FF354" s="129"/>
      <c r="FP354" s="129"/>
      <c r="FZ354" s="129"/>
      <c r="GJ354" s="129"/>
      <c r="GT354" s="129"/>
      <c r="HD354" s="129"/>
      <c r="HN354" s="129"/>
      <c r="HX354" s="129"/>
    </row>
    <row xmlns:x14ac="http://schemas.microsoft.com/office/spreadsheetml/2009/9/ac" r="355" s="3" customFormat="true" x14ac:dyDescent="0.25">
      <c r="A355" s="383"/>
      <c r="B355" s="129"/>
      <c r="L355" s="129"/>
      <c r="V355" s="129"/>
      <c r="AF355" s="129"/>
      <c r="AP355" s="129"/>
      <c r="AZ355" s="129"/>
      <c r="BA355" s="129"/>
      <c r="BJ355" s="129"/>
      <c r="BT355" s="129"/>
      <c r="CD355" s="129"/>
      <c r="CN355" s="129"/>
      <c r="CX355" s="129"/>
      <c r="DH355" s="129"/>
      <c r="DR355" s="129"/>
      <c r="EB355" s="129"/>
      <c r="EL355" s="129"/>
      <c r="EV355" s="129"/>
      <c r="FF355" s="129"/>
      <c r="FP355" s="129"/>
      <c r="FZ355" s="129"/>
      <c r="GJ355" s="129"/>
      <c r="GT355" s="129"/>
      <c r="HD355" s="129"/>
      <c r="HN355" s="129"/>
      <c r="HX355" s="129"/>
    </row>
    <row xmlns:x14ac="http://schemas.microsoft.com/office/spreadsheetml/2009/9/ac" r="356" s="3" customFormat="true" x14ac:dyDescent="0.25">
      <c r="A356" s="383"/>
      <c r="B356" s="129"/>
      <c r="L356" s="129"/>
      <c r="V356" s="129"/>
      <c r="AF356" s="129"/>
      <c r="AP356" s="129"/>
      <c r="AZ356" s="129"/>
      <c r="BA356" s="129"/>
      <c r="BJ356" s="129"/>
      <c r="BT356" s="129"/>
      <c r="CD356" s="129"/>
      <c r="CN356" s="129"/>
      <c r="CX356" s="129"/>
      <c r="DH356" s="129"/>
      <c r="DR356" s="129"/>
      <c r="EB356" s="129"/>
      <c r="EL356" s="129"/>
      <c r="EV356" s="129"/>
      <c r="FF356" s="129"/>
      <c r="FP356" s="129"/>
      <c r="FZ356" s="129"/>
      <c r="GJ356" s="129"/>
      <c r="GT356" s="129"/>
      <c r="HD356" s="129"/>
      <c r="HN356" s="129"/>
      <c r="HX356" s="129"/>
    </row>
    <row xmlns:x14ac="http://schemas.microsoft.com/office/spreadsheetml/2009/9/ac" r="357" s="3" customFormat="true" x14ac:dyDescent="0.25">
      <c r="A357" s="383"/>
      <c r="B357" s="129"/>
      <c r="L357" s="129"/>
      <c r="V357" s="129"/>
      <c r="AF357" s="129"/>
      <c r="AP357" s="129"/>
      <c r="AZ357" s="129"/>
      <c r="BA357" s="129"/>
      <c r="BJ357" s="129"/>
      <c r="BT357" s="129"/>
      <c r="CD357" s="129"/>
      <c r="CN357" s="129"/>
      <c r="CX357" s="129"/>
      <c r="DH357" s="129"/>
      <c r="DR357" s="129"/>
      <c r="EB357" s="129"/>
      <c r="EL357" s="129"/>
      <c r="EV357" s="129"/>
      <c r="FF357" s="129"/>
      <c r="FP357" s="129"/>
      <c r="FZ357" s="129"/>
      <c r="GJ357" s="129"/>
      <c r="GT357" s="129"/>
      <c r="HD357" s="129"/>
      <c r="HN357" s="129"/>
      <c r="HX357" s="129"/>
    </row>
    <row xmlns:x14ac="http://schemas.microsoft.com/office/spreadsheetml/2009/9/ac" r="358" s="3" customFormat="true" x14ac:dyDescent="0.25">
      <c r="A358" s="383"/>
      <c r="B358" s="129"/>
      <c r="L358" s="129"/>
      <c r="V358" s="129"/>
      <c r="AF358" s="129"/>
      <c r="AP358" s="129"/>
      <c r="AZ358" s="129"/>
      <c r="BA358" s="129"/>
      <c r="BJ358" s="129"/>
      <c r="BT358" s="129"/>
      <c r="CD358" s="129"/>
      <c r="CN358" s="129"/>
      <c r="CX358" s="129"/>
      <c r="DH358" s="129"/>
      <c r="DR358" s="129"/>
      <c r="EB358" s="129"/>
      <c r="EL358" s="129"/>
      <c r="EV358" s="129"/>
      <c r="FF358" s="129"/>
      <c r="FP358" s="129"/>
      <c r="FZ358" s="129"/>
      <c r="GJ358" s="129"/>
      <c r="GT358" s="129"/>
      <c r="HD358" s="129"/>
      <c r="HN358" s="129"/>
      <c r="HX358" s="129"/>
    </row>
    <row xmlns:x14ac="http://schemas.microsoft.com/office/spreadsheetml/2009/9/ac" r="359" s="3" customFormat="true" x14ac:dyDescent="0.25">
      <c r="A359" s="383"/>
      <c r="B359" s="129"/>
      <c r="L359" s="129"/>
      <c r="V359" s="129"/>
      <c r="AF359" s="129"/>
      <c r="AP359" s="129"/>
      <c r="AZ359" s="129"/>
      <c r="BA359" s="129"/>
      <c r="BJ359" s="129"/>
      <c r="BT359" s="129"/>
      <c r="CD359" s="129"/>
      <c r="CN359" s="129"/>
      <c r="CX359" s="129"/>
      <c r="DH359" s="129"/>
      <c r="DR359" s="129"/>
      <c r="EB359" s="129"/>
      <c r="EL359" s="129"/>
      <c r="EV359" s="129"/>
      <c r="FF359" s="129"/>
      <c r="FP359" s="129"/>
      <c r="FZ359" s="129"/>
      <c r="GJ359" s="129"/>
      <c r="GT359" s="129"/>
      <c r="HD359" s="129"/>
      <c r="HN359" s="129"/>
      <c r="HX359" s="129"/>
    </row>
    <row xmlns:x14ac="http://schemas.microsoft.com/office/spreadsheetml/2009/9/ac" r="360" s="3" customFormat="true" x14ac:dyDescent="0.25">
      <c r="A360" s="383"/>
      <c r="B360" s="129"/>
      <c r="L360" s="129"/>
      <c r="V360" s="129"/>
      <c r="AF360" s="129"/>
      <c r="AP360" s="129"/>
      <c r="AZ360" s="129"/>
      <c r="BA360" s="129"/>
      <c r="BJ360" s="129"/>
      <c r="BT360" s="129"/>
      <c r="CD360" s="129"/>
      <c r="CN360" s="129"/>
      <c r="CX360" s="129"/>
      <c r="DH360" s="129"/>
      <c r="DR360" s="129"/>
      <c r="EB360" s="129"/>
      <c r="EL360" s="129"/>
      <c r="EV360" s="129"/>
      <c r="FF360" s="129"/>
      <c r="FP360" s="129"/>
      <c r="FZ360" s="129"/>
      <c r="GJ360" s="129"/>
      <c r="GT360" s="129"/>
      <c r="HD360" s="129"/>
      <c r="HN360" s="129"/>
      <c r="HX360" s="129"/>
    </row>
    <row xmlns:x14ac="http://schemas.microsoft.com/office/spreadsheetml/2009/9/ac" r="361" s="3" customFormat="true" x14ac:dyDescent="0.25">
      <c r="A361" s="383"/>
      <c r="B361" s="129"/>
      <c r="L361" s="129"/>
      <c r="V361" s="129"/>
      <c r="AF361" s="129"/>
      <c r="AP361" s="129"/>
      <c r="AZ361" s="129"/>
      <c r="BA361" s="129"/>
      <c r="BJ361" s="129"/>
      <c r="BT361" s="129"/>
      <c r="CD361" s="129"/>
      <c r="CN361" s="129"/>
      <c r="CX361" s="129"/>
      <c r="DH361" s="129"/>
      <c r="DR361" s="129"/>
      <c r="EB361" s="129"/>
      <c r="EL361" s="129"/>
      <c r="EV361" s="129"/>
      <c r="FF361" s="129"/>
      <c r="FP361" s="129"/>
      <c r="FZ361" s="129"/>
      <c r="GJ361" s="129"/>
      <c r="GT361" s="129"/>
      <c r="HD361" s="129"/>
      <c r="HN361" s="129"/>
      <c r="HX361" s="129"/>
    </row>
    <row xmlns:x14ac="http://schemas.microsoft.com/office/spreadsheetml/2009/9/ac" r="362" s="3" customFormat="true" x14ac:dyDescent="0.25">
      <c r="A362" s="383"/>
      <c r="B362" s="129"/>
      <c r="L362" s="129"/>
      <c r="V362" s="129"/>
      <c r="AF362" s="129"/>
      <c r="AP362" s="129"/>
      <c r="AZ362" s="129"/>
      <c r="BA362" s="129"/>
      <c r="BJ362" s="129"/>
      <c r="BT362" s="129"/>
      <c r="CD362" s="129"/>
      <c r="CN362" s="129"/>
      <c r="CX362" s="129"/>
      <c r="DH362" s="129"/>
      <c r="DR362" s="129"/>
      <c r="EB362" s="129"/>
      <c r="EL362" s="129"/>
      <c r="EV362" s="129"/>
      <c r="FF362" s="129"/>
      <c r="FP362" s="129"/>
      <c r="FZ362" s="129"/>
      <c r="GJ362" s="129"/>
      <c r="GT362" s="129"/>
      <c r="HD362" s="129"/>
      <c r="HN362" s="129"/>
      <c r="HX362" s="129"/>
    </row>
    <row xmlns:x14ac="http://schemas.microsoft.com/office/spreadsheetml/2009/9/ac" r="363" s="3" customFormat="true" x14ac:dyDescent="0.25">
      <c r="A363" s="383"/>
      <c r="B363" s="129"/>
      <c r="L363" s="129"/>
      <c r="V363" s="129"/>
      <c r="AF363" s="129"/>
      <c r="AP363" s="129"/>
      <c r="AZ363" s="129"/>
      <c r="BA363" s="129"/>
      <c r="BJ363" s="129"/>
      <c r="BT363" s="129"/>
      <c r="CD363" s="129"/>
      <c r="CN363" s="129"/>
      <c r="CX363" s="129"/>
      <c r="DH363" s="129"/>
      <c r="DR363" s="129"/>
      <c r="EB363" s="129"/>
      <c r="EL363" s="129"/>
      <c r="EV363" s="129"/>
      <c r="FF363" s="129"/>
      <c r="FP363" s="129"/>
      <c r="FZ363" s="129"/>
      <c r="GJ363" s="129"/>
      <c r="GT363" s="129"/>
      <c r="HD363" s="129"/>
      <c r="HN363" s="129"/>
      <c r="HX363" s="129"/>
    </row>
    <row xmlns:x14ac="http://schemas.microsoft.com/office/spreadsheetml/2009/9/ac" r="364" s="3" customFormat="true" x14ac:dyDescent="0.25">
      <c r="A364" s="383"/>
      <c r="B364" s="129"/>
      <c r="L364" s="129"/>
      <c r="V364" s="129"/>
      <c r="AF364" s="129"/>
      <c r="AP364" s="129"/>
      <c r="AZ364" s="129"/>
      <c r="BA364" s="129"/>
      <c r="BJ364" s="129"/>
      <c r="BT364" s="129"/>
      <c r="CD364" s="129"/>
      <c r="CN364" s="129"/>
      <c r="CX364" s="129"/>
      <c r="DH364" s="129"/>
      <c r="DR364" s="129"/>
      <c r="EB364" s="129"/>
      <c r="EL364" s="129"/>
      <c r="EV364" s="129"/>
      <c r="FF364" s="129"/>
      <c r="FP364" s="129"/>
      <c r="FZ364" s="129"/>
      <c r="GJ364" s="129"/>
      <c r="GT364" s="129"/>
      <c r="HD364" s="129"/>
      <c r="HN364" s="129"/>
      <c r="HX364" s="129"/>
    </row>
    <row xmlns:x14ac="http://schemas.microsoft.com/office/spreadsheetml/2009/9/ac" r="365" s="3" customFormat="true" x14ac:dyDescent="0.25">
      <c r="A365" s="383"/>
      <c r="B365" s="129"/>
      <c r="L365" s="129"/>
      <c r="V365" s="129"/>
      <c r="AF365" s="129"/>
      <c r="AP365" s="129"/>
      <c r="AZ365" s="129"/>
      <c r="BA365" s="129"/>
      <c r="BJ365" s="129"/>
      <c r="BT365" s="129"/>
      <c r="CD365" s="129"/>
      <c r="CN365" s="129"/>
      <c r="CX365" s="129"/>
      <c r="DH365" s="129"/>
      <c r="DR365" s="129"/>
      <c r="EB365" s="129"/>
      <c r="EL365" s="129"/>
      <c r="EV365" s="129"/>
      <c r="FF365" s="129"/>
      <c r="FP365" s="129"/>
      <c r="FZ365" s="129"/>
      <c r="GJ365" s="129"/>
      <c r="GT365" s="129"/>
      <c r="HD365" s="129"/>
      <c r="HN365" s="129"/>
      <c r="HX365" s="129"/>
    </row>
    <row xmlns:x14ac="http://schemas.microsoft.com/office/spreadsheetml/2009/9/ac" r="366" s="3" customFormat="true" x14ac:dyDescent="0.25">
      <c r="A366" s="383"/>
      <c r="B366" s="129"/>
      <c r="L366" s="129"/>
      <c r="V366" s="129"/>
      <c r="AF366" s="129"/>
      <c r="AP366" s="129"/>
      <c r="AZ366" s="129"/>
      <c r="BA366" s="129"/>
      <c r="BJ366" s="129"/>
      <c r="BT366" s="129"/>
      <c r="CD366" s="129"/>
      <c r="CN366" s="129"/>
      <c r="CX366" s="129"/>
      <c r="DH366" s="129"/>
      <c r="DR366" s="129"/>
      <c r="EB366" s="129"/>
      <c r="EL366" s="129"/>
      <c r="EV366" s="129"/>
      <c r="FF366" s="129"/>
      <c r="FP366" s="129"/>
      <c r="FZ366" s="129"/>
      <c r="GJ366" s="129"/>
      <c r="GT366" s="129"/>
      <c r="HD366" s="129"/>
      <c r="HN366" s="129"/>
      <c r="HX366" s="129"/>
    </row>
    <row xmlns:x14ac="http://schemas.microsoft.com/office/spreadsheetml/2009/9/ac" r="367" s="3" customFormat="true" x14ac:dyDescent="0.25">
      <c r="A367" s="383"/>
      <c r="B367" s="129"/>
      <c r="L367" s="129"/>
      <c r="V367" s="129"/>
      <c r="AF367" s="129"/>
      <c r="AP367" s="129"/>
      <c r="AZ367" s="129"/>
      <c r="BA367" s="129"/>
      <c r="BJ367" s="129"/>
      <c r="BT367" s="129"/>
      <c r="CD367" s="129"/>
      <c r="CN367" s="129"/>
      <c r="CX367" s="129"/>
      <c r="DH367" s="129"/>
      <c r="DR367" s="129"/>
      <c r="EB367" s="129"/>
      <c r="EL367" s="129"/>
      <c r="EV367" s="129"/>
      <c r="FF367" s="129"/>
      <c r="FP367" s="129"/>
      <c r="FZ367" s="129"/>
      <c r="GJ367" s="129"/>
      <c r="GT367" s="129"/>
      <c r="HD367" s="129"/>
      <c r="HN367" s="129"/>
      <c r="HX367" s="129"/>
    </row>
    <row xmlns:x14ac="http://schemas.microsoft.com/office/spreadsheetml/2009/9/ac" r="368" s="3" customFormat="true" x14ac:dyDescent="0.25">
      <c r="A368" s="383"/>
      <c r="B368" s="129"/>
      <c r="L368" s="129"/>
      <c r="V368" s="129"/>
      <c r="AF368" s="129"/>
      <c r="AP368" s="129"/>
      <c r="AZ368" s="129"/>
      <c r="BA368" s="129"/>
      <c r="BJ368" s="129"/>
      <c r="BT368" s="129"/>
      <c r="CD368" s="129"/>
      <c r="CN368" s="129"/>
      <c r="CX368" s="129"/>
      <c r="DH368" s="129"/>
      <c r="DR368" s="129"/>
      <c r="EB368" s="129"/>
      <c r="EL368" s="129"/>
      <c r="EV368" s="129"/>
      <c r="FF368" s="129"/>
      <c r="FP368" s="129"/>
      <c r="FZ368" s="129"/>
      <c r="GJ368" s="129"/>
      <c r="GT368" s="129"/>
      <c r="HD368" s="129"/>
      <c r="HN368" s="129"/>
      <c r="HX368" s="129"/>
    </row>
    <row xmlns:x14ac="http://schemas.microsoft.com/office/spreadsheetml/2009/9/ac" r="369" s="3" customFormat="true" x14ac:dyDescent="0.25">
      <c r="A369" s="383"/>
      <c r="B369" s="129"/>
      <c r="L369" s="129"/>
      <c r="V369" s="129"/>
      <c r="AF369" s="129"/>
      <c r="AP369" s="129"/>
      <c r="AZ369" s="129"/>
      <c r="BA369" s="129"/>
      <c r="BJ369" s="129"/>
      <c r="BT369" s="129"/>
      <c r="CD369" s="129"/>
      <c r="CN369" s="129"/>
      <c r="CX369" s="129"/>
      <c r="DH369" s="129"/>
      <c r="DR369" s="129"/>
      <c r="EB369" s="129"/>
      <c r="EL369" s="129"/>
      <c r="EV369" s="129"/>
      <c r="FF369" s="129"/>
      <c r="FP369" s="129"/>
      <c r="FZ369" s="129"/>
      <c r="GJ369" s="129"/>
      <c r="GT369" s="129"/>
      <c r="HD369" s="129"/>
      <c r="HN369" s="129"/>
      <c r="HX369" s="129"/>
    </row>
    <row xmlns:x14ac="http://schemas.microsoft.com/office/spreadsheetml/2009/9/ac" r="370" s="3" customFormat="true" x14ac:dyDescent="0.25">
      <c r="A370" s="383"/>
      <c r="B370" s="129"/>
      <c r="L370" s="129"/>
      <c r="V370" s="129"/>
      <c r="AF370" s="129"/>
      <c r="AP370" s="129"/>
      <c r="AZ370" s="129"/>
      <c r="BA370" s="129"/>
      <c r="BJ370" s="129"/>
      <c r="BT370" s="129"/>
      <c r="CD370" s="129"/>
      <c r="CN370" s="129"/>
      <c r="CX370" s="129"/>
      <c r="DH370" s="129"/>
      <c r="DR370" s="129"/>
      <c r="EB370" s="129"/>
      <c r="EL370" s="129"/>
      <c r="EV370" s="129"/>
      <c r="FF370" s="129"/>
      <c r="FP370" s="129"/>
      <c r="FZ370" s="129"/>
      <c r="GJ370" s="129"/>
      <c r="GT370" s="129"/>
      <c r="HD370" s="129"/>
      <c r="HN370" s="129"/>
      <c r="HX370" s="129"/>
    </row>
    <row xmlns:x14ac="http://schemas.microsoft.com/office/spreadsheetml/2009/9/ac" r="371" s="3" customFormat="true" x14ac:dyDescent="0.25">
      <c r="A371" s="383"/>
      <c r="B371" s="129"/>
      <c r="L371" s="129"/>
      <c r="V371" s="129"/>
      <c r="AF371" s="129"/>
      <c r="AP371" s="129"/>
      <c r="AZ371" s="129"/>
      <c r="BA371" s="129"/>
      <c r="BJ371" s="129"/>
      <c r="BT371" s="129"/>
      <c r="CD371" s="129"/>
      <c r="CN371" s="129"/>
      <c r="CX371" s="129"/>
      <c r="DH371" s="129"/>
      <c r="DR371" s="129"/>
      <c r="EB371" s="129"/>
      <c r="EL371" s="129"/>
      <c r="EV371" s="129"/>
      <c r="FF371" s="129"/>
      <c r="FP371" s="129"/>
      <c r="FZ371" s="129"/>
      <c r="GJ371" s="129"/>
      <c r="GT371" s="129"/>
      <c r="HD371" s="129"/>
      <c r="HN371" s="129"/>
      <c r="HX371" s="129"/>
    </row>
    <row xmlns:x14ac="http://schemas.microsoft.com/office/spreadsheetml/2009/9/ac" r="372" s="3" customFormat="true" x14ac:dyDescent="0.25">
      <c r="A372" s="383"/>
      <c r="B372" s="129"/>
      <c r="L372" s="129"/>
      <c r="V372" s="129"/>
      <c r="AF372" s="129"/>
      <c r="AP372" s="129"/>
      <c r="AZ372" s="129"/>
      <c r="BA372" s="129"/>
      <c r="BJ372" s="129"/>
      <c r="BT372" s="129"/>
      <c r="CD372" s="129"/>
      <c r="CN372" s="129"/>
      <c r="CX372" s="129"/>
      <c r="DH372" s="129"/>
      <c r="DR372" s="129"/>
      <c r="EB372" s="129"/>
      <c r="EL372" s="129"/>
      <c r="EV372" s="129"/>
      <c r="FF372" s="129"/>
      <c r="FP372" s="129"/>
      <c r="FZ372" s="129"/>
      <c r="GJ372" s="129"/>
      <c r="GT372" s="129"/>
      <c r="HD372" s="129"/>
      <c r="HN372" s="129"/>
      <c r="HX372" s="129"/>
    </row>
    <row xmlns:x14ac="http://schemas.microsoft.com/office/spreadsheetml/2009/9/ac" r="373" s="3" customFormat="true" x14ac:dyDescent="0.25">
      <c r="A373" s="383"/>
      <c r="B373" s="129"/>
      <c r="L373" s="129"/>
      <c r="V373" s="129"/>
      <c r="AF373" s="129"/>
      <c r="AP373" s="129"/>
      <c r="AZ373" s="129"/>
      <c r="BA373" s="129"/>
      <c r="BJ373" s="129"/>
      <c r="BT373" s="129"/>
      <c r="CD373" s="129"/>
      <c r="CN373" s="129"/>
      <c r="CX373" s="129"/>
      <c r="DH373" s="129"/>
      <c r="DR373" s="129"/>
      <c r="EB373" s="129"/>
      <c r="EL373" s="129"/>
      <c r="EV373" s="129"/>
      <c r="FF373" s="129"/>
      <c r="FP373" s="129"/>
      <c r="FZ373" s="129"/>
      <c r="GJ373" s="129"/>
      <c r="GT373" s="129"/>
      <c r="HD373" s="129"/>
      <c r="HN373" s="129"/>
      <c r="HX373" s="129"/>
    </row>
    <row xmlns:x14ac="http://schemas.microsoft.com/office/spreadsheetml/2009/9/ac" r="374" s="3" customFormat="true" x14ac:dyDescent="0.25">
      <c r="A374" s="383"/>
      <c r="B374" s="129"/>
      <c r="L374" s="129"/>
      <c r="V374" s="129"/>
      <c r="AF374" s="129"/>
      <c r="AP374" s="129"/>
      <c r="AZ374" s="129"/>
      <c r="BA374" s="129"/>
      <c r="BJ374" s="129"/>
      <c r="BT374" s="129"/>
      <c r="CD374" s="129"/>
      <c r="CN374" s="129"/>
      <c r="CX374" s="129"/>
      <c r="DH374" s="129"/>
      <c r="DR374" s="129"/>
      <c r="EB374" s="129"/>
      <c r="EL374" s="129"/>
      <c r="EV374" s="129"/>
      <c r="FF374" s="129"/>
      <c r="FP374" s="129"/>
      <c r="FZ374" s="129"/>
      <c r="GJ374" s="129"/>
      <c r="GT374" s="129"/>
      <c r="HD374" s="129"/>
      <c r="HN374" s="129"/>
      <c r="HX374" s="129"/>
    </row>
    <row xmlns:x14ac="http://schemas.microsoft.com/office/spreadsheetml/2009/9/ac" r="375" s="3" customFormat="true" x14ac:dyDescent="0.25">
      <c r="A375" s="383"/>
      <c r="B375" s="129"/>
      <c r="L375" s="129"/>
      <c r="V375" s="129"/>
      <c r="AF375" s="129"/>
      <c r="AP375" s="129"/>
      <c r="AZ375" s="129"/>
      <c r="BA375" s="129"/>
      <c r="BJ375" s="129"/>
      <c r="BT375" s="129"/>
      <c r="CD375" s="129"/>
      <c r="CN375" s="129"/>
      <c r="CX375" s="129"/>
      <c r="DH375" s="129"/>
      <c r="DR375" s="129"/>
      <c r="EB375" s="129"/>
      <c r="EL375" s="129"/>
      <c r="EV375" s="129"/>
      <c r="FF375" s="129"/>
      <c r="FP375" s="129"/>
      <c r="FZ375" s="129"/>
      <c r="GJ375" s="129"/>
      <c r="GT375" s="129"/>
      <c r="HD375" s="129"/>
      <c r="HN375" s="129"/>
      <c r="HX375" s="129"/>
    </row>
    <row xmlns:x14ac="http://schemas.microsoft.com/office/spreadsheetml/2009/9/ac" r="376" s="3" customFormat="true" x14ac:dyDescent="0.25">
      <c r="A376" s="383"/>
      <c r="B376" s="129"/>
      <c r="L376" s="129"/>
      <c r="V376" s="129"/>
      <c r="AF376" s="129"/>
      <c r="AP376" s="129"/>
      <c r="AZ376" s="129"/>
      <c r="BA376" s="129"/>
      <c r="BJ376" s="129"/>
      <c r="BT376" s="129"/>
      <c r="CD376" s="129"/>
      <c r="CN376" s="129"/>
      <c r="CX376" s="129"/>
      <c r="DH376" s="129"/>
      <c r="DR376" s="129"/>
      <c r="EB376" s="129"/>
      <c r="EL376" s="129"/>
      <c r="EV376" s="129"/>
      <c r="FF376" s="129"/>
      <c r="FP376" s="129"/>
      <c r="FZ376" s="129"/>
      <c r="GJ376" s="129"/>
      <c r="GT376" s="129"/>
      <c r="HD376" s="129"/>
      <c r="HN376" s="129"/>
      <c r="HX376" s="129"/>
    </row>
    <row xmlns:x14ac="http://schemas.microsoft.com/office/spreadsheetml/2009/9/ac" r="377" s="3" customFormat="true" x14ac:dyDescent="0.25">
      <c r="A377" s="383"/>
      <c r="B377" s="129"/>
      <c r="L377" s="129"/>
      <c r="V377" s="129"/>
      <c r="AF377" s="129"/>
      <c r="AP377" s="129"/>
      <c r="AZ377" s="129"/>
      <c r="BA377" s="129"/>
      <c r="BJ377" s="129"/>
      <c r="BT377" s="129"/>
      <c r="CD377" s="129"/>
      <c r="CN377" s="129"/>
      <c r="CX377" s="129"/>
      <c r="DH377" s="129"/>
      <c r="DR377" s="129"/>
      <c r="EB377" s="129"/>
      <c r="EL377" s="129"/>
      <c r="EV377" s="129"/>
      <c r="FF377" s="129"/>
      <c r="FP377" s="129"/>
      <c r="FZ377" s="129"/>
      <c r="GJ377" s="129"/>
      <c r="GT377" s="129"/>
      <c r="HD377" s="129"/>
      <c r="HN377" s="129"/>
      <c r="HX377" s="129"/>
    </row>
    <row xmlns:x14ac="http://schemas.microsoft.com/office/spreadsheetml/2009/9/ac" r="378" s="3" customFormat="true" x14ac:dyDescent="0.25">
      <c r="A378" s="383"/>
      <c r="B378" s="129"/>
      <c r="L378" s="129"/>
      <c r="V378" s="129"/>
      <c r="AF378" s="129"/>
      <c r="AP378" s="129"/>
      <c r="AZ378" s="129"/>
      <c r="BA378" s="129"/>
      <c r="BJ378" s="129"/>
      <c r="BT378" s="129"/>
      <c r="CD378" s="129"/>
      <c r="CN378" s="129"/>
      <c r="CX378" s="129"/>
      <c r="DH378" s="129"/>
      <c r="DR378" s="129"/>
      <c r="EB378" s="129"/>
      <c r="EL378" s="129"/>
      <c r="EV378" s="129"/>
      <c r="FF378" s="129"/>
      <c r="FP378" s="129"/>
      <c r="FZ378" s="129"/>
      <c r="GJ378" s="129"/>
      <c r="GT378" s="129"/>
      <c r="HD378" s="129"/>
      <c r="HN378" s="129"/>
      <c r="HX378" s="129"/>
    </row>
    <row xmlns:x14ac="http://schemas.microsoft.com/office/spreadsheetml/2009/9/ac" r="379" s="3" customFormat="true" x14ac:dyDescent="0.25">
      <c r="A379" s="383"/>
      <c r="B379" s="129"/>
      <c r="L379" s="129"/>
      <c r="V379" s="129"/>
      <c r="AF379" s="129"/>
      <c r="AP379" s="129"/>
      <c r="AZ379" s="129"/>
      <c r="BA379" s="129"/>
      <c r="BJ379" s="129"/>
      <c r="BT379" s="129"/>
      <c r="CD379" s="129"/>
      <c r="CN379" s="129"/>
      <c r="CX379" s="129"/>
      <c r="DH379" s="129"/>
      <c r="DR379" s="129"/>
      <c r="EB379" s="129"/>
      <c r="EL379" s="129"/>
      <c r="EV379" s="129"/>
      <c r="FF379" s="129"/>
      <c r="FP379" s="129"/>
      <c r="FZ379" s="129"/>
      <c r="GJ379" s="129"/>
      <c r="GT379" s="129"/>
      <c r="HD379" s="129"/>
      <c r="HN379" s="129"/>
      <c r="HX379" s="129"/>
    </row>
    <row xmlns:x14ac="http://schemas.microsoft.com/office/spreadsheetml/2009/9/ac" r="380" s="3" customFormat="true" x14ac:dyDescent="0.25">
      <c r="A380" s="383"/>
      <c r="B380" s="129"/>
      <c r="L380" s="129"/>
      <c r="V380" s="129"/>
      <c r="AF380" s="129"/>
      <c r="AP380" s="129"/>
      <c r="AZ380" s="129"/>
      <c r="BA380" s="129"/>
      <c r="BJ380" s="129"/>
      <c r="BT380" s="129"/>
      <c r="CD380" s="129"/>
      <c r="CN380" s="129"/>
      <c r="CX380" s="129"/>
      <c r="DH380" s="129"/>
      <c r="DR380" s="129"/>
      <c r="EB380" s="129"/>
      <c r="EL380" s="129"/>
      <c r="EV380" s="129"/>
      <c r="FF380" s="129"/>
      <c r="FP380" s="129"/>
      <c r="FZ380" s="129"/>
      <c r="GJ380" s="129"/>
      <c r="GT380" s="129"/>
      <c r="HD380" s="129"/>
      <c r="HN380" s="129"/>
      <c r="HX380" s="129"/>
    </row>
    <row xmlns:x14ac="http://schemas.microsoft.com/office/spreadsheetml/2009/9/ac" r="381" s="3" customFormat="true" x14ac:dyDescent="0.25">
      <c r="A381" s="383"/>
      <c r="B381" s="129"/>
      <c r="L381" s="129"/>
      <c r="V381" s="129"/>
      <c r="AF381" s="129"/>
      <c r="AP381" s="129"/>
      <c r="AZ381" s="129"/>
      <c r="BA381" s="129"/>
      <c r="BJ381" s="129"/>
      <c r="BT381" s="129"/>
      <c r="CD381" s="129"/>
      <c r="CN381" s="129"/>
      <c r="CX381" s="129"/>
      <c r="DH381" s="129"/>
      <c r="DR381" s="129"/>
      <c r="EB381" s="129"/>
      <c r="EL381" s="129"/>
      <c r="EV381" s="129"/>
      <c r="FF381" s="129"/>
      <c r="FP381" s="129"/>
      <c r="FZ381" s="129"/>
      <c r="GJ381" s="129"/>
      <c r="GT381" s="129"/>
      <c r="HD381" s="129"/>
      <c r="HN381" s="129"/>
      <c r="HX381" s="129"/>
    </row>
    <row xmlns:x14ac="http://schemas.microsoft.com/office/spreadsheetml/2009/9/ac" r="382" s="3" customFormat="true" x14ac:dyDescent="0.25">
      <c r="A382" s="383"/>
      <c r="B382" s="129"/>
      <c r="L382" s="129"/>
      <c r="V382" s="129"/>
      <c r="AF382" s="129"/>
      <c r="AP382" s="129"/>
      <c r="AZ382" s="129"/>
      <c r="BA382" s="129"/>
      <c r="BJ382" s="129"/>
      <c r="BT382" s="129"/>
      <c r="CD382" s="129"/>
      <c r="CN382" s="129"/>
      <c r="CX382" s="129"/>
      <c r="DH382" s="129"/>
      <c r="DR382" s="129"/>
      <c r="EB382" s="129"/>
      <c r="EL382" s="129"/>
      <c r="EV382" s="129"/>
      <c r="FF382" s="129"/>
      <c r="FP382" s="129"/>
      <c r="FZ382" s="129"/>
      <c r="GJ382" s="129"/>
      <c r="GT382" s="129"/>
      <c r="HD382" s="129"/>
      <c r="HN382" s="129"/>
      <c r="HX382" s="129"/>
    </row>
    <row xmlns:x14ac="http://schemas.microsoft.com/office/spreadsheetml/2009/9/ac" r="383" s="3" customFormat="true" x14ac:dyDescent="0.25">
      <c r="A383" s="383"/>
      <c r="B383" s="129"/>
      <c r="L383" s="129"/>
      <c r="V383" s="129"/>
      <c r="AF383" s="129"/>
      <c r="AP383" s="129"/>
      <c r="AZ383" s="129"/>
      <c r="BA383" s="129"/>
      <c r="BJ383" s="129"/>
      <c r="BT383" s="129"/>
      <c r="CD383" s="129"/>
      <c r="CN383" s="129"/>
      <c r="CX383" s="129"/>
      <c r="DH383" s="129"/>
      <c r="DR383" s="129"/>
      <c r="EB383" s="129"/>
      <c r="EL383" s="129"/>
      <c r="EV383" s="129"/>
      <c r="FF383" s="129"/>
      <c r="FP383" s="129"/>
      <c r="FZ383" s="129"/>
      <c r="GJ383" s="129"/>
      <c r="GT383" s="129"/>
      <c r="HD383" s="129"/>
      <c r="HN383" s="129"/>
      <c r="HX383" s="129"/>
    </row>
    <row xmlns:x14ac="http://schemas.microsoft.com/office/spreadsheetml/2009/9/ac" r="384" s="3" customFormat="true" x14ac:dyDescent="0.25">
      <c r="A384" s="383"/>
      <c r="B384" s="129"/>
      <c r="L384" s="129"/>
      <c r="V384" s="129"/>
      <c r="AF384" s="129"/>
      <c r="AP384" s="129"/>
      <c r="AZ384" s="129"/>
      <c r="BA384" s="129"/>
      <c r="BJ384" s="129"/>
      <c r="BT384" s="129"/>
      <c r="CD384" s="129"/>
      <c r="CN384" s="129"/>
      <c r="CX384" s="129"/>
      <c r="DH384" s="129"/>
      <c r="DR384" s="129"/>
      <c r="EB384" s="129"/>
      <c r="EL384" s="129"/>
      <c r="EV384" s="129"/>
      <c r="FF384" s="129"/>
      <c r="FP384" s="129"/>
      <c r="FZ384" s="129"/>
      <c r="GJ384" s="129"/>
      <c r="GT384" s="129"/>
      <c r="HD384" s="129"/>
      <c r="HN384" s="129"/>
      <c r="HX384" s="129"/>
    </row>
    <row xmlns:x14ac="http://schemas.microsoft.com/office/spreadsheetml/2009/9/ac" r="385" s="3" customFormat="true" x14ac:dyDescent="0.25">
      <c r="A385" s="383"/>
      <c r="B385" s="129"/>
      <c r="L385" s="129"/>
      <c r="V385" s="129"/>
      <c r="AF385" s="129"/>
      <c r="AP385" s="129"/>
      <c r="AZ385" s="129"/>
      <c r="BA385" s="129"/>
      <c r="BJ385" s="129"/>
      <c r="BT385" s="129"/>
      <c r="CD385" s="129"/>
      <c r="CN385" s="129"/>
      <c r="CX385" s="129"/>
      <c r="DH385" s="129"/>
      <c r="DR385" s="129"/>
      <c r="EB385" s="129"/>
      <c r="EL385" s="129"/>
      <c r="EV385" s="129"/>
      <c r="FF385" s="129"/>
      <c r="FP385" s="129"/>
      <c r="FZ385" s="129"/>
      <c r="GJ385" s="129"/>
      <c r="GT385" s="129"/>
      <c r="HD385" s="129"/>
      <c r="HN385" s="129"/>
      <c r="HX385" s="129"/>
    </row>
    <row xmlns:x14ac="http://schemas.microsoft.com/office/spreadsheetml/2009/9/ac" r="386" s="3" customFormat="true" x14ac:dyDescent="0.25">
      <c r="A386" s="383"/>
      <c r="B386" s="129"/>
      <c r="L386" s="129"/>
      <c r="V386" s="129"/>
      <c r="AF386" s="129"/>
      <c r="AP386" s="129"/>
      <c r="AZ386" s="129"/>
      <c r="BA386" s="129"/>
      <c r="BJ386" s="129"/>
      <c r="BT386" s="129"/>
      <c r="CD386" s="129"/>
      <c r="CN386" s="129"/>
      <c r="CX386" s="129"/>
      <c r="DH386" s="129"/>
      <c r="DR386" s="129"/>
      <c r="EB386" s="129"/>
      <c r="EL386" s="129"/>
      <c r="EV386" s="129"/>
      <c r="FF386" s="129"/>
      <c r="FP386" s="129"/>
      <c r="FZ386" s="129"/>
      <c r="GJ386" s="129"/>
      <c r="GT386" s="129"/>
      <c r="HD386" s="129"/>
      <c r="HN386" s="129"/>
      <c r="HX386" s="129"/>
    </row>
    <row xmlns:x14ac="http://schemas.microsoft.com/office/spreadsheetml/2009/9/ac" r="387" s="3" customFormat="true" x14ac:dyDescent="0.25">
      <c r="A387" s="383"/>
      <c r="B387" s="129"/>
      <c r="L387" s="129"/>
      <c r="V387" s="129"/>
      <c r="AF387" s="129"/>
      <c r="AP387" s="129"/>
      <c r="AZ387" s="129"/>
      <c r="BA387" s="129"/>
      <c r="BJ387" s="129"/>
      <c r="BT387" s="129"/>
      <c r="CD387" s="129"/>
      <c r="CN387" s="129"/>
      <c r="CX387" s="129"/>
      <c r="DH387" s="129"/>
      <c r="DR387" s="129"/>
      <c r="EB387" s="129"/>
      <c r="EL387" s="129"/>
      <c r="EV387" s="129"/>
      <c r="FF387" s="129"/>
      <c r="FP387" s="129"/>
      <c r="FZ387" s="129"/>
      <c r="GJ387" s="129"/>
      <c r="GT387" s="129"/>
      <c r="HD387" s="129"/>
      <c r="HN387" s="129"/>
      <c r="HX387" s="129"/>
    </row>
    <row xmlns:x14ac="http://schemas.microsoft.com/office/spreadsheetml/2009/9/ac" r="388" s="3" customFormat="true" x14ac:dyDescent="0.25">
      <c r="A388" s="383"/>
      <c r="B388" s="129"/>
      <c r="L388" s="129"/>
      <c r="V388" s="129"/>
      <c r="AF388" s="129"/>
      <c r="AP388" s="129"/>
      <c r="AZ388" s="129"/>
      <c r="BA388" s="129"/>
      <c r="BJ388" s="129"/>
      <c r="BT388" s="129"/>
      <c r="CD388" s="129"/>
      <c r="CN388" s="129"/>
      <c r="CX388" s="129"/>
      <c r="DH388" s="129"/>
      <c r="DR388" s="129"/>
      <c r="EB388" s="129"/>
      <c r="EL388" s="129"/>
      <c r="EV388" s="129"/>
      <c r="FF388" s="129"/>
      <c r="FP388" s="129"/>
      <c r="FZ388" s="129"/>
      <c r="GJ388" s="129"/>
      <c r="GT388" s="129"/>
      <c r="HD388" s="129"/>
      <c r="HN388" s="129"/>
      <c r="HX388" s="129"/>
    </row>
    <row xmlns:x14ac="http://schemas.microsoft.com/office/spreadsheetml/2009/9/ac" r="389" s="3" customFormat="true" x14ac:dyDescent="0.25">
      <c r="A389" s="383"/>
      <c r="B389" s="129"/>
      <c r="L389" s="129"/>
      <c r="V389" s="129"/>
      <c r="AF389" s="129"/>
      <c r="AP389" s="129"/>
      <c r="AZ389" s="129"/>
      <c r="BA389" s="129"/>
      <c r="BJ389" s="129"/>
      <c r="BT389" s="129"/>
      <c r="CD389" s="129"/>
      <c r="CN389" s="129"/>
      <c r="CX389" s="129"/>
      <c r="DH389" s="129"/>
      <c r="DR389" s="129"/>
      <c r="EB389" s="129"/>
      <c r="EL389" s="129"/>
      <c r="EV389" s="129"/>
      <c r="FF389" s="129"/>
      <c r="FP389" s="129"/>
      <c r="FZ389" s="129"/>
      <c r="GJ389" s="129"/>
      <c r="GT389" s="129"/>
      <c r="HD389" s="129"/>
      <c r="HN389" s="129"/>
      <c r="HX389" s="129"/>
    </row>
    <row xmlns:x14ac="http://schemas.microsoft.com/office/spreadsheetml/2009/9/ac" r="390" s="3" customFormat="true" x14ac:dyDescent="0.25">
      <c r="A390" s="383"/>
      <c r="B390" s="129"/>
      <c r="L390" s="129"/>
      <c r="V390" s="129"/>
      <c r="AF390" s="129"/>
      <c r="AP390" s="129"/>
      <c r="AZ390" s="129"/>
      <c r="BA390" s="129"/>
      <c r="BJ390" s="129"/>
      <c r="BT390" s="129"/>
      <c r="CD390" s="129"/>
      <c r="CN390" s="129"/>
      <c r="CX390" s="129"/>
      <c r="DH390" s="129"/>
      <c r="DR390" s="129"/>
      <c r="EB390" s="129"/>
      <c r="EL390" s="129"/>
      <c r="EV390" s="129"/>
      <c r="FF390" s="129"/>
      <c r="FP390" s="129"/>
      <c r="FZ390" s="129"/>
      <c r="GJ390" s="129"/>
      <c r="GT390" s="129"/>
      <c r="HD390" s="129"/>
      <c r="HN390" s="129"/>
      <c r="HX390" s="129"/>
    </row>
    <row xmlns:x14ac="http://schemas.microsoft.com/office/spreadsheetml/2009/9/ac" r="391" s="3" customFormat="true" x14ac:dyDescent="0.25">
      <c r="A391" s="383"/>
      <c r="B391" s="129"/>
      <c r="L391" s="129"/>
      <c r="V391" s="129"/>
      <c r="AF391" s="129"/>
      <c r="AP391" s="129"/>
      <c r="AZ391" s="129"/>
      <c r="BA391" s="129"/>
      <c r="BJ391" s="129"/>
      <c r="BT391" s="129"/>
      <c r="CD391" s="129"/>
      <c r="CN391" s="129"/>
      <c r="CX391" s="129"/>
      <c r="DH391" s="129"/>
      <c r="DR391" s="129"/>
      <c r="EB391" s="129"/>
      <c r="EL391" s="129"/>
      <c r="EV391" s="129"/>
      <c r="FF391" s="129"/>
      <c r="FP391" s="129"/>
      <c r="FZ391" s="129"/>
      <c r="GJ391" s="129"/>
      <c r="GT391" s="129"/>
      <c r="HD391" s="129"/>
      <c r="HN391" s="129"/>
      <c r="HX391" s="129"/>
    </row>
    <row xmlns:x14ac="http://schemas.microsoft.com/office/spreadsheetml/2009/9/ac" r="392" s="3" customFormat="true" x14ac:dyDescent="0.25">
      <c r="A392" s="383"/>
      <c r="B392" s="129"/>
      <c r="L392" s="129"/>
      <c r="V392" s="129"/>
      <c r="AF392" s="129"/>
      <c r="AP392" s="129"/>
      <c r="AZ392" s="129"/>
      <c r="BA392" s="129"/>
      <c r="BJ392" s="129"/>
      <c r="BT392" s="129"/>
      <c r="CD392" s="129"/>
      <c r="CN392" s="129"/>
      <c r="CX392" s="129"/>
      <c r="DH392" s="129"/>
      <c r="DR392" s="129"/>
      <c r="EB392" s="129"/>
      <c r="EL392" s="129"/>
      <c r="EV392" s="129"/>
      <c r="FF392" s="129"/>
      <c r="FP392" s="129"/>
      <c r="FZ392" s="129"/>
      <c r="GJ392" s="129"/>
      <c r="GT392" s="129"/>
      <c r="HD392" s="129"/>
      <c r="HN392" s="129"/>
      <c r="HX392" s="129"/>
    </row>
    <row xmlns:x14ac="http://schemas.microsoft.com/office/spreadsheetml/2009/9/ac" r="393" s="3" customFormat="true" x14ac:dyDescent="0.25">
      <c r="A393" s="383"/>
      <c r="B393" s="129"/>
      <c r="L393" s="129"/>
      <c r="V393" s="129"/>
      <c r="AF393" s="129"/>
      <c r="AP393" s="129"/>
      <c r="AZ393" s="129"/>
      <c r="BA393" s="129"/>
      <c r="BJ393" s="129"/>
      <c r="BT393" s="129"/>
      <c r="CD393" s="129"/>
      <c r="CN393" s="129"/>
      <c r="CX393" s="129"/>
      <c r="DH393" s="129"/>
      <c r="DR393" s="129"/>
      <c r="EB393" s="129"/>
      <c r="EL393" s="129"/>
      <c r="EV393" s="129"/>
      <c r="FF393" s="129"/>
      <c r="FP393" s="129"/>
      <c r="FZ393" s="129"/>
      <c r="GJ393" s="129"/>
      <c r="GT393" s="129"/>
      <c r="HD393" s="129"/>
      <c r="HN393" s="129"/>
      <c r="HX393" s="129"/>
    </row>
    <row xmlns:x14ac="http://schemas.microsoft.com/office/spreadsheetml/2009/9/ac" r="394" s="3" customFormat="true" x14ac:dyDescent="0.25">
      <c r="A394" s="383"/>
      <c r="B394" s="129"/>
      <c r="L394" s="129"/>
      <c r="V394" s="129"/>
      <c r="AF394" s="129"/>
      <c r="AP394" s="129"/>
      <c r="AZ394" s="129"/>
      <c r="BA394" s="129"/>
      <c r="BJ394" s="129"/>
      <c r="BT394" s="129"/>
      <c r="CD394" s="129"/>
      <c r="CN394" s="129"/>
      <c r="CX394" s="129"/>
      <c r="DH394" s="129"/>
      <c r="DR394" s="129"/>
      <c r="EB394" s="129"/>
      <c r="EL394" s="129"/>
      <c r="EV394" s="129"/>
      <c r="FF394" s="129"/>
      <c r="FP394" s="129"/>
      <c r="FZ394" s="129"/>
      <c r="GJ394" s="129"/>
      <c r="GT394" s="129"/>
      <c r="HD394" s="129"/>
      <c r="HN394" s="129"/>
      <c r="HX394" s="129"/>
    </row>
    <row xmlns:x14ac="http://schemas.microsoft.com/office/spreadsheetml/2009/9/ac" r="395" s="3" customFormat="true" x14ac:dyDescent="0.25">
      <c r="A395" s="383"/>
      <c r="B395" s="129"/>
      <c r="L395" s="129"/>
      <c r="V395" s="129"/>
      <c r="AF395" s="129"/>
      <c r="AP395" s="129"/>
      <c r="AZ395" s="129"/>
      <c r="BA395" s="129"/>
      <c r="BJ395" s="129"/>
      <c r="BT395" s="129"/>
      <c r="CD395" s="129"/>
      <c r="CN395" s="129"/>
      <c r="CX395" s="129"/>
      <c r="DH395" s="129"/>
      <c r="DR395" s="129"/>
      <c r="EB395" s="129"/>
      <c r="EL395" s="129"/>
      <c r="EV395" s="129"/>
      <c r="FF395" s="129"/>
      <c r="FP395" s="129"/>
      <c r="FZ395" s="129"/>
      <c r="GJ395" s="129"/>
      <c r="GT395" s="129"/>
      <c r="HD395" s="129"/>
      <c r="HN395" s="129"/>
      <c r="HX395" s="129"/>
    </row>
    <row xmlns:x14ac="http://schemas.microsoft.com/office/spreadsheetml/2009/9/ac" r="396" s="3" customFormat="true" x14ac:dyDescent="0.25">
      <c r="A396" s="383"/>
      <c r="B396" s="129"/>
      <c r="L396" s="129"/>
      <c r="V396" s="129"/>
      <c r="AF396" s="129"/>
      <c r="AP396" s="129"/>
      <c r="AZ396" s="129"/>
      <c r="BA396" s="129"/>
      <c r="BJ396" s="129"/>
      <c r="BT396" s="129"/>
      <c r="CD396" s="129"/>
      <c r="CN396" s="129"/>
      <c r="CX396" s="129"/>
      <c r="DH396" s="129"/>
      <c r="DR396" s="129"/>
      <c r="EB396" s="129"/>
      <c r="EL396" s="129"/>
      <c r="EV396" s="129"/>
      <c r="FF396" s="129"/>
      <c r="FP396" s="129"/>
      <c r="FZ396" s="129"/>
      <c r="GJ396" s="129"/>
      <c r="GT396" s="129"/>
      <c r="HD396" s="129"/>
      <c r="HN396" s="129"/>
      <c r="HX396" s="129"/>
    </row>
    <row xmlns:x14ac="http://schemas.microsoft.com/office/spreadsheetml/2009/9/ac" r="397" s="3" customFormat="true" x14ac:dyDescent="0.25">
      <c r="A397" s="383"/>
      <c r="B397" s="129"/>
      <c r="L397" s="129"/>
      <c r="V397" s="129"/>
      <c r="AF397" s="129"/>
      <c r="AP397" s="129"/>
      <c r="AZ397" s="129"/>
      <c r="BA397" s="129"/>
      <c r="BJ397" s="129"/>
      <c r="BT397" s="129"/>
      <c r="CD397" s="129"/>
      <c r="CN397" s="129"/>
      <c r="CX397" s="129"/>
      <c r="DH397" s="129"/>
      <c r="DR397" s="129"/>
      <c r="EB397" s="129"/>
      <c r="EL397" s="129"/>
      <c r="EV397" s="129"/>
      <c r="FF397" s="129"/>
      <c r="FP397" s="129"/>
      <c r="FZ397" s="129"/>
      <c r="GJ397" s="129"/>
      <c r="GT397" s="129"/>
      <c r="HD397" s="129"/>
      <c r="HN397" s="129"/>
      <c r="HX397" s="129"/>
    </row>
    <row xmlns:x14ac="http://schemas.microsoft.com/office/spreadsheetml/2009/9/ac" r="398" s="3" customFormat="true" x14ac:dyDescent="0.25">
      <c r="A398" s="383"/>
      <c r="B398" s="129"/>
      <c r="L398" s="129"/>
      <c r="V398" s="129"/>
      <c r="AF398" s="129"/>
      <c r="AP398" s="129"/>
      <c r="AZ398" s="129"/>
      <c r="BA398" s="129"/>
      <c r="BJ398" s="129"/>
      <c r="BT398" s="129"/>
      <c r="CD398" s="129"/>
      <c r="CN398" s="129"/>
      <c r="CX398" s="129"/>
      <c r="DH398" s="129"/>
      <c r="DR398" s="129"/>
      <c r="EB398" s="129"/>
      <c r="EL398" s="129"/>
      <c r="EV398" s="129"/>
      <c r="FF398" s="129"/>
      <c r="FP398" s="129"/>
      <c r="FZ398" s="129"/>
      <c r="GJ398" s="129"/>
      <c r="GT398" s="129"/>
      <c r="HD398" s="129"/>
      <c r="HN398" s="129"/>
      <c r="HX398" s="129"/>
    </row>
    <row xmlns:x14ac="http://schemas.microsoft.com/office/spreadsheetml/2009/9/ac" r="399" s="3" customFormat="true" x14ac:dyDescent="0.25">
      <c r="A399" s="383"/>
      <c r="B399" s="129"/>
      <c r="L399" s="129"/>
      <c r="V399" s="129"/>
      <c r="AF399" s="129"/>
      <c r="AP399" s="129"/>
      <c r="AZ399" s="129"/>
      <c r="BA399" s="129"/>
      <c r="BJ399" s="129"/>
      <c r="BT399" s="129"/>
      <c r="CD399" s="129"/>
      <c r="CN399" s="129"/>
      <c r="CX399" s="129"/>
      <c r="DH399" s="129"/>
      <c r="DR399" s="129"/>
      <c r="EB399" s="129"/>
      <c r="EL399" s="129"/>
      <c r="EV399" s="129"/>
      <c r="FF399" s="129"/>
      <c r="FP399" s="129"/>
      <c r="FZ399" s="129"/>
      <c r="GJ399" s="129"/>
      <c r="GT399" s="129"/>
      <c r="HD399" s="129"/>
      <c r="HN399" s="129"/>
      <c r="HX399" s="129"/>
    </row>
    <row xmlns:x14ac="http://schemas.microsoft.com/office/spreadsheetml/2009/9/ac" r="400" s="3" customFormat="true" x14ac:dyDescent="0.25">
      <c r="A400" s="383"/>
      <c r="B400" s="129"/>
      <c r="L400" s="129"/>
      <c r="V400" s="129"/>
      <c r="AF400" s="129"/>
      <c r="AP400" s="129"/>
      <c r="AZ400" s="129"/>
      <c r="BA400" s="129"/>
      <c r="BJ400" s="129"/>
      <c r="BT400" s="129"/>
      <c r="CD400" s="129"/>
      <c r="CN400" s="129"/>
      <c r="CX400" s="129"/>
      <c r="DH400" s="129"/>
      <c r="DR400" s="129"/>
      <c r="EB400" s="129"/>
      <c r="EL400" s="129"/>
      <c r="EV400" s="129"/>
      <c r="FF400" s="129"/>
      <c r="FP400" s="129"/>
      <c r="FZ400" s="129"/>
      <c r="GJ400" s="129"/>
      <c r="GT400" s="129"/>
      <c r="HD400" s="129"/>
      <c r="HN400" s="129"/>
      <c r="HX400" s="129"/>
    </row>
    <row xmlns:x14ac="http://schemas.microsoft.com/office/spreadsheetml/2009/9/ac" r="401" s="3" customFormat="true" x14ac:dyDescent="0.25">
      <c r="A401" s="383"/>
      <c r="B401" s="129"/>
      <c r="L401" s="129"/>
      <c r="V401" s="129"/>
      <c r="AF401" s="129"/>
      <c r="AP401" s="129"/>
      <c r="AZ401" s="129"/>
      <c r="BA401" s="129"/>
      <c r="BJ401" s="129"/>
      <c r="BT401" s="129"/>
      <c r="CD401" s="129"/>
      <c r="CN401" s="129"/>
      <c r="CX401" s="129"/>
      <c r="DH401" s="129"/>
      <c r="DR401" s="129"/>
      <c r="EB401" s="129"/>
      <c r="EL401" s="129"/>
      <c r="EV401" s="129"/>
      <c r="FF401" s="129"/>
      <c r="FP401" s="129"/>
      <c r="FZ401" s="129"/>
      <c r="GJ401" s="129"/>
      <c r="GT401" s="129"/>
      <c r="HD401" s="129"/>
      <c r="HN401" s="129"/>
      <c r="HX401" s="129"/>
    </row>
    <row xmlns:x14ac="http://schemas.microsoft.com/office/spreadsheetml/2009/9/ac" r="402" s="3" customFormat="true" x14ac:dyDescent="0.25">
      <c r="A402" s="383"/>
      <c r="B402" s="129"/>
      <c r="L402" s="129"/>
      <c r="V402" s="129"/>
      <c r="AF402" s="129"/>
      <c r="AP402" s="129"/>
      <c r="AZ402" s="129"/>
      <c r="BA402" s="129"/>
      <c r="BJ402" s="129"/>
      <c r="BT402" s="129"/>
      <c r="CD402" s="129"/>
      <c r="CN402" s="129"/>
      <c r="CX402" s="129"/>
      <c r="DH402" s="129"/>
      <c r="DR402" s="129"/>
      <c r="EB402" s="129"/>
      <c r="EL402" s="129"/>
      <c r="EV402" s="129"/>
      <c r="FF402" s="129"/>
      <c r="FP402" s="129"/>
      <c r="FZ402" s="129"/>
      <c r="GJ402" s="129"/>
      <c r="GT402" s="129"/>
      <c r="HD402" s="129"/>
      <c r="HN402" s="129"/>
      <c r="HX402" s="129"/>
    </row>
    <row xmlns:x14ac="http://schemas.microsoft.com/office/spreadsheetml/2009/9/ac" r="403" s="3" customFormat="true" x14ac:dyDescent="0.25">
      <c r="A403" s="383"/>
      <c r="B403" s="129"/>
      <c r="L403" s="129"/>
      <c r="V403" s="129"/>
      <c r="AF403" s="129"/>
      <c r="AP403" s="129"/>
      <c r="AZ403" s="129"/>
      <c r="BA403" s="129"/>
      <c r="BJ403" s="129"/>
      <c r="BT403" s="129"/>
      <c r="CD403" s="129"/>
      <c r="CN403" s="129"/>
      <c r="CX403" s="129"/>
      <c r="DH403" s="129"/>
      <c r="DR403" s="129"/>
      <c r="EB403" s="129"/>
      <c r="EL403" s="129"/>
      <c r="EV403" s="129"/>
      <c r="FF403" s="129"/>
      <c r="FP403" s="129"/>
      <c r="FZ403" s="129"/>
      <c r="GJ403" s="129"/>
      <c r="GT403" s="129"/>
      <c r="HD403" s="129"/>
      <c r="HN403" s="129"/>
      <c r="HX403" s="129"/>
    </row>
    <row xmlns:x14ac="http://schemas.microsoft.com/office/spreadsheetml/2009/9/ac" r="404" s="3" customFormat="true" x14ac:dyDescent="0.25">
      <c r="A404" s="383"/>
      <c r="B404" s="129"/>
      <c r="L404" s="129"/>
      <c r="V404" s="129"/>
      <c r="AF404" s="129"/>
      <c r="AP404" s="129"/>
      <c r="AZ404" s="129"/>
      <c r="BA404" s="129"/>
      <c r="BJ404" s="129"/>
      <c r="BT404" s="129"/>
      <c r="CD404" s="129"/>
      <c r="CN404" s="129"/>
      <c r="CX404" s="129"/>
      <c r="DH404" s="129"/>
      <c r="DR404" s="129"/>
      <c r="EB404" s="129"/>
      <c r="EL404" s="129"/>
      <c r="EV404" s="129"/>
      <c r="FF404" s="129"/>
      <c r="FP404" s="129"/>
      <c r="FZ404" s="129"/>
      <c r="GJ404" s="129"/>
      <c r="GT404" s="129"/>
      <c r="HD404" s="129"/>
      <c r="HN404" s="129"/>
      <c r="HX404" s="129"/>
    </row>
    <row xmlns:x14ac="http://schemas.microsoft.com/office/spreadsheetml/2009/9/ac" r="405" s="3" customFormat="true" x14ac:dyDescent="0.25">
      <c r="A405" s="383"/>
      <c r="B405" s="129"/>
      <c r="L405" s="129"/>
      <c r="V405" s="129"/>
      <c r="AF405" s="129"/>
      <c r="AP405" s="129"/>
      <c r="AZ405" s="129"/>
      <c r="BA405" s="129"/>
      <c r="BJ405" s="129"/>
      <c r="BT405" s="129"/>
      <c r="CD405" s="129"/>
      <c r="CN405" s="129"/>
      <c r="CX405" s="129"/>
      <c r="DH405" s="129"/>
      <c r="DR405" s="129"/>
      <c r="EB405" s="129"/>
      <c r="EL405" s="129"/>
      <c r="EV405" s="129"/>
      <c r="FF405" s="129"/>
      <c r="FP405" s="129"/>
      <c r="FZ405" s="129"/>
      <c r="GJ405" s="129"/>
      <c r="GT405" s="129"/>
      <c r="HD405" s="129"/>
      <c r="HN405" s="129"/>
      <c r="HX405" s="129"/>
    </row>
    <row xmlns:x14ac="http://schemas.microsoft.com/office/spreadsheetml/2009/9/ac" r="406" s="3" customFormat="true" x14ac:dyDescent="0.25">
      <c r="A406" s="383"/>
      <c r="B406" s="129"/>
      <c r="L406" s="129"/>
      <c r="V406" s="129"/>
      <c r="AF406" s="129"/>
      <c r="AP406" s="129"/>
      <c r="AZ406" s="129"/>
      <c r="BA406" s="129"/>
      <c r="BJ406" s="129"/>
      <c r="BT406" s="129"/>
      <c r="CD406" s="129"/>
      <c r="CN406" s="129"/>
      <c r="CX406" s="129"/>
      <c r="DH406" s="129"/>
      <c r="DR406" s="129"/>
      <c r="EB406" s="129"/>
      <c r="EL406" s="129"/>
      <c r="EV406" s="129"/>
      <c r="FF406" s="129"/>
      <c r="FP406" s="129"/>
      <c r="FZ406" s="129"/>
      <c r="GJ406" s="129"/>
      <c r="GT406" s="129"/>
      <c r="HD406" s="129"/>
      <c r="HN406" s="129"/>
      <c r="HX406" s="129"/>
    </row>
    <row xmlns:x14ac="http://schemas.microsoft.com/office/spreadsheetml/2009/9/ac" r="407" s="3" customFormat="true" x14ac:dyDescent="0.25">
      <c r="A407" s="383"/>
      <c r="B407" s="129"/>
      <c r="L407" s="129"/>
      <c r="V407" s="129"/>
      <c r="AF407" s="129"/>
      <c r="AP407" s="129"/>
      <c r="AZ407" s="129"/>
      <c r="BA407" s="129"/>
      <c r="BJ407" s="129"/>
      <c r="BT407" s="129"/>
      <c r="CD407" s="129"/>
      <c r="CN407" s="129"/>
      <c r="CX407" s="129"/>
      <c r="DH407" s="129"/>
      <c r="DR407" s="129"/>
      <c r="EB407" s="129"/>
      <c r="EL407" s="129"/>
      <c r="EV407" s="129"/>
      <c r="FF407" s="129"/>
      <c r="FP407" s="129"/>
      <c r="FZ407" s="129"/>
      <c r="GJ407" s="129"/>
      <c r="GT407" s="129"/>
      <c r="HD407" s="129"/>
      <c r="HN407" s="129"/>
      <c r="HX407" s="129"/>
    </row>
    <row xmlns:x14ac="http://schemas.microsoft.com/office/spreadsheetml/2009/9/ac" r="408" s="3" customFormat="true" x14ac:dyDescent="0.25">
      <c r="A408" s="383"/>
      <c r="B408" s="129"/>
      <c r="L408" s="129"/>
      <c r="V408" s="129"/>
      <c r="AF408" s="129"/>
      <c r="AP408" s="129"/>
      <c r="AZ408" s="129"/>
      <c r="BA408" s="129"/>
      <c r="BJ408" s="129"/>
      <c r="BT408" s="129"/>
      <c r="CD408" s="129"/>
      <c r="CN408" s="129"/>
      <c r="CX408" s="129"/>
      <c r="DH408" s="129"/>
      <c r="DR408" s="129"/>
      <c r="EB408" s="129"/>
      <c r="EL408" s="129"/>
      <c r="EV408" s="129"/>
      <c r="FF408" s="129"/>
      <c r="FP408" s="129"/>
      <c r="FZ408" s="129"/>
      <c r="GJ408" s="129"/>
      <c r="GT408" s="129"/>
      <c r="HD408" s="129"/>
      <c r="HN408" s="129"/>
      <c r="HX408" s="129"/>
    </row>
    <row xmlns:x14ac="http://schemas.microsoft.com/office/spreadsheetml/2009/9/ac" r="409" s="3" customFormat="true" x14ac:dyDescent="0.25">
      <c r="A409" s="383"/>
      <c r="B409" s="129"/>
      <c r="L409" s="129"/>
      <c r="V409" s="129"/>
      <c r="AF409" s="129"/>
      <c r="AP409" s="129"/>
      <c r="AZ409" s="129"/>
      <c r="BA409" s="129"/>
      <c r="BJ409" s="129"/>
      <c r="BT409" s="129"/>
      <c r="CD409" s="129"/>
      <c r="CN409" s="129"/>
      <c r="CX409" s="129"/>
      <c r="DH409" s="129"/>
      <c r="DR409" s="129"/>
      <c r="EB409" s="129"/>
      <c r="EL409" s="129"/>
      <c r="EV409" s="129"/>
      <c r="FF409" s="129"/>
      <c r="FP409" s="129"/>
      <c r="FZ409" s="129"/>
      <c r="GJ409" s="129"/>
      <c r="GT409" s="129"/>
      <c r="HD409" s="129"/>
      <c r="HN409" s="129"/>
      <c r="HX409" s="129"/>
    </row>
    <row xmlns:x14ac="http://schemas.microsoft.com/office/spreadsheetml/2009/9/ac" r="410" s="3" customFormat="true" x14ac:dyDescent="0.25">
      <c r="A410" s="383"/>
      <c r="B410" s="129"/>
      <c r="L410" s="129"/>
      <c r="V410" s="129"/>
      <c r="AF410" s="129"/>
      <c r="AP410" s="129"/>
      <c r="AZ410" s="129"/>
      <c r="BA410" s="129"/>
      <c r="BJ410" s="129"/>
      <c r="BT410" s="129"/>
      <c r="CD410" s="129"/>
      <c r="CN410" s="129"/>
      <c r="CX410" s="129"/>
      <c r="DH410" s="129"/>
      <c r="DR410" s="129"/>
      <c r="EB410" s="129"/>
      <c r="EL410" s="129"/>
      <c r="EV410" s="129"/>
      <c r="FF410" s="129"/>
      <c r="FP410" s="129"/>
      <c r="FZ410" s="129"/>
      <c r="GJ410" s="129"/>
      <c r="GT410" s="129"/>
      <c r="HD410" s="129"/>
      <c r="HN410" s="129"/>
      <c r="HX410" s="129"/>
    </row>
    <row xmlns:x14ac="http://schemas.microsoft.com/office/spreadsheetml/2009/9/ac" r="411" s="3" customFormat="true" x14ac:dyDescent="0.25">
      <c r="A411" s="383"/>
      <c r="B411" s="129"/>
      <c r="L411" s="129"/>
      <c r="V411" s="129"/>
      <c r="AF411" s="129"/>
      <c r="AP411" s="129"/>
      <c r="AZ411" s="129"/>
      <c r="BA411" s="129"/>
      <c r="BJ411" s="129"/>
      <c r="BT411" s="129"/>
      <c r="CD411" s="129"/>
      <c r="CN411" s="129"/>
      <c r="CX411" s="129"/>
      <c r="DH411" s="129"/>
      <c r="DR411" s="129"/>
      <c r="EB411" s="129"/>
      <c r="EL411" s="129"/>
      <c r="EV411" s="129"/>
      <c r="FF411" s="129"/>
      <c r="FP411" s="129"/>
      <c r="FZ411" s="129"/>
      <c r="GJ411" s="129"/>
      <c r="GT411" s="129"/>
      <c r="HD411" s="129"/>
      <c r="HN411" s="129"/>
      <c r="HX411" s="129"/>
    </row>
    <row xmlns:x14ac="http://schemas.microsoft.com/office/spreadsheetml/2009/9/ac" r="412" s="3" customFormat="true" x14ac:dyDescent="0.25">
      <c r="A412" s="383"/>
      <c r="B412" s="129"/>
      <c r="L412" s="129"/>
      <c r="V412" s="129"/>
      <c r="AF412" s="129"/>
      <c r="AP412" s="129"/>
      <c r="AZ412" s="129"/>
      <c r="BA412" s="129"/>
      <c r="BJ412" s="129"/>
      <c r="BT412" s="129"/>
      <c r="CD412" s="129"/>
      <c r="CN412" s="129"/>
      <c r="CX412" s="129"/>
      <c r="DH412" s="129"/>
      <c r="DR412" s="129"/>
      <c r="EB412" s="129"/>
      <c r="EL412" s="129"/>
      <c r="EV412" s="129"/>
      <c r="FF412" s="129"/>
      <c r="FP412" s="129"/>
      <c r="FZ412" s="129"/>
      <c r="GJ412" s="129"/>
      <c r="GT412" s="129"/>
      <c r="HD412" s="129"/>
      <c r="HN412" s="129"/>
      <c r="HX412" s="129"/>
    </row>
    <row xmlns:x14ac="http://schemas.microsoft.com/office/spreadsheetml/2009/9/ac" r="413" s="3" customFormat="true" x14ac:dyDescent="0.25">
      <c r="A413" s="383"/>
      <c r="B413" s="129"/>
      <c r="L413" s="129"/>
      <c r="V413" s="129"/>
      <c r="AF413" s="129"/>
      <c r="AP413" s="129"/>
      <c r="AZ413" s="129"/>
      <c r="BA413" s="129"/>
      <c r="BJ413" s="129"/>
      <c r="BT413" s="129"/>
      <c r="CD413" s="129"/>
      <c r="CN413" s="129"/>
      <c r="CX413" s="129"/>
      <c r="DH413" s="129"/>
      <c r="DR413" s="129"/>
      <c r="EB413" s="129"/>
      <c r="EL413" s="129"/>
      <c r="EV413" s="129"/>
      <c r="FF413" s="129"/>
      <c r="FP413" s="129"/>
      <c r="FZ413" s="129"/>
      <c r="GJ413" s="129"/>
      <c r="GT413" s="129"/>
      <c r="HD413" s="129"/>
      <c r="HN413" s="129"/>
      <c r="HX413" s="129"/>
    </row>
    <row xmlns:x14ac="http://schemas.microsoft.com/office/spreadsheetml/2009/9/ac" r="414" s="3" customFormat="true" x14ac:dyDescent="0.25">
      <c r="A414" s="383"/>
      <c r="B414" s="129"/>
      <c r="L414" s="129"/>
      <c r="V414" s="129"/>
      <c r="AF414" s="129"/>
      <c r="AP414" s="129"/>
      <c r="AZ414" s="129"/>
      <c r="BA414" s="129"/>
      <c r="BJ414" s="129"/>
      <c r="BT414" s="129"/>
      <c r="CD414" s="129"/>
      <c r="CN414" s="129"/>
      <c r="CX414" s="129"/>
      <c r="DH414" s="129"/>
      <c r="DR414" s="129"/>
      <c r="EB414" s="129"/>
      <c r="EL414" s="129"/>
      <c r="EV414" s="129"/>
      <c r="FF414" s="129"/>
      <c r="FP414" s="129"/>
      <c r="FZ414" s="129"/>
      <c r="GJ414" s="129"/>
      <c r="GT414" s="129"/>
      <c r="HD414" s="129"/>
      <c r="HN414" s="129"/>
      <c r="HX414" s="129"/>
    </row>
    <row xmlns:x14ac="http://schemas.microsoft.com/office/spreadsheetml/2009/9/ac" r="415" s="3" customFormat="true" x14ac:dyDescent="0.25">
      <c r="A415" s="383"/>
      <c r="B415" s="129"/>
      <c r="L415" s="129"/>
      <c r="V415" s="129"/>
      <c r="AF415" s="129"/>
      <c r="AP415" s="129"/>
      <c r="AZ415" s="129"/>
      <c r="BA415" s="129"/>
      <c r="BJ415" s="129"/>
      <c r="BT415" s="129"/>
      <c r="CD415" s="129"/>
      <c r="CN415" s="129"/>
      <c r="CX415" s="129"/>
      <c r="DH415" s="129"/>
      <c r="DR415" s="129"/>
      <c r="EB415" s="129"/>
      <c r="EL415" s="129"/>
      <c r="EV415" s="129"/>
      <c r="FF415" s="129"/>
      <c r="FP415" s="129"/>
      <c r="FZ415" s="129"/>
      <c r="GJ415" s="129"/>
      <c r="GT415" s="129"/>
      <c r="HD415" s="129"/>
      <c r="HN415" s="129"/>
      <c r="HX415" s="129"/>
    </row>
    <row xmlns:x14ac="http://schemas.microsoft.com/office/spreadsheetml/2009/9/ac" r="416" s="3" customFormat="true" x14ac:dyDescent="0.25">
      <c r="A416" s="383"/>
      <c r="B416" s="129"/>
      <c r="L416" s="129"/>
      <c r="V416" s="129"/>
      <c r="AF416" s="129"/>
      <c r="AP416" s="129"/>
      <c r="AZ416" s="129"/>
      <c r="BA416" s="129"/>
      <c r="BJ416" s="129"/>
      <c r="BT416" s="129"/>
      <c r="CD416" s="129"/>
      <c r="CN416" s="129"/>
      <c r="CX416" s="129"/>
      <c r="DH416" s="129"/>
      <c r="DR416" s="129"/>
      <c r="EB416" s="129"/>
      <c r="EL416" s="129"/>
      <c r="EV416" s="129"/>
      <c r="FF416" s="129"/>
      <c r="FP416" s="129"/>
      <c r="FZ416" s="129"/>
      <c r="GJ416" s="129"/>
      <c r="GT416" s="129"/>
      <c r="HD416" s="129"/>
      <c r="HN416" s="129"/>
      <c r="HX416" s="129"/>
    </row>
    <row xmlns:x14ac="http://schemas.microsoft.com/office/spreadsheetml/2009/9/ac" r="417" s="3" customFormat="true" x14ac:dyDescent="0.25">
      <c r="A417" s="383"/>
      <c r="B417" s="129"/>
      <c r="L417" s="129"/>
      <c r="V417" s="129"/>
      <c r="AF417" s="129"/>
      <c r="AP417" s="129"/>
      <c r="AZ417" s="129"/>
      <c r="BA417" s="129"/>
      <c r="BJ417" s="129"/>
      <c r="BT417" s="129"/>
      <c r="CD417" s="129"/>
      <c r="CN417" s="129"/>
      <c r="CX417" s="129"/>
      <c r="DH417" s="129"/>
      <c r="DR417" s="129"/>
      <c r="EB417" s="129"/>
      <c r="EL417" s="129"/>
      <c r="EV417" s="129"/>
      <c r="FF417" s="129"/>
      <c r="FP417" s="129"/>
      <c r="FZ417" s="129"/>
      <c r="GJ417" s="129"/>
      <c r="GT417" s="129"/>
      <c r="HD417" s="129"/>
      <c r="HN417" s="129"/>
      <c r="HX417" s="129"/>
    </row>
    <row xmlns:x14ac="http://schemas.microsoft.com/office/spreadsheetml/2009/9/ac" r="418" s="3" customFormat="true" x14ac:dyDescent="0.25">
      <c r="A418" s="383"/>
      <c r="B418" s="129"/>
      <c r="L418" s="129"/>
      <c r="V418" s="129"/>
      <c r="AF418" s="129"/>
      <c r="AP418" s="129"/>
      <c r="AZ418" s="129"/>
      <c r="BA418" s="129"/>
      <c r="BJ418" s="129"/>
      <c r="BT418" s="129"/>
      <c r="CD418" s="129"/>
      <c r="CN418" s="129"/>
      <c r="CX418" s="129"/>
      <c r="DH418" s="129"/>
      <c r="DR418" s="129"/>
      <c r="EB418" s="129"/>
      <c r="EL418" s="129"/>
      <c r="EV418" s="129"/>
      <c r="FF418" s="129"/>
      <c r="FP418" s="129"/>
      <c r="FZ418" s="129"/>
      <c r="GJ418" s="129"/>
      <c r="GT418" s="129"/>
      <c r="HD418" s="129"/>
      <c r="HN418" s="129"/>
      <c r="HX418" s="129"/>
    </row>
    <row xmlns:x14ac="http://schemas.microsoft.com/office/spreadsheetml/2009/9/ac" r="419" s="3" customFormat="true" x14ac:dyDescent="0.25">
      <c r="A419" s="383"/>
      <c r="B419" s="129"/>
      <c r="L419" s="129"/>
      <c r="V419" s="129"/>
      <c r="AF419" s="129"/>
      <c r="AP419" s="129"/>
      <c r="AZ419" s="129"/>
      <c r="BA419" s="129"/>
      <c r="BJ419" s="129"/>
      <c r="BT419" s="129"/>
      <c r="CD419" s="129"/>
      <c r="CN419" s="129"/>
      <c r="CX419" s="129"/>
      <c r="DH419" s="129"/>
      <c r="DR419" s="129"/>
      <c r="EB419" s="129"/>
      <c r="EL419" s="129"/>
      <c r="EV419" s="129"/>
      <c r="FF419" s="129"/>
      <c r="FP419" s="129"/>
      <c r="FZ419" s="129"/>
      <c r="GJ419" s="129"/>
      <c r="GT419" s="129"/>
      <c r="HD419" s="129"/>
      <c r="HN419" s="129"/>
      <c r="HX419" s="129"/>
    </row>
    <row xmlns:x14ac="http://schemas.microsoft.com/office/spreadsheetml/2009/9/ac" r="420" s="3" customFormat="true" x14ac:dyDescent="0.25">
      <c r="A420" s="383"/>
      <c r="B420" s="129"/>
      <c r="L420" s="129"/>
      <c r="V420" s="129"/>
      <c r="AF420" s="129"/>
      <c r="AP420" s="129"/>
      <c r="AZ420" s="129"/>
      <c r="BA420" s="129"/>
      <c r="BJ420" s="129"/>
      <c r="BT420" s="129"/>
      <c r="CD420" s="129"/>
      <c r="CN420" s="129"/>
      <c r="CX420" s="129"/>
      <c r="DH420" s="129"/>
      <c r="DR420" s="129"/>
      <c r="EB420" s="129"/>
      <c r="EL420" s="129"/>
      <c r="EV420" s="129"/>
      <c r="FF420" s="129"/>
      <c r="FP420" s="129"/>
      <c r="FZ420" s="129"/>
      <c r="GJ420" s="129"/>
      <c r="GT420" s="129"/>
      <c r="HD420" s="129"/>
      <c r="HN420" s="129"/>
      <c r="HX420" s="129"/>
    </row>
    <row xmlns:x14ac="http://schemas.microsoft.com/office/spreadsheetml/2009/9/ac" r="421" s="3" customFormat="true" x14ac:dyDescent="0.25">
      <c r="A421" s="383"/>
      <c r="B421" s="129"/>
      <c r="L421" s="129"/>
      <c r="V421" s="129"/>
      <c r="AF421" s="129"/>
      <c r="AP421" s="129"/>
      <c r="AZ421" s="129"/>
      <c r="BA421" s="129"/>
      <c r="BJ421" s="129"/>
      <c r="BT421" s="129"/>
      <c r="CD421" s="129"/>
      <c r="CN421" s="129"/>
      <c r="CX421" s="129"/>
      <c r="DH421" s="129"/>
      <c r="DR421" s="129"/>
      <c r="EB421" s="129"/>
      <c r="EL421" s="129"/>
      <c r="EV421" s="129"/>
      <c r="FF421" s="129"/>
      <c r="FP421" s="129"/>
      <c r="FZ421" s="129"/>
      <c r="GJ421" s="129"/>
      <c r="GT421" s="129"/>
      <c r="HD421" s="129"/>
      <c r="HN421" s="129"/>
      <c r="HX421" s="129"/>
    </row>
    <row xmlns:x14ac="http://schemas.microsoft.com/office/spreadsheetml/2009/9/ac" r="422" s="3" customFormat="true" x14ac:dyDescent="0.25">
      <c r="A422" s="383"/>
      <c r="B422" s="129"/>
      <c r="L422" s="129"/>
      <c r="V422" s="129"/>
      <c r="AF422" s="129"/>
      <c r="AP422" s="129"/>
      <c r="AZ422" s="129"/>
      <c r="BA422" s="129"/>
      <c r="BJ422" s="129"/>
      <c r="BT422" s="129"/>
      <c r="CD422" s="129"/>
      <c r="CN422" s="129"/>
      <c r="CX422" s="129"/>
      <c r="DH422" s="129"/>
      <c r="DR422" s="129"/>
      <c r="EB422" s="129"/>
      <c r="EL422" s="129"/>
      <c r="EV422" s="129"/>
      <c r="FF422" s="129"/>
      <c r="FP422" s="129"/>
      <c r="FZ422" s="129"/>
      <c r="GJ422" s="129"/>
      <c r="GT422" s="129"/>
      <c r="HD422" s="129"/>
      <c r="HN422" s="129"/>
      <c r="HX422" s="129"/>
    </row>
    <row xmlns:x14ac="http://schemas.microsoft.com/office/spreadsheetml/2009/9/ac" r="423" s="3" customFormat="true" x14ac:dyDescent="0.25">
      <c r="A423" s="383"/>
      <c r="B423" s="129"/>
      <c r="L423" s="129"/>
      <c r="V423" s="129"/>
      <c r="AF423" s="129"/>
      <c r="AP423" s="129"/>
      <c r="AZ423" s="129"/>
      <c r="BA423" s="129"/>
      <c r="BJ423" s="129"/>
      <c r="BT423" s="129"/>
      <c r="CD423" s="129"/>
      <c r="CN423" s="129"/>
      <c r="CX423" s="129"/>
      <c r="DH423" s="129"/>
      <c r="DR423" s="129"/>
      <c r="EB423" s="129"/>
      <c r="EL423" s="129"/>
      <c r="EV423" s="129"/>
      <c r="FF423" s="129"/>
      <c r="FP423" s="129"/>
      <c r="FZ423" s="129"/>
      <c r="GJ423" s="129"/>
      <c r="GT423" s="129"/>
      <c r="HD423" s="129"/>
      <c r="HN423" s="129"/>
      <c r="HX423" s="129"/>
    </row>
    <row xmlns:x14ac="http://schemas.microsoft.com/office/spreadsheetml/2009/9/ac" r="424" s="3" customFormat="true" x14ac:dyDescent="0.25">
      <c r="A424" s="383"/>
      <c r="B424" s="129"/>
      <c r="L424" s="129"/>
      <c r="V424" s="129"/>
      <c r="AF424" s="129"/>
      <c r="AP424" s="129"/>
      <c r="AZ424" s="129"/>
      <c r="BA424" s="129"/>
      <c r="BJ424" s="129"/>
      <c r="BT424" s="129"/>
      <c r="CD424" s="129"/>
      <c r="CN424" s="129"/>
      <c r="CX424" s="129"/>
      <c r="DH424" s="129"/>
      <c r="DR424" s="129"/>
      <c r="EB424" s="129"/>
      <c r="EL424" s="129"/>
      <c r="EV424" s="129"/>
      <c r="FF424" s="129"/>
      <c r="FP424" s="129"/>
      <c r="FZ424" s="129"/>
      <c r="GJ424" s="129"/>
      <c r="GT424" s="129"/>
      <c r="HD424" s="129"/>
      <c r="HN424" s="129"/>
      <c r="HX424" s="129"/>
    </row>
    <row xmlns:x14ac="http://schemas.microsoft.com/office/spreadsheetml/2009/9/ac" r="425" s="3" customFormat="true" x14ac:dyDescent="0.25">
      <c r="A425" s="383"/>
      <c r="B425" s="129"/>
      <c r="L425" s="129"/>
      <c r="V425" s="129"/>
      <c r="AF425" s="129"/>
      <c r="AP425" s="129"/>
      <c r="AZ425" s="129"/>
      <c r="BA425" s="129"/>
      <c r="BJ425" s="129"/>
      <c r="BT425" s="129"/>
      <c r="CD425" s="129"/>
      <c r="CN425" s="129"/>
      <c r="CX425" s="129"/>
      <c r="DH425" s="129"/>
      <c r="DR425" s="129"/>
      <c r="EB425" s="129"/>
      <c r="EL425" s="129"/>
      <c r="EV425" s="129"/>
      <c r="FF425" s="129"/>
      <c r="FP425" s="129"/>
      <c r="FZ425" s="129"/>
      <c r="GJ425" s="129"/>
      <c r="GT425" s="129"/>
      <c r="HD425" s="129"/>
      <c r="HN425" s="129"/>
      <c r="HX425" s="129"/>
    </row>
    <row xmlns:x14ac="http://schemas.microsoft.com/office/spreadsheetml/2009/9/ac" r="426" s="3" customFormat="true" x14ac:dyDescent="0.25">
      <c r="A426" s="383"/>
      <c r="B426" s="129"/>
      <c r="L426" s="129"/>
      <c r="V426" s="129"/>
      <c r="AF426" s="129"/>
      <c r="AP426" s="129"/>
      <c r="AZ426" s="129"/>
      <c r="BA426" s="129"/>
      <c r="BJ426" s="129"/>
      <c r="BT426" s="129"/>
      <c r="CD426" s="129"/>
      <c r="CN426" s="129"/>
      <c r="CX426" s="129"/>
      <c r="DH426" s="129"/>
      <c r="DR426" s="129"/>
      <c r="EB426" s="129"/>
      <c r="EL426" s="129"/>
      <c r="EV426" s="129"/>
      <c r="FF426" s="129"/>
      <c r="FP426" s="129"/>
      <c r="FZ426" s="129"/>
      <c r="GJ426" s="129"/>
      <c r="GT426" s="129"/>
      <c r="HD426" s="129"/>
      <c r="HN426" s="129"/>
      <c r="HX426" s="129"/>
    </row>
    <row xmlns:x14ac="http://schemas.microsoft.com/office/spreadsheetml/2009/9/ac" r="427" s="3" customFormat="true" x14ac:dyDescent="0.25">
      <c r="A427" s="383"/>
      <c r="B427" s="129"/>
      <c r="L427" s="129"/>
      <c r="V427" s="129"/>
      <c r="AF427" s="129"/>
      <c r="AP427" s="129"/>
      <c r="AZ427" s="129"/>
      <c r="BA427" s="129"/>
      <c r="BJ427" s="129"/>
      <c r="BT427" s="129"/>
      <c r="CD427" s="129"/>
      <c r="CN427" s="129"/>
      <c r="CX427" s="129"/>
      <c r="DH427" s="129"/>
      <c r="DR427" s="129"/>
      <c r="EB427" s="129"/>
      <c r="EL427" s="129"/>
      <c r="EV427" s="129"/>
      <c r="FF427" s="129"/>
      <c r="FP427" s="129"/>
      <c r="FZ427" s="129"/>
      <c r="GJ427" s="129"/>
      <c r="GT427" s="129"/>
      <c r="HD427" s="129"/>
      <c r="HN427" s="129"/>
      <c r="HX427" s="129"/>
    </row>
    <row xmlns:x14ac="http://schemas.microsoft.com/office/spreadsheetml/2009/9/ac" r="428" s="3" customFormat="true" x14ac:dyDescent="0.25">
      <c r="A428" s="383"/>
      <c r="B428" s="129"/>
      <c r="L428" s="129"/>
      <c r="V428" s="129"/>
      <c r="AF428" s="129"/>
      <c r="AP428" s="129"/>
      <c r="AZ428" s="129"/>
      <c r="BA428" s="129"/>
      <c r="BJ428" s="129"/>
      <c r="BT428" s="129"/>
      <c r="CD428" s="129"/>
      <c r="CN428" s="129"/>
      <c r="CX428" s="129"/>
      <c r="DH428" s="129"/>
      <c r="DR428" s="129"/>
      <c r="EB428" s="129"/>
      <c r="EL428" s="129"/>
      <c r="EV428" s="129"/>
      <c r="FF428" s="129"/>
      <c r="FP428" s="129"/>
      <c r="FZ428" s="129"/>
      <c r="GJ428" s="129"/>
      <c r="GT428" s="129"/>
      <c r="HD428" s="129"/>
      <c r="HN428" s="129"/>
      <c r="HX428" s="129"/>
    </row>
    <row xmlns:x14ac="http://schemas.microsoft.com/office/spreadsheetml/2009/9/ac" r="429" s="3" customFormat="true" x14ac:dyDescent="0.25">
      <c r="A429" s="383"/>
      <c r="B429" s="129"/>
      <c r="L429" s="129"/>
      <c r="V429" s="129"/>
      <c r="AF429" s="129"/>
      <c r="AP429" s="129"/>
      <c r="AZ429" s="129"/>
      <c r="BA429" s="129"/>
      <c r="BJ429" s="129"/>
      <c r="BT429" s="129"/>
      <c r="CD429" s="129"/>
      <c r="CN429" s="129"/>
      <c r="CX429" s="129"/>
      <c r="DH429" s="129"/>
      <c r="DR429" s="129"/>
      <c r="EB429" s="129"/>
      <c r="EL429" s="129"/>
      <c r="EV429" s="129"/>
      <c r="FF429" s="129"/>
      <c r="FP429" s="129"/>
      <c r="FZ429" s="129"/>
      <c r="GJ429" s="129"/>
      <c r="GT429" s="129"/>
      <c r="HD429" s="129"/>
      <c r="HN429" s="129"/>
      <c r="HX429" s="129"/>
    </row>
    <row xmlns:x14ac="http://schemas.microsoft.com/office/spreadsheetml/2009/9/ac" r="430" s="3" customFormat="true" x14ac:dyDescent="0.25">
      <c r="A430" s="383"/>
      <c r="B430" s="129"/>
      <c r="L430" s="129"/>
      <c r="V430" s="129"/>
      <c r="AF430" s="129"/>
      <c r="AP430" s="129"/>
      <c r="AZ430" s="129"/>
      <c r="BA430" s="129"/>
      <c r="BJ430" s="129"/>
      <c r="BT430" s="129"/>
      <c r="CD430" s="129"/>
      <c r="CN430" s="129"/>
      <c r="CX430" s="129"/>
      <c r="DH430" s="129"/>
      <c r="DR430" s="129"/>
      <c r="EB430" s="129"/>
      <c r="EL430" s="129"/>
      <c r="EV430" s="129"/>
      <c r="FF430" s="129"/>
      <c r="FP430" s="129"/>
      <c r="FZ430" s="129"/>
      <c r="GJ430" s="129"/>
      <c r="GT430" s="129"/>
      <c r="HD430" s="129"/>
      <c r="HN430" s="129"/>
      <c r="HX430" s="129"/>
    </row>
    <row xmlns:x14ac="http://schemas.microsoft.com/office/spreadsheetml/2009/9/ac" r="431" s="3" customFormat="true" x14ac:dyDescent="0.25">
      <c r="A431" s="383"/>
      <c r="B431" s="129"/>
      <c r="L431" s="129"/>
      <c r="V431" s="129"/>
      <c r="AF431" s="129"/>
      <c r="AP431" s="129"/>
      <c r="AZ431" s="129"/>
      <c r="BA431" s="129"/>
      <c r="BJ431" s="129"/>
      <c r="BT431" s="129"/>
      <c r="CD431" s="129"/>
      <c r="CN431" s="129"/>
      <c r="CX431" s="129"/>
      <c r="DH431" s="129"/>
      <c r="DR431" s="129"/>
      <c r="EB431" s="129"/>
      <c r="EL431" s="129"/>
      <c r="EV431" s="129"/>
      <c r="FF431" s="129"/>
      <c r="FP431" s="129"/>
      <c r="FZ431" s="129"/>
      <c r="GJ431" s="129"/>
      <c r="GT431" s="129"/>
      <c r="HD431" s="129"/>
      <c r="HN431" s="129"/>
      <c r="HX431" s="129"/>
    </row>
    <row xmlns:x14ac="http://schemas.microsoft.com/office/spreadsheetml/2009/9/ac" r="432" s="3" customFormat="true" x14ac:dyDescent="0.25">
      <c r="A432" s="383"/>
      <c r="B432" s="129"/>
      <c r="L432" s="129"/>
      <c r="V432" s="129"/>
      <c r="AF432" s="129"/>
      <c r="AP432" s="129"/>
      <c r="AZ432" s="129"/>
      <c r="BA432" s="129"/>
      <c r="BJ432" s="129"/>
      <c r="BT432" s="129"/>
      <c r="CD432" s="129"/>
      <c r="CN432" s="129"/>
      <c r="CX432" s="129"/>
      <c r="DH432" s="129"/>
      <c r="DR432" s="129"/>
      <c r="EB432" s="129"/>
      <c r="EL432" s="129"/>
      <c r="EV432" s="129"/>
      <c r="FF432" s="129"/>
      <c r="FP432" s="129"/>
      <c r="FZ432" s="129"/>
      <c r="GJ432" s="129"/>
      <c r="GT432" s="129"/>
      <c r="HD432" s="129"/>
      <c r="HN432" s="129"/>
      <c r="HX432" s="129"/>
    </row>
    <row xmlns:x14ac="http://schemas.microsoft.com/office/spreadsheetml/2009/9/ac" r="433" s="3" customFormat="true" x14ac:dyDescent="0.25">
      <c r="A433" s="383"/>
      <c r="B433" s="129"/>
      <c r="L433" s="129"/>
      <c r="V433" s="129"/>
      <c r="AF433" s="129"/>
      <c r="AP433" s="129"/>
      <c r="AZ433" s="129"/>
      <c r="BA433" s="129"/>
      <c r="BJ433" s="129"/>
      <c r="BT433" s="129"/>
      <c r="CD433" s="129"/>
      <c r="CN433" s="129"/>
      <c r="CX433" s="129"/>
      <c r="DH433" s="129"/>
      <c r="DR433" s="129"/>
      <c r="EB433" s="129"/>
      <c r="EL433" s="129"/>
      <c r="EV433" s="129"/>
      <c r="FF433" s="129"/>
      <c r="FP433" s="129"/>
      <c r="FZ433" s="129"/>
      <c r="GJ433" s="129"/>
      <c r="GT433" s="129"/>
      <c r="HD433" s="129"/>
      <c r="HN433" s="129"/>
      <c r="HX433" s="129"/>
    </row>
    <row xmlns:x14ac="http://schemas.microsoft.com/office/spreadsheetml/2009/9/ac" r="434" s="3" customFormat="true" x14ac:dyDescent="0.25">
      <c r="A434" s="383"/>
      <c r="B434" s="129"/>
      <c r="L434" s="129"/>
      <c r="V434" s="129"/>
      <c r="AF434" s="129"/>
      <c r="AP434" s="129"/>
      <c r="AZ434" s="129"/>
      <c r="BA434" s="129"/>
      <c r="BJ434" s="129"/>
      <c r="BT434" s="129"/>
      <c r="CD434" s="129"/>
      <c r="CN434" s="129"/>
      <c r="CX434" s="129"/>
      <c r="DH434" s="129"/>
      <c r="DR434" s="129"/>
      <c r="EB434" s="129"/>
      <c r="EL434" s="129"/>
      <c r="EV434" s="129"/>
      <c r="FF434" s="129"/>
      <c r="FP434" s="129"/>
      <c r="FZ434" s="129"/>
      <c r="GJ434" s="129"/>
      <c r="GT434" s="129"/>
      <c r="HD434" s="129"/>
      <c r="HN434" s="129"/>
      <c r="HX434" s="129"/>
    </row>
    <row xmlns:x14ac="http://schemas.microsoft.com/office/spreadsheetml/2009/9/ac" r="435" s="3" customFormat="true" x14ac:dyDescent="0.25">
      <c r="A435" s="383"/>
      <c r="B435" s="129"/>
      <c r="L435" s="129"/>
      <c r="V435" s="129"/>
      <c r="AF435" s="129"/>
      <c r="AP435" s="129"/>
      <c r="AZ435" s="129"/>
      <c r="BA435" s="129"/>
      <c r="BJ435" s="129"/>
      <c r="BT435" s="129"/>
      <c r="CD435" s="129"/>
      <c r="CN435" s="129"/>
      <c r="CX435" s="129"/>
      <c r="DH435" s="129"/>
      <c r="DR435" s="129"/>
      <c r="EB435" s="129"/>
      <c r="EL435" s="129"/>
      <c r="EV435" s="129"/>
      <c r="FF435" s="129"/>
      <c r="FP435" s="129"/>
      <c r="FZ435" s="129"/>
      <c r="GJ435" s="129"/>
      <c r="GT435" s="129"/>
      <c r="HD435" s="129"/>
      <c r="HN435" s="129"/>
      <c r="HX435" s="129"/>
    </row>
    <row xmlns:x14ac="http://schemas.microsoft.com/office/spreadsheetml/2009/9/ac" r="436" s="3" customFormat="true" x14ac:dyDescent="0.25">
      <c r="A436" s="383"/>
      <c r="B436" s="129"/>
      <c r="L436" s="129"/>
      <c r="V436" s="129"/>
      <c r="AF436" s="129"/>
      <c r="AP436" s="129"/>
      <c r="AZ436" s="129"/>
      <c r="BA436" s="129"/>
      <c r="BJ436" s="129"/>
      <c r="BT436" s="129"/>
      <c r="CD436" s="129"/>
      <c r="CN436" s="129"/>
      <c r="CX436" s="129"/>
      <c r="DH436" s="129"/>
      <c r="DR436" s="129"/>
      <c r="EB436" s="129"/>
      <c r="EL436" s="129"/>
      <c r="EV436" s="129"/>
      <c r="FF436" s="129"/>
      <c r="FP436" s="129"/>
      <c r="FZ436" s="129"/>
      <c r="GJ436" s="129"/>
      <c r="GT436" s="129"/>
      <c r="HD436" s="129"/>
      <c r="HN436" s="129"/>
      <c r="HX436" s="129"/>
    </row>
    <row xmlns:x14ac="http://schemas.microsoft.com/office/spreadsheetml/2009/9/ac" r="437" s="3" customFormat="true" x14ac:dyDescent="0.25">
      <c r="A437" s="383"/>
      <c r="B437" s="129"/>
      <c r="L437" s="129"/>
      <c r="V437" s="129"/>
      <c r="AF437" s="129"/>
      <c r="AP437" s="129"/>
      <c r="AZ437" s="129"/>
      <c r="BA437" s="129"/>
      <c r="BJ437" s="129"/>
      <c r="BT437" s="129"/>
      <c r="CD437" s="129"/>
      <c r="CN437" s="129"/>
      <c r="CX437" s="129"/>
      <c r="DH437" s="129"/>
      <c r="DR437" s="129"/>
      <c r="EB437" s="129"/>
      <c r="EL437" s="129"/>
      <c r="EV437" s="129"/>
      <c r="FF437" s="129"/>
      <c r="FP437" s="129"/>
      <c r="FZ437" s="129"/>
      <c r="GJ437" s="129"/>
      <c r="GT437" s="129"/>
      <c r="HD437" s="129"/>
      <c r="HN437" s="129"/>
      <c r="HX437" s="129"/>
    </row>
    <row xmlns:x14ac="http://schemas.microsoft.com/office/spreadsheetml/2009/9/ac" r="438" s="3" customFormat="true" x14ac:dyDescent="0.25">
      <c r="A438" s="383"/>
      <c r="B438" s="129"/>
      <c r="L438" s="129"/>
      <c r="V438" s="129"/>
      <c r="AF438" s="129"/>
      <c r="AP438" s="129"/>
      <c r="AZ438" s="129"/>
      <c r="BA438" s="129"/>
      <c r="BJ438" s="129"/>
      <c r="BT438" s="129"/>
      <c r="CD438" s="129"/>
      <c r="CN438" s="129"/>
      <c r="CX438" s="129"/>
      <c r="DH438" s="129"/>
      <c r="DR438" s="129"/>
      <c r="EB438" s="129"/>
      <c r="EL438" s="129"/>
      <c r="EV438" s="129"/>
      <c r="FF438" s="129"/>
      <c r="FP438" s="129"/>
      <c r="FZ438" s="129"/>
      <c r="GJ438" s="129"/>
      <c r="GT438" s="129"/>
      <c r="HD438" s="129"/>
      <c r="HN438" s="129"/>
      <c r="HX438" s="129"/>
    </row>
    <row xmlns:x14ac="http://schemas.microsoft.com/office/spreadsheetml/2009/9/ac" r="439" s="3" customFormat="true" x14ac:dyDescent="0.25">
      <c r="A439" s="383"/>
      <c r="B439" s="129"/>
      <c r="L439" s="129"/>
      <c r="V439" s="129"/>
      <c r="AF439" s="129"/>
      <c r="AP439" s="129"/>
      <c r="AZ439" s="129"/>
      <c r="BA439" s="129"/>
      <c r="BJ439" s="129"/>
      <c r="BT439" s="129"/>
      <c r="CD439" s="129"/>
      <c r="CN439" s="129"/>
      <c r="CX439" s="129"/>
      <c r="DH439" s="129"/>
      <c r="DR439" s="129"/>
      <c r="EB439" s="129"/>
      <c r="EL439" s="129"/>
      <c r="EV439" s="129"/>
      <c r="FF439" s="129"/>
      <c r="FP439" s="129"/>
      <c r="FZ439" s="129"/>
      <c r="GJ439" s="129"/>
      <c r="GT439" s="129"/>
      <c r="HD439" s="129"/>
      <c r="HN439" s="129"/>
      <c r="HX439" s="129"/>
    </row>
    <row xmlns:x14ac="http://schemas.microsoft.com/office/spreadsheetml/2009/9/ac" r="440" s="3" customFormat="true" x14ac:dyDescent="0.25">
      <c r="A440" s="383"/>
      <c r="B440" s="129"/>
      <c r="L440" s="129"/>
      <c r="V440" s="129"/>
      <c r="AF440" s="129"/>
      <c r="AP440" s="129"/>
      <c r="AZ440" s="129"/>
      <c r="BA440" s="129"/>
      <c r="BJ440" s="129"/>
      <c r="BT440" s="129"/>
      <c r="CD440" s="129"/>
      <c r="CN440" s="129"/>
      <c r="CX440" s="129"/>
      <c r="DH440" s="129"/>
      <c r="DR440" s="129"/>
      <c r="EB440" s="129"/>
      <c r="EL440" s="129"/>
      <c r="EV440" s="129"/>
      <c r="FF440" s="129"/>
      <c r="FP440" s="129"/>
      <c r="FZ440" s="129"/>
      <c r="GJ440" s="129"/>
      <c r="GT440" s="129"/>
      <c r="HD440" s="129"/>
      <c r="HN440" s="129"/>
      <c r="HX440" s="129"/>
    </row>
    <row xmlns:x14ac="http://schemas.microsoft.com/office/spreadsheetml/2009/9/ac" r="441" s="3" customFormat="true" x14ac:dyDescent="0.25">
      <c r="A441" s="383"/>
      <c r="B441" s="129"/>
      <c r="L441" s="129"/>
      <c r="V441" s="129"/>
      <c r="AF441" s="129"/>
      <c r="AP441" s="129"/>
      <c r="AZ441" s="129"/>
      <c r="BA441" s="129"/>
      <c r="BJ441" s="129"/>
      <c r="BT441" s="129"/>
      <c r="CD441" s="129"/>
      <c r="CN441" s="129"/>
      <c r="CX441" s="129"/>
      <c r="DH441" s="129"/>
      <c r="DR441" s="129"/>
      <c r="EB441" s="129"/>
      <c r="EL441" s="129"/>
      <c r="EV441" s="129"/>
      <c r="FF441" s="129"/>
      <c r="FP441" s="129"/>
      <c r="FZ441" s="129"/>
      <c r="GJ441" s="129"/>
      <c r="GT441" s="129"/>
      <c r="HD441" s="129"/>
      <c r="HN441" s="129"/>
      <c r="HX441" s="129"/>
    </row>
    <row xmlns:x14ac="http://schemas.microsoft.com/office/spreadsheetml/2009/9/ac" r="442" s="3" customFormat="true" x14ac:dyDescent="0.25">
      <c r="A442" s="383"/>
      <c r="B442" s="129"/>
      <c r="L442" s="129"/>
      <c r="V442" s="129"/>
      <c r="AF442" s="129"/>
      <c r="AP442" s="129"/>
      <c r="AZ442" s="129"/>
      <c r="BA442" s="129"/>
      <c r="BJ442" s="129"/>
      <c r="BT442" s="129"/>
      <c r="CD442" s="129"/>
      <c r="CN442" s="129"/>
      <c r="CX442" s="129"/>
      <c r="DH442" s="129"/>
      <c r="DR442" s="129"/>
      <c r="EB442" s="129"/>
      <c r="EL442" s="129"/>
      <c r="EV442" s="129"/>
      <c r="FF442" s="129"/>
      <c r="FP442" s="129"/>
      <c r="FZ442" s="129"/>
      <c r="GJ442" s="129"/>
      <c r="GT442" s="129"/>
      <c r="HD442" s="129"/>
      <c r="HN442" s="129"/>
      <c r="HX442" s="129"/>
    </row>
    <row xmlns:x14ac="http://schemas.microsoft.com/office/spreadsheetml/2009/9/ac" r="443" s="3" customFormat="true" x14ac:dyDescent="0.25">
      <c r="A443" s="383"/>
      <c r="B443" s="129"/>
      <c r="L443" s="129"/>
      <c r="V443" s="129"/>
      <c r="AF443" s="129"/>
      <c r="AP443" s="129"/>
      <c r="AZ443" s="129"/>
      <c r="BA443" s="129"/>
      <c r="BJ443" s="129"/>
      <c r="BT443" s="129"/>
      <c r="CD443" s="129"/>
      <c r="CN443" s="129"/>
      <c r="CX443" s="129"/>
      <c r="DH443" s="129"/>
      <c r="DR443" s="129"/>
      <c r="EB443" s="129"/>
      <c r="EL443" s="129"/>
      <c r="EV443" s="129"/>
      <c r="FF443" s="129"/>
      <c r="FP443" s="129"/>
      <c r="FZ443" s="129"/>
      <c r="GJ443" s="129"/>
      <c r="GT443" s="129"/>
      <c r="HD443" s="129"/>
      <c r="HN443" s="129"/>
      <c r="HX443" s="129"/>
    </row>
    <row xmlns:x14ac="http://schemas.microsoft.com/office/spreadsheetml/2009/9/ac" r="444" s="3" customFormat="true" x14ac:dyDescent="0.25">
      <c r="A444" s="383"/>
      <c r="B444" s="129"/>
      <c r="L444" s="129"/>
      <c r="V444" s="129"/>
      <c r="AF444" s="129"/>
      <c r="AP444" s="129"/>
      <c r="AZ444" s="129"/>
      <c r="BA444" s="129"/>
      <c r="BJ444" s="129"/>
      <c r="BT444" s="129"/>
      <c r="CD444" s="129"/>
      <c r="CN444" s="129"/>
      <c r="CX444" s="129"/>
      <c r="DH444" s="129"/>
      <c r="DR444" s="129"/>
      <c r="EB444" s="129"/>
      <c r="EL444" s="129"/>
      <c r="EV444" s="129"/>
      <c r="FF444" s="129"/>
      <c r="FP444" s="129"/>
      <c r="FZ444" s="129"/>
      <c r="GJ444" s="129"/>
      <c r="GT444" s="129"/>
      <c r="HD444" s="129"/>
      <c r="HN444" s="129"/>
      <c r="HX444" s="129"/>
    </row>
    <row xmlns:x14ac="http://schemas.microsoft.com/office/spreadsheetml/2009/9/ac" r="445" s="3" customFormat="true" x14ac:dyDescent="0.25">
      <c r="A445" s="383"/>
      <c r="B445" s="129"/>
      <c r="L445" s="129"/>
      <c r="V445" s="129"/>
      <c r="AF445" s="129"/>
      <c r="AP445" s="129"/>
      <c r="AZ445" s="129"/>
      <c r="BA445" s="129"/>
      <c r="BJ445" s="129"/>
      <c r="BT445" s="129"/>
      <c r="CD445" s="129"/>
      <c r="CN445" s="129"/>
      <c r="CX445" s="129"/>
      <c r="DH445" s="129"/>
      <c r="DR445" s="129"/>
      <c r="EB445" s="129"/>
      <c r="EL445" s="129"/>
      <c r="EV445" s="129"/>
      <c r="FF445" s="129"/>
      <c r="FP445" s="129"/>
      <c r="FZ445" s="129"/>
      <c r="GJ445" s="129"/>
      <c r="GT445" s="129"/>
      <c r="HD445" s="129"/>
      <c r="HN445" s="129"/>
      <c r="HX445" s="129"/>
    </row>
    <row xmlns:x14ac="http://schemas.microsoft.com/office/spreadsheetml/2009/9/ac" r="446" s="3" customFormat="true" x14ac:dyDescent="0.25">
      <c r="A446" s="383"/>
      <c r="B446" s="129"/>
      <c r="L446" s="129"/>
      <c r="V446" s="129"/>
      <c r="AF446" s="129"/>
      <c r="AP446" s="129"/>
      <c r="AZ446" s="129"/>
      <c r="BA446" s="129"/>
      <c r="BJ446" s="129"/>
      <c r="BT446" s="129"/>
      <c r="CD446" s="129"/>
      <c r="CN446" s="129"/>
      <c r="CX446" s="129"/>
      <c r="DH446" s="129"/>
      <c r="DR446" s="129"/>
      <c r="EB446" s="129"/>
      <c r="EL446" s="129"/>
      <c r="EV446" s="129"/>
      <c r="FF446" s="129"/>
      <c r="FP446" s="129"/>
      <c r="FZ446" s="129"/>
      <c r="GJ446" s="129"/>
      <c r="GT446" s="129"/>
      <c r="HD446" s="129"/>
      <c r="HN446" s="129"/>
      <c r="HX446" s="129"/>
    </row>
    <row xmlns:x14ac="http://schemas.microsoft.com/office/spreadsheetml/2009/9/ac" r="447" s="3" customFormat="true" x14ac:dyDescent="0.25">
      <c r="A447" s="383"/>
      <c r="B447" s="129"/>
      <c r="L447" s="129"/>
      <c r="V447" s="129"/>
      <c r="AF447" s="129"/>
      <c r="AP447" s="129"/>
      <c r="AZ447" s="129"/>
      <c r="BA447" s="129"/>
      <c r="BJ447" s="129"/>
      <c r="BT447" s="129"/>
      <c r="CD447" s="129"/>
      <c r="CN447" s="129"/>
      <c r="CX447" s="129"/>
      <c r="DH447" s="129"/>
      <c r="DR447" s="129"/>
      <c r="EB447" s="129"/>
      <c r="EL447" s="129"/>
      <c r="EV447" s="129"/>
      <c r="FF447" s="129"/>
      <c r="FP447" s="129"/>
      <c r="FZ447" s="129"/>
      <c r="GJ447" s="129"/>
      <c r="GT447" s="129"/>
      <c r="HD447" s="129"/>
      <c r="HN447" s="129"/>
      <c r="HX447" s="129"/>
    </row>
    <row xmlns:x14ac="http://schemas.microsoft.com/office/spreadsheetml/2009/9/ac" r="448" s="3" customFormat="true" x14ac:dyDescent="0.25">
      <c r="A448" s="383"/>
      <c r="B448" s="129"/>
      <c r="L448" s="129"/>
      <c r="V448" s="129"/>
      <c r="AF448" s="129"/>
      <c r="AP448" s="129"/>
      <c r="AZ448" s="129"/>
      <c r="BA448" s="129"/>
      <c r="BJ448" s="129"/>
      <c r="BT448" s="129"/>
      <c r="CD448" s="129"/>
      <c r="CN448" s="129"/>
      <c r="CX448" s="129"/>
      <c r="DH448" s="129"/>
      <c r="DR448" s="129"/>
      <c r="EB448" s="129"/>
      <c r="EL448" s="129"/>
      <c r="EV448" s="129"/>
      <c r="FF448" s="129"/>
      <c r="FP448" s="129"/>
      <c r="FZ448" s="129"/>
      <c r="GJ448" s="129"/>
      <c r="GT448" s="129"/>
      <c r="HD448" s="129"/>
      <c r="HN448" s="129"/>
      <c r="HX448" s="129"/>
    </row>
    <row xmlns:x14ac="http://schemas.microsoft.com/office/spreadsheetml/2009/9/ac" r="449" s="3" customFormat="true" x14ac:dyDescent="0.25">
      <c r="A449" s="383"/>
      <c r="B449" s="129"/>
      <c r="L449" s="129"/>
      <c r="V449" s="129"/>
      <c r="AF449" s="129"/>
      <c r="AP449" s="129"/>
      <c r="AZ449" s="129"/>
      <c r="BA449" s="129"/>
      <c r="BJ449" s="129"/>
      <c r="BT449" s="129"/>
      <c r="CD449" s="129"/>
      <c r="CN449" s="129"/>
      <c r="CX449" s="129"/>
      <c r="DH449" s="129"/>
      <c r="DR449" s="129"/>
      <c r="EB449" s="129"/>
      <c r="EL449" s="129"/>
      <c r="EV449" s="129"/>
      <c r="FF449" s="129"/>
      <c r="FP449" s="129"/>
      <c r="FZ449" s="129"/>
      <c r="GJ449" s="129"/>
      <c r="GT449" s="129"/>
      <c r="HD449" s="129"/>
      <c r="HN449" s="129"/>
      <c r="HX449" s="129"/>
    </row>
    <row xmlns:x14ac="http://schemas.microsoft.com/office/spreadsheetml/2009/9/ac" r="450" s="3" customFormat="true" x14ac:dyDescent="0.25">
      <c r="A450" s="383"/>
      <c r="B450" s="129"/>
      <c r="L450" s="129"/>
      <c r="V450" s="129"/>
      <c r="AF450" s="129"/>
      <c r="AP450" s="129"/>
      <c r="AZ450" s="129"/>
      <c r="BA450" s="129"/>
      <c r="BJ450" s="129"/>
      <c r="BT450" s="129"/>
      <c r="CD450" s="129"/>
      <c r="CN450" s="129"/>
      <c r="CX450" s="129"/>
      <c r="DH450" s="129"/>
      <c r="DR450" s="129"/>
      <c r="EB450" s="129"/>
      <c r="EL450" s="129"/>
      <c r="EV450" s="129"/>
      <c r="FF450" s="129"/>
      <c r="FP450" s="129"/>
      <c r="FZ450" s="129"/>
      <c r="GJ450" s="129"/>
      <c r="GT450" s="129"/>
      <c r="HD450" s="129"/>
      <c r="HN450" s="129"/>
      <c r="HX450" s="129"/>
    </row>
    <row xmlns:x14ac="http://schemas.microsoft.com/office/spreadsheetml/2009/9/ac" r="451" s="3" customFormat="true" x14ac:dyDescent="0.25">
      <c r="A451" s="383"/>
      <c r="B451" s="129"/>
      <c r="L451" s="129"/>
      <c r="V451" s="129"/>
      <c r="AF451" s="129"/>
      <c r="AP451" s="129"/>
      <c r="AZ451" s="129"/>
      <c r="BA451" s="129"/>
      <c r="BJ451" s="129"/>
      <c r="BT451" s="129"/>
      <c r="CD451" s="129"/>
      <c r="CN451" s="129"/>
      <c r="CX451" s="129"/>
      <c r="DH451" s="129"/>
      <c r="DR451" s="129"/>
      <c r="EB451" s="129"/>
      <c r="EL451" s="129"/>
      <c r="EV451" s="129"/>
      <c r="FF451" s="129"/>
      <c r="FP451" s="129"/>
      <c r="FZ451" s="129"/>
      <c r="GJ451" s="129"/>
      <c r="GT451" s="129"/>
      <c r="HD451" s="129"/>
      <c r="HN451" s="129"/>
      <c r="HX451" s="129"/>
    </row>
    <row xmlns:x14ac="http://schemas.microsoft.com/office/spreadsheetml/2009/9/ac" r="452" s="3" customFormat="true" x14ac:dyDescent="0.25">
      <c r="A452" s="383"/>
      <c r="B452" s="129"/>
      <c r="L452" s="129"/>
      <c r="V452" s="129"/>
      <c r="AF452" s="129"/>
      <c r="AP452" s="129"/>
      <c r="AZ452" s="129"/>
      <c r="BA452" s="129"/>
      <c r="BJ452" s="129"/>
      <c r="BT452" s="129"/>
      <c r="CD452" s="129"/>
      <c r="CN452" s="129"/>
      <c r="CX452" s="129"/>
      <c r="DH452" s="129"/>
      <c r="DR452" s="129"/>
      <c r="EB452" s="129"/>
      <c r="EL452" s="129"/>
      <c r="EV452" s="129"/>
      <c r="FF452" s="129"/>
      <c r="FP452" s="129"/>
      <c r="FZ452" s="129"/>
      <c r="GJ452" s="129"/>
      <c r="GT452" s="129"/>
      <c r="HD452" s="129"/>
      <c r="HN452" s="129"/>
      <c r="HX452" s="129"/>
    </row>
    <row xmlns:x14ac="http://schemas.microsoft.com/office/spreadsheetml/2009/9/ac" r="453" s="3" customFormat="true" x14ac:dyDescent="0.25">
      <c r="A453" s="383"/>
      <c r="B453" s="129"/>
      <c r="L453" s="129"/>
      <c r="V453" s="129"/>
      <c r="AF453" s="129"/>
      <c r="AP453" s="129"/>
      <c r="AZ453" s="129"/>
      <c r="BA453" s="129"/>
      <c r="BJ453" s="129"/>
      <c r="BT453" s="129"/>
      <c r="CD453" s="129"/>
      <c r="CN453" s="129"/>
      <c r="CX453" s="129"/>
      <c r="DH453" s="129"/>
      <c r="DR453" s="129"/>
      <c r="EB453" s="129"/>
      <c r="EL453" s="129"/>
      <c r="EV453" s="129"/>
      <c r="FF453" s="129"/>
      <c r="FP453" s="129"/>
      <c r="FZ453" s="129"/>
      <c r="GJ453" s="129"/>
      <c r="GT453" s="129"/>
      <c r="HD453" s="129"/>
      <c r="HN453" s="129"/>
      <c r="HX453" s="129"/>
    </row>
    <row xmlns:x14ac="http://schemas.microsoft.com/office/spreadsheetml/2009/9/ac" r="454" s="3" customFormat="true" x14ac:dyDescent="0.25">
      <c r="A454" s="383"/>
      <c r="B454" s="129"/>
      <c r="L454" s="129"/>
      <c r="V454" s="129"/>
      <c r="AF454" s="129"/>
      <c r="AP454" s="129"/>
      <c r="AZ454" s="129"/>
      <c r="BA454" s="129"/>
      <c r="BJ454" s="129"/>
      <c r="BT454" s="129"/>
      <c r="CD454" s="129"/>
      <c r="CN454" s="129"/>
      <c r="CX454" s="129"/>
      <c r="DH454" s="129"/>
      <c r="DR454" s="129"/>
      <c r="EB454" s="129"/>
      <c r="EL454" s="129"/>
      <c r="EV454" s="129"/>
      <c r="FF454" s="129"/>
      <c r="FP454" s="129"/>
      <c r="FZ454" s="129"/>
      <c r="GJ454" s="129"/>
      <c r="GT454" s="129"/>
      <c r="HD454" s="129"/>
      <c r="HN454" s="129"/>
      <c r="HX454" s="129"/>
    </row>
    <row xmlns:x14ac="http://schemas.microsoft.com/office/spreadsheetml/2009/9/ac" r="455" s="3" customFormat="true" x14ac:dyDescent="0.25">
      <c r="A455" s="383"/>
      <c r="B455" s="129"/>
      <c r="L455" s="129"/>
      <c r="V455" s="129"/>
      <c r="AF455" s="129"/>
      <c r="AP455" s="129"/>
      <c r="AZ455" s="129"/>
      <c r="BA455" s="129"/>
      <c r="BJ455" s="129"/>
      <c r="BT455" s="129"/>
      <c r="CD455" s="129"/>
      <c r="CN455" s="129"/>
      <c r="CX455" s="129"/>
      <c r="DH455" s="129"/>
      <c r="DR455" s="129"/>
      <c r="EB455" s="129"/>
      <c r="EL455" s="129"/>
      <c r="EV455" s="129"/>
      <c r="FF455" s="129"/>
      <c r="FP455" s="129"/>
      <c r="FZ455" s="129"/>
      <c r="GJ455" s="129"/>
      <c r="GT455" s="129"/>
      <c r="HD455" s="129"/>
      <c r="HN455" s="129"/>
      <c r="HX455" s="129"/>
    </row>
    <row xmlns:x14ac="http://schemas.microsoft.com/office/spreadsheetml/2009/9/ac" r="456" s="3" customFormat="true" x14ac:dyDescent="0.25">
      <c r="A456" s="383"/>
      <c r="B456" s="129"/>
      <c r="L456" s="129"/>
      <c r="V456" s="129"/>
      <c r="AF456" s="129"/>
      <c r="AP456" s="129"/>
      <c r="AZ456" s="129"/>
      <c r="BA456" s="129"/>
      <c r="BJ456" s="129"/>
      <c r="BT456" s="129"/>
      <c r="CD456" s="129"/>
      <c r="CN456" s="129"/>
      <c r="CX456" s="129"/>
      <c r="DH456" s="129"/>
      <c r="DR456" s="129"/>
      <c r="EB456" s="129"/>
      <c r="EL456" s="129"/>
      <c r="EV456" s="129"/>
      <c r="FF456" s="129"/>
      <c r="FP456" s="129"/>
      <c r="FZ456" s="129"/>
      <c r="GJ456" s="129"/>
      <c r="GT456" s="129"/>
      <c r="HD456" s="129"/>
      <c r="HN456" s="129"/>
      <c r="HX456" s="129"/>
    </row>
    <row xmlns:x14ac="http://schemas.microsoft.com/office/spreadsheetml/2009/9/ac" r="457" s="3" customFormat="true" x14ac:dyDescent="0.25">
      <c r="A457" s="383"/>
      <c r="B457" s="129"/>
      <c r="L457" s="129"/>
      <c r="V457" s="129"/>
      <c r="AF457" s="129"/>
      <c r="AP457" s="129"/>
      <c r="AZ457" s="129"/>
      <c r="BA457" s="129"/>
      <c r="BJ457" s="129"/>
      <c r="BT457" s="129"/>
      <c r="CD457" s="129"/>
      <c r="CN457" s="129"/>
      <c r="CX457" s="129"/>
      <c r="DH457" s="129"/>
      <c r="DR457" s="129"/>
      <c r="EB457" s="129"/>
      <c r="EL457" s="129"/>
      <c r="EV457" s="129"/>
      <c r="FF457" s="129"/>
      <c r="FP457" s="129"/>
      <c r="FZ457" s="129"/>
      <c r="GJ457" s="129"/>
      <c r="GT457" s="129"/>
      <c r="HD457" s="129"/>
      <c r="HN457" s="129"/>
      <c r="HX457" s="129"/>
    </row>
    <row xmlns:x14ac="http://schemas.microsoft.com/office/spreadsheetml/2009/9/ac" r="458" s="3" customFormat="true" x14ac:dyDescent="0.25">
      <c r="A458" s="383"/>
      <c r="B458" s="129"/>
      <c r="L458" s="129"/>
      <c r="V458" s="129"/>
      <c r="AF458" s="129"/>
      <c r="AP458" s="129"/>
      <c r="AZ458" s="129"/>
      <c r="BA458" s="129"/>
      <c r="BJ458" s="129"/>
      <c r="BT458" s="129"/>
      <c r="CD458" s="129"/>
      <c r="CN458" s="129"/>
      <c r="CX458" s="129"/>
      <c r="DH458" s="129"/>
      <c r="DR458" s="129"/>
      <c r="EB458" s="129"/>
      <c r="EL458" s="129"/>
      <c r="EV458" s="129"/>
      <c r="FF458" s="129"/>
      <c r="FP458" s="129"/>
      <c r="FZ458" s="129"/>
      <c r="GJ458" s="129"/>
      <c r="GT458" s="129"/>
      <c r="HD458" s="129"/>
      <c r="HN458" s="129"/>
      <c r="HX458" s="129"/>
    </row>
    <row xmlns:x14ac="http://schemas.microsoft.com/office/spreadsheetml/2009/9/ac" r="459" s="3" customFormat="true" x14ac:dyDescent="0.25">
      <c r="A459" s="383"/>
      <c r="B459" s="129"/>
      <c r="L459" s="129"/>
      <c r="V459" s="129"/>
      <c r="AF459" s="129"/>
      <c r="AP459" s="129"/>
      <c r="AZ459" s="129"/>
      <c r="BA459" s="129"/>
      <c r="BJ459" s="129"/>
      <c r="BT459" s="129"/>
      <c r="CD459" s="129"/>
      <c r="CN459" s="129"/>
      <c r="CX459" s="129"/>
      <c r="DH459" s="129"/>
      <c r="DR459" s="129"/>
      <c r="EB459" s="129"/>
      <c r="EL459" s="129"/>
      <c r="EV459" s="129"/>
      <c r="FF459" s="129"/>
      <c r="FP459" s="129"/>
      <c r="FZ459" s="129"/>
      <c r="GJ459" s="129"/>
      <c r="GT459" s="129"/>
      <c r="HD459" s="129"/>
      <c r="HN459" s="129"/>
      <c r="HX459" s="129"/>
    </row>
    <row xmlns:x14ac="http://schemas.microsoft.com/office/spreadsheetml/2009/9/ac" r="460" s="3" customFormat="true" x14ac:dyDescent="0.25">
      <c r="A460" s="383"/>
      <c r="B460" s="129"/>
      <c r="L460" s="129"/>
      <c r="V460" s="129"/>
      <c r="AF460" s="129"/>
      <c r="AP460" s="129"/>
      <c r="AZ460" s="129"/>
      <c r="BA460" s="129"/>
      <c r="BJ460" s="129"/>
      <c r="BT460" s="129"/>
      <c r="CD460" s="129"/>
      <c r="CN460" s="129"/>
      <c r="CX460" s="129"/>
      <c r="DH460" s="129"/>
      <c r="DR460" s="129"/>
      <c r="EB460" s="129"/>
      <c r="EL460" s="129"/>
      <c r="EV460" s="129"/>
      <c r="FF460" s="129"/>
      <c r="FP460" s="129"/>
      <c r="FZ460" s="129"/>
      <c r="GJ460" s="129"/>
      <c r="GT460" s="129"/>
      <c r="HD460" s="129"/>
      <c r="HN460" s="129"/>
      <c r="HX460" s="129"/>
    </row>
    <row xmlns:x14ac="http://schemas.microsoft.com/office/spreadsheetml/2009/9/ac" r="461" s="3" customFormat="true" x14ac:dyDescent="0.25">
      <c r="A461" s="383"/>
      <c r="B461" s="129"/>
      <c r="L461" s="129"/>
      <c r="V461" s="129"/>
      <c r="AF461" s="129"/>
      <c r="AP461" s="129"/>
      <c r="AZ461" s="129"/>
      <c r="BA461" s="129"/>
      <c r="BJ461" s="129"/>
      <c r="BT461" s="129"/>
      <c r="CD461" s="129"/>
      <c r="CN461" s="129"/>
      <c r="CX461" s="129"/>
      <c r="DH461" s="129"/>
      <c r="DR461" s="129"/>
      <c r="EB461" s="129"/>
      <c r="EL461" s="129"/>
      <c r="EV461" s="129"/>
      <c r="FF461" s="129"/>
      <c r="FP461" s="129"/>
      <c r="FZ461" s="129"/>
      <c r="GJ461" s="129"/>
      <c r="GT461" s="129"/>
      <c r="HD461" s="129"/>
      <c r="HN461" s="129"/>
      <c r="HX461" s="129"/>
    </row>
    <row xmlns:x14ac="http://schemas.microsoft.com/office/spreadsheetml/2009/9/ac" r="462" s="3" customFormat="true" x14ac:dyDescent="0.25">
      <c r="A462" s="383"/>
      <c r="B462" s="129"/>
      <c r="L462" s="129"/>
      <c r="V462" s="129"/>
      <c r="AF462" s="129"/>
      <c r="AP462" s="129"/>
      <c r="AZ462" s="129"/>
      <c r="BA462" s="129"/>
      <c r="BJ462" s="129"/>
      <c r="BT462" s="129"/>
      <c r="CD462" s="129"/>
      <c r="CN462" s="129"/>
      <c r="CX462" s="129"/>
      <c r="DH462" s="129"/>
      <c r="DR462" s="129"/>
      <c r="EB462" s="129"/>
      <c r="EL462" s="129"/>
      <c r="EV462" s="129"/>
      <c r="FF462" s="129"/>
      <c r="FP462" s="129"/>
      <c r="FZ462" s="129"/>
      <c r="GJ462" s="129"/>
      <c r="GT462" s="129"/>
      <c r="HD462" s="129"/>
      <c r="HN462" s="129"/>
      <c r="HX462" s="129"/>
    </row>
    <row xmlns:x14ac="http://schemas.microsoft.com/office/spreadsheetml/2009/9/ac" r="463" s="3" customFormat="true" x14ac:dyDescent="0.25">
      <c r="A463" s="383"/>
      <c r="B463" s="129"/>
      <c r="L463" s="129"/>
      <c r="V463" s="129"/>
      <c r="AF463" s="129"/>
      <c r="AP463" s="129"/>
      <c r="AZ463" s="129"/>
      <c r="BA463" s="129"/>
      <c r="BJ463" s="129"/>
      <c r="BT463" s="129"/>
      <c r="CD463" s="129"/>
      <c r="CN463" s="129"/>
      <c r="CX463" s="129"/>
      <c r="DH463" s="129"/>
      <c r="DR463" s="129"/>
      <c r="EB463" s="129"/>
      <c r="EL463" s="129"/>
      <c r="EV463" s="129"/>
      <c r="FF463" s="129"/>
      <c r="FP463" s="129"/>
      <c r="FZ463" s="129"/>
      <c r="GJ463" s="129"/>
      <c r="GT463" s="129"/>
      <c r="HD463" s="129"/>
      <c r="HN463" s="129"/>
      <c r="HX463" s="129"/>
    </row>
    <row xmlns:x14ac="http://schemas.microsoft.com/office/spreadsheetml/2009/9/ac" r="464" s="3" customFormat="true" x14ac:dyDescent="0.25">
      <c r="A464" s="383"/>
      <c r="B464" s="129"/>
      <c r="L464" s="129"/>
      <c r="V464" s="129"/>
      <c r="AF464" s="129"/>
      <c r="AP464" s="129"/>
      <c r="AZ464" s="129"/>
      <c r="BA464" s="129"/>
      <c r="BJ464" s="129"/>
      <c r="BT464" s="129"/>
      <c r="CD464" s="129"/>
      <c r="CN464" s="129"/>
      <c r="CX464" s="129"/>
      <c r="DH464" s="129"/>
      <c r="DR464" s="129"/>
      <c r="EB464" s="129"/>
      <c r="EL464" s="129"/>
      <c r="EV464" s="129"/>
      <c r="FF464" s="129"/>
      <c r="FP464" s="129"/>
      <c r="FZ464" s="129"/>
      <c r="GJ464" s="129"/>
      <c r="GT464" s="129"/>
      <c r="HD464" s="129"/>
      <c r="HN464" s="129"/>
      <c r="HX464" s="129"/>
    </row>
    <row xmlns:x14ac="http://schemas.microsoft.com/office/spreadsheetml/2009/9/ac" r="465" s="3" customFormat="true" x14ac:dyDescent="0.25">
      <c r="A465" s="383"/>
      <c r="B465" s="129"/>
      <c r="L465" s="129"/>
      <c r="V465" s="129"/>
      <c r="AF465" s="129"/>
      <c r="AP465" s="129"/>
      <c r="AZ465" s="129"/>
      <c r="BA465" s="129"/>
      <c r="BJ465" s="129"/>
      <c r="BT465" s="129"/>
      <c r="CD465" s="129"/>
      <c r="CN465" s="129"/>
      <c r="CX465" s="129"/>
      <c r="DH465" s="129"/>
      <c r="DR465" s="129"/>
      <c r="EB465" s="129"/>
      <c r="EL465" s="129"/>
      <c r="EV465" s="129"/>
      <c r="FF465" s="129"/>
      <c r="FP465" s="129"/>
      <c r="FZ465" s="129"/>
      <c r="GJ465" s="129"/>
      <c r="GT465" s="129"/>
      <c r="HD465" s="129"/>
      <c r="HN465" s="129"/>
      <c r="HX465" s="129"/>
    </row>
    <row xmlns:x14ac="http://schemas.microsoft.com/office/spreadsheetml/2009/9/ac" r="466" s="3" customFormat="true" x14ac:dyDescent="0.25">
      <c r="A466" s="383"/>
      <c r="B466" s="129"/>
      <c r="L466" s="129"/>
      <c r="V466" s="129"/>
      <c r="AF466" s="129"/>
      <c r="AP466" s="129"/>
      <c r="AZ466" s="129"/>
      <c r="BA466" s="129"/>
      <c r="BJ466" s="129"/>
      <c r="BT466" s="129"/>
      <c r="CD466" s="129"/>
      <c r="CN466" s="129"/>
      <c r="CX466" s="129"/>
      <c r="DH466" s="129"/>
      <c r="DR466" s="129"/>
      <c r="EB466" s="129"/>
      <c r="EL466" s="129"/>
      <c r="EV466" s="129"/>
      <c r="FF466" s="129"/>
      <c r="FP466" s="129"/>
      <c r="FZ466" s="129"/>
      <c r="GJ466" s="129"/>
      <c r="GT466" s="129"/>
      <c r="HD466" s="129"/>
      <c r="HN466" s="129"/>
      <c r="HX466" s="129"/>
    </row>
    <row xmlns:x14ac="http://schemas.microsoft.com/office/spreadsheetml/2009/9/ac" r="467" s="3" customFormat="true" x14ac:dyDescent="0.25">
      <c r="A467" s="383"/>
      <c r="B467" s="129"/>
      <c r="L467" s="129"/>
      <c r="V467" s="129"/>
      <c r="AF467" s="129"/>
      <c r="AP467" s="129"/>
      <c r="AZ467" s="129"/>
      <c r="BA467" s="129"/>
      <c r="BJ467" s="129"/>
      <c r="BT467" s="129"/>
      <c r="CD467" s="129"/>
      <c r="CN467" s="129"/>
      <c r="CX467" s="129"/>
      <c r="DH467" s="129"/>
      <c r="DR467" s="129"/>
      <c r="EB467" s="129"/>
      <c r="EL467" s="129"/>
      <c r="EV467" s="129"/>
      <c r="FF467" s="129"/>
      <c r="FP467" s="129"/>
      <c r="FZ467" s="129"/>
      <c r="GJ467" s="129"/>
      <c r="GT467" s="129"/>
      <c r="HD467" s="129"/>
      <c r="HN467" s="129"/>
      <c r="HX467" s="129"/>
    </row>
    <row xmlns:x14ac="http://schemas.microsoft.com/office/spreadsheetml/2009/9/ac" r="468" s="3" customFormat="true" x14ac:dyDescent="0.25">
      <c r="A468" s="383"/>
      <c r="B468" s="129"/>
      <c r="L468" s="129"/>
      <c r="V468" s="129"/>
      <c r="AF468" s="129"/>
      <c r="AP468" s="129"/>
      <c r="AZ468" s="129"/>
      <c r="BA468" s="129"/>
      <c r="BJ468" s="129"/>
      <c r="BT468" s="129"/>
      <c r="CD468" s="129"/>
      <c r="CN468" s="129"/>
      <c r="CX468" s="129"/>
      <c r="DH468" s="129"/>
      <c r="DR468" s="129"/>
      <c r="EB468" s="129"/>
      <c r="EL468" s="129"/>
      <c r="EV468" s="129"/>
      <c r="FF468" s="129"/>
      <c r="FP468" s="129"/>
      <c r="FZ468" s="129"/>
      <c r="GJ468" s="129"/>
      <c r="GT468" s="129"/>
      <c r="HD468" s="129"/>
      <c r="HN468" s="129"/>
      <c r="HX468" s="129"/>
    </row>
    <row xmlns:x14ac="http://schemas.microsoft.com/office/spreadsheetml/2009/9/ac" r="469" s="3" customFormat="true" x14ac:dyDescent="0.25">
      <c r="A469" s="383"/>
      <c r="B469" s="129"/>
      <c r="L469" s="129"/>
      <c r="V469" s="129"/>
      <c r="AF469" s="129"/>
      <c r="AP469" s="129"/>
      <c r="AZ469" s="129"/>
      <c r="BA469" s="129"/>
      <c r="BJ469" s="129"/>
      <c r="BT469" s="129"/>
      <c r="CD469" s="129"/>
      <c r="CN469" s="129"/>
      <c r="CX469" s="129"/>
      <c r="DH469" s="129"/>
      <c r="DR469" s="129"/>
      <c r="EB469" s="129"/>
      <c r="EL469" s="129"/>
      <c r="EV469" s="129"/>
      <c r="FF469" s="129"/>
      <c r="FP469" s="129"/>
      <c r="FZ469" s="129"/>
      <c r="GJ469" s="129"/>
      <c r="GT469" s="129"/>
      <c r="HD469" s="129"/>
      <c r="HN469" s="129"/>
      <c r="HX469" s="129"/>
    </row>
    <row xmlns:x14ac="http://schemas.microsoft.com/office/spreadsheetml/2009/9/ac" r="470" s="3" customFormat="true" x14ac:dyDescent="0.25">
      <c r="A470" s="383"/>
      <c r="B470" s="129"/>
      <c r="L470" s="129"/>
      <c r="V470" s="129"/>
      <c r="AF470" s="129"/>
      <c r="AP470" s="129"/>
      <c r="AZ470" s="129"/>
      <c r="BA470" s="129"/>
      <c r="BJ470" s="129"/>
      <c r="BT470" s="129"/>
      <c r="CD470" s="129"/>
      <c r="CN470" s="129"/>
      <c r="CX470" s="129"/>
      <c r="DH470" s="129"/>
      <c r="DR470" s="129"/>
      <c r="EB470" s="129"/>
      <c r="EL470" s="129"/>
      <c r="EV470" s="129"/>
      <c r="FF470" s="129"/>
      <c r="FP470" s="129"/>
      <c r="FZ470" s="129"/>
      <c r="GJ470" s="129"/>
      <c r="GT470" s="129"/>
      <c r="HD470" s="129"/>
      <c r="HN470" s="129"/>
      <c r="HX470" s="129"/>
    </row>
    <row xmlns:x14ac="http://schemas.microsoft.com/office/spreadsheetml/2009/9/ac" r="471" s="3" customFormat="true" x14ac:dyDescent="0.25">
      <c r="A471" s="383"/>
      <c r="B471" s="129"/>
      <c r="L471" s="129"/>
      <c r="V471" s="129"/>
      <c r="AF471" s="129"/>
      <c r="AP471" s="129"/>
      <c r="AZ471" s="129"/>
      <c r="BA471" s="129"/>
      <c r="BJ471" s="129"/>
      <c r="BT471" s="129"/>
      <c r="CD471" s="129"/>
      <c r="CN471" s="129"/>
      <c r="CX471" s="129"/>
      <c r="DH471" s="129"/>
      <c r="DR471" s="129"/>
      <c r="EB471" s="129"/>
      <c r="EL471" s="129"/>
      <c r="EV471" s="129"/>
      <c r="FF471" s="129"/>
      <c r="FP471" s="129"/>
      <c r="FZ471" s="129"/>
      <c r="GJ471" s="129"/>
      <c r="GT471" s="129"/>
      <c r="HD471" s="129"/>
      <c r="HN471" s="129"/>
      <c r="HX471" s="129"/>
    </row>
    <row xmlns:x14ac="http://schemas.microsoft.com/office/spreadsheetml/2009/9/ac" r="472" s="3" customFormat="true" x14ac:dyDescent="0.25">
      <c r="A472" s="383"/>
      <c r="B472" s="129"/>
      <c r="L472" s="129"/>
      <c r="V472" s="129"/>
      <c r="AF472" s="129"/>
      <c r="AP472" s="129"/>
      <c r="AZ472" s="129"/>
      <c r="BA472" s="129"/>
      <c r="BJ472" s="129"/>
      <c r="BT472" s="129"/>
      <c r="CD472" s="129"/>
      <c r="CN472" s="129"/>
      <c r="CX472" s="129"/>
      <c r="DH472" s="129"/>
      <c r="DR472" s="129"/>
      <c r="EB472" s="129"/>
      <c r="EL472" s="129"/>
      <c r="EV472" s="129"/>
      <c r="FF472" s="129"/>
      <c r="FP472" s="129"/>
      <c r="FZ472" s="129"/>
      <c r="GJ472" s="129"/>
      <c r="GT472" s="129"/>
      <c r="HD472" s="129"/>
      <c r="HN472" s="129"/>
      <c r="HX472" s="129"/>
    </row>
    <row xmlns:x14ac="http://schemas.microsoft.com/office/spreadsheetml/2009/9/ac" r="473" s="3" customFormat="true" x14ac:dyDescent="0.25">
      <c r="A473" s="383"/>
      <c r="B473" s="129"/>
      <c r="L473" s="129"/>
      <c r="V473" s="129"/>
      <c r="AF473" s="129"/>
      <c r="AP473" s="129"/>
      <c r="AZ473" s="129"/>
      <c r="BA473" s="129"/>
      <c r="BJ473" s="129"/>
      <c r="BT473" s="129"/>
      <c r="CD473" s="129"/>
      <c r="CN473" s="129"/>
      <c r="CX473" s="129"/>
      <c r="DH473" s="129"/>
      <c r="DR473" s="129"/>
      <c r="EB473" s="129"/>
      <c r="EL473" s="129"/>
      <c r="EV473" s="129"/>
      <c r="FF473" s="129"/>
      <c r="FP473" s="129"/>
      <c r="FZ473" s="129"/>
      <c r="GJ473" s="129"/>
      <c r="GT473" s="129"/>
      <c r="HD473" s="129"/>
      <c r="HN473" s="129"/>
      <c r="HX473" s="129"/>
    </row>
    <row xmlns:x14ac="http://schemas.microsoft.com/office/spreadsheetml/2009/9/ac" r="474" s="3" customFormat="true" x14ac:dyDescent="0.25">
      <c r="A474" s="383"/>
      <c r="B474" s="129"/>
      <c r="L474" s="129"/>
      <c r="V474" s="129"/>
      <c r="AF474" s="129"/>
      <c r="AP474" s="129"/>
      <c r="AZ474" s="129"/>
      <c r="BA474" s="129"/>
      <c r="BJ474" s="129"/>
      <c r="BT474" s="129"/>
      <c r="CD474" s="129"/>
      <c r="CN474" s="129"/>
      <c r="CX474" s="129"/>
      <c r="DH474" s="129"/>
      <c r="DR474" s="129"/>
      <c r="EB474" s="129"/>
      <c r="EL474" s="129"/>
      <c r="EV474" s="129"/>
      <c r="FF474" s="129"/>
      <c r="FP474" s="129"/>
      <c r="FZ474" s="129"/>
      <c r="GJ474" s="129"/>
      <c r="GT474" s="129"/>
      <c r="HD474" s="129"/>
      <c r="HN474" s="129"/>
      <c r="HX474" s="129"/>
    </row>
    <row xmlns:x14ac="http://schemas.microsoft.com/office/spreadsheetml/2009/9/ac" r="475" s="3" customFormat="true" x14ac:dyDescent="0.25">
      <c r="A475" s="383"/>
      <c r="B475" s="129"/>
      <c r="L475" s="129"/>
      <c r="V475" s="129"/>
      <c r="AF475" s="129"/>
      <c r="AP475" s="129"/>
      <c r="AZ475" s="129"/>
      <c r="BA475" s="129"/>
      <c r="BJ475" s="129"/>
      <c r="BT475" s="129"/>
      <c r="CD475" s="129"/>
      <c r="CN475" s="129"/>
      <c r="CX475" s="129"/>
      <c r="DH475" s="129"/>
      <c r="DR475" s="129"/>
      <c r="EB475" s="129"/>
      <c r="EL475" s="129"/>
      <c r="EV475" s="129"/>
      <c r="FF475" s="129"/>
      <c r="FP475" s="129"/>
      <c r="FZ475" s="129"/>
      <c r="GJ475" s="129"/>
      <c r="GT475" s="129"/>
      <c r="HD475" s="129"/>
      <c r="HN475" s="129"/>
      <c r="HX475" s="129"/>
    </row>
    <row xmlns:x14ac="http://schemas.microsoft.com/office/spreadsheetml/2009/9/ac" r="476" s="3" customFormat="true" x14ac:dyDescent="0.25">
      <c r="A476" s="383"/>
      <c r="B476" s="129"/>
      <c r="L476" s="129"/>
      <c r="V476" s="129"/>
      <c r="AF476" s="129"/>
      <c r="AP476" s="129"/>
      <c r="AZ476" s="129"/>
      <c r="BA476" s="129"/>
      <c r="BJ476" s="129"/>
      <c r="BT476" s="129"/>
      <c r="CD476" s="129"/>
      <c r="CN476" s="129"/>
      <c r="CX476" s="129"/>
      <c r="DH476" s="129"/>
      <c r="DR476" s="129"/>
      <c r="EB476" s="129"/>
      <c r="EL476" s="129"/>
      <c r="EV476" s="129"/>
      <c r="FF476" s="129"/>
      <c r="FP476" s="129"/>
      <c r="FZ476" s="129"/>
      <c r="GJ476" s="129"/>
      <c r="GT476" s="129"/>
      <c r="HD476" s="129"/>
      <c r="HN476" s="129"/>
      <c r="HX476" s="129"/>
    </row>
    <row xmlns:x14ac="http://schemas.microsoft.com/office/spreadsheetml/2009/9/ac" r="477" s="3" customFormat="true" x14ac:dyDescent="0.25">
      <c r="A477" s="383"/>
      <c r="B477" s="129"/>
      <c r="L477" s="129"/>
      <c r="V477" s="129"/>
      <c r="AF477" s="129"/>
      <c r="AP477" s="129"/>
      <c r="AZ477" s="129"/>
      <c r="BA477" s="129"/>
      <c r="BJ477" s="129"/>
      <c r="BT477" s="129"/>
      <c r="CD477" s="129"/>
      <c r="CN477" s="129"/>
      <c r="CX477" s="129"/>
      <c r="DH477" s="129"/>
      <c r="DR477" s="129"/>
      <c r="EB477" s="129"/>
      <c r="EL477" s="129"/>
      <c r="EV477" s="129"/>
      <c r="FF477" s="129"/>
      <c r="FP477" s="129"/>
      <c r="FZ477" s="129"/>
      <c r="GJ477" s="129"/>
      <c r="GT477" s="129"/>
      <c r="HD477" s="129"/>
      <c r="HN477" s="129"/>
      <c r="HX477" s="129"/>
    </row>
    <row xmlns:x14ac="http://schemas.microsoft.com/office/spreadsheetml/2009/9/ac" r="478" s="3" customFormat="true" x14ac:dyDescent="0.25">
      <c r="A478" s="383"/>
      <c r="B478" s="129"/>
      <c r="L478" s="129"/>
      <c r="V478" s="129"/>
      <c r="AF478" s="129"/>
      <c r="AP478" s="129"/>
      <c r="AZ478" s="129"/>
      <c r="BA478" s="129"/>
      <c r="BJ478" s="129"/>
      <c r="BT478" s="129"/>
      <c r="CD478" s="129"/>
      <c r="CN478" s="129"/>
      <c r="CX478" s="129"/>
      <c r="DH478" s="129"/>
      <c r="DR478" s="129"/>
      <c r="EB478" s="129"/>
      <c r="EL478" s="129"/>
      <c r="EV478" s="129"/>
      <c r="FF478" s="129"/>
      <c r="FP478" s="129"/>
      <c r="FZ478" s="129"/>
      <c r="GJ478" s="129"/>
      <c r="GT478" s="129"/>
      <c r="HD478" s="129"/>
      <c r="HN478" s="129"/>
      <c r="HX478" s="129"/>
    </row>
    <row xmlns:x14ac="http://schemas.microsoft.com/office/spreadsheetml/2009/9/ac" r="479" s="3" customFormat="true" x14ac:dyDescent="0.25">
      <c r="A479" s="383"/>
      <c r="B479" s="129"/>
      <c r="L479" s="129"/>
      <c r="V479" s="129"/>
      <c r="AF479" s="129"/>
      <c r="AP479" s="129"/>
      <c r="AZ479" s="129"/>
      <c r="BA479" s="129"/>
      <c r="BJ479" s="129"/>
      <c r="BT479" s="129"/>
      <c r="CD479" s="129"/>
      <c r="CN479" s="129"/>
      <c r="CX479" s="129"/>
      <c r="DH479" s="129"/>
      <c r="DR479" s="129"/>
      <c r="EB479" s="129"/>
      <c r="EL479" s="129"/>
      <c r="EV479" s="129"/>
      <c r="FF479" s="129"/>
      <c r="FP479" s="129"/>
      <c r="FZ479" s="129"/>
      <c r="GJ479" s="129"/>
      <c r="GT479" s="129"/>
      <c r="HD479" s="129"/>
      <c r="HN479" s="129"/>
      <c r="HX479" s="129"/>
    </row>
    <row xmlns:x14ac="http://schemas.microsoft.com/office/spreadsheetml/2009/9/ac" r="480" s="3" customFormat="true" x14ac:dyDescent="0.25">
      <c r="A480" s="383"/>
      <c r="B480" s="129"/>
      <c r="L480" s="129"/>
      <c r="V480" s="129"/>
      <c r="AF480" s="129"/>
      <c r="AP480" s="129"/>
      <c r="AZ480" s="129"/>
      <c r="BA480" s="129"/>
      <c r="BJ480" s="129"/>
      <c r="BT480" s="129"/>
      <c r="CD480" s="129"/>
      <c r="CN480" s="129"/>
      <c r="CX480" s="129"/>
      <c r="DH480" s="129"/>
      <c r="DR480" s="129"/>
      <c r="EB480" s="129"/>
      <c r="EL480" s="129"/>
      <c r="EV480" s="129"/>
      <c r="FF480" s="129"/>
      <c r="FP480" s="129"/>
      <c r="FZ480" s="129"/>
      <c r="GJ480" s="129"/>
      <c r="GT480" s="129"/>
      <c r="HD480" s="129"/>
      <c r="HN480" s="129"/>
      <c r="HX480" s="129"/>
    </row>
    <row xmlns:x14ac="http://schemas.microsoft.com/office/spreadsheetml/2009/9/ac" r="481" s="3" customFormat="true" x14ac:dyDescent="0.25">
      <c r="A481" s="383"/>
      <c r="B481" s="129"/>
      <c r="L481" s="129"/>
      <c r="V481" s="129"/>
      <c r="AF481" s="129"/>
      <c r="AP481" s="129"/>
      <c r="AZ481" s="129"/>
      <c r="BA481" s="129"/>
      <c r="BJ481" s="129"/>
      <c r="BT481" s="129"/>
      <c r="CD481" s="129"/>
      <c r="CN481" s="129"/>
      <c r="CX481" s="129"/>
      <c r="DH481" s="129"/>
      <c r="DR481" s="129"/>
      <c r="EB481" s="129"/>
      <c r="EL481" s="129"/>
      <c r="EV481" s="129"/>
      <c r="FF481" s="129"/>
      <c r="FP481" s="129"/>
      <c r="FZ481" s="129"/>
      <c r="GJ481" s="129"/>
      <c r="GT481" s="129"/>
      <c r="HD481" s="129"/>
      <c r="HN481" s="129"/>
      <c r="HX481" s="129"/>
    </row>
    <row xmlns:x14ac="http://schemas.microsoft.com/office/spreadsheetml/2009/9/ac" r="482" s="3" customFormat="true" x14ac:dyDescent="0.25">
      <c r="A482" s="383"/>
      <c r="B482" s="129"/>
      <c r="L482" s="129"/>
      <c r="V482" s="129"/>
      <c r="AF482" s="129"/>
      <c r="AP482" s="129"/>
      <c r="AZ482" s="129"/>
      <c r="BA482" s="129"/>
      <c r="BJ482" s="129"/>
      <c r="BT482" s="129"/>
      <c r="CD482" s="129"/>
      <c r="CN482" s="129"/>
      <c r="CX482" s="129"/>
      <c r="DH482" s="129"/>
      <c r="DR482" s="129"/>
      <c r="EB482" s="129"/>
      <c r="EL482" s="129"/>
      <c r="EV482" s="129"/>
      <c r="FF482" s="129"/>
      <c r="FP482" s="129"/>
      <c r="FZ482" s="129"/>
      <c r="GJ482" s="129"/>
      <c r="GT482" s="129"/>
      <c r="HD482" s="129"/>
      <c r="HN482" s="129"/>
      <c r="HX482" s="129"/>
    </row>
    <row xmlns:x14ac="http://schemas.microsoft.com/office/spreadsheetml/2009/9/ac" r="483" s="3" customFormat="true" x14ac:dyDescent="0.25">
      <c r="A483" s="383"/>
      <c r="B483" s="129"/>
      <c r="L483" s="129"/>
      <c r="V483" s="129"/>
      <c r="AF483" s="129"/>
      <c r="AP483" s="129"/>
      <c r="AZ483" s="129"/>
      <c r="BA483" s="129"/>
      <c r="BJ483" s="129"/>
      <c r="BT483" s="129"/>
      <c r="CD483" s="129"/>
      <c r="CN483" s="129"/>
      <c r="CX483" s="129"/>
      <c r="DH483" s="129"/>
      <c r="DR483" s="129"/>
      <c r="EB483" s="129"/>
      <c r="EL483" s="129"/>
      <c r="EV483" s="129"/>
      <c r="FF483" s="129"/>
      <c r="FP483" s="129"/>
      <c r="FZ483" s="129"/>
      <c r="GJ483" s="129"/>
      <c r="GT483" s="129"/>
      <c r="HD483" s="129"/>
      <c r="HN483" s="129"/>
      <c r="HX483" s="129"/>
    </row>
    <row xmlns:x14ac="http://schemas.microsoft.com/office/spreadsheetml/2009/9/ac" r="484" s="3" customFormat="true" x14ac:dyDescent="0.25">
      <c r="A484" s="383"/>
      <c r="B484" s="129"/>
      <c r="L484" s="129"/>
      <c r="V484" s="129"/>
      <c r="AF484" s="129"/>
      <c r="AP484" s="129"/>
      <c r="AZ484" s="129"/>
      <c r="BA484" s="129"/>
      <c r="BJ484" s="129"/>
      <c r="BT484" s="129"/>
      <c r="CD484" s="129"/>
      <c r="CN484" s="129"/>
      <c r="CX484" s="129"/>
      <c r="DH484" s="129"/>
      <c r="DR484" s="129"/>
      <c r="EB484" s="129"/>
      <c r="EL484" s="129"/>
      <c r="EV484" s="129"/>
      <c r="FF484" s="129"/>
      <c r="FP484" s="129"/>
      <c r="FZ484" s="129"/>
      <c r="GJ484" s="129"/>
      <c r="GT484" s="129"/>
      <c r="HD484" s="129"/>
      <c r="HN484" s="129"/>
      <c r="HX484" s="129"/>
    </row>
    <row xmlns:x14ac="http://schemas.microsoft.com/office/spreadsheetml/2009/9/ac" r="485" s="3" customFormat="true" x14ac:dyDescent="0.25">
      <c r="A485" s="383"/>
      <c r="B485" s="129"/>
      <c r="L485" s="129"/>
      <c r="V485" s="129"/>
      <c r="AF485" s="129"/>
      <c r="AP485" s="129"/>
      <c r="AZ485" s="129"/>
      <c r="BA485" s="129"/>
      <c r="BJ485" s="129"/>
      <c r="BT485" s="129"/>
      <c r="CD485" s="129"/>
      <c r="CN485" s="129"/>
      <c r="CX485" s="129"/>
      <c r="DH485" s="129"/>
      <c r="DR485" s="129"/>
      <c r="EB485" s="129"/>
      <c r="EL485" s="129"/>
      <c r="EV485" s="129"/>
      <c r="FF485" s="129"/>
      <c r="FP485" s="129"/>
      <c r="FZ485" s="129"/>
      <c r="GJ485" s="129"/>
      <c r="GT485" s="129"/>
      <c r="HD485" s="129"/>
      <c r="HN485" s="129"/>
      <c r="HX485" s="129"/>
    </row>
    <row xmlns:x14ac="http://schemas.microsoft.com/office/spreadsheetml/2009/9/ac" r="486" s="3" customFormat="true" x14ac:dyDescent="0.25">
      <c r="A486" s="383"/>
      <c r="B486" s="129"/>
      <c r="L486" s="129"/>
      <c r="V486" s="129"/>
      <c r="AF486" s="129"/>
      <c r="AP486" s="129"/>
      <c r="AZ486" s="129"/>
      <c r="BA486" s="129"/>
      <c r="BJ486" s="129"/>
      <c r="BT486" s="129"/>
      <c r="CD486" s="129"/>
      <c r="CN486" s="129"/>
      <c r="CX486" s="129"/>
      <c r="DH486" s="129"/>
      <c r="DR486" s="129"/>
      <c r="EB486" s="129"/>
      <c r="EL486" s="129"/>
      <c r="EV486" s="129"/>
      <c r="FF486" s="129"/>
      <c r="FP486" s="129"/>
      <c r="FZ486" s="129"/>
      <c r="GJ486" s="129"/>
      <c r="GT486" s="129"/>
      <c r="HD486" s="129"/>
      <c r="HN486" s="129"/>
      <c r="HX486" s="129"/>
    </row>
    <row xmlns:x14ac="http://schemas.microsoft.com/office/spreadsheetml/2009/9/ac" r="487" s="3" customFormat="true" x14ac:dyDescent="0.25">
      <c r="A487" s="383"/>
      <c r="B487" s="129"/>
      <c r="L487" s="129"/>
      <c r="V487" s="129"/>
      <c r="AF487" s="129"/>
      <c r="AP487" s="129"/>
      <c r="AZ487" s="129"/>
      <c r="BA487" s="129"/>
      <c r="BJ487" s="129"/>
      <c r="BT487" s="129"/>
      <c r="CD487" s="129"/>
      <c r="CN487" s="129"/>
      <c r="CX487" s="129"/>
      <c r="DH487" s="129"/>
      <c r="DR487" s="129"/>
      <c r="EB487" s="129"/>
      <c r="EL487" s="129"/>
      <c r="EV487" s="129"/>
      <c r="FF487" s="129"/>
      <c r="FP487" s="129"/>
      <c r="FZ487" s="129"/>
      <c r="GJ487" s="129"/>
      <c r="GT487" s="129"/>
      <c r="HD487" s="129"/>
      <c r="HN487" s="129"/>
      <c r="HX487" s="129"/>
    </row>
    <row xmlns:x14ac="http://schemas.microsoft.com/office/spreadsheetml/2009/9/ac" r="488" s="3" customFormat="true" x14ac:dyDescent="0.25">
      <c r="A488" s="383"/>
      <c r="B488" s="129"/>
      <c r="L488" s="129"/>
      <c r="V488" s="129"/>
      <c r="AF488" s="129"/>
      <c r="AP488" s="129"/>
      <c r="AZ488" s="129"/>
      <c r="BA488" s="129"/>
      <c r="BJ488" s="129"/>
      <c r="BT488" s="129"/>
      <c r="CD488" s="129"/>
      <c r="CN488" s="129"/>
      <c r="CX488" s="129"/>
      <c r="DH488" s="129"/>
      <c r="DR488" s="129"/>
      <c r="EB488" s="129"/>
      <c r="EL488" s="129"/>
      <c r="EV488" s="129"/>
      <c r="FF488" s="129"/>
      <c r="FP488" s="129"/>
      <c r="FZ488" s="129"/>
      <c r="GJ488" s="129"/>
      <c r="GT488" s="129"/>
      <c r="HD488" s="129"/>
      <c r="HN488" s="129"/>
      <c r="HX488" s="129"/>
    </row>
    <row xmlns:x14ac="http://schemas.microsoft.com/office/spreadsheetml/2009/9/ac" r="489" s="3" customFormat="true" x14ac:dyDescent="0.25">
      <c r="A489" s="383"/>
      <c r="B489" s="129"/>
      <c r="L489" s="129"/>
      <c r="V489" s="129"/>
      <c r="AF489" s="129"/>
      <c r="AP489" s="129"/>
      <c r="AZ489" s="129"/>
      <c r="BA489" s="129"/>
      <c r="BJ489" s="129"/>
      <c r="BT489" s="129"/>
      <c r="CD489" s="129"/>
      <c r="CN489" s="129"/>
      <c r="CX489" s="129"/>
      <c r="DH489" s="129"/>
      <c r="DR489" s="129"/>
      <c r="EB489" s="129"/>
      <c r="EL489" s="129"/>
      <c r="EV489" s="129"/>
      <c r="FF489" s="129"/>
      <c r="FP489" s="129"/>
      <c r="FZ489" s="129"/>
      <c r="GJ489" s="129"/>
      <c r="GT489" s="129"/>
      <c r="HD489" s="129"/>
      <c r="HN489" s="129"/>
      <c r="HX489" s="129"/>
    </row>
    <row xmlns:x14ac="http://schemas.microsoft.com/office/spreadsheetml/2009/9/ac" r="490" s="3" customFormat="true" x14ac:dyDescent="0.25">
      <c r="A490" s="383"/>
      <c r="B490" s="129"/>
      <c r="L490" s="129"/>
      <c r="V490" s="129"/>
      <c r="AF490" s="129"/>
      <c r="AP490" s="129"/>
      <c r="AZ490" s="129"/>
      <c r="BA490" s="129"/>
      <c r="BJ490" s="129"/>
      <c r="BT490" s="129"/>
      <c r="CD490" s="129"/>
      <c r="CN490" s="129"/>
      <c r="CX490" s="129"/>
      <c r="DH490" s="129"/>
      <c r="DR490" s="129"/>
      <c r="EB490" s="129"/>
      <c r="EL490" s="129"/>
      <c r="EV490" s="129"/>
      <c r="FF490" s="129"/>
      <c r="FP490" s="129"/>
      <c r="FZ490" s="129"/>
      <c r="GJ490" s="129"/>
      <c r="GT490" s="129"/>
      <c r="HD490" s="129"/>
      <c r="HN490" s="129"/>
      <c r="HX490" s="129"/>
    </row>
    <row xmlns:x14ac="http://schemas.microsoft.com/office/spreadsheetml/2009/9/ac" r="491" s="3" customFormat="true" x14ac:dyDescent="0.25">
      <c r="A491" s="383"/>
      <c r="B491" s="129"/>
      <c r="L491" s="129"/>
      <c r="V491" s="129"/>
      <c r="AF491" s="129"/>
      <c r="AP491" s="129"/>
      <c r="AZ491" s="129"/>
      <c r="BA491" s="129"/>
      <c r="BJ491" s="129"/>
      <c r="BT491" s="129"/>
      <c r="CD491" s="129"/>
      <c r="CN491" s="129"/>
      <c r="CX491" s="129"/>
      <c r="DH491" s="129"/>
      <c r="DR491" s="129"/>
      <c r="EB491" s="129"/>
      <c r="EL491" s="129"/>
      <c r="EV491" s="129"/>
      <c r="FF491" s="129"/>
      <c r="FP491" s="129"/>
      <c r="FZ491" s="129"/>
      <c r="GJ491" s="129"/>
      <c r="GT491" s="129"/>
      <c r="HD491" s="129"/>
      <c r="HN491" s="129"/>
      <c r="HX491" s="129"/>
    </row>
    <row xmlns:x14ac="http://schemas.microsoft.com/office/spreadsheetml/2009/9/ac" r="492" s="3" customFormat="true" x14ac:dyDescent="0.25">
      <c r="A492" s="383"/>
      <c r="B492" s="129"/>
      <c r="L492" s="129"/>
      <c r="V492" s="129"/>
      <c r="AF492" s="129"/>
      <c r="AP492" s="129"/>
      <c r="AZ492" s="129"/>
      <c r="BA492" s="129"/>
      <c r="BJ492" s="129"/>
      <c r="BT492" s="129"/>
      <c r="CD492" s="129"/>
      <c r="CN492" s="129"/>
      <c r="CX492" s="129"/>
      <c r="DH492" s="129"/>
      <c r="DR492" s="129"/>
      <c r="EB492" s="129"/>
      <c r="EL492" s="129"/>
      <c r="EV492" s="129"/>
      <c r="FF492" s="129"/>
      <c r="FP492" s="129"/>
      <c r="FZ492" s="129"/>
      <c r="GJ492" s="129"/>
      <c r="GT492" s="129"/>
      <c r="HD492" s="129"/>
      <c r="HN492" s="129"/>
      <c r="HX492" s="129"/>
    </row>
    <row xmlns:x14ac="http://schemas.microsoft.com/office/spreadsheetml/2009/9/ac" r="493" s="3" customFormat="true" x14ac:dyDescent="0.25">
      <c r="A493" s="383"/>
      <c r="B493" s="129"/>
      <c r="L493" s="129"/>
      <c r="V493" s="129"/>
      <c r="AF493" s="129"/>
      <c r="AP493" s="129"/>
      <c r="AZ493" s="129"/>
      <c r="BA493" s="129"/>
      <c r="BJ493" s="129"/>
      <c r="BT493" s="129"/>
      <c r="CD493" s="129"/>
      <c r="CN493" s="129"/>
      <c r="CX493" s="129"/>
      <c r="DH493" s="129"/>
      <c r="DR493" s="129"/>
      <c r="EB493" s="129"/>
      <c r="EL493" s="129"/>
      <c r="EV493" s="129"/>
      <c r="FF493" s="129"/>
      <c r="FP493" s="129"/>
      <c r="FZ493" s="129"/>
      <c r="GJ493" s="129"/>
      <c r="GT493" s="129"/>
      <c r="HD493" s="129"/>
      <c r="HN493" s="129"/>
      <c r="HX493" s="129"/>
    </row>
    <row xmlns:x14ac="http://schemas.microsoft.com/office/spreadsheetml/2009/9/ac" r="494" s="3" customFormat="true" x14ac:dyDescent="0.25">
      <c r="A494" s="383"/>
      <c r="B494" s="129"/>
      <c r="L494" s="129"/>
      <c r="V494" s="129"/>
      <c r="AF494" s="129"/>
      <c r="AP494" s="129"/>
      <c r="AZ494" s="129"/>
      <c r="BA494" s="129"/>
      <c r="BJ494" s="129"/>
      <c r="BT494" s="129"/>
      <c r="CD494" s="129"/>
      <c r="CN494" s="129"/>
      <c r="CX494" s="129"/>
      <c r="DH494" s="129"/>
      <c r="DR494" s="129"/>
      <c r="EB494" s="129"/>
      <c r="EL494" s="129"/>
      <c r="EV494" s="129"/>
      <c r="FF494" s="129"/>
      <c r="FP494" s="129"/>
      <c r="FZ494" s="129"/>
      <c r="GJ494" s="129"/>
      <c r="GT494" s="129"/>
      <c r="HD494" s="129"/>
      <c r="HN494" s="129"/>
      <c r="HX494" s="129"/>
    </row>
    <row xmlns:x14ac="http://schemas.microsoft.com/office/spreadsheetml/2009/9/ac" r="495" s="3" customFormat="true" x14ac:dyDescent="0.25">
      <c r="A495" s="383"/>
      <c r="B495" s="129"/>
      <c r="L495" s="129"/>
      <c r="V495" s="129"/>
      <c r="AF495" s="129"/>
      <c r="AP495" s="129"/>
      <c r="AZ495" s="129"/>
      <c r="BA495" s="129"/>
      <c r="BJ495" s="129"/>
      <c r="BT495" s="129"/>
      <c r="CD495" s="129"/>
      <c r="CN495" s="129"/>
      <c r="CX495" s="129"/>
      <c r="DH495" s="129"/>
      <c r="DR495" s="129"/>
      <c r="EB495" s="129"/>
      <c r="EL495" s="129"/>
      <c r="EV495" s="129"/>
      <c r="FF495" s="129"/>
      <c r="FP495" s="129"/>
      <c r="FZ495" s="129"/>
      <c r="GJ495" s="129"/>
      <c r="GT495" s="129"/>
      <c r="HD495" s="129"/>
      <c r="HN495" s="129"/>
      <c r="HX495" s="129"/>
    </row>
    <row xmlns:x14ac="http://schemas.microsoft.com/office/spreadsheetml/2009/9/ac" r="496" s="3" customFormat="true" x14ac:dyDescent="0.25">
      <c r="A496" s="383"/>
      <c r="B496" s="129"/>
      <c r="L496" s="129"/>
      <c r="V496" s="129"/>
      <c r="AF496" s="129"/>
      <c r="AP496" s="129"/>
      <c r="AZ496" s="129"/>
      <c r="BA496" s="129"/>
      <c r="BJ496" s="129"/>
      <c r="BT496" s="129"/>
      <c r="CD496" s="129"/>
      <c r="CN496" s="129"/>
      <c r="CX496" s="129"/>
      <c r="DH496" s="129"/>
      <c r="DR496" s="129"/>
      <c r="EB496" s="129"/>
      <c r="EL496" s="129"/>
      <c r="EV496" s="129"/>
      <c r="FF496" s="129"/>
      <c r="FP496" s="129"/>
      <c r="FZ496" s="129"/>
      <c r="GJ496" s="129"/>
      <c r="GT496" s="129"/>
      <c r="HD496" s="129"/>
      <c r="HN496" s="129"/>
      <c r="HX496" s="129"/>
    </row>
    <row xmlns:x14ac="http://schemas.microsoft.com/office/spreadsheetml/2009/9/ac" r="497" s="3" customFormat="true" x14ac:dyDescent="0.25">
      <c r="A497" s="383"/>
      <c r="B497" s="129"/>
      <c r="L497" s="129"/>
      <c r="V497" s="129"/>
      <c r="AF497" s="129"/>
      <c r="AP497" s="129"/>
      <c r="AZ497" s="129"/>
      <c r="BA497" s="129"/>
      <c r="BJ497" s="129"/>
      <c r="BT497" s="129"/>
      <c r="CD497" s="129"/>
      <c r="CN497" s="129"/>
      <c r="CX497" s="129"/>
      <c r="DH497" s="129"/>
      <c r="DR497" s="129"/>
      <c r="EB497" s="129"/>
      <c r="EL497" s="129"/>
      <c r="EV497" s="129"/>
      <c r="FF497" s="129"/>
      <c r="FP497" s="129"/>
      <c r="FZ497" s="129"/>
      <c r="GJ497" s="129"/>
      <c r="GT497" s="129"/>
      <c r="HD497" s="129"/>
      <c r="HN497" s="129"/>
      <c r="HX497" s="129"/>
    </row>
    <row xmlns:x14ac="http://schemas.microsoft.com/office/spreadsheetml/2009/9/ac" r="498" s="3" customFormat="true" x14ac:dyDescent="0.25">
      <c r="A498" s="383"/>
      <c r="B498" s="129"/>
      <c r="L498" s="129"/>
      <c r="V498" s="129"/>
      <c r="AF498" s="129"/>
      <c r="AP498" s="129"/>
      <c r="AZ498" s="129"/>
      <c r="BA498" s="129"/>
      <c r="BJ498" s="129"/>
      <c r="BT498" s="129"/>
      <c r="CD498" s="129"/>
      <c r="CN498" s="129"/>
      <c r="CX498" s="129"/>
      <c r="DH498" s="129"/>
      <c r="DR498" s="129"/>
      <c r="EB498" s="129"/>
      <c r="EL498" s="129"/>
      <c r="EV498" s="129"/>
      <c r="FF498" s="129"/>
      <c r="FP498" s="129"/>
      <c r="FZ498" s="129"/>
      <c r="GJ498" s="129"/>
      <c r="GT498" s="129"/>
      <c r="HD498" s="129"/>
      <c r="HN498" s="129"/>
      <c r="HX498" s="129"/>
    </row>
    <row xmlns:x14ac="http://schemas.microsoft.com/office/spreadsheetml/2009/9/ac" r="499" s="3" customFormat="true" x14ac:dyDescent="0.25">
      <c r="A499" s="383"/>
      <c r="B499" s="129"/>
      <c r="L499" s="129"/>
      <c r="V499" s="129"/>
      <c r="AF499" s="129"/>
      <c r="AP499" s="129"/>
      <c r="AZ499" s="129"/>
      <c r="BA499" s="129"/>
      <c r="BJ499" s="129"/>
      <c r="BT499" s="129"/>
      <c r="CD499" s="129"/>
      <c r="CN499" s="129"/>
      <c r="CX499" s="129"/>
      <c r="DH499" s="129"/>
      <c r="DR499" s="129"/>
      <c r="EB499" s="129"/>
      <c r="EL499" s="129"/>
      <c r="EV499" s="129"/>
      <c r="FF499" s="129"/>
      <c r="FP499" s="129"/>
      <c r="FZ499" s="129"/>
      <c r="GJ499" s="129"/>
      <c r="GT499" s="129"/>
      <c r="HD499" s="129"/>
      <c r="HN499" s="129"/>
      <c r="HX499" s="129"/>
    </row>
    <row xmlns:x14ac="http://schemas.microsoft.com/office/spreadsheetml/2009/9/ac" r="500" s="3" customFormat="true" x14ac:dyDescent="0.25">
      <c r="A500" s="383"/>
      <c r="B500" s="129"/>
      <c r="L500" s="129"/>
      <c r="V500" s="129"/>
      <c r="AF500" s="129"/>
      <c r="AP500" s="129"/>
      <c r="AZ500" s="129"/>
      <c r="BA500" s="129"/>
      <c r="BJ500" s="129"/>
      <c r="BT500" s="129"/>
      <c r="CD500" s="129"/>
      <c r="CN500" s="129"/>
      <c r="CX500" s="129"/>
      <c r="DH500" s="129"/>
      <c r="DR500" s="129"/>
      <c r="EB500" s="129"/>
      <c r="EL500" s="129"/>
      <c r="EV500" s="129"/>
      <c r="FF500" s="129"/>
      <c r="FP500" s="129"/>
      <c r="FZ500" s="129"/>
      <c r="GJ500" s="129"/>
      <c r="GT500" s="129"/>
      <c r="HD500" s="129"/>
      <c r="HN500" s="129"/>
      <c r="HX500" s="129"/>
    </row>
    <row xmlns:x14ac="http://schemas.microsoft.com/office/spreadsheetml/2009/9/ac" r="501" s="3" customFormat="true" x14ac:dyDescent="0.25">
      <c r="A501" s="383"/>
      <c r="B501" s="129"/>
      <c r="L501" s="129"/>
      <c r="V501" s="129"/>
      <c r="AF501" s="129"/>
      <c r="AP501" s="129"/>
      <c r="AZ501" s="129"/>
      <c r="BA501" s="129"/>
      <c r="BJ501" s="129"/>
      <c r="BT501" s="129"/>
      <c r="CD501" s="129"/>
      <c r="CN501" s="129"/>
      <c r="CX501" s="129"/>
      <c r="DH501" s="129"/>
      <c r="DR501" s="129"/>
      <c r="EB501" s="129"/>
      <c r="EL501" s="129"/>
      <c r="EV501" s="129"/>
      <c r="FF501" s="129"/>
      <c r="FP501" s="129"/>
      <c r="FZ501" s="129"/>
      <c r="GJ501" s="129"/>
      <c r="GT501" s="129"/>
      <c r="HD501" s="129"/>
      <c r="HN501" s="129"/>
      <c r="HX501" s="129"/>
    </row>
    <row xmlns:x14ac="http://schemas.microsoft.com/office/spreadsheetml/2009/9/ac" r="502" s="3" customFormat="true" x14ac:dyDescent="0.25">
      <c r="A502" s="383"/>
      <c r="B502" s="129"/>
      <c r="L502" s="129"/>
      <c r="V502" s="129"/>
      <c r="AF502" s="129"/>
      <c r="AP502" s="129"/>
      <c r="AZ502" s="129"/>
      <c r="BA502" s="129"/>
      <c r="BJ502" s="129"/>
      <c r="BT502" s="129"/>
      <c r="CD502" s="129"/>
      <c r="CN502" s="129"/>
      <c r="CX502" s="129"/>
      <c r="DH502" s="129"/>
      <c r="DR502" s="129"/>
      <c r="EB502" s="129"/>
      <c r="EL502" s="129"/>
      <c r="EV502" s="129"/>
      <c r="FF502" s="129"/>
      <c r="FP502" s="129"/>
      <c r="FZ502" s="129"/>
      <c r="GJ502" s="129"/>
      <c r="GT502" s="129"/>
      <c r="HD502" s="129"/>
      <c r="HN502" s="129"/>
      <c r="HX502" s="129"/>
    </row>
    <row xmlns:x14ac="http://schemas.microsoft.com/office/spreadsheetml/2009/9/ac" r="503" s="3" customFormat="true" x14ac:dyDescent="0.25">
      <c r="A503" s="383"/>
      <c r="B503" s="129"/>
      <c r="L503" s="129"/>
      <c r="V503" s="129"/>
      <c r="AF503" s="129"/>
      <c r="AP503" s="129"/>
      <c r="AZ503" s="129"/>
      <c r="BA503" s="129"/>
      <c r="BJ503" s="129"/>
      <c r="BT503" s="129"/>
      <c r="CD503" s="129"/>
      <c r="CN503" s="129"/>
      <c r="CX503" s="129"/>
      <c r="DH503" s="129"/>
      <c r="DR503" s="129"/>
      <c r="EB503" s="129"/>
      <c r="EL503" s="129"/>
      <c r="EV503" s="129"/>
      <c r="FF503" s="129"/>
      <c r="FP503" s="129"/>
      <c r="FZ503" s="129"/>
      <c r="GJ503" s="129"/>
      <c r="GT503" s="129"/>
      <c r="HD503" s="129"/>
      <c r="HN503" s="129"/>
      <c r="HX503" s="129"/>
    </row>
    <row xmlns:x14ac="http://schemas.microsoft.com/office/spreadsheetml/2009/9/ac" r="504" s="3" customFormat="true" x14ac:dyDescent="0.25">
      <c r="A504" s="383"/>
      <c r="B504" s="129"/>
      <c r="L504" s="129"/>
      <c r="V504" s="129"/>
      <c r="AF504" s="129"/>
      <c r="AP504" s="129"/>
      <c r="AZ504" s="129"/>
      <c r="BA504" s="129"/>
      <c r="BJ504" s="129"/>
      <c r="BT504" s="129"/>
      <c r="CD504" s="129"/>
      <c r="CN504" s="129"/>
      <c r="CX504" s="129"/>
      <c r="DH504" s="129"/>
      <c r="DR504" s="129"/>
      <c r="EB504" s="129"/>
      <c r="EL504" s="129"/>
      <c r="EV504" s="129"/>
      <c r="FF504" s="129"/>
      <c r="FP504" s="129"/>
      <c r="FZ504" s="129"/>
      <c r="GJ504" s="129"/>
      <c r="GT504" s="129"/>
      <c r="HD504" s="129"/>
      <c r="HN504" s="129"/>
      <c r="HX504" s="129"/>
    </row>
    <row xmlns:x14ac="http://schemas.microsoft.com/office/spreadsheetml/2009/9/ac" r="505" s="3" customFormat="true" x14ac:dyDescent="0.25">
      <c r="A505" s="383"/>
      <c r="B505" s="129"/>
      <c r="L505" s="129"/>
      <c r="V505" s="129"/>
      <c r="AF505" s="129"/>
      <c r="AP505" s="129"/>
      <c r="AZ505" s="129"/>
      <c r="BA505" s="129"/>
      <c r="BJ505" s="129"/>
      <c r="BT505" s="129"/>
      <c r="CD505" s="129"/>
      <c r="CN505" s="129"/>
      <c r="CX505" s="129"/>
      <c r="DH505" s="129"/>
      <c r="DR505" s="129"/>
      <c r="EB505" s="129"/>
      <c r="EL505" s="129"/>
      <c r="EV505" s="129"/>
      <c r="FF505" s="129"/>
      <c r="FP505" s="129"/>
      <c r="FZ505" s="129"/>
      <c r="GJ505" s="129"/>
      <c r="GT505" s="129"/>
      <c r="HD505" s="129"/>
      <c r="HN505" s="129"/>
      <c r="HX505" s="129"/>
    </row>
    <row xmlns:x14ac="http://schemas.microsoft.com/office/spreadsheetml/2009/9/ac" r="506" s="3" customFormat="true" x14ac:dyDescent="0.25">
      <c r="A506" s="383"/>
      <c r="B506" s="129"/>
      <c r="L506" s="129"/>
      <c r="V506" s="129"/>
      <c r="AF506" s="129"/>
      <c r="AP506" s="129"/>
      <c r="AZ506" s="129"/>
      <c r="BA506" s="129"/>
      <c r="BJ506" s="129"/>
      <c r="BT506" s="129"/>
      <c r="CD506" s="129"/>
      <c r="CN506" s="129"/>
      <c r="CX506" s="129"/>
      <c r="DH506" s="129"/>
      <c r="DR506" s="129"/>
      <c r="EB506" s="129"/>
      <c r="EL506" s="129"/>
      <c r="EV506" s="129"/>
      <c r="FF506" s="129"/>
      <c r="FP506" s="129"/>
      <c r="FZ506" s="129"/>
      <c r="GJ506" s="129"/>
      <c r="GT506" s="129"/>
      <c r="HD506" s="129"/>
      <c r="HN506" s="129"/>
      <c r="HX506" s="129"/>
    </row>
    <row xmlns:x14ac="http://schemas.microsoft.com/office/spreadsheetml/2009/9/ac" r="507" s="3" customFormat="true" x14ac:dyDescent="0.25">
      <c r="A507" s="383"/>
      <c r="B507" s="129"/>
      <c r="L507" s="129"/>
      <c r="V507" s="129"/>
      <c r="AF507" s="129"/>
      <c r="AP507" s="129"/>
      <c r="AZ507" s="129"/>
      <c r="BA507" s="129"/>
      <c r="BJ507" s="129"/>
      <c r="BT507" s="129"/>
      <c r="CD507" s="129"/>
      <c r="CN507" s="129"/>
      <c r="CX507" s="129"/>
      <c r="DH507" s="129"/>
      <c r="DR507" s="129"/>
      <c r="EB507" s="129"/>
      <c r="EL507" s="129"/>
      <c r="EV507" s="129"/>
      <c r="FF507" s="129"/>
      <c r="FP507" s="129"/>
      <c r="FZ507" s="129"/>
      <c r="GJ507" s="129"/>
      <c r="GT507" s="129"/>
      <c r="HD507" s="129"/>
      <c r="HN507" s="129"/>
      <c r="HX507" s="129"/>
    </row>
    <row xmlns:x14ac="http://schemas.microsoft.com/office/spreadsheetml/2009/9/ac" r="508" s="3" customFormat="true" x14ac:dyDescent="0.25">
      <c r="A508" s="383"/>
      <c r="B508" s="129"/>
      <c r="L508" s="129"/>
      <c r="V508" s="129"/>
      <c r="AF508" s="129"/>
      <c r="AP508" s="129"/>
      <c r="AZ508" s="129"/>
      <c r="BA508" s="129"/>
      <c r="BJ508" s="129"/>
      <c r="BT508" s="129"/>
      <c r="CD508" s="129"/>
      <c r="CN508" s="129"/>
      <c r="CX508" s="129"/>
      <c r="DH508" s="129"/>
      <c r="DR508" s="129"/>
      <c r="EB508" s="129"/>
      <c r="EL508" s="129"/>
      <c r="EV508" s="129"/>
      <c r="FF508" s="129"/>
      <c r="FP508" s="129"/>
      <c r="FZ508" s="129"/>
      <c r="GJ508" s="129"/>
      <c r="GT508" s="129"/>
      <c r="HD508" s="129"/>
      <c r="HN508" s="129"/>
      <c r="HX508" s="129"/>
    </row>
    <row xmlns:x14ac="http://schemas.microsoft.com/office/spreadsheetml/2009/9/ac" r="509" s="3" customFormat="true" x14ac:dyDescent="0.25">
      <c r="A509" s="383"/>
      <c r="B509" s="129"/>
      <c r="L509" s="129"/>
      <c r="V509" s="129"/>
      <c r="AF509" s="129"/>
      <c r="AP509" s="129"/>
      <c r="AZ509" s="129"/>
      <c r="BA509" s="129"/>
      <c r="BJ509" s="129"/>
      <c r="BT509" s="129"/>
      <c r="CD509" s="129"/>
      <c r="CN509" s="129"/>
      <c r="CX509" s="129"/>
      <c r="DH509" s="129"/>
      <c r="DR509" s="129"/>
      <c r="EB509" s="129"/>
      <c r="EL509" s="129"/>
      <c r="EV509" s="129"/>
      <c r="FF509" s="129"/>
      <c r="FP509" s="129"/>
      <c r="FZ509" s="129"/>
      <c r="GJ509" s="129"/>
      <c r="GT509" s="129"/>
      <c r="HD509" s="129"/>
      <c r="HN509" s="129"/>
      <c r="HX509" s="129"/>
    </row>
    <row xmlns:x14ac="http://schemas.microsoft.com/office/spreadsheetml/2009/9/ac" r="510" s="3" customFormat="true" x14ac:dyDescent="0.25">
      <c r="A510" s="383"/>
      <c r="B510" s="129"/>
      <c r="L510" s="129"/>
      <c r="V510" s="129"/>
      <c r="AF510" s="129"/>
      <c r="AP510" s="129"/>
      <c r="AZ510" s="129"/>
      <c r="BA510" s="129"/>
      <c r="BJ510" s="129"/>
      <c r="BT510" s="129"/>
      <c r="CD510" s="129"/>
      <c r="CN510" s="129"/>
      <c r="CX510" s="129"/>
      <c r="DH510" s="129"/>
      <c r="DR510" s="129"/>
      <c r="EB510" s="129"/>
      <c r="EL510" s="129"/>
      <c r="EV510" s="129"/>
      <c r="FF510" s="129"/>
      <c r="FP510" s="129"/>
      <c r="FZ510" s="129"/>
      <c r="GJ510" s="129"/>
      <c r="GT510" s="129"/>
      <c r="HD510" s="129"/>
      <c r="HN510" s="129"/>
      <c r="HX510" s="129"/>
    </row>
    <row xmlns:x14ac="http://schemas.microsoft.com/office/spreadsheetml/2009/9/ac" r="511" s="3" customFormat="true" x14ac:dyDescent="0.25">
      <c r="A511" s="383"/>
      <c r="B511" s="129"/>
      <c r="L511" s="129"/>
      <c r="V511" s="129"/>
      <c r="AF511" s="129"/>
      <c r="AP511" s="129"/>
      <c r="AZ511" s="129"/>
      <c r="BA511" s="129"/>
      <c r="BJ511" s="129"/>
      <c r="BT511" s="129"/>
      <c r="CD511" s="129"/>
      <c r="CN511" s="129"/>
      <c r="CX511" s="129"/>
      <c r="DH511" s="129"/>
      <c r="DR511" s="129"/>
      <c r="EB511" s="129"/>
      <c r="EL511" s="129"/>
      <c r="EV511" s="129"/>
      <c r="FF511" s="129"/>
      <c r="FP511" s="129"/>
      <c r="FZ511" s="129"/>
      <c r="GJ511" s="129"/>
      <c r="GT511" s="129"/>
      <c r="HD511" s="129"/>
      <c r="HN511" s="129"/>
      <c r="HX511" s="129"/>
    </row>
    <row xmlns:x14ac="http://schemas.microsoft.com/office/spreadsheetml/2009/9/ac" r="512" s="3" customFormat="true" x14ac:dyDescent="0.25">
      <c r="A512" s="383"/>
      <c r="B512" s="129"/>
      <c r="L512" s="129"/>
      <c r="V512" s="129"/>
      <c r="AF512" s="129"/>
      <c r="AP512" s="129"/>
      <c r="AZ512" s="129"/>
      <c r="BA512" s="129"/>
      <c r="BJ512" s="129"/>
      <c r="BT512" s="129"/>
      <c r="CD512" s="129"/>
      <c r="CN512" s="129"/>
      <c r="CX512" s="129"/>
      <c r="DH512" s="129"/>
      <c r="DR512" s="129"/>
      <c r="EB512" s="129"/>
      <c r="EL512" s="129"/>
      <c r="EV512" s="129"/>
      <c r="FF512" s="129"/>
      <c r="FP512" s="129"/>
      <c r="FZ512" s="129"/>
      <c r="GJ512" s="129"/>
      <c r="GT512" s="129"/>
      <c r="HD512" s="129"/>
      <c r="HN512" s="129"/>
      <c r="HX512" s="129"/>
    </row>
    <row xmlns:x14ac="http://schemas.microsoft.com/office/spreadsheetml/2009/9/ac" r="513" s="3" customFormat="true" x14ac:dyDescent="0.25">
      <c r="A513" s="383"/>
      <c r="B513" s="129"/>
      <c r="L513" s="129"/>
      <c r="V513" s="129"/>
      <c r="AF513" s="129"/>
      <c r="AP513" s="129"/>
      <c r="AZ513" s="129"/>
      <c r="BA513" s="129"/>
      <c r="BJ513" s="129"/>
      <c r="BT513" s="129"/>
      <c r="CD513" s="129"/>
      <c r="CN513" s="129"/>
      <c r="CX513" s="129"/>
      <c r="DH513" s="129"/>
      <c r="DR513" s="129"/>
      <c r="EB513" s="129"/>
      <c r="EL513" s="129"/>
      <c r="EV513" s="129"/>
      <c r="FF513" s="129"/>
      <c r="FP513" s="129"/>
      <c r="FZ513" s="129"/>
      <c r="GJ513" s="129"/>
      <c r="GT513" s="129"/>
      <c r="HD513" s="129"/>
      <c r="HN513" s="129"/>
      <c r="HX513" s="129"/>
    </row>
    <row xmlns:x14ac="http://schemas.microsoft.com/office/spreadsheetml/2009/9/ac" r="514" s="3" customFormat="true" x14ac:dyDescent="0.25">
      <c r="A514" s="383"/>
      <c r="B514" s="129"/>
      <c r="L514" s="129"/>
      <c r="V514" s="129"/>
      <c r="AF514" s="129"/>
      <c r="AP514" s="129"/>
      <c r="AZ514" s="129"/>
      <c r="BA514" s="129"/>
      <c r="BJ514" s="129"/>
      <c r="BT514" s="129"/>
      <c r="CD514" s="129"/>
      <c r="CN514" s="129"/>
      <c r="CX514" s="129"/>
      <c r="DH514" s="129"/>
      <c r="DR514" s="129"/>
      <c r="EB514" s="129"/>
      <c r="EL514" s="129"/>
      <c r="EV514" s="129"/>
      <c r="FF514" s="129"/>
      <c r="FP514" s="129"/>
      <c r="FZ514" s="129"/>
      <c r="GJ514" s="129"/>
      <c r="GT514" s="129"/>
      <c r="HD514" s="129"/>
      <c r="HN514" s="129"/>
      <c r="HX514" s="129"/>
    </row>
    <row xmlns:x14ac="http://schemas.microsoft.com/office/spreadsheetml/2009/9/ac" r="515" s="3" customFormat="true" x14ac:dyDescent="0.25">
      <c r="A515" s="383"/>
      <c r="B515" s="129"/>
      <c r="L515" s="129"/>
      <c r="V515" s="129"/>
      <c r="AF515" s="129"/>
      <c r="AP515" s="129"/>
      <c r="AZ515" s="129"/>
      <c r="BA515" s="129"/>
      <c r="BJ515" s="129"/>
      <c r="BT515" s="129"/>
      <c r="CD515" s="129"/>
      <c r="CN515" s="129"/>
      <c r="CX515" s="129"/>
      <c r="DH515" s="129"/>
      <c r="DR515" s="129"/>
      <c r="EB515" s="129"/>
      <c r="EL515" s="129"/>
      <c r="EV515" s="129"/>
      <c r="FF515" s="129"/>
      <c r="FP515" s="129"/>
      <c r="FZ515" s="129"/>
      <c r="GJ515" s="129"/>
      <c r="GT515" s="129"/>
      <c r="HD515" s="129"/>
      <c r="HN515" s="129"/>
      <c r="HX515" s="129"/>
    </row>
    <row xmlns:x14ac="http://schemas.microsoft.com/office/spreadsheetml/2009/9/ac" r="516" s="3" customFormat="true" x14ac:dyDescent="0.25">
      <c r="A516" s="383"/>
      <c r="B516" s="129"/>
      <c r="L516" s="129"/>
      <c r="V516" s="129"/>
      <c r="AF516" s="129"/>
      <c r="AP516" s="129"/>
      <c r="AZ516" s="129"/>
      <c r="BA516" s="129"/>
      <c r="BJ516" s="129"/>
      <c r="BT516" s="129"/>
      <c r="CD516" s="129"/>
      <c r="CN516" s="129"/>
      <c r="CX516" s="129"/>
      <c r="DH516" s="129"/>
      <c r="DR516" s="129"/>
      <c r="EB516" s="129"/>
      <c r="EL516" s="129"/>
      <c r="EV516" s="129"/>
      <c r="FF516" s="129"/>
      <c r="FP516" s="129"/>
      <c r="FZ516" s="129"/>
      <c r="GJ516" s="129"/>
      <c r="GT516" s="129"/>
      <c r="HD516" s="129"/>
      <c r="HN516" s="129"/>
      <c r="HX516" s="129"/>
    </row>
    <row xmlns:x14ac="http://schemas.microsoft.com/office/spreadsheetml/2009/9/ac" r="517" s="3" customFormat="true" x14ac:dyDescent="0.25">
      <c r="A517" s="383"/>
      <c r="B517" s="129"/>
      <c r="L517" s="129"/>
      <c r="V517" s="129"/>
      <c r="AF517" s="129"/>
      <c r="AP517" s="129"/>
      <c r="AZ517" s="129"/>
      <c r="BA517" s="129"/>
      <c r="BJ517" s="129"/>
      <c r="BT517" s="129"/>
      <c r="CD517" s="129"/>
      <c r="CN517" s="129"/>
      <c r="CX517" s="129"/>
      <c r="DH517" s="129"/>
      <c r="DR517" s="129"/>
      <c r="EB517" s="129"/>
      <c r="EL517" s="129"/>
      <c r="EV517" s="129"/>
      <c r="FF517" s="129"/>
      <c r="FP517" s="129"/>
      <c r="FZ517" s="129"/>
      <c r="GJ517" s="129"/>
      <c r="GT517" s="129"/>
      <c r="HD517" s="129"/>
      <c r="HN517" s="129"/>
      <c r="HX517" s="129"/>
    </row>
    <row xmlns:x14ac="http://schemas.microsoft.com/office/spreadsheetml/2009/9/ac" r="518" s="3" customFormat="true" x14ac:dyDescent="0.25">
      <c r="A518" s="383"/>
      <c r="B518" s="129"/>
      <c r="L518" s="129"/>
      <c r="V518" s="129"/>
      <c r="AF518" s="129"/>
      <c r="AP518" s="129"/>
      <c r="AZ518" s="129"/>
      <c r="BA518" s="129"/>
      <c r="BJ518" s="129"/>
      <c r="BT518" s="129"/>
      <c r="CD518" s="129"/>
      <c r="CN518" s="129"/>
      <c r="CX518" s="129"/>
      <c r="DH518" s="129"/>
      <c r="DR518" s="129"/>
      <c r="EB518" s="129"/>
      <c r="EL518" s="129"/>
      <c r="EV518" s="129"/>
      <c r="FF518" s="129"/>
      <c r="FP518" s="129"/>
      <c r="FZ518" s="129"/>
      <c r="GJ518" s="129"/>
      <c r="GT518" s="129"/>
      <c r="HD518" s="129"/>
      <c r="HN518" s="129"/>
      <c r="HX518" s="129"/>
    </row>
    <row xmlns:x14ac="http://schemas.microsoft.com/office/spreadsheetml/2009/9/ac" r="519" s="3" customFormat="true" x14ac:dyDescent="0.25">
      <c r="A519" s="383"/>
      <c r="B519" s="129"/>
      <c r="L519" s="129"/>
      <c r="V519" s="129"/>
      <c r="AF519" s="129"/>
      <c r="AP519" s="129"/>
      <c r="AZ519" s="129"/>
      <c r="BA519" s="129"/>
      <c r="BJ519" s="129"/>
      <c r="BT519" s="129"/>
      <c r="CD519" s="129"/>
      <c r="CN519" s="129"/>
      <c r="CX519" s="129"/>
      <c r="DH519" s="129"/>
      <c r="DR519" s="129"/>
      <c r="EB519" s="129"/>
      <c r="EL519" s="129"/>
      <c r="EV519" s="129"/>
      <c r="FF519" s="129"/>
      <c r="FP519" s="129"/>
      <c r="FZ519" s="129"/>
      <c r="GJ519" s="129"/>
      <c r="GT519" s="129"/>
      <c r="HD519" s="129"/>
      <c r="HN519" s="129"/>
      <c r="HX519" s="129"/>
    </row>
    <row xmlns:x14ac="http://schemas.microsoft.com/office/spreadsheetml/2009/9/ac" r="520" s="3" customFormat="true" x14ac:dyDescent="0.25">
      <c r="A520" s="383"/>
      <c r="B520" s="129"/>
      <c r="L520" s="129"/>
      <c r="V520" s="129"/>
      <c r="AF520" s="129"/>
      <c r="AP520" s="129"/>
      <c r="AZ520" s="129"/>
      <c r="BA520" s="129"/>
      <c r="BJ520" s="129"/>
      <c r="BT520" s="129"/>
      <c r="CD520" s="129"/>
      <c r="CN520" s="129"/>
      <c r="CX520" s="129"/>
      <c r="DH520" s="129"/>
      <c r="DR520" s="129"/>
      <c r="EB520" s="129"/>
      <c r="EL520" s="129"/>
      <c r="EV520" s="129"/>
      <c r="FF520" s="129"/>
      <c r="FP520" s="129"/>
      <c r="FZ520" s="129"/>
      <c r="GJ520" s="129"/>
      <c r="GT520" s="129"/>
      <c r="HD520" s="129"/>
      <c r="HN520" s="129"/>
      <c r="HX520" s="129"/>
    </row>
    <row xmlns:x14ac="http://schemas.microsoft.com/office/spreadsheetml/2009/9/ac" r="521" s="3" customFormat="true" x14ac:dyDescent="0.25">
      <c r="A521" s="383"/>
      <c r="B521" s="129"/>
      <c r="L521" s="129"/>
      <c r="V521" s="129"/>
      <c r="AF521" s="129"/>
      <c r="AP521" s="129"/>
      <c r="AZ521" s="129"/>
      <c r="BA521" s="129"/>
      <c r="BJ521" s="129"/>
      <c r="BT521" s="129"/>
      <c r="CD521" s="129"/>
      <c r="CN521" s="129"/>
      <c r="CX521" s="129"/>
      <c r="DH521" s="129"/>
      <c r="DR521" s="129"/>
      <c r="EB521" s="129"/>
      <c r="EL521" s="129"/>
      <c r="EV521" s="129"/>
      <c r="FF521" s="129"/>
      <c r="FP521" s="129"/>
      <c r="FZ521" s="129"/>
      <c r="GJ521" s="129"/>
      <c r="GT521" s="129"/>
      <c r="HD521" s="129"/>
      <c r="HN521" s="129"/>
      <c r="HX521" s="129"/>
    </row>
    <row xmlns:x14ac="http://schemas.microsoft.com/office/spreadsheetml/2009/9/ac" r="522" s="3" customFormat="true" x14ac:dyDescent="0.25">
      <c r="A522" s="383"/>
      <c r="B522" s="129"/>
      <c r="L522" s="129"/>
      <c r="V522" s="129"/>
      <c r="AF522" s="129"/>
      <c r="AP522" s="129"/>
      <c r="AZ522" s="129"/>
      <c r="BA522" s="129"/>
      <c r="BJ522" s="129"/>
      <c r="BT522" s="129"/>
      <c r="CD522" s="129"/>
      <c r="CN522" s="129"/>
      <c r="CX522" s="129"/>
      <c r="DH522" s="129"/>
      <c r="DR522" s="129"/>
      <c r="EB522" s="129"/>
      <c r="EL522" s="129"/>
      <c r="EV522" s="129"/>
      <c r="FF522" s="129"/>
      <c r="FP522" s="129"/>
      <c r="FZ522" s="129"/>
      <c r="GJ522" s="129"/>
      <c r="GT522" s="129"/>
      <c r="HD522" s="129"/>
      <c r="HN522" s="129"/>
      <c r="HX522" s="129"/>
    </row>
    <row xmlns:x14ac="http://schemas.microsoft.com/office/spreadsheetml/2009/9/ac" r="523" s="3" customFormat="true" x14ac:dyDescent="0.25">
      <c r="A523" s="383"/>
      <c r="B523" s="129"/>
      <c r="L523" s="129"/>
      <c r="V523" s="129"/>
      <c r="AF523" s="129"/>
      <c r="AP523" s="129"/>
      <c r="AZ523" s="129"/>
      <c r="BA523" s="129"/>
      <c r="BJ523" s="129"/>
      <c r="BT523" s="129"/>
      <c r="CD523" s="129"/>
      <c r="CN523" s="129"/>
      <c r="CX523" s="129"/>
      <c r="DH523" s="129"/>
      <c r="DR523" s="129"/>
      <c r="EB523" s="129"/>
      <c r="EL523" s="129"/>
      <c r="EV523" s="129"/>
      <c r="FF523" s="129"/>
      <c r="FP523" s="129"/>
      <c r="FZ523" s="129"/>
      <c r="GJ523" s="129"/>
      <c r="GT523" s="129"/>
      <c r="HD523" s="129"/>
      <c r="HN523" s="129"/>
      <c r="HX523" s="129"/>
    </row>
    <row xmlns:x14ac="http://schemas.microsoft.com/office/spreadsheetml/2009/9/ac" r="524" s="3" customFormat="true" x14ac:dyDescent="0.25">
      <c r="A524" s="383"/>
      <c r="B524" s="129"/>
      <c r="L524" s="129"/>
      <c r="V524" s="129"/>
      <c r="AF524" s="129"/>
      <c r="AP524" s="129"/>
      <c r="AZ524" s="129"/>
      <c r="BA524" s="129"/>
      <c r="BJ524" s="129"/>
      <c r="BT524" s="129"/>
      <c r="CD524" s="129"/>
      <c r="CN524" s="129"/>
      <c r="CX524" s="129"/>
      <c r="DH524" s="129"/>
      <c r="DR524" s="129"/>
      <c r="EB524" s="129"/>
      <c r="EL524" s="129"/>
      <c r="EV524" s="129"/>
      <c r="FF524" s="129"/>
      <c r="FP524" s="129"/>
      <c r="FZ524" s="129"/>
      <c r="GJ524" s="129"/>
      <c r="GT524" s="129"/>
      <c r="HD524" s="129"/>
      <c r="HN524" s="129"/>
      <c r="HX524" s="129"/>
    </row>
    <row xmlns:x14ac="http://schemas.microsoft.com/office/spreadsheetml/2009/9/ac" r="525" s="3" customFormat="true" x14ac:dyDescent="0.25">
      <c r="A525" s="383"/>
      <c r="B525" s="129"/>
      <c r="L525" s="129"/>
      <c r="V525" s="129"/>
      <c r="AF525" s="129"/>
      <c r="AP525" s="129"/>
      <c r="AZ525" s="129"/>
      <c r="BA525" s="129"/>
      <c r="BJ525" s="129"/>
      <c r="BT525" s="129"/>
      <c r="CD525" s="129"/>
      <c r="CN525" s="129"/>
      <c r="CX525" s="129"/>
      <c r="DH525" s="129"/>
      <c r="DR525" s="129"/>
      <c r="EB525" s="129"/>
      <c r="EL525" s="129"/>
      <c r="EV525" s="129"/>
      <c r="FF525" s="129"/>
      <c r="FP525" s="129"/>
      <c r="FZ525" s="129"/>
      <c r="GJ525" s="129"/>
      <c r="GT525" s="129"/>
      <c r="HD525" s="129"/>
      <c r="HN525" s="129"/>
      <c r="HX525" s="129"/>
    </row>
    <row xmlns:x14ac="http://schemas.microsoft.com/office/spreadsheetml/2009/9/ac" r="526" s="3" customFormat="true" x14ac:dyDescent="0.25">
      <c r="A526" s="383"/>
      <c r="B526" s="129"/>
      <c r="L526" s="129"/>
      <c r="V526" s="129"/>
      <c r="AF526" s="129"/>
      <c r="AP526" s="129"/>
      <c r="AZ526" s="129"/>
      <c r="BA526" s="129"/>
      <c r="BJ526" s="129"/>
      <c r="BT526" s="129"/>
      <c r="CD526" s="129"/>
      <c r="CN526" s="129"/>
      <c r="CX526" s="129"/>
      <c r="DH526" s="129"/>
      <c r="DR526" s="129"/>
      <c r="EB526" s="129"/>
      <c r="EL526" s="129"/>
      <c r="EV526" s="129"/>
      <c r="FF526" s="129"/>
      <c r="FP526" s="129"/>
      <c r="FZ526" s="129"/>
      <c r="GJ526" s="129"/>
      <c r="GT526" s="129"/>
      <c r="HD526" s="129"/>
      <c r="HN526" s="129"/>
      <c r="HX526" s="129"/>
    </row>
    <row xmlns:x14ac="http://schemas.microsoft.com/office/spreadsheetml/2009/9/ac" r="527" s="3" customFormat="true" x14ac:dyDescent="0.25">
      <c r="A527" s="383"/>
      <c r="B527" s="129"/>
      <c r="L527" s="129"/>
      <c r="V527" s="129"/>
      <c r="AF527" s="129"/>
      <c r="AP527" s="129"/>
      <c r="AZ527" s="129"/>
      <c r="BA527" s="129"/>
      <c r="BJ527" s="129"/>
      <c r="BT527" s="129"/>
      <c r="CD527" s="129"/>
      <c r="CN527" s="129"/>
      <c r="CX527" s="129"/>
      <c r="DH527" s="129"/>
      <c r="DR527" s="129"/>
      <c r="EB527" s="129"/>
      <c r="EL527" s="129"/>
      <c r="EV527" s="129"/>
      <c r="FF527" s="129"/>
      <c r="FP527" s="129"/>
      <c r="FZ527" s="129"/>
      <c r="GJ527" s="129"/>
      <c r="GT527" s="129"/>
      <c r="HD527" s="129"/>
      <c r="HN527" s="129"/>
      <c r="HX527" s="129"/>
    </row>
    <row xmlns:x14ac="http://schemas.microsoft.com/office/spreadsheetml/2009/9/ac" r="528" s="3" customFormat="true" x14ac:dyDescent="0.25">
      <c r="A528" s="383"/>
      <c r="B528" s="129"/>
      <c r="L528" s="129"/>
      <c r="V528" s="129"/>
      <c r="AF528" s="129"/>
      <c r="AP528" s="129"/>
      <c r="AZ528" s="129"/>
      <c r="BA528" s="129"/>
      <c r="BJ528" s="129"/>
      <c r="BT528" s="129"/>
      <c r="CD528" s="129"/>
      <c r="CN528" s="129"/>
      <c r="CX528" s="129"/>
      <c r="DH528" s="129"/>
      <c r="DR528" s="129"/>
      <c r="EB528" s="129"/>
      <c r="EL528" s="129"/>
      <c r="EV528" s="129"/>
      <c r="FF528" s="129"/>
      <c r="FP528" s="129"/>
      <c r="FZ528" s="129"/>
      <c r="GJ528" s="129"/>
      <c r="GT528" s="129"/>
      <c r="HD528" s="129"/>
      <c r="HN528" s="129"/>
      <c r="HX528" s="129"/>
    </row>
    <row xmlns:x14ac="http://schemas.microsoft.com/office/spreadsheetml/2009/9/ac" r="529" s="3" customFormat="true" x14ac:dyDescent="0.25">
      <c r="A529" s="383"/>
      <c r="B529" s="129"/>
      <c r="L529" s="129"/>
      <c r="V529" s="129"/>
      <c r="AF529" s="129"/>
      <c r="AP529" s="129"/>
      <c r="AZ529" s="129"/>
      <c r="BA529" s="129"/>
      <c r="BJ529" s="129"/>
      <c r="BT529" s="129"/>
      <c r="CD529" s="129"/>
      <c r="CN529" s="129"/>
      <c r="CX529" s="129"/>
      <c r="DH529" s="129"/>
      <c r="DR529" s="129"/>
      <c r="EB529" s="129"/>
      <c r="EL529" s="129"/>
      <c r="EV529" s="129"/>
      <c r="FF529" s="129"/>
      <c r="FP529" s="129"/>
      <c r="FZ529" s="129"/>
      <c r="GJ529" s="129"/>
      <c r="GT529" s="129"/>
      <c r="HD529" s="129"/>
      <c r="HN529" s="129"/>
      <c r="HX529" s="129"/>
    </row>
    <row xmlns:x14ac="http://schemas.microsoft.com/office/spreadsheetml/2009/9/ac" r="530" s="3" customFormat="true" x14ac:dyDescent="0.25">
      <c r="A530" s="383"/>
      <c r="B530" s="129"/>
      <c r="L530" s="129"/>
      <c r="V530" s="129"/>
      <c r="AF530" s="129"/>
      <c r="AP530" s="129"/>
      <c r="AZ530" s="129"/>
      <c r="BA530" s="129"/>
      <c r="BJ530" s="129"/>
      <c r="BT530" s="129"/>
      <c r="CD530" s="129"/>
      <c r="CN530" s="129"/>
      <c r="CX530" s="129"/>
      <c r="DH530" s="129"/>
      <c r="DR530" s="129"/>
      <c r="EB530" s="129"/>
      <c r="EL530" s="129"/>
      <c r="EV530" s="129"/>
      <c r="FF530" s="129"/>
      <c r="FP530" s="129"/>
      <c r="FZ530" s="129"/>
      <c r="GJ530" s="129"/>
      <c r="GT530" s="129"/>
      <c r="HD530" s="129"/>
      <c r="HN530" s="129"/>
      <c r="HX530" s="129"/>
    </row>
    <row xmlns:x14ac="http://schemas.microsoft.com/office/spreadsheetml/2009/9/ac" r="531" s="3" customFormat="true" x14ac:dyDescent="0.25">
      <c r="A531" s="383"/>
      <c r="B531" s="129"/>
      <c r="L531" s="129"/>
      <c r="V531" s="129"/>
      <c r="AF531" s="129"/>
      <c r="AP531" s="129"/>
      <c r="AZ531" s="129"/>
      <c r="BA531" s="129"/>
      <c r="BJ531" s="129"/>
      <c r="BT531" s="129"/>
      <c r="CD531" s="129"/>
      <c r="CN531" s="129"/>
      <c r="CX531" s="129"/>
      <c r="DH531" s="129"/>
      <c r="DR531" s="129"/>
      <c r="EB531" s="129"/>
      <c r="EL531" s="129"/>
      <c r="EV531" s="129"/>
      <c r="FF531" s="129"/>
      <c r="FP531" s="129"/>
      <c r="FZ531" s="129"/>
      <c r="GJ531" s="129"/>
      <c r="GT531" s="129"/>
      <c r="HD531" s="129"/>
      <c r="HN531" s="129"/>
      <c r="HX531" s="129"/>
    </row>
    <row xmlns:x14ac="http://schemas.microsoft.com/office/spreadsheetml/2009/9/ac" r="532" s="3" customFormat="true" x14ac:dyDescent="0.25">
      <c r="A532" s="383"/>
      <c r="B532" s="129"/>
      <c r="L532" s="129"/>
      <c r="V532" s="129"/>
      <c r="AF532" s="129"/>
      <c r="AP532" s="129"/>
      <c r="AZ532" s="129"/>
      <c r="BA532" s="129"/>
      <c r="BJ532" s="129"/>
      <c r="BT532" s="129"/>
      <c r="CD532" s="129"/>
      <c r="CN532" s="129"/>
      <c r="CX532" s="129"/>
      <c r="DH532" s="129"/>
      <c r="DR532" s="129"/>
      <c r="EB532" s="129"/>
      <c r="EL532" s="129"/>
      <c r="EV532" s="129"/>
      <c r="FF532" s="129"/>
      <c r="FP532" s="129"/>
      <c r="FZ532" s="129"/>
      <c r="GJ532" s="129"/>
      <c r="GT532" s="129"/>
      <c r="HD532" s="129"/>
      <c r="HN532" s="129"/>
      <c r="HX532" s="129"/>
    </row>
    <row xmlns:x14ac="http://schemas.microsoft.com/office/spreadsheetml/2009/9/ac" r="533" s="3" customFormat="true" x14ac:dyDescent="0.25">
      <c r="A533" s="383"/>
      <c r="B533" s="129"/>
      <c r="L533" s="129"/>
      <c r="V533" s="129"/>
      <c r="AF533" s="129"/>
      <c r="AP533" s="129"/>
      <c r="AZ533" s="129"/>
      <c r="BA533" s="129"/>
      <c r="BJ533" s="129"/>
      <c r="BT533" s="129"/>
      <c r="CD533" s="129"/>
      <c r="CN533" s="129"/>
      <c r="CX533" s="129"/>
      <c r="DH533" s="129"/>
      <c r="DR533" s="129"/>
      <c r="EB533" s="129"/>
      <c r="EL533" s="129"/>
      <c r="EV533" s="129"/>
      <c r="FF533" s="129"/>
      <c r="FP533" s="129"/>
      <c r="FZ533" s="129"/>
      <c r="GJ533" s="129"/>
      <c r="GT533" s="129"/>
      <c r="HD533" s="129"/>
      <c r="HN533" s="129"/>
      <c r="HX533" s="129"/>
    </row>
    <row xmlns:x14ac="http://schemas.microsoft.com/office/spreadsheetml/2009/9/ac" r="534" s="3" customFormat="true" x14ac:dyDescent="0.25">
      <c r="A534" s="383"/>
      <c r="B534" s="129"/>
      <c r="L534" s="129"/>
      <c r="V534" s="129"/>
      <c r="AF534" s="129"/>
      <c r="AP534" s="129"/>
      <c r="AZ534" s="129"/>
      <c r="BA534" s="129"/>
      <c r="BJ534" s="129"/>
      <c r="BT534" s="129"/>
      <c r="CD534" s="129"/>
      <c r="CN534" s="129"/>
      <c r="CX534" s="129"/>
      <c r="DH534" s="129"/>
      <c r="DR534" s="129"/>
      <c r="EB534" s="129"/>
      <c r="EL534" s="129"/>
      <c r="EV534" s="129"/>
      <c r="FF534" s="129"/>
      <c r="FP534" s="129"/>
      <c r="FZ534" s="129"/>
      <c r="GJ534" s="129"/>
      <c r="GT534" s="129"/>
      <c r="HD534" s="129"/>
      <c r="HN534" s="129"/>
      <c r="HX534" s="129"/>
    </row>
    <row xmlns:x14ac="http://schemas.microsoft.com/office/spreadsheetml/2009/9/ac" r="535" s="3" customFormat="true" x14ac:dyDescent="0.25">
      <c r="A535" s="383"/>
      <c r="B535" s="129"/>
      <c r="L535" s="129"/>
      <c r="V535" s="129"/>
      <c r="AF535" s="129"/>
      <c r="AP535" s="129"/>
      <c r="AZ535" s="129"/>
      <c r="BA535" s="129"/>
      <c r="BJ535" s="129"/>
      <c r="BT535" s="129"/>
      <c r="CD535" s="129"/>
      <c r="CN535" s="129"/>
      <c r="CX535" s="129"/>
      <c r="DH535" s="129"/>
      <c r="DR535" s="129"/>
      <c r="EB535" s="129"/>
      <c r="EL535" s="129"/>
      <c r="EV535" s="129"/>
      <c r="FF535" s="129"/>
      <c r="FP535" s="129"/>
      <c r="FZ535" s="129"/>
      <c r="GJ535" s="129"/>
      <c r="GT535" s="129"/>
      <c r="HD535" s="129"/>
      <c r="HN535" s="129"/>
      <c r="HX535" s="129"/>
    </row>
    <row xmlns:x14ac="http://schemas.microsoft.com/office/spreadsheetml/2009/9/ac" r="536" s="3" customFormat="true" x14ac:dyDescent="0.25">
      <c r="A536" s="383"/>
      <c r="B536" s="129"/>
      <c r="L536" s="129"/>
      <c r="V536" s="129"/>
      <c r="AF536" s="129"/>
      <c r="AP536" s="129"/>
      <c r="AZ536" s="129"/>
      <c r="BA536" s="129"/>
      <c r="BJ536" s="129"/>
      <c r="BT536" s="129"/>
      <c r="CD536" s="129"/>
      <c r="CN536" s="129"/>
      <c r="CX536" s="129"/>
      <c r="DH536" s="129"/>
      <c r="DR536" s="129"/>
      <c r="EB536" s="129"/>
      <c r="EL536" s="129"/>
      <c r="EV536" s="129"/>
      <c r="FF536" s="129"/>
      <c r="FP536" s="129"/>
      <c r="FZ536" s="129"/>
      <c r="GJ536" s="129"/>
      <c r="GT536" s="129"/>
      <c r="HD536" s="129"/>
      <c r="HN536" s="129"/>
      <c r="HX536" s="129"/>
    </row>
    <row xmlns:x14ac="http://schemas.microsoft.com/office/spreadsheetml/2009/9/ac" r="537" s="3" customFormat="true" x14ac:dyDescent="0.25">
      <c r="A537" s="383"/>
      <c r="B537" s="129"/>
      <c r="L537" s="129"/>
      <c r="V537" s="129"/>
      <c r="AF537" s="129"/>
      <c r="AP537" s="129"/>
      <c r="AZ537" s="129"/>
      <c r="BA537" s="129"/>
      <c r="BJ537" s="129"/>
      <c r="BT537" s="129"/>
      <c r="CD537" s="129"/>
      <c r="CN537" s="129"/>
      <c r="CX537" s="129"/>
      <c r="DH537" s="129"/>
      <c r="DR537" s="129"/>
      <c r="EB537" s="129"/>
      <c r="EL537" s="129"/>
      <c r="EV537" s="129"/>
      <c r="FF537" s="129"/>
      <c r="FP537" s="129"/>
      <c r="FZ537" s="129"/>
      <c r="GJ537" s="129"/>
      <c r="GT537" s="129"/>
      <c r="HD537" s="129"/>
      <c r="HN537" s="129"/>
      <c r="HX537" s="129"/>
    </row>
    <row xmlns:x14ac="http://schemas.microsoft.com/office/spreadsheetml/2009/9/ac" r="538" s="3" customFormat="true" x14ac:dyDescent="0.25">
      <c r="A538" s="383"/>
      <c r="B538" s="129"/>
      <c r="L538" s="129"/>
      <c r="V538" s="129"/>
      <c r="AF538" s="129"/>
      <c r="AP538" s="129"/>
      <c r="AZ538" s="129"/>
      <c r="BA538" s="129"/>
      <c r="BJ538" s="129"/>
      <c r="BT538" s="129"/>
      <c r="CD538" s="129"/>
      <c r="CN538" s="129"/>
      <c r="CX538" s="129"/>
      <c r="DH538" s="129"/>
      <c r="DR538" s="129"/>
      <c r="EB538" s="129"/>
      <c r="EL538" s="129"/>
      <c r="EV538" s="129"/>
      <c r="FF538" s="129"/>
      <c r="FP538" s="129"/>
      <c r="FZ538" s="129"/>
      <c r="GJ538" s="129"/>
      <c r="GT538" s="129"/>
      <c r="HD538" s="129"/>
      <c r="HN538" s="129"/>
      <c r="HX538" s="129"/>
    </row>
    <row xmlns:x14ac="http://schemas.microsoft.com/office/spreadsheetml/2009/9/ac" r="539" s="3" customFormat="true" x14ac:dyDescent="0.25">
      <c r="A539" s="383"/>
      <c r="B539" s="129"/>
      <c r="L539" s="129"/>
      <c r="V539" s="129"/>
      <c r="AF539" s="129"/>
      <c r="AP539" s="129"/>
      <c r="AZ539" s="129"/>
      <c r="BA539" s="129"/>
      <c r="BJ539" s="129"/>
      <c r="BT539" s="129"/>
      <c r="CD539" s="129"/>
      <c r="CN539" s="129"/>
      <c r="CX539" s="129"/>
      <c r="DH539" s="129"/>
      <c r="DR539" s="129"/>
      <c r="EB539" s="129"/>
      <c r="EL539" s="129"/>
      <c r="EV539" s="129"/>
      <c r="FF539" s="129"/>
      <c r="FP539" s="129"/>
      <c r="FZ539" s="129"/>
      <c r="GJ539" s="129"/>
      <c r="GT539" s="129"/>
      <c r="HD539" s="129"/>
      <c r="HN539" s="129"/>
      <c r="HX539" s="129"/>
    </row>
    <row xmlns:x14ac="http://schemas.microsoft.com/office/spreadsheetml/2009/9/ac" r="540" s="3" customFormat="true" x14ac:dyDescent="0.25">
      <c r="A540" s="383"/>
      <c r="B540" s="129"/>
      <c r="L540" s="129"/>
      <c r="V540" s="129"/>
      <c r="AF540" s="129"/>
      <c r="AP540" s="129"/>
      <c r="AZ540" s="129"/>
      <c r="BA540" s="129"/>
      <c r="BJ540" s="129"/>
      <c r="BT540" s="129"/>
      <c r="CD540" s="129"/>
      <c r="CN540" s="129"/>
      <c r="CX540" s="129"/>
      <c r="DH540" s="129"/>
      <c r="DR540" s="129"/>
      <c r="EB540" s="129"/>
      <c r="EL540" s="129"/>
      <c r="EV540" s="129"/>
      <c r="FF540" s="129"/>
      <c r="FP540" s="129"/>
      <c r="FZ540" s="129"/>
      <c r="GJ540" s="129"/>
      <c r="GT540" s="129"/>
      <c r="HD540" s="129"/>
      <c r="HN540" s="129"/>
      <c r="HX540" s="129"/>
    </row>
    <row xmlns:x14ac="http://schemas.microsoft.com/office/spreadsheetml/2009/9/ac" r="541" s="3" customFormat="true" x14ac:dyDescent="0.25">
      <c r="A541" s="383"/>
      <c r="B541" s="129"/>
      <c r="L541" s="129"/>
      <c r="V541" s="129"/>
      <c r="AF541" s="129"/>
      <c r="AP541" s="129"/>
      <c r="AZ541" s="129"/>
      <c r="BA541" s="129"/>
      <c r="BJ541" s="129"/>
      <c r="BT541" s="129"/>
      <c r="CD541" s="129"/>
      <c r="CN541" s="129"/>
      <c r="CX541" s="129"/>
      <c r="DH541" s="129"/>
      <c r="DR541" s="129"/>
      <c r="EB541" s="129"/>
      <c r="EL541" s="129"/>
      <c r="EV541" s="129"/>
      <c r="FF541" s="129"/>
      <c r="FP541" s="129"/>
      <c r="FZ541" s="129"/>
      <c r="GJ541" s="129"/>
      <c r="GT541" s="129"/>
      <c r="HD541" s="129"/>
      <c r="HN541" s="129"/>
      <c r="HX541" s="129"/>
    </row>
    <row xmlns:x14ac="http://schemas.microsoft.com/office/spreadsheetml/2009/9/ac" r="542" s="3" customFormat="true" x14ac:dyDescent="0.25">
      <c r="A542" s="383"/>
      <c r="B542" s="129"/>
      <c r="L542" s="129"/>
      <c r="V542" s="129"/>
      <c r="AF542" s="129"/>
      <c r="AP542" s="129"/>
      <c r="AZ542" s="129"/>
      <c r="BA542" s="129"/>
      <c r="BJ542" s="129"/>
      <c r="BT542" s="129"/>
      <c r="CD542" s="129"/>
      <c r="CN542" s="129"/>
      <c r="CX542" s="129"/>
      <c r="DH542" s="129"/>
      <c r="DR542" s="129"/>
      <c r="EB542" s="129"/>
      <c r="EL542" s="129"/>
      <c r="EV542" s="129"/>
      <c r="FF542" s="129"/>
      <c r="FP542" s="129"/>
      <c r="FZ542" s="129"/>
      <c r="GJ542" s="129"/>
      <c r="GT542" s="129"/>
      <c r="HD542" s="129"/>
      <c r="HN542" s="129"/>
      <c r="HX542" s="129"/>
    </row>
    <row xmlns:x14ac="http://schemas.microsoft.com/office/spreadsheetml/2009/9/ac" r="543" s="3" customFormat="true" x14ac:dyDescent="0.25">
      <c r="A543" s="383"/>
      <c r="B543" s="129"/>
      <c r="L543" s="129"/>
      <c r="V543" s="129"/>
      <c r="AF543" s="129"/>
      <c r="AP543" s="129"/>
      <c r="AZ543" s="129"/>
      <c r="BA543" s="129"/>
      <c r="BJ543" s="129"/>
      <c r="BT543" s="129"/>
      <c r="CD543" s="129"/>
      <c r="CN543" s="129"/>
      <c r="CX543" s="129"/>
      <c r="DH543" s="129"/>
      <c r="DR543" s="129"/>
      <c r="EB543" s="129"/>
      <c r="EL543" s="129"/>
      <c r="EV543" s="129"/>
      <c r="FF543" s="129"/>
      <c r="FP543" s="129"/>
      <c r="FZ543" s="129"/>
      <c r="GJ543" s="129"/>
      <c r="GT543" s="129"/>
      <c r="HD543" s="129"/>
      <c r="HN543" s="129"/>
      <c r="HX543" s="129"/>
    </row>
    <row xmlns:x14ac="http://schemas.microsoft.com/office/spreadsheetml/2009/9/ac" r="544" s="3" customFormat="true" x14ac:dyDescent="0.25">
      <c r="A544" s="383"/>
      <c r="B544" s="129"/>
      <c r="L544" s="129"/>
      <c r="V544" s="129"/>
      <c r="AF544" s="129"/>
      <c r="AP544" s="129"/>
      <c r="AZ544" s="129"/>
      <c r="BA544" s="129"/>
      <c r="BJ544" s="129"/>
      <c r="BT544" s="129"/>
      <c r="CD544" s="129"/>
      <c r="CN544" s="129"/>
      <c r="CX544" s="129"/>
      <c r="DH544" s="129"/>
      <c r="DR544" s="129"/>
      <c r="EB544" s="129"/>
      <c r="EL544" s="129"/>
      <c r="EV544" s="129"/>
      <c r="FF544" s="129"/>
      <c r="FP544" s="129"/>
      <c r="FZ544" s="129"/>
      <c r="GJ544" s="129"/>
      <c r="GT544" s="129"/>
      <c r="HD544" s="129"/>
      <c r="HN544" s="129"/>
      <c r="HX544" s="129"/>
    </row>
    <row xmlns:x14ac="http://schemas.microsoft.com/office/spreadsheetml/2009/9/ac" r="545" s="3" customFormat="true" x14ac:dyDescent="0.25">
      <c r="A545" s="383"/>
      <c r="B545" s="129"/>
      <c r="L545" s="129"/>
      <c r="V545" s="129"/>
      <c r="AF545" s="129"/>
      <c r="AP545" s="129"/>
      <c r="AZ545" s="129"/>
      <c r="BA545" s="129"/>
      <c r="BJ545" s="129"/>
      <c r="BT545" s="129"/>
      <c r="CD545" s="129"/>
      <c r="CN545" s="129"/>
      <c r="CX545" s="129"/>
      <c r="DH545" s="129"/>
      <c r="DR545" s="129"/>
      <c r="EB545" s="129"/>
      <c r="EL545" s="129"/>
      <c r="EV545" s="129"/>
      <c r="FF545" s="129"/>
      <c r="FP545" s="129"/>
      <c r="FZ545" s="129"/>
      <c r="GJ545" s="129"/>
      <c r="GT545" s="129"/>
      <c r="HD545" s="129"/>
      <c r="HN545" s="129"/>
      <c r="HX545" s="129"/>
    </row>
    <row xmlns:x14ac="http://schemas.microsoft.com/office/spreadsheetml/2009/9/ac" r="546" s="3" customFormat="true" x14ac:dyDescent="0.25">
      <c r="A546" s="383"/>
      <c r="B546" s="129"/>
      <c r="L546" s="129"/>
      <c r="V546" s="129"/>
      <c r="AF546" s="129"/>
      <c r="AP546" s="129"/>
      <c r="AZ546" s="129"/>
      <c r="BA546" s="129"/>
      <c r="BJ546" s="129"/>
      <c r="BT546" s="129"/>
      <c r="CD546" s="129"/>
      <c r="CN546" s="129"/>
      <c r="CX546" s="129"/>
      <c r="DH546" s="129"/>
      <c r="DR546" s="129"/>
      <c r="EB546" s="129"/>
      <c r="EL546" s="129"/>
      <c r="EV546" s="129"/>
      <c r="FF546" s="129"/>
      <c r="FP546" s="129"/>
      <c r="FZ546" s="129"/>
      <c r="GJ546" s="129"/>
      <c r="GT546" s="129"/>
      <c r="HD546" s="129"/>
      <c r="HN546" s="129"/>
      <c r="HX546" s="129"/>
    </row>
    <row xmlns:x14ac="http://schemas.microsoft.com/office/spreadsheetml/2009/9/ac" r="547" s="3" customFormat="true" x14ac:dyDescent="0.25">
      <c r="A547" s="383"/>
      <c r="B547" s="129"/>
      <c r="L547" s="129"/>
      <c r="V547" s="129"/>
      <c r="AF547" s="129"/>
      <c r="AP547" s="129"/>
      <c r="AZ547" s="129"/>
      <c r="BA547" s="129"/>
      <c r="BJ547" s="129"/>
      <c r="BT547" s="129"/>
      <c r="CD547" s="129"/>
      <c r="CN547" s="129"/>
      <c r="CX547" s="129"/>
      <c r="DH547" s="129"/>
      <c r="DR547" s="129"/>
      <c r="EB547" s="129"/>
      <c r="EL547" s="129"/>
      <c r="EV547" s="129"/>
      <c r="FF547" s="129"/>
      <c r="FP547" s="129"/>
      <c r="FZ547" s="129"/>
      <c r="GJ547" s="129"/>
      <c r="GT547" s="129"/>
      <c r="HD547" s="129"/>
      <c r="HN547" s="129"/>
      <c r="HX547" s="129"/>
    </row>
    <row xmlns:x14ac="http://schemas.microsoft.com/office/spreadsheetml/2009/9/ac" r="548" s="3" customFormat="true" x14ac:dyDescent="0.25">
      <c r="A548" s="383"/>
      <c r="B548" s="129"/>
      <c r="L548" s="129"/>
      <c r="V548" s="129"/>
      <c r="AF548" s="129"/>
      <c r="AP548" s="129"/>
      <c r="AZ548" s="129"/>
      <c r="BA548" s="129"/>
      <c r="BJ548" s="129"/>
      <c r="BT548" s="129"/>
      <c r="CD548" s="129"/>
      <c r="CN548" s="129"/>
      <c r="CX548" s="129"/>
      <c r="DH548" s="129"/>
      <c r="DR548" s="129"/>
      <c r="EB548" s="129"/>
      <c r="EL548" s="129"/>
      <c r="EV548" s="129"/>
      <c r="FF548" s="129"/>
      <c r="FP548" s="129"/>
      <c r="FZ548" s="129"/>
      <c r="GJ548" s="129"/>
      <c r="GT548" s="129"/>
      <c r="HD548" s="129"/>
      <c r="HN548" s="129"/>
      <c r="HX548" s="129"/>
    </row>
    <row xmlns:x14ac="http://schemas.microsoft.com/office/spreadsheetml/2009/9/ac" r="549" s="3" customFormat="true" x14ac:dyDescent="0.25">
      <c r="A549" s="383"/>
      <c r="B549" s="129"/>
      <c r="L549" s="129"/>
      <c r="V549" s="129"/>
      <c r="AF549" s="129"/>
      <c r="AP549" s="129"/>
      <c r="AZ549" s="129"/>
      <c r="BA549" s="129"/>
      <c r="BJ549" s="129"/>
      <c r="BT549" s="129"/>
      <c r="CD549" s="129"/>
      <c r="CN549" s="129"/>
      <c r="CX549" s="129"/>
      <c r="DH549" s="129"/>
      <c r="DR549" s="129"/>
      <c r="EB549" s="129"/>
      <c r="EL549" s="129"/>
      <c r="EV549" s="129"/>
      <c r="FF549" s="129"/>
      <c r="FP549" s="129"/>
      <c r="FZ549" s="129"/>
      <c r="GJ549" s="129"/>
      <c r="GT549" s="129"/>
      <c r="HD549" s="129"/>
      <c r="HN549" s="129"/>
      <c r="HX549" s="129"/>
    </row>
    <row xmlns:x14ac="http://schemas.microsoft.com/office/spreadsheetml/2009/9/ac" r="550" s="3" customFormat="true" x14ac:dyDescent="0.25">
      <c r="A550" s="383"/>
      <c r="B550" s="129"/>
      <c r="L550" s="129"/>
      <c r="V550" s="129"/>
      <c r="AF550" s="129"/>
      <c r="AP550" s="129"/>
      <c r="AZ550" s="129"/>
      <c r="BA550" s="129"/>
      <c r="BJ550" s="129"/>
      <c r="BT550" s="129"/>
      <c r="CD550" s="129"/>
      <c r="CN550" s="129"/>
      <c r="CX550" s="129"/>
      <c r="DH550" s="129"/>
      <c r="DR550" s="129"/>
      <c r="EB550" s="129"/>
      <c r="EL550" s="129"/>
      <c r="EV550" s="129"/>
      <c r="FF550" s="129"/>
      <c r="FP550" s="129"/>
      <c r="FZ550" s="129"/>
      <c r="GJ550" s="129"/>
      <c r="GT550" s="129"/>
      <c r="HD550" s="129"/>
      <c r="HN550" s="129"/>
      <c r="HX550" s="129"/>
    </row>
    <row xmlns:x14ac="http://schemas.microsoft.com/office/spreadsheetml/2009/9/ac" r="551" s="3" customFormat="true" x14ac:dyDescent="0.25">
      <c r="A551" s="383"/>
      <c r="B551" s="129"/>
      <c r="L551" s="129"/>
      <c r="V551" s="129"/>
      <c r="AF551" s="129"/>
      <c r="AP551" s="129"/>
      <c r="AZ551" s="129"/>
      <c r="BA551" s="129"/>
      <c r="BJ551" s="129"/>
      <c r="BT551" s="129"/>
      <c r="CD551" s="129"/>
      <c r="CN551" s="129"/>
      <c r="CX551" s="129"/>
      <c r="DH551" s="129"/>
      <c r="DR551" s="129"/>
      <c r="EB551" s="129"/>
      <c r="EL551" s="129"/>
      <c r="EV551" s="129"/>
      <c r="FF551" s="129"/>
      <c r="FP551" s="129"/>
      <c r="FZ551" s="129"/>
      <c r="GJ551" s="129"/>
      <c r="GT551" s="129"/>
      <c r="HD551" s="129"/>
      <c r="HN551" s="129"/>
      <c r="HX551" s="129"/>
    </row>
    <row xmlns:x14ac="http://schemas.microsoft.com/office/spreadsheetml/2009/9/ac" r="552" s="3" customFormat="true" x14ac:dyDescent="0.25">
      <c r="A552" s="383"/>
      <c r="B552" s="129"/>
      <c r="L552" s="129"/>
      <c r="V552" s="129"/>
      <c r="AF552" s="129"/>
      <c r="AP552" s="129"/>
      <c r="AZ552" s="129"/>
      <c r="BA552" s="129"/>
      <c r="BJ552" s="129"/>
      <c r="BT552" s="129"/>
      <c r="CD552" s="129"/>
      <c r="CN552" s="129"/>
      <c r="CX552" s="129"/>
      <c r="DH552" s="129"/>
      <c r="DR552" s="129"/>
      <c r="EB552" s="129"/>
      <c r="EL552" s="129"/>
      <c r="EV552" s="129"/>
      <c r="FF552" s="129"/>
      <c r="FP552" s="129"/>
      <c r="FZ552" s="129"/>
      <c r="GJ552" s="129"/>
      <c r="GT552" s="129"/>
      <c r="HD552" s="129"/>
      <c r="HN552" s="129"/>
      <c r="HX552" s="129"/>
    </row>
    <row xmlns:x14ac="http://schemas.microsoft.com/office/spreadsheetml/2009/9/ac" r="553" s="3" customFormat="true" x14ac:dyDescent="0.25">
      <c r="A553" s="383"/>
      <c r="B553" s="129"/>
      <c r="L553" s="129"/>
      <c r="V553" s="129"/>
      <c r="AF553" s="129"/>
      <c r="AP553" s="129"/>
      <c r="AZ553" s="129"/>
      <c r="BA553" s="129"/>
      <c r="BJ553" s="129"/>
      <c r="BT553" s="129"/>
      <c r="CD553" s="129"/>
      <c r="CN553" s="129"/>
      <c r="CX553" s="129"/>
      <c r="DH553" s="129"/>
      <c r="DR553" s="129"/>
      <c r="EB553" s="129"/>
      <c r="EL553" s="129"/>
      <c r="EV553" s="129"/>
      <c r="FF553" s="129"/>
      <c r="FP553" s="129"/>
      <c r="FZ553" s="129"/>
      <c r="GJ553" s="129"/>
      <c r="GT553" s="129"/>
      <c r="HD553" s="129"/>
      <c r="HN553" s="129"/>
      <c r="HX553" s="129"/>
    </row>
    <row xmlns:x14ac="http://schemas.microsoft.com/office/spreadsheetml/2009/9/ac" r="554" s="3" customFormat="true" x14ac:dyDescent="0.25">
      <c r="A554" s="383"/>
      <c r="B554" s="129"/>
      <c r="L554" s="129"/>
      <c r="V554" s="129"/>
      <c r="AF554" s="129"/>
      <c r="AP554" s="129"/>
      <c r="AZ554" s="129"/>
      <c r="BA554" s="129"/>
      <c r="BJ554" s="129"/>
      <c r="BT554" s="129"/>
      <c r="CD554" s="129"/>
      <c r="CN554" s="129"/>
      <c r="CX554" s="129"/>
      <c r="DH554" s="129"/>
      <c r="DR554" s="129"/>
      <c r="EB554" s="129"/>
      <c r="EL554" s="129"/>
      <c r="EV554" s="129"/>
      <c r="FF554" s="129"/>
      <c r="FP554" s="129"/>
      <c r="FZ554" s="129"/>
      <c r="GJ554" s="129"/>
      <c r="GT554" s="129"/>
      <c r="HD554" s="129"/>
      <c r="HN554" s="129"/>
      <c r="HX554" s="129"/>
    </row>
    <row xmlns:x14ac="http://schemas.microsoft.com/office/spreadsheetml/2009/9/ac" r="555" s="3" customFormat="true" x14ac:dyDescent="0.25">
      <c r="A555" s="383"/>
      <c r="B555" s="129"/>
      <c r="L555" s="129"/>
      <c r="V555" s="129"/>
      <c r="AF555" s="129"/>
      <c r="AP555" s="129"/>
      <c r="AZ555" s="129"/>
      <c r="BA555" s="129"/>
      <c r="BJ555" s="129"/>
      <c r="BT555" s="129"/>
      <c r="CD555" s="129"/>
      <c r="CN555" s="129"/>
      <c r="CX555" s="129"/>
      <c r="DH555" s="129"/>
      <c r="DR555" s="129"/>
      <c r="EB555" s="129"/>
      <c r="EL555" s="129"/>
      <c r="EV555" s="129"/>
      <c r="FF555" s="129"/>
      <c r="FP555" s="129"/>
      <c r="FZ555" s="129"/>
      <c r="GJ555" s="129"/>
      <c r="GT555" s="129"/>
      <c r="HD555" s="129"/>
      <c r="HN555" s="129"/>
      <c r="HX555" s="129"/>
    </row>
    <row xmlns:x14ac="http://schemas.microsoft.com/office/spreadsheetml/2009/9/ac" r="556" s="3" customFormat="true" x14ac:dyDescent="0.25">
      <c r="A556" s="383"/>
      <c r="B556" s="129"/>
      <c r="L556" s="129"/>
      <c r="V556" s="129"/>
      <c r="AF556" s="129"/>
      <c r="AP556" s="129"/>
      <c r="AZ556" s="129"/>
      <c r="BA556" s="129"/>
      <c r="BJ556" s="129"/>
      <c r="BT556" s="129"/>
      <c r="CD556" s="129"/>
      <c r="CN556" s="129"/>
      <c r="CX556" s="129"/>
      <c r="DH556" s="129"/>
      <c r="DR556" s="129"/>
      <c r="EB556" s="129"/>
      <c r="EL556" s="129"/>
      <c r="EV556" s="129"/>
      <c r="FF556" s="129"/>
      <c r="FP556" s="129"/>
      <c r="FZ556" s="129"/>
      <c r="GJ556" s="129"/>
      <c r="GT556" s="129"/>
      <c r="HD556" s="129"/>
      <c r="HN556" s="129"/>
      <c r="HX556" s="129"/>
    </row>
    <row xmlns:x14ac="http://schemas.microsoft.com/office/spreadsheetml/2009/9/ac" r="557" s="3" customFormat="true" x14ac:dyDescent="0.25">
      <c r="A557" s="383"/>
      <c r="B557" s="129"/>
      <c r="L557" s="129"/>
      <c r="V557" s="129"/>
      <c r="AF557" s="129"/>
      <c r="AP557" s="129"/>
      <c r="AZ557" s="129"/>
      <c r="BA557" s="129"/>
      <c r="BJ557" s="129"/>
      <c r="BT557" s="129"/>
      <c r="CD557" s="129"/>
      <c r="CN557" s="129"/>
      <c r="CX557" s="129"/>
      <c r="DH557" s="129"/>
      <c r="DR557" s="129"/>
      <c r="EB557" s="129"/>
      <c r="EL557" s="129"/>
      <c r="EV557" s="129"/>
      <c r="FF557" s="129"/>
      <c r="FP557" s="129"/>
      <c r="FZ557" s="129"/>
      <c r="GJ557" s="129"/>
      <c r="GT557" s="129"/>
      <c r="HD557" s="129"/>
      <c r="HN557" s="129"/>
      <c r="HX557" s="129"/>
    </row>
    <row xmlns:x14ac="http://schemas.microsoft.com/office/spreadsheetml/2009/9/ac" r="558" s="3" customFormat="true" x14ac:dyDescent="0.25">
      <c r="A558" s="383"/>
      <c r="B558" s="129"/>
      <c r="L558" s="129"/>
      <c r="V558" s="129"/>
      <c r="AF558" s="129"/>
      <c r="AP558" s="129"/>
      <c r="AZ558" s="129"/>
      <c r="BA558" s="129"/>
      <c r="BJ558" s="129"/>
      <c r="BT558" s="129"/>
      <c r="CD558" s="129"/>
      <c r="CN558" s="129"/>
      <c r="CX558" s="129"/>
      <c r="DH558" s="129"/>
      <c r="DR558" s="129"/>
      <c r="EB558" s="129"/>
      <c r="EL558" s="129"/>
      <c r="EV558" s="129"/>
      <c r="FF558" s="129"/>
      <c r="FP558" s="129"/>
      <c r="FZ558" s="129"/>
      <c r="GJ558" s="129"/>
      <c r="GT558" s="129"/>
      <c r="HD558" s="129"/>
      <c r="HN558" s="129"/>
      <c r="HX558" s="129"/>
    </row>
    <row xmlns:x14ac="http://schemas.microsoft.com/office/spreadsheetml/2009/9/ac" r="559" s="3" customFormat="true" x14ac:dyDescent="0.25">
      <c r="A559" s="383"/>
      <c r="B559" s="129"/>
      <c r="L559" s="129"/>
      <c r="V559" s="129"/>
      <c r="AF559" s="129"/>
      <c r="AP559" s="129"/>
      <c r="AZ559" s="129"/>
      <c r="BA559" s="129"/>
      <c r="BJ559" s="129"/>
      <c r="BT559" s="129"/>
      <c r="CD559" s="129"/>
      <c r="CN559" s="129"/>
      <c r="CX559" s="129"/>
      <c r="DH559" s="129"/>
      <c r="DR559" s="129"/>
      <c r="EB559" s="129"/>
      <c r="EL559" s="129"/>
      <c r="EV559" s="129"/>
      <c r="FF559" s="129"/>
      <c r="FP559" s="129"/>
      <c r="FZ559" s="129"/>
      <c r="GJ559" s="129"/>
      <c r="GT559" s="129"/>
      <c r="HD559" s="129"/>
      <c r="HN559" s="129"/>
      <c r="HX559" s="129"/>
    </row>
    <row xmlns:x14ac="http://schemas.microsoft.com/office/spreadsheetml/2009/9/ac" r="560" s="3" customFormat="true" x14ac:dyDescent="0.25">
      <c r="A560" s="383"/>
      <c r="B560" s="129"/>
      <c r="L560" s="129"/>
      <c r="V560" s="129"/>
      <c r="AF560" s="129"/>
      <c r="AP560" s="129"/>
      <c r="AZ560" s="129"/>
      <c r="BA560" s="129"/>
      <c r="BJ560" s="129"/>
      <c r="BT560" s="129"/>
      <c r="CD560" s="129"/>
      <c r="CN560" s="129"/>
      <c r="CX560" s="129"/>
      <c r="DH560" s="129"/>
      <c r="DR560" s="129"/>
      <c r="EB560" s="129"/>
      <c r="EL560" s="129"/>
      <c r="EV560" s="129"/>
      <c r="FF560" s="129"/>
      <c r="FP560" s="129"/>
      <c r="FZ560" s="129"/>
      <c r="GJ560" s="129"/>
      <c r="GT560" s="129"/>
      <c r="HD560" s="129"/>
      <c r="HN560" s="129"/>
      <c r="HX560" s="129"/>
    </row>
    <row xmlns:x14ac="http://schemas.microsoft.com/office/spreadsheetml/2009/9/ac" r="561" s="3" customFormat="true" x14ac:dyDescent="0.25">
      <c r="A561" s="383"/>
      <c r="B561" s="129"/>
      <c r="L561" s="129"/>
      <c r="V561" s="129"/>
      <c r="AF561" s="129"/>
      <c r="AP561" s="129"/>
      <c r="AZ561" s="129"/>
      <c r="BA561" s="129"/>
      <c r="BJ561" s="129"/>
      <c r="BT561" s="129"/>
      <c r="CD561" s="129"/>
      <c r="CN561" s="129"/>
      <c r="CX561" s="129"/>
      <c r="DH561" s="129"/>
      <c r="DR561" s="129"/>
      <c r="EB561" s="129"/>
      <c r="EL561" s="129"/>
      <c r="EV561" s="129"/>
      <c r="FF561" s="129"/>
      <c r="FP561" s="129"/>
      <c r="FZ561" s="129"/>
      <c r="GJ561" s="129"/>
      <c r="GT561" s="129"/>
      <c r="HD561" s="129"/>
      <c r="HN561" s="129"/>
      <c r="HX561" s="129"/>
    </row>
    <row xmlns:x14ac="http://schemas.microsoft.com/office/spreadsheetml/2009/9/ac" r="562" s="3" customFormat="true" x14ac:dyDescent="0.25">
      <c r="A562" s="383"/>
      <c r="B562" s="129"/>
      <c r="L562" s="129"/>
      <c r="V562" s="129"/>
      <c r="AF562" s="129"/>
      <c r="AP562" s="129"/>
      <c r="AZ562" s="129"/>
      <c r="BA562" s="129"/>
      <c r="BJ562" s="129"/>
      <c r="BT562" s="129"/>
      <c r="CD562" s="129"/>
      <c r="CN562" s="129"/>
      <c r="CX562" s="129"/>
      <c r="DH562" s="129"/>
      <c r="DR562" s="129"/>
      <c r="EB562" s="129"/>
      <c r="EL562" s="129"/>
      <c r="EV562" s="129"/>
      <c r="FF562" s="129"/>
      <c r="FP562" s="129"/>
      <c r="FZ562" s="129"/>
      <c r="GJ562" s="129"/>
      <c r="GT562" s="129"/>
      <c r="HD562" s="129"/>
      <c r="HN562" s="129"/>
      <c r="HX562" s="129"/>
    </row>
    <row xmlns:x14ac="http://schemas.microsoft.com/office/spreadsheetml/2009/9/ac" r="563" s="3" customFormat="true" x14ac:dyDescent="0.25">
      <c r="A563" s="383"/>
      <c r="B563" s="129"/>
      <c r="L563" s="129"/>
      <c r="V563" s="129"/>
      <c r="AF563" s="129"/>
      <c r="AP563" s="129"/>
      <c r="AZ563" s="129"/>
      <c r="BA563" s="129"/>
      <c r="BJ563" s="129"/>
      <c r="BT563" s="129"/>
      <c r="CD563" s="129"/>
      <c r="CN563" s="129"/>
      <c r="CX563" s="129"/>
      <c r="DH563" s="129"/>
      <c r="DR563" s="129"/>
      <c r="EB563" s="129"/>
      <c r="EL563" s="129"/>
      <c r="EV563" s="129"/>
      <c r="FF563" s="129"/>
      <c r="FP563" s="129"/>
      <c r="FZ563" s="129"/>
      <c r="GJ563" s="129"/>
      <c r="GT563" s="129"/>
      <c r="HD563" s="129"/>
      <c r="HN563" s="129"/>
      <c r="HX563" s="129"/>
    </row>
    <row xmlns:x14ac="http://schemas.microsoft.com/office/spreadsheetml/2009/9/ac" r="564" s="3" customFormat="true" x14ac:dyDescent="0.25">
      <c r="A564" s="383"/>
      <c r="B564" s="129"/>
      <c r="L564" s="129"/>
      <c r="V564" s="129"/>
      <c r="AF564" s="129"/>
      <c r="AP564" s="129"/>
      <c r="AZ564" s="129"/>
      <c r="BA564" s="129"/>
      <c r="BJ564" s="129"/>
      <c r="BT564" s="129"/>
      <c r="CD564" s="129"/>
      <c r="CN564" s="129"/>
      <c r="CX564" s="129"/>
      <c r="DH564" s="129"/>
      <c r="DR564" s="129"/>
      <c r="EB564" s="129"/>
      <c r="EL564" s="129"/>
      <c r="EV564" s="129"/>
      <c r="FF564" s="129"/>
      <c r="FP564" s="129"/>
      <c r="FZ564" s="129"/>
      <c r="GJ564" s="129"/>
      <c r="GT564" s="129"/>
      <c r="HD564" s="129"/>
      <c r="HN564" s="129"/>
      <c r="HX564" s="129"/>
    </row>
    <row xmlns:x14ac="http://schemas.microsoft.com/office/spreadsheetml/2009/9/ac" r="565" s="3" customFormat="true" x14ac:dyDescent="0.25">
      <c r="A565" s="383"/>
      <c r="B565" s="129"/>
      <c r="L565" s="129"/>
      <c r="V565" s="129"/>
      <c r="AF565" s="129"/>
      <c r="AP565" s="129"/>
      <c r="AZ565" s="129"/>
      <c r="BA565" s="129"/>
      <c r="BJ565" s="129"/>
      <c r="BT565" s="129"/>
      <c r="CD565" s="129"/>
      <c r="CN565" s="129"/>
      <c r="CX565" s="129"/>
      <c r="DH565" s="129"/>
      <c r="DR565" s="129"/>
      <c r="EB565" s="129"/>
      <c r="EL565" s="129"/>
      <c r="EV565" s="129"/>
      <c r="FF565" s="129"/>
      <c r="FP565" s="129"/>
      <c r="FZ565" s="129"/>
      <c r="GJ565" s="129"/>
      <c r="GT565" s="129"/>
      <c r="HD565" s="129"/>
      <c r="HN565" s="129"/>
      <c r="HX565" s="129"/>
    </row>
    <row xmlns:x14ac="http://schemas.microsoft.com/office/spreadsheetml/2009/9/ac" r="566" s="3" customFormat="true" x14ac:dyDescent="0.25">
      <c r="A566" s="383"/>
      <c r="B566" s="129"/>
      <c r="L566" s="129"/>
      <c r="V566" s="129"/>
      <c r="AF566" s="129"/>
      <c r="AP566" s="129"/>
      <c r="AZ566" s="129"/>
      <c r="BA566" s="129"/>
      <c r="BJ566" s="129"/>
      <c r="BT566" s="129"/>
      <c r="CD566" s="129"/>
      <c r="CN566" s="129"/>
      <c r="CX566" s="129"/>
      <c r="DH566" s="129"/>
      <c r="DR566" s="129"/>
      <c r="EB566" s="129"/>
      <c r="EL566" s="129"/>
      <c r="EV566" s="129"/>
      <c r="FF566" s="129"/>
      <c r="FP566" s="129"/>
      <c r="FZ566" s="129"/>
      <c r="GJ566" s="129"/>
      <c r="GT566" s="129"/>
      <c r="HD566" s="129"/>
      <c r="HN566" s="129"/>
      <c r="HX566" s="129"/>
    </row>
    <row xmlns:x14ac="http://schemas.microsoft.com/office/spreadsheetml/2009/9/ac" r="567" s="3" customFormat="true" x14ac:dyDescent="0.25">
      <c r="A567" s="383"/>
      <c r="B567" s="129"/>
      <c r="L567" s="129"/>
      <c r="V567" s="129"/>
      <c r="AF567" s="129"/>
      <c r="AP567" s="129"/>
      <c r="AZ567" s="129"/>
      <c r="BA567" s="129"/>
      <c r="BJ567" s="129"/>
      <c r="BT567" s="129"/>
      <c r="CD567" s="129"/>
      <c r="CN567" s="129"/>
      <c r="CX567" s="129"/>
      <c r="DH567" s="129"/>
      <c r="DR567" s="129"/>
      <c r="EB567" s="129"/>
      <c r="EL567" s="129"/>
      <c r="EV567" s="129"/>
      <c r="FF567" s="129"/>
      <c r="FP567" s="129"/>
      <c r="FZ567" s="129"/>
      <c r="GJ567" s="129"/>
      <c r="GT567" s="129"/>
      <c r="HD567" s="129"/>
      <c r="HN567" s="129"/>
      <c r="HX567" s="129"/>
    </row>
    <row xmlns:x14ac="http://schemas.microsoft.com/office/spreadsheetml/2009/9/ac" r="568" s="3" customFormat="true" x14ac:dyDescent="0.25">
      <c r="A568" s="383"/>
      <c r="B568" s="129"/>
      <c r="L568" s="129"/>
      <c r="V568" s="129"/>
      <c r="AF568" s="129"/>
      <c r="AP568" s="129"/>
      <c r="AZ568" s="129"/>
      <c r="BA568" s="129"/>
      <c r="BJ568" s="129"/>
      <c r="BT568" s="129"/>
      <c r="CD568" s="129"/>
      <c r="CN568" s="129"/>
      <c r="CX568" s="129"/>
      <c r="DH568" s="129"/>
      <c r="DR568" s="129"/>
      <c r="EB568" s="129"/>
      <c r="EL568" s="129"/>
      <c r="EV568" s="129"/>
      <c r="FF568" s="129"/>
      <c r="FP568" s="129"/>
      <c r="FZ568" s="129"/>
      <c r="GJ568" s="129"/>
      <c r="GT568" s="129"/>
      <c r="HD568" s="129"/>
      <c r="HN568" s="129"/>
      <c r="HX568" s="129"/>
    </row>
    <row xmlns:x14ac="http://schemas.microsoft.com/office/spreadsheetml/2009/9/ac" r="569" s="3" customFormat="true" x14ac:dyDescent="0.25">
      <c r="A569" s="383"/>
      <c r="B569" s="129"/>
      <c r="L569" s="129"/>
      <c r="V569" s="129"/>
      <c r="AF569" s="129"/>
      <c r="AP569" s="129"/>
      <c r="AZ569" s="129"/>
      <c r="BA569" s="129"/>
      <c r="BJ569" s="129"/>
      <c r="BT569" s="129"/>
      <c r="CD569" s="129"/>
      <c r="CN569" s="129"/>
      <c r="CX569" s="129"/>
      <c r="DH569" s="129"/>
      <c r="DR569" s="129"/>
      <c r="EB569" s="129"/>
      <c r="EL569" s="129"/>
      <c r="EV569" s="129"/>
      <c r="FF569" s="129"/>
      <c r="FP569" s="129"/>
      <c r="FZ569" s="129"/>
      <c r="GJ569" s="129"/>
      <c r="GT569" s="129"/>
      <c r="HD569" s="129"/>
      <c r="HN569" s="129"/>
      <c r="HX569" s="129"/>
    </row>
    <row xmlns:x14ac="http://schemas.microsoft.com/office/spreadsheetml/2009/9/ac" r="570" s="3" customFormat="true" x14ac:dyDescent="0.25">
      <c r="A570" s="383"/>
      <c r="B570" s="129"/>
      <c r="L570" s="129"/>
      <c r="V570" s="129"/>
      <c r="AF570" s="129"/>
      <c r="AP570" s="129"/>
      <c r="AZ570" s="129"/>
      <c r="BA570" s="129"/>
      <c r="BJ570" s="129"/>
      <c r="BT570" s="129"/>
      <c r="CD570" s="129"/>
      <c r="CN570" s="129"/>
      <c r="CX570" s="129"/>
      <c r="DH570" s="129"/>
      <c r="DR570" s="129"/>
      <c r="EB570" s="129"/>
      <c r="EL570" s="129"/>
      <c r="EV570" s="129"/>
      <c r="FF570" s="129"/>
      <c r="FP570" s="129"/>
      <c r="FZ570" s="129"/>
      <c r="GJ570" s="129"/>
      <c r="GT570" s="129"/>
      <c r="HD570" s="129"/>
      <c r="HN570" s="129"/>
      <c r="HX570" s="129"/>
    </row>
    <row xmlns:x14ac="http://schemas.microsoft.com/office/spreadsheetml/2009/9/ac" r="571" s="3" customFormat="true" x14ac:dyDescent="0.25">
      <c r="A571" s="383"/>
      <c r="B571" s="129"/>
      <c r="L571" s="129"/>
      <c r="V571" s="129"/>
      <c r="AF571" s="129"/>
      <c r="AP571" s="129"/>
      <c r="AZ571" s="129"/>
      <c r="BA571" s="129"/>
      <c r="BJ571" s="129"/>
      <c r="BT571" s="129"/>
      <c r="CD571" s="129"/>
      <c r="CN571" s="129"/>
      <c r="CX571" s="129"/>
      <c r="DH571" s="129"/>
      <c r="DR571" s="129"/>
      <c r="EB571" s="129"/>
      <c r="EL571" s="129"/>
      <c r="EV571" s="129"/>
      <c r="FF571" s="129"/>
      <c r="FP571" s="129"/>
      <c r="FZ571" s="129"/>
      <c r="GJ571" s="129"/>
      <c r="GT571" s="129"/>
      <c r="HD571" s="129"/>
      <c r="HN571" s="129"/>
      <c r="HX571" s="129"/>
    </row>
    <row xmlns:x14ac="http://schemas.microsoft.com/office/spreadsheetml/2009/9/ac" r="572" s="3" customFormat="true" x14ac:dyDescent="0.25">
      <c r="A572" s="383"/>
      <c r="B572" s="129"/>
      <c r="L572" s="129"/>
      <c r="V572" s="129"/>
      <c r="AF572" s="129"/>
      <c r="AP572" s="129"/>
      <c r="AZ572" s="129"/>
      <c r="BA572" s="129"/>
      <c r="BJ572" s="129"/>
      <c r="BT572" s="129"/>
      <c r="CD572" s="129"/>
      <c r="CN572" s="129"/>
      <c r="CX572" s="129"/>
      <c r="DH572" s="129"/>
      <c r="DR572" s="129"/>
      <c r="EB572" s="129"/>
      <c r="EL572" s="129"/>
      <c r="EV572" s="129"/>
      <c r="FF572" s="129"/>
      <c r="FP572" s="129"/>
      <c r="FZ572" s="129"/>
      <c r="GJ572" s="129"/>
      <c r="GT572" s="129"/>
      <c r="HD572" s="129"/>
      <c r="HN572" s="129"/>
      <c r="HX572" s="129"/>
    </row>
    <row xmlns:x14ac="http://schemas.microsoft.com/office/spreadsheetml/2009/9/ac" r="573" s="3" customFormat="true" x14ac:dyDescent="0.25">
      <c r="A573" s="383"/>
      <c r="B573" s="129"/>
      <c r="L573" s="129"/>
      <c r="V573" s="129"/>
      <c r="AF573" s="129"/>
      <c r="AP573" s="129"/>
      <c r="AZ573" s="129"/>
      <c r="BA573" s="129"/>
      <c r="BJ573" s="129"/>
      <c r="BT573" s="129"/>
      <c r="CD573" s="129"/>
      <c r="CN573" s="129"/>
      <c r="CX573" s="129"/>
      <c r="DH573" s="129"/>
      <c r="DR573" s="129"/>
      <c r="EB573" s="129"/>
      <c r="EL573" s="129"/>
      <c r="EV573" s="129"/>
      <c r="FF573" s="129"/>
      <c r="FP573" s="129"/>
      <c r="FZ573" s="129"/>
      <c r="GJ573" s="129"/>
      <c r="GT573" s="129"/>
      <c r="HD573" s="129"/>
      <c r="HN573" s="129"/>
      <c r="HX573" s="129"/>
    </row>
    <row xmlns:x14ac="http://schemas.microsoft.com/office/spreadsheetml/2009/9/ac" r="574" s="3" customFormat="true" x14ac:dyDescent="0.25">
      <c r="A574" s="383"/>
      <c r="B574" s="129"/>
      <c r="L574" s="129"/>
      <c r="V574" s="129"/>
      <c r="AF574" s="129"/>
      <c r="AP574" s="129"/>
      <c r="AZ574" s="129"/>
      <c r="BA574" s="129"/>
      <c r="BJ574" s="129"/>
      <c r="BT574" s="129"/>
      <c r="CD574" s="129"/>
      <c r="CN574" s="129"/>
      <c r="CX574" s="129"/>
      <c r="DH574" s="129"/>
      <c r="DR574" s="129"/>
      <c r="EB574" s="129"/>
      <c r="EL574" s="129"/>
      <c r="EV574" s="129"/>
      <c r="FF574" s="129"/>
      <c r="FP574" s="129"/>
      <c r="FZ574" s="129"/>
      <c r="GJ574" s="129"/>
      <c r="GT574" s="129"/>
      <c r="HD574" s="129"/>
      <c r="HN574" s="129"/>
      <c r="HX574" s="129"/>
    </row>
    <row xmlns:x14ac="http://schemas.microsoft.com/office/spreadsheetml/2009/9/ac" r="575" s="3" customFormat="true" x14ac:dyDescent="0.25">
      <c r="A575" s="383"/>
      <c r="B575" s="129"/>
      <c r="L575" s="129"/>
      <c r="V575" s="129"/>
      <c r="AF575" s="129"/>
      <c r="AP575" s="129"/>
      <c r="AZ575" s="129"/>
      <c r="BA575" s="129"/>
      <c r="BJ575" s="129"/>
      <c r="BT575" s="129"/>
      <c r="CD575" s="129"/>
      <c r="CN575" s="129"/>
      <c r="CX575" s="129"/>
      <c r="DH575" s="129"/>
      <c r="DR575" s="129"/>
      <c r="EB575" s="129"/>
      <c r="EL575" s="129"/>
      <c r="EV575" s="129"/>
      <c r="FF575" s="129"/>
      <c r="FP575" s="129"/>
      <c r="FZ575" s="129"/>
      <c r="GJ575" s="129"/>
      <c r="GT575" s="129"/>
      <c r="HD575" s="129"/>
      <c r="HN575" s="129"/>
      <c r="HX575" s="129"/>
    </row>
    <row xmlns:x14ac="http://schemas.microsoft.com/office/spreadsheetml/2009/9/ac" r="576" s="3" customFormat="true" x14ac:dyDescent="0.25">
      <c r="A576" s="383"/>
      <c r="B576" s="129"/>
      <c r="L576" s="129"/>
      <c r="V576" s="129"/>
      <c r="AF576" s="129"/>
      <c r="AP576" s="129"/>
      <c r="AZ576" s="129"/>
      <c r="BA576" s="129"/>
      <c r="BJ576" s="129"/>
      <c r="BT576" s="129"/>
      <c r="CD576" s="129"/>
      <c r="CN576" s="129"/>
      <c r="CX576" s="129"/>
      <c r="DH576" s="129"/>
      <c r="DR576" s="129"/>
      <c r="EB576" s="129"/>
      <c r="EL576" s="129"/>
      <c r="EV576" s="129"/>
      <c r="FF576" s="129"/>
      <c r="FP576" s="129"/>
      <c r="FZ576" s="129"/>
      <c r="GJ576" s="129"/>
      <c r="GT576" s="129"/>
      <c r="HD576" s="129"/>
      <c r="HN576" s="129"/>
      <c r="HX576" s="129"/>
    </row>
    <row xmlns:x14ac="http://schemas.microsoft.com/office/spreadsheetml/2009/9/ac" r="577" s="3" customFormat="true" x14ac:dyDescent="0.25">
      <c r="A577" s="383"/>
      <c r="B577" s="129"/>
      <c r="L577" s="129"/>
      <c r="V577" s="129"/>
      <c r="AF577" s="129"/>
      <c r="AP577" s="129"/>
      <c r="AZ577" s="129"/>
      <c r="BA577" s="129"/>
      <c r="BJ577" s="129"/>
      <c r="BT577" s="129"/>
      <c r="CD577" s="129"/>
      <c r="CN577" s="129"/>
      <c r="CX577" s="129"/>
      <c r="DH577" s="129"/>
      <c r="DR577" s="129"/>
      <c r="EB577" s="129"/>
      <c r="EL577" s="129"/>
      <c r="EV577" s="129"/>
      <c r="FF577" s="129"/>
      <c r="FP577" s="129"/>
      <c r="FZ577" s="129"/>
      <c r="GJ577" s="129"/>
      <c r="GT577" s="129"/>
      <c r="HD577" s="129"/>
      <c r="HN577" s="129"/>
      <c r="HX577" s="129"/>
    </row>
    <row xmlns:x14ac="http://schemas.microsoft.com/office/spreadsheetml/2009/9/ac" r="578" s="3" customFormat="true" x14ac:dyDescent="0.25">
      <c r="A578" s="383"/>
      <c r="B578" s="129"/>
      <c r="L578" s="129"/>
      <c r="V578" s="129"/>
      <c r="AF578" s="129"/>
      <c r="AP578" s="129"/>
      <c r="AZ578" s="129"/>
      <c r="BA578" s="129"/>
      <c r="BJ578" s="129"/>
      <c r="BT578" s="129"/>
      <c r="CD578" s="129"/>
      <c r="CN578" s="129"/>
      <c r="CX578" s="129"/>
      <c r="DH578" s="129"/>
      <c r="DR578" s="129"/>
      <c r="EB578" s="129"/>
      <c r="EL578" s="129"/>
      <c r="EV578" s="129"/>
      <c r="FF578" s="129"/>
      <c r="FP578" s="129"/>
      <c r="FZ578" s="129"/>
      <c r="GJ578" s="129"/>
      <c r="GT578" s="129"/>
      <c r="HD578" s="129"/>
      <c r="HN578" s="129"/>
      <c r="HX578" s="129"/>
    </row>
    <row xmlns:x14ac="http://schemas.microsoft.com/office/spreadsheetml/2009/9/ac" r="579" s="3" customFormat="true" x14ac:dyDescent="0.25">
      <c r="A579" s="383"/>
      <c r="B579" s="129"/>
      <c r="L579" s="129"/>
      <c r="V579" s="129"/>
      <c r="AF579" s="129"/>
      <c r="AP579" s="129"/>
      <c r="AZ579" s="129"/>
      <c r="BA579" s="129"/>
      <c r="BJ579" s="129"/>
      <c r="BT579" s="129"/>
      <c r="CD579" s="129"/>
      <c r="CN579" s="129"/>
      <c r="CX579" s="129"/>
      <c r="DH579" s="129"/>
      <c r="DR579" s="129"/>
      <c r="EB579" s="129"/>
      <c r="EL579" s="129"/>
      <c r="EV579" s="129"/>
      <c r="FF579" s="129"/>
      <c r="FP579" s="129"/>
      <c r="FZ579" s="129"/>
      <c r="GJ579" s="129"/>
      <c r="GT579" s="129"/>
      <c r="HD579" s="129"/>
      <c r="HN579" s="129"/>
      <c r="HX579" s="129"/>
    </row>
    <row xmlns:x14ac="http://schemas.microsoft.com/office/spreadsheetml/2009/9/ac" r="580" s="3" customFormat="true" x14ac:dyDescent="0.25">
      <c r="A580" s="383"/>
      <c r="B580" s="129"/>
      <c r="L580" s="129"/>
      <c r="V580" s="129"/>
      <c r="AF580" s="129"/>
      <c r="AP580" s="129"/>
      <c r="AZ580" s="129"/>
      <c r="BA580" s="129"/>
      <c r="BJ580" s="129"/>
      <c r="BT580" s="129"/>
      <c r="CD580" s="129"/>
      <c r="CN580" s="129"/>
      <c r="CX580" s="129"/>
      <c r="DH580" s="129"/>
      <c r="DR580" s="129"/>
      <c r="EB580" s="129"/>
      <c r="EL580" s="129"/>
      <c r="EV580" s="129"/>
      <c r="FF580" s="129"/>
      <c r="FP580" s="129"/>
      <c r="FZ580" s="129"/>
      <c r="GJ580" s="129"/>
      <c r="GT580" s="129"/>
      <c r="HD580" s="129"/>
      <c r="HN580" s="129"/>
      <c r="HX580" s="129"/>
    </row>
    <row xmlns:x14ac="http://schemas.microsoft.com/office/spreadsheetml/2009/9/ac" r="581" s="3" customFormat="true" x14ac:dyDescent="0.25">
      <c r="A581" s="383"/>
      <c r="B581" s="129"/>
      <c r="L581" s="129"/>
      <c r="V581" s="129"/>
      <c r="AF581" s="129"/>
      <c r="AP581" s="129"/>
      <c r="AZ581" s="129"/>
      <c r="BA581" s="129"/>
      <c r="BJ581" s="129"/>
      <c r="BT581" s="129"/>
      <c r="CD581" s="129"/>
      <c r="CN581" s="129"/>
      <c r="CX581" s="129"/>
      <c r="DH581" s="129"/>
      <c r="DR581" s="129"/>
      <c r="EB581" s="129"/>
      <c r="EL581" s="129"/>
      <c r="EV581" s="129"/>
      <c r="FF581" s="129"/>
      <c r="FP581" s="129"/>
      <c r="FZ581" s="129"/>
      <c r="GJ581" s="129"/>
      <c r="GT581" s="129"/>
      <c r="HD581" s="129"/>
      <c r="HN581" s="129"/>
      <c r="HX581" s="129"/>
    </row>
    <row xmlns:x14ac="http://schemas.microsoft.com/office/spreadsheetml/2009/9/ac" r="582" s="3" customFormat="true" x14ac:dyDescent="0.25">
      <c r="A582" s="383"/>
      <c r="B582" s="129"/>
      <c r="L582" s="129"/>
      <c r="V582" s="129"/>
      <c r="AF582" s="129"/>
      <c r="AP582" s="129"/>
      <c r="AZ582" s="129"/>
      <c r="BA582" s="129"/>
      <c r="BJ582" s="129"/>
      <c r="BT582" s="129"/>
      <c r="CD582" s="129"/>
      <c r="CN582" s="129"/>
      <c r="CX582" s="129"/>
      <c r="DH582" s="129"/>
      <c r="DR582" s="129"/>
      <c r="EB582" s="129"/>
      <c r="EL582" s="129"/>
      <c r="EV582" s="129"/>
      <c r="FF582" s="129"/>
      <c r="FP582" s="129"/>
      <c r="FZ582" s="129"/>
      <c r="GJ582" s="129"/>
      <c r="GT582" s="129"/>
      <c r="HD582" s="129"/>
      <c r="HN582" s="129"/>
      <c r="HX582" s="129"/>
    </row>
    <row xmlns:x14ac="http://schemas.microsoft.com/office/spreadsheetml/2009/9/ac" r="583" s="3" customFormat="true" x14ac:dyDescent="0.25">
      <c r="A583" s="383"/>
      <c r="B583" s="129"/>
      <c r="L583" s="129"/>
      <c r="V583" s="129"/>
      <c r="AF583" s="129"/>
      <c r="AP583" s="129"/>
      <c r="AZ583" s="129"/>
      <c r="BA583" s="129"/>
      <c r="BJ583" s="129"/>
      <c r="BT583" s="129"/>
      <c r="CD583" s="129"/>
      <c r="CN583" s="129"/>
      <c r="CX583" s="129"/>
      <c r="DH583" s="129"/>
      <c r="DR583" s="129"/>
      <c r="EB583" s="129"/>
      <c r="EL583" s="129"/>
      <c r="EV583" s="129"/>
      <c r="FF583" s="129"/>
      <c r="FP583" s="129"/>
      <c r="FZ583" s="129"/>
      <c r="GJ583" s="129"/>
      <c r="GT583" s="129"/>
      <c r="HD583" s="129"/>
      <c r="HN583" s="129"/>
      <c r="HX583" s="129"/>
    </row>
    <row xmlns:x14ac="http://schemas.microsoft.com/office/spreadsheetml/2009/9/ac" r="584" s="3" customFormat="true" x14ac:dyDescent="0.25">
      <c r="A584" s="383"/>
      <c r="B584" s="129"/>
      <c r="L584" s="129"/>
      <c r="V584" s="129"/>
      <c r="AF584" s="129"/>
      <c r="AP584" s="129"/>
      <c r="AZ584" s="129"/>
      <c r="BA584" s="129"/>
      <c r="BJ584" s="129"/>
      <c r="BT584" s="129"/>
      <c r="CD584" s="129"/>
      <c r="CN584" s="129"/>
      <c r="CX584" s="129"/>
      <c r="DH584" s="129"/>
      <c r="DR584" s="129"/>
      <c r="EB584" s="129"/>
      <c r="EL584" s="129"/>
      <c r="EV584" s="129"/>
      <c r="FF584" s="129"/>
      <c r="FP584" s="129"/>
      <c r="FZ584" s="129"/>
      <c r="GJ584" s="129"/>
      <c r="GT584" s="129"/>
      <c r="HD584" s="129"/>
      <c r="HN584" s="129"/>
      <c r="HX584" s="129"/>
    </row>
    <row xmlns:x14ac="http://schemas.microsoft.com/office/spreadsheetml/2009/9/ac" r="585" s="3" customFormat="true" x14ac:dyDescent="0.25">
      <c r="A585" s="383"/>
      <c r="B585" s="129"/>
      <c r="L585" s="129"/>
      <c r="V585" s="129"/>
      <c r="AF585" s="129"/>
      <c r="AP585" s="129"/>
      <c r="AZ585" s="129"/>
      <c r="BA585" s="129"/>
      <c r="BJ585" s="129"/>
      <c r="BT585" s="129"/>
      <c r="CD585" s="129"/>
      <c r="CN585" s="129"/>
      <c r="CX585" s="129"/>
      <c r="DH585" s="129"/>
      <c r="DR585" s="129"/>
      <c r="EB585" s="129"/>
      <c r="EL585" s="129"/>
      <c r="EV585" s="129"/>
      <c r="FF585" s="129"/>
      <c r="FP585" s="129"/>
      <c r="FZ585" s="129"/>
      <c r="GJ585" s="129"/>
      <c r="GT585" s="129"/>
      <c r="HD585" s="129"/>
      <c r="HN585" s="129"/>
      <c r="HX585" s="129"/>
    </row>
    <row xmlns:x14ac="http://schemas.microsoft.com/office/spreadsheetml/2009/9/ac" r="586" s="3" customFormat="true" x14ac:dyDescent="0.25">
      <c r="A586" s="383"/>
      <c r="B586" s="129"/>
      <c r="L586" s="129"/>
      <c r="V586" s="129"/>
      <c r="AF586" s="129"/>
      <c r="AP586" s="129"/>
      <c r="AZ586" s="129"/>
      <c r="BA586" s="129"/>
      <c r="BJ586" s="129"/>
      <c r="BT586" s="129"/>
      <c r="CD586" s="129"/>
      <c r="CN586" s="129"/>
      <c r="CX586" s="129"/>
      <c r="DH586" s="129"/>
      <c r="DR586" s="129"/>
      <c r="EB586" s="129"/>
      <c r="EL586" s="129"/>
      <c r="EV586" s="129"/>
      <c r="FF586" s="129"/>
      <c r="FP586" s="129"/>
      <c r="FZ586" s="129"/>
      <c r="GJ586" s="129"/>
      <c r="GT586" s="129"/>
      <c r="HD586" s="129"/>
      <c r="HN586" s="129"/>
      <c r="HX586" s="129"/>
    </row>
    <row xmlns:x14ac="http://schemas.microsoft.com/office/spreadsheetml/2009/9/ac" r="587" s="3" customFormat="true" x14ac:dyDescent="0.25">
      <c r="A587" s="383"/>
      <c r="B587" s="129"/>
      <c r="L587" s="129"/>
      <c r="V587" s="129"/>
      <c r="AF587" s="129"/>
      <c r="AP587" s="129"/>
      <c r="AZ587" s="129"/>
      <c r="BA587" s="129"/>
      <c r="BJ587" s="129"/>
      <c r="BT587" s="129"/>
      <c r="CD587" s="129"/>
      <c r="CN587" s="129"/>
      <c r="CX587" s="129"/>
      <c r="DH587" s="129"/>
      <c r="DR587" s="129"/>
      <c r="EB587" s="129"/>
      <c r="EL587" s="129"/>
      <c r="EV587" s="129"/>
      <c r="FF587" s="129"/>
      <c r="FP587" s="129"/>
      <c r="FZ587" s="129"/>
      <c r="GJ587" s="129"/>
      <c r="GT587" s="129"/>
      <c r="HD587" s="129"/>
      <c r="HN587" s="129"/>
      <c r="HX587" s="129"/>
    </row>
    <row xmlns:x14ac="http://schemas.microsoft.com/office/spreadsheetml/2009/9/ac" r="588" s="3" customFormat="true" x14ac:dyDescent="0.25">
      <c r="A588" s="383"/>
      <c r="B588" s="129"/>
      <c r="L588" s="129"/>
      <c r="V588" s="129"/>
      <c r="AF588" s="129"/>
      <c r="AP588" s="129"/>
      <c r="AZ588" s="129"/>
      <c r="BA588" s="129"/>
      <c r="BJ588" s="129"/>
      <c r="BT588" s="129"/>
      <c r="CD588" s="129"/>
      <c r="CN588" s="129"/>
      <c r="CX588" s="129"/>
      <c r="DH588" s="129"/>
      <c r="DR588" s="129"/>
      <c r="EB588" s="129"/>
      <c r="EL588" s="129"/>
      <c r="EV588" s="129"/>
      <c r="FF588" s="129"/>
      <c r="FP588" s="129"/>
      <c r="FZ588" s="129"/>
      <c r="GJ588" s="129"/>
      <c r="GT588" s="129"/>
      <c r="HD588" s="129"/>
      <c r="HN588" s="129"/>
      <c r="HX588" s="129"/>
    </row>
    <row xmlns:x14ac="http://schemas.microsoft.com/office/spreadsheetml/2009/9/ac" r="589" s="3" customFormat="true" x14ac:dyDescent="0.25">
      <c r="A589" s="383"/>
      <c r="B589" s="129"/>
      <c r="L589" s="129"/>
      <c r="V589" s="129"/>
      <c r="AF589" s="129"/>
      <c r="AP589" s="129"/>
      <c r="AZ589" s="129"/>
      <c r="BA589" s="129"/>
      <c r="BJ589" s="129"/>
      <c r="BT589" s="129"/>
      <c r="CD589" s="129"/>
      <c r="CN589" s="129"/>
      <c r="CX589" s="129"/>
      <c r="DH589" s="129"/>
      <c r="DR589" s="129"/>
      <c r="EB589" s="129"/>
      <c r="EL589" s="129"/>
      <c r="EV589" s="129"/>
      <c r="FF589" s="129"/>
      <c r="FP589" s="129"/>
      <c r="FZ589" s="129"/>
      <c r="GJ589" s="129"/>
      <c r="GT589" s="129"/>
      <c r="HD589" s="129"/>
      <c r="HN589" s="129"/>
      <c r="HX589" s="129"/>
    </row>
    <row xmlns:x14ac="http://schemas.microsoft.com/office/spreadsheetml/2009/9/ac" r="590" s="3" customFormat="true" x14ac:dyDescent="0.25">
      <c r="A590" s="383"/>
      <c r="B590" s="129"/>
      <c r="L590" s="129"/>
      <c r="V590" s="129"/>
      <c r="AF590" s="129"/>
      <c r="AP590" s="129"/>
      <c r="AZ590" s="129"/>
      <c r="BA590" s="129"/>
      <c r="BJ590" s="129"/>
      <c r="BT590" s="129"/>
      <c r="CD590" s="129"/>
      <c r="CN590" s="129"/>
      <c r="CX590" s="129"/>
      <c r="DH590" s="129"/>
      <c r="DR590" s="129"/>
      <c r="EB590" s="129"/>
      <c r="EL590" s="129"/>
      <c r="EV590" s="129"/>
      <c r="FF590" s="129"/>
      <c r="FP590" s="129"/>
      <c r="FZ590" s="129"/>
      <c r="GJ590" s="129"/>
      <c r="GT590" s="129"/>
      <c r="HD590" s="129"/>
      <c r="HN590" s="129"/>
      <c r="HX590" s="129"/>
    </row>
    <row xmlns:x14ac="http://schemas.microsoft.com/office/spreadsheetml/2009/9/ac" r="591" s="3" customFormat="true" x14ac:dyDescent="0.25">
      <c r="A591" s="383"/>
      <c r="B591" s="129"/>
      <c r="L591" s="129"/>
      <c r="V591" s="129"/>
      <c r="AF591" s="129"/>
      <c r="AP591" s="129"/>
      <c r="AZ591" s="129"/>
      <c r="BA591" s="129"/>
      <c r="BJ591" s="129"/>
      <c r="BT591" s="129"/>
      <c r="CD591" s="129"/>
      <c r="CN591" s="129"/>
      <c r="CX591" s="129"/>
      <c r="DH591" s="129"/>
      <c r="DR591" s="129"/>
      <c r="EB591" s="129"/>
      <c r="EL591" s="129"/>
      <c r="EV591" s="129"/>
      <c r="FF591" s="129"/>
      <c r="FP591" s="129"/>
      <c r="FZ591" s="129"/>
      <c r="GJ591" s="129"/>
      <c r="GT591" s="129"/>
      <c r="HD591" s="129"/>
      <c r="HN591" s="129"/>
      <c r="HX591" s="129"/>
    </row>
    <row xmlns:x14ac="http://schemas.microsoft.com/office/spreadsheetml/2009/9/ac" r="592" s="3" customFormat="true" x14ac:dyDescent="0.25">
      <c r="A592" s="383"/>
      <c r="B592" s="129"/>
      <c r="L592" s="129"/>
      <c r="V592" s="129"/>
      <c r="AF592" s="129"/>
      <c r="AP592" s="129"/>
      <c r="AZ592" s="129"/>
      <c r="BA592" s="129"/>
      <c r="BJ592" s="129"/>
      <c r="BT592" s="129"/>
      <c r="CD592" s="129"/>
      <c r="CN592" s="129"/>
      <c r="CX592" s="129"/>
      <c r="DH592" s="129"/>
      <c r="DR592" s="129"/>
      <c r="EB592" s="129"/>
      <c r="EL592" s="129"/>
      <c r="EV592" s="129"/>
      <c r="FF592" s="129"/>
      <c r="FP592" s="129"/>
      <c r="FZ592" s="129"/>
      <c r="GJ592" s="129"/>
      <c r="GT592" s="129"/>
      <c r="HD592" s="129"/>
      <c r="HN592" s="129"/>
      <c r="HX592" s="129"/>
    </row>
    <row xmlns:x14ac="http://schemas.microsoft.com/office/spreadsheetml/2009/9/ac" r="593" s="3" customFormat="true" x14ac:dyDescent="0.25">
      <c r="A593" s="383"/>
      <c r="B593" s="129"/>
      <c r="L593" s="129"/>
      <c r="V593" s="129"/>
      <c r="AF593" s="129"/>
      <c r="AP593" s="129"/>
      <c r="AZ593" s="129"/>
      <c r="BA593" s="129"/>
      <c r="BJ593" s="129"/>
      <c r="BT593" s="129"/>
      <c r="CD593" s="129"/>
      <c r="CN593" s="129"/>
      <c r="CX593" s="129"/>
      <c r="DH593" s="129"/>
      <c r="DR593" s="129"/>
      <c r="EB593" s="129"/>
      <c r="EL593" s="129"/>
      <c r="EV593" s="129"/>
      <c r="FF593" s="129"/>
      <c r="FP593" s="129"/>
      <c r="FZ593" s="129"/>
      <c r="GJ593" s="129"/>
      <c r="GT593" s="129"/>
      <c r="HD593" s="129"/>
      <c r="HN593" s="129"/>
      <c r="HX593" s="129"/>
    </row>
    <row xmlns:x14ac="http://schemas.microsoft.com/office/spreadsheetml/2009/9/ac" r="594" s="3" customFormat="true" x14ac:dyDescent="0.25">
      <c r="A594" s="383"/>
      <c r="B594" s="129"/>
      <c r="L594" s="129"/>
      <c r="V594" s="129"/>
      <c r="AF594" s="129"/>
      <c r="AP594" s="129"/>
      <c r="AZ594" s="129"/>
      <c r="BA594" s="129"/>
      <c r="BJ594" s="129"/>
      <c r="BT594" s="129"/>
      <c r="CD594" s="129"/>
      <c r="CN594" s="129"/>
      <c r="CX594" s="129"/>
      <c r="DH594" s="129"/>
      <c r="DR594" s="129"/>
      <c r="EB594" s="129"/>
      <c r="EL594" s="129"/>
      <c r="EV594" s="129"/>
      <c r="FF594" s="129"/>
      <c r="FP594" s="129"/>
      <c r="FZ594" s="129"/>
      <c r="GJ594" s="129"/>
      <c r="GT594" s="129"/>
      <c r="HD594" s="129"/>
      <c r="HN594" s="129"/>
      <c r="HX594" s="129"/>
    </row>
    <row xmlns:x14ac="http://schemas.microsoft.com/office/spreadsheetml/2009/9/ac" r="595" s="3" customFormat="true" x14ac:dyDescent="0.25">
      <c r="A595" s="383"/>
      <c r="B595" s="129"/>
      <c r="L595" s="129"/>
      <c r="V595" s="129"/>
      <c r="AF595" s="129"/>
      <c r="AP595" s="129"/>
      <c r="AZ595" s="129"/>
      <c r="BA595" s="129"/>
      <c r="BJ595" s="129"/>
      <c r="BT595" s="129"/>
      <c r="CD595" s="129"/>
      <c r="CN595" s="129"/>
      <c r="CX595" s="129"/>
      <c r="DH595" s="129"/>
      <c r="DR595" s="129"/>
      <c r="EB595" s="129"/>
      <c r="EL595" s="129"/>
      <c r="EV595" s="129"/>
      <c r="FF595" s="129"/>
      <c r="FP595" s="129"/>
      <c r="FZ595" s="129"/>
      <c r="GJ595" s="129"/>
      <c r="GT595" s="129"/>
      <c r="HD595" s="129"/>
      <c r="HN595" s="129"/>
      <c r="HX595" s="129"/>
    </row>
    <row xmlns:x14ac="http://schemas.microsoft.com/office/spreadsheetml/2009/9/ac" r="596" s="3" customFormat="true" x14ac:dyDescent="0.25">
      <c r="A596" s="383"/>
      <c r="B596" s="129"/>
      <c r="L596" s="129"/>
      <c r="V596" s="129"/>
      <c r="AF596" s="129"/>
      <c r="AP596" s="129"/>
      <c r="AZ596" s="129"/>
      <c r="BA596" s="129"/>
      <c r="BJ596" s="129"/>
      <c r="BT596" s="129"/>
      <c r="CD596" s="129"/>
      <c r="CN596" s="129"/>
      <c r="CX596" s="129"/>
      <c r="DH596" s="129"/>
      <c r="DR596" s="129"/>
      <c r="EB596" s="129"/>
      <c r="EL596" s="129"/>
      <c r="EV596" s="129"/>
      <c r="FF596" s="129"/>
      <c r="FP596" s="129"/>
      <c r="FZ596" s="129"/>
      <c r="GJ596" s="129"/>
      <c r="GT596" s="129"/>
      <c r="HD596" s="129"/>
      <c r="HN596" s="129"/>
      <c r="HX596" s="129"/>
    </row>
    <row xmlns:x14ac="http://schemas.microsoft.com/office/spreadsheetml/2009/9/ac" r="597" s="3" customFormat="true" x14ac:dyDescent="0.25">
      <c r="A597" s="383"/>
      <c r="B597" s="129"/>
      <c r="L597" s="129"/>
      <c r="V597" s="129"/>
      <c r="AF597" s="129"/>
      <c r="AP597" s="129"/>
      <c r="AZ597" s="129"/>
      <c r="BA597" s="129"/>
      <c r="BJ597" s="129"/>
      <c r="BT597" s="129"/>
      <c r="CD597" s="129"/>
      <c r="CN597" s="129"/>
      <c r="CX597" s="129"/>
      <c r="DH597" s="129"/>
      <c r="DR597" s="129"/>
      <c r="EB597" s="129"/>
      <c r="EL597" s="129"/>
      <c r="EV597" s="129"/>
      <c r="FF597" s="129"/>
      <c r="FP597" s="129"/>
      <c r="FZ597" s="129"/>
      <c r="GJ597" s="129"/>
      <c r="GT597" s="129"/>
      <c r="HD597" s="129"/>
      <c r="HN597" s="129"/>
      <c r="HX597" s="129"/>
    </row>
    <row xmlns:x14ac="http://schemas.microsoft.com/office/spreadsheetml/2009/9/ac" r="598" s="3" customFormat="true" x14ac:dyDescent="0.25">
      <c r="A598" s="383"/>
      <c r="B598" s="129"/>
      <c r="L598" s="129"/>
      <c r="V598" s="129"/>
      <c r="AF598" s="129"/>
      <c r="AP598" s="129"/>
      <c r="AZ598" s="129"/>
      <c r="BA598" s="129"/>
      <c r="BJ598" s="129"/>
      <c r="BT598" s="129"/>
      <c r="CD598" s="129"/>
      <c r="CN598" s="129"/>
      <c r="CX598" s="129"/>
      <c r="DH598" s="129"/>
      <c r="DR598" s="129"/>
      <c r="EB598" s="129"/>
      <c r="EL598" s="129"/>
      <c r="EV598" s="129"/>
      <c r="FF598" s="129"/>
      <c r="FP598" s="129"/>
      <c r="FZ598" s="129"/>
      <c r="GJ598" s="129"/>
      <c r="GT598" s="129"/>
      <c r="HD598" s="129"/>
      <c r="HN598" s="129"/>
      <c r="HX598" s="129"/>
    </row>
    <row xmlns:x14ac="http://schemas.microsoft.com/office/spreadsheetml/2009/9/ac" r="599" s="3" customFormat="true" x14ac:dyDescent="0.25">
      <c r="A599" s="383"/>
      <c r="B599" s="129"/>
      <c r="L599" s="129"/>
      <c r="V599" s="129"/>
      <c r="AF599" s="129"/>
      <c r="AP599" s="129"/>
      <c r="AZ599" s="129"/>
      <c r="BA599" s="129"/>
      <c r="BJ599" s="129"/>
      <c r="BT599" s="129"/>
      <c r="CD599" s="129"/>
      <c r="CN599" s="129"/>
      <c r="CX599" s="129"/>
      <c r="DH599" s="129"/>
      <c r="DR599" s="129"/>
      <c r="EB599" s="129"/>
      <c r="EL599" s="129"/>
      <c r="EV599" s="129"/>
      <c r="FF599" s="129"/>
      <c r="FP599" s="129"/>
      <c r="FZ599" s="129"/>
      <c r="GJ599" s="129"/>
      <c r="GT599" s="129"/>
      <c r="HD599" s="129"/>
      <c r="HN599" s="129"/>
      <c r="HX599" s="129"/>
    </row>
    <row xmlns:x14ac="http://schemas.microsoft.com/office/spreadsheetml/2009/9/ac" r="600" s="3" customFormat="true" x14ac:dyDescent="0.25">
      <c r="A600" s="383"/>
      <c r="B600" s="129"/>
      <c r="L600" s="129"/>
      <c r="V600" s="129"/>
      <c r="AF600" s="129"/>
      <c r="AP600" s="129"/>
      <c r="AZ600" s="129"/>
      <c r="BA600" s="129"/>
      <c r="BJ600" s="129"/>
      <c r="BT600" s="129"/>
      <c r="CD600" s="129"/>
      <c r="CN600" s="129"/>
      <c r="CX600" s="129"/>
      <c r="DH600" s="129"/>
      <c r="DR600" s="129"/>
      <c r="EB600" s="129"/>
      <c r="EL600" s="129"/>
      <c r="EV600" s="129"/>
      <c r="FF600" s="129"/>
      <c r="FP600" s="129"/>
      <c r="FZ600" s="129"/>
      <c r="GJ600" s="129"/>
      <c r="GT600" s="129"/>
      <c r="HD600" s="129"/>
      <c r="HN600" s="129"/>
      <c r="HX600" s="129"/>
    </row>
    <row xmlns:x14ac="http://schemas.microsoft.com/office/spreadsheetml/2009/9/ac" r="601" s="3" customFormat="true" x14ac:dyDescent="0.25">
      <c r="A601" s="383"/>
      <c r="B601" s="129"/>
      <c r="L601" s="129"/>
      <c r="V601" s="129"/>
      <c r="AF601" s="129"/>
      <c r="AP601" s="129"/>
      <c r="AZ601" s="129"/>
      <c r="BA601" s="129"/>
      <c r="BJ601" s="129"/>
      <c r="BT601" s="129"/>
      <c r="CD601" s="129"/>
      <c r="CN601" s="129"/>
      <c r="CX601" s="129"/>
      <c r="DH601" s="129"/>
      <c r="DR601" s="129"/>
      <c r="EB601" s="129"/>
      <c r="EL601" s="129"/>
      <c r="EV601" s="129"/>
      <c r="FF601" s="129"/>
      <c r="FP601" s="129"/>
      <c r="FZ601" s="129"/>
      <c r="GJ601" s="129"/>
      <c r="GT601" s="129"/>
      <c r="HD601" s="129"/>
      <c r="HN601" s="129"/>
      <c r="HX601" s="129"/>
    </row>
    <row xmlns:x14ac="http://schemas.microsoft.com/office/spreadsheetml/2009/9/ac" r="602" s="3" customFormat="true" x14ac:dyDescent="0.25">
      <c r="A602" s="383"/>
      <c r="B602" s="129"/>
      <c r="L602" s="129"/>
      <c r="V602" s="129"/>
      <c r="AF602" s="129"/>
      <c r="AP602" s="129"/>
      <c r="AZ602" s="129"/>
      <c r="BA602" s="129"/>
      <c r="BJ602" s="129"/>
      <c r="BT602" s="129"/>
      <c r="CD602" s="129"/>
      <c r="CN602" s="129"/>
      <c r="CX602" s="129"/>
      <c r="DH602" s="129"/>
      <c r="DR602" s="129"/>
      <c r="EB602" s="129"/>
      <c r="EL602" s="129"/>
      <c r="EV602" s="129"/>
      <c r="FF602" s="129"/>
      <c r="FP602" s="129"/>
      <c r="FZ602" s="129"/>
      <c r="GJ602" s="129"/>
      <c r="GT602" s="129"/>
      <c r="HD602" s="129"/>
      <c r="HN602" s="129"/>
      <c r="HX602" s="129"/>
    </row>
    <row xmlns:x14ac="http://schemas.microsoft.com/office/spreadsheetml/2009/9/ac" r="603" s="3" customFormat="true" x14ac:dyDescent="0.25">
      <c r="A603" s="383"/>
      <c r="B603" s="129"/>
      <c r="L603" s="129"/>
      <c r="V603" s="129"/>
      <c r="AF603" s="129"/>
      <c r="AP603" s="129"/>
      <c r="AZ603" s="129"/>
      <c r="BA603" s="129"/>
      <c r="BJ603" s="129"/>
      <c r="BT603" s="129"/>
      <c r="CD603" s="129"/>
      <c r="CN603" s="129"/>
      <c r="CX603" s="129"/>
      <c r="DH603" s="129"/>
      <c r="DR603" s="129"/>
      <c r="EB603" s="129"/>
      <c r="EL603" s="129"/>
      <c r="EV603" s="129"/>
      <c r="FF603" s="129"/>
      <c r="FP603" s="129"/>
      <c r="FZ603" s="129"/>
      <c r="GJ603" s="129"/>
      <c r="GT603" s="129"/>
      <c r="HD603" s="129"/>
      <c r="HN603" s="129"/>
      <c r="HX603" s="129"/>
    </row>
    <row xmlns:x14ac="http://schemas.microsoft.com/office/spreadsheetml/2009/9/ac" r="604" s="3" customFormat="true" x14ac:dyDescent="0.25">
      <c r="A604" s="383"/>
      <c r="B604" s="129"/>
      <c r="L604" s="129"/>
      <c r="V604" s="129"/>
      <c r="AF604" s="129"/>
      <c r="AP604" s="129"/>
      <c r="AZ604" s="129"/>
      <c r="BA604" s="129"/>
      <c r="BJ604" s="129"/>
      <c r="BT604" s="129"/>
      <c r="CD604" s="129"/>
      <c r="CN604" s="129"/>
      <c r="CX604" s="129"/>
      <c r="DH604" s="129"/>
      <c r="DR604" s="129"/>
      <c r="EB604" s="129"/>
      <c r="EL604" s="129"/>
      <c r="EV604" s="129"/>
      <c r="FF604" s="129"/>
      <c r="FP604" s="129"/>
      <c r="FZ604" s="129"/>
      <c r="GJ604" s="129"/>
      <c r="GT604" s="129"/>
      <c r="HD604" s="129"/>
      <c r="HN604" s="129"/>
      <c r="HX604" s="129"/>
    </row>
    <row xmlns:x14ac="http://schemas.microsoft.com/office/spreadsheetml/2009/9/ac" r="605" s="3" customFormat="true" x14ac:dyDescent="0.25">
      <c r="A605" s="383"/>
      <c r="B605" s="129"/>
      <c r="L605" s="129"/>
      <c r="V605" s="129"/>
      <c r="AF605" s="129"/>
      <c r="AP605" s="129"/>
      <c r="AZ605" s="129"/>
      <c r="BA605" s="129"/>
      <c r="BJ605" s="129"/>
      <c r="BT605" s="129"/>
      <c r="CD605" s="129"/>
      <c r="CN605" s="129"/>
      <c r="CX605" s="129"/>
      <c r="DH605" s="129"/>
      <c r="DR605" s="129"/>
      <c r="EB605" s="129"/>
      <c r="EL605" s="129"/>
      <c r="EV605" s="129"/>
      <c r="FF605" s="129"/>
      <c r="FP605" s="129"/>
      <c r="FZ605" s="129"/>
      <c r="GJ605" s="129"/>
      <c r="GT605" s="129"/>
      <c r="HD605" s="129"/>
      <c r="HN605" s="129"/>
      <c r="HX605" s="129"/>
    </row>
    <row xmlns:x14ac="http://schemas.microsoft.com/office/spreadsheetml/2009/9/ac" r="606" s="3" customFormat="true" x14ac:dyDescent="0.25">
      <c r="A606" s="383"/>
      <c r="B606" s="129"/>
      <c r="L606" s="129"/>
      <c r="V606" s="129"/>
      <c r="AF606" s="129"/>
      <c r="AP606" s="129"/>
      <c r="AZ606" s="129"/>
      <c r="BA606" s="129"/>
      <c r="BJ606" s="129"/>
      <c r="BT606" s="129"/>
      <c r="CD606" s="129"/>
      <c r="CN606" s="129"/>
      <c r="CX606" s="129"/>
      <c r="DH606" s="129"/>
      <c r="DR606" s="129"/>
      <c r="EB606" s="129"/>
      <c r="EL606" s="129"/>
      <c r="EV606" s="129"/>
      <c r="FF606" s="129"/>
      <c r="FP606" s="129"/>
      <c r="FZ606" s="129"/>
      <c r="GJ606" s="129"/>
      <c r="GT606" s="129"/>
      <c r="HD606" s="129"/>
      <c r="HN606" s="129"/>
      <c r="HX606" s="129"/>
    </row>
    <row xmlns:x14ac="http://schemas.microsoft.com/office/spreadsheetml/2009/9/ac" r="607" s="3" customFormat="true" x14ac:dyDescent="0.25">
      <c r="A607" s="383"/>
      <c r="B607" s="129"/>
      <c r="L607" s="129"/>
      <c r="V607" s="129"/>
      <c r="AF607" s="129"/>
      <c r="AP607" s="129"/>
      <c r="AZ607" s="129"/>
      <c r="BA607" s="129"/>
      <c r="BJ607" s="129"/>
      <c r="BT607" s="129"/>
      <c r="CD607" s="129"/>
      <c r="CN607" s="129"/>
      <c r="CX607" s="129"/>
      <c r="DH607" s="129"/>
      <c r="DR607" s="129"/>
      <c r="EB607" s="129"/>
      <c r="EL607" s="129"/>
      <c r="EV607" s="129"/>
      <c r="FF607" s="129"/>
      <c r="FP607" s="129"/>
      <c r="FZ607" s="129"/>
      <c r="GJ607" s="129"/>
      <c r="GT607" s="129"/>
      <c r="HD607" s="129"/>
      <c r="HN607" s="129"/>
      <c r="HX607" s="129"/>
    </row>
    <row xmlns:x14ac="http://schemas.microsoft.com/office/spreadsheetml/2009/9/ac" r="608" s="3" customFormat="true" x14ac:dyDescent="0.25">
      <c r="A608" s="383"/>
      <c r="B608" s="129"/>
      <c r="L608" s="129"/>
      <c r="V608" s="129"/>
      <c r="AF608" s="129"/>
      <c r="AP608" s="129"/>
      <c r="AZ608" s="129"/>
      <c r="BA608" s="129"/>
      <c r="BJ608" s="129"/>
      <c r="BT608" s="129"/>
      <c r="CD608" s="129"/>
      <c r="CN608" s="129"/>
      <c r="CX608" s="129"/>
      <c r="DH608" s="129"/>
      <c r="DR608" s="129"/>
      <c r="EB608" s="129"/>
      <c r="EL608" s="129"/>
      <c r="EV608" s="129"/>
      <c r="FF608" s="129"/>
      <c r="FP608" s="129"/>
      <c r="FZ608" s="129"/>
      <c r="GJ608" s="129"/>
      <c r="GT608" s="129"/>
      <c r="HD608" s="129"/>
      <c r="HN608" s="129"/>
      <c r="HX608" s="129"/>
    </row>
    <row xmlns:x14ac="http://schemas.microsoft.com/office/spreadsheetml/2009/9/ac" r="609" s="3" customFormat="true" x14ac:dyDescent="0.25">
      <c r="A609" s="383"/>
      <c r="B609" s="129"/>
      <c r="L609" s="129"/>
      <c r="V609" s="129"/>
      <c r="AF609" s="129"/>
      <c r="AP609" s="129"/>
      <c r="AZ609" s="129"/>
      <c r="BA609" s="129"/>
      <c r="BJ609" s="129"/>
      <c r="BT609" s="129"/>
      <c r="CD609" s="129"/>
      <c r="CN609" s="129"/>
      <c r="CX609" s="129"/>
      <c r="DH609" s="129"/>
      <c r="DR609" s="129"/>
      <c r="EB609" s="129"/>
      <c r="EL609" s="129"/>
      <c r="EV609" s="129"/>
      <c r="FF609" s="129"/>
      <c r="FP609" s="129"/>
      <c r="FZ609" s="129"/>
      <c r="GJ609" s="129"/>
      <c r="GT609" s="129"/>
      <c r="HD609" s="129"/>
      <c r="HN609" s="129"/>
      <c r="HX609" s="129"/>
    </row>
    <row xmlns:x14ac="http://schemas.microsoft.com/office/spreadsheetml/2009/9/ac" r="610" s="3" customFormat="true" x14ac:dyDescent="0.25">
      <c r="A610" s="383"/>
      <c r="B610" s="129"/>
      <c r="L610" s="129"/>
      <c r="V610" s="129"/>
      <c r="AF610" s="129"/>
      <c r="AP610" s="129"/>
      <c r="AZ610" s="129"/>
      <c r="BA610" s="129"/>
      <c r="BJ610" s="129"/>
      <c r="BT610" s="129"/>
      <c r="CD610" s="129"/>
      <c r="CN610" s="129"/>
      <c r="CX610" s="129"/>
      <c r="DH610" s="129"/>
      <c r="DR610" s="129"/>
      <c r="EB610" s="129"/>
      <c r="EL610" s="129"/>
      <c r="EV610" s="129"/>
      <c r="FF610" s="129"/>
      <c r="FP610" s="129"/>
      <c r="FZ610" s="129"/>
      <c r="GJ610" s="129"/>
      <c r="GT610" s="129"/>
      <c r="HD610" s="129"/>
      <c r="HN610" s="129"/>
      <c r="HX610" s="129"/>
    </row>
    <row xmlns:x14ac="http://schemas.microsoft.com/office/spreadsheetml/2009/9/ac" r="611" s="3" customFormat="true" x14ac:dyDescent="0.25">
      <c r="A611" s="383"/>
      <c r="B611" s="129"/>
      <c r="L611" s="129"/>
      <c r="V611" s="129"/>
      <c r="AF611" s="129"/>
      <c r="AP611" s="129"/>
      <c r="AZ611" s="129"/>
      <c r="BA611" s="129"/>
      <c r="BJ611" s="129"/>
      <c r="BT611" s="129"/>
      <c r="CD611" s="129"/>
      <c r="CN611" s="129"/>
      <c r="CX611" s="129"/>
      <c r="DH611" s="129"/>
      <c r="DR611" s="129"/>
      <c r="EB611" s="129"/>
      <c r="EL611" s="129"/>
      <c r="EV611" s="129"/>
      <c r="FF611" s="129"/>
      <c r="FP611" s="129"/>
      <c r="FZ611" s="129"/>
      <c r="GJ611" s="129"/>
      <c r="GT611" s="129"/>
      <c r="HD611" s="129"/>
      <c r="HN611" s="129"/>
      <c r="HX611" s="129"/>
    </row>
    <row xmlns:x14ac="http://schemas.microsoft.com/office/spreadsheetml/2009/9/ac" r="612" s="3" customFormat="true" x14ac:dyDescent="0.25">
      <c r="A612" s="383"/>
      <c r="B612" s="129"/>
      <c r="L612" s="129"/>
      <c r="V612" s="129"/>
      <c r="AF612" s="129"/>
      <c r="AP612" s="129"/>
      <c r="AZ612" s="129"/>
      <c r="BA612" s="129"/>
      <c r="BJ612" s="129"/>
      <c r="BT612" s="129"/>
      <c r="CD612" s="129"/>
      <c r="CN612" s="129"/>
      <c r="CX612" s="129"/>
      <c r="DH612" s="129"/>
      <c r="DR612" s="129"/>
      <c r="EB612" s="129"/>
      <c r="EL612" s="129"/>
      <c r="EV612" s="129"/>
      <c r="FF612" s="129"/>
      <c r="FP612" s="129"/>
      <c r="FZ612" s="129"/>
      <c r="GJ612" s="129"/>
      <c r="GT612" s="129"/>
      <c r="HD612" s="129"/>
      <c r="HN612" s="129"/>
      <c r="HX612" s="129"/>
    </row>
    <row xmlns:x14ac="http://schemas.microsoft.com/office/spreadsheetml/2009/9/ac" r="613" s="3" customFormat="true" x14ac:dyDescent="0.25">
      <c r="A613" s="383"/>
      <c r="B613" s="129"/>
      <c r="L613" s="129"/>
      <c r="V613" s="129"/>
      <c r="AF613" s="129"/>
      <c r="AP613" s="129"/>
      <c r="AZ613" s="129"/>
      <c r="BA613" s="129"/>
      <c r="BJ613" s="129"/>
      <c r="BT613" s="129"/>
      <c r="CD613" s="129"/>
      <c r="CN613" s="129"/>
      <c r="CX613" s="129"/>
      <c r="DH613" s="129"/>
      <c r="DR613" s="129"/>
      <c r="EB613" s="129"/>
      <c r="EL613" s="129"/>
      <c r="EV613" s="129"/>
      <c r="FF613" s="129"/>
      <c r="FP613" s="129"/>
      <c r="FZ613" s="129"/>
      <c r="GJ613" s="129"/>
      <c r="GT613" s="129"/>
      <c r="HD613" s="129"/>
      <c r="HN613" s="129"/>
      <c r="HX613" s="129"/>
    </row>
    <row xmlns:x14ac="http://schemas.microsoft.com/office/spreadsheetml/2009/9/ac" r="614" s="3" customFormat="true" x14ac:dyDescent="0.25">
      <c r="A614" s="383"/>
      <c r="B614" s="129"/>
      <c r="L614" s="129"/>
      <c r="V614" s="129"/>
      <c r="AF614" s="129"/>
      <c r="AP614" s="129"/>
      <c r="AZ614" s="129"/>
      <c r="BA614" s="129"/>
      <c r="BJ614" s="129"/>
      <c r="BT614" s="129"/>
      <c r="CD614" s="129"/>
      <c r="CN614" s="129"/>
      <c r="CX614" s="129"/>
      <c r="DH614" s="129"/>
      <c r="DR614" s="129"/>
      <c r="EB614" s="129"/>
      <c r="EL614" s="129"/>
      <c r="EV614" s="129"/>
      <c r="FF614" s="129"/>
      <c r="FP614" s="129"/>
      <c r="FZ614" s="129"/>
      <c r="GJ614" s="129"/>
      <c r="GT614" s="129"/>
      <c r="HD614" s="129"/>
      <c r="HN614" s="129"/>
      <c r="HX614" s="129"/>
    </row>
    <row xmlns:x14ac="http://schemas.microsoft.com/office/spreadsheetml/2009/9/ac" r="615" s="3" customFormat="true" x14ac:dyDescent="0.25">
      <c r="A615" s="383"/>
      <c r="B615" s="129"/>
      <c r="L615" s="129"/>
      <c r="V615" s="129"/>
      <c r="AF615" s="129"/>
      <c r="AP615" s="129"/>
      <c r="AZ615" s="129"/>
      <c r="BA615" s="129"/>
      <c r="BJ615" s="129"/>
      <c r="BT615" s="129"/>
      <c r="CD615" s="129"/>
      <c r="CN615" s="129"/>
      <c r="CX615" s="129"/>
      <c r="DH615" s="129"/>
      <c r="DR615" s="129"/>
      <c r="EB615" s="129"/>
      <c r="EL615" s="129"/>
      <c r="EV615" s="129"/>
      <c r="FF615" s="129"/>
      <c r="FP615" s="129"/>
      <c r="FZ615" s="129"/>
      <c r="GJ615" s="129"/>
      <c r="GT615" s="129"/>
      <c r="HD615" s="129"/>
      <c r="HN615" s="129"/>
      <c r="HX615" s="129"/>
    </row>
    <row xmlns:x14ac="http://schemas.microsoft.com/office/spreadsheetml/2009/9/ac" r="616" s="3" customFormat="true" x14ac:dyDescent="0.25">
      <c r="A616" s="383"/>
      <c r="B616" s="129"/>
      <c r="L616" s="129"/>
      <c r="V616" s="129"/>
      <c r="AF616" s="129"/>
      <c r="AP616" s="129"/>
      <c r="AZ616" s="129"/>
      <c r="BA616" s="129"/>
      <c r="BJ616" s="129"/>
      <c r="BT616" s="129"/>
      <c r="CD616" s="129"/>
      <c r="CN616" s="129"/>
      <c r="CX616" s="129"/>
      <c r="DH616" s="129"/>
      <c r="DR616" s="129"/>
      <c r="EB616" s="129"/>
      <c r="EL616" s="129"/>
      <c r="EV616" s="129"/>
      <c r="FF616" s="129"/>
      <c r="FP616" s="129"/>
      <c r="FZ616" s="129"/>
      <c r="GJ616" s="129"/>
      <c r="GT616" s="129"/>
      <c r="HD616" s="129"/>
      <c r="HN616" s="129"/>
      <c r="HX616" s="129"/>
    </row>
    <row xmlns:x14ac="http://schemas.microsoft.com/office/spreadsheetml/2009/9/ac" r="617" s="3" customFormat="true" x14ac:dyDescent="0.25">
      <c r="A617" s="383"/>
      <c r="B617" s="129"/>
      <c r="L617" s="129"/>
      <c r="V617" s="129"/>
      <c r="AF617" s="129"/>
      <c r="AP617" s="129"/>
      <c r="AZ617" s="129"/>
      <c r="BA617" s="129"/>
      <c r="BJ617" s="129"/>
      <c r="BT617" s="129"/>
      <c r="CD617" s="129"/>
      <c r="CN617" s="129"/>
      <c r="CX617" s="129"/>
      <c r="DH617" s="129"/>
      <c r="DR617" s="129"/>
      <c r="EB617" s="129"/>
      <c r="EL617" s="129"/>
      <c r="EV617" s="129"/>
      <c r="FF617" s="129"/>
      <c r="FP617" s="129"/>
      <c r="FZ617" s="129"/>
      <c r="GJ617" s="129"/>
      <c r="GT617" s="129"/>
      <c r="HD617" s="129"/>
      <c r="HN617" s="129"/>
      <c r="HX617" s="129"/>
    </row>
    <row xmlns:x14ac="http://schemas.microsoft.com/office/spreadsheetml/2009/9/ac" r="618" s="3" customFormat="true" x14ac:dyDescent="0.25">
      <c r="A618" s="383"/>
      <c r="B618" s="129"/>
      <c r="L618" s="129"/>
      <c r="V618" s="129"/>
      <c r="AF618" s="129"/>
      <c r="AP618" s="129"/>
      <c r="AZ618" s="129"/>
      <c r="BA618" s="129"/>
      <c r="BJ618" s="129"/>
      <c r="BT618" s="129"/>
      <c r="CD618" s="129"/>
      <c r="CN618" s="129"/>
      <c r="CX618" s="129"/>
      <c r="DH618" s="129"/>
      <c r="DR618" s="129"/>
      <c r="EB618" s="129"/>
      <c r="EL618" s="129"/>
      <c r="EV618" s="129"/>
      <c r="FF618" s="129"/>
      <c r="FP618" s="129"/>
      <c r="FZ618" s="129"/>
      <c r="GJ618" s="129"/>
      <c r="GT618" s="129"/>
      <c r="HD618" s="129"/>
      <c r="HN618" s="129"/>
      <c r="HX618" s="129"/>
    </row>
    <row xmlns:x14ac="http://schemas.microsoft.com/office/spreadsheetml/2009/9/ac" r="619" s="3" customFormat="true" x14ac:dyDescent="0.25">
      <c r="A619" s="383"/>
      <c r="B619" s="129"/>
      <c r="L619" s="129"/>
      <c r="V619" s="129"/>
      <c r="AF619" s="129"/>
      <c r="AP619" s="129"/>
      <c r="AZ619" s="129"/>
      <c r="BA619" s="129"/>
      <c r="BJ619" s="129"/>
      <c r="BT619" s="129"/>
      <c r="CD619" s="129"/>
      <c r="CN619" s="129"/>
      <c r="CX619" s="129"/>
      <c r="DH619" s="129"/>
      <c r="DR619" s="129"/>
      <c r="EB619" s="129"/>
      <c r="EL619" s="129"/>
      <c r="EV619" s="129"/>
      <c r="FF619" s="129"/>
      <c r="FP619" s="129"/>
      <c r="FZ619" s="129"/>
      <c r="GJ619" s="129"/>
      <c r="GT619" s="129"/>
      <c r="HD619" s="129"/>
      <c r="HN619" s="129"/>
      <c r="HX619" s="129"/>
    </row>
    <row xmlns:x14ac="http://schemas.microsoft.com/office/spreadsheetml/2009/9/ac" r="620" s="3" customFormat="true" x14ac:dyDescent="0.25">
      <c r="A620" s="383"/>
      <c r="B620" s="129"/>
      <c r="L620" s="129"/>
      <c r="V620" s="129"/>
      <c r="AF620" s="129"/>
      <c r="AP620" s="129"/>
      <c r="AZ620" s="129"/>
      <c r="BA620" s="129"/>
      <c r="BJ620" s="129"/>
      <c r="BT620" s="129"/>
      <c r="CD620" s="129"/>
      <c r="CN620" s="129"/>
      <c r="CX620" s="129"/>
      <c r="DH620" s="129"/>
      <c r="DR620" s="129"/>
      <c r="EB620" s="129"/>
      <c r="EL620" s="129"/>
      <c r="EV620" s="129"/>
      <c r="FF620" s="129"/>
      <c r="FP620" s="129"/>
      <c r="FZ620" s="129"/>
      <c r="GJ620" s="129"/>
      <c r="GT620" s="129"/>
      <c r="HD620" s="129"/>
      <c r="HN620" s="129"/>
      <c r="HX620" s="129"/>
    </row>
    <row xmlns:x14ac="http://schemas.microsoft.com/office/spreadsheetml/2009/9/ac" r="621" s="3" customFormat="true" x14ac:dyDescent="0.25">
      <c r="A621" s="383"/>
      <c r="B621" s="129"/>
      <c r="L621" s="129"/>
      <c r="V621" s="129"/>
      <c r="AF621" s="129"/>
      <c r="AP621" s="129"/>
      <c r="AZ621" s="129"/>
      <c r="BA621" s="129"/>
      <c r="BJ621" s="129"/>
      <c r="BT621" s="129"/>
      <c r="CD621" s="129"/>
      <c r="CN621" s="129"/>
      <c r="CX621" s="129"/>
      <c r="DH621" s="129"/>
      <c r="DR621" s="129"/>
      <c r="EB621" s="129"/>
      <c r="EL621" s="129"/>
      <c r="EV621" s="129"/>
      <c r="FF621" s="129"/>
      <c r="FP621" s="129"/>
      <c r="FZ621" s="129"/>
      <c r="GJ621" s="129"/>
      <c r="GT621" s="129"/>
      <c r="HD621" s="129"/>
      <c r="HN621" s="129"/>
      <c r="HX621" s="129"/>
    </row>
    <row xmlns:x14ac="http://schemas.microsoft.com/office/spreadsheetml/2009/9/ac" r="622" s="3" customFormat="true" x14ac:dyDescent="0.25">
      <c r="A622" s="383"/>
      <c r="B622" s="129"/>
      <c r="L622" s="129"/>
      <c r="V622" s="129"/>
      <c r="AF622" s="129"/>
      <c r="AP622" s="129"/>
      <c r="AZ622" s="129"/>
      <c r="BA622" s="129"/>
      <c r="BJ622" s="129"/>
      <c r="BT622" s="129"/>
      <c r="CD622" s="129"/>
      <c r="CN622" s="129"/>
      <c r="CX622" s="129"/>
      <c r="DH622" s="129"/>
      <c r="DR622" s="129"/>
      <c r="EB622" s="129"/>
      <c r="EL622" s="129"/>
      <c r="EV622" s="129"/>
      <c r="FF622" s="129"/>
      <c r="FP622" s="129"/>
      <c r="FZ622" s="129"/>
      <c r="GJ622" s="129"/>
      <c r="GT622" s="129"/>
      <c r="HD622" s="129"/>
      <c r="HN622" s="129"/>
      <c r="HX622" s="129"/>
    </row>
    <row xmlns:x14ac="http://schemas.microsoft.com/office/spreadsheetml/2009/9/ac" r="623" s="3" customFormat="true" x14ac:dyDescent="0.25">
      <c r="A623" s="383"/>
      <c r="B623" s="129"/>
      <c r="L623" s="129"/>
      <c r="V623" s="129"/>
      <c r="AF623" s="129"/>
      <c r="AP623" s="129"/>
      <c r="AZ623" s="129"/>
      <c r="BA623" s="129"/>
      <c r="BJ623" s="129"/>
      <c r="BT623" s="129"/>
      <c r="CD623" s="129"/>
      <c r="CN623" s="129"/>
      <c r="CX623" s="129"/>
      <c r="DH623" s="129"/>
      <c r="DR623" s="129"/>
      <c r="EB623" s="129"/>
      <c r="EL623" s="129"/>
      <c r="EV623" s="129"/>
      <c r="FF623" s="129"/>
      <c r="FP623" s="129"/>
      <c r="FZ623" s="129"/>
      <c r="GJ623" s="129"/>
      <c r="GT623" s="129"/>
      <c r="HD623" s="129"/>
      <c r="HN623" s="129"/>
      <c r="HX623" s="129"/>
    </row>
    <row xmlns:x14ac="http://schemas.microsoft.com/office/spreadsheetml/2009/9/ac" r="624" s="3" customFormat="true" x14ac:dyDescent="0.25">
      <c r="A624" s="383"/>
      <c r="B624" s="129"/>
      <c r="L624" s="129"/>
      <c r="V624" s="129"/>
      <c r="AF624" s="129"/>
      <c r="AP624" s="129"/>
      <c r="AZ624" s="129"/>
      <c r="BA624" s="129"/>
      <c r="BJ624" s="129"/>
      <c r="BT624" s="129"/>
      <c r="CD624" s="129"/>
      <c r="CN624" s="129"/>
      <c r="CX624" s="129"/>
      <c r="DH624" s="129"/>
      <c r="DR624" s="129"/>
      <c r="EB624" s="129"/>
      <c r="EL624" s="129"/>
      <c r="EV624" s="129"/>
      <c r="FF624" s="129"/>
      <c r="FP624" s="129"/>
      <c r="FZ624" s="129"/>
      <c r="GJ624" s="129"/>
      <c r="GT624" s="129"/>
      <c r="HD624" s="129"/>
      <c r="HN624" s="129"/>
      <c r="HX624" s="129"/>
    </row>
    <row xmlns:x14ac="http://schemas.microsoft.com/office/spreadsheetml/2009/9/ac" r="625" s="3" customFormat="true" x14ac:dyDescent="0.25">
      <c r="A625" s="383"/>
      <c r="B625" s="129"/>
      <c r="L625" s="129"/>
      <c r="V625" s="129"/>
      <c r="AF625" s="129"/>
      <c r="AP625" s="129"/>
      <c r="AZ625" s="129"/>
      <c r="BA625" s="129"/>
      <c r="BJ625" s="129"/>
      <c r="BT625" s="129"/>
      <c r="CD625" s="129"/>
      <c r="CN625" s="129"/>
      <c r="CX625" s="129"/>
      <c r="DH625" s="129"/>
      <c r="DR625" s="129"/>
      <c r="EB625" s="129"/>
      <c r="EL625" s="129"/>
      <c r="EV625" s="129"/>
      <c r="FF625" s="129"/>
      <c r="FP625" s="129"/>
      <c r="FZ625" s="129"/>
      <c r="GJ625" s="129"/>
      <c r="GT625" s="129"/>
      <c r="HD625" s="129"/>
      <c r="HN625" s="129"/>
      <c r="HX625" s="129"/>
    </row>
    <row xmlns:x14ac="http://schemas.microsoft.com/office/spreadsheetml/2009/9/ac" r="626" s="3" customFormat="true" x14ac:dyDescent="0.25">
      <c r="A626" s="383"/>
      <c r="B626" s="129"/>
      <c r="L626" s="129"/>
      <c r="V626" s="129"/>
      <c r="AF626" s="129"/>
      <c r="AP626" s="129"/>
      <c r="AZ626" s="129"/>
      <c r="BA626" s="129"/>
      <c r="BJ626" s="129"/>
      <c r="BT626" s="129"/>
      <c r="CD626" s="129"/>
      <c r="CN626" s="129"/>
      <c r="CX626" s="129"/>
      <c r="DH626" s="129"/>
      <c r="DR626" s="129"/>
      <c r="EB626" s="129"/>
      <c r="EL626" s="129"/>
      <c r="EV626" s="129"/>
      <c r="FF626" s="129"/>
      <c r="FP626" s="129"/>
      <c r="FZ626" s="129"/>
      <c r="GJ626" s="129"/>
      <c r="GT626" s="129"/>
      <c r="HD626" s="129"/>
      <c r="HN626" s="129"/>
      <c r="HX626" s="129"/>
    </row>
    <row xmlns:x14ac="http://schemas.microsoft.com/office/spreadsheetml/2009/9/ac" r="627" s="3" customFormat="true" x14ac:dyDescent="0.25">
      <c r="A627" s="383"/>
      <c r="B627" s="129"/>
      <c r="L627" s="129"/>
      <c r="V627" s="129"/>
      <c r="AF627" s="129"/>
      <c r="AP627" s="129"/>
      <c r="AZ627" s="129"/>
      <c r="BA627" s="129"/>
      <c r="BJ627" s="129"/>
      <c r="BT627" s="129"/>
      <c r="CD627" s="129"/>
      <c r="CN627" s="129"/>
      <c r="CX627" s="129"/>
      <c r="DH627" s="129"/>
      <c r="DR627" s="129"/>
      <c r="EB627" s="129"/>
      <c r="EL627" s="129"/>
      <c r="EV627" s="129"/>
      <c r="FF627" s="129"/>
      <c r="FP627" s="129"/>
      <c r="FZ627" s="129"/>
      <c r="GJ627" s="129"/>
      <c r="GT627" s="129"/>
      <c r="HD627" s="129"/>
      <c r="HN627" s="129"/>
      <c r="HX627" s="129"/>
    </row>
    <row xmlns:x14ac="http://schemas.microsoft.com/office/spreadsheetml/2009/9/ac" r="628" s="3" customFormat="true" x14ac:dyDescent="0.25">
      <c r="A628" s="383"/>
      <c r="B628" s="129"/>
      <c r="L628" s="129"/>
      <c r="V628" s="129"/>
      <c r="AF628" s="129"/>
      <c r="AP628" s="129"/>
      <c r="AZ628" s="129"/>
      <c r="BA628" s="129"/>
      <c r="BJ628" s="129"/>
      <c r="BT628" s="129"/>
      <c r="CD628" s="129"/>
      <c r="CN628" s="129"/>
      <c r="CX628" s="129"/>
      <c r="DH628" s="129"/>
      <c r="DR628" s="129"/>
      <c r="EB628" s="129"/>
      <c r="EL628" s="129"/>
      <c r="EV628" s="129"/>
      <c r="FF628" s="129"/>
      <c r="FP628" s="129"/>
      <c r="FZ628" s="129"/>
      <c r="GJ628" s="129"/>
      <c r="GT628" s="129"/>
      <c r="HD628" s="129"/>
      <c r="HN628" s="129"/>
      <c r="HX628" s="129"/>
    </row>
    <row xmlns:x14ac="http://schemas.microsoft.com/office/spreadsheetml/2009/9/ac" r="629" s="3" customFormat="true" x14ac:dyDescent="0.25">
      <c r="A629" s="383"/>
      <c r="B629" s="129"/>
      <c r="L629" s="129"/>
      <c r="V629" s="129"/>
      <c r="AF629" s="129"/>
      <c r="AP629" s="129"/>
      <c r="AZ629" s="129"/>
      <c r="BA629" s="129"/>
      <c r="BJ629" s="129"/>
      <c r="BT629" s="129"/>
      <c r="CD629" s="129"/>
      <c r="CN629" s="129"/>
      <c r="CX629" s="129"/>
      <c r="DH629" s="129"/>
      <c r="DR629" s="129"/>
      <c r="EB629" s="129"/>
      <c r="EL629" s="129"/>
      <c r="EV629" s="129"/>
      <c r="FF629" s="129"/>
      <c r="FP629" s="129"/>
      <c r="FZ629" s="129"/>
      <c r="GJ629" s="129"/>
      <c r="GT629" s="129"/>
      <c r="HD629" s="129"/>
      <c r="HN629" s="129"/>
      <c r="HX629" s="129"/>
    </row>
    <row xmlns:x14ac="http://schemas.microsoft.com/office/spreadsheetml/2009/9/ac" r="630" s="3" customFormat="true" x14ac:dyDescent="0.25">
      <c r="A630" s="383"/>
      <c r="B630" s="129"/>
      <c r="L630" s="129"/>
      <c r="V630" s="129"/>
      <c r="AF630" s="129"/>
      <c r="AP630" s="129"/>
      <c r="AZ630" s="129"/>
      <c r="BA630" s="129"/>
      <c r="BJ630" s="129"/>
      <c r="BT630" s="129"/>
      <c r="CD630" s="129"/>
      <c r="CN630" s="129"/>
      <c r="CX630" s="129"/>
      <c r="DH630" s="129"/>
      <c r="DR630" s="129"/>
      <c r="EB630" s="129"/>
      <c r="EL630" s="129"/>
      <c r="EV630" s="129"/>
      <c r="FF630" s="129"/>
      <c r="FP630" s="129"/>
      <c r="FZ630" s="129"/>
      <c r="GJ630" s="129"/>
      <c r="GT630" s="129"/>
      <c r="HD630" s="129"/>
      <c r="HN630" s="129"/>
      <c r="HX630" s="129"/>
    </row>
    <row xmlns:x14ac="http://schemas.microsoft.com/office/spreadsheetml/2009/9/ac" r="631" s="3" customFormat="true" x14ac:dyDescent="0.25">
      <c r="A631" s="383"/>
      <c r="B631" s="129"/>
      <c r="L631" s="129"/>
      <c r="V631" s="129"/>
      <c r="AF631" s="129"/>
      <c r="AP631" s="129"/>
      <c r="AZ631" s="129"/>
      <c r="BA631" s="129"/>
      <c r="BJ631" s="129"/>
      <c r="BT631" s="129"/>
      <c r="CD631" s="129"/>
      <c r="CN631" s="129"/>
      <c r="CX631" s="129"/>
      <c r="DH631" s="129"/>
      <c r="DR631" s="129"/>
      <c r="EB631" s="129"/>
      <c r="EL631" s="129"/>
      <c r="EV631" s="129"/>
      <c r="FF631" s="129"/>
      <c r="FP631" s="129"/>
      <c r="FZ631" s="129"/>
      <c r="GJ631" s="129"/>
      <c r="GT631" s="129"/>
      <c r="HD631" s="129"/>
      <c r="HN631" s="129"/>
      <c r="HX631" s="129"/>
    </row>
    <row xmlns:x14ac="http://schemas.microsoft.com/office/spreadsheetml/2009/9/ac" r="632" s="3" customFormat="true" x14ac:dyDescent="0.25">
      <c r="A632" s="383"/>
      <c r="B632" s="129"/>
      <c r="L632" s="129"/>
      <c r="V632" s="129"/>
      <c r="AF632" s="129"/>
      <c r="AP632" s="129"/>
      <c r="AZ632" s="129"/>
      <c r="BA632" s="129"/>
      <c r="BJ632" s="129"/>
      <c r="BT632" s="129"/>
      <c r="CD632" s="129"/>
      <c r="CN632" s="129"/>
      <c r="CX632" s="129"/>
      <c r="DH632" s="129"/>
      <c r="DR632" s="129"/>
      <c r="EB632" s="129"/>
      <c r="EL632" s="129"/>
      <c r="EV632" s="129"/>
      <c r="FF632" s="129"/>
      <c r="FP632" s="129"/>
      <c r="FZ632" s="129"/>
      <c r="GJ632" s="129"/>
      <c r="GT632" s="129"/>
      <c r="HD632" s="129"/>
      <c r="HN632" s="129"/>
      <c r="HX632" s="129"/>
    </row>
    <row xmlns:x14ac="http://schemas.microsoft.com/office/spreadsheetml/2009/9/ac" r="633" s="3" customFormat="true" x14ac:dyDescent="0.25">
      <c r="A633" s="383"/>
      <c r="B633" s="129"/>
      <c r="L633" s="129"/>
      <c r="V633" s="129"/>
      <c r="AF633" s="129"/>
      <c r="AP633" s="129"/>
      <c r="AZ633" s="129"/>
      <c r="BA633" s="129"/>
      <c r="BJ633" s="129"/>
      <c r="BT633" s="129"/>
      <c r="CD633" s="129"/>
      <c r="CN633" s="129"/>
      <c r="CX633" s="129"/>
      <c r="DH633" s="129"/>
      <c r="DR633" s="129"/>
      <c r="EB633" s="129"/>
      <c r="EL633" s="129"/>
      <c r="EV633" s="129"/>
      <c r="FF633" s="129"/>
      <c r="FP633" s="129"/>
      <c r="FZ633" s="129"/>
      <c r="GJ633" s="129"/>
      <c r="GT633" s="129"/>
      <c r="HD633" s="129"/>
      <c r="HN633" s="129"/>
      <c r="HX633" s="129"/>
    </row>
    <row xmlns:x14ac="http://schemas.microsoft.com/office/spreadsheetml/2009/9/ac" r="634" s="3" customFormat="true" x14ac:dyDescent="0.25">
      <c r="A634" s="383"/>
      <c r="B634" s="129"/>
      <c r="L634" s="129"/>
      <c r="V634" s="129"/>
      <c r="AF634" s="129"/>
      <c r="AP634" s="129"/>
      <c r="AZ634" s="129"/>
      <c r="BA634" s="129"/>
      <c r="BJ634" s="129"/>
      <c r="BT634" s="129"/>
      <c r="CD634" s="129"/>
      <c r="CN634" s="129"/>
      <c r="CX634" s="129"/>
      <c r="DH634" s="129"/>
      <c r="DR634" s="129"/>
      <c r="EB634" s="129"/>
      <c r="EL634" s="129"/>
      <c r="EV634" s="129"/>
      <c r="FF634" s="129"/>
      <c r="FP634" s="129"/>
      <c r="FZ634" s="129"/>
      <c r="GJ634" s="129"/>
      <c r="GT634" s="129"/>
      <c r="HD634" s="129"/>
      <c r="HN634" s="129"/>
      <c r="HX634" s="129"/>
    </row>
    <row xmlns:x14ac="http://schemas.microsoft.com/office/spreadsheetml/2009/9/ac" r="635" s="3" customFormat="true" x14ac:dyDescent="0.25">
      <c r="A635" s="383"/>
      <c r="B635" s="129"/>
      <c r="L635" s="129"/>
      <c r="V635" s="129"/>
      <c r="AF635" s="129"/>
      <c r="AP635" s="129"/>
      <c r="AZ635" s="129"/>
      <c r="BA635" s="129"/>
      <c r="BJ635" s="129"/>
      <c r="BT635" s="129"/>
      <c r="CD635" s="129"/>
      <c r="CN635" s="129"/>
      <c r="CX635" s="129"/>
      <c r="DH635" s="129"/>
      <c r="DR635" s="129"/>
      <c r="EB635" s="129"/>
      <c r="EL635" s="129"/>
      <c r="EV635" s="129"/>
      <c r="FF635" s="129"/>
      <c r="FP635" s="129"/>
      <c r="FZ635" s="129"/>
      <c r="GJ635" s="129"/>
      <c r="GT635" s="129"/>
      <c r="HD635" s="129"/>
      <c r="HN635" s="129"/>
      <c r="HX635" s="129"/>
    </row>
    <row xmlns:x14ac="http://schemas.microsoft.com/office/spreadsheetml/2009/9/ac" r="636" s="3" customFormat="true" x14ac:dyDescent="0.25">
      <c r="A636" s="383"/>
      <c r="B636" s="129"/>
      <c r="L636" s="129"/>
      <c r="V636" s="129"/>
      <c r="AF636" s="129"/>
      <c r="AP636" s="129"/>
      <c r="AZ636" s="129"/>
      <c r="BA636" s="129"/>
      <c r="BJ636" s="129"/>
      <c r="BT636" s="129"/>
      <c r="CD636" s="129"/>
      <c r="CN636" s="129"/>
      <c r="CX636" s="129"/>
      <c r="DH636" s="129"/>
      <c r="DR636" s="129"/>
      <c r="EB636" s="129"/>
      <c r="EL636" s="129"/>
      <c r="EV636" s="129"/>
      <c r="FF636" s="129"/>
      <c r="FP636" s="129"/>
      <c r="FZ636" s="129"/>
      <c r="GJ636" s="129"/>
      <c r="GT636" s="129"/>
      <c r="HD636" s="129"/>
      <c r="HN636" s="129"/>
      <c r="HX636" s="129"/>
    </row>
    <row xmlns:x14ac="http://schemas.microsoft.com/office/spreadsheetml/2009/9/ac" r="637" s="3" customFormat="true" x14ac:dyDescent="0.25">
      <c r="A637" s="383"/>
      <c r="B637" s="129"/>
      <c r="L637" s="129"/>
      <c r="V637" s="129"/>
      <c r="AF637" s="129"/>
      <c r="AP637" s="129"/>
      <c r="AZ637" s="129"/>
      <c r="BA637" s="129"/>
      <c r="BJ637" s="129"/>
      <c r="BT637" s="129"/>
      <c r="CD637" s="129"/>
      <c r="CN637" s="129"/>
      <c r="CX637" s="129"/>
      <c r="DH637" s="129"/>
      <c r="DR637" s="129"/>
      <c r="EB637" s="129"/>
      <c r="EL637" s="129"/>
      <c r="EV637" s="129"/>
      <c r="FF637" s="129"/>
      <c r="FP637" s="129"/>
      <c r="FZ637" s="129"/>
      <c r="GJ637" s="129"/>
      <c r="GT637" s="129"/>
      <c r="HD637" s="129"/>
      <c r="HN637" s="129"/>
      <c r="HX637" s="129"/>
    </row>
  </sheetData>
  <mergeCells count="7">
    <mergeCell ref="A2:A3"/>
    <mergeCell ref="AG26:AM26"/>
    <mergeCell ref="AQ26:AW26"/>
    <mergeCell ref="BA26:BG26"/>
    <mergeCell ref="C26:I26"/>
    <mergeCell ref="M26:S26"/>
    <mergeCell ref="W26:AC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0" customWidth="true"/>
    <col min="3" max="3" width="29.75" customWidth="true"/>
    <col min="4" max="9" width="7.875" customWidth="true"/>
    <col min="10" max="11" width="1.125" customWidth="true"/>
    <col min="12" max="12" width="24.625" style="130" customWidth="true"/>
    <col min="13" max="13" width="29.75" customWidth="true"/>
    <col min="14" max="19" width="7.875" customWidth="true"/>
    <col min="20" max="21" width="1.125" customWidth="true"/>
    <col min="22" max="22" width="24.625" style="130" customWidth="true"/>
    <col min="23" max="23" width="29.75" customWidth="true"/>
    <col min="24" max="29" width="7.875" customWidth="true"/>
    <col min="30" max="31" width="1.125" customWidth="true"/>
    <col min="32" max="32" width="24.625" style="130" customWidth="true"/>
    <col min="33" max="33" width="29.75" customWidth="true"/>
    <col min="34" max="39" width="7.875" customWidth="true"/>
    <col min="40" max="41" width="1.125" customWidth="true"/>
    <col min="42" max="42" width="24.625" style="130" customWidth="true"/>
    <col min="43" max="43" width="29.75" customWidth="true"/>
    <col min="44" max="49" width="7.875" customWidth="true"/>
    <col min="50" max="51" width="1.125" customWidth="true"/>
    <col min="52" max="52" width="24.625" style="130" customWidth="true"/>
    <col min="53" max="53" width="29.75" style="130" customWidth="true"/>
    <col min="54" max="59" width="7.875" customWidth="true"/>
    <col min="60" max="61" width="1.125" customWidth="true"/>
    <col min="62" max="62" width="24.625" style="130" customWidth="true"/>
    <col min="63" max="63" width="29.75" customWidth="true"/>
    <col min="64" max="69" width="7.875" customWidth="true"/>
    <col min="70" max="71" width="1.125" customWidth="true"/>
    <col min="72" max="72" width="24.625" style="130" customWidth="true"/>
    <col min="73" max="73" width="29.75" customWidth="true"/>
    <col min="74" max="79" width="7.875" customWidth="true"/>
    <col min="80" max="81" width="1.125" customWidth="true"/>
    <col min="82" max="82" width="24.625" style="130" customWidth="true"/>
    <col min="83" max="83" width="29.75" customWidth="true"/>
    <col min="84" max="89" width="7.875" customWidth="true"/>
    <col min="90" max="91" width="1.125" customWidth="true"/>
    <col min="92" max="92" width="24.625" style="130" customWidth="true"/>
    <col min="93" max="93" width="29.75" customWidth="true"/>
    <col min="94" max="99" width="7.875" customWidth="true"/>
    <col min="100" max="101" width="1.125" customWidth="true"/>
    <col min="102" max="102" width="24.625" style="130" customWidth="true"/>
    <col min="103" max="103" width="29.75" customWidth="true"/>
    <col min="104" max="109" width="7.875" customWidth="true"/>
    <col min="110" max="111" width="1.125" customWidth="true"/>
    <col min="112" max="112" width="24.625" style="130" customWidth="true"/>
    <col min="113" max="113" width="29.75" customWidth="true"/>
    <col min="114" max="119" width="7.875" customWidth="true"/>
    <col min="120" max="121" width="1.125" customWidth="true"/>
    <col min="122" max="122" width="24.625" style="130" customWidth="true"/>
    <col min="123" max="123" width="29.75" customWidth="true"/>
    <col min="124" max="129" width="7.875" customWidth="true"/>
    <col min="130" max="131" width="1.125" customWidth="true"/>
    <col min="132" max="132" width="24.625" style="130" customWidth="true"/>
    <col min="133" max="133" width="29.75" customWidth="true"/>
    <col min="134" max="139" width="7.875" customWidth="true"/>
    <col min="140" max="141" width="1.125" customWidth="true"/>
    <col min="142" max="142" width="24.625" style="130" customWidth="true"/>
    <col min="143" max="143" width="29.75" customWidth="true"/>
    <col min="144" max="149" width="7.875" customWidth="true"/>
    <col min="150" max="151" width="1.125" customWidth="true"/>
    <col min="152" max="152" width="24.625" style="130" customWidth="true"/>
    <col min="153" max="153" width="29.75" customWidth="true"/>
    <col min="154" max="159" width="7.875" customWidth="true"/>
    <col min="160" max="161" width="1.125" customWidth="true"/>
    <col min="162" max="162" width="24.625" style="130" customWidth="true"/>
    <col min="163" max="163" width="29.75" customWidth="true"/>
    <col min="164" max="169" width="7.875" customWidth="true"/>
    <col min="170" max="171" width="1.125" customWidth="true"/>
    <col min="172" max="172" width="24.625" style="130" customWidth="true"/>
    <col min="173" max="173" width="29.75" customWidth="true"/>
    <col min="174" max="179" width="7.875" customWidth="true"/>
    <col min="180" max="181" width="1.125" customWidth="true"/>
    <col min="182" max="182" width="24.625" style="130" customWidth="true"/>
    <col min="183" max="183" width="29.75" customWidth="true"/>
    <col min="184" max="189" width="7.875" customWidth="true"/>
    <col min="190" max="191" width="1.125" customWidth="true"/>
    <col min="192" max="192" width="24.625" style="130" customWidth="true"/>
    <col min="193" max="193" width="29.75" customWidth="true"/>
    <col min="194" max="199" width="7.875" customWidth="true"/>
    <col min="200" max="201" width="1.125" customWidth="true"/>
    <col min="202" max="202" width="24.625" style="130" customWidth="true"/>
    <col min="203" max="203" width="29.75" customWidth="true"/>
    <col min="204" max="209" width="7.875" customWidth="true"/>
    <col min="210" max="211" width="1.125" customWidth="true"/>
    <col min="212" max="212" width="24.625" style="130" customWidth="true"/>
    <col min="213" max="213" width="29.75" customWidth="true"/>
    <col min="214" max="219" width="7.875" customWidth="true"/>
    <col min="220" max="221" width="1.125" customWidth="true"/>
    <col min="222" max="222" width="24.625" style="130" customWidth="true"/>
    <col min="223" max="223" width="29.75" customWidth="true"/>
    <col min="224" max="229" width="7.875" customWidth="true"/>
    <col min="230" max="231" width="1.125" customWidth="true"/>
    <col min="232" max="232" width="24.625" style="130" customWidth="true"/>
    <col min="233" max="233" width="29.75" customWidth="true"/>
    <col min="234" max="239" width="7.875" customWidth="true"/>
    <col min="240" max="241" width="1.125" customWidth="true"/>
  </cols>
  <sheetData>
    <row xmlns:x14ac="http://schemas.microsoft.com/office/spreadsheetml/2009/9/ac" r="1" s="313" customFormat="true" ht="30" customHeight="true" x14ac:dyDescent="0.25">
      <c r="B1" s="329" t="s">
        <v>22</v>
      </c>
      <c r="C1" s="554" t="s">
        <v>218</v>
      </c>
      <c r="D1" s="310" t="s">
        <v>143</v>
      </c>
      <c r="E1" s="310"/>
      <c r="F1" s="310"/>
      <c r="G1" s="310"/>
      <c r="H1" s="310"/>
      <c r="I1" s="328"/>
      <c r="J1" s="311"/>
      <c r="K1" s="312"/>
      <c r="L1" s="329" t="s">
        <v>22</v>
      </c>
      <c r="M1" s="554" t="s">
        <v>219</v>
      </c>
      <c r="N1" s="310" t="s">
        <v>143</v>
      </c>
      <c r="O1" s="310"/>
      <c r="P1" s="310"/>
      <c r="Q1" s="310"/>
      <c r="R1" s="310"/>
      <c r="S1" s="328"/>
      <c r="T1" s="311"/>
      <c r="U1" s="312"/>
      <c r="V1" s="329" t="s">
        <v>22</v>
      </c>
      <c r="W1" s="554" t="s">
        <v>219</v>
      </c>
      <c r="X1" s="310" t="s">
        <v>143</v>
      </c>
      <c r="Y1" s="310"/>
      <c r="Z1" s="310"/>
      <c r="AA1" s="310"/>
      <c r="AB1" s="310"/>
      <c r="AC1" s="328"/>
      <c r="AD1" s="311"/>
      <c r="AE1" s="312"/>
      <c r="AF1" s="329" t="s">
        <v>22</v>
      </c>
      <c r="AG1" s="554" t="s">
        <v>220</v>
      </c>
      <c r="AH1" s="310" t="s">
        <v>143</v>
      </c>
      <c r="AI1" s="310"/>
      <c r="AJ1" s="310"/>
      <c r="AK1" s="310"/>
      <c r="AL1" s="310"/>
      <c r="AM1" s="328"/>
      <c r="AN1" s="311"/>
      <c r="AO1" s="312"/>
      <c r="AP1" s="329" t="s">
        <v>22</v>
      </c>
      <c r="AQ1" s="554" t="s">
        <v>220</v>
      </c>
      <c r="AR1" s="310" t="s">
        <v>143</v>
      </c>
      <c r="AS1" s="310"/>
      <c r="AT1" s="310"/>
      <c r="AU1" s="310"/>
      <c r="AV1" s="310"/>
      <c r="AW1" s="328"/>
      <c r="AX1" s="311"/>
      <c r="AY1" s="312"/>
      <c r="AZ1" s="329" t="s">
        <v>22</v>
      </c>
      <c r="BA1" s="554">
        <v>2020</v>
      </c>
      <c r="BB1" s="310" t="s">
        <v>143</v>
      </c>
      <c r="BC1" s="310"/>
      <c r="BD1" s="310"/>
      <c r="BE1" s="310"/>
      <c r="BF1" s="310"/>
      <c r="BG1" s="328"/>
      <c r="BH1" s="311"/>
      <c r="BI1" s="312"/>
    </row>
    <row xmlns:x14ac="http://schemas.microsoft.com/office/spreadsheetml/2009/9/ac" r="2" s="313" customFormat="true" ht="30" customHeight="true" x14ac:dyDescent="0.25">
      <c r="A2" s="566" t="s">
        <v>294</v>
      </c>
      <c r="B2" s="316" t="s">
        <v>213</v>
      </c>
      <c r="C2" s="260" t="s">
        <v>166</v>
      </c>
      <c r="D2" s="260" t="s">
        <v>144</v>
      </c>
      <c r="E2" s="317"/>
      <c r="F2" s="317"/>
      <c r="G2" s="317"/>
      <c r="H2" s="317"/>
      <c r="I2" s="318"/>
      <c r="J2" s="314" t="s">
        <v>221</v>
      </c>
      <c r="K2" s="360"/>
      <c r="L2" s="316" t="s">
        <v>214</v>
      </c>
      <c r="M2" s="260" t="s">
        <v>166</v>
      </c>
      <c r="N2" s="260" t="s">
        <v>144</v>
      </c>
      <c r="O2" s="317"/>
      <c r="P2" s="317"/>
      <c r="Q2" s="317"/>
      <c r="R2" s="317"/>
      <c r="S2" s="318"/>
      <c r="T2" s="314" t="s">
        <v>221</v>
      </c>
      <c r="U2" s="360"/>
      <c r="V2" s="316" t="s">
        <v>215</v>
      </c>
      <c r="W2" s="260" t="s">
        <v>200</v>
      </c>
      <c r="X2" s="260" t="s">
        <v>199</v>
      </c>
      <c r="Y2" s="317"/>
      <c r="Z2" s="317"/>
      <c r="AA2" s="317"/>
      <c r="AB2" s="317"/>
      <c r="AC2" s="318"/>
      <c r="AD2" s="314" t="s">
        <v>221</v>
      </c>
      <c r="AE2" s="360"/>
      <c r="AF2" s="316" t="s">
        <v>216</v>
      </c>
      <c r="AG2" s="260" t="s">
        <v>167</v>
      </c>
      <c r="AH2" s="260" t="s">
        <v>153</v>
      </c>
      <c r="AI2" s="317"/>
      <c r="AJ2" s="317"/>
      <c r="AK2" s="317"/>
      <c r="AL2" s="317"/>
      <c r="AM2" s="318"/>
      <c r="AN2" s="314" t="s">
        <v>221</v>
      </c>
      <c r="AO2" s="360"/>
      <c r="AP2" s="316" t="s">
        <v>217</v>
      </c>
      <c r="AQ2" s="260" t="s">
        <v>166</v>
      </c>
      <c r="AR2" s="260" t="s">
        <v>144</v>
      </c>
      <c r="AS2" s="317"/>
      <c r="AT2" s="317"/>
      <c r="AU2" s="317"/>
      <c r="AV2" s="317"/>
      <c r="AW2" s="318"/>
      <c r="AX2" s="314" t="s">
        <v>221</v>
      </c>
      <c r="AY2" s="315"/>
      <c r="AZ2" s="316" t="s">
        <v>237</v>
      </c>
      <c r="BA2" s="260" t="s">
        <v>259</v>
      </c>
      <c r="BB2" s="260" t="s">
        <v>238</v>
      </c>
      <c r="BC2" s="317"/>
      <c r="BD2" s="317"/>
      <c r="BE2" s="317"/>
      <c r="BF2" s="317"/>
      <c r="BG2" s="318"/>
      <c r="BH2" s="314" t="s">
        <v>221</v>
      </c>
      <c r="BI2" s="315"/>
    </row>
    <row xmlns:x14ac="http://schemas.microsoft.com/office/spreadsheetml/2009/9/ac" r="3" s="253" customFormat="true" ht="18" customHeight="true" x14ac:dyDescent="0.25">
      <c r="A3" s="566"/>
      <c r="B3" s="359" t="s">
        <v>158</v>
      </c>
      <c r="C3" s="262" t="s">
        <v>54</v>
      </c>
      <c r="D3" s="263" t="s">
        <v>7</v>
      </c>
      <c r="E3" s="264" t="s">
        <v>1</v>
      </c>
      <c r="F3" s="264" t="s">
        <v>2</v>
      </c>
      <c r="G3" s="264" t="s">
        <v>16</v>
      </c>
      <c r="H3" s="264" t="s">
        <v>17</v>
      </c>
      <c r="I3" s="265" t="s">
        <v>18</v>
      </c>
      <c r="J3" s="251"/>
      <c r="K3" s="266"/>
      <c r="L3" s="359" t="s">
        <v>158</v>
      </c>
      <c r="M3" s="262" t="s">
        <v>54</v>
      </c>
      <c r="N3" s="263" t="s">
        <v>7</v>
      </c>
      <c r="O3" s="264" t="s">
        <v>1</v>
      </c>
      <c r="P3" s="264" t="s">
        <v>2</v>
      </c>
      <c r="Q3" s="264" t="s">
        <v>16</v>
      </c>
      <c r="R3" s="264" t="s">
        <v>17</v>
      </c>
      <c r="S3" s="265" t="s">
        <v>18</v>
      </c>
      <c r="T3" s="251"/>
      <c r="U3" s="266"/>
      <c r="V3" s="359" t="s">
        <v>158</v>
      </c>
      <c r="W3" s="262" t="s">
        <v>54</v>
      </c>
      <c r="X3" s="263" t="s">
        <v>7</v>
      </c>
      <c r="Y3" s="264" t="s">
        <v>1</v>
      </c>
      <c r="Z3" s="264" t="s">
        <v>2</v>
      </c>
      <c r="AA3" s="264" t="s">
        <v>16</v>
      </c>
      <c r="AB3" s="264" t="s">
        <v>17</v>
      </c>
      <c r="AC3" s="265" t="s">
        <v>18</v>
      </c>
      <c r="AD3" s="251"/>
      <c r="AE3" s="266"/>
      <c r="AF3" s="359" t="s">
        <v>158</v>
      </c>
      <c r="AG3" s="262" t="s">
        <v>54</v>
      </c>
      <c r="AH3" s="263" t="s">
        <v>7</v>
      </c>
      <c r="AI3" s="264" t="s">
        <v>1</v>
      </c>
      <c r="AJ3" s="264" t="s">
        <v>2</v>
      </c>
      <c r="AK3" s="264" t="s">
        <v>16</v>
      </c>
      <c r="AL3" s="264" t="s">
        <v>17</v>
      </c>
      <c r="AM3" s="265" t="s">
        <v>18</v>
      </c>
      <c r="AN3" s="251"/>
      <c r="AO3" s="266"/>
      <c r="AP3" s="359" t="s">
        <v>158</v>
      </c>
      <c r="AQ3" s="262" t="s">
        <v>54</v>
      </c>
      <c r="AR3" s="263" t="s">
        <v>7</v>
      </c>
      <c r="AS3" s="264" t="s">
        <v>1</v>
      </c>
      <c r="AT3" s="264" t="s">
        <v>2</v>
      </c>
      <c r="AU3" s="264" t="s">
        <v>16</v>
      </c>
      <c r="AV3" s="264" t="s">
        <v>17</v>
      </c>
      <c r="AW3" s="265" t="s">
        <v>18</v>
      </c>
      <c r="AX3" s="251"/>
      <c r="AY3" s="266"/>
      <c r="AZ3" s="359" t="s">
        <v>158</v>
      </c>
      <c r="BA3" s="262" t="s">
        <v>54</v>
      </c>
      <c r="BB3" s="263" t="s">
        <v>7</v>
      </c>
      <c r="BC3" s="264" t="s">
        <v>1</v>
      </c>
      <c r="BD3" s="264" t="s">
        <v>2</v>
      </c>
      <c r="BE3" s="264" t="s">
        <v>16</v>
      </c>
      <c r="BF3" s="264" t="s">
        <v>17</v>
      </c>
      <c r="BG3" s="265" t="s">
        <v>18</v>
      </c>
      <c r="BH3" s="251"/>
      <c r="BI3" s="266"/>
      <c r="BJ3" s="252"/>
      <c r="BT3" s="252"/>
      <c r="CD3" s="252"/>
      <c r="CN3" s="252"/>
      <c r="CX3" s="252"/>
      <c r="DH3" s="252"/>
      <c r="DR3" s="252"/>
      <c r="EB3" s="252"/>
      <c r="EL3" s="252"/>
      <c r="EV3" s="252"/>
      <c r="FF3" s="252"/>
      <c r="FP3" s="252"/>
      <c r="FZ3" s="252"/>
      <c r="GJ3" s="252"/>
      <c r="GT3" s="252"/>
      <c r="HD3" s="252"/>
      <c r="HN3" s="252"/>
      <c r="HX3" s="252"/>
    </row>
    <row xmlns:x14ac="http://schemas.microsoft.com/office/spreadsheetml/2009/9/ac" r="4" s="4" customFormat="true" x14ac:dyDescent="0.25">
      <c r="A4" s="386" t="str">
        <f>IF(ISBLANK('Data Summary'!A6),"",'Data Summary'!A6)</f>
        <v>SDN_2012_UIS</v>
      </c>
      <c r="B4" s="122"/>
      <c r="C4" s="15" t="s">
        <v>3</v>
      </c>
      <c r="D4" s="9">
        <f t="shared" ref="D4:I4" si="0">IF(COUNTA(D14)=0,"",D14)</f>
        <v>50.1</v>
      </c>
      <c r="E4" s="9" t="str">
        <f t="shared" si="0"/>
        <v/>
      </c>
      <c r="F4" s="9" t="str">
        <f t="shared" si="0"/>
        <v/>
      </c>
      <c r="G4" s="9" t="str">
        <f t="shared" si="0"/>
        <v/>
      </c>
      <c r="H4" s="9">
        <f t="shared" si="0"/>
        <v>50.1</v>
      </c>
      <c r="I4" s="29">
        <f t="shared" si="0"/>
        <v>50.1</v>
      </c>
      <c r="J4" s="24"/>
      <c r="K4" s="17"/>
      <c r="L4" s="122"/>
      <c r="M4" s="15" t="s">
        <v>3</v>
      </c>
      <c r="N4" s="9">
        <f t="shared" ref="N4:S4" si="1">IF(COUNTA(N14)=0,"",N14)</f>
        <v>21.305350901173004</v>
      </c>
      <c r="O4" s="9" t="str">
        <f t="shared" si="1"/>
        <v/>
      </c>
      <c r="P4" s="9" t="str">
        <f t="shared" si="1"/>
        <v/>
      </c>
      <c r="Q4" s="9" t="str">
        <f t="shared" si="1"/>
        <v/>
      </c>
      <c r="R4" s="9">
        <f t="shared" si="1"/>
        <v>29.700000000000003</v>
      </c>
      <c r="S4" s="29">
        <f t="shared" si="1"/>
        <v>9.7999999999999972</v>
      </c>
      <c r="T4" s="24"/>
      <c r="U4" s="17"/>
      <c r="V4" s="122"/>
      <c r="W4" s="15" t="s">
        <v>3</v>
      </c>
      <c r="X4" s="9">
        <f t="shared" ref="X4:AC4" si="2">IF(COUNTA(X14)=0,"",X14)</f>
        <v>6.8</v>
      </c>
      <c r="Y4" s="9">
        <f t="shared" si="2"/>
        <v>4</v>
      </c>
      <c r="Z4" s="9">
        <f t="shared" si="2"/>
        <v>14</v>
      </c>
      <c r="AA4" s="9" t="str">
        <f t="shared" si="2"/>
        <v/>
      </c>
      <c r="AB4" s="9">
        <f t="shared" si="2"/>
        <v>6.8</v>
      </c>
      <c r="AC4" s="29" t="str">
        <f t="shared" si="2"/>
        <v/>
      </c>
      <c r="AD4" s="24"/>
      <c r="AE4" s="17"/>
      <c r="AF4" s="122"/>
      <c r="AG4" s="15" t="s">
        <v>3</v>
      </c>
      <c r="AH4" s="9" t="str">
        <f t="shared" ref="AH4:AM4" si="3">IF(COUNTA(AH14)=0,"",AH14)</f>
        <v/>
      </c>
      <c r="AI4" s="9" t="str">
        <f t="shared" si="3"/>
        <v/>
      </c>
      <c r="AJ4" s="9" t="str">
        <f t="shared" si="3"/>
        <v/>
      </c>
      <c r="AK4" s="9" t="str">
        <f t="shared" si="3"/>
        <v/>
      </c>
      <c r="AL4" s="9" t="str">
        <f t="shared" si="3"/>
        <v/>
      </c>
      <c r="AM4" s="29" t="str">
        <f t="shared" si="3"/>
        <v/>
      </c>
      <c r="AN4" s="24"/>
      <c r="AO4" s="17"/>
      <c r="AP4" s="122"/>
      <c r="AQ4" s="15" t="s">
        <v>3</v>
      </c>
      <c r="AR4" s="9">
        <f t="shared" ref="AR4:AW4" si="4">IF(COUNTA(AR14)=0,"",AR14)</f>
        <v>19.900000000000006</v>
      </c>
      <c r="AS4" s="9" t="str">
        <f t="shared" si="4"/>
        <v/>
      </c>
      <c r="AT4" s="9" t="str">
        <f t="shared" si="4"/>
        <v/>
      </c>
      <c r="AU4" s="9" t="str">
        <f t="shared" si="4"/>
        <v/>
      </c>
      <c r="AV4" s="9">
        <f t="shared" si="4"/>
        <v>26.5</v>
      </c>
      <c r="AW4" s="29">
        <f t="shared" si="4"/>
        <v>11</v>
      </c>
      <c r="AX4" s="24"/>
      <c r="AY4" s="17"/>
      <c r="AZ4" s="122"/>
      <c r="BA4" s="15" t="s">
        <v>3</v>
      </c>
      <c r="BB4" s="9">
        <f t="shared" ref="BB4:BG4" si="5">IF(COUNTA(BB14)=0,"",BB14)</f>
        <v>4.8672566371681416</v>
      </c>
      <c r="BC4" s="9">
        <f t="shared" si="5"/>
        <v>2.5252525252525251</v>
      </c>
      <c r="BD4" s="9">
        <f t="shared" si="5"/>
        <v>5.524079320113314</v>
      </c>
      <c r="BE4" s="9" t="str">
        <f t="shared" si="5"/>
        <v/>
      </c>
      <c r="BF4" s="9">
        <f t="shared" si="5"/>
        <v>4.8672566371681416</v>
      </c>
      <c r="BG4" s="29" t="str">
        <f t="shared" si="5"/>
        <v/>
      </c>
      <c r="BH4" s="24"/>
      <c r="BI4" s="17"/>
      <c r="BJ4" s="131"/>
      <c r="BT4" s="131"/>
      <c r="CD4" s="131"/>
      <c r="CN4" s="131"/>
      <c r="CX4" s="131"/>
      <c r="DH4" s="131"/>
      <c r="DR4" s="131"/>
      <c r="EB4" s="131"/>
      <c r="EL4" s="131"/>
      <c r="EV4" s="131"/>
      <c r="FF4" s="131"/>
      <c r="FP4" s="131"/>
      <c r="FZ4" s="131"/>
      <c r="GJ4" s="131"/>
      <c r="GT4" s="131"/>
      <c r="HD4" s="131"/>
      <c r="HN4" s="131"/>
      <c r="HX4" s="131"/>
    </row>
    <row xmlns:x14ac="http://schemas.microsoft.com/office/spreadsheetml/2009/9/ac" r="5" s="4" customFormat="true" x14ac:dyDescent="0.25">
      <c r="A5" s="386" t="str">
        <f ca="true">IF(ISBLANK('Data Summary'!A7),"",'Data Summary'!A7)</f>
        <v>SDN_2013_UIS</v>
      </c>
      <c r="B5" s="122"/>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9" t="str">
        <f>IF((COUNTA(I15:I26)=0)+(COUNTA(I14)=0),"",100-I14-SUMPRODUCT(C15:C26,I15:I26))</f>
        <v/>
      </c>
      <c r="J5" s="24"/>
      <c r="K5" s="17"/>
      <c r="L5" s="122"/>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29" t="str">
        <f>IF((COUNTA(S15:S26)=0)+(COUNTA(S14)=0),"",100-S14-SUMPRODUCT(M15:M26,S15:S26))</f>
        <v/>
      </c>
      <c r="T5" s="24"/>
      <c r="U5" s="17"/>
      <c r="V5" s="122"/>
      <c r="W5" s="15" t="s">
        <v>0</v>
      </c>
      <c r="X5" s="9">
        <f>IF((COUNTA(X15:X26)=0)+(COUNTA(X14)=0),"",100-X14-SUMPRODUCT(W15:W26,X15:X26))</f>
        <v>28.930000000000007</v>
      </c>
      <c r="Y5" s="9" t="str">
        <f>IF((COUNTA(Y15:Y26)=0)+(COUNTA(Y14)=0),"",100-Y14-SUMPRODUCT(W15:W26,Y15:Y26))</f>
        <v/>
      </c>
      <c r="Z5" s="9" t="str">
        <f>IF((COUNTA(Z15:Z26)=0)+(COUNTA(Z14)=0),"",100-Z14-SUMPRODUCT(W15:W26,Z15:Z26))</f>
        <v/>
      </c>
      <c r="AA5" s="9" t="str">
        <f>IF((COUNTA(AA15:AA26)=0)+(COUNTA(AA14)=0),"",100-AA14-SUMPRODUCT(W15:W26,AA15:AA26))</f>
        <v/>
      </c>
      <c r="AB5" s="9">
        <f>IF((COUNTA(AB15:AB26)=0)+(COUNTA(AB14)=0),"",100-AB14-SUMPRODUCT(W15:W26,AB15:AB26))</f>
        <v>28.930000000000007</v>
      </c>
      <c r="AC5" s="29" t="str">
        <f>IF((COUNTA(AC15:AC26)=0)+(COUNTA(AC14)=0),"",100-AC14-SUMPRODUCT(W15:W26,AC15:AC26))</f>
        <v/>
      </c>
      <c r="AD5" s="24"/>
      <c r="AE5" s="17"/>
      <c r="AF5" s="122"/>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29" t="str">
        <f>IF((COUNTA(AM15:AM26)=0)+(COUNTA(AM14)=0),"",100-AM14-SUMPRODUCT(AG15:AG26,AM15:AM26))</f>
        <v/>
      </c>
      <c r="AN5" s="24"/>
      <c r="AO5" s="17"/>
      <c r="AP5" s="122"/>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29" t="str">
        <f>IF((COUNTA(AW15:AW26)=0)+(COUNTA(AW14)=0),"",100-AW14-SUMPRODUCT(AQ15:AQ26,AW15:AW26))</f>
        <v/>
      </c>
      <c r="AX5" s="24"/>
      <c r="AY5" s="17"/>
      <c r="AZ5" s="122"/>
      <c r="BA5" s="15" t="s">
        <v>0</v>
      </c>
      <c r="BB5" s="9">
        <f>IF((COUNTA(BB15:BB26)=0)+(COUNTA(BB14)=0),"",100-BB14-SUMPRODUCT(BA15:BA26,BB15:BB26))</f>
        <v>52.046460176991154</v>
      </c>
      <c r="BC5" s="9">
        <f>IF((COUNTA(BC15:BC26)=0)+(COUNTA(BC14)=0),"",100-BC14-SUMPRODUCT(BA15:BA26,BC15:BC26))</f>
        <v>35.101010101010097</v>
      </c>
      <c r="BD5" s="9">
        <f>IF((COUNTA(BD15:BD26)=0)+(COUNTA(BD14)=0),"",100-BD14-SUMPRODUCT(BA15:BA26,BD15:BD26))</f>
        <v>56.798866855524075</v>
      </c>
      <c r="BE5" s="9" t="str">
        <f>IF((COUNTA(BE15:BE26)=0)+(COUNTA(BE14)=0),"",100-BE14-SUMPRODUCT(BA15:BA26,BE15:BE26))</f>
        <v/>
      </c>
      <c r="BF5" s="9">
        <f>IF((COUNTA(BF15:BF26)=0)+(COUNTA(BF14)=0),"",100-BF14-SUMPRODUCT(BA15:BA26,BF15:BF26))</f>
        <v>52.046460176991154</v>
      </c>
      <c r="BG5" s="29" t="str">
        <f>IF((COUNTA(BG15:BG26)=0)+(COUNTA(BG14)=0),"",100-BG14-SUMPRODUCT(BA15:BA26,BG15:BG26))</f>
        <v/>
      </c>
      <c r="BH5" s="24"/>
      <c r="BI5" s="17"/>
      <c r="BJ5" s="131"/>
      <c r="BT5" s="131"/>
      <c r="CD5" s="131"/>
      <c r="CN5" s="131"/>
      <c r="CX5" s="131"/>
      <c r="DH5" s="131"/>
      <c r="DR5" s="131"/>
      <c r="EB5" s="131"/>
      <c r="EL5" s="131"/>
      <c r="EV5" s="131"/>
      <c r="FF5" s="131"/>
      <c r="FP5" s="131"/>
      <c r="FZ5" s="131"/>
      <c r="GJ5" s="131"/>
      <c r="GT5" s="131"/>
      <c r="HD5" s="131"/>
      <c r="HN5" s="131"/>
      <c r="HX5" s="131"/>
    </row>
    <row xmlns:x14ac="http://schemas.microsoft.com/office/spreadsheetml/2009/9/ac" r="6" s="4" customFormat="true" x14ac:dyDescent="0.25">
      <c r="A6" s="386" t="str">
        <f ca="true">IF(ISBLANK('Data Summary'!A8),"",'Data Summary'!A8)</f>
        <v>SDN_2013_SUR</v>
      </c>
      <c r="B6" s="122"/>
      <c r="C6" s="15"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29" t="str">
        <f>IF(COUNTA(I15:I26)=0,"",SUMPRODUCT(I15:I26,C15:C26))</f>
        <v/>
      </c>
      <c r="J6" s="24"/>
      <c r="K6" s="17"/>
      <c r="L6" s="122"/>
      <c r="M6" s="15" t="s">
        <v>19</v>
      </c>
      <c r="N6" s="9" t="str">
        <f>IF(COUNTA(N15:N26)=0,"",SUMPRODUCT(N15:N26,M15:M26))</f>
        <v/>
      </c>
      <c r="O6" s="9" t="str">
        <f>IF(COUNTA(O15:O26)=0,"",SUMPRODUCT(O15:O26,M15:M26))</f>
        <v/>
      </c>
      <c r="P6" s="9" t="str">
        <f>IF(COUNTA(P15:P26)=0,"",SUMPRODUCT(P15:P26,M15:M26))</f>
        <v/>
      </c>
      <c r="Q6" s="9" t="str">
        <f>IF(COUNTA(Q15:Q26)=0,"",SUMPRODUCT(Q15:Q26,M15:M26))</f>
        <v/>
      </c>
      <c r="R6" s="9" t="str">
        <f>IF(COUNTA(R15:R26)=0,"",SUMPRODUCT(R15:R26,M15:M26))</f>
        <v/>
      </c>
      <c r="S6" s="29" t="str">
        <f>IF(COUNTA(S15:S26)=0,"",SUMPRODUCT(S15:S26,M15:M26))</f>
        <v/>
      </c>
      <c r="T6" s="24"/>
      <c r="U6" s="17"/>
      <c r="V6" s="122"/>
      <c r="W6" s="15" t="s">
        <v>19</v>
      </c>
      <c r="X6" s="9">
        <f>IF(COUNTA(X15:X26)=0,"",SUMPRODUCT(X15:X26,W15:W26))</f>
        <v>64.27</v>
      </c>
      <c r="Y6" s="9" t="str">
        <f>IF(COUNTA(Y15:Y26)=0,"",SUMPRODUCT(Y15:Y26,W15:W26))</f>
        <v/>
      </c>
      <c r="Z6" s="9" t="str">
        <f>IF(COUNTA(Z15:Z26)=0,"",SUMPRODUCT(Z15:Z26,W15:W26))</f>
        <v/>
      </c>
      <c r="AA6" s="9" t="str">
        <f>IF(COUNTA(AA15:AA26)=0,"",SUMPRODUCT(AA15:AA26,W15:W26))</f>
        <v/>
      </c>
      <c r="AB6" s="9">
        <f>IF(COUNTA(AB15:AB26)=0,"",SUMPRODUCT(AB15:AB26,W15:W26))</f>
        <v>64.27</v>
      </c>
      <c r="AC6" s="29" t="str">
        <f>IF(COUNTA(AC15:AC26)=0,"",SUMPRODUCT(AC15:AC26,W15:W26))</f>
        <v/>
      </c>
      <c r="AD6" s="24"/>
      <c r="AE6" s="17"/>
      <c r="AF6" s="122"/>
      <c r="AG6" s="15" t="s">
        <v>19</v>
      </c>
      <c r="AH6" s="9">
        <f>IF(COUNTA(AH15:AH26)=0,"",SUMPRODUCT(AH15:AH26,AG15:AG26))</f>
        <v>62</v>
      </c>
      <c r="AI6" s="9" t="str">
        <f>IF(COUNTA(AI15:AI26)=0,"",SUMPRODUCT(AI15:AI26,AG15:AG26))</f>
        <v/>
      </c>
      <c r="AJ6" s="9" t="str">
        <f>IF(COUNTA(AJ15:AJ26)=0,"",SUMPRODUCT(AJ15:AJ26,AG15:AG26))</f>
        <v/>
      </c>
      <c r="AK6" s="9" t="str">
        <f>IF(COUNTA(AK15:AK26)=0,"",SUMPRODUCT(AK15:AK26,AG15:AG26))</f>
        <v/>
      </c>
      <c r="AL6" s="9" t="str">
        <f>IF(COUNTA(AL15:AL26)=0,"",SUMPRODUCT(AL15:AL26,AG15:AG26))</f>
        <v/>
      </c>
      <c r="AM6" s="29" t="str">
        <f>IF(COUNTA(AM15:AM26)=0,"",SUMPRODUCT(AM15:AM26,AG15:AG26))</f>
        <v/>
      </c>
      <c r="AN6" s="24"/>
      <c r="AO6" s="17"/>
      <c r="AP6" s="122"/>
      <c r="AQ6" s="15" t="s">
        <v>19</v>
      </c>
      <c r="AR6" s="9" t="str">
        <f>IF(COUNTA(AR15:AR26)=0,"",SUMPRODUCT(AR15:AR26,AQ15:AQ26))</f>
        <v/>
      </c>
      <c r="AS6" s="9" t="str">
        <f>IF(COUNTA(AS15:AS26)=0,"",SUMPRODUCT(AS15:AS26,AQ15:AQ26))</f>
        <v/>
      </c>
      <c r="AT6" s="9" t="str">
        <f>IF(COUNTA(AT15:AT26)=0,"",SUMPRODUCT(AT15:AT26,AQ15:AQ26))</f>
        <v/>
      </c>
      <c r="AU6" s="9" t="str">
        <f>IF(COUNTA(AU15:AU26)=0,"",SUMPRODUCT(AU15:AU26,AQ15:AQ26))</f>
        <v/>
      </c>
      <c r="AV6" s="9" t="str">
        <f>IF(COUNTA(AV15:AV26)=0,"",SUMPRODUCT(AV15:AV26,AQ15:AQ26))</f>
        <v/>
      </c>
      <c r="AW6" s="29" t="str">
        <f>IF(COUNTA(AW15:AW26)=0,"",SUMPRODUCT(AW15:AW26,AQ15:AQ26))</f>
        <v/>
      </c>
      <c r="AX6" s="24"/>
      <c r="AY6" s="17"/>
      <c r="AZ6" s="122"/>
      <c r="BA6" s="15" t="s">
        <v>19</v>
      </c>
      <c r="BB6" s="9">
        <f>IF(COUNTA(BB15:BB26)=0,"",SUMPRODUCT(BB15:BB26,BA15:BA26))</f>
        <v>43.086283185840706</v>
      </c>
      <c r="BC6" s="9">
        <f>IF(COUNTA(BC15:BC26)=0,"",SUMPRODUCT(BC15:BC26,BA15:BA26))</f>
        <v>62.373737373737377</v>
      </c>
      <c r="BD6" s="9">
        <f>IF(COUNTA(BD15:BD26)=0,"",SUMPRODUCT(BD15:BD26,BA15:BA26))</f>
        <v>37.677053824362609</v>
      </c>
      <c r="BE6" s="9" t="str">
        <f>IF(COUNTA(BE15:BE26)=0,"",SUMPRODUCT(BE15:BE26,BA15:BA26))</f>
        <v/>
      </c>
      <c r="BF6" s="9">
        <f>IF(COUNTA(BF15:BF26)=0,"",SUMPRODUCT(BF15:BF26,BA15:BA26))</f>
        <v>43.086283185840706</v>
      </c>
      <c r="BG6" s="29" t="str">
        <f>IF(COUNTA(BG15:BG26)=0,"",SUMPRODUCT(BG15:BG26,BA15:BA26))</f>
        <v/>
      </c>
      <c r="BH6" s="24"/>
      <c r="BI6" s="17"/>
      <c r="BJ6" s="131"/>
      <c r="BT6" s="131"/>
      <c r="CD6" s="131"/>
      <c r="CN6" s="131"/>
      <c r="CX6" s="131"/>
      <c r="DH6" s="131"/>
      <c r="DR6" s="131"/>
      <c r="EB6" s="131"/>
      <c r="EL6" s="131"/>
      <c r="EV6" s="131"/>
      <c r="FF6" s="131"/>
      <c r="FP6" s="131"/>
      <c r="FZ6" s="131"/>
      <c r="GJ6" s="131"/>
      <c r="GT6" s="131"/>
      <c r="HD6" s="131"/>
      <c r="HN6" s="131"/>
      <c r="HX6" s="131"/>
    </row>
    <row xmlns:x14ac="http://schemas.microsoft.com/office/spreadsheetml/2009/9/ac" r="7" s="4" customFormat="true" x14ac:dyDescent="0.25">
      <c r="A7" s="386" t="str">
        <f ca="true">IF(ISBLANK('Data Summary'!A9),"",'Data Summary'!A9)</f>
        <v>SDN_2016_EMIS</v>
      </c>
      <c r="B7" s="122"/>
      <c r="C7" s="46" t="s">
        <v>51</v>
      </c>
      <c r="D7" s="45"/>
      <c r="E7" s="19"/>
      <c r="F7" s="19"/>
      <c r="G7" s="19"/>
      <c r="H7" s="19"/>
      <c r="I7" s="78"/>
      <c r="J7" s="24"/>
      <c r="K7" s="17"/>
      <c r="L7" s="122"/>
      <c r="M7" s="46" t="s">
        <v>51</v>
      </c>
      <c r="N7" s="19"/>
      <c r="O7" s="19"/>
      <c r="P7" s="19"/>
      <c r="Q7" s="19"/>
      <c r="R7" s="19"/>
      <c r="S7" s="78"/>
      <c r="T7" s="24"/>
      <c r="U7" s="17"/>
      <c r="V7" s="122"/>
      <c r="W7" s="46" t="s">
        <v>51</v>
      </c>
      <c r="X7" s="19"/>
      <c r="Y7" s="19"/>
      <c r="Z7" s="19"/>
      <c r="AA7" s="19"/>
      <c r="AB7" s="19"/>
      <c r="AC7" s="78"/>
      <c r="AD7" s="24"/>
      <c r="AE7" s="17"/>
      <c r="AF7" s="122"/>
      <c r="AG7" s="46" t="s">
        <v>51</v>
      </c>
      <c r="AH7" s="19"/>
      <c r="AI7" s="19"/>
      <c r="AJ7" s="19"/>
      <c r="AK7" s="19"/>
      <c r="AL7" s="19"/>
      <c r="AM7" s="78"/>
      <c r="AN7" s="24"/>
      <c r="AO7" s="17"/>
      <c r="AP7" s="122"/>
      <c r="AQ7" s="46" t="s">
        <v>51</v>
      </c>
      <c r="AR7" s="19"/>
      <c r="AS7" s="19"/>
      <c r="AT7" s="19"/>
      <c r="AU7" s="19"/>
      <c r="AV7" s="19"/>
      <c r="AW7" s="78"/>
      <c r="AX7" s="24"/>
      <c r="AY7" s="17"/>
      <c r="AZ7" s="122"/>
      <c r="BA7" s="46" t="s">
        <v>51</v>
      </c>
      <c r="BB7" s="19"/>
      <c r="BC7" s="19"/>
      <c r="BD7" s="19"/>
      <c r="BE7" s="19"/>
      <c r="BF7" s="19"/>
      <c r="BG7" s="78"/>
      <c r="BH7" s="24"/>
      <c r="BI7" s="17"/>
      <c r="BJ7" s="131"/>
      <c r="BT7" s="131"/>
      <c r="CD7" s="131"/>
      <c r="CN7" s="131"/>
      <c r="CX7" s="131"/>
      <c r="DH7" s="131"/>
      <c r="DR7" s="131"/>
      <c r="EB7" s="131"/>
      <c r="EL7" s="131"/>
      <c r="EV7" s="131"/>
      <c r="FF7" s="131"/>
      <c r="FP7" s="131"/>
      <c r="FZ7" s="131"/>
      <c r="GJ7" s="131"/>
      <c r="GT7" s="131"/>
      <c r="HD7" s="131"/>
      <c r="HN7" s="131"/>
      <c r="HX7" s="131"/>
    </row>
    <row xmlns:x14ac="http://schemas.microsoft.com/office/spreadsheetml/2009/9/ac" r="8" s="4" customFormat="true" x14ac:dyDescent="0.25">
      <c r="A8" s="386" t="str">
        <f ca="true">IF(ISBLANK('Data Summary'!A10),"",'Data Summary'!A10)</f>
        <v>SDN_2016_UIS</v>
      </c>
      <c r="B8" s="122"/>
      <c r="C8" s="46" t="s">
        <v>56</v>
      </c>
      <c r="D8" s="45"/>
      <c r="E8" s="19"/>
      <c r="F8" s="19"/>
      <c r="G8" s="19"/>
      <c r="H8" s="19"/>
      <c r="I8" s="78"/>
      <c r="J8" s="24"/>
      <c r="K8" s="17"/>
      <c r="L8" s="122"/>
      <c r="M8" s="46" t="s">
        <v>56</v>
      </c>
      <c r="N8" s="19"/>
      <c r="O8" s="19"/>
      <c r="P8" s="19"/>
      <c r="Q8" s="19"/>
      <c r="R8" s="19"/>
      <c r="S8" s="78"/>
      <c r="T8" s="24"/>
      <c r="U8" s="17"/>
      <c r="V8" s="122"/>
      <c r="W8" s="46" t="s">
        <v>56</v>
      </c>
      <c r="X8" s="19"/>
      <c r="Y8" s="19"/>
      <c r="Z8" s="19"/>
      <c r="AA8" s="19"/>
      <c r="AB8" s="19"/>
      <c r="AC8" s="78"/>
      <c r="AD8" s="24"/>
      <c r="AE8" s="17"/>
      <c r="AF8" s="122"/>
      <c r="AG8" s="46" t="s">
        <v>56</v>
      </c>
      <c r="AH8" s="19"/>
      <c r="AI8" s="19"/>
      <c r="AJ8" s="19"/>
      <c r="AK8" s="19"/>
      <c r="AL8" s="19"/>
      <c r="AM8" s="78"/>
      <c r="AN8" s="24"/>
      <c r="AO8" s="17"/>
      <c r="AP8" s="122"/>
      <c r="AQ8" s="46" t="s">
        <v>56</v>
      </c>
      <c r="AR8" s="19"/>
      <c r="AS8" s="19"/>
      <c r="AT8" s="19"/>
      <c r="AU8" s="19"/>
      <c r="AV8" s="19"/>
      <c r="AW8" s="78"/>
      <c r="AX8" s="24"/>
      <c r="AY8" s="17"/>
      <c r="AZ8" s="122" t="s">
        <v>253</v>
      </c>
      <c r="BA8" s="46" t="s">
        <v>56</v>
      </c>
      <c r="BB8" s="19">
        <v>10.287610619469026</v>
      </c>
      <c r="BC8" s="19">
        <v>8.0808080808080813</v>
      </c>
      <c r="BD8" s="19">
        <v>10.906515580736544</v>
      </c>
      <c r="BE8" s="19"/>
      <c r="BF8" s="19">
        <v>10.287610619469026</v>
      </c>
      <c r="BG8" s="78"/>
      <c r="BH8" s="24"/>
      <c r="BI8" s="17"/>
      <c r="BJ8" s="131"/>
      <c r="BT8" s="131"/>
      <c r="CD8" s="131"/>
      <c r="CN8" s="131"/>
      <c r="CX8" s="131"/>
      <c r="DH8" s="131"/>
      <c r="DR8" s="131"/>
      <c r="EB8" s="131"/>
      <c r="EL8" s="131"/>
      <c r="EV8" s="131"/>
      <c r="FF8" s="131"/>
      <c r="FP8" s="131"/>
      <c r="FZ8" s="131"/>
      <c r="GJ8" s="131"/>
      <c r="GT8" s="131"/>
      <c r="HD8" s="131"/>
      <c r="HN8" s="131"/>
      <c r="HX8" s="131"/>
    </row>
    <row xmlns:x14ac="http://schemas.microsoft.com/office/spreadsheetml/2009/9/ac" r="9" s="4" customFormat="true" x14ac:dyDescent="0.25">
      <c r="A9" s="386" t="str">
        <f ca="true">IF(ISBLANK('Data Summary'!A11),"",'Data Summary'!A11)</f>
        <v>SDN_2020_SUR</v>
      </c>
      <c r="B9" s="122"/>
      <c r="C9" s="46" t="s">
        <v>95</v>
      </c>
      <c r="D9" s="19"/>
      <c r="E9" s="19"/>
      <c r="F9" s="19"/>
      <c r="G9" s="19"/>
      <c r="H9" s="19"/>
      <c r="I9" s="78"/>
      <c r="J9" s="24"/>
      <c r="K9" s="17"/>
      <c r="L9" s="122"/>
      <c r="M9" s="46" t="s">
        <v>95</v>
      </c>
      <c r="N9" s="19"/>
      <c r="O9" s="19"/>
      <c r="P9" s="19"/>
      <c r="Q9" s="19"/>
      <c r="R9" s="19"/>
      <c r="S9" s="78"/>
      <c r="T9" s="24"/>
      <c r="U9" s="17"/>
      <c r="V9" s="122"/>
      <c r="W9" s="46" t="s">
        <v>95</v>
      </c>
      <c r="X9" s="19"/>
      <c r="Y9" s="19"/>
      <c r="Z9" s="19"/>
      <c r="AA9" s="19"/>
      <c r="AB9" s="19"/>
      <c r="AC9" s="78"/>
      <c r="AD9" s="24"/>
      <c r="AE9" s="17"/>
      <c r="AF9" s="122"/>
      <c r="AG9" s="46" t="s">
        <v>95</v>
      </c>
      <c r="AH9" s="19"/>
      <c r="AI9" s="19"/>
      <c r="AJ9" s="19"/>
      <c r="AK9" s="19"/>
      <c r="AL9" s="19"/>
      <c r="AM9" s="78"/>
      <c r="AN9" s="24"/>
      <c r="AO9" s="17"/>
      <c r="AP9" s="122"/>
      <c r="AQ9" s="46" t="s">
        <v>95</v>
      </c>
      <c r="AR9" s="19"/>
      <c r="AS9" s="19"/>
      <c r="AT9" s="19"/>
      <c r="AU9" s="19"/>
      <c r="AV9" s="19"/>
      <c r="AW9" s="78"/>
      <c r="AX9" s="24"/>
      <c r="AY9" s="17"/>
      <c r="AZ9" s="122"/>
      <c r="BA9" s="46" t="s">
        <v>95</v>
      </c>
      <c r="BB9" s="19"/>
      <c r="BC9" s="19"/>
      <c r="BD9" s="19"/>
      <c r="BE9" s="19"/>
      <c r="BF9" s="19"/>
      <c r="BG9" s="78"/>
      <c r="BH9" s="24"/>
      <c r="BI9" s="17"/>
      <c r="BJ9" s="131"/>
      <c r="BT9" s="131"/>
      <c r="CD9" s="131"/>
      <c r="CN9" s="131"/>
      <c r="CX9" s="131"/>
      <c r="DH9" s="131"/>
      <c r="DR9" s="131"/>
      <c r="EB9" s="131"/>
      <c r="EL9" s="131"/>
      <c r="EV9" s="131"/>
      <c r="FF9" s="131"/>
      <c r="FP9" s="131"/>
      <c r="FZ9" s="131"/>
      <c r="GJ9" s="131"/>
      <c r="GT9" s="131"/>
      <c r="HD9" s="131"/>
      <c r="HN9" s="131"/>
      <c r="HX9" s="131"/>
    </row>
    <row xmlns:x14ac="http://schemas.microsoft.com/office/spreadsheetml/2009/9/ac" r="10" s="4" customFormat="true" x14ac:dyDescent="0.25">
      <c r="A10" s="387" t="str">
        <f ca="true">IF(ISBLANK('Data Summary'!A12),"",'Data Summary'!A12)</f>
        <v/>
      </c>
      <c r="B10" s="122"/>
      <c r="C10" s="65" t="s">
        <v>21</v>
      </c>
      <c r="D10" s="79"/>
      <c r="E10" s="19"/>
      <c r="F10" s="19"/>
      <c r="G10" s="19"/>
      <c r="H10" s="7"/>
      <c r="I10" s="26"/>
      <c r="J10" s="24"/>
      <c r="K10" s="17"/>
      <c r="L10" s="122"/>
      <c r="M10" s="65" t="s">
        <v>21</v>
      </c>
      <c r="N10" s="79"/>
      <c r="O10" s="19"/>
      <c r="P10" s="19"/>
      <c r="Q10" s="19"/>
      <c r="R10" s="19"/>
      <c r="S10" s="78"/>
      <c r="T10" s="24"/>
      <c r="U10" s="17"/>
      <c r="V10" s="122"/>
      <c r="W10" s="65" t="s">
        <v>21</v>
      </c>
      <c r="X10" s="79"/>
      <c r="Y10" s="19"/>
      <c r="Z10" s="19"/>
      <c r="AA10" s="19"/>
      <c r="AB10" s="19"/>
      <c r="AC10" s="78"/>
      <c r="AD10" s="24"/>
      <c r="AE10" s="17"/>
      <c r="AF10" s="122"/>
      <c r="AG10" s="65" t="s">
        <v>21</v>
      </c>
      <c r="AH10" s="79"/>
      <c r="AI10" s="19"/>
      <c r="AJ10" s="19"/>
      <c r="AK10" s="19"/>
      <c r="AL10" s="19"/>
      <c r="AM10" s="78"/>
      <c r="AN10" s="24"/>
      <c r="AO10" s="17"/>
      <c r="AP10" s="122"/>
      <c r="AQ10" s="65" t="s">
        <v>21</v>
      </c>
      <c r="AR10" s="79"/>
      <c r="AS10" s="19"/>
      <c r="AT10" s="19"/>
      <c r="AU10" s="19"/>
      <c r="AV10" s="19"/>
      <c r="AW10" s="78"/>
      <c r="AX10" s="24"/>
      <c r="AY10" s="17"/>
      <c r="AZ10" s="122"/>
      <c r="BA10" s="65" t="s">
        <v>21</v>
      </c>
      <c r="BB10" s="79"/>
      <c r="BC10" s="19"/>
      <c r="BD10" s="19"/>
      <c r="BE10" s="19"/>
      <c r="BF10" s="19"/>
      <c r="BG10" s="78"/>
      <c r="BH10" s="24"/>
      <c r="BI10" s="17"/>
      <c r="BJ10" s="131"/>
      <c r="BT10" s="131"/>
      <c r="CD10" s="131"/>
      <c r="CN10" s="131"/>
      <c r="CX10" s="131"/>
      <c r="DH10" s="131"/>
      <c r="DR10" s="131"/>
      <c r="EB10" s="131"/>
      <c r="EL10" s="131"/>
      <c r="EV10" s="131"/>
      <c r="FF10" s="131"/>
      <c r="FP10" s="131"/>
      <c r="FZ10" s="131"/>
      <c r="GJ10" s="131"/>
      <c r="GT10" s="131"/>
      <c r="HD10" s="131"/>
      <c r="HN10" s="131"/>
      <c r="HX10" s="131"/>
    </row>
    <row xmlns:x14ac="http://schemas.microsoft.com/office/spreadsheetml/2009/9/ac" r="11" s="4" customFormat="true" x14ac:dyDescent="0.25">
      <c r="A11" s="387" t="str">
        <f ca="true">IF(ISBLANK('Data Summary'!A13),"",'Data Summary'!A13)</f>
        <v/>
      </c>
      <c r="B11" s="122"/>
      <c r="C11" s="65" t="s">
        <v>29</v>
      </c>
      <c r="D11" s="19"/>
      <c r="E11" s="7"/>
      <c r="F11" s="7"/>
      <c r="G11" s="7"/>
      <c r="H11" s="7"/>
      <c r="I11" s="26"/>
      <c r="J11" s="24"/>
      <c r="K11" s="17"/>
      <c r="L11" s="122"/>
      <c r="M11" s="65" t="s">
        <v>29</v>
      </c>
      <c r="N11" s="19"/>
      <c r="O11" s="7"/>
      <c r="P11" s="7"/>
      <c r="Q11" s="7"/>
      <c r="R11" s="7"/>
      <c r="S11" s="26"/>
      <c r="T11" s="24"/>
      <c r="U11" s="17"/>
      <c r="V11" s="122"/>
      <c r="W11" s="65" t="s">
        <v>29</v>
      </c>
      <c r="X11" s="19"/>
      <c r="Y11" s="7"/>
      <c r="Z11" s="7"/>
      <c r="AA11" s="7"/>
      <c r="AB11" s="7"/>
      <c r="AC11" s="26"/>
      <c r="AD11" s="24"/>
      <c r="AE11" s="17"/>
      <c r="AF11" s="122"/>
      <c r="AG11" s="65" t="s">
        <v>29</v>
      </c>
      <c r="AH11" s="19"/>
      <c r="AI11" s="7"/>
      <c r="AJ11" s="7"/>
      <c r="AK11" s="7"/>
      <c r="AL11" s="7"/>
      <c r="AM11" s="26"/>
      <c r="AN11" s="24"/>
      <c r="AO11" s="17"/>
      <c r="AP11" s="122"/>
      <c r="AQ11" s="65" t="s">
        <v>29</v>
      </c>
      <c r="AR11" s="19"/>
      <c r="AS11" s="7"/>
      <c r="AT11" s="7"/>
      <c r="AU11" s="7"/>
      <c r="AV11" s="7"/>
      <c r="AW11" s="26"/>
      <c r="AX11" s="24"/>
      <c r="AY11" s="17"/>
      <c r="AZ11" s="122"/>
      <c r="BA11" s="65" t="s">
        <v>29</v>
      </c>
      <c r="BB11" s="19">
        <v>6.3053097345132745</v>
      </c>
      <c r="BC11" s="7">
        <v>5.5555555555555554</v>
      </c>
      <c r="BD11" s="7">
        <v>6.5155807365439093</v>
      </c>
      <c r="BE11" s="7"/>
      <c r="BF11" s="7">
        <v>6.3053097345132745</v>
      </c>
      <c r="BG11" s="26"/>
      <c r="BH11" s="24"/>
      <c r="BI11" s="17"/>
      <c r="BJ11" s="131"/>
      <c r="BT11" s="131"/>
      <c r="CD11" s="131"/>
      <c r="CN11" s="131"/>
      <c r="CX11" s="131"/>
      <c r="DH11" s="131"/>
      <c r="DR11" s="131"/>
      <c r="EB11" s="131"/>
      <c r="EL11" s="131"/>
      <c r="EV11" s="131"/>
      <c r="FF11" s="131"/>
      <c r="FP11" s="131"/>
      <c r="FZ11" s="131"/>
      <c r="GJ11" s="131"/>
      <c r="GT11" s="131"/>
      <c r="HD11" s="131"/>
      <c r="HN11" s="131"/>
      <c r="HX11" s="131"/>
    </row>
    <row xmlns:x14ac="http://schemas.microsoft.com/office/spreadsheetml/2009/9/ac" r="12" s="1" customFormat="true" ht="15.75" customHeight="true" x14ac:dyDescent="0.2">
      <c r="A12" s="387" t="str">
        <f ca="true">IF(ISBLANK('Data Summary'!A14),"",'Data Summary'!A14)</f>
        <v/>
      </c>
      <c r="B12" s="122"/>
      <c r="C12" s="65" t="s">
        <v>160</v>
      </c>
      <c r="D12" s="19"/>
      <c r="E12" s="19"/>
      <c r="F12" s="19"/>
      <c r="G12" s="19"/>
      <c r="H12" s="19"/>
      <c r="I12" s="78"/>
      <c r="J12" s="24"/>
      <c r="K12" s="17"/>
      <c r="L12" s="122"/>
      <c r="M12" s="65" t="s">
        <v>160</v>
      </c>
      <c r="N12" s="19"/>
      <c r="O12" s="19"/>
      <c r="P12" s="19"/>
      <c r="Q12" s="19"/>
      <c r="R12" s="19"/>
      <c r="S12" s="78"/>
      <c r="T12" s="24"/>
      <c r="U12" s="17"/>
      <c r="V12" s="122"/>
      <c r="W12" s="65" t="s">
        <v>160</v>
      </c>
      <c r="X12" s="19"/>
      <c r="Y12" s="19"/>
      <c r="Z12" s="19"/>
      <c r="AA12" s="19"/>
      <c r="AB12" s="19"/>
      <c r="AC12" s="78"/>
      <c r="AD12" s="24"/>
      <c r="AE12" s="17"/>
      <c r="AF12" s="122"/>
      <c r="AG12" s="65" t="s">
        <v>160</v>
      </c>
      <c r="AH12" s="19"/>
      <c r="AI12" s="19"/>
      <c r="AJ12" s="19"/>
      <c r="AK12" s="19"/>
      <c r="AL12" s="19"/>
      <c r="AM12" s="78"/>
      <c r="AN12" s="24"/>
      <c r="AO12" s="17"/>
      <c r="AP12" s="122"/>
      <c r="AQ12" s="65" t="s">
        <v>160</v>
      </c>
      <c r="AR12" s="19"/>
      <c r="AS12" s="19"/>
      <c r="AT12" s="19"/>
      <c r="AU12" s="19"/>
      <c r="AV12" s="19"/>
      <c r="AW12" s="78"/>
      <c r="AX12" s="24"/>
      <c r="AY12" s="17"/>
      <c r="AZ12" s="122"/>
      <c r="BA12" s="65" t="s">
        <v>160</v>
      </c>
      <c r="BB12" s="19"/>
      <c r="BC12" s="19"/>
      <c r="BD12" s="19"/>
      <c r="BE12" s="19"/>
      <c r="BF12" s="19"/>
      <c r="BG12" s="78"/>
      <c r="BH12" s="24"/>
      <c r="BI12" s="17"/>
      <c r="BJ12" s="132"/>
      <c r="BT12" s="132"/>
      <c r="CD12" s="132"/>
      <c r="CN12" s="132"/>
      <c r="CX12" s="132"/>
      <c r="DH12" s="132"/>
      <c r="DR12" s="132"/>
      <c r="EB12" s="132"/>
      <c r="EL12" s="132"/>
      <c r="EV12" s="132"/>
      <c r="FF12" s="132"/>
      <c r="FP12" s="132"/>
      <c r="FZ12" s="132"/>
      <c r="GJ12" s="132"/>
      <c r="GT12" s="132"/>
      <c r="HD12" s="132"/>
      <c r="HN12" s="132"/>
      <c r="HX12" s="132"/>
    </row>
    <row xmlns:x14ac="http://schemas.microsoft.com/office/spreadsheetml/2009/9/ac" r="13" s="272" customFormat="true" ht="18" customHeight="true" x14ac:dyDescent="0.25">
      <c r="A13" s="387" t="str">
        <f ca="true">IF(ISBLANK('Data Summary'!A15),"",'Data Summary'!A15)</f>
        <v/>
      </c>
      <c r="B13" s="261" t="s">
        <v>55</v>
      </c>
      <c r="C13" s="267" t="s">
        <v>27</v>
      </c>
      <c r="D13" s="268"/>
      <c r="E13" s="268"/>
      <c r="F13" s="268"/>
      <c r="G13" s="269"/>
      <c r="H13" s="269"/>
      <c r="I13" s="270"/>
      <c r="J13" s="251"/>
      <c r="K13" s="266"/>
      <c r="L13" s="261" t="s">
        <v>55</v>
      </c>
      <c r="M13" s="267" t="s">
        <v>27</v>
      </c>
      <c r="N13" s="268"/>
      <c r="O13" s="268"/>
      <c r="P13" s="268"/>
      <c r="Q13" s="269"/>
      <c r="R13" s="269"/>
      <c r="S13" s="270"/>
      <c r="T13" s="251"/>
      <c r="U13" s="266"/>
      <c r="V13" s="261" t="s">
        <v>55</v>
      </c>
      <c r="W13" s="267" t="s">
        <v>27</v>
      </c>
      <c r="X13" s="268"/>
      <c r="Y13" s="268"/>
      <c r="Z13" s="268"/>
      <c r="AA13" s="269"/>
      <c r="AB13" s="269"/>
      <c r="AC13" s="270"/>
      <c r="AD13" s="251"/>
      <c r="AE13" s="266"/>
      <c r="AF13" s="261" t="s">
        <v>55</v>
      </c>
      <c r="AG13" s="267" t="s">
        <v>27</v>
      </c>
      <c r="AH13" s="268"/>
      <c r="AI13" s="268"/>
      <c r="AJ13" s="268"/>
      <c r="AK13" s="269"/>
      <c r="AL13" s="269"/>
      <c r="AM13" s="270"/>
      <c r="AN13" s="251"/>
      <c r="AO13" s="266"/>
      <c r="AP13" s="261" t="s">
        <v>55</v>
      </c>
      <c r="AQ13" s="267" t="s">
        <v>27</v>
      </c>
      <c r="AR13" s="268"/>
      <c r="AS13" s="268"/>
      <c r="AT13" s="268"/>
      <c r="AU13" s="269"/>
      <c r="AV13" s="269"/>
      <c r="AW13" s="270"/>
      <c r="AX13" s="251"/>
      <c r="AY13" s="266"/>
      <c r="AZ13" s="261" t="s">
        <v>55</v>
      </c>
      <c r="BA13" s="267" t="s">
        <v>27</v>
      </c>
      <c r="BB13" s="268"/>
      <c r="BC13" s="268"/>
      <c r="BD13" s="268"/>
      <c r="BE13" s="269"/>
      <c r="BF13" s="269"/>
      <c r="BG13" s="270"/>
      <c r="BH13" s="251"/>
      <c r="BI13" s="266"/>
      <c r="BJ13" s="271"/>
      <c r="BT13" s="271"/>
      <c r="CD13" s="271"/>
      <c r="CN13" s="271"/>
      <c r="CX13" s="271"/>
      <c r="DH13" s="271"/>
      <c r="DR13" s="271"/>
      <c r="EB13" s="271"/>
      <c r="EL13" s="271"/>
      <c r="EV13" s="271"/>
      <c r="FF13" s="271"/>
      <c r="FP13" s="271"/>
      <c r="FZ13" s="271"/>
      <c r="GJ13" s="271"/>
      <c r="GT13" s="271"/>
      <c r="HD13" s="271"/>
      <c r="HN13" s="271"/>
      <c r="HX13" s="271"/>
    </row>
    <row xmlns:x14ac="http://schemas.microsoft.com/office/spreadsheetml/2009/9/ac" r="14" x14ac:dyDescent="0.25">
      <c r="A14" s="387" t="str">
        <f ca="true">IF(ISBLANK('Data Summary'!A16),"",'Data Summary'!A16)</f>
        <v/>
      </c>
      <c r="B14" s="123" t="s">
        <v>30</v>
      </c>
      <c r="C14" s="20">
        <v>0</v>
      </c>
      <c r="D14" s="79">
        <v>50.1</v>
      </c>
      <c r="E14" s="45"/>
      <c r="F14" s="45"/>
      <c r="G14" s="7"/>
      <c r="H14" s="7">
        <v>50.1</v>
      </c>
      <c r="I14" s="26">
        <v>50.1</v>
      </c>
      <c r="J14" s="11"/>
      <c r="K14" s="16"/>
      <c r="L14" s="123" t="s">
        <v>30</v>
      </c>
      <c r="M14" s="20">
        <v>0</v>
      </c>
      <c r="N14" s="45">
        <f>(R14/100*Population!F20+S14/100*Population!G20)/(Population!F20+Population!G20)*100</f>
        <v>21.305350901173004</v>
      </c>
      <c r="O14" s="45"/>
      <c r="P14" s="45"/>
      <c r="Q14" s="7"/>
      <c r="R14" s="7">
        <f>100-70.3</f>
        <v>29.700000000000003</v>
      </c>
      <c r="S14" s="26">
        <f>100-90.2</f>
        <v>9.7999999999999972</v>
      </c>
      <c r="T14" s="11"/>
      <c r="U14" s="16"/>
      <c r="V14" s="123" t="s">
        <v>30</v>
      </c>
      <c r="W14" s="20">
        <v>0</v>
      </c>
      <c r="X14" s="79">
        <v>6.8</v>
      </c>
      <c r="Y14" s="45">
        <v>4</v>
      </c>
      <c r="Z14" s="45">
        <v>14</v>
      </c>
      <c r="AA14" s="7"/>
      <c r="AB14" s="7">
        <v>6.8</v>
      </c>
      <c r="AC14" s="26"/>
      <c r="AD14" s="11"/>
      <c r="AE14" s="16"/>
      <c r="AF14" s="123" t="s">
        <v>30</v>
      </c>
      <c r="AG14" s="20">
        <v>0</v>
      </c>
      <c r="AH14" s="79"/>
      <c r="AI14" s="45"/>
      <c r="AJ14" s="45"/>
      <c r="AK14" s="7"/>
      <c r="AL14" s="7"/>
      <c r="AM14" s="26"/>
      <c r="AN14" s="11"/>
      <c r="AO14" s="16"/>
      <c r="AP14" s="123" t="s">
        <v>30</v>
      </c>
      <c r="AQ14" s="20">
        <v>0</v>
      </c>
      <c r="AR14" s="79">
        <f>100-80.1</f>
        <v>19.900000000000006</v>
      </c>
      <c r="AS14" s="45"/>
      <c r="AT14" s="45"/>
      <c r="AU14" s="7"/>
      <c r="AV14" s="7">
        <f>100-73.5</f>
        <v>26.5</v>
      </c>
      <c r="AW14" s="26">
        <f>100-89</f>
        <v>11</v>
      </c>
      <c r="AX14" s="11"/>
      <c r="AY14" s="16"/>
      <c r="AZ14" s="123" t="s">
        <v>30</v>
      </c>
      <c r="BA14" s="20">
        <v>0</v>
      </c>
      <c r="BB14" s="79">
        <v>4.8672566371681416</v>
      </c>
      <c r="BC14" s="45">
        <v>2.5252525252525251</v>
      </c>
      <c r="BD14" s="45">
        <v>5.524079320113314</v>
      </c>
      <c r="BE14" s="7"/>
      <c r="BF14" s="7">
        <v>4.8672566371681416</v>
      </c>
      <c r="BG14" s="26"/>
      <c r="BH14" s="11"/>
      <c r="BI14" s="16"/>
    </row>
    <row xmlns:x14ac="http://schemas.microsoft.com/office/spreadsheetml/2009/9/ac" r="15" s="2" customFormat="true" x14ac:dyDescent="0.25">
      <c r="A15" s="387" t="str">
        <f ca="true">IF(ISBLANK('Data Summary'!A17),"",'Data Summary'!A17)</f>
        <v/>
      </c>
      <c r="B15" s="123" t="s">
        <v>91</v>
      </c>
      <c r="C15" s="80">
        <v>0</v>
      </c>
      <c r="D15" s="45"/>
      <c r="E15" s="45"/>
      <c r="F15" s="45"/>
      <c r="G15" s="7"/>
      <c r="H15" s="7"/>
      <c r="I15" s="26"/>
      <c r="J15" s="11"/>
      <c r="K15" s="16"/>
      <c r="L15" s="123" t="s">
        <v>91</v>
      </c>
      <c r="M15" s="80">
        <v>0</v>
      </c>
      <c r="N15" s="45"/>
      <c r="O15" s="45"/>
      <c r="P15" s="45"/>
      <c r="Q15" s="7"/>
      <c r="R15" s="7"/>
      <c r="S15" s="26"/>
      <c r="T15" s="11"/>
      <c r="U15" s="16"/>
      <c r="V15" s="123" t="s">
        <v>91</v>
      </c>
      <c r="W15" s="80">
        <v>0</v>
      </c>
      <c r="X15" s="45"/>
      <c r="Y15" s="45"/>
      <c r="Z15" s="45"/>
      <c r="AA15" s="7"/>
      <c r="AB15" s="7"/>
      <c r="AC15" s="26"/>
      <c r="AD15" s="11"/>
      <c r="AE15" s="16"/>
      <c r="AF15" s="123" t="s">
        <v>91</v>
      </c>
      <c r="AG15" s="80">
        <v>0</v>
      </c>
      <c r="AH15" s="45"/>
      <c r="AI15" s="45"/>
      <c r="AJ15" s="45"/>
      <c r="AK15" s="7"/>
      <c r="AL15" s="7"/>
      <c r="AM15" s="26"/>
      <c r="AN15" s="11"/>
      <c r="AO15" s="16"/>
      <c r="AP15" s="123" t="s">
        <v>91</v>
      </c>
      <c r="AQ15" s="80">
        <v>0</v>
      </c>
      <c r="AR15" s="45"/>
      <c r="AS15" s="45"/>
      <c r="AT15" s="45"/>
      <c r="AU15" s="7"/>
      <c r="AV15" s="7"/>
      <c r="AW15" s="26"/>
      <c r="AX15" s="11"/>
      <c r="AY15" s="16"/>
      <c r="AZ15" s="123" t="s">
        <v>91</v>
      </c>
      <c r="BA15" s="80">
        <v>0</v>
      </c>
      <c r="BB15" s="45">
        <v>36.061946902654867</v>
      </c>
      <c r="BC15" s="45">
        <v>11.616161616161616</v>
      </c>
      <c r="BD15" s="45">
        <v>42.917847025495753</v>
      </c>
      <c r="BE15" s="7"/>
      <c r="BF15" s="7">
        <v>36.061946902654867</v>
      </c>
      <c r="BG15" s="26"/>
      <c r="BH15" s="11"/>
      <c r="BI15" s="16"/>
      <c r="BJ15" s="134"/>
      <c r="BT15" s="134"/>
      <c r="CD15" s="134"/>
      <c r="CN15" s="134"/>
      <c r="CX15" s="134"/>
      <c r="DH15" s="134"/>
      <c r="DR15" s="134"/>
      <c r="EB15" s="134"/>
      <c r="EL15" s="134"/>
      <c r="EV15" s="134"/>
      <c r="FF15" s="134"/>
      <c r="FP15" s="134"/>
      <c r="FZ15" s="134"/>
      <c r="GJ15" s="134"/>
      <c r="GT15" s="134"/>
      <c r="HD15" s="134"/>
      <c r="HN15" s="134"/>
      <c r="HX15" s="134"/>
    </row>
    <row xmlns:x14ac="http://schemas.microsoft.com/office/spreadsheetml/2009/9/ac" r="16" s="2" customFormat="true" x14ac:dyDescent="0.25">
      <c r="A16" s="387" t="str">
        <f ca="true">IF(ISBLANK('Data Summary'!A18),"",'Data Summary'!A18)</f>
        <v/>
      </c>
      <c r="B16" s="124"/>
      <c r="C16" s="21"/>
      <c r="D16" s="79"/>
      <c r="E16" s="45"/>
      <c r="F16" s="7"/>
      <c r="G16" s="7"/>
      <c r="H16" s="7"/>
      <c r="I16" s="26"/>
      <c r="J16" s="11"/>
      <c r="K16" s="16"/>
      <c r="L16" s="124"/>
      <c r="M16" s="21"/>
      <c r="N16" s="79"/>
      <c r="O16" s="45"/>
      <c r="P16" s="45"/>
      <c r="Q16" s="7"/>
      <c r="R16" s="7"/>
      <c r="S16" s="26"/>
      <c r="T16" s="11"/>
      <c r="U16" s="16"/>
      <c r="V16" s="124" t="s">
        <v>203</v>
      </c>
      <c r="W16" s="21">
        <v>1</v>
      </c>
      <c r="X16" s="79">
        <v>30.2</v>
      </c>
      <c r="Y16" s="45"/>
      <c r="Z16" s="7"/>
      <c r="AA16" s="7"/>
      <c r="AB16" s="79">
        <v>30.2</v>
      </c>
      <c r="AC16" s="26"/>
      <c r="AD16" s="11"/>
      <c r="AE16" s="16"/>
      <c r="AF16" s="124" t="s">
        <v>148</v>
      </c>
      <c r="AG16" s="21">
        <v>1</v>
      </c>
      <c r="AH16" s="79">
        <v>62</v>
      </c>
      <c r="AI16" s="45"/>
      <c r="AJ16" s="7"/>
      <c r="AK16" s="7"/>
      <c r="AL16" s="7"/>
      <c r="AM16" s="26"/>
      <c r="AN16" s="11"/>
      <c r="AO16" s="16"/>
      <c r="AP16" s="124"/>
      <c r="AQ16" s="21"/>
      <c r="AR16" s="79"/>
      <c r="AS16" s="45"/>
      <c r="AT16" s="7"/>
      <c r="AU16" s="7"/>
      <c r="AV16" s="7"/>
      <c r="AW16" s="26"/>
      <c r="AX16" s="11"/>
      <c r="AY16" s="16"/>
      <c r="AZ16" s="124" t="s">
        <v>250</v>
      </c>
      <c r="BA16" s="21">
        <v>1</v>
      </c>
      <c r="BB16" s="79">
        <v>12.389380530973451</v>
      </c>
      <c r="BC16" s="45">
        <v>28.787878787878789</v>
      </c>
      <c r="BD16" s="7">
        <v>7.7903682719546747</v>
      </c>
      <c r="BE16" s="7"/>
      <c r="BF16" s="7">
        <v>12.389380530973451</v>
      </c>
      <c r="BG16" s="26"/>
      <c r="BH16" s="11"/>
      <c r="BI16" s="16"/>
      <c r="BJ16" s="134"/>
      <c r="BT16" s="134"/>
      <c r="CD16" s="134"/>
      <c r="CN16" s="134"/>
      <c r="CX16" s="134"/>
      <c r="DH16" s="134"/>
      <c r="DR16" s="134"/>
      <c r="EB16" s="134"/>
      <c r="EL16" s="134"/>
      <c r="EV16" s="134"/>
      <c r="FF16" s="134"/>
      <c r="FP16" s="134"/>
      <c r="FZ16" s="134"/>
      <c r="GJ16" s="134"/>
      <c r="GT16" s="134"/>
      <c r="HD16" s="134"/>
      <c r="HN16" s="134"/>
      <c r="HX16" s="134"/>
    </row>
    <row xmlns:x14ac="http://schemas.microsoft.com/office/spreadsheetml/2009/9/ac" r="17" s="2" customFormat="true" x14ac:dyDescent="0.25">
      <c r="A17" s="387" t="str">
        <f ca="true">IF(ISBLANK('Data Summary'!A19),"",'Data Summary'!A19)</f>
        <v/>
      </c>
      <c r="B17" s="124"/>
      <c r="C17" s="22"/>
      <c r="D17" s="45"/>
      <c r="E17" s="7"/>
      <c r="F17" s="7"/>
      <c r="G17" s="7"/>
      <c r="H17" s="7"/>
      <c r="I17" s="26"/>
      <c r="J17" s="11"/>
      <c r="K17" s="16"/>
      <c r="L17" s="124"/>
      <c r="M17" s="22"/>
      <c r="N17" s="45"/>
      <c r="O17" s="7"/>
      <c r="P17" s="7"/>
      <c r="Q17" s="7"/>
      <c r="R17" s="7"/>
      <c r="S17" s="26"/>
      <c r="T17" s="11"/>
      <c r="U17" s="16"/>
      <c r="V17" s="124" t="s">
        <v>204</v>
      </c>
      <c r="W17" s="22">
        <v>1</v>
      </c>
      <c r="X17" s="45">
        <v>5.13</v>
      </c>
      <c r="Y17" s="7"/>
      <c r="Z17" s="7"/>
      <c r="AA17" s="7"/>
      <c r="AB17" s="45">
        <v>5.13</v>
      </c>
      <c r="AC17" s="26"/>
      <c r="AD17" s="11"/>
      <c r="AE17" s="16"/>
      <c r="AF17" s="124"/>
      <c r="AG17" s="22"/>
      <c r="AH17" s="45"/>
      <c r="AI17" s="7"/>
      <c r="AJ17" s="7"/>
      <c r="AK17" s="7"/>
      <c r="AL17" s="7"/>
      <c r="AM17" s="26"/>
      <c r="AN17" s="11"/>
      <c r="AO17" s="16"/>
      <c r="AP17" s="124"/>
      <c r="AQ17" s="22"/>
      <c r="AR17" s="45"/>
      <c r="AS17" s="7"/>
      <c r="AT17" s="7"/>
      <c r="AU17" s="7"/>
      <c r="AV17" s="7"/>
      <c r="AW17" s="26"/>
      <c r="AX17" s="11"/>
      <c r="AY17" s="16"/>
      <c r="AZ17" s="124" t="s">
        <v>251</v>
      </c>
      <c r="BA17" s="22">
        <v>1</v>
      </c>
      <c r="BB17" s="45">
        <v>28.097345132743364</v>
      </c>
      <c r="BC17" s="7">
        <v>29.292929292929294</v>
      </c>
      <c r="BD17" s="7">
        <v>27.762039660056658</v>
      </c>
      <c r="BE17" s="7"/>
      <c r="BF17" s="7">
        <v>28.097345132743364</v>
      </c>
      <c r="BG17" s="26"/>
      <c r="BH17" s="11"/>
      <c r="BI17" s="16"/>
      <c r="BJ17" s="134"/>
      <c r="BT17" s="134"/>
      <c r="CD17" s="134"/>
      <c r="CN17" s="134"/>
      <c r="CX17" s="134"/>
      <c r="DH17" s="134"/>
      <c r="DR17" s="134"/>
      <c r="EB17" s="134"/>
      <c r="EL17" s="134"/>
      <c r="EV17" s="134"/>
      <c r="FF17" s="134"/>
      <c r="FP17" s="134"/>
      <c r="FZ17" s="134"/>
      <c r="GJ17" s="134"/>
      <c r="GT17" s="134"/>
      <c r="HD17" s="134"/>
      <c r="HN17" s="134"/>
      <c r="HX17" s="134"/>
    </row>
    <row xmlns:x14ac="http://schemas.microsoft.com/office/spreadsheetml/2009/9/ac" r="18" s="2" customFormat="true" x14ac:dyDescent="0.25">
      <c r="A18" s="387" t="str">
        <f ca="true">IF(ISBLANK('Data Summary'!A20),"",'Data Summary'!A20)</f>
        <v/>
      </c>
      <c r="B18" s="124"/>
      <c r="C18" s="22"/>
      <c r="D18" s="7"/>
      <c r="E18" s="7"/>
      <c r="F18" s="7"/>
      <c r="G18" s="7"/>
      <c r="H18" s="7"/>
      <c r="I18" s="26"/>
      <c r="J18" s="11"/>
      <c r="K18" s="16"/>
      <c r="L18" s="124"/>
      <c r="M18" s="22"/>
      <c r="N18" s="7"/>
      <c r="O18" s="7"/>
      <c r="P18" s="7"/>
      <c r="Q18" s="7"/>
      <c r="R18" s="7"/>
      <c r="S18" s="26"/>
      <c r="T18" s="11"/>
      <c r="U18" s="16"/>
      <c r="V18" s="124" t="s">
        <v>205</v>
      </c>
      <c r="W18" s="22">
        <v>0.5</v>
      </c>
      <c r="X18" s="7">
        <v>57.88</v>
      </c>
      <c r="Y18" s="7"/>
      <c r="Z18" s="7"/>
      <c r="AA18" s="7"/>
      <c r="AB18" s="7">
        <v>57.88</v>
      </c>
      <c r="AC18" s="26"/>
      <c r="AD18" s="11"/>
      <c r="AE18" s="16"/>
      <c r="AF18" s="124"/>
      <c r="AG18" s="22"/>
      <c r="AH18" s="7"/>
      <c r="AI18" s="7"/>
      <c r="AJ18" s="7"/>
      <c r="AK18" s="7"/>
      <c r="AL18" s="7"/>
      <c r="AM18" s="26"/>
      <c r="AN18" s="11"/>
      <c r="AO18" s="16"/>
      <c r="AP18" s="124"/>
      <c r="AQ18" s="22"/>
      <c r="AR18" s="7"/>
      <c r="AS18" s="7"/>
      <c r="AT18" s="7"/>
      <c r="AU18" s="7"/>
      <c r="AV18" s="7"/>
      <c r="AW18" s="26"/>
      <c r="AX18" s="11"/>
      <c r="AY18" s="16"/>
      <c r="AZ18" s="124" t="s">
        <v>252</v>
      </c>
      <c r="BA18" s="22">
        <v>0</v>
      </c>
      <c r="BB18" s="7">
        <v>13.384955752212392</v>
      </c>
      <c r="BC18" s="7">
        <v>19.19191919191919</v>
      </c>
      <c r="BD18" s="7">
        <v>11.756373937677052</v>
      </c>
      <c r="BE18" s="7"/>
      <c r="BF18" s="7">
        <v>13.384955752212392</v>
      </c>
      <c r="BG18" s="26"/>
      <c r="BH18" s="11"/>
      <c r="BI18" s="16"/>
      <c r="BJ18" s="134"/>
      <c r="BT18" s="134"/>
      <c r="CD18" s="134"/>
      <c r="CN18" s="134"/>
      <c r="CX18" s="134"/>
      <c r="DH18" s="134"/>
      <c r="DR18" s="134"/>
      <c r="EB18" s="134"/>
      <c r="EL18" s="134"/>
      <c r="EV18" s="134"/>
      <c r="FF18" s="134"/>
      <c r="FP18" s="134"/>
      <c r="FZ18" s="134"/>
      <c r="GJ18" s="134"/>
      <c r="GT18" s="134"/>
      <c r="HD18" s="134"/>
      <c r="HN18" s="134"/>
      <c r="HX18" s="134"/>
    </row>
    <row xmlns:x14ac="http://schemas.microsoft.com/office/spreadsheetml/2009/9/ac" r="19" s="2" customFormat="true" x14ac:dyDescent="0.25">
      <c r="A19" s="387" t="str">
        <f ca="true">IF(ISBLANK('Data Summary'!A21),"",'Data Summary'!A21)</f>
        <v/>
      </c>
      <c r="B19" s="124"/>
      <c r="C19" s="22"/>
      <c r="D19" s="7"/>
      <c r="E19" s="7"/>
      <c r="F19" s="67"/>
      <c r="G19" s="7"/>
      <c r="H19" s="7"/>
      <c r="I19" s="26"/>
      <c r="J19" s="11"/>
      <c r="K19" s="16"/>
      <c r="L19" s="124"/>
      <c r="M19" s="22"/>
      <c r="N19" s="7"/>
      <c r="O19" s="7"/>
      <c r="P19" s="7"/>
      <c r="Q19" s="7"/>
      <c r="R19" s="7"/>
      <c r="S19" s="26"/>
      <c r="T19" s="11"/>
      <c r="U19" s="16"/>
      <c r="V19" s="124"/>
      <c r="W19" s="22"/>
      <c r="X19" s="7"/>
      <c r="Y19" s="7"/>
      <c r="Z19" s="67"/>
      <c r="AA19" s="7"/>
      <c r="AB19" s="7"/>
      <c r="AC19" s="26"/>
      <c r="AD19" s="11"/>
      <c r="AE19" s="16"/>
      <c r="AF19" s="124"/>
      <c r="AG19" s="22"/>
      <c r="AH19" s="7"/>
      <c r="AI19" s="7"/>
      <c r="AJ19" s="67"/>
      <c r="AK19" s="7"/>
      <c r="AL19" s="7"/>
      <c r="AM19" s="26"/>
      <c r="AN19" s="11"/>
      <c r="AO19" s="16"/>
      <c r="AP19" s="124"/>
      <c r="AQ19" s="22"/>
      <c r="AR19" s="7"/>
      <c r="AS19" s="7"/>
      <c r="AT19" s="67"/>
      <c r="AU19" s="7"/>
      <c r="AV19" s="7"/>
      <c r="AW19" s="26"/>
      <c r="AX19" s="11"/>
      <c r="AY19" s="16"/>
      <c r="AZ19" s="124" t="s">
        <v>146</v>
      </c>
      <c r="BA19" s="22">
        <v>0.5</v>
      </c>
      <c r="BB19" s="7">
        <v>5.1991150442477876</v>
      </c>
      <c r="BC19" s="7">
        <v>8.5858585858585847</v>
      </c>
      <c r="BD19" s="67">
        <v>4.2492917847025495</v>
      </c>
      <c r="BE19" s="7"/>
      <c r="BF19" s="7">
        <v>5.1991150442477876</v>
      </c>
      <c r="BG19" s="26"/>
      <c r="BH19" s="11"/>
      <c r="BI19" s="16"/>
      <c r="BJ19" s="134"/>
      <c r="BT19" s="134"/>
      <c r="CD19" s="134"/>
      <c r="CN19" s="134"/>
      <c r="CX19" s="134"/>
      <c r="DH19" s="134"/>
      <c r="DR19" s="134"/>
      <c r="EB19" s="134"/>
      <c r="EL19" s="134"/>
      <c r="EV19" s="134"/>
      <c r="FF19" s="134"/>
      <c r="FP19" s="134"/>
      <c r="FZ19" s="134"/>
      <c r="GJ19" s="134"/>
      <c r="GT19" s="134"/>
      <c r="HD19" s="134"/>
      <c r="HN19" s="134"/>
      <c r="HX19" s="134"/>
    </row>
    <row xmlns:x14ac="http://schemas.microsoft.com/office/spreadsheetml/2009/9/ac" r="20" s="2" customFormat="true" x14ac:dyDescent="0.25">
      <c r="A20" s="387" t="str">
        <f ca="true">IF(ISBLANK('Data Summary'!A22),"",'Data Summary'!A22)</f>
        <v/>
      </c>
      <c r="B20" s="124"/>
      <c r="C20" s="21"/>
      <c r="D20" s="7"/>
      <c r="E20" s="67"/>
      <c r="F20" s="67"/>
      <c r="G20" s="7"/>
      <c r="H20" s="7"/>
      <c r="I20" s="26"/>
      <c r="J20" s="11"/>
      <c r="K20" s="16"/>
      <c r="L20" s="124"/>
      <c r="M20" s="21"/>
      <c r="N20" s="7"/>
      <c r="O20" s="67"/>
      <c r="P20" s="67"/>
      <c r="Q20" s="7"/>
      <c r="R20" s="7"/>
      <c r="S20" s="26"/>
      <c r="T20" s="11"/>
      <c r="U20" s="16"/>
      <c r="V20" s="124"/>
      <c r="W20" s="21"/>
      <c r="X20" s="7"/>
      <c r="Y20" s="67"/>
      <c r="Z20" s="67"/>
      <c r="AA20" s="7"/>
      <c r="AB20" s="7"/>
      <c r="AC20" s="26"/>
      <c r="AD20" s="11"/>
      <c r="AE20" s="16"/>
      <c r="AF20" s="124"/>
      <c r="AG20" s="21"/>
      <c r="AH20" s="7"/>
      <c r="AI20" s="67"/>
      <c r="AJ20" s="67"/>
      <c r="AK20" s="7"/>
      <c r="AL20" s="7"/>
      <c r="AM20" s="26"/>
      <c r="AN20" s="11"/>
      <c r="AO20" s="16"/>
      <c r="AP20" s="124"/>
      <c r="AQ20" s="21"/>
      <c r="AR20" s="7"/>
      <c r="AS20" s="67"/>
      <c r="AT20" s="67"/>
      <c r="AU20" s="7"/>
      <c r="AV20" s="7"/>
      <c r="AW20" s="26"/>
      <c r="AX20" s="11"/>
      <c r="AY20" s="16"/>
      <c r="AZ20" s="124"/>
      <c r="BA20" s="21"/>
      <c r="BB20" s="7"/>
      <c r="BC20" s="67"/>
      <c r="BD20" s="67"/>
      <c r="BE20" s="7"/>
      <c r="BF20" s="7"/>
      <c r="BG20" s="26"/>
      <c r="BH20" s="11"/>
      <c r="BI20" s="16"/>
      <c r="BJ20" s="134"/>
      <c r="BT20" s="134"/>
      <c r="CD20" s="134"/>
      <c r="CN20" s="134"/>
      <c r="CX20" s="134"/>
      <c r="DH20" s="134"/>
      <c r="DR20" s="134"/>
      <c r="EB20" s="134"/>
      <c r="EL20" s="134"/>
      <c r="EV20" s="134"/>
      <c r="FF20" s="134"/>
      <c r="FP20" s="134"/>
      <c r="FZ20" s="134"/>
      <c r="GJ20" s="134"/>
      <c r="GT20" s="134"/>
      <c r="HD20" s="134"/>
      <c r="HN20" s="134"/>
      <c r="HX20" s="134"/>
    </row>
    <row xmlns:x14ac="http://schemas.microsoft.com/office/spreadsheetml/2009/9/ac" r="21" s="2" customFormat="true" x14ac:dyDescent="0.25">
      <c r="A21" s="387" t="str">
        <f ca="true">IF(ISBLANK('Data Summary'!A23),"",'Data Summary'!A23)</f>
        <v/>
      </c>
      <c r="B21" s="124"/>
      <c r="C21" s="21"/>
      <c r="D21" s="67"/>
      <c r="E21" s="67"/>
      <c r="F21" s="67"/>
      <c r="G21" s="67"/>
      <c r="H21" s="67"/>
      <c r="I21" s="68"/>
      <c r="J21" s="11"/>
      <c r="K21" s="16"/>
      <c r="L21" s="124"/>
      <c r="M21" s="21"/>
      <c r="N21" s="67"/>
      <c r="O21" s="67"/>
      <c r="P21" s="67"/>
      <c r="Q21" s="67"/>
      <c r="R21" s="67"/>
      <c r="S21" s="68"/>
      <c r="T21" s="11"/>
      <c r="U21" s="16"/>
      <c r="V21" s="124"/>
      <c r="W21" s="21"/>
      <c r="X21" s="67"/>
      <c r="Y21" s="67"/>
      <c r="Z21" s="67"/>
      <c r="AA21" s="67"/>
      <c r="AB21" s="67"/>
      <c r="AC21" s="68"/>
      <c r="AD21" s="11"/>
      <c r="AE21" s="16"/>
      <c r="AF21" s="124"/>
      <c r="AG21" s="21"/>
      <c r="AH21" s="67"/>
      <c r="AI21" s="67"/>
      <c r="AJ21" s="67"/>
      <c r="AK21" s="67"/>
      <c r="AL21" s="67"/>
      <c r="AM21" s="68"/>
      <c r="AN21" s="11"/>
      <c r="AO21" s="16"/>
      <c r="AP21" s="124"/>
      <c r="AQ21" s="21"/>
      <c r="AR21" s="67"/>
      <c r="AS21" s="67"/>
      <c r="AT21" s="67"/>
      <c r="AU21" s="67"/>
      <c r="AV21" s="67"/>
      <c r="AW21" s="68"/>
      <c r="AX21" s="11"/>
      <c r="AY21" s="16"/>
      <c r="AZ21" s="124"/>
      <c r="BA21" s="21"/>
      <c r="BB21" s="67"/>
      <c r="BC21" s="67"/>
      <c r="BD21" s="67"/>
      <c r="BE21" s="67"/>
      <c r="BF21" s="67"/>
      <c r="BG21" s="68"/>
      <c r="BH21" s="11"/>
      <c r="BI21" s="16"/>
      <c r="BJ21" s="134"/>
      <c r="BT21" s="134"/>
      <c r="CD21" s="134"/>
      <c r="CN21" s="134"/>
      <c r="CX21" s="134"/>
      <c r="DH21" s="134"/>
      <c r="DR21" s="134"/>
      <c r="EB21" s="134"/>
      <c r="EL21" s="134"/>
      <c r="EV21" s="134"/>
      <c r="FF21" s="134"/>
      <c r="FP21" s="134"/>
      <c r="FZ21" s="134"/>
      <c r="GJ21" s="134"/>
      <c r="GT21" s="134"/>
      <c r="HD21" s="134"/>
      <c r="HN21" s="134"/>
      <c r="HX21" s="134"/>
    </row>
    <row xmlns:x14ac="http://schemas.microsoft.com/office/spreadsheetml/2009/9/ac" r="22" s="2" customFormat="true" x14ac:dyDescent="0.25">
      <c r="A22" s="387" t="str">
        <f ca="true">IF(ISBLANK('Data Summary'!A24),"",'Data Summary'!A24)</f>
        <v/>
      </c>
      <c r="B22" s="124"/>
      <c r="C22" s="21"/>
      <c r="D22" s="67"/>
      <c r="E22" s="67"/>
      <c r="F22" s="67"/>
      <c r="G22" s="67"/>
      <c r="H22" s="67"/>
      <c r="I22" s="68"/>
      <c r="J22" s="11"/>
      <c r="K22" s="16"/>
      <c r="L22" s="124"/>
      <c r="M22" s="21"/>
      <c r="N22" s="67"/>
      <c r="O22" s="67"/>
      <c r="P22" s="67"/>
      <c r="Q22" s="67"/>
      <c r="R22" s="67"/>
      <c r="S22" s="68"/>
      <c r="T22" s="11"/>
      <c r="U22" s="16"/>
      <c r="V22" s="124"/>
      <c r="W22" s="21"/>
      <c r="X22" s="67"/>
      <c r="Y22" s="67"/>
      <c r="Z22" s="67"/>
      <c r="AA22" s="67"/>
      <c r="AB22" s="67"/>
      <c r="AC22" s="68"/>
      <c r="AD22" s="11"/>
      <c r="AE22" s="16"/>
      <c r="AF22" s="124"/>
      <c r="AG22" s="21"/>
      <c r="AH22" s="67"/>
      <c r="AI22" s="67"/>
      <c r="AJ22" s="67"/>
      <c r="AK22" s="67"/>
      <c r="AL22" s="67"/>
      <c r="AM22" s="68"/>
      <c r="AN22" s="11"/>
      <c r="AO22" s="16"/>
      <c r="AP22" s="124"/>
      <c r="AQ22" s="21"/>
      <c r="AR22" s="67"/>
      <c r="AS22" s="67"/>
      <c r="AT22" s="67"/>
      <c r="AU22" s="67"/>
      <c r="AV22" s="67"/>
      <c r="AW22" s="68"/>
      <c r="AX22" s="11"/>
      <c r="AY22" s="16"/>
      <c r="AZ22" s="124"/>
      <c r="BA22" s="21"/>
      <c r="BB22" s="67"/>
      <c r="BC22" s="67"/>
      <c r="BD22" s="67"/>
      <c r="BE22" s="67"/>
      <c r="BF22" s="67"/>
      <c r="BG22" s="68"/>
      <c r="BH22" s="11"/>
      <c r="BI22" s="16"/>
      <c r="BJ22" s="134"/>
      <c r="BT22" s="134"/>
      <c r="CD22" s="134"/>
      <c r="CN22" s="134"/>
      <c r="CX22" s="134"/>
      <c r="DH22" s="134"/>
      <c r="DR22" s="134"/>
      <c r="EB22" s="134"/>
      <c r="EL22" s="134"/>
      <c r="EV22" s="134"/>
      <c r="FF22" s="134"/>
      <c r="FP22" s="134"/>
      <c r="FZ22" s="134"/>
      <c r="GJ22" s="134"/>
      <c r="GT22" s="134"/>
      <c r="HD22" s="134"/>
      <c r="HN22" s="134"/>
      <c r="HX22" s="134"/>
    </row>
    <row xmlns:x14ac="http://schemas.microsoft.com/office/spreadsheetml/2009/9/ac" r="23" s="2" customFormat="true" x14ac:dyDescent="0.25">
      <c r="A23" s="387" t="str">
        <f ca="true">IF(ISBLANK('Data Summary'!A25),"",'Data Summary'!A25)</f>
        <v/>
      </c>
      <c r="B23" s="124"/>
      <c r="C23" s="21"/>
      <c r="D23" s="67"/>
      <c r="E23" s="67"/>
      <c r="F23" s="67"/>
      <c r="G23" s="67"/>
      <c r="H23" s="67"/>
      <c r="I23" s="68"/>
      <c r="J23" s="11"/>
      <c r="K23" s="16"/>
      <c r="L23" s="124"/>
      <c r="M23" s="21"/>
      <c r="N23" s="67"/>
      <c r="O23" s="67"/>
      <c r="P23" s="67"/>
      <c r="Q23" s="67"/>
      <c r="R23" s="67"/>
      <c r="S23" s="68"/>
      <c r="T23" s="11"/>
      <c r="U23" s="16"/>
      <c r="V23" s="124"/>
      <c r="W23" s="21"/>
      <c r="X23" s="67"/>
      <c r="Y23" s="67"/>
      <c r="Z23" s="67"/>
      <c r="AA23" s="67"/>
      <c r="AB23" s="67"/>
      <c r="AC23" s="68"/>
      <c r="AD23" s="11"/>
      <c r="AE23" s="16"/>
      <c r="AF23" s="124"/>
      <c r="AG23" s="21"/>
      <c r="AH23" s="67"/>
      <c r="AI23" s="67"/>
      <c r="AJ23" s="67"/>
      <c r="AK23" s="67"/>
      <c r="AL23" s="67"/>
      <c r="AM23" s="68"/>
      <c r="AN23" s="11"/>
      <c r="AO23" s="16"/>
      <c r="AP23" s="124"/>
      <c r="AQ23" s="21"/>
      <c r="AR23" s="67"/>
      <c r="AS23" s="67"/>
      <c r="AT23" s="67"/>
      <c r="AU23" s="67"/>
      <c r="AV23" s="67"/>
      <c r="AW23" s="68"/>
      <c r="AX23" s="11"/>
      <c r="AY23" s="16"/>
      <c r="AZ23" s="124"/>
      <c r="BA23" s="21"/>
      <c r="BB23" s="67"/>
      <c r="BC23" s="67"/>
      <c r="BD23" s="67"/>
      <c r="BE23" s="67"/>
      <c r="BF23" s="67"/>
      <c r="BG23" s="68"/>
      <c r="BH23" s="11"/>
      <c r="BI23" s="16"/>
      <c r="BJ23" s="134"/>
      <c r="BT23" s="134"/>
      <c r="CD23" s="134"/>
      <c r="CN23" s="134"/>
      <c r="CX23" s="134"/>
      <c r="DH23" s="134"/>
      <c r="DR23" s="134"/>
      <c r="EB23" s="134"/>
      <c r="EL23" s="134"/>
      <c r="EV23" s="134"/>
      <c r="FF23" s="134"/>
      <c r="FP23" s="134"/>
      <c r="FZ23" s="134"/>
      <c r="GJ23" s="134"/>
      <c r="GT23" s="134"/>
      <c r="HD23" s="134"/>
      <c r="HN23" s="134"/>
      <c r="HX23" s="134"/>
    </row>
    <row xmlns:x14ac="http://schemas.microsoft.com/office/spreadsheetml/2009/9/ac" r="24" s="2" customFormat="true" x14ac:dyDescent="0.25">
      <c r="A24" s="387" t="str">
        <f ca="true">IF(ISBLANK('Data Summary'!A26),"",'Data Summary'!A26)</f>
        <v/>
      </c>
      <c r="B24" s="124"/>
      <c r="C24" s="21"/>
      <c r="D24" s="67"/>
      <c r="E24" s="67"/>
      <c r="F24" s="67"/>
      <c r="G24" s="67"/>
      <c r="H24" s="67"/>
      <c r="I24" s="68"/>
      <c r="J24" s="11"/>
      <c r="K24" s="16"/>
      <c r="L24" s="124"/>
      <c r="M24" s="21"/>
      <c r="N24" s="67"/>
      <c r="O24" s="67"/>
      <c r="P24" s="67"/>
      <c r="Q24" s="67"/>
      <c r="R24" s="67"/>
      <c r="S24" s="68"/>
      <c r="T24" s="11"/>
      <c r="U24" s="16"/>
      <c r="V24" s="124"/>
      <c r="W24" s="21"/>
      <c r="X24" s="67"/>
      <c r="Y24" s="67"/>
      <c r="Z24" s="67"/>
      <c r="AA24" s="67"/>
      <c r="AB24" s="67"/>
      <c r="AC24" s="68"/>
      <c r="AD24" s="11"/>
      <c r="AE24" s="16"/>
      <c r="AF24" s="124"/>
      <c r="AG24" s="21"/>
      <c r="AH24" s="67"/>
      <c r="AI24" s="67"/>
      <c r="AJ24" s="67"/>
      <c r="AK24" s="67"/>
      <c r="AL24" s="67"/>
      <c r="AM24" s="68"/>
      <c r="AN24" s="11"/>
      <c r="AO24" s="16"/>
      <c r="AP24" s="124"/>
      <c r="AQ24" s="21"/>
      <c r="AR24" s="67"/>
      <c r="AS24" s="67"/>
      <c r="AT24" s="67"/>
      <c r="AU24" s="67"/>
      <c r="AV24" s="67"/>
      <c r="AW24" s="68"/>
      <c r="AX24" s="11"/>
      <c r="AY24" s="16"/>
      <c r="AZ24" s="124"/>
      <c r="BA24" s="21"/>
      <c r="BB24" s="67"/>
      <c r="BC24" s="67"/>
      <c r="BD24" s="67"/>
      <c r="BE24" s="67"/>
      <c r="BF24" s="67"/>
      <c r="BG24" s="68"/>
      <c r="BH24" s="11"/>
      <c r="BI24" s="16"/>
      <c r="BJ24" s="134"/>
      <c r="BT24" s="134"/>
      <c r="CD24" s="134"/>
      <c r="CN24" s="134"/>
      <c r="CX24" s="134"/>
      <c r="DH24" s="134"/>
      <c r="DR24" s="134"/>
      <c r="EB24" s="134"/>
      <c r="EL24" s="134"/>
      <c r="EV24" s="134"/>
      <c r="FF24" s="134"/>
      <c r="FP24" s="134"/>
      <c r="FZ24" s="134"/>
      <c r="GJ24" s="134"/>
      <c r="GT24" s="134"/>
      <c r="HD24" s="134"/>
      <c r="HN24" s="134"/>
      <c r="HX24" s="134"/>
    </row>
    <row xmlns:x14ac="http://schemas.microsoft.com/office/spreadsheetml/2009/9/ac" r="25" s="2" customFormat="true" x14ac:dyDescent="0.25">
      <c r="A25" s="387" t="str">
        <f ca="true">IF(ISBLANK('Data Summary'!A27),"",'Data Summary'!A27)</f>
        <v/>
      </c>
      <c r="B25" s="124"/>
      <c r="C25" s="21"/>
      <c r="D25" s="67"/>
      <c r="E25" s="67"/>
      <c r="F25" s="67"/>
      <c r="G25" s="67"/>
      <c r="H25" s="67"/>
      <c r="I25" s="68"/>
      <c r="J25" s="11"/>
      <c r="K25" s="16"/>
      <c r="L25" s="124"/>
      <c r="M25" s="21"/>
      <c r="N25" s="67"/>
      <c r="O25" s="67"/>
      <c r="P25" s="67"/>
      <c r="Q25" s="67"/>
      <c r="R25" s="67"/>
      <c r="S25" s="68"/>
      <c r="T25" s="11"/>
      <c r="U25" s="16"/>
      <c r="V25" s="124"/>
      <c r="W25" s="21"/>
      <c r="X25" s="67"/>
      <c r="Y25" s="67"/>
      <c r="Z25" s="67"/>
      <c r="AA25" s="67"/>
      <c r="AB25" s="67"/>
      <c r="AC25" s="68"/>
      <c r="AD25" s="11"/>
      <c r="AE25" s="16"/>
      <c r="AF25" s="124"/>
      <c r="AG25" s="21"/>
      <c r="AH25" s="67"/>
      <c r="AI25" s="67"/>
      <c r="AJ25" s="67"/>
      <c r="AK25" s="67"/>
      <c r="AL25" s="67"/>
      <c r="AM25" s="68"/>
      <c r="AN25" s="11"/>
      <c r="AO25" s="16"/>
      <c r="AP25" s="124"/>
      <c r="AQ25" s="21"/>
      <c r="AR25" s="67"/>
      <c r="AS25" s="67"/>
      <c r="AT25" s="67"/>
      <c r="AU25" s="67"/>
      <c r="AV25" s="67"/>
      <c r="AW25" s="68"/>
      <c r="AX25" s="11"/>
      <c r="AY25" s="16"/>
      <c r="AZ25" s="124"/>
      <c r="BA25" s="21"/>
      <c r="BB25" s="67"/>
      <c r="BC25" s="67"/>
      <c r="BD25" s="67"/>
      <c r="BE25" s="67"/>
      <c r="BF25" s="67"/>
      <c r="BG25" s="68"/>
      <c r="BH25" s="11"/>
      <c r="BI25" s="16"/>
      <c r="BJ25" s="134"/>
      <c r="BT25" s="134"/>
      <c r="CD25" s="134"/>
      <c r="CN25" s="134"/>
      <c r="CX25" s="134"/>
      <c r="DH25" s="134"/>
      <c r="DR25" s="134"/>
      <c r="EB25" s="134"/>
      <c r="EL25" s="134"/>
      <c r="EV25" s="134"/>
      <c r="FF25" s="134"/>
      <c r="FP25" s="134"/>
      <c r="FZ25" s="134"/>
      <c r="GJ25" s="134"/>
      <c r="GT25" s="134"/>
      <c r="HD25" s="134"/>
      <c r="HN25" s="134"/>
      <c r="HX25" s="134"/>
    </row>
    <row xmlns:x14ac="http://schemas.microsoft.com/office/spreadsheetml/2009/9/ac" r="26" s="2" customFormat="true" x14ac:dyDescent="0.25">
      <c r="A26" s="387" t="str">
        <f ca="true">IF(ISBLANK('Data Summary'!A28),"",'Data Summary'!A28)</f>
        <v/>
      </c>
      <c r="B26" s="124"/>
      <c r="C26" s="21"/>
      <c r="D26" s="6"/>
      <c r="E26" s="6"/>
      <c r="F26" s="6"/>
      <c r="G26" s="6"/>
      <c r="H26" s="6"/>
      <c r="I26" s="27"/>
      <c r="J26" s="11"/>
      <c r="K26" s="16"/>
      <c r="L26" s="124"/>
      <c r="M26" s="23"/>
      <c r="N26" s="6"/>
      <c r="O26" s="6"/>
      <c r="P26" s="6"/>
      <c r="Q26" s="6"/>
      <c r="R26" s="6"/>
      <c r="S26" s="27"/>
      <c r="T26" s="11"/>
      <c r="U26" s="16"/>
      <c r="V26" s="124"/>
      <c r="W26" s="23"/>
      <c r="X26" s="6"/>
      <c r="Y26" s="6"/>
      <c r="Z26" s="6"/>
      <c r="AA26" s="6"/>
      <c r="AB26" s="6"/>
      <c r="AC26" s="27"/>
      <c r="AD26" s="11"/>
      <c r="AE26" s="16"/>
      <c r="AF26" s="124"/>
      <c r="AG26" s="23"/>
      <c r="AH26" s="6"/>
      <c r="AI26" s="6"/>
      <c r="AJ26" s="6"/>
      <c r="AK26" s="6"/>
      <c r="AL26" s="6"/>
      <c r="AM26" s="27"/>
      <c r="AN26" s="11"/>
      <c r="AO26" s="16"/>
      <c r="AP26" s="124"/>
      <c r="AQ26" s="23"/>
      <c r="AR26" s="6"/>
      <c r="AS26" s="6"/>
      <c r="AT26" s="6"/>
      <c r="AU26" s="6"/>
      <c r="AV26" s="6"/>
      <c r="AW26" s="27"/>
      <c r="AX26" s="11"/>
      <c r="AY26" s="16"/>
      <c r="AZ26" s="124"/>
      <c r="BA26" s="23"/>
      <c r="BB26" s="6"/>
      <c r="BC26" s="6"/>
      <c r="BD26" s="6"/>
      <c r="BE26" s="6"/>
      <c r="BF26" s="6"/>
      <c r="BG26" s="27"/>
      <c r="BH26" s="11"/>
      <c r="BI26" s="16"/>
      <c r="BJ26" s="134"/>
      <c r="BT26" s="134"/>
      <c r="CD26" s="134"/>
      <c r="CN26" s="134"/>
      <c r="CX26" s="134"/>
      <c r="DH26" s="134"/>
      <c r="DR26" s="134"/>
      <c r="EB26" s="134"/>
      <c r="EL26" s="134"/>
      <c r="EV26" s="134"/>
      <c r="FF26" s="134"/>
      <c r="FP26" s="134"/>
      <c r="FZ26" s="134"/>
      <c r="GJ26" s="134"/>
      <c r="GT26" s="134"/>
      <c r="HD26" s="134"/>
      <c r="HN26" s="134"/>
      <c r="HX26" s="134"/>
    </row>
    <row xmlns:x14ac="http://schemas.microsoft.com/office/spreadsheetml/2009/9/ac" r="27" s="2" customFormat="true" ht="93" customHeight="true" x14ac:dyDescent="0.25">
      <c r="A27" s="387" t="str">
        <f ca="true">IF(ISBLANK('Data Summary'!A29),"",'Data Summary'!A29)</f>
        <v/>
      </c>
      <c r="B27" s="126" t="s">
        <v>12</v>
      </c>
      <c r="C27" s="567" t="s">
        <v>211</v>
      </c>
      <c r="D27" s="567"/>
      <c r="E27" s="567"/>
      <c r="F27" s="567"/>
      <c r="G27" s="567"/>
      <c r="H27" s="567"/>
      <c r="I27" s="568"/>
      <c r="J27" s="11"/>
      <c r="K27" s="16"/>
      <c r="L27" s="126" t="s">
        <v>12</v>
      </c>
      <c r="M27" s="569" t="s">
        <v>210</v>
      </c>
      <c r="N27" s="570"/>
      <c r="O27" s="570"/>
      <c r="P27" s="570"/>
      <c r="Q27" s="570"/>
      <c r="R27" s="570"/>
      <c r="S27" s="571"/>
      <c r="T27" s="11"/>
      <c r="U27" s="16"/>
      <c r="V27" s="126" t="s">
        <v>12</v>
      </c>
      <c r="W27" s="567" t="s">
        <v>202</v>
      </c>
      <c r="X27" s="567"/>
      <c r="Y27" s="567"/>
      <c r="Z27" s="567"/>
      <c r="AA27" s="567"/>
      <c r="AB27" s="567"/>
      <c r="AC27" s="568"/>
      <c r="AD27" s="11"/>
      <c r="AE27" s="16"/>
      <c r="AF27" s="126" t="s">
        <v>12</v>
      </c>
      <c r="AG27" s="567" t="s">
        <v>194</v>
      </c>
      <c r="AH27" s="567"/>
      <c r="AI27" s="567"/>
      <c r="AJ27" s="567"/>
      <c r="AK27" s="567"/>
      <c r="AL27" s="567"/>
      <c r="AM27" s="568"/>
      <c r="AN27" s="11"/>
      <c r="AO27" s="16"/>
      <c r="AP27" s="126" t="s">
        <v>12</v>
      </c>
      <c r="AQ27" s="567" t="s">
        <v>212</v>
      </c>
      <c r="AR27" s="567"/>
      <c r="AS27" s="567"/>
      <c r="AT27" s="567"/>
      <c r="AU27" s="567"/>
      <c r="AV27" s="567"/>
      <c r="AW27" s="568"/>
      <c r="AX27" s="11"/>
      <c r="AY27" s="16"/>
      <c r="AZ27" s="126" t="s">
        <v>12</v>
      </c>
      <c r="BA27" s="569" t="s">
        <v>261</v>
      </c>
      <c r="BB27" s="570"/>
      <c r="BC27" s="570"/>
      <c r="BD27" s="570"/>
      <c r="BE27" s="570"/>
      <c r="BF27" s="570"/>
      <c r="BG27" s="571"/>
      <c r="BH27" s="11"/>
      <c r="BI27" s="16"/>
      <c r="BJ27" s="134"/>
      <c r="BT27" s="134"/>
      <c r="CD27" s="134"/>
      <c r="CN27" s="134"/>
      <c r="CX27" s="134"/>
      <c r="DH27" s="134"/>
      <c r="DR27" s="134"/>
      <c r="EB27" s="134"/>
      <c r="EL27" s="134"/>
      <c r="EV27" s="134"/>
      <c r="FF27" s="134"/>
      <c r="FP27" s="134"/>
      <c r="FZ27" s="134"/>
      <c r="GJ27" s="134"/>
      <c r="GT27" s="134"/>
      <c r="HD27" s="134"/>
      <c r="HN27" s="134"/>
      <c r="HX27" s="134"/>
    </row>
    <row xmlns:x14ac="http://schemas.microsoft.com/office/spreadsheetml/2009/9/ac" r="28" s="2" customFormat="true" ht="15.75" customHeight="true" x14ac:dyDescent="0.25">
      <c r="A28" s="387" t="str">
        <f ca="true">IF(ISBLANK('Data Summary'!A30),"",'Data Summary'!A30)</f>
        <v/>
      </c>
      <c r="B28" s="126"/>
      <c r="C28" s="64" t="s">
        <v>106</v>
      </c>
      <c r="D28" s="52" t="s">
        <v>198</v>
      </c>
      <c r="E28" s="52"/>
      <c r="F28" s="52"/>
      <c r="G28" s="52"/>
      <c r="H28" s="52" t="s">
        <v>198</v>
      </c>
      <c r="I28" s="100" t="s">
        <v>198</v>
      </c>
      <c r="J28" s="11"/>
      <c r="K28" s="16"/>
      <c r="L28" s="126"/>
      <c r="M28" s="64" t="s">
        <v>106</v>
      </c>
      <c r="N28" s="52" t="s">
        <v>146</v>
      </c>
      <c r="O28" s="52"/>
      <c r="P28" s="52"/>
      <c r="Q28" s="52"/>
      <c r="R28" s="52" t="s">
        <v>146</v>
      </c>
      <c r="S28" s="100" t="s">
        <v>146</v>
      </c>
      <c r="T28" s="11"/>
      <c r="U28" s="16"/>
      <c r="V28" s="126"/>
      <c r="W28" s="64" t="s">
        <v>106</v>
      </c>
      <c r="X28" s="52" t="s">
        <v>198</v>
      </c>
      <c r="Y28" s="52" t="s">
        <v>198</v>
      </c>
      <c r="Z28" s="52" t="s">
        <v>198</v>
      </c>
      <c r="AA28" s="52"/>
      <c r="AB28" s="52" t="s">
        <v>198</v>
      </c>
      <c r="AC28" s="100"/>
      <c r="AD28" s="11"/>
      <c r="AE28" s="16"/>
      <c r="AF28" s="126"/>
      <c r="AG28" s="64" t="s">
        <v>106</v>
      </c>
      <c r="AH28" s="52"/>
      <c r="AI28" s="52"/>
      <c r="AJ28" s="52"/>
      <c r="AK28" s="52"/>
      <c r="AL28" s="52"/>
      <c r="AM28" s="100"/>
      <c r="AN28" s="11"/>
      <c r="AO28" s="16"/>
      <c r="AP28" s="126"/>
      <c r="AQ28" s="64" t="s">
        <v>106</v>
      </c>
      <c r="AR28" s="52" t="s">
        <v>146</v>
      </c>
      <c r="AS28" s="52"/>
      <c r="AT28" s="52"/>
      <c r="AU28" s="52"/>
      <c r="AV28" s="52" t="s">
        <v>146</v>
      </c>
      <c r="AW28" s="100" t="s">
        <v>146</v>
      </c>
      <c r="AX28" s="11"/>
      <c r="AY28" s="16"/>
      <c r="AZ28" s="126"/>
      <c r="BA28" s="64" t="s">
        <v>106</v>
      </c>
      <c r="BB28" s="52" t="s">
        <v>198</v>
      </c>
      <c r="BC28" s="52" t="s">
        <v>198</v>
      </c>
      <c r="BD28" s="52" t="s">
        <v>198</v>
      </c>
      <c r="BE28" s="52"/>
      <c r="BF28" s="52" t="s">
        <v>198</v>
      </c>
      <c r="BG28" s="100"/>
      <c r="BH28" s="11"/>
      <c r="BI28" s="16"/>
      <c r="BJ28" s="134"/>
      <c r="BT28" s="134"/>
      <c r="CD28" s="134"/>
      <c r="CN28" s="134"/>
      <c r="CX28" s="134"/>
      <c r="DH28" s="134"/>
      <c r="DR28" s="134"/>
      <c r="EB28" s="134"/>
      <c r="EL28" s="134"/>
      <c r="EV28" s="134"/>
      <c r="FF28" s="134"/>
      <c r="FP28" s="134"/>
      <c r="FZ28" s="134"/>
      <c r="GJ28" s="134"/>
      <c r="GT28" s="134"/>
      <c r="HD28" s="134"/>
      <c r="HN28" s="134"/>
      <c r="HX28" s="134"/>
    </row>
    <row xmlns:x14ac="http://schemas.microsoft.com/office/spreadsheetml/2009/9/ac" r="29" s="2" customFormat="true" ht="15" customHeight="true" x14ac:dyDescent="0.25">
      <c r="A29" s="387" t="str">
        <f ca="true">IF(ISBLANK('Data Summary'!A31),"",'Data Summary'!A31)</f>
        <v/>
      </c>
      <c r="B29" s="126"/>
      <c r="C29" s="64" t="s">
        <v>88</v>
      </c>
      <c r="D29" s="52"/>
      <c r="E29" s="52"/>
      <c r="F29" s="52"/>
      <c r="G29" s="52"/>
      <c r="H29" s="52"/>
      <c r="I29" s="100"/>
      <c r="J29" s="11"/>
      <c r="K29" s="16"/>
      <c r="L29" s="126"/>
      <c r="M29" s="64" t="s">
        <v>88</v>
      </c>
      <c r="N29" s="52"/>
      <c r="O29" s="52"/>
      <c r="P29" s="52"/>
      <c r="Q29" s="52"/>
      <c r="R29" s="52"/>
      <c r="S29" s="100"/>
      <c r="T29" s="11"/>
      <c r="U29" s="16"/>
      <c r="V29" s="126"/>
      <c r="W29" s="64" t="s">
        <v>88</v>
      </c>
      <c r="X29" s="52" t="s">
        <v>198</v>
      </c>
      <c r="Y29" s="52"/>
      <c r="Z29" s="52"/>
      <c r="AA29" s="52"/>
      <c r="AB29" s="52" t="s">
        <v>198</v>
      </c>
      <c r="AC29" s="100"/>
      <c r="AD29" s="11"/>
      <c r="AE29" s="16"/>
      <c r="AF29" s="126"/>
      <c r="AG29" s="64" t="s">
        <v>88</v>
      </c>
      <c r="AH29" s="52" t="s">
        <v>146</v>
      </c>
      <c r="AI29" s="52"/>
      <c r="AJ29" s="52"/>
      <c r="AK29" s="52"/>
      <c r="AL29" s="52"/>
      <c r="AM29" s="100"/>
      <c r="AN29" s="11"/>
      <c r="AO29" s="16"/>
      <c r="AP29" s="126"/>
      <c r="AQ29" s="64" t="s">
        <v>88</v>
      </c>
      <c r="AR29" s="52"/>
      <c r="AS29" s="52"/>
      <c r="AT29" s="52"/>
      <c r="AU29" s="52"/>
      <c r="AV29" s="52"/>
      <c r="AW29" s="100"/>
      <c r="AX29" s="11"/>
      <c r="AY29" s="16"/>
      <c r="AZ29" s="126"/>
      <c r="BA29" s="64" t="s">
        <v>88</v>
      </c>
      <c r="BB29" s="52" t="s">
        <v>198</v>
      </c>
      <c r="BC29" s="52" t="s">
        <v>198</v>
      </c>
      <c r="BD29" s="52" t="s">
        <v>198</v>
      </c>
      <c r="BE29" s="52"/>
      <c r="BF29" s="52" t="s">
        <v>198</v>
      </c>
      <c r="BG29" s="100"/>
      <c r="BH29" s="11"/>
      <c r="BI29" s="16"/>
      <c r="BJ29" s="134"/>
      <c r="BT29" s="134"/>
      <c r="CD29" s="134"/>
      <c r="CN29" s="134"/>
      <c r="CX29" s="134"/>
      <c r="DH29" s="134"/>
      <c r="DR29" s="134"/>
      <c r="EB29" s="134"/>
      <c r="EL29" s="134"/>
      <c r="EV29" s="134"/>
      <c r="FF29" s="134"/>
      <c r="FP29" s="134"/>
      <c r="FZ29" s="134"/>
      <c r="GJ29" s="134"/>
      <c r="GT29" s="134"/>
      <c r="HD29" s="134"/>
      <c r="HN29" s="134"/>
      <c r="HX29" s="134"/>
    </row>
    <row xmlns:x14ac="http://schemas.microsoft.com/office/spreadsheetml/2009/9/ac" r="30" s="2" customFormat="true" ht="15" customHeight="true" x14ac:dyDescent="0.25">
      <c r="A30" s="387" t="str">
        <f ca="true">IF(ISBLANK('Data Summary'!A32),"",'Data Summary'!A32)</f>
        <v/>
      </c>
      <c r="B30" s="126"/>
      <c r="C30" s="64" t="s">
        <v>112</v>
      </c>
      <c r="D30" s="52"/>
      <c r="E30" s="52"/>
      <c r="F30" s="52"/>
      <c r="G30" s="52"/>
      <c r="H30" s="52"/>
      <c r="I30" s="100"/>
      <c r="J30" s="11"/>
      <c r="K30" s="16"/>
      <c r="L30" s="126"/>
      <c r="M30" s="64" t="s">
        <v>112</v>
      </c>
      <c r="N30" s="52"/>
      <c r="O30" s="52"/>
      <c r="P30" s="52"/>
      <c r="Q30" s="52"/>
      <c r="R30" s="52"/>
      <c r="S30" s="100"/>
      <c r="T30" s="11"/>
      <c r="U30" s="16"/>
      <c r="V30" s="126"/>
      <c r="W30" s="64" t="s">
        <v>112</v>
      </c>
      <c r="X30" s="52"/>
      <c r="Y30" s="52"/>
      <c r="Z30" s="52"/>
      <c r="AA30" s="52"/>
      <c r="AB30" s="52"/>
      <c r="AC30" s="100"/>
      <c r="AD30" s="11"/>
      <c r="AE30" s="16"/>
      <c r="AF30" s="126"/>
      <c r="AG30" s="64" t="s">
        <v>112</v>
      </c>
      <c r="AH30" s="52"/>
      <c r="AI30" s="52"/>
      <c r="AJ30" s="52"/>
      <c r="AK30" s="52"/>
      <c r="AL30" s="52"/>
      <c r="AM30" s="100"/>
      <c r="AN30" s="11"/>
      <c r="AO30" s="16"/>
      <c r="AP30" s="126"/>
      <c r="AQ30" s="64" t="s">
        <v>112</v>
      </c>
      <c r="AR30" s="52"/>
      <c r="AS30" s="52"/>
      <c r="AT30" s="52"/>
      <c r="AU30" s="52"/>
      <c r="AV30" s="52"/>
      <c r="AW30" s="100"/>
      <c r="AX30" s="11"/>
      <c r="AY30" s="16"/>
      <c r="AZ30" s="126"/>
      <c r="BA30" s="64" t="s">
        <v>112</v>
      </c>
      <c r="BB30" s="52"/>
      <c r="BC30" s="52"/>
      <c r="BD30" s="52"/>
      <c r="BE30" s="52"/>
      <c r="BF30" s="52"/>
      <c r="BG30" s="100"/>
      <c r="BH30" s="11"/>
      <c r="BI30" s="16"/>
      <c r="BJ30" s="134"/>
      <c r="BT30" s="134"/>
      <c r="CD30" s="134"/>
      <c r="CN30" s="134"/>
      <c r="CX30" s="134"/>
      <c r="DH30" s="134"/>
      <c r="DR30" s="134"/>
      <c r="EB30" s="134"/>
      <c r="EL30" s="134"/>
      <c r="EV30" s="134"/>
      <c r="FF30" s="134"/>
      <c r="FP30" s="134"/>
      <c r="FZ30" s="134"/>
      <c r="GJ30" s="134"/>
      <c r="GT30" s="134"/>
      <c r="HD30" s="134"/>
      <c r="HN30" s="134"/>
      <c r="HX30" s="134"/>
    </row>
    <row xmlns:x14ac="http://schemas.microsoft.com/office/spreadsheetml/2009/9/ac" r="31" ht="16.5" customHeight="true" x14ac:dyDescent="0.25">
      <c r="A31" s="387" t="str">
        <f ca="true">IF(ISBLANK('Data Summary'!A33),"",'Data Summary'!A33)</f>
        <v/>
      </c>
      <c r="B31" s="126"/>
      <c r="C31" s="64" t="s">
        <v>113</v>
      </c>
      <c r="D31" s="52"/>
      <c r="E31" s="52"/>
      <c r="F31" s="52"/>
      <c r="G31" s="52"/>
      <c r="H31" s="52"/>
      <c r="I31" s="100"/>
      <c r="J31" s="11"/>
      <c r="K31" s="16"/>
      <c r="L31" s="126"/>
      <c r="M31" s="64" t="s">
        <v>113</v>
      </c>
      <c r="N31" s="52"/>
      <c r="O31" s="52"/>
      <c r="P31" s="52"/>
      <c r="Q31" s="52"/>
      <c r="R31" s="52"/>
      <c r="S31" s="100"/>
      <c r="T31" s="11"/>
      <c r="U31" s="16"/>
      <c r="V31" s="126"/>
      <c r="W31" s="64" t="s">
        <v>113</v>
      </c>
      <c r="X31" s="52"/>
      <c r="Y31" s="52"/>
      <c r="Z31" s="52"/>
      <c r="AA31" s="52"/>
      <c r="AB31" s="52"/>
      <c r="AC31" s="100"/>
      <c r="AD31" s="11"/>
      <c r="AE31" s="16"/>
      <c r="AF31" s="126"/>
      <c r="AG31" s="64" t="s">
        <v>113</v>
      </c>
      <c r="AH31" s="52"/>
      <c r="AI31" s="52"/>
      <c r="AJ31" s="52"/>
      <c r="AK31" s="52"/>
      <c r="AL31" s="52"/>
      <c r="AM31" s="100"/>
      <c r="AN31" s="11"/>
      <c r="AO31" s="16"/>
      <c r="AP31" s="126"/>
      <c r="AQ31" s="64" t="s">
        <v>113</v>
      </c>
      <c r="AR31" s="52"/>
      <c r="AS31" s="52"/>
      <c r="AT31" s="52"/>
      <c r="AU31" s="52"/>
      <c r="AV31" s="52"/>
      <c r="AW31" s="100"/>
      <c r="AX31" s="11"/>
      <c r="AY31" s="16"/>
      <c r="AZ31" s="126"/>
      <c r="BA31" s="64" t="s">
        <v>113</v>
      </c>
      <c r="BB31" s="52" t="s">
        <v>198</v>
      </c>
      <c r="BC31" s="52" t="s">
        <v>198</v>
      </c>
      <c r="BD31" s="52" t="s">
        <v>198</v>
      </c>
      <c r="BE31" s="52"/>
      <c r="BF31" s="52" t="s">
        <v>198</v>
      </c>
      <c r="BG31" s="100"/>
      <c r="BH31" s="11"/>
      <c r="BI31" s="16"/>
    </row>
    <row xmlns:x14ac="http://schemas.microsoft.com/office/spreadsheetml/2009/9/ac" r="32" ht="16.5" customHeight="true" x14ac:dyDescent="0.25">
      <c r="A32" s="387" t="str">
        <f ca="true">IF(ISBLANK('Data Summary'!A34),"",'Data Summary'!A34)</f>
        <v/>
      </c>
      <c r="B32" s="126"/>
      <c r="C32" s="64" t="s">
        <v>89</v>
      </c>
      <c r="D32" s="52"/>
      <c r="E32" s="52"/>
      <c r="F32" s="52"/>
      <c r="G32" s="52"/>
      <c r="H32" s="52"/>
      <c r="I32" s="100"/>
      <c r="J32" s="11"/>
      <c r="K32" s="16"/>
      <c r="L32" s="126"/>
      <c r="M32" s="64" t="s">
        <v>89</v>
      </c>
      <c r="N32" s="52"/>
      <c r="O32" s="52"/>
      <c r="P32" s="52"/>
      <c r="Q32" s="52"/>
      <c r="R32" s="52"/>
      <c r="S32" s="100"/>
      <c r="T32" s="11"/>
      <c r="U32" s="16"/>
      <c r="V32" s="126"/>
      <c r="W32" s="64" t="s">
        <v>89</v>
      </c>
      <c r="X32" s="52"/>
      <c r="Y32" s="52"/>
      <c r="Z32" s="52"/>
      <c r="AA32" s="52"/>
      <c r="AB32" s="52"/>
      <c r="AC32" s="100"/>
      <c r="AD32" s="11"/>
      <c r="AE32" s="16"/>
      <c r="AF32" s="126"/>
      <c r="AG32" s="64" t="s">
        <v>89</v>
      </c>
      <c r="AH32" s="52"/>
      <c r="AI32" s="52"/>
      <c r="AJ32" s="52"/>
      <c r="AK32" s="52"/>
      <c r="AL32" s="52"/>
      <c r="AM32" s="100"/>
      <c r="AN32" s="11"/>
      <c r="AO32" s="16"/>
      <c r="AP32" s="126"/>
      <c r="AQ32" s="64" t="s">
        <v>89</v>
      </c>
      <c r="AR32" s="52"/>
      <c r="AS32" s="52"/>
      <c r="AT32" s="52"/>
      <c r="AU32" s="52"/>
      <c r="AV32" s="52"/>
      <c r="AW32" s="100"/>
      <c r="AX32" s="11"/>
      <c r="AY32" s="16"/>
      <c r="AZ32" s="126"/>
      <c r="BA32" s="64" t="s">
        <v>89</v>
      </c>
      <c r="BB32" s="52"/>
      <c r="BC32" s="52"/>
      <c r="BD32" s="52"/>
      <c r="BE32" s="52"/>
      <c r="BF32" s="52"/>
      <c r="BG32" s="100"/>
      <c r="BH32" s="11"/>
      <c r="BI32" s="16"/>
    </row>
    <row xmlns:x14ac="http://schemas.microsoft.com/office/spreadsheetml/2009/9/ac" r="33" ht="16.5" customHeight="true" x14ac:dyDescent="0.25">
      <c r="A33" s="387" t="str">
        <f ca="true">IF(ISBLANK('Data Summary'!A35),"",'Data Summary'!A35)</f>
        <v/>
      </c>
      <c r="B33" s="127"/>
      <c r="C33" s="12" t="s">
        <v>23</v>
      </c>
      <c r="D33" s="71"/>
      <c r="E33" s="71"/>
      <c r="F33" s="71"/>
      <c r="G33" s="72"/>
      <c r="H33" s="73"/>
      <c r="I33" s="74"/>
      <c r="J33" s="11"/>
      <c r="K33" s="16"/>
      <c r="L33" s="127"/>
      <c r="M33" s="12" t="s">
        <v>23</v>
      </c>
      <c r="N33" s="71"/>
      <c r="O33" s="10"/>
      <c r="P33" s="10"/>
      <c r="Q33" s="72"/>
      <c r="R33" s="73"/>
      <c r="S33" s="74"/>
      <c r="T33" s="11"/>
      <c r="U33" s="16"/>
      <c r="V33" s="127"/>
      <c r="W33" s="12" t="s">
        <v>23</v>
      </c>
      <c r="X33" s="71"/>
      <c r="Y33" s="10"/>
      <c r="Z33" s="10"/>
      <c r="AA33" s="72"/>
      <c r="AB33" s="73">
        <v>2335</v>
      </c>
      <c r="AC33" s="74"/>
      <c r="AD33" s="11"/>
      <c r="AE33" s="16"/>
      <c r="AF33" s="127"/>
      <c r="AG33" s="12" t="s">
        <v>23</v>
      </c>
      <c r="AH33" s="71"/>
      <c r="AI33" s="10"/>
      <c r="AJ33" s="10"/>
      <c r="AK33" s="72"/>
      <c r="AL33" s="73"/>
      <c r="AM33" s="74"/>
      <c r="AN33" s="11"/>
      <c r="AO33" s="16"/>
      <c r="AP33" s="127"/>
      <c r="AQ33" s="12" t="s">
        <v>23</v>
      </c>
      <c r="AR33" s="71"/>
      <c r="AS33" s="10"/>
      <c r="AT33" s="10"/>
      <c r="AU33" s="72"/>
      <c r="AV33" s="73"/>
      <c r="AW33" s="74"/>
      <c r="AX33" s="11"/>
      <c r="AY33" s="16"/>
      <c r="AZ33" s="127"/>
      <c r="BA33" s="64" t="s">
        <v>23</v>
      </c>
      <c r="BB33" s="378">
        <v>16335</v>
      </c>
      <c r="BC33" s="378">
        <v>4545</v>
      </c>
      <c r="BD33" s="378">
        <v>11790</v>
      </c>
      <c r="BE33" s="378" t="s">
        <v>249</v>
      </c>
      <c r="BF33" s="378">
        <v>16335</v>
      </c>
      <c r="BG33" s="379" t="s">
        <v>249</v>
      </c>
      <c r="BH33" s="11"/>
      <c r="BI33" s="16"/>
    </row>
    <row xmlns:x14ac="http://schemas.microsoft.com/office/spreadsheetml/2009/9/ac" r="34" s="3" customFormat="true" ht="16.5" customHeight="true" thickBot="true" x14ac:dyDescent="0.3">
      <c r="A34" s="387" t="str">
        <f ca="true">IF(ISBLANK('Data Summary'!A36),"",'Data Summary'!A36)</f>
        <v/>
      </c>
      <c r="B34" s="128"/>
      <c r="C34" s="28" t="s">
        <v>20</v>
      </c>
      <c r="D34" s="76"/>
      <c r="E34" s="76"/>
      <c r="F34" s="76"/>
      <c r="G34" s="76"/>
      <c r="H34" s="76"/>
      <c r="I34" s="77"/>
      <c r="J34" s="25"/>
      <c r="K34" s="18"/>
      <c r="L34" s="128"/>
      <c r="M34" s="28" t="s">
        <v>20</v>
      </c>
      <c r="N34" s="76"/>
      <c r="O34" s="81"/>
      <c r="P34" s="81"/>
      <c r="Q34" s="82"/>
      <c r="R34" s="81"/>
      <c r="S34" s="83"/>
      <c r="T34" s="25"/>
      <c r="U34" s="18"/>
      <c r="V34" s="128"/>
      <c r="W34" s="28" t="s">
        <v>20</v>
      </c>
      <c r="X34" s="76">
        <v>400</v>
      </c>
      <c r="Y34" s="81"/>
      <c r="Z34" s="81"/>
      <c r="AA34" s="82"/>
      <c r="AB34" s="81">
        <v>400</v>
      </c>
      <c r="AC34" s="83"/>
      <c r="AD34" s="25"/>
      <c r="AE34" s="18"/>
      <c r="AF34" s="128"/>
      <c r="AG34" s="28" t="s">
        <v>20</v>
      </c>
      <c r="AH34" s="76"/>
      <c r="AI34" s="81"/>
      <c r="AJ34" s="81"/>
      <c r="AK34" s="82"/>
      <c r="AL34" s="81"/>
      <c r="AM34" s="83"/>
      <c r="AN34" s="25"/>
      <c r="AO34" s="18"/>
      <c r="AP34" s="128"/>
      <c r="AQ34" s="28" t="s">
        <v>20</v>
      </c>
      <c r="AR34" s="76"/>
      <c r="AS34" s="81"/>
      <c r="AT34" s="81"/>
      <c r="AU34" s="82"/>
      <c r="AV34" s="81"/>
      <c r="AW34" s="83"/>
      <c r="AX34" s="25"/>
      <c r="AY34" s="18"/>
      <c r="AZ34" s="128"/>
      <c r="BA34" s="382" t="s">
        <v>20</v>
      </c>
      <c r="BB34" s="380">
        <v>904</v>
      </c>
      <c r="BC34" s="380">
        <v>198</v>
      </c>
      <c r="BD34" s="380">
        <v>706</v>
      </c>
      <c r="BE34" s="380" t="s">
        <v>249</v>
      </c>
      <c r="BF34" s="380">
        <v>904</v>
      </c>
      <c r="BG34" s="381" t="s">
        <v>249</v>
      </c>
      <c r="BH34" s="25"/>
      <c r="BI34" s="18"/>
      <c r="BJ34" s="129"/>
      <c r="BT34" s="129"/>
      <c r="CD34" s="129"/>
      <c r="CN34" s="129"/>
      <c r="CX34" s="129"/>
      <c r="DH34" s="129"/>
      <c r="DR34" s="129"/>
      <c r="EB34" s="129"/>
      <c r="EL34" s="129"/>
      <c r="EV34" s="129"/>
      <c r="FF34" s="129"/>
      <c r="FP34" s="129"/>
      <c r="FZ34" s="129"/>
      <c r="GJ34" s="129"/>
      <c r="GT34" s="129"/>
      <c r="HD34" s="129"/>
      <c r="HN34" s="129"/>
      <c r="HX34" s="129"/>
    </row>
    <row xmlns:x14ac="http://schemas.microsoft.com/office/spreadsheetml/2009/9/ac" r="35" s="3" customFormat="true" x14ac:dyDescent="0.25">
      <c r="A35" s="387" t="str">
        <f ca="true">IF(ISBLANK('Data Summary'!A37),"",'Data Summary'!A37)</f>
        <v/>
      </c>
      <c r="B35" s="129"/>
      <c r="L35" s="129"/>
      <c r="V35" s="129"/>
      <c r="AF35" s="129"/>
      <c r="AP35" s="129"/>
      <c r="AZ35" s="129"/>
      <c r="BA35" s="129"/>
      <c r="BJ35" s="129"/>
      <c r="BT35" s="129"/>
      <c r="CD35" s="129"/>
      <c r="CN35" s="129"/>
      <c r="CX35" s="129"/>
      <c r="DH35" s="129"/>
      <c r="DR35" s="129"/>
      <c r="EB35" s="129"/>
      <c r="EL35" s="129"/>
      <c r="EV35" s="129"/>
      <c r="FF35" s="129"/>
      <c r="FP35" s="129"/>
      <c r="FZ35" s="129"/>
      <c r="GJ35" s="129"/>
      <c r="GT35" s="129"/>
      <c r="HD35" s="129"/>
      <c r="HN35" s="129"/>
      <c r="HX35" s="129"/>
    </row>
    <row xmlns:x14ac="http://schemas.microsoft.com/office/spreadsheetml/2009/9/ac" r="36" s="3" customFormat="true" x14ac:dyDescent="0.25">
      <c r="A36" s="387" t="str">
        <f ca="true">IF(ISBLANK('Data Summary'!A38),"",'Data Summary'!A38)</f>
        <v/>
      </c>
      <c r="B36" s="129"/>
      <c r="L36" s="129"/>
      <c r="V36" s="129"/>
      <c r="AF36" s="129"/>
      <c r="AP36" s="129"/>
      <c r="AZ36" s="129"/>
      <c r="BA36" s="129"/>
      <c r="BJ36" s="129"/>
      <c r="BT36" s="129"/>
      <c r="CD36" s="129"/>
      <c r="CN36" s="129"/>
      <c r="CX36" s="129"/>
      <c r="DH36" s="129"/>
      <c r="DR36" s="129"/>
      <c r="EB36" s="129"/>
      <c r="EL36" s="129"/>
      <c r="EV36" s="129"/>
      <c r="FF36" s="129"/>
      <c r="FP36" s="129"/>
      <c r="FZ36" s="129"/>
      <c r="GJ36" s="129"/>
      <c r="GT36" s="129"/>
      <c r="HD36" s="129"/>
      <c r="HN36" s="129"/>
      <c r="HX36" s="129"/>
    </row>
    <row xmlns:x14ac="http://schemas.microsoft.com/office/spreadsheetml/2009/9/ac" r="37" s="3" customFormat="true" x14ac:dyDescent="0.25">
      <c r="A37" s="387" t="str">
        <f ca="true">IF(ISBLANK('Data Summary'!A39),"",'Data Summary'!A39)</f>
        <v/>
      </c>
      <c r="B37" s="129"/>
      <c r="L37" s="129"/>
      <c r="V37" s="129"/>
      <c r="AF37" s="129"/>
      <c r="AP37" s="129"/>
      <c r="AZ37" s="129"/>
      <c r="BA37" s="129"/>
      <c r="BJ37" s="129"/>
      <c r="BT37" s="129"/>
      <c r="CD37" s="129"/>
      <c r="CN37" s="129"/>
      <c r="CX37" s="129"/>
      <c r="DH37" s="129"/>
      <c r="DR37" s="129"/>
      <c r="EB37" s="129"/>
      <c r="EL37" s="129"/>
      <c r="EV37" s="129"/>
      <c r="FF37" s="129"/>
      <c r="FP37" s="129"/>
      <c r="FZ37" s="129"/>
      <c r="GJ37" s="129"/>
      <c r="GT37" s="129"/>
      <c r="HD37" s="129"/>
      <c r="HN37" s="129"/>
      <c r="HX37" s="129"/>
    </row>
    <row xmlns:x14ac="http://schemas.microsoft.com/office/spreadsheetml/2009/9/ac" r="38" s="3" customFormat="true" x14ac:dyDescent="0.25">
      <c r="A38" s="387" t="str">
        <f ca="true">IF(ISBLANK('Data Summary'!A40),"",'Data Summary'!A40)</f>
        <v/>
      </c>
      <c r="B38" s="129"/>
      <c r="L38" s="129"/>
      <c r="V38" s="129"/>
      <c r="AF38" s="129"/>
      <c r="AP38" s="129"/>
      <c r="AZ38" s="129"/>
      <c r="BA38" s="129"/>
      <c r="BJ38" s="129"/>
      <c r="BT38" s="129"/>
      <c r="CD38" s="129"/>
      <c r="CN38" s="129"/>
      <c r="CX38" s="129"/>
      <c r="DH38" s="129"/>
      <c r="DR38" s="129"/>
      <c r="EB38" s="129"/>
      <c r="EL38" s="129"/>
      <c r="EV38" s="129"/>
      <c r="FF38" s="129"/>
      <c r="FP38" s="129"/>
      <c r="FZ38" s="129"/>
      <c r="GJ38" s="129"/>
      <c r="GT38" s="129"/>
      <c r="HD38" s="129"/>
      <c r="HN38" s="129"/>
      <c r="HX38" s="129"/>
    </row>
    <row xmlns:x14ac="http://schemas.microsoft.com/office/spreadsheetml/2009/9/ac" r="39" s="3" customFormat="true" x14ac:dyDescent="0.25">
      <c r="A39" s="387" t="str">
        <f ca="true">IF(ISBLANK('Data Summary'!A41),"",'Data Summary'!A41)</f>
        <v/>
      </c>
      <c r="B39" s="129"/>
      <c r="L39" s="129"/>
      <c r="V39" s="129"/>
      <c r="AF39" s="129"/>
      <c r="AP39" s="129"/>
      <c r="AZ39" s="129"/>
      <c r="BA39" s="129"/>
      <c r="BJ39" s="129"/>
      <c r="BT39" s="129"/>
      <c r="CD39" s="129"/>
      <c r="CN39" s="129"/>
      <c r="CX39" s="129"/>
      <c r="DH39" s="129"/>
      <c r="DR39" s="129"/>
      <c r="EB39" s="129"/>
      <c r="EL39" s="129"/>
      <c r="EV39" s="129"/>
      <c r="FF39" s="129"/>
      <c r="FP39" s="129"/>
      <c r="FZ39" s="129"/>
      <c r="GJ39" s="129"/>
      <c r="GT39" s="129"/>
      <c r="HD39" s="129"/>
      <c r="HN39" s="129"/>
      <c r="HX39" s="129"/>
    </row>
    <row xmlns:x14ac="http://schemas.microsoft.com/office/spreadsheetml/2009/9/ac" r="40" s="3" customFormat="true" x14ac:dyDescent="0.25">
      <c r="A40" s="387" t="str">
        <f ca="true">IF(ISBLANK('Data Summary'!A42),"",'Data Summary'!A42)</f>
        <v/>
      </c>
      <c r="B40" s="129"/>
      <c r="L40" s="129"/>
      <c r="V40" s="129"/>
      <c r="AF40" s="129"/>
      <c r="AP40" s="129"/>
      <c r="AZ40" s="129"/>
      <c r="BA40" s="129"/>
      <c r="BJ40" s="129"/>
      <c r="BT40" s="129"/>
      <c r="CD40" s="129"/>
      <c r="CN40" s="129"/>
      <c r="CX40" s="129"/>
      <c r="DH40" s="129"/>
      <c r="DR40" s="129"/>
      <c r="EB40" s="129"/>
      <c r="EL40" s="129"/>
      <c r="EV40" s="129"/>
      <c r="FF40" s="129"/>
      <c r="FP40" s="129"/>
      <c r="FZ40" s="129"/>
      <c r="GJ40" s="129"/>
      <c r="GT40" s="129"/>
      <c r="HD40" s="129"/>
      <c r="HN40" s="129"/>
      <c r="HX40" s="129"/>
    </row>
    <row xmlns:x14ac="http://schemas.microsoft.com/office/spreadsheetml/2009/9/ac" r="41" s="3" customFormat="true" x14ac:dyDescent="0.25">
      <c r="A41" s="387" t="str">
        <f ca="true">IF(ISBLANK('Data Summary'!A43),"",'Data Summary'!A43)</f>
        <v/>
      </c>
      <c r="B41" s="129"/>
      <c r="L41" s="129"/>
      <c r="V41" s="129"/>
      <c r="AF41" s="129"/>
      <c r="AP41" s="129"/>
      <c r="AZ41" s="129"/>
      <c r="BA41" s="129"/>
      <c r="BJ41" s="129"/>
      <c r="BT41" s="129"/>
      <c r="CD41" s="129"/>
      <c r="CN41" s="129"/>
      <c r="CX41" s="129"/>
      <c r="DH41" s="129"/>
      <c r="DR41" s="129"/>
      <c r="EB41" s="129"/>
      <c r="EL41" s="129"/>
      <c r="EV41" s="129"/>
      <c r="FF41" s="129"/>
      <c r="FP41" s="129"/>
      <c r="FZ41" s="129"/>
      <c r="GJ41" s="129"/>
      <c r="GT41" s="129"/>
      <c r="HD41" s="129"/>
      <c r="HN41" s="129"/>
      <c r="HX41" s="129"/>
    </row>
    <row xmlns:x14ac="http://schemas.microsoft.com/office/spreadsheetml/2009/9/ac" r="42" s="3" customFormat="true" x14ac:dyDescent="0.25">
      <c r="A42" s="387" t="str">
        <f ca="true">IF(ISBLANK('Data Summary'!A44),"",'Data Summary'!A44)</f>
        <v/>
      </c>
      <c r="B42" s="129"/>
      <c r="L42" s="129"/>
      <c r="V42" s="129"/>
      <c r="AF42" s="129"/>
      <c r="AP42" s="129"/>
      <c r="AZ42" s="129"/>
      <c r="BA42" s="129"/>
      <c r="BJ42" s="129"/>
      <c r="BT42" s="129"/>
      <c r="CD42" s="129"/>
      <c r="CN42" s="129"/>
      <c r="CX42" s="129"/>
      <c r="DH42" s="129"/>
      <c r="DR42" s="129"/>
      <c r="EB42" s="129"/>
      <c r="EL42" s="129"/>
      <c r="EV42" s="129"/>
      <c r="FF42" s="129"/>
      <c r="FP42" s="129"/>
      <c r="FZ42" s="129"/>
      <c r="GJ42" s="129"/>
      <c r="GT42" s="129"/>
      <c r="HD42" s="129"/>
      <c r="HN42" s="129"/>
      <c r="HX42" s="129"/>
    </row>
    <row xmlns:x14ac="http://schemas.microsoft.com/office/spreadsheetml/2009/9/ac" r="43" s="3" customFormat="true" x14ac:dyDescent="0.25">
      <c r="A43" s="387" t="str">
        <f ca="true">IF(ISBLANK('Data Summary'!A45),"",'Data Summary'!A45)</f>
        <v/>
      </c>
      <c r="B43" s="129"/>
      <c r="L43" s="129"/>
      <c r="V43" s="129"/>
      <c r="AF43" s="129"/>
      <c r="AP43" s="129"/>
      <c r="AZ43" s="129"/>
      <c r="BA43" s="129"/>
      <c r="BJ43" s="129"/>
      <c r="BT43" s="129"/>
      <c r="CD43" s="129"/>
      <c r="CN43" s="129"/>
      <c r="CX43" s="129"/>
      <c r="DH43" s="129"/>
      <c r="DR43" s="129"/>
      <c r="EB43" s="129"/>
      <c r="EL43" s="129"/>
      <c r="EV43" s="129"/>
      <c r="FF43" s="129"/>
      <c r="FP43" s="129"/>
      <c r="FZ43" s="129"/>
      <c r="GJ43" s="129"/>
      <c r="GT43" s="129"/>
      <c r="HD43" s="129"/>
      <c r="HN43" s="129"/>
      <c r="HX43" s="129"/>
    </row>
    <row xmlns:x14ac="http://schemas.microsoft.com/office/spreadsheetml/2009/9/ac" r="44" s="3" customFormat="true" x14ac:dyDescent="0.25">
      <c r="A44" s="387" t="str">
        <f ca="true">IF(ISBLANK('Data Summary'!A46),"",'Data Summary'!A46)</f>
        <v/>
      </c>
      <c r="B44" s="129"/>
      <c r="L44" s="129"/>
      <c r="V44" s="129"/>
      <c r="AF44" s="129"/>
      <c r="AP44" s="129"/>
      <c r="AZ44" s="129"/>
      <c r="BA44" s="129"/>
      <c r="BJ44" s="129"/>
      <c r="BT44" s="129"/>
      <c r="CD44" s="129"/>
      <c r="CN44" s="129"/>
      <c r="CX44" s="129"/>
      <c r="DH44" s="129"/>
      <c r="DR44" s="129"/>
      <c r="EB44" s="129"/>
      <c r="EL44" s="129"/>
      <c r="EV44" s="129"/>
      <c r="FF44" s="129"/>
      <c r="FP44" s="129"/>
      <c r="FZ44" s="129"/>
      <c r="GJ44" s="129"/>
      <c r="GT44" s="129"/>
      <c r="HD44" s="129"/>
      <c r="HN44" s="129"/>
      <c r="HX44" s="129"/>
    </row>
    <row xmlns:x14ac="http://schemas.microsoft.com/office/spreadsheetml/2009/9/ac" r="45" s="3" customFormat="true" x14ac:dyDescent="0.25">
      <c r="A45" s="387" t="str">
        <f ca="true">IF(ISBLANK('Data Summary'!A47),"",'Data Summary'!A47)</f>
        <v/>
      </c>
      <c r="B45" s="129"/>
      <c r="L45" s="129"/>
      <c r="V45" s="129"/>
      <c r="AF45" s="129"/>
      <c r="AP45" s="129"/>
      <c r="AZ45" s="129"/>
      <c r="BA45" s="129"/>
      <c r="BJ45" s="129"/>
      <c r="BT45" s="129"/>
      <c r="CD45" s="129"/>
      <c r="CN45" s="129"/>
      <c r="CX45" s="129"/>
      <c r="DH45" s="129"/>
      <c r="DR45" s="129"/>
      <c r="EB45" s="129"/>
      <c r="EL45" s="129"/>
      <c r="EV45" s="129"/>
      <c r="FF45" s="129"/>
      <c r="FP45" s="129"/>
      <c r="FZ45" s="129"/>
      <c r="GJ45" s="129"/>
      <c r="GT45" s="129"/>
      <c r="HD45" s="129"/>
      <c r="HN45" s="129"/>
      <c r="HX45" s="129"/>
    </row>
    <row xmlns:x14ac="http://schemas.microsoft.com/office/spreadsheetml/2009/9/ac" r="46" s="3" customFormat="true" x14ac:dyDescent="0.25">
      <c r="A46" s="387" t="str">
        <f ca="true">IF(ISBLANK('Data Summary'!A48),"",'Data Summary'!A48)</f>
        <v/>
      </c>
      <c r="B46" s="129"/>
      <c r="L46" s="129"/>
      <c r="V46" s="129"/>
      <c r="AF46" s="129"/>
      <c r="AP46" s="129"/>
      <c r="AZ46" s="129"/>
      <c r="BA46" s="129"/>
      <c r="BJ46" s="129"/>
      <c r="BT46" s="129"/>
      <c r="CD46" s="129"/>
      <c r="CN46" s="129"/>
      <c r="CX46" s="129"/>
      <c r="DH46" s="129"/>
      <c r="DR46" s="129"/>
      <c r="EB46" s="129"/>
      <c r="EL46" s="129"/>
      <c r="EV46" s="129"/>
      <c r="FF46" s="129"/>
      <c r="FP46" s="129"/>
      <c r="FZ46" s="129"/>
      <c r="GJ46" s="129"/>
      <c r="GT46" s="129"/>
      <c r="HD46" s="129"/>
      <c r="HN46" s="129"/>
      <c r="HX46" s="129"/>
    </row>
    <row xmlns:x14ac="http://schemas.microsoft.com/office/spreadsheetml/2009/9/ac" r="47" s="3" customFormat="true" x14ac:dyDescent="0.25">
      <c r="A47" s="387" t="str">
        <f ca="true">IF(ISBLANK('Data Summary'!A49),"",'Data Summary'!A49)</f>
        <v/>
      </c>
      <c r="B47" s="129"/>
      <c r="L47" s="129"/>
      <c r="V47" s="129"/>
      <c r="AF47" s="129"/>
      <c r="AP47" s="129"/>
      <c r="AZ47" s="129"/>
      <c r="BA47" s="129"/>
      <c r="BJ47" s="129"/>
      <c r="BT47" s="129"/>
      <c r="CD47" s="129"/>
      <c r="CN47" s="129"/>
      <c r="CX47" s="129"/>
      <c r="DH47" s="129"/>
      <c r="DR47" s="129"/>
      <c r="EB47" s="129"/>
      <c r="EL47" s="129"/>
      <c r="EV47" s="129"/>
      <c r="FF47" s="129"/>
      <c r="FP47" s="129"/>
      <c r="FZ47" s="129"/>
      <c r="GJ47" s="129"/>
      <c r="GT47" s="129"/>
      <c r="HD47" s="129"/>
      <c r="HN47" s="129"/>
      <c r="HX47" s="129"/>
    </row>
    <row xmlns:x14ac="http://schemas.microsoft.com/office/spreadsheetml/2009/9/ac" r="48" s="3" customFormat="true" x14ac:dyDescent="0.25">
      <c r="A48" s="387" t="str">
        <f ca="true">IF(ISBLANK('Data Summary'!A50),"",'Data Summary'!A50)</f>
        <v/>
      </c>
      <c r="B48" s="129"/>
      <c r="L48" s="129"/>
      <c r="V48" s="129"/>
      <c r="AF48" s="129"/>
      <c r="AP48" s="129"/>
      <c r="AZ48" s="129"/>
      <c r="BA48" s="129"/>
      <c r="BJ48" s="129"/>
      <c r="BT48" s="129"/>
      <c r="CD48" s="129"/>
      <c r="CN48" s="129"/>
      <c r="CX48" s="129"/>
      <c r="DH48" s="129"/>
      <c r="DR48" s="129"/>
      <c r="EB48" s="129"/>
      <c r="EL48" s="129"/>
      <c r="EV48" s="129"/>
      <c r="FF48" s="129"/>
      <c r="FP48" s="129"/>
      <c r="FZ48" s="129"/>
      <c r="GJ48" s="129"/>
      <c r="GT48" s="129"/>
      <c r="HD48" s="129"/>
      <c r="HN48" s="129"/>
      <c r="HX48" s="129"/>
    </row>
    <row xmlns:x14ac="http://schemas.microsoft.com/office/spreadsheetml/2009/9/ac" r="49" s="3" customFormat="true" x14ac:dyDescent="0.25">
      <c r="A49" s="387" t="str">
        <f ca="true">IF(ISBLANK('Data Summary'!A51),"",'Data Summary'!A51)</f>
        <v/>
      </c>
      <c r="B49" s="129"/>
      <c r="L49" s="129"/>
      <c r="V49" s="129"/>
      <c r="AF49" s="129"/>
      <c r="AP49" s="129"/>
      <c r="AZ49" s="129"/>
      <c r="BA49" s="129"/>
      <c r="BJ49" s="129"/>
      <c r="BT49" s="129"/>
      <c r="CD49" s="129"/>
      <c r="CN49" s="129"/>
      <c r="CX49" s="129"/>
      <c r="DH49" s="129"/>
      <c r="DR49" s="129"/>
      <c r="EB49" s="129"/>
      <c r="EL49" s="129"/>
      <c r="EV49" s="129"/>
      <c r="FF49" s="129"/>
      <c r="FP49" s="129"/>
      <c r="FZ49" s="129"/>
      <c r="GJ49" s="129"/>
      <c r="GT49" s="129"/>
      <c r="HD49" s="129"/>
      <c r="HN49" s="129"/>
      <c r="HX49" s="129"/>
    </row>
    <row xmlns:x14ac="http://schemas.microsoft.com/office/spreadsheetml/2009/9/ac" r="50" s="3" customFormat="true" x14ac:dyDescent="0.25">
      <c r="A50" s="387" t="str">
        <f ca="true">IF(ISBLANK('Data Summary'!A52),"",'Data Summary'!A52)</f>
        <v/>
      </c>
      <c r="B50" s="129"/>
      <c r="L50" s="129"/>
      <c r="V50" s="129"/>
      <c r="AF50" s="129"/>
      <c r="AP50" s="129"/>
      <c r="AZ50" s="129"/>
      <c r="BA50" s="129"/>
      <c r="BJ50" s="129"/>
      <c r="BT50" s="129"/>
      <c r="CD50" s="129"/>
      <c r="CN50" s="129"/>
      <c r="CX50" s="129"/>
      <c r="DH50" s="129"/>
      <c r="DR50" s="129"/>
      <c r="EB50" s="129"/>
      <c r="EL50" s="129"/>
      <c r="EV50" s="129"/>
      <c r="FF50" s="129"/>
      <c r="FP50" s="129"/>
      <c r="FZ50" s="129"/>
      <c r="GJ50" s="129"/>
      <c r="GT50" s="129"/>
      <c r="HD50" s="129"/>
      <c r="HN50" s="129"/>
      <c r="HX50" s="129"/>
    </row>
    <row xmlns:x14ac="http://schemas.microsoft.com/office/spreadsheetml/2009/9/ac" r="51" s="3" customFormat="true" x14ac:dyDescent="0.25">
      <c r="A51" s="387" t="str">
        <f ca="true">IF(ISBLANK('Data Summary'!A53),"",'Data Summary'!A53)</f>
        <v/>
      </c>
      <c r="B51" s="129"/>
      <c r="L51" s="129"/>
      <c r="V51" s="129"/>
      <c r="AF51" s="129"/>
      <c r="AP51" s="129"/>
      <c r="AZ51" s="129"/>
      <c r="BA51" s="129"/>
      <c r="BJ51" s="129"/>
      <c r="BT51" s="129"/>
      <c r="CD51" s="129"/>
      <c r="CN51" s="129"/>
      <c r="CX51" s="129"/>
      <c r="DH51" s="129"/>
      <c r="DR51" s="129"/>
      <c r="EB51" s="129"/>
      <c r="EL51" s="129"/>
      <c r="EV51" s="129"/>
      <c r="FF51" s="129"/>
      <c r="FP51" s="129"/>
      <c r="FZ51" s="129"/>
      <c r="GJ51" s="129"/>
      <c r="GT51" s="129"/>
      <c r="HD51" s="129"/>
      <c r="HN51" s="129"/>
      <c r="HX51" s="129"/>
    </row>
    <row xmlns:x14ac="http://schemas.microsoft.com/office/spreadsheetml/2009/9/ac" r="52" s="3" customFormat="true" x14ac:dyDescent="0.25">
      <c r="A52" s="387" t="str">
        <f ca="true">IF(ISBLANK('Data Summary'!A54),"",'Data Summary'!A54)</f>
        <v/>
      </c>
      <c r="B52" s="129"/>
      <c r="L52" s="129"/>
      <c r="V52" s="129"/>
      <c r="AF52" s="129"/>
      <c r="AP52" s="129"/>
      <c r="AZ52" s="129"/>
      <c r="BA52" s="129"/>
      <c r="BJ52" s="129"/>
      <c r="BT52" s="129"/>
      <c r="CD52" s="129"/>
      <c r="CN52" s="129"/>
      <c r="CX52" s="129"/>
      <c r="DH52" s="129"/>
      <c r="DR52" s="129"/>
      <c r="EB52" s="129"/>
      <c r="EL52" s="129"/>
      <c r="EV52" s="129"/>
      <c r="FF52" s="129"/>
      <c r="FP52" s="129"/>
      <c r="FZ52" s="129"/>
      <c r="GJ52" s="129"/>
      <c r="GT52" s="129"/>
      <c r="HD52" s="129"/>
      <c r="HN52" s="129"/>
      <c r="HX52" s="129"/>
    </row>
    <row xmlns:x14ac="http://schemas.microsoft.com/office/spreadsheetml/2009/9/ac" r="53" s="3" customFormat="true" x14ac:dyDescent="0.25">
      <c r="A53" s="387" t="str">
        <f ca="true">IF(ISBLANK('Data Summary'!A55),"",'Data Summary'!A55)</f>
        <v/>
      </c>
      <c r="B53" s="129"/>
      <c r="L53" s="129"/>
      <c r="V53" s="129"/>
      <c r="AF53" s="129"/>
      <c r="AP53" s="129"/>
      <c r="AZ53" s="129"/>
      <c r="BA53" s="129"/>
      <c r="BJ53" s="129"/>
      <c r="BT53" s="129"/>
      <c r="CD53" s="129"/>
      <c r="CN53" s="129"/>
      <c r="CX53" s="129"/>
      <c r="DH53" s="129"/>
      <c r="DR53" s="129"/>
      <c r="EB53" s="129"/>
      <c r="EL53" s="129"/>
      <c r="EV53" s="129"/>
      <c r="FF53" s="129"/>
      <c r="FP53" s="129"/>
      <c r="FZ53" s="129"/>
      <c r="GJ53" s="129"/>
      <c r="GT53" s="129"/>
      <c r="HD53" s="129"/>
      <c r="HN53" s="129"/>
      <c r="HX53" s="129"/>
    </row>
    <row xmlns:x14ac="http://schemas.microsoft.com/office/spreadsheetml/2009/9/ac" r="54" s="3" customFormat="true" x14ac:dyDescent="0.25">
      <c r="A54" s="387" t="str">
        <f ca="true">IF(ISBLANK('Data Summary'!A56),"",'Data Summary'!A56)</f>
        <v/>
      </c>
      <c r="B54" s="129"/>
      <c r="L54" s="129"/>
      <c r="V54" s="129"/>
      <c r="AF54" s="129"/>
      <c r="AP54" s="129"/>
      <c r="AZ54" s="129"/>
      <c r="BA54" s="129"/>
      <c r="BJ54" s="129"/>
      <c r="BT54" s="129"/>
      <c r="CD54" s="129"/>
      <c r="CN54" s="129"/>
      <c r="CX54" s="129"/>
      <c r="DH54" s="129"/>
      <c r="DR54" s="129"/>
      <c r="EB54" s="129"/>
      <c r="EL54" s="129"/>
      <c r="EV54" s="129"/>
      <c r="FF54" s="129"/>
      <c r="FP54" s="129"/>
      <c r="FZ54" s="129"/>
      <c r="GJ54" s="129"/>
      <c r="GT54" s="129"/>
      <c r="HD54" s="129"/>
      <c r="HN54" s="129"/>
      <c r="HX54" s="129"/>
    </row>
    <row xmlns:x14ac="http://schemas.microsoft.com/office/spreadsheetml/2009/9/ac" r="55" s="3" customFormat="true" x14ac:dyDescent="0.25">
      <c r="A55" s="387" t="str">
        <f ca="true">IF(ISBLANK('Data Summary'!A57),"",'Data Summary'!A57)</f>
        <v/>
      </c>
      <c r="B55" s="129"/>
      <c r="L55" s="129"/>
      <c r="V55" s="129"/>
      <c r="AF55" s="129"/>
      <c r="AP55" s="129"/>
      <c r="AZ55" s="129"/>
      <c r="BA55" s="129"/>
      <c r="BJ55" s="129"/>
      <c r="BT55" s="129"/>
      <c r="CD55" s="129"/>
      <c r="CN55" s="129"/>
      <c r="CX55" s="129"/>
      <c r="DH55" s="129"/>
      <c r="DR55" s="129"/>
      <c r="EB55" s="129"/>
      <c r="EL55" s="129"/>
      <c r="EV55" s="129"/>
      <c r="FF55" s="129"/>
      <c r="FP55" s="129"/>
      <c r="FZ55" s="129"/>
      <c r="GJ55" s="129"/>
      <c r="GT55" s="129"/>
      <c r="HD55" s="129"/>
      <c r="HN55" s="129"/>
      <c r="HX55" s="129"/>
    </row>
    <row xmlns:x14ac="http://schemas.microsoft.com/office/spreadsheetml/2009/9/ac" r="56" s="3" customFormat="true" x14ac:dyDescent="0.25">
      <c r="A56" s="387" t="str">
        <f ca="true">IF(ISBLANK('Data Summary'!A58),"",'Data Summary'!A58)</f>
        <v/>
      </c>
      <c r="B56" s="129"/>
      <c r="L56" s="129"/>
      <c r="V56" s="129"/>
      <c r="AF56" s="129"/>
      <c r="AP56" s="129"/>
      <c r="AZ56" s="129"/>
      <c r="BA56" s="129"/>
      <c r="BJ56" s="129"/>
      <c r="BT56" s="129"/>
      <c r="CD56" s="129"/>
      <c r="CN56" s="129"/>
      <c r="CX56" s="129"/>
      <c r="DH56" s="129"/>
      <c r="DR56" s="129"/>
      <c r="EB56" s="129"/>
      <c r="EL56" s="129"/>
      <c r="EV56" s="129"/>
      <c r="FF56" s="129"/>
      <c r="FP56" s="129"/>
      <c r="FZ56" s="129"/>
      <c r="GJ56" s="129"/>
      <c r="GT56" s="129"/>
      <c r="HD56" s="129"/>
      <c r="HN56" s="129"/>
      <c r="HX56" s="129"/>
    </row>
    <row xmlns:x14ac="http://schemas.microsoft.com/office/spreadsheetml/2009/9/ac" r="57" s="3" customFormat="true" x14ac:dyDescent="0.25">
      <c r="A57" s="387" t="str">
        <f ca="true">IF(ISBLANK('Data Summary'!A59),"",'Data Summary'!A59)</f>
        <v/>
      </c>
      <c r="B57" s="129"/>
      <c r="L57" s="129"/>
      <c r="V57" s="129"/>
      <c r="AF57" s="129"/>
      <c r="AP57" s="129"/>
      <c r="AZ57" s="129"/>
      <c r="BA57" s="129"/>
      <c r="BJ57" s="129"/>
      <c r="BT57" s="129"/>
      <c r="CD57" s="129"/>
      <c r="CN57" s="129"/>
      <c r="CX57" s="129"/>
      <c r="DH57" s="129"/>
      <c r="DR57" s="129"/>
      <c r="EB57" s="129"/>
      <c r="EL57" s="129"/>
      <c r="EV57" s="129"/>
      <c r="FF57" s="129"/>
      <c r="FP57" s="129"/>
      <c r="FZ57" s="129"/>
      <c r="GJ57" s="129"/>
      <c r="GT57" s="129"/>
      <c r="HD57" s="129"/>
      <c r="HN57" s="129"/>
      <c r="HX57" s="129"/>
    </row>
    <row xmlns:x14ac="http://schemas.microsoft.com/office/spreadsheetml/2009/9/ac" r="58" s="3" customFormat="true" x14ac:dyDescent="0.25">
      <c r="A58" s="387" t="str">
        <f ca="true">IF(ISBLANK('Data Summary'!A60),"",'Data Summary'!A60)</f>
        <v/>
      </c>
      <c r="B58" s="129"/>
      <c r="L58" s="129"/>
      <c r="V58" s="129"/>
      <c r="AF58" s="129"/>
      <c r="AP58" s="129"/>
      <c r="AZ58" s="129"/>
      <c r="BA58" s="129"/>
      <c r="BJ58" s="129"/>
      <c r="BT58" s="129"/>
      <c r="CD58" s="129"/>
      <c r="CN58" s="129"/>
      <c r="CX58" s="129"/>
      <c r="DH58" s="129"/>
      <c r="DR58" s="129"/>
      <c r="EB58" s="129"/>
      <c r="EL58" s="129"/>
      <c r="EV58" s="129"/>
      <c r="FF58" s="129"/>
      <c r="FP58" s="129"/>
      <c r="FZ58" s="129"/>
      <c r="GJ58" s="129"/>
      <c r="GT58" s="129"/>
      <c r="HD58" s="129"/>
      <c r="HN58" s="129"/>
      <c r="HX58" s="129"/>
    </row>
    <row xmlns:x14ac="http://schemas.microsoft.com/office/spreadsheetml/2009/9/ac" r="59" s="3" customFormat="true" x14ac:dyDescent="0.25">
      <c r="A59" s="387" t="str">
        <f ca="true">IF(ISBLANK('Data Summary'!A61),"",'Data Summary'!A61)</f>
        <v/>
      </c>
      <c r="B59" s="129"/>
      <c r="L59" s="129"/>
      <c r="V59" s="129"/>
      <c r="AF59" s="129"/>
      <c r="AP59" s="129"/>
      <c r="AZ59" s="129"/>
      <c r="BA59" s="129"/>
      <c r="BJ59" s="129"/>
      <c r="BT59" s="129"/>
      <c r="CD59" s="129"/>
      <c r="CN59" s="129"/>
      <c r="CX59" s="129"/>
      <c r="DH59" s="129"/>
      <c r="DR59" s="129"/>
      <c r="EB59" s="129"/>
      <c r="EL59" s="129"/>
      <c r="EV59" s="129"/>
      <c r="FF59" s="129"/>
      <c r="FP59" s="129"/>
      <c r="FZ59" s="129"/>
      <c r="GJ59" s="129"/>
      <c r="GT59" s="129"/>
      <c r="HD59" s="129"/>
      <c r="HN59" s="129"/>
      <c r="HX59" s="129"/>
    </row>
    <row xmlns:x14ac="http://schemas.microsoft.com/office/spreadsheetml/2009/9/ac" r="60" s="3" customFormat="true" x14ac:dyDescent="0.25">
      <c r="A60" s="387" t="str">
        <f ca="true">IF(ISBLANK('Data Summary'!A62),"",'Data Summary'!A62)</f>
        <v/>
      </c>
      <c r="B60" s="129"/>
      <c r="L60" s="129"/>
      <c r="V60" s="129"/>
      <c r="AF60" s="129"/>
      <c r="AP60" s="129"/>
      <c r="AZ60" s="129"/>
      <c r="BA60" s="129"/>
      <c r="BJ60" s="129"/>
      <c r="BT60" s="129"/>
      <c r="CD60" s="129"/>
      <c r="CN60" s="129"/>
      <c r="CX60" s="129"/>
      <c r="DH60" s="129"/>
      <c r="DR60" s="129"/>
      <c r="EB60" s="129"/>
      <c r="EL60" s="129"/>
      <c r="EV60" s="129"/>
      <c r="FF60" s="129"/>
      <c r="FP60" s="129"/>
      <c r="FZ60" s="129"/>
      <c r="GJ60" s="129"/>
      <c r="GT60" s="129"/>
      <c r="HD60" s="129"/>
      <c r="HN60" s="129"/>
      <c r="HX60" s="129"/>
    </row>
    <row xmlns:x14ac="http://schemas.microsoft.com/office/spreadsheetml/2009/9/ac" r="61" s="3" customFormat="true" x14ac:dyDescent="0.25">
      <c r="A61" s="387" t="str">
        <f ca="true">IF(ISBLANK('Data Summary'!A63),"",'Data Summary'!A63)</f>
        <v/>
      </c>
      <c r="B61" s="129"/>
      <c r="L61" s="129"/>
      <c r="V61" s="129"/>
      <c r="AF61" s="129"/>
      <c r="AP61" s="129"/>
      <c r="AZ61" s="129"/>
      <c r="BA61" s="129"/>
      <c r="BJ61" s="129"/>
      <c r="BT61" s="129"/>
      <c r="CD61" s="129"/>
      <c r="CN61" s="129"/>
      <c r="CX61" s="129"/>
      <c r="DH61" s="129"/>
      <c r="DR61" s="129"/>
      <c r="EB61" s="129"/>
      <c r="EL61" s="129"/>
      <c r="EV61" s="129"/>
      <c r="FF61" s="129"/>
      <c r="FP61" s="129"/>
      <c r="FZ61" s="129"/>
      <c r="GJ61" s="129"/>
      <c r="GT61" s="129"/>
      <c r="HD61" s="129"/>
      <c r="HN61" s="129"/>
      <c r="HX61" s="129"/>
    </row>
    <row xmlns:x14ac="http://schemas.microsoft.com/office/spreadsheetml/2009/9/ac" r="62" s="3" customFormat="true" x14ac:dyDescent="0.25">
      <c r="A62" s="387" t="str">
        <f ca="true">IF(ISBLANK('Data Summary'!A64),"",'Data Summary'!A64)</f>
        <v/>
      </c>
      <c r="B62" s="129"/>
      <c r="L62" s="129"/>
      <c r="V62" s="129"/>
      <c r="AF62" s="129"/>
      <c r="AP62" s="129"/>
      <c r="AZ62" s="129"/>
      <c r="BA62" s="129"/>
      <c r="BJ62" s="129"/>
      <c r="BT62" s="129"/>
      <c r="CD62" s="129"/>
      <c r="CN62" s="129"/>
      <c r="CX62" s="129"/>
      <c r="DH62" s="129"/>
      <c r="DR62" s="129"/>
      <c r="EB62" s="129"/>
      <c r="EL62" s="129"/>
      <c r="EV62" s="129"/>
      <c r="FF62" s="129"/>
      <c r="FP62" s="129"/>
      <c r="FZ62" s="129"/>
      <c r="GJ62" s="129"/>
      <c r="GT62" s="129"/>
      <c r="HD62" s="129"/>
      <c r="HN62" s="129"/>
      <c r="HX62" s="129"/>
    </row>
    <row xmlns:x14ac="http://schemas.microsoft.com/office/spreadsheetml/2009/9/ac" r="63" s="3" customFormat="true" x14ac:dyDescent="0.25">
      <c r="A63" s="387" t="str">
        <f ca="true">IF(ISBLANK('Data Summary'!A65),"",'Data Summary'!A65)</f>
        <v/>
      </c>
      <c r="B63" s="129"/>
      <c r="L63" s="129"/>
      <c r="V63" s="129"/>
      <c r="AF63" s="129"/>
      <c r="AP63" s="129"/>
      <c r="AZ63" s="129"/>
      <c r="BA63" s="129"/>
      <c r="BJ63" s="129"/>
      <c r="BT63" s="129"/>
      <c r="CD63" s="129"/>
      <c r="CN63" s="129"/>
      <c r="CX63" s="129"/>
      <c r="DH63" s="129"/>
      <c r="DR63" s="129"/>
      <c r="EB63" s="129"/>
      <c r="EL63" s="129"/>
      <c r="EV63" s="129"/>
      <c r="FF63" s="129"/>
      <c r="FP63" s="129"/>
      <c r="FZ63" s="129"/>
      <c r="GJ63" s="129"/>
      <c r="GT63" s="129"/>
      <c r="HD63" s="129"/>
      <c r="HN63" s="129"/>
      <c r="HX63" s="129"/>
    </row>
    <row xmlns:x14ac="http://schemas.microsoft.com/office/spreadsheetml/2009/9/ac" r="64" s="3" customFormat="true" x14ac:dyDescent="0.25">
      <c r="A64" s="387" t="str">
        <f ca="true">IF(ISBLANK('Data Summary'!A66),"",'Data Summary'!A66)</f>
        <v/>
      </c>
      <c r="B64" s="129"/>
      <c r="L64" s="129"/>
      <c r="V64" s="129"/>
      <c r="AF64" s="129"/>
      <c r="AP64" s="129"/>
      <c r="AZ64" s="129"/>
      <c r="BA64" s="129"/>
      <c r="BJ64" s="129"/>
      <c r="BT64" s="129"/>
      <c r="CD64" s="129"/>
      <c r="CN64" s="129"/>
      <c r="CX64" s="129"/>
      <c r="DH64" s="129"/>
      <c r="DR64" s="129"/>
      <c r="EB64" s="129"/>
      <c r="EL64" s="129"/>
      <c r="EV64" s="129"/>
      <c r="FF64" s="129"/>
      <c r="FP64" s="129"/>
      <c r="FZ64" s="129"/>
      <c r="GJ64" s="129"/>
      <c r="GT64" s="129"/>
      <c r="HD64" s="129"/>
      <c r="HN64" s="129"/>
      <c r="HX64" s="129"/>
    </row>
    <row xmlns:x14ac="http://schemas.microsoft.com/office/spreadsheetml/2009/9/ac" r="65" s="3" customFormat="true" x14ac:dyDescent="0.25">
      <c r="A65" s="387" t="str">
        <f ca="true">IF(ISBLANK('Data Summary'!A67),"",'Data Summary'!A67)</f>
        <v/>
      </c>
      <c r="B65" s="129"/>
      <c r="L65" s="129"/>
      <c r="V65" s="129"/>
      <c r="AF65" s="129"/>
      <c r="AP65" s="129"/>
      <c r="AZ65" s="129"/>
      <c r="BA65" s="129"/>
      <c r="BJ65" s="129"/>
      <c r="BT65" s="129"/>
      <c r="CD65" s="129"/>
      <c r="CN65" s="129"/>
      <c r="CX65" s="129"/>
      <c r="DH65" s="129"/>
      <c r="DR65" s="129"/>
      <c r="EB65" s="129"/>
      <c r="EL65" s="129"/>
      <c r="EV65" s="129"/>
      <c r="FF65" s="129"/>
      <c r="FP65" s="129"/>
      <c r="FZ65" s="129"/>
      <c r="GJ65" s="129"/>
      <c r="GT65" s="129"/>
      <c r="HD65" s="129"/>
      <c r="HN65" s="129"/>
      <c r="HX65" s="129"/>
    </row>
    <row xmlns:x14ac="http://schemas.microsoft.com/office/spreadsheetml/2009/9/ac" r="66" s="3" customFormat="true" x14ac:dyDescent="0.25">
      <c r="A66" s="387" t="str">
        <f ca="true">IF(ISBLANK('Data Summary'!A68),"",'Data Summary'!A68)</f>
        <v/>
      </c>
      <c r="B66" s="129"/>
      <c r="L66" s="129"/>
      <c r="V66" s="129"/>
      <c r="AF66" s="129"/>
      <c r="AP66" s="129"/>
      <c r="AZ66" s="129"/>
      <c r="BA66" s="129"/>
      <c r="BJ66" s="129"/>
      <c r="BT66" s="129"/>
      <c r="CD66" s="129"/>
      <c r="CN66" s="129"/>
      <c r="CX66" s="129"/>
      <c r="DH66" s="129"/>
      <c r="DR66" s="129"/>
      <c r="EB66" s="129"/>
      <c r="EL66" s="129"/>
      <c r="EV66" s="129"/>
      <c r="FF66" s="129"/>
      <c r="FP66" s="129"/>
      <c r="FZ66" s="129"/>
      <c r="GJ66" s="129"/>
      <c r="GT66" s="129"/>
      <c r="HD66" s="129"/>
      <c r="HN66" s="129"/>
      <c r="HX66" s="129"/>
    </row>
    <row xmlns:x14ac="http://schemas.microsoft.com/office/spreadsheetml/2009/9/ac" r="67" s="3" customFormat="true" x14ac:dyDescent="0.25">
      <c r="A67" s="387" t="str">
        <f ca="true">IF(ISBLANK('Data Summary'!A69),"",'Data Summary'!A69)</f>
        <v/>
      </c>
      <c r="B67" s="129"/>
      <c r="L67" s="129"/>
      <c r="V67" s="129"/>
      <c r="AF67" s="129"/>
      <c r="AP67" s="129"/>
      <c r="AZ67" s="129"/>
      <c r="BA67" s="129"/>
      <c r="BJ67" s="129"/>
      <c r="BT67" s="129"/>
      <c r="CD67" s="129"/>
      <c r="CN67" s="129"/>
      <c r="CX67" s="129"/>
      <c r="DH67" s="129"/>
      <c r="DR67" s="129"/>
      <c r="EB67" s="129"/>
      <c r="EL67" s="129"/>
      <c r="EV67" s="129"/>
      <c r="FF67" s="129"/>
      <c r="FP67" s="129"/>
      <c r="FZ67" s="129"/>
      <c r="GJ67" s="129"/>
      <c r="GT67" s="129"/>
      <c r="HD67" s="129"/>
      <c r="HN67" s="129"/>
      <c r="HX67" s="129"/>
    </row>
    <row xmlns:x14ac="http://schemas.microsoft.com/office/spreadsheetml/2009/9/ac" r="68" s="3" customFormat="true" x14ac:dyDescent="0.25">
      <c r="A68" s="387" t="str">
        <f ca="true">IF(ISBLANK('Data Summary'!A70),"",'Data Summary'!A70)</f>
        <v/>
      </c>
      <c r="B68" s="129"/>
      <c r="L68" s="129"/>
      <c r="V68" s="129"/>
      <c r="AF68" s="129"/>
      <c r="AP68" s="129"/>
      <c r="AZ68" s="129"/>
      <c r="BA68" s="129"/>
      <c r="BJ68" s="129"/>
      <c r="BT68" s="129"/>
      <c r="CD68" s="129"/>
      <c r="CN68" s="129"/>
      <c r="CX68" s="129"/>
      <c r="DH68" s="129"/>
      <c r="DR68" s="129"/>
      <c r="EB68" s="129"/>
      <c r="EL68" s="129"/>
      <c r="EV68" s="129"/>
      <c r="FF68" s="129"/>
      <c r="FP68" s="129"/>
      <c r="FZ68" s="129"/>
      <c r="GJ68" s="129"/>
      <c r="GT68" s="129"/>
      <c r="HD68" s="129"/>
      <c r="HN68" s="129"/>
      <c r="HX68" s="129"/>
    </row>
    <row xmlns:x14ac="http://schemas.microsoft.com/office/spreadsheetml/2009/9/ac" r="69" s="3" customFormat="true" x14ac:dyDescent="0.25">
      <c r="A69" s="387" t="str">
        <f ca="true">IF(ISBLANK('Data Summary'!A71),"",'Data Summary'!A71)</f>
        <v/>
      </c>
      <c r="B69" s="129"/>
      <c r="L69" s="129"/>
      <c r="V69" s="129"/>
      <c r="AF69" s="129"/>
      <c r="AP69" s="129"/>
      <c r="AZ69" s="129"/>
      <c r="BA69" s="129"/>
      <c r="BJ69" s="129"/>
      <c r="BT69" s="129"/>
      <c r="CD69" s="129"/>
      <c r="CN69" s="129"/>
      <c r="CX69" s="129"/>
      <c r="DH69" s="129"/>
      <c r="DR69" s="129"/>
      <c r="EB69" s="129"/>
      <c r="EL69" s="129"/>
      <c r="EV69" s="129"/>
      <c r="FF69" s="129"/>
      <c r="FP69" s="129"/>
      <c r="FZ69" s="129"/>
      <c r="GJ69" s="129"/>
      <c r="GT69" s="129"/>
      <c r="HD69" s="129"/>
      <c r="HN69" s="129"/>
      <c r="HX69" s="129"/>
    </row>
    <row xmlns:x14ac="http://schemas.microsoft.com/office/spreadsheetml/2009/9/ac" r="70" s="3" customFormat="true" x14ac:dyDescent="0.25">
      <c r="A70" s="387" t="str">
        <f ca="true">IF(ISBLANK('Data Summary'!A72),"",'Data Summary'!A72)</f>
        <v/>
      </c>
      <c r="B70" s="129"/>
      <c r="L70" s="129"/>
      <c r="V70" s="129"/>
      <c r="AF70" s="129"/>
      <c r="AP70" s="129"/>
      <c r="AZ70" s="129"/>
      <c r="BA70" s="129"/>
      <c r="BJ70" s="129"/>
      <c r="BT70" s="129"/>
      <c r="CD70" s="129"/>
      <c r="CN70" s="129"/>
      <c r="CX70" s="129"/>
      <c r="DH70" s="129"/>
      <c r="DR70" s="129"/>
      <c r="EB70" s="129"/>
      <c r="EL70" s="129"/>
      <c r="EV70" s="129"/>
      <c r="FF70" s="129"/>
      <c r="FP70" s="129"/>
      <c r="FZ70" s="129"/>
      <c r="GJ70" s="129"/>
      <c r="GT70" s="129"/>
      <c r="HD70" s="129"/>
      <c r="HN70" s="129"/>
      <c r="HX70" s="129"/>
    </row>
    <row xmlns:x14ac="http://schemas.microsoft.com/office/spreadsheetml/2009/9/ac" r="71" s="3" customFormat="true" x14ac:dyDescent="0.25">
      <c r="A71" s="387" t="str">
        <f ca="true">IF(ISBLANK('Data Summary'!A73),"",'Data Summary'!A73)</f>
        <v/>
      </c>
      <c r="B71" s="129"/>
      <c r="L71" s="129"/>
      <c r="V71" s="129"/>
      <c r="AF71" s="129"/>
      <c r="AP71" s="129"/>
      <c r="AZ71" s="129"/>
      <c r="BA71" s="129"/>
      <c r="BJ71" s="129"/>
      <c r="BT71" s="129"/>
      <c r="CD71" s="129"/>
      <c r="CN71" s="129"/>
      <c r="CX71" s="129"/>
      <c r="DH71" s="129"/>
      <c r="DR71" s="129"/>
      <c r="EB71" s="129"/>
      <c r="EL71" s="129"/>
      <c r="EV71" s="129"/>
      <c r="FF71" s="129"/>
      <c r="FP71" s="129"/>
      <c r="FZ71" s="129"/>
      <c r="GJ71" s="129"/>
      <c r="GT71" s="129"/>
      <c r="HD71" s="129"/>
      <c r="HN71" s="129"/>
      <c r="HX71" s="129"/>
    </row>
    <row xmlns:x14ac="http://schemas.microsoft.com/office/spreadsheetml/2009/9/ac" r="72" s="3" customFormat="true" x14ac:dyDescent="0.25">
      <c r="A72" s="387" t="str">
        <f ca="true">IF(ISBLANK('Data Summary'!A74),"",'Data Summary'!A74)</f>
        <v/>
      </c>
      <c r="B72" s="129"/>
      <c r="L72" s="129"/>
      <c r="V72" s="129"/>
      <c r="AF72" s="129"/>
      <c r="AP72" s="129"/>
      <c r="AZ72" s="129"/>
      <c r="BA72" s="129"/>
      <c r="BJ72" s="129"/>
      <c r="BT72" s="129"/>
      <c r="CD72" s="129"/>
      <c r="CN72" s="129"/>
      <c r="CX72" s="129"/>
      <c r="DH72" s="129"/>
      <c r="DR72" s="129"/>
      <c r="EB72" s="129"/>
      <c r="EL72" s="129"/>
      <c r="EV72" s="129"/>
      <c r="FF72" s="129"/>
      <c r="FP72" s="129"/>
      <c r="FZ72" s="129"/>
      <c r="GJ72" s="129"/>
      <c r="GT72" s="129"/>
      <c r="HD72" s="129"/>
      <c r="HN72" s="129"/>
      <c r="HX72" s="129"/>
    </row>
    <row xmlns:x14ac="http://schemas.microsoft.com/office/spreadsheetml/2009/9/ac" r="73" s="3" customFormat="true" x14ac:dyDescent="0.25">
      <c r="A73" s="387" t="str">
        <f ca="true">IF(ISBLANK('Data Summary'!A75),"",'Data Summary'!A75)</f>
        <v/>
      </c>
      <c r="B73" s="129"/>
      <c r="L73" s="129"/>
      <c r="V73" s="129"/>
      <c r="AF73" s="129"/>
      <c r="AP73" s="129"/>
      <c r="AZ73" s="129"/>
      <c r="BA73" s="129"/>
      <c r="BJ73" s="129"/>
      <c r="BT73" s="129"/>
      <c r="CD73" s="129"/>
      <c r="CN73" s="129"/>
      <c r="CX73" s="129"/>
      <c r="DH73" s="129"/>
      <c r="DR73" s="129"/>
      <c r="EB73" s="129"/>
      <c r="EL73" s="129"/>
      <c r="EV73" s="129"/>
      <c r="FF73" s="129"/>
      <c r="FP73" s="129"/>
      <c r="FZ73" s="129"/>
      <c r="GJ73" s="129"/>
      <c r="GT73" s="129"/>
      <c r="HD73" s="129"/>
      <c r="HN73" s="129"/>
      <c r="HX73" s="129"/>
    </row>
    <row xmlns:x14ac="http://schemas.microsoft.com/office/spreadsheetml/2009/9/ac" r="74" s="3" customFormat="true" x14ac:dyDescent="0.25">
      <c r="A74" s="387" t="str">
        <f ca="true">IF(ISBLANK('Data Summary'!A76),"",'Data Summary'!A76)</f>
        <v/>
      </c>
      <c r="B74" s="129"/>
      <c r="L74" s="129"/>
      <c r="V74" s="129"/>
      <c r="AF74" s="129"/>
      <c r="AP74" s="129"/>
      <c r="AZ74" s="129"/>
      <c r="BA74" s="129"/>
      <c r="BJ74" s="129"/>
      <c r="BT74" s="129"/>
      <c r="CD74" s="129"/>
      <c r="CN74" s="129"/>
      <c r="CX74" s="129"/>
      <c r="DH74" s="129"/>
      <c r="DR74" s="129"/>
      <c r="EB74" s="129"/>
      <c r="EL74" s="129"/>
      <c r="EV74" s="129"/>
      <c r="FF74" s="129"/>
      <c r="FP74" s="129"/>
      <c r="FZ74" s="129"/>
      <c r="GJ74" s="129"/>
      <c r="GT74" s="129"/>
      <c r="HD74" s="129"/>
      <c r="HN74" s="129"/>
      <c r="HX74" s="129"/>
    </row>
    <row xmlns:x14ac="http://schemas.microsoft.com/office/spreadsheetml/2009/9/ac" r="75" s="3" customFormat="true" x14ac:dyDescent="0.25">
      <c r="A75" s="387" t="str">
        <f ca="true">IF(ISBLANK('Data Summary'!A77),"",'Data Summary'!A77)</f>
        <v/>
      </c>
      <c r="B75" s="129"/>
      <c r="L75" s="129"/>
      <c r="V75" s="129"/>
      <c r="AF75" s="129"/>
      <c r="AP75" s="129"/>
      <c r="AZ75" s="129"/>
      <c r="BA75" s="129"/>
      <c r="BJ75" s="129"/>
      <c r="BT75" s="129"/>
      <c r="CD75" s="129"/>
      <c r="CN75" s="129"/>
      <c r="CX75" s="129"/>
      <c r="DH75" s="129"/>
      <c r="DR75" s="129"/>
      <c r="EB75" s="129"/>
      <c r="EL75" s="129"/>
      <c r="EV75" s="129"/>
      <c r="FF75" s="129"/>
      <c r="FP75" s="129"/>
      <c r="FZ75" s="129"/>
      <c r="GJ75" s="129"/>
      <c r="GT75" s="129"/>
      <c r="HD75" s="129"/>
      <c r="HN75" s="129"/>
      <c r="HX75" s="129"/>
    </row>
    <row xmlns:x14ac="http://schemas.microsoft.com/office/spreadsheetml/2009/9/ac" r="76" s="3" customFormat="true" x14ac:dyDescent="0.25">
      <c r="A76" s="387" t="str">
        <f ca="true">IF(ISBLANK('Data Summary'!A78),"",'Data Summary'!A78)</f>
        <v/>
      </c>
      <c r="B76" s="129"/>
      <c r="L76" s="129"/>
      <c r="V76" s="129"/>
      <c r="AF76" s="129"/>
      <c r="AP76" s="129"/>
      <c r="AZ76" s="129"/>
      <c r="BA76" s="129"/>
      <c r="BJ76" s="129"/>
      <c r="BT76" s="129"/>
      <c r="CD76" s="129"/>
      <c r="CN76" s="129"/>
      <c r="CX76" s="129"/>
      <c r="DH76" s="129"/>
      <c r="DR76" s="129"/>
      <c r="EB76" s="129"/>
      <c r="EL76" s="129"/>
      <c r="EV76" s="129"/>
      <c r="FF76" s="129"/>
      <c r="FP76" s="129"/>
      <c r="FZ76" s="129"/>
      <c r="GJ76" s="129"/>
      <c r="GT76" s="129"/>
      <c r="HD76" s="129"/>
      <c r="HN76" s="129"/>
      <c r="HX76" s="129"/>
    </row>
    <row xmlns:x14ac="http://schemas.microsoft.com/office/spreadsheetml/2009/9/ac" r="77" s="3" customFormat="true" x14ac:dyDescent="0.25">
      <c r="A77" s="387" t="str">
        <f ca="true">IF(ISBLANK('Data Summary'!A79),"",'Data Summary'!A79)</f>
        <v/>
      </c>
      <c r="B77" s="129"/>
      <c r="L77" s="129"/>
      <c r="V77" s="129"/>
      <c r="AF77" s="129"/>
      <c r="AP77" s="129"/>
      <c r="AZ77" s="129"/>
      <c r="BA77" s="129"/>
      <c r="BJ77" s="129"/>
      <c r="BT77" s="129"/>
      <c r="CD77" s="129"/>
      <c r="CN77" s="129"/>
      <c r="CX77" s="129"/>
      <c r="DH77" s="129"/>
      <c r="DR77" s="129"/>
      <c r="EB77" s="129"/>
      <c r="EL77" s="129"/>
      <c r="EV77" s="129"/>
      <c r="FF77" s="129"/>
      <c r="FP77" s="129"/>
      <c r="FZ77" s="129"/>
      <c r="GJ77" s="129"/>
      <c r="GT77" s="129"/>
      <c r="HD77" s="129"/>
      <c r="HN77" s="129"/>
      <c r="HX77" s="129"/>
    </row>
    <row xmlns:x14ac="http://schemas.microsoft.com/office/spreadsheetml/2009/9/ac" r="78" s="3" customFormat="true" x14ac:dyDescent="0.25">
      <c r="A78" s="387" t="str">
        <f ca="true">IF(ISBLANK('Data Summary'!A80),"",'Data Summary'!A80)</f>
        <v/>
      </c>
      <c r="B78" s="129"/>
      <c r="L78" s="129"/>
      <c r="V78" s="129"/>
      <c r="AF78" s="129"/>
      <c r="AP78" s="129"/>
      <c r="AZ78" s="129"/>
      <c r="BA78" s="129"/>
      <c r="BJ78" s="129"/>
      <c r="BT78" s="129"/>
      <c r="CD78" s="129"/>
      <c r="CN78" s="129"/>
      <c r="CX78" s="129"/>
      <c r="DH78" s="129"/>
      <c r="DR78" s="129"/>
      <c r="EB78" s="129"/>
      <c r="EL78" s="129"/>
      <c r="EV78" s="129"/>
      <c r="FF78" s="129"/>
      <c r="FP78" s="129"/>
      <c r="FZ78" s="129"/>
      <c r="GJ78" s="129"/>
      <c r="GT78" s="129"/>
      <c r="HD78" s="129"/>
      <c r="HN78" s="129"/>
      <c r="HX78" s="129"/>
    </row>
    <row xmlns:x14ac="http://schemas.microsoft.com/office/spreadsheetml/2009/9/ac" r="79" s="3" customFormat="true" x14ac:dyDescent="0.25">
      <c r="A79" s="387" t="str">
        <f ca="true">IF(ISBLANK('Data Summary'!A81),"",'Data Summary'!A81)</f>
        <v/>
      </c>
      <c r="B79" s="129"/>
      <c r="L79" s="129"/>
      <c r="V79" s="129"/>
      <c r="AF79" s="129"/>
      <c r="AP79" s="129"/>
      <c r="AZ79" s="129"/>
      <c r="BA79" s="129"/>
      <c r="BJ79" s="129"/>
      <c r="BT79" s="129"/>
      <c r="CD79" s="129"/>
      <c r="CN79" s="129"/>
      <c r="CX79" s="129"/>
      <c r="DH79" s="129"/>
      <c r="DR79" s="129"/>
      <c r="EB79" s="129"/>
      <c r="EL79" s="129"/>
      <c r="EV79" s="129"/>
      <c r="FF79" s="129"/>
      <c r="FP79" s="129"/>
      <c r="FZ79" s="129"/>
      <c r="GJ79" s="129"/>
      <c r="GT79" s="129"/>
      <c r="HD79" s="129"/>
      <c r="HN79" s="129"/>
      <c r="HX79" s="129"/>
    </row>
    <row xmlns:x14ac="http://schemas.microsoft.com/office/spreadsheetml/2009/9/ac" r="80" s="3" customFormat="true" x14ac:dyDescent="0.25">
      <c r="A80" s="387" t="str">
        <f ca="true">IF(ISBLANK('Data Summary'!A82),"",'Data Summary'!A82)</f>
        <v/>
      </c>
      <c r="B80" s="129"/>
      <c r="L80" s="129"/>
      <c r="V80" s="129"/>
      <c r="AF80" s="129"/>
      <c r="AP80" s="129"/>
      <c r="AZ80" s="129"/>
      <c r="BA80" s="129"/>
      <c r="BJ80" s="129"/>
      <c r="BT80" s="129"/>
      <c r="CD80" s="129"/>
      <c r="CN80" s="129"/>
      <c r="CX80" s="129"/>
      <c r="DH80" s="129"/>
      <c r="DR80" s="129"/>
      <c r="EB80" s="129"/>
      <c r="EL80" s="129"/>
      <c r="EV80" s="129"/>
      <c r="FF80" s="129"/>
      <c r="FP80" s="129"/>
      <c r="FZ80" s="129"/>
      <c r="GJ80" s="129"/>
      <c r="GT80" s="129"/>
      <c r="HD80" s="129"/>
      <c r="HN80" s="129"/>
      <c r="HX80" s="129"/>
    </row>
    <row xmlns:x14ac="http://schemas.microsoft.com/office/spreadsheetml/2009/9/ac" r="81" s="3" customFormat="true" x14ac:dyDescent="0.25">
      <c r="A81" s="387" t="str">
        <f ca="true">IF(ISBLANK('Data Summary'!A83),"",'Data Summary'!A83)</f>
        <v/>
      </c>
      <c r="B81" s="129"/>
      <c r="L81" s="129"/>
      <c r="V81" s="129"/>
      <c r="AF81" s="129"/>
      <c r="AP81" s="129"/>
      <c r="AZ81" s="129"/>
      <c r="BA81" s="129"/>
      <c r="BJ81" s="129"/>
      <c r="BT81" s="129"/>
      <c r="CD81" s="129"/>
      <c r="CN81" s="129"/>
      <c r="CX81" s="129"/>
      <c r="DH81" s="129"/>
      <c r="DR81" s="129"/>
      <c r="EB81" s="129"/>
      <c r="EL81" s="129"/>
      <c r="EV81" s="129"/>
      <c r="FF81" s="129"/>
      <c r="FP81" s="129"/>
      <c r="FZ81" s="129"/>
      <c r="GJ81" s="129"/>
      <c r="GT81" s="129"/>
      <c r="HD81" s="129"/>
      <c r="HN81" s="129"/>
      <c r="HX81" s="129"/>
    </row>
    <row xmlns:x14ac="http://schemas.microsoft.com/office/spreadsheetml/2009/9/ac" r="82" s="3" customFormat="true" x14ac:dyDescent="0.25">
      <c r="A82" s="387" t="str">
        <f ca="true">IF(ISBLANK('Data Summary'!A84),"",'Data Summary'!A84)</f>
        <v/>
      </c>
      <c r="B82" s="129"/>
      <c r="L82" s="129"/>
      <c r="V82" s="129"/>
      <c r="AF82" s="129"/>
      <c r="AP82" s="129"/>
      <c r="AZ82" s="129"/>
      <c r="BA82" s="129"/>
      <c r="BJ82" s="129"/>
      <c r="BT82" s="129"/>
      <c r="CD82" s="129"/>
      <c r="CN82" s="129"/>
      <c r="CX82" s="129"/>
      <c r="DH82" s="129"/>
      <c r="DR82" s="129"/>
      <c r="EB82" s="129"/>
      <c r="EL82" s="129"/>
      <c r="EV82" s="129"/>
      <c r="FF82" s="129"/>
      <c r="FP82" s="129"/>
      <c r="FZ82" s="129"/>
      <c r="GJ82" s="129"/>
      <c r="GT82" s="129"/>
      <c r="HD82" s="129"/>
      <c r="HN82" s="129"/>
      <c r="HX82" s="129"/>
    </row>
    <row xmlns:x14ac="http://schemas.microsoft.com/office/spreadsheetml/2009/9/ac" r="83" s="3" customFormat="true" x14ac:dyDescent="0.25">
      <c r="A83" s="387" t="str">
        <f ca="true">IF(ISBLANK('Data Summary'!A85),"",'Data Summary'!A85)</f>
        <v/>
      </c>
      <c r="B83" s="129"/>
      <c r="L83" s="129"/>
      <c r="V83" s="129"/>
      <c r="AF83" s="129"/>
      <c r="AP83" s="129"/>
      <c r="AZ83" s="129"/>
      <c r="BA83" s="129"/>
      <c r="BJ83" s="129"/>
      <c r="BT83" s="129"/>
      <c r="CD83" s="129"/>
      <c r="CN83" s="129"/>
      <c r="CX83" s="129"/>
      <c r="DH83" s="129"/>
      <c r="DR83" s="129"/>
      <c r="EB83" s="129"/>
      <c r="EL83" s="129"/>
      <c r="EV83" s="129"/>
      <c r="FF83" s="129"/>
      <c r="FP83" s="129"/>
      <c r="FZ83" s="129"/>
      <c r="GJ83" s="129"/>
      <c r="GT83" s="129"/>
      <c r="HD83" s="129"/>
      <c r="HN83" s="129"/>
      <c r="HX83" s="129"/>
    </row>
    <row xmlns:x14ac="http://schemas.microsoft.com/office/spreadsheetml/2009/9/ac" r="84" s="3" customFormat="true" x14ac:dyDescent="0.25">
      <c r="A84" s="387" t="str">
        <f ca="true">IF(ISBLANK('Data Summary'!A86),"",'Data Summary'!A86)</f>
        <v/>
      </c>
      <c r="B84" s="129"/>
      <c r="L84" s="129"/>
      <c r="V84" s="129"/>
      <c r="AF84" s="129"/>
      <c r="AP84" s="129"/>
      <c r="AZ84" s="129"/>
      <c r="BA84" s="129"/>
      <c r="BJ84" s="129"/>
      <c r="BT84" s="129"/>
      <c r="CD84" s="129"/>
      <c r="CN84" s="129"/>
      <c r="CX84" s="129"/>
      <c r="DH84" s="129"/>
      <c r="DR84" s="129"/>
      <c r="EB84" s="129"/>
      <c r="EL84" s="129"/>
      <c r="EV84" s="129"/>
      <c r="FF84" s="129"/>
      <c r="FP84" s="129"/>
      <c r="FZ84" s="129"/>
      <c r="GJ84" s="129"/>
      <c r="GT84" s="129"/>
      <c r="HD84" s="129"/>
      <c r="HN84" s="129"/>
      <c r="HX84" s="129"/>
    </row>
    <row xmlns:x14ac="http://schemas.microsoft.com/office/spreadsheetml/2009/9/ac" r="85" s="3" customFormat="true" x14ac:dyDescent="0.25">
      <c r="A85" s="387" t="str">
        <f ca="true">IF(ISBLANK('Data Summary'!A87),"",'Data Summary'!A87)</f>
        <v/>
      </c>
      <c r="B85" s="129"/>
      <c r="L85" s="129"/>
      <c r="V85" s="129"/>
      <c r="AF85" s="129"/>
      <c r="AP85" s="129"/>
      <c r="AZ85" s="129"/>
      <c r="BA85" s="129"/>
      <c r="BJ85" s="129"/>
      <c r="BT85" s="129"/>
      <c r="CD85" s="129"/>
      <c r="CN85" s="129"/>
      <c r="CX85" s="129"/>
      <c r="DH85" s="129"/>
      <c r="DR85" s="129"/>
      <c r="EB85" s="129"/>
      <c r="EL85" s="129"/>
      <c r="EV85" s="129"/>
      <c r="FF85" s="129"/>
      <c r="FP85" s="129"/>
      <c r="FZ85" s="129"/>
      <c r="GJ85" s="129"/>
      <c r="GT85" s="129"/>
      <c r="HD85" s="129"/>
      <c r="HN85" s="129"/>
      <c r="HX85" s="129"/>
    </row>
    <row xmlns:x14ac="http://schemas.microsoft.com/office/spreadsheetml/2009/9/ac" r="86" s="3" customFormat="true" x14ac:dyDescent="0.25">
      <c r="A86" s="387" t="str">
        <f ca="true">IF(ISBLANK('Data Summary'!A88),"",'Data Summary'!A88)</f>
        <v/>
      </c>
      <c r="B86" s="129"/>
      <c r="L86" s="129"/>
      <c r="V86" s="129"/>
      <c r="AF86" s="129"/>
      <c r="AP86" s="129"/>
      <c r="AZ86" s="129"/>
      <c r="BA86" s="129"/>
      <c r="BJ86" s="129"/>
      <c r="BT86" s="129"/>
      <c r="CD86" s="129"/>
      <c r="CN86" s="129"/>
      <c r="CX86" s="129"/>
      <c r="DH86" s="129"/>
      <c r="DR86" s="129"/>
      <c r="EB86" s="129"/>
      <c r="EL86" s="129"/>
      <c r="EV86" s="129"/>
      <c r="FF86" s="129"/>
      <c r="FP86" s="129"/>
      <c r="FZ86" s="129"/>
      <c r="GJ86" s="129"/>
      <c r="GT86" s="129"/>
      <c r="HD86" s="129"/>
      <c r="HN86" s="129"/>
      <c r="HX86" s="129"/>
    </row>
    <row xmlns:x14ac="http://schemas.microsoft.com/office/spreadsheetml/2009/9/ac" r="87" s="3" customFormat="true" x14ac:dyDescent="0.25">
      <c r="A87" s="387" t="str">
        <f ca="true">IF(ISBLANK('Data Summary'!A89),"",'Data Summary'!A89)</f>
        <v/>
      </c>
      <c r="B87" s="129"/>
      <c r="L87" s="129"/>
      <c r="V87" s="129"/>
      <c r="AF87" s="129"/>
      <c r="AP87" s="129"/>
      <c r="AZ87" s="129"/>
      <c r="BA87" s="129"/>
      <c r="BJ87" s="129"/>
      <c r="BT87" s="129"/>
      <c r="CD87" s="129"/>
      <c r="CN87" s="129"/>
      <c r="CX87" s="129"/>
      <c r="DH87" s="129"/>
      <c r="DR87" s="129"/>
      <c r="EB87" s="129"/>
      <c r="EL87" s="129"/>
      <c r="EV87" s="129"/>
      <c r="FF87" s="129"/>
      <c r="FP87" s="129"/>
      <c r="FZ87" s="129"/>
      <c r="GJ87" s="129"/>
      <c r="GT87" s="129"/>
      <c r="HD87" s="129"/>
      <c r="HN87" s="129"/>
      <c r="HX87" s="129"/>
    </row>
    <row xmlns:x14ac="http://schemas.microsoft.com/office/spreadsheetml/2009/9/ac" r="88" s="3" customFormat="true" x14ac:dyDescent="0.25">
      <c r="A88" s="387" t="str">
        <f ca="true">IF(ISBLANK('Data Summary'!A90),"",'Data Summary'!A90)</f>
        <v/>
      </c>
      <c r="B88" s="129"/>
      <c r="L88" s="129"/>
      <c r="V88" s="129"/>
      <c r="AF88" s="129"/>
      <c r="AP88" s="129"/>
      <c r="AZ88" s="129"/>
      <c r="BA88" s="129"/>
      <c r="BJ88" s="129"/>
      <c r="BT88" s="129"/>
      <c r="CD88" s="129"/>
      <c r="CN88" s="129"/>
      <c r="CX88" s="129"/>
      <c r="DH88" s="129"/>
      <c r="DR88" s="129"/>
      <c r="EB88" s="129"/>
      <c r="EL88" s="129"/>
      <c r="EV88" s="129"/>
      <c r="FF88" s="129"/>
      <c r="FP88" s="129"/>
      <c r="FZ88" s="129"/>
      <c r="GJ88" s="129"/>
      <c r="GT88" s="129"/>
      <c r="HD88" s="129"/>
      <c r="HN88" s="129"/>
      <c r="HX88" s="129"/>
    </row>
    <row xmlns:x14ac="http://schemas.microsoft.com/office/spreadsheetml/2009/9/ac" r="89" s="3" customFormat="true" x14ac:dyDescent="0.25">
      <c r="A89" s="387" t="str">
        <f ca="true">IF(ISBLANK('Data Summary'!A91),"",'Data Summary'!A91)</f>
        <v/>
      </c>
      <c r="B89" s="129"/>
      <c r="L89" s="129"/>
      <c r="V89" s="129"/>
      <c r="AF89" s="129"/>
      <c r="AP89" s="129"/>
      <c r="AZ89" s="129"/>
      <c r="BA89" s="129"/>
      <c r="BJ89" s="129"/>
      <c r="BT89" s="129"/>
      <c r="CD89" s="129"/>
      <c r="CN89" s="129"/>
      <c r="CX89" s="129"/>
      <c r="DH89" s="129"/>
      <c r="DR89" s="129"/>
      <c r="EB89" s="129"/>
      <c r="EL89" s="129"/>
      <c r="EV89" s="129"/>
      <c r="FF89" s="129"/>
      <c r="FP89" s="129"/>
      <c r="FZ89" s="129"/>
      <c r="GJ89" s="129"/>
      <c r="GT89" s="129"/>
      <c r="HD89" s="129"/>
      <c r="HN89" s="129"/>
      <c r="HX89" s="129"/>
    </row>
    <row xmlns:x14ac="http://schemas.microsoft.com/office/spreadsheetml/2009/9/ac" r="90" s="3" customFormat="true" x14ac:dyDescent="0.25">
      <c r="A90" s="387" t="str">
        <f ca="true">IF(ISBLANK('Data Summary'!A92),"",'Data Summary'!A92)</f>
        <v/>
      </c>
      <c r="B90" s="129"/>
      <c r="L90" s="129"/>
      <c r="V90" s="129"/>
      <c r="AF90" s="129"/>
      <c r="AP90" s="129"/>
      <c r="AZ90" s="129"/>
      <c r="BA90" s="129"/>
      <c r="BJ90" s="129"/>
      <c r="BT90" s="129"/>
      <c r="CD90" s="129"/>
      <c r="CN90" s="129"/>
      <c r="CX90" s="129"/>
      <c r="DH90" s="129"/>
      <c r="DR90" s="129"/>
      <c r="EB90" s="129"/>
      <c r="EL90" s="129"/>
      <c r="EV90" s="129"/>
      <c r="FF90" s="129"/>
      <c r="FP90" s="129"/>
      <c r="FZ90" s="129"/>
      <c r="GJ90" s="129"/>
      <c r="GT90" s="129"/>
      <c r="HD90" s="129"/>
      <c r="HN90" s="129"/>
      <c r="HX90" s="129"/>
    </row>
    <row xmlns:x14ac="http://schemas.microsoft.com/office/spreadsheetml/2009/9/ac" r="91" s="3" customFormat="true" x14ac:dyDescent="0.25">
      <c r="A91" s="387" t="str">
        <f ca="true">IF(ISBLANK('Data Summary'!A93),"",'Data Summary'!A93)</f>
        <v/>
      </c>
      <c r="B91" s="129"/>
      <c r="L91" s="129"/>
      <c r="V91" s="129"/>
      <c r="AF91" s="129"/>
      <c r="AP91" s="129"/>
      <c r="AZ91" s="129"/>
      <c r="BA91" s="129"/>
      <c r="BJ91" s="129"/>
      <c r="BT91" s="129"/>
      <c r="CD91" s="129"/>
      <c r="CN91" s="129"/>
      <c r="CX91" s="129"/>
      <c r="DH91" s="129"/>
      <c r="DR91" s="129"/>
      <c r="EB91" s="129"/>
      <c r="EL91" s="129"/>
      <c r="EV91" s="129"/>
      <c r="FF91" s="129"/>
      <c r="FP91" s="129"/>
      <c r="FZ91" s="129"/>
      <c r="GJ91" s="129"/>
      <c r="GT91" s="129"/>
      <c r="HD91" s="129"/>
      <c r="HN91" s="129"/>
      <c r="HX91" s="129"/>
    </row>
    <row xmlns:x14ac="http://schemas.microsoft.com/office/spreadsheetml/2009/9/ac" r="92" s="3" customFormat="true" x14ac:dyDescent="0.25">
      <c r="A92" s="387" t="str">
        <f ca="true">IF(ISBLANK('Data Summary'!A94),"",'Data Summary'!A94)</f>
        <v/>
      </c>
      <c r="B92" s="129"/>
      <c r="L92" s="129"/>
      <c r="V92" s="129"/>
      <c r="AF92" s="129"/>
      <c r="AP92" s="129"/>
      <c r="AZ92" s="129"/>
      <c r="BA92" s="129"/>
      <c r="BJ92" s="129"/>
      <c r="BT92" s="129"/>
      <c r="CD92" s="129"/>
      <c r="CN92" s="129"/>
      <c r="CX92" s="129"/>
      <c r="DH92" s="129"/>
      <c r="DR92" s="129"/>
      <c r="EB92" s="129"/>
      <c r="EL92" s="129"/>
      <c r="EV92" s="129"/>
      <c r="FF92" s="129"/>
      <c r="FP92" s="129"/>
      <c r="FZ92" s="129"/>
      <c r="GJ92" s="129"/>
      <c r="GT92" s="129"/>
      <c r="HD92" s="129"/>
      <c r="HN92" s="129"/>
      <c r="HX92" s="129"/>
    </row>
    <row xmlns:x14ac="http://schemas.microsoft.com/office/spreadsheetml/2009/9/ac" r="93" s="3" customFormat="true" x14ac:dyDescent="0.25">
      <c r="A93" s="387" t="str">
        <f ca="true">IF(ISBLANK('Data Summary'!A95),"",'Data Summary'!A95)</f>
        <v/>
      </c>
      <c r="B93" s="129"/>
      <c r="L93" s="129"/>
      <c r="V93" s="129"/>
      <c r="AF93" s="129"/>
      <c r="AP93" s="129"/>
      <c r="AZ93" s="129"/>
      <c r="BA93" s="129"/>
      <c r="BJ93" s="129"/>
      <c r="BT93" s="129"/>
      <c r="CD93" s="129"/>
      <c r="CN93" s="129"/>
      <c r="CX93" s="129"/>
      <c r="DH93" s="129"/>
      <c r="DR93" s="129"/>
      <c r="EB93" s="129"/>
      <c r="EL93" s="129"/>
      <c r="EV93" s="129"/>
      <c r="FF93" s="129"/>
      <c r="FP93" s="129"/>
      <c r="FZ93" s="129"/>
      <c r="GJ93" s="129"/>
      <c r="GT93" s="129"/>
      <c r="HD93" s="129"/>
      <c r="HN93" s="129"/>
      <c r="HX93" s="129"/>
    </row>
    <row xmlns:x14ac="http://schemas.microsoft.com/office/spreadsheetml/2009/9/ac" r="94" s="3" customFormat="true" x14ac:dyDescent="0.25">
      <c r="A94" s="387" t="str">
        <f ca="true">IF(ISBLANK('Data Summary'!A96),"",'Data Summary'!A96)</f>
        <v/>
      </c>
      <c r="B94" s="129"/>
      <c r="L94" s="129"/>
      <c r="V94" s="129"/>
      <c r="AF94" s="129"/>
      <c r="AP94" s="129"/>
      <c r="AZ94" s="129"/>
      <c r="BA94" s="129"/>
      <c r="BJ94" s="129"/>
      <c r="BT94" s="129"/>
      <c r="CD94" s="129"/>
      <c r="CN94" s="129"/>
      <c r="CX94" s="129"/>
      <c r="DH94" s="129"/>
      <c r="DR94" s="129"/>
      <c r="EB94" s="129"/>
      <c r="EL94" s="129"/>
      <c r="EV94" s="129"/>
      <c r="FF94" s="129"/>
      <c r="FP94" s="129"/>
      <c r="FZ94" s="129"/>
      <c r="GJ94" s="129"/>
      <c r="GT94" s="129"/>
      <c r="HD94" s="129"/>
      <c r="HN94" s="129"/>
      <c r="HX94" s="129"/>
    </row>
    <row xmlns:x14ac="http://schemas.microsoft.com/office/spreadsheetml/2009/9/ac" r="95" s="3" customFormat="true" x14ac:dyDescent="0.25">
      <c r="A95" s="387" t="str">
        <f ca="true">IF(ISBLANK('Data Summary'!A97),"",'Data Summary'!A97)</f>
        <v/>
      </c>
      <c r="B95" s="129"/>
      <c r="L95" s="129"/>
      <c r="V95" s="129"/>
      <c r="AF95" s="129"/>
      <c r="AP95" s="129"/>
      <c r="AZ95" s="129"/>
      <c r="BA95" s="129"/>
      <c r="BJ95" s="129"/>
      <c r="BT95" s="129"/>
      <c r="CD95" s="129"/>
      <c r="CN95" s="129"/>
      <c r="CX95" s="129"/>
      <c r="DH95" s="129"/>
      <c r="DR95" s="129"/>
      <c r="EB95" s="129"/>
      <c r="EL95" s="129"/>
      <c r="EV95" s="129"/>
      <c r="FF95" s="129"/>
      <c r="FP95" s="129"/>
      <c r="FZ95" s="129"/>
      <c r="GJ95" s="129"/>
      <c r="GT95" s="129"/>
      <c r="HD95" s="129"/>
      <c r="HN95" s="129"/>
      <c r="HX95" s="129"/>
    </row>
    <row xmlns:x14ac="http://schemas.microsoft.com/office/spreadsheetml/2009/9/ac" r="96" s="3" customFormat="true" x14ac:dyDescent="0.25">
      <c r="A96" s="387" t="str">
        <f ca="true">IF(ISBLANK('Data Summary'!A98),"",'Data Summary'!A98)</f>
        <v/>
      </c>
      <c r="B96" s="129"/>
      <c r="L96" s="129"/>
      <c r="V96" s="129"/>
      <c r="AF96" s="129"/>
      <c r="AP96" s="129"/>
      <c r="AZ96" s="129"/>
      <c r="BA96" s="129"/>
      <c r="BJ96" s="129"/>
      <c r="BT96" s="129"/>
      <c r="CD96" s="129"/>
      <c r="CN96" s="129"/>
      <c r="CX96" s="129"/>
      <c r="DH96" s="129"/>
      <c r="DR96" s="129"/>
      <c r="EB96" s="129"/>
      <c r="EL96" s="129"/>
      <c r="EV96" s="129"/>
      <c r="FF96" s="129"/>
      <c r="FP96" s="129"/>
      <c r="FZ96" s="129"/>
      <c r="GJ96" s="129"/>
      <c r="GT96" s="129"/>
      <c r="HD96" s="129"/>
      <c r="HN96" s="129"/>
      <c r="HX96" s="129"/>
    </row>
    <row xmlns:x14ac="http://schemas.microsoft.com/office/spreadsheetml/2009/9/ac" r="97" s="3" customFormat="true" x14ac:dyDescent="0.25">
      <c r="A97" s="387" t="str">
        <f ca="true">IF(ISBLANK('Data Summary'!A99),"",'Data Summary'!A99)</f>
        <v/>
      </c>
      <c r="B97" s="129"/>
      <c r="L97" s="129"/>
      <c r="V97" s="129"/>
      <c r="AF97" s="129"/>
      <c r="AP97" s="129"/>
      <c r="AZ97" s="129"/>
      <c r="BA97" s="129"/>
      <c r="BJ97" s="129"/>
      <c r="BT97" s="129"/>
      <c r="CD97" s="129"/>
      <c r="CN97" s="129"/>
      <c r="CX97" s="129"/>
      <c r="DH97" s="129"/>
      <c r="DR97" s="129"/>
      <c r="EB97" s="129"/>
      <c r="EL97" s="129"/>
      <c r="EV97" s="129"/>
      <c r="FF97" s="129"/>
      <c r="FP97" s="129"/>
      <c r="FZ97" s="129"/>
      <c r="GJ97" s="129"/>
      <c r="GT97" s="129"/>
      <c r="HD97" s="129"/>
      <c r="HN97" s="129"/>
      <c r="HX97" s="129"/>
    </row>
    <row xmlns:x14ac="http://schemas.microsoft.com/office/spreadsheetml/2009/9/ac" r="98" s="3" customFormat="true" x14ac:dyDescent="0.25">
      <c r="A98" s="387" t="str">
        <f ca="true">IF(ISBLANK('Data Summary'!A100),"",'Data Summary'!A100)</f>
        <v/>
      </c>
      <c r="B98" s="129"/>
      <c r="L98" s="129"/>
      <c r="V98" s="129"/>
      <c r="AF98" s="129"/>
      <c r="AP98" s="129"/>
      <c r="AZ98" s="129"/>
      <c r="BA98" s="129"/>
      <c r="BJ98" s="129"/>
      <c r="BT98" s="129"/>
      <c r="CD98" s="129"/>
      <c r="CN98" s="129"/>
      <c r="CX98" s="129"/>
      <c r="DH98" s="129"/>
      <c r="DR98" s="129"/>
      <c r="EB98" s="129"/>
      <c r="EL98" s="129"/>
      <c r="EV98" s="129"/>
      <c r="FF98" s="129"/>
      <c r="FP98" s="129"/>
      <c r="FZ98" s="129"/>
      <c r="GJ98" s="129"/>
      <c r="GT98" s="129"/>
      <c r="HD98" s="129"/>
      <c r="HN98" s="129"/>
      <c r="HX98" s="129"/>
    </row>
    <row xmlns:x14ac="http://schemas.microsoft.com/office/spreadsheetml/2009/9/ac" r="99" s="3" customFormat="true" x14ac:dyDescent="0.25">
      <c r="A99" s="387" t="str">
        <f ca="true">IF(ISBLANK('Data Summary'!A101),"",'Data Summary'!A101)</f>
        <v/>
      </c>
      <c r="B99" s="129"/>
      <c r="L99" s="129"/>
      <c r="V99" s="129"/>
      <c r="AF99" s="129"/>
      <c r="AP99" s="129"/>
      <c r="AZ99" s="129"/>
      <c r="BA99" s="129"/>
      <c r="BJ99" s="129"/>
      <c r="BT99" s="129"/>
      <c r="CD99" s="129"/>
      <c r="CN99" s="129"/>
      <c r="CX99" s="129"/>
      <c r="DH99" s="129"/>
      <c r="DR99" s="129"/>
      <c r="EB99" s="129"/>
      <c r="EL99" s="129"/>
      <c r="EV99" s="129"/>
      <c r="FF99" s="129"/>
      <c r="FP99" s="129"/>
      <c r="FZ99" s="129"/>
      <c r="GJ99" s="129"/>
      <c r="GT99" s="129"/>
      <c r="HD99" s="129"/>
      <c r="HN99" s="129"/>
      <c r="HX99" s="129"/>
    </row>
    <row xmlns:x14ac="http://schemas.microsoft.com/office/spreadsheetml/2009/9/ac" r="100" s="3" customFormat="true" x14ac:dyDescent="0.25">
      <c r="A100" s="387" t="str">
        <f ca="true">IF(ISBLANK('Data Summary'!A102),"",'Data Summary'!A102)</f>
        <v/>
      </c>
      <c r="B100" s="129"/>
      <c r="L100" s="129"/>
      <c r="V100" s="129"/>
      <c r="AF100" s="129"/>
      <c r="AP100" s="129"/>
      <c r="AZ100" s="129"/>
      <c r="BA100" s="129"/>
      <c r="BJ100" s="129"/>
      <c r="BT100" s="129"/>
      <c r="CD100" s="129"/>
      <c r="CN100" s="129"/>
      <c r="CX100" s="129"/>
      <c r="DH100" s="129"/>
      <c r="DR100" s="129"/>
      <c r="EB100" s="129"/>
      <c r="EL100" s="129"/>
      <c r="EV100" s="129"/>
      <c r="FF100" s="129"/>
      <c r="FP100" s="129"/>
      <c r="FZ100" s="129"/>
      <c r="GJ100" s="129"/>
      <c r="GT100" s="129"/>
      <c r="HD100" s="129"/>
      <c r="HN100" s="129"/>
      <c r="HX100" s="129"/>
    </row>
    <row xmlns:x14ac="http://schemas.microsoft.com/office/spreadsheetml/2009/9/ac" r="101" s="3" customFormat="true" x14ac:dyDescent="0.25">
      <c r="A101" s="387" t="str">
        <f ca="true">IF(ISBLANK('Data Summary'!A103),"",'Data Summary'!A103)</f>
        <v/>
      </c>
      <c r="B101" s="129"/>
      <c r="L101" s="129"/>
      <c r="V101" s="129"/>
      <c r="AF101" s="129"/>
      <c r="AP101" s="129"/>
      <c r="AZ101" s="129"/>
      <c r="BA101" s="129"/>
      <c r="BJ101" s="129"/>
      <c r="BT101" s="129"/>
      <c r="CD101" s="129"/>
      <c r="CN101" s="129"/>
      <c r="CX101" s="129"/>
      <c r="DH101" s="129"/>
      <c r="DR101" s="129"/>
      <c r="EB101" s="129"/>
      <c r="EL101" s="129"/>
      <c r="EV101" s="129"/>
      <c r="FF101" s="129"/>
      <c r="FP101" s="129"/>
      <c r="FZ101" s="129"/>
      <c r="GJ101" s="129"/>
      <c r="GT101" s="129"/>
      <c r="HD101" s="129"/>
      <c r="HN101" s="129"/>
      <c r="HX101" s="129"/>
    </row>
    <row xmlns:x14ac="http://schemas.microsoft.com/office/spreadsheetml/2009/9/ac" r="102" s="3" customFormat="true" x14ac:dyDescent="0.25">
      <c r="A102" s="387" t="str">
        <f ca="true">IF(ISBLANK('Data Summary'!A104),"",'Data Summary'!A104)</f>
        <v/>
      </c>
      <c r="B102" s="129"/>
      <c r="L102" s="129"/>
      <c r="V102" s="129"/>
      <c r="AF102" s="129"/>
      <c r="AP102" s="129"/>
      <c r="AZ102" s="129"/>
      <c r="BA102" s="129"/>
      <c r="BJ102" s="129"/>
      <c r="BT102" s="129"/>
      <c r="CD102" s="129"/>
      <c r="CN102" s="129"/>
      <c r="CX102" s="129"/>
      <c r="DH102" s="129"/>
      <c r="DR102" s="129"/>
      <c r="EB102" s="129"/>
      <c r="EL102" s="129"/>
      <c r="EV102" s="129"/>
      <c r="FF102" s="129"/>
      <c r="FP102" s="129"/>
      <c r="FZ102" s="129"/>
      <c r="GJ102" s="129"/>
      <c r="GT102" s="129"/>
      <c r="HD102" s="129"/>
      <c r="HN102" s="129"/>
      <c r="HX102" s="129"/>
    </row>
    <row xmlns:x14ac="http://schemas.microsoft.com/office/spreadsheetml/2009/9/ac" r="103" s="3" customFormat="true" x14ac:dyDescent="0.25">
      <c r="A103" s="387" t="str">
        <f ca="true">IF(ISBLANK('Data Summary'!A105),"",'Data Summary'!A105)</f>
        <v/>
      </c>
      <c r="B103" s="129"/>
      <c r="L103" s="129"/>
      <c r="V103" s="129"/>
      <c r="AF103" s="129"/>
      <c r="AP103" s="129"/>
      <c r="AZ103" s="129"/>
      <c r="BA103" s="129"/>
      <c r="BJ103" s="129"/>
      <c r="BT103" s="129"/>
      <c r="CD103" s="129"/>
      <c r="CN103" s="129"/>
      <c r="CX103" s="129"/>
      <c r="DH103" s="129"/>
      <c r="DR103" s="129"/>
      <c r="EB103" s="129"/>
      <c r="EL103" s="129"/>
      <c r="EV103" s="129"/>
      <c r="FF103" s="129"/>
      <c r="FP103" s="129"/>
      <c r="FZ103" s="129"/>
      <c r="GJ103" s="129"/>
      <c r="GT103" s="129"/>
      <c r="HD103" s="129"/>
      <c r="HN103" s="129"/>
      <c r="HX103" s="129"/>
    </row>
    <row xmlns:x14ac="http://schemas.microsoft.com/office/spreadsheetml/2009/9/ac" r="104" s="3" customFormat="true" x14ac:dyDescent="0.25">
      <c r="A104" s="387" t="str">
        <f ca="true">IF(ISBLANK('Data Summary'!A106),"",'Data Summary'!A106)</f>
        <v/>
      </c>
      <c r="B104" s="129"/>
      <c r="L104" s="129"/>
      <c r="V104" s="129"/>
      <c r="AF104" s="129"/>
      <c r="AP104" s="129"/>
      <c r="AZ104" s="129"/>
      <c r="BA104" s="129"/>
      <c r="BJ104" s="129"/>
      <c r="BT104" s="129"/>
      <c r="CD104" s="129"/>
      <c r="CN104" s="129"/>
      <c r="CX104" s="129"/>
      <c r="DH104" s="129"/>
      <c r="DR104" s="129"/>
      <c r="EB104" s="129"/>
      <c r="EL104" s="129"/>
      <c r="EV104" s="129"/>
      <c r="FF104" s="129"/>
      <c r="FP104" s="129"/>
      <c r="FZ104" s="129"/>
      <c r="GJ104" s="129"/>
      <c r="GT104" s="129"/>
      <c r="HD104" s="129"/>
      <c r="HN104" s="129"/>
      <c r="HX104" s="129"/>
    </row>
    <row xmlns:x14ac="http://schemas.microsoft.com/office/spreadsheetml/2009/9/ac" r="105" s="3" customFormat="true" x14ac:dyDescent="0.25">
      <c r="A105" s="387" t="str">
        <f ca="true">IF(ISBLANK('Data Summary'!A107),"",'Data Summary'!A107)</f>
        <v/>
      </c>
      <c r="B105" s="129"/>
      <c r="L105" s="129"/>
      <c r="V105" s="129"/>
      <c r="AF105" s="129"/>
      <c r="AP105" s="129"/>
      <c r="AZ105" s="129"/>
      <c r="BA105" s="129"/>
      <c r="BJ105" s="129"/>
      <c r="BT105" s="129"/>
      <c r="CD105" s="129"/>
      <c r="CN105" s="129"/>
      <c r="CX105" s="129"/>
      <c r="DH105" s="129"/>
      <c r="DR105" s="129"/>
      <c r="EB105" s="129"/>
      <c r="EL105" s="129"/>
      <c r="EV105" s="129"/>
      <c r="FF105" s="129"/>
      <c r="FP105" s="129"/>
      <c r="FZ105" s="129"/>
      <c r="GJ105" s="129"/>
      <c r="GT105" s="129"/>
      <c r="HD105" s="129"/>
      <c r="HN105" s="129"/>
      <c r="HX105" s="129"/>
    </row>
    <row xmlns:x14ac="http://schemas.microsoft.com/office/spreadsheetml/2009/9/ac" r="106" s="3" customFormat="true" x14ac:dyDescent="0.25">
      <c r="A106" s="387" t="str">
        <f ca="true">IF(ISBLANK('Data Summary'!A108),"",'Data Summary'!A108)</f>
        <v/>
      </c>
      <c r="B106" s="129"/>
      <c r="L106" s="129"/>
      <c r="V106" s="129"/>
      <c r="AF106" s="129"/>
      <c r="AP106" s="129"/>
      <c r="AZ106" s="129"/>
      <c r="BA106" s="129"/>
      <c r="BJ106" s="129"/>
      <c r="BT106" s="129"/>
      <c r="CD106" s="129"/>
      <c r="CN106" s="129"/>
      <c r="CX106" s="129"/>
      <c r="DH106" s="129"/>
      <c r="DR106" s="129"/>
      <c r="EB106" s="129"/>
      <c r="EL106" s="129"/>
      <c r="EV106" s="129"/>
      <c r="FF106" s="129"/>
      <c r="FP106" s="129"/>
      <c r="FZ106" s="129"/>
      <c r="GJ106" s="129"/>
      <c r="GT106" s="129"/>
      <c r="HD106" s="129"/>
      <c r="HN106" s="129"/>
      <c r="HX106" s="129"/>
    </row>
    <row xmlns:x14ac="http://schemas.microsoft.com/office/spreadsheetml/2009/9/ac" r="107" s="3" customFormat="true" x14ac:dyDescent="0.25">
      <c r="A107" s="387" t="str">
        <f ca="true">IF(ISBLANK('Data Summary'!A109),"",'Data Summary'!A109)</f>
        <v/>
      </c>
      <c r="B107" s="129"/>
      <c r="L107" s="129"/>
      <c r="V107" s="129"/>
      <c r="AF107" s="129"/>
      <c r="AP107" s="129"/>
      <c r="AZ107" s="129"/>
      <c r="BA107" s="129"/>
      <c r="BJ107" s="129"/>
      <c r="BT107" s="129"/>
      <c r="CD107" s="129"/>
      <c r="CN107" s="129"/>
      <c r="CX107" s="129"/>
      <c r="DH107" s="129"/>
      <c r="DR107" s="129"/>
      <c r="EB107" s="129"/>
      <c r="EL107" s="129"/>
      <c r="EV107" s="129"/>
      <c r="FF107" s="129"/>
      <c r="FP107" s="129"/>
      <c r="FZ107" s="129"/>
      <c r="GJ107" s="129"/>
      <c r="GT107" s="129"/>
      <c r="HD107" s="129"/>
      <c r="HN107" s="129"/>
      <c r="HX107" s="129"/>
    </row>
    <row xmlns:x14ac="http://schemas.microsoft.com/office/spreadsheetml/2009/9/ac" r="108" s="3" customFormat="true" x14ac:dyDescent="0.25">
      <c r="A108" s="387" t="str">
        <f ca="true">IF(ISBLANK('Data Summary'!A110),"",'Data Summary'!A110)</f>
        <v/>
      </c>
      <c r="B108" s="129"/>
      <c r="L108" s="129"/>
      <c r="V108" s="129"/>
      <c r="AF108" s="129"/>
      <c r="AP108" s="129"/>
      <c r="AZ108" s="129"/>
      <c r="BA108" s="129"/>
      <c r="BJ108" s="129"/>
      <c r="BT108" s="129"/>
      <c r="CD108" s="129"/>
      <c r="CN108" s="129"/>
      <c r="CX108" s="129"/>
      <c r="DH108" s="129"/>
      <c r="DR108" s="129"/>
      <c r="EB108" s="129"/>
      <c r="EL108" s="129"/>
      <c r="EV108" s="129"/>
      <c r="FF108" s="129"/>
      <c r="FP108" s="129"/>
      <c r="FZ108" s="129"/>
      <c r="GJ108" s="129"/>
      <c r="GT108" s="129"/>
      <c r="HD108" s="129"/>
      <c r="HN108" s="129"/>
      <c r="HX108" s="129"/>
    </row>
    <row xmlns:x14ac="http://schemas.microsoft.com/office/spreadsheetml/2009/9/ac" r="109" s="3" customFormat="true" x14ac:dyDescent="0.25">
      <c r="A109" s="387" t="str">
        <f ca="true">IF(ISBLANK('Data Summary'!A111),"",'Data Summary'!A111)</f>
        <v/>
      </c>
      <c r="B109" s="129"/>
      <c r="L109" s="129"/>
      <c r="V109" s="129"/>
      <c r="AF109" s="129"/>
      <c r="AP109" s="129"/>
      <c r="AZ109" s="129"/>
      <c r="BA109" s="129"/>
      <c r="BJ109" s="129"/>
      <c r="BT109" s="129"/>
      <c r="CD109" s="129"/>
      <c r="CN109" s="129"/>
      <c r="CX109" s="129"/>
      <c r="DH109" s="129"/>
      <c r="DR109" s="129"/>
      <c r="EB109" s="129"/>
      <c r="EL109" s="129"/>
      <c r="EV109" s="129"/>
      <c r="FF109" s="129"/>
      <c r="FP109" s="129"/>
      <c r="FZ109" s="129"/>
      <c r="GJ109" s="129"/>
      <c r="GT109" s="129"/>
      <c r="HD109" s="129"/>
      <c r="HN109" s="129"/>
      <c r="HX109" s="129"/>
    </row>
    <row xmlns:x14ac="http://schemas.microsoft.com/office/spreadsheetml/2009/9/ac" r="110" s="3" customFormat="true" x14ac:dyDescent="0.25">
      <c r="A110" s="387" t="str">
        <f ca="true">IF(ISBLANK('Data Summary'!A112),"",'Data Summary'!A112)</f>
        <v/>
      </c>
      <c r="B110" s="129"/>
      <c r="L110" s="129"/>
      <c r="V110" s="129"/>
      <c r="AF110" s="129"/>
      <c r="AP110" s="129"/>
      <c r="AZ110" s="129"/>
      <c r="BA110" s="129"/>
      <c r="BJ110" s="129"/>
      <c r="BT110" s="129"/>
      <c r="CD110" s="129"/>
      <c r="CN110" s="129"/>
      <c r="CX110" s="129"/>
      <c r="DH110" s="129"/>
      <c r="DR110" s="129"/>
      <c r="EB110" s="129"/>
      <c r="EL110" s="129"/>
      <c r="EV110" s="129"/>
      <c r="FF110" s="129"/>
      <c r="FP110" s="129"/>
      <c r="FZ110" s="129"/>
      <c r="GJ110" s="129"/>
      <c r="GT110" s="129"/>
      <c r="HD110" s="129"/>
      <c r="HN110" s="129"/>
      <c r="HX110" s="129"/>
    </row>
    <row xmlns:x14ac="http://schemas.microsoft.com/office/spreadsheetml/2009/9/ac" r="111" s="3" customFormat="true" x14ac:dyDescent="0.25">
      <c r="A111" s="387" t="str">
        <f ca="true">IF(ISBLANK('Data Summary'!A113),"",'Data Summary'!A113)</f>
        <v/>
      </c>
      <c r="B111" s="129"/>
      <c r="L111" s="129"/>
      <c r="V111" s="129"/>
      <c r="AF111" s="129"/>
      <c r="AP111" s="129"/>
      <c r="AZ111" s="129"/>
      <c r="BA111" s="129"/>
      <c r="BJ111" s="129"/>
      <c r="BT111" s="129"/>
      <c r="CD111" s="129"/>
      <c r="CN111" s="129"/>
      <c r="CX111" s="129"/>
      <c r="DH111" s="129"/>
      <c r="DR111" s="129"/>
      <c r="EB111" s="129"/>
      <c r="EL111" s="129"/>
      <c r="EV111" s="129"/>
      <c r="FF111" s="129"/>
      <c r="FP111" s="129"/>
      <c r="FZ111" s="129"/>
      <c r="GJ111" s="129"/>
      <c r="GT111" s="129"/>
      <c r="HD111" s="129"/>
      <c r="HN111" s="129"/>
      <c r="HX111" s="129"/>
    </row>
    <row xmlns:x14ac="http://schemas.microsoft.com/office/spreadsheetml/2009/9/ac" r="112" s="3" customFormat="true" x14ac:dyDescent="0.25">
      <c r="A112" s="387" t="str">
        <f ca="true">IF(ISBLANK('Data Summary'!A114),"",'Data Summary'!A114)</f>
        <v/>
      </c>
      <c r="B112" s="129"/>
      <c r="L112" s="129"/>
      <c r="V112" s="129"/>
      <c r="AF112" s="129"/>
      <c r="AP112" s="129"/>
      <c r="AZ112" s="129"/>
      <c r="BA112" s="129"/>
      <c r="BJ112" s="129"/>
      <c r="BT112" s="129"/>
      <c r="CD112" s="129"/>
      <c r="CN112" s="129"/>
      <c r="CX112" s="129"/>
      <c r="DH112" s="129"/>
      <c r="DR112" s="129"/>
      <c r="EB112" s="129"/>
      <c r="EL112" s="129"/>
      <c r="EV112" s="129"/>
      <c r="FF112" s="129"/>
      <c r="FP112" s="129"/>
      <c r="FZ112" s="129"/>
      <c r="GJ112" s="129"/>
      <c r="GT112" s="129"/>
      <c r="HD112" s="129"/>
      <c r="HN112" s="129"/>
      <c r="HX112" s="129"/>
    </row>
    <row xmlns:x14ac="http://schemas.microsoft.com/office/spreadsheetml/2009/9/ac" r="113" s="3" customFormat="true" x14ac:dyDescent="0.25">
      <c r="A113" s="387" t="str">
        <f ca="true">IF(ISBLANK('Data Summary'!A115),"",'Data Summary'!A115)</f>
        <v/>
      </c>
      <c r="B113" s="129"/>
      <c r="L113" s="129"/>
      <c r="V113" s="129"/>
      <c r="AF113" s="129"/>
      <c r="AP113" s="129"/>
      <c r="AZ113" s="129"/>
      <c r="BA113" s="129"/>
      <c r="BJ113" s="129"/>
      <c r="BT113" s="129"/>
      <c r="CD113" s="129"/>
      <c r="CN113" s="129"/>
      <c r="CX113" s="129"/>
      <c r="DH113" s="129"/>
      <c r="DR113" s="129"/>
      <c r="EB113" s="129"/>
      <c r="EL113" s="129"/>
      <c r="EV113" s="129"/>
      <c r="FF113" s="129"/>
      <c r="FP113" s="129"/>
      <c r="FZ113" s="129"/>
      <c r="GJ113" s="129"/>
      <c r="GT113" s="129"/>
      <c r="HD113" s="129"/>
      <c r="HN113" s="129"/>
      <c r="HX113" s="129"/>
    </row>
    <row xmlns:x14ac="http://schemas.microsoft.com/office/spreadsheetml/2009/9/ac" r="114" s="3" customFormat="true" x14ac:dyDescent="0.25">
      <c r="A114" s="387" t="str">
        <f ca="true">IF(ISBLANK('Data Summary'!A116),"",'Data Summary'!A116)</f>
        <v/>
      </c>
      <c r="B114" s="129"/>
      <c r="L114" s="129"/>
      <c r="V114" s="129"/>
      <c r="AF114" s="129"/>
      <c r="AP114" s="129"/>
      <c r="AZ114" s="129"/>
      <c r="BA114" s="129"/>
      <c r="BJ114" s="129"/>
      <c r="BT114" s="129"/>
      <c r="CD114" s="129"/>
      <c r="CN114" s="129"/>
      <c r="CX114" s="129"/>
      <c r="DH114" s="129"/>
      <c r="DR114" s="129"/>
      <c r="EB114" s="129"/>
      <c r="EL114" s="129"/>
      <c r="EV114" s="129"/>
      <c r="FF114" s="129"/>
      <c r="FP114" s="129"/>
      <c r="FZ114" s="129"/>
      <c r="GJ114" s="129"/>
      <c r="GT114" s="129"/>
      <c r="HD114" s="129"/>
      <c r="HN114" s="129"/>
      <c r="HX114" s="129"/>
    </row>
    <row xmlns:x14ac="http://schemas.microsoft.com/office/spreadsheetml/2009/9/ac" r="115" s="3" customFormat="true" x14ac:dyDescent="0.25">
      <c r="A115" s="387" t="str">
        <f ca="true">IF(ISBLANK('Data Summary'!A117),"",'Data Summary'!A117)</f>
        <v/>
      </c>
      <c r="B115" s="129"/>
      <c r="L115" s="129"/>
      <c r="V115" s="129"/>
      <c r="AF115" s="129"/>
      <c r="AP115" s="129"/>
      <c r="AZ115" s="129"/>
      <c r="BA115" s="129"/>
      <c r="BJ115" s="129"/>
      <c r="BT115" s="129"/>
      <c r="CD115" s="129"/>
      <c r="CN115" s="129"/>
      <c r="CX115" s="129"/>
      <c r="DH115" s="129"/>
      <c r="DR115" s="129"/>
      <c r="EB115" s="129"/>
      <c r="EL115" s="129"/>
      <c r="EV115" s="129"/>
      <c r="FF115" s="129"/>
      <c r="FP115" s="129"/>
      <c r="FZ115" s="129"/>
      <c r="GJ115" s="129"/>
      <c r="GT115" s="129"/>
      <c r="HD115" s="129"/>
      <c r="HN115" s="129"/>
      <c r="HX115" s="129"/>
    </row>
    <row xmlns:x14ac="http://schemas.microsoft.com/office/spreadsheetml/2009/9/ac" r="116" s="3" customFormat="true" x14ac:dyDescent="0.25">
      <c r="A116" s="387" t="str">
        <f ca="true">IF(ISBLANK('Data Summary'!A118),"",'Data Summary'!A118)</f>
        <v/>
      </c>
      <c r="B116" s="129"/>
      <c r="L116" s="129"/>
      <c r="V116" s="129"/>
      <c r="AF116" s="129"/>
      <c r="AP116" s="129"/>
      <c r="AZ116" s="129"/>
      <c r="BA116" s="129"/>
      <c r="BJ116" s="129"/>
      <c r="BT116" s="129"/>
      <c r="CD116" s="129"/>
      <c r="CN116" s="129"/>
      <c r="CX116" s="129"/>
      <c r="DH116" s="129"/>
      <c r="DR116" s="129"/>
      <c r="EB116" s="129"/>
      <c r="EL116" s="129"/>
      <c r="EV116" s="129"/>
      <c r="FF116" s="129"/>
      <c r="FP116" s="129"/>
      <c r="FZ116" s="129"/>
      <c r="GJ116" s="129"/>
      <c r="GT116" s="129"/>
      <c r="HD116" s="129"/>
      <c r="HN116" s="129"/>
      <c r="HX116" s="129"/>
    </row>
    <row xmlns:x14ac="http://schemas.microsoft.com/office/spreadsheetml/2009/9/ac" r="117" s="3" customFormat="true" x14ac:dyDescent="0.25">
      <c r="A117" s="387" t="str">
        <f ca="true">IF(ISBLANK('Data Summary'!A119),"",'Data Summary'!A119)</f>
        <v/>
      </c>
      <c r="B117" s="129"/>
      <c r="L117" s="129"/>
      <c r="V117" s="129"/>
      <c r="AF117" s="129"/>
      <c r="AP117" s="129"/>
      <c r="AZ117" s="129"/>
      <c r="BA117" s="129"/>
      <c r="BJ117" s="129"/>
      <c r="BT117" s="129"/>
      <c r="CD117" s="129"/>
      <c r="CN117" s="129"/>
      <c r="CX117" s="129"/>
      <c r="DH117" s="129"/>
      <c r="DR117" s="129"/>
      <c r="EB117" s="129"/>
      <c r="EL117" s="129"/>
      <c r="EV117" s="129"/>
      <c r="FF117" s="129"/>
      <c r="FP117" s="129"/>
      <c r="FZ117" s="129"/>
      <c r="GJ117" s="129"/>
      <c r="GT117" s="129"/>
      <c r="HD117" s="129"/>
      <c r="HN117" s="129"/>
      <c r="HX117" s="129"/>
    </row>
    <row xmlns:x14ac="http://schemas.microsoft.com/office/spreadsheetml/2009/9/ac" r="118" s="3" customFormat="true" x14ac:dyDescent="0.25">
      <c r="A118" s="387" t="str">
        <f ca="true">IF(ISBLANK('Data Summary'!A120),"",'Data Summary'!A120)</f>
        <v/>
      </c>
      <c r="B118" s="129"/>
      <c r="L118" s="129"/>
      <c r="V118" s="129"/>
      <c r="AF118" s="129"/>
      <c r="AP118" s="129"/>
      <c r="AZ118" s="129"/>
      <c r="BA118" s="129"/>
      <c r="BJ118" s="129"/>
      <c r="BT118" s="129"/>
      <c r="CD118" s="129"/>
      <c r="CN118" s="129"/>
      <c r="CX118" s="129"/>
      <c r="DH118" s="129"/>
      <c r="DR118" s="129"/>
      <c r="EB118" s="129"/>
      <c r="EL118" s="129"/>
      <c r="EV118" s="129"/>
      <c r="FF118" s="129"/>
      <c r="FP118" s="129"/>
      <c r="FZ118" s="129"/>
      <c r="GJ118" s="129"/>
      <c r="GT118" s="129"/>
      <c r="HD118" s="129"/>
      <c r="HN118" s="129"/>
      <c r="HX118" s="129"/>
    </row>
    <row xmlns:x14ac="http://schemas.microsoft.com/office/spreadsheetml/2009/9/ac" r="119" s="3" customFormat="true" x14ac:dyDescent="0.25">
      <c r="A119" s="387" t="str">
        <f ca="true">IF(ISBLANK('Data Summary'!A121),"",'Data Summary'!A121)</f>
        <v/>
      </c>
      <c r="B119" s="129"/>
      <c r="L119" s="129"/>
      <c r="V119" s="129"/>
      <c r="AF119" s="129"/>
      <c r="AP119" s="129"/>
      <c r="AZ119" s="129"/>
      <c r="BA119" s="129"/>
      <c r="BJ119" s="129"/>
      <c r="BT119" s="129"/>
      <c r="CD119" s="129"/>
      <c r="CN119" s="129"/>
      <c r="CX119" s="129"/>
      <c r="DH119" s="129"/>
      <c r="DR119" s="129"/>
      <c r="EB119" s="129"/>
      <c r="EL119" s="129"/>
      <c r="EV119" s="129"/>
      <c r="FF119" s="129"/>
      <c r="FP119" s="129"/>
      <c r="FZ119" s="129"/>
      <c r="GJ119" s="129"/>
      <c r="GT119" s="129"/>
      <c r="HD119" s="129"/>
      <c r="HN119" s="129"/>
      <c r="HX119" s="129"/>
    </row>
    <row xmlns:x14ac="http://schemas.microsoft.com/office/spreadsheetml/2009/9/ac" r="120" s="3" customFormat="true" x14ac:dyDescent="0.25">
      <c r="A120" s="387" t="str">
        <f ca="true">IF(ISBLANK('Data Summary'!A122),"",'Data Summary'!A122)</f>
        <v/>
      </c>
      <c r="B120" s="129"/>
      <c r="L120" s="129"/>
      <c r="V120" s="129"/>
      <c r="AF120" s="129"/>
      <c r="AP120" s="129"/>
      <c r="AZ120" s="129"/>
      <c r="BA120" s="129"/>
      <c r="BJ120" s="129"/>
      <c r="BT120" s="129"/>
      <c r="CD120" s="129"/>
      <c r="CN120" s="129"/>
      <c r="CX120" s="129"/>
      <c r="DH120" s="129"/>
      <c r="DR120" s="129"/>
      <c r="EB120" s="129"/>
      <c r="EL120" s="129"/>
      <c r="EV120" s="129"/>
      <c r="FF120" s="129"/>
      <c r="FP120" s="129"/>
      <c r="FZ120" s="129"/>
      <c r="GJ120" s="129"/>
      <c r="GT120" s="129"/>
      <c r="HD120" s="129"/>
      <c r="HN120" s="129"/>
      <c r="HX120" s="129"/>
    </row>
    <row xmlns:x14ac="http://schemas.microsoft.com/office/spreadsheetml/2009/9/ac" r="121" s="3" customFormat="true" x14ac:dyDescent="0.25">
      <c r="A121" s="387" t="str">
        <f ca="true">IF(ISBLANK('Data Summary'!A123),"",'Data Summary'!A123)</f>
        <v/>
      </c>
      <c r="B121" s="129"/>
      <c r="L121" s="129"/>
      <c r="V121" s="129"/>
      <c r="AF121" s="129"/>
      <c r="AP121" s="129"/>
      <c r="AZ121" s="129"/>
      <c r="BA121" s="129"/>
      <c r="BJ121" s="129"/>
      <c r="BT121" s="129"/>
      <c r="CD121" s="129"/>
      <c r="CN121" s="129"/>
      <c r="CX121" s="129"/>
      <c r="DH121" s="129"/>
      <c r="DR121" s="129"/>
      <c r="EB121" s="129"/>
      <c r="EL121" s="129"/>
      <c r="EV121" s="129"/>
      <c r="FF121" s="129"/>
      <c r="FP121" s="129"/>
      <c r="FZ121" s="129"/>
      <c r="GJ121" s="129"/>
      <c r="GT121" s="129"/>
      <c r="HD121" s="129"/>
      <c r="HN121" s="129"/>
      <c r="HX121" s="129"/>
    </row>
    <row xmlns:x14ac="http://schemas.microsoft.com/office/spreadsheetml/2009/9/ac" r="122" s="3" customFormat="true" x14ac:dyDescent="0.25">
      <c r="A122" s="387" t="str">
        <f ca="true">IF(ISBLANK('Data Summary'!A124),"",'Data Summary'!A124)</f>
        <v/>
      </c>
      <c r="B122" s="129"/>
      <c r="L122" s="129"/>
      <c r="V122" s="129"/>
      <c r="AF122" s="129"/>
      <c r="AP122" s="129"/>
      <c r="AZ122" s="129"/>
      <c r="BA122" s="129"/>
      <c r="BJ122" s="129"/>
      <c r="BT122" s="129"/>
      <c r="CD122" s="129"/>
      <c r="CN122" s="129"/>
      <c r="CX122" s="129"/>
      <c r="DH122" s="129"/>
      <c r="DR122" s="129"/>
      <c r="EB122" s="129"/>
      <c r="EL122" s="129"/>
      <c r="EV122" s="129"/>
      <c r="FF122" s="129"/>
      <c r="FP122" s="129"/>
      <c r="FZ122" s="129"/>
      <c r="GJ122" s="129"/>
      <c r="GT122" s="129"/>
      <c r="HD122" s="129"/>
      <c r="HN122" s="129"/>
      <c r="HX122" s="129"/>
    </row>
    <row xmlns:x14ac="http://schemas.microsoft.com/office/spreadsheetml/2009/9/ac" r="123" s="3" customFormat="true" x14ac:dyDescent="0.25">
      <c r="A123" s="387" t="str">
        <f ca="true">IF(ISBLANK('Data Summary'!A125),"",'Data Summary'!A125)</f>
        <v/>
      </c>
      <c r="B123" s="129"/>
      <c r="L123" s="129"/>
      <c r="V123" s="129"/>
      <c r="AF123" s="129"/>
      <c r="AP123" s="129"/>
      <c r="AZ123" s="129"/>
      <c r="BA123" s="129"/>
      <c r="BJ123" s="129"/>
      <c r="BT123" s="129"/>
      <c r="CD123" s="129"/>
      <c r="CN123" s="129"/>
      <c r="CX123" s="129"/>
      <c r="DH123" s="129"/>
      <c r="DR123" s="129"/>
      <c r="EB123" s="129"/>
      <c r="EL123" s="129"/>
      <c r="EV123" s="129"/>
      <c r="FF123" s="129"/>
      <c r="FP123" s="129"/>
      <c r="FZ123" s="129"/>
      <c r="GJ123" s="129"/>
      <c r="GT123" s="129"/>
      <c r="HD123" s="129"/>
      <c r="HN123" s="129"/>
      <c r="HX123" s="129"/>
    </row>
    <row xmlns:x14ac="http://schemas.microsoft.com/office/spreadsheetml/2009/9/ac" r="124" s="3" customFormat="true" x14ac:dyDescent="0.25">
      <c r="A124" s="387" t="str">
        <f ca="true">IF(ISBLANK('Data Summary'!A126),"",'Data Summary'!A126)</f>
        <v/>
      </c>
      <c r="B124" s="129"/>
      <c r="L124" s="129"/>
      <c r="V124" s="129"/>
      <c r="AF124" s="129"/>
      <c r="AP124" s="129"/>
      <c r="AZ124" s="129"/>
      <c r="BA124" s="129"/>
      <c r="BJ124" s="129"/>
      <c r="BT124" s="129"/>
      <c r="CD124" s="129"/>
      <c r="CN124" s="129"/>
      <c r="CX124" s="129"/>
      <c r="DH124" s="129"/>
      <c r="DR124" s="129"/>
      <c r="EB124" s="129"/>
      <c r="EL124" s="129"/>
      <c r="EV124" s="129"/>
      <c r="FF124" s="129"/>
      <c r="FP124" s="129"/>
      <c r="FZ124" s="129"/>
      <c r="GJ124" s="129"/>
      <c r="GT124" s="129"/>
      <c r="HD124" s="129"/>
      <c r="HN124" s="129"/>
      <c r="HX124" s="129"/>
    </row>
    <row xmlns:x14ac="http://schemas.microsoft.com/office/spreadsheetml/2009/9/ac" r="125" s="3" customFormat="true" x14ac:dyDescent="0.25">
      <c r="A125" s="387" t="str">
        <f ca="true">IF(ISBLANK('Data Summary'!A127),"",'Data Summary'!A127)</f>
        <v/>
      </c>
      <c r="B125" s="129"/>
      <c r="L125" s="129"/>
      <c r="V125" s="129"/>
      <c r="AF125" s="129"/>
      <c r="AP125" s="129"/>
      <c r="AZ125" s="129"/>
      <c r="BA125" s="129"/>
      <c r="BJ125" s="129"/>
      <c r="BT125" s="129"/>
      <c r="CD125" s="129"/>
      <c r="CN125" s="129"/>
      <c r="CX125" s="129"/>
      <c r="DH125" s="129"/>
      <c r="DR125" s="129"/>
      <c r="EB125" s="129"/>
      <c r="EL125" s="129"/>
      <c r="EV125" s="129"/>
      <c r="FF125" s="129"/>
      <c r="FP125" s="129"/>
      <c r="FZ125" s="129"/>
      <c r="GJ125" s="129"/>
      <c r="GT125" s="129"/>
      <c r="HD125" s="129"/>
      <c r="HN125" s="129"/>
      <c r="HX125" s="129"/>
    </row>
    <row xmlns:x14ac="http://schemas.microsoft.com/office/spreadsheetml/2009/9/ac" r="126" s="3" customFormat="true" x14ac:dyDescent="0.25">
      <c r="A126" s="387" t="str">
        <f ca="true">IF(ISBLANK('Data Summary'!A128),"",'Data Summary'!A128)</f>
        <v/>
      </c>
      <c r="B126" s="129"/>
      <c r="L126" s="129"/>
      <c r="V126" s="129"/>
      <c r="AF126" s="129"/>
      <c r="AP126" s="129"/>
      <c r="AZ126" s="129"/>
      <c r="BA126" s="129"/>
      <c r="BJ126" s="129"/>
      <c r="BT126" s="129"/>
      <c r="CD126" s="129"/>
      <c r="CN126" s="129"/>
      <c r="CX126" s="129"/>
      <c r="DH126" s="129"/>
      <c r="DR126" s="129"/>
      <c r="EB126" s="129"/>
      <c r="EL126" s="129"/>
      <c r="EV126" s="129"/>
      <c r="FF126" s="129"/>
      <c r="FP126" s="129"/>
      <c r="FZ126" s="129"/>
      <c r="GJ126" s="129"/>
      <c r="GT126" s="129"/>
      <c r="HD126" s="129"/>
      <c r="HN126" s="129"/>
      <c r="HX126" s="129"/>
    </row>
    <row xmlns:x14ac="http://schemas.microsoft.com/office/spreadsheetml/2009/9/ac" r="127" s="3" customFormat="true" x14ac:dyDescent="0.25">
      <c r="A127" s="387" t="str">
        <f ca="true">IF(ISBLANK('Data Summary'!A129),"",'Data Summary'!A129)</f>
        <v/>
      </c>
      <c r="B127" s="129"/>
      <c r="L127" s="129"/>
      <c r="V127" s="129"/>
      <c r="AF127" s="129"/>
      <c r="AP127" s="129"/>
      <c r="AZ127" s="129"/>
      <c r="BA127" s="129"/>
      <c r="BJ127" s="129"/>
      <c r="BT127" s="129"/>
      <c r="CD127" s="129"/>
      <c r="CN127" s="129"/>
      <c r="CX127" s="129"/>
      <c r="DH127" s="129"/>
      <c r="DR127" s="129"/>
      <c r="EB127" s="129"/>
      <c r="EL127" s="129"/>
      <c r="EV127" s="129"/>
      <c r="FF127" s="129"/>
      <c r="FP127" s="129"/>
      <c r="FZ127" s="129"/>
      <c r="GJ127" s="129"/>
      <c r="GT127" s="129"/>
      <c r="HD127" s="129"/>
      <c r="HN127" s="129"/>
      <c r="HX127" s="129"/>
    </row>
    <row xmlns:x14ac="http://schemas.microsoft.com/office/spreadsheetml/2009/9/ac" r="128" s="3" customFormat="true" x14ac:dyDescent="0.25">
      <c r="A128" s="387" t="str">
        <f ca="true">IF(ISBLANK('Data Summary'!A130),"",'Data Summary'!A130)</f>
        <v/>
      </c>
      <c r="B128" s="129"/>
      <c r="L128" s="129"/>
      <c r="V128" s="129"/>
      <c r="AF128" s="129"/>
      <c r="AP128" s="129"/>
      <c r="AZ128" s="129"/>
      <c r="BA128" s="129"/>
      <c r="BJ128" s="129"/>
      <c r="BT128" s="129"/>
      <c r="CD128" s="129"/>
      <c r="CN128" s="129"/>
      <c r="CX128" s="129"/>
      <c r="DH128" s="129"/>
      <c r="DR128" s="129"/>
      <c r="EB128" s="129"/>
      <c r="EL128" s="129"/>
      <c r="EV128" s="129"/>
      <c r="FF128" s="129"/>
      <c r="FP128" s="129"/>
      <c r="FZ128" s="129"/>
      <c r="GJ128" s="129"/>
      <c r="GT128" s="129"/>
      <c r="HD128" s="129"/>
      <c r="HN128" s="129"/>
      <c r="HX128" s="129"/>
    </row>
    <row xmlns:x14ac="http://schemas.microsoft.com/office/spreadsheetml/2009/9/ac" r="129" s="3" customFormat="true" x14ac:dyDescent="0.25">
      <c r="A129" s="387" t="str">
        <f ca="true">IF(ISBLANK('Data Summary'!A131),"",'Data Summary'!A131)</f>
        <v/>
      </c>
      <c r="B129" s="129"/>
      <c r="L129" s="129"/>
      <c r="V129" s="129"/>
      <c r="AF129" s="129"/>
      <c r="AP129" s="129"/>
      <c r="AZ129" s="129"/>
      <c r="BA129" s="129"/>
      <c r="BJ129" s="129"/>
      <c r="BT129" s="129"/>
      <c r="CD129" s="129"/>
      <c r="CN129" s="129"/>
      <c r="CX129" s="129"/>
      <c r="DH129" s="129"/>
      <c r="DR129" s="129"/>
      <c r="EB129" s="129"/>
      <c r="EL129" s="129"/>
      <c r="EV129" s="129"/>
      <c r="FF129" s="129"/>
      <c r="FP129" s="129"/>
      <c r="FZ129" s="129"/>
      <c r="GJ129" s="129"/>
      <c r="GT129" s="129"/>
      <c r="HD129" s="129"/>
      <c r="HN129" s="129"/>
      <c r="HX129" s="129"/>
    </row>
    <row xmlns:x14ac="http://schemas.microsoft.com/office/spreadsheetml/2009/9/ac" r="130" s="3" customFormat="true" x14ac:dyDescent="0.25">
      <c r="A130" s="387" t="str">
        <f ca="true">IF(ISBLANK('Data Summary'!A132),"",'Data Summary'!A132)</f>
        <v/>
      </c>
      <c r="B130" s="129"/>
      <c r="L130" s="129"/>
      <c r="V130" s="129"/>
      <c r="AF130" s="129"/>
      <c r="AP130" s="129"/>
      <c r="AZ130" s="129"/>
      <c r="BA130" s="129"/>
      <c r="BJ130" s="129"/>
      <c r="BT130" s="129"/>
      <c r="CD130" s="129"/>
      <c r="CN130" s="129"/>
      <c r="CX130" s="129"/>
      <c r="DH130" s="129"/>
      <c r="DR130" s="129"/>
      <c r="EB130" s="129"/>
      <c r="EL130" s="129"/>
      <c r="EV130" s="129"/>
      <c r="FF130" s="129"/>
      <c r="FP130" s="129"/>
      <c r="FZ130" s="129"/>
      <c r="GJ130" s="129"/>
      <c r="GT130" s="129"/>
      <c r="HD130" s="129"/>
      <c r="HN130" s="129"/>
      <c r="HX130" s="129"/>
    </row>
    <row xmlns:x14ac="http://schemas.microsoft.com/office/spreadsheetml/2009/9/ac" r="131" s="3" customFormat="true" x14ac:dyDescent="0.25">
      <c r="A131" s="387" t="str">
        <f ca="true">IF(ISBLANK('Data Summary'!A133),"",'Data Summary'!A133)</f>
        <v/>
      </c>
      <c r="B131" s="129"/>
      <c r="L131" s="129"/>
      <c r="V131" s="129"/>
      <c r="AF131" s="129"/>
      <c r="AP131" s="129"/>
      <c r="AZ131" s="129"/>
      <c r="BA131" s="129"/>
      <c r="BJ131" s="129"/>
      <c r="BT131" s="129"/>
      <c r="CD131" s="129"/>
      <c r="CN131" s="129"/>
      <c r="CX131" s="129"/>
      <c r="DH131" s="129"/>
      <c r="DR131" s="129"/>
      <c r="EB131" s="129"/>
      <c r="EL131" s="129"/>
      <c r="EV131" s="129"/>
      <c r="FF131" s="129"/>
      <c r="FP131" s="129"/>
      <c r="FZ131" s="129"/>
      <c r="GJ131" s="129"/>
      <c r="GT131" s="129"/>
      <c r="HD131" s="129"/>
      <c r="HN131" s="129"/>
      <c r="HX131" s="129"/>
    </row>
    <row xmlns:x14ac="http://schemas.microsoft.com/office/spreadsheetml/2009/9/ac" r="132" s="3" customFormat="true" x14ac:dyDescent="0.25">
      <c r="A132" s="387" t="str">
        <f ca="true">IF(ISBLANK('Data Summary'!A134),"",'Data Summary'!A134)</f>
        <v/>
      </c>
      <c r="B132" s="129"/>
      <c r="L132" s="129"/>
      <c r="V132" s="129"/>
      <c r="AF132" s="129"/>
      <c r="AP132" s="129"/>
      <c r="AZ132" s="129"/>
      <c r="BA132" s="129"/>
      <c r="BJ132" s="129"/>
      <c r="BT132" s="129"/>
      <c r="CD132" s="129"/>
      <c r="CN132" s="129"/>
      <c r="CX132" s="129"/>
      <c r="DH132" s="129"/>
      <c r="DR132" s="129"/>
      <c r="EB132" s="129"/>
      <c r="EL132" s="129"/>
      <c r="EV132" s="129"/>
      <c r="FF132" s="129"/>
      <c r="FP132" s="129"/>
      <c r="FZ132" s="129"/>
      <c r="GJ132" s="129"/>
      <c r="GT132" s="129"/>
      <c r="HD132" s="129"/>
      <c r="HN132" s="129"/>
      <c r="HX132" s="129"/>
    </row>
    <row xmlns:x14ac="http://schemas.microsoft.com/office/spreadsheetml/2009/9/ac" r="133" s="3" customFormat="true" x14ac:dyDescent="0.25">
      <c r="A133" s="387" t="str">
        <f ca="true">IF(ISBLANK('Data Summary'!A135),"",'Data Summary'!A135)</f>
        <v/>
      </c>
      <c r="B133" s="129"/>
      <c r="L133" s="129"/>
      <c r="V133" s="129"/>
      <c r="AF133" s="129"/>
      <c r="AP133" s="129"/>
      <c r="AZ133" s="129"/>
      <c r="BA133" s="129"/>
      <c r="BJ133" s="129"/>
      <c r="BT133" s="129"/>
      <c r="CD133" s="129"/>
      <c r="CN133" s="129"/>
      <c r="CX133" s="129"/>
      <c r="DH133" s="129"/>
      <c r="DR133" s="129"/>
      <c r="EB133" s="129"/>
      <c r="EL133" s="129"/>
      <c r="EV133" s="129"/>
      <c r="FF133" s="129"/>
      <c r="FP133" s="129"/>
      <c r="FZ133" s="129"/>
      <c r="GJ133" s="129"/>
      <c r="GT133" s="129"/>
      <c r="HD133" s="129"/>
      <c r="HN133" s="129"/>
      <c r="HX133" s="129"/>
    </row>
    <row xmlns:x14ac="http://schemas.microsoft.com/office/spreadsheetml/2009/9/ac" r="134" s="3" customFormat="true" x14ac:dyDescent="0.25">
      <c r="A134" s="387" t="str">
        <f ca="true">IF(ISBLANK('Data Summary'!A136),"",'Data Summary'!A136)</f>
        <v/>
      </c>
      <c r="B134" s="129"/>
      <c r="L134" s="129"/>
      <c r="V134" s="129"/>
      <c r="AF134" s="129"/>
      <c r="AP134" s="129"/>
      <c r="AZ134" s="129"/>
      <c r="BA134" s="129"/>
      <c r="BJ134" s="129"/>
      <c r="BT134" s="129"/>
      <c r="CD134" s="129"/>
      <c r="CN134" s="129"/>
      <c r="CX134" s="129"/>
      <c r="DH134" s="129"/>
      <c r="DR134" s="129"/>
      <c r="EB134" s="129"/>
      <c r="EL134" s="129"/>
      <c r="EV134" s="129"/>
      <c r="FF134" s="129"/>
      <c r="FP134" s="129"/>
      <c r="FZ134" s="129"/>
      <c r="GJ134" s="129"/>
      <c r="GT134" s="129"/>
      <c r="HD134" s="129"/>
      <c r="HN134" s="129"/>
      <c r="HX134" s="129"/>
    </row>
    <row xmlns:x14ac="http://schemas.microsoft.com/office/spreadsheetml/2009/9/ac" r="135" s="3" customFormat="true" x14ac:dyDescent="0.25">
      <c r="A135" s="387" t="str">
        <f ca="true">IF(ISBLANK('Data Summary'!A137),"",'Data Summary'!A137)</f>
        <v/>
      </c>
      <c r="B135" s="129"/>
      <c r="L135" s="129"/>
      <c r="V135" s="129"/>
      <c r="AF135" s="129"/>
      <c r="AP135" s="129"/>
      <c r="AZ135" s="129"/>
      <c r="BA135" s="129"/>
      <c r="BJ135" s="129"/>
      <c r="BT135" s="129"/>
      <c r="CD135" s="129"/>
      <c r="CN135" s="129"/>
      <c r="CX135" s="129"/>
      <c r="DH135" s="129"/>
      <c r="DR135" s="129"/>
      <c r="EB135" s="129"/>
      <c r="EL135" s="129"/>
      <c r="EV135" s="129"/>
      <c r="FF135" s="129"/>
      <c r="FP135" s="129"/>
      <c r="FZ135" s="129"/>
      <c r="GJ135" s="129"/>
      <c r="GT135" s="129"/>
      <c r="HD135" s="129"/>
      <c r="HN135" s="129"/>
      <c r="HX135" s="129"/>
    </row>
    <row xmlns:x14ac="http://schemas.microsoft.com/office/spreadsheetml/2009/9/ac" r="136" s="3" customFormat="true" x14ac:dyDescent="0.25">
      <c r="A136" s="387" t="str">
        <f ca="true">IF(ISBLANK('Data Summary'!A138),"",'Data Summary'!A138)</f>
        <v/>
      </c>
      <c r="B136" s="129"/>
      <c r="L136" s="129"/>
      <c r="V136" s="129"/>
      <c r="AF136" s="129"/>
      <c r="AP136" s="129"/>
      <c r="AZ136" s="129"/>
      <c r="BA136" s="129"/>
      <c r="BJ136" s="129"/>
      <c r="BT136" s="129"/>
      <c r="CD136" s="129"/>
      <c r="CN136" s="129"/>
      <c r="CX136" s="129"/>
      <c r="DH136" s="129"/>
      <c r="DR136" s="129"/>
      <c r="EB136" s="129"/>
      <c r="EL136" s="129"/>
      <c r="EV136" s="129"/>
      <c r="FF136" s="129"/>
      <c r="FP136" s="129"/>
      <c r="FZ136" s="129"/>
      <c r="GJ136" s="129"/>
      <c r="GT136" s="129"/>
      <c r="HD136" s="129"/>
      <c r="HN136" s="129"/>
      <c r="HX136" s="129"/>
    </row>
    <row xmlns:x14ac="http://schemas.microsoft.com/office/spreadsheetml/2009/9/ac" r="137" s="3" customFormat="true" x14ac:dyDescent="0.25">
      <c r="A137" s="387" t="str">
        <f ca="true">IF(ISBLANK('Data Summary'!A139),"",'Data Summary'!A139)</f>
        <v/>
      </c>
      <c r="B137" s="129"/>
      <c r="L137" s="129"/>
      <c r="V137" s="129"/>
      <c r="AF137" s="129"/>
      <c r="AP137" s="129"/>
      <c r="AZ137" s="129"/>
      <c r="BA137" s="129"/>
      <c r="BJ137" s="129"/>
      <c r="BT137" s="129"/>
      <c r="CD137" s="129"/>
      <c r="CN137" s="129"/>
      <c r="CX137" s="129"/>
      <c r="DH137" s="129"/>
      <c r="DR137" s="129"/>
      <c r="EB137" s="129"/>
      <c r="EL137" s="129"/>
      <c r="EV137" s="129"/>
      <c r="FF137" s="129"/>
      <c r="FP137" s="129"/>
      <c r="FZ137" s="129"/>
      <c r="GJ137" s="129"/>
      <c r="GT137" s="129"/>
      <c r="HD137" s="129"/>
      <c r="HN137" s="129"/>
      <c r="HX137" s="129"/>
    </row>
    <row xmlns:x14ac="http://schemas.microsoft.com/office/spreadsheetml/2009/9/ac" r="138" s="3" customFormat="true" x14ac:dyDescent="0.25">
      <c r="A138" s="387" t="str">
        <f ca="true">IF(ISBLANK('Data Summary'!A140),"",'Data Summary'!A140)</f>
        <v/>
      </c>
      <c r="B138" s="129"/>
      <c r="L138" s="129"/>
      <c r="V138" s="129"/>
      <c r="AF138" s="129"/>
      <c r="AP138" s="129"/>
      <c r="AZ138" s="129"/>
      <c r="BA138" s="129"/>
      <c r="BJ138" s="129"/>
      <c r="BT138" s="129"/>
      <c r="CD138" s="129"/>
      <c r="CN138" s="129"/>
      <c r="CX138" s="129"/>
      <c r="DH138" s="129"/>
      <c r="DR138" s="129"/>
      <c r="EB138" s="129"/>
      <c r="EL138" s="129"/>
      <c r="EV138" s="129"/>
      <c r="FF138" s="129"/>
      <c r="FP138" s="129"/>
      <c r="FZ138" s="129"/>
      <c r="GJ138" s="129"/>
      <c r="GT138" s="129"/>
      <c r="HD138" s="129"/>
      <c r="HN138" s="129"/>
      <c r="HX138" s="129"/>
    </row>
    <row xmlns:x14ac="http://schemas.microsoft.com/office/spreadsheetml/2009/9/ac" r="139" s="3" customFormat="true" x14ac:dyDescent="0.25">
      <c r="A139" s="387" t="str">
        <f ca="true">IF(ISBLANK('Data Summary'!A141),"",'Data Summary'!A141)</f>
        <v/>
      </c>
      <c r="B139" s="129"/>
      <c r="L139" s="129"/>
      <c r="V139" s="129"/>
      <c r="AF139" s="129"/>
      <c r="AP139" s="129"/>
      <c r="AZ139" s="129"/>
      <c r="BA139" s="129"/>
      <c r="BJ139" s="129"/>
      <c r="BT139" s="129"/>
      <c r="CD139" s="129"/>
      <c r="CN139" s="129"/>
      <c r="CX139" s="129"/>
      <c r="DH139" s="129"/>
      <c r="DR139" s="129"/>
      <c r="EB139" s="129"/>
      <c r="EL139" s="129"/>
      <c r="EV139" s="129"/>
      <c r="FF139" s="129"/>
      <c r="FP139" s="129"/>
      <c r="FZ139" s="129"/>
      <c r="GJ139" s="129"/>
      <c r="GT139" s="129"/>
      <c r="HD139" s="129"/>
      <c r="HN139" s="129"/>
      <c r="HX139" s="129"/>
    </row>
    <row xmlns:x14ac="http://schemas.microsoft.com/office/spreadsheetml/2009/9/ac" r="140" s="3" customFormat="true" x14ac:dyDescent="0.25">
      <c r="A140" s="387" t="str">
        <f ca="true">IF(ISBLANK('Data Summary'!A142),"",'Data Summary'!A142)</f>
        <v/>
      </c>
      <c r="B140" s="129"/>
      <c r="L140" s="129"/>
      <c r="V140" s="129"/>
      <c r="AF140" s="129"/>
      <c r="AP140" s="129"/>
      <c r="AZ140" s="129"/>
      <c r="BA140" s="129"/>
      <c r="BJ140" s="129"/>
      <c r="BT140" s="129"/>
      <c r="CD140" s="129"/>
      <c r="CN140" s="129"/>
      <c r="CX140" s="129"/>
      <c r="DH140" s="129"/>
      <c r="DR140" s="129"/>
      <c r="EB140" s="129"/>
      <c r="EL140" s="129"/>
      <c r="EV140" s="129"/>
      <c r="FF140" s="129"/>
      <c r="FP140" s="129"/>
      <c r="FZ140" s="129"/>
      <c r="GJ140" s="129"/>
      <c r="GT140" s="129"/>
      <c r="HD140" s="129"/>
      <c r="HN140" s="129"/>
      <c r="HX140" s="129"/>
    </row>
    <row xmlns:x14ac="http://schemas.microsoft.com/office/spreadsheetml/2009/9/ac" r="141" s="3" customFormat="true" x14ac:dyDescent="0.25">
      <c r="A141" s="387" t="str">
        <f ca="true">IF(ISBLANK('Data Summary'!A143),"",'Data Summary'!A143)</f>
        <v/>
      </c>
      <c r="B141" s="129"/>
      <c r="L141" s="129"/>
      <c r="V141" s="129"/>
      <c r="AF141" s="129"/>
      <c r="AP141" s="129"/>
      <c r="AZ141" s="129"/>
      <c r="BA141" s="129"/>
      <c r="BJ141" s="129"/>
      <c r="BT141" s="129"/>
      <c r="CD141" s="129"/>
      <c r="CN141" s="129"/>
      <c r="CX141" s="129"/>
      <c r="DH141" s="129"/>
      <c r="DR141" s="129"/>
      <c r="EB141" s="129"/>
      <c r="EL141" s="129"/>
      <c r="EV141" s="129"/>
      <c r="FF141" s="129"/>
      <c r="FP141" s="129"/>
      <c r="FZ141" s="129"/>
      <c r="GJ141" s="129"/>
      <c r="GT141" s="129"/>
      <c r="HD141" s="129"/>
      <c r="HN141" s="129"/>
      <c r="HX141" s="129"/>
    </row>
    <row xmlns:x14ac="http://schemas.microsoft.com/office/spreadsheetml/2009/9/ac" r="142" s="3" customFormat="true" x14ac:dyDescent="0.25">
      <c r="A142" s="387" t="str">
        <f ca="true">IF(ISBLANK('Data Summary'!A144),"",'Data Summary'!A144)</f>
        <v/>
      </c>
      <c r="B142" s="129"/>
      <c r="L142" s="129"/>
      <c r="V142" s="129"/>
      <c r="AF142" s="129"/>
      <c r="AP142" s="129"/>
      <c r="AZ142" s="129"/>
      <c r="BA142" s="129"/>
      <c r="BJ142" s="129"/>
      <c r="BT142" s="129"/>
      <c r="CD142" s="129"/>
      <c r="CN142" s="129"/>
      <c r="CX142" s="129"/>
      <c r="DH142" s="129"/>
      <c r="DR142" s="129"/>
      <c r="EB142" s="129"/>
      <c r="EL142" s="129"/>
      <c r="EV142" s="129"/>
      <c r="FF142" s="129"/>
      <c r="FP142" s="129"/>
      <c r="FZ142" s="129"/>
      <c r="GJ142" s="129"/>
      <c r="GT142" s="129"/>
      <c r="HD142" s="129"/>
      <c r="HN142" s="129"/>
      <c r="HX142" s="129"/>
    </row>
    <row xmlns:x14ac="http://schemas.microsoft.com/office/spreadsheetml/2009/9/ac" r="143" s="3" customFormat="true" x14ac:dyDescent="0.25">
      <c r="A143" s="387" t="str">
        <f ca="true">IF(ISBLANK('Data Summary'!A145),"",'Data Summary'!A145)</f>
        <v/>
      </c>
      <c r="B143" s="129"/>
      <c r="L143" s="129"/>
      <c r="V143" s="129"/>
      <c r="AF143" s="129"/>
      <c r="AP143" s="129"/>
      <c r="AZ143" s="129"/>
      <c r="BA143" s="129"/>
      <c r="BJ143" s="129"/>
      <c r="BT143" s="129"/>
      <c r="CD143" s="129"/>
      <c r="CN143" s="129"/>
      <c r="CX143" s="129"/>
      <c r="DH143" s="129"/>
      <c r="DR143" s="129"/>
      <c r="EB143" s="129"/>
      <c r="EL143" s="129"/>
      <c r="EV143" s="129"/>
      <c r="FF143" s="129"/>
      <c r="FP143" s="129"/>
      <c r="FZ143" s="129"/>
      <c r="GJ143" s="129"/>
      <c r="GT143" s="129"/>
      <c r="HD143" s="129"/>
      <c r="HN143" s="129"/>
      <c r="HX143" s="129"/>
    </row>
    <row xmlns:x14ac="http://schemas.microsoft.com/office/spreadsheetml/2009/9/ac" r="144" s="3" customFormat="true" x14ac:dyDescent="0.25">
      <c r="A144" s="387" t="str">
        <f ca="true">IF(ISBLANK('Data Summary'!A146),"",'Data Summary'!A146)</f>
        <v/>
      </c>
      <c r="B144" s="129"/>
      <c r="L144" s="129"/>
      <c r="V144" s="129"/>
      <c r="AF144" s="129"/>
      <c r="AP144" s="129"/>
      <c r="AZ144" s="129"/>
      <c r="BA144" s="129"/>
      <c r="BJ144" s="129"/>
      <c r="BT144" s="129"/>
      <c r="CD144" s="129"/>
      <c r="CN144" s="129"/>
      <c r="CX144" s="129"/>
      <c r="DH144" s="129"/>
      <c r="DR144" s="129"/>
      <c r="EB144" s="129"/>
      <c r="EL144" s="129"/>
      <c r="EV144" s="129"/>
      <c r="FF144" s="129"/>
      <c r="FP144" s="129"/>
      <c r="FZ144" s="129"/>
      <c r="GJ144" s="129"/>
      <c r="GT144" s="129"/>
      <c r="HD144" s="129"/>
      <c r="HN144" s="129"/>
      <c r="HX144" s="129"/>
    </row>
    <row xmlns:x14ac="http://schemas.microsoft.com/office/spreadsheetml/2009/9/ac" r="145" s="3" customFormat="true" x14ac:dyDescent="0.25">
      <c r="A145" s="387" t="str">
        <f ca="true">IF(ISBLANK('Data Summary'!A147),"",'Data Summary'!A147)</f>
        <v/>
      </c>
      <c r="B145" s="129"/>
      <c r="L145" s="129"/>
      <c r="V145" s="129"/>
      <c r="AF145" s="129"/>
      <c r="AP145" s="129"/>
      <c r="AZ145" s="129"/>
      <c r="BA145" s="129"/>
      <c r="BJ145" s="129"/>
      <c r="BT145" s="129"/>
      <c r="CD145" s="129"/>
      <c r="CN145" s="129"/>
      <c r="CX145" s="129"/>
      <c r="DH145" s="129"/>
      <c r="DR145" s="129"/>
      <c r="EB145" s="129"/>
      <c r="EL145" s="129"/>
      <c r="EV145" s="129"/>
      <c r="FF145" s="129"/>
      <c r="FP145" s="129"/>
      <c r="FZ145" s="129"/>
      <c r="GJ145" s="129"/>
      <c r="GT145" s="129"/>
      <c r="HD145" s="129"/>
      <c r="HN145" s="129"/>
      <c r="HX145" s="129"/>
    </row>
    <row xmlns:x14ac="http://schemas.microsoft.com/office/spreadsheetml/2009/9/ac" r="146" s="3" customFormat="true" x14ac:dyDescent="0.25">
      <c r="A146" s="387" t="str">
        <f ca="true">IF(ISBLANK('Data Summary'!A148),"",'Data Summary'!A148)</f>
        <v/>
      </c>
      <c r="B146" s="129"/>
      <c r="L146" s="129"/>
      <c r="V146" s="129"/>
      <c r="AF146" s="129"/>
      <c r="AP146" s="129"/>
      <c r="AZ146" s="129"/>
      <c r="BA146" s="129"/>
      <c r="BJ146" s="129"/>
      <c r="BT146" s="129"/>
      <c r="CD146" s="129"/>
      <c r="CN146" s="129"/>
      <c r="CX146" s="129"/>
      <c r="DH146" s="129"/>
      <c r="DR146" s="129"/>
      <c r="EB146" s="129"/>
      <c r="EL146" s="129"/>
      <c r="EV146" s="129"/>
      <c r="FF146" s="129"/>
      <c r="FP146" s="129"/>
      <c r="FZ146" s="129"/>
      <c r="GJ146" s="129"/>
      <c r="GT146" s="129"/>
      <c r="HD146" s="129"/>
      <c r="HN146" s="129"/>
      <c r="HX146" s="129"/>
    </row>
    <row xmlns:x14ac="http://schemas.microsoft.com/office/spreadsheetml/2009/9/ac" r="147" s="3" customFormat="true" x14ac:dyDescent="0.25">
      <c r="A147" s="387" t="str">
        <f ca="true">IF(ISBLANK('Data Summary'!A149),"",'Data Summary'!A149)</f>
        <v/>
      </c>
      <c r="B147" s="129"/>
      <c r="L147" s="129"/>
      <c r="V147" s="129"/>
      <c r="AF147" s="129"/>
      <c r="AP147" s="129"/>
      <c r="AZ147" s="129"/>
      <c r="BA147" s="129"/>
      <c r="BJ147" s="129"/>
      <c r="BT147" s="129"/>
      <c r="CD147" s="129"/>
      <c r="CN147" s="129"/>
      <c r="CX147" s="129"/>
      <c r="DH147" s="129"/>
      <c r="DR147" s="129"/>
      <c r="EB147" s="129"/>
      <c r="EL147" s="129"/>
      <c r="EV147" s="129"/>
      <c r="FF147" s="129"/>
      <c r="FP147" s="129"/>
      <c r="FZ147" s="129"/>
      <c r="GJ147" s="129"/>
      <c r="GT147" s="129"/>
      <c r="HD147" s="129"/>
      <c r="HN147" s="129"/>
      <c r="HX147" s="129"/>
    </row>
    <row xmlns:x14ac="http://schemas.microsoft.com/office/spreadsheetml/2009/9/ac" r="148" s="3" customFormat="true" x14ac:dyDescent="0.25">
      <c r="A148" s="387" t="str">
        <f ca="true">IF(ISBLANK('Data Summary'!A150),"",'Data Summary'!A150)</f>
        <v/>
      </c>
      <c r="B148" s="129"/>
      <c r="L148" s="129"/>
      <c r="V148" s="129"/>
      <c r="AF148" s="129"/>
      <c r="AP148" s="129"/>
      <c r="AZ148" s="129"/>
      <c r="BA148" s="129"/>
      <c r="BJ148" s="129"/>
      <c r="BT148" s="129"/>
      <c r="CD148" s="129"/>
      <c r="CN148" s="129"/>
      <c r="CX148" s="129"/>
      <c r="DH148" s="129"/>
      <c r="DR148" s="129"/>
      <c r="EB148" s="129"/>
      <c r="EL148" s="129"/>
      <c r="EV148" s="129"/>
      <c r="FF148" s="129"/>
      <c r="FP148" s="129"/>
      <c r="FZ148" s="129"/>
      <c r="GJ148" s="129"/>
      <c r="GT148" s="129"/>
      <c r="HD148" s="129"/>
      <c r="HN148" s="129"/>
      <c r="HX148" s="129"/>
    </row>
    <row xmlns:x14ac="http://schemas.microsoft.com/office/spreadsheetml/2009/9/ac" r="149" s="3" customFormat="true" x14ac:dyDescent="0.25">
      <c r="A149" s="387" t="str">
        <f ca="true">IF(ISBLANK('Data Summary'!A151),"",'Data Summary'!A151)</f>
        <v/>
      </c>
      <c r="B149" s="129"/>
      <c r="L149" s="129"/>
      <c r="V149" s="129"/>
      <c r="AF149" s="129"/>
      <c r="AP149" s="129"/>
      <c r="AZ149" s="129"/>
      <c r="BA149" s="129"/>
      <c r="BJ149" s="129"/>
      <c r="BT149" s="129"/>
      <c r="CD149" s="129"/>
      <c r="CN149" s="129"/>
      <c r="CX149" s="129"/>
      <c r="DH149" s="129"/>
      <c r="DR149" s="129"/>
      <c r="EB149" s="129"/>
      <c r="EL149" s="129"/>
      <c r="EV149" s="129"/>
      <c r="FF149" s="129"/>
      <c r="FP149" s="129"/>
      <c r="FZ149" s="129"/>
      <c r="GJ149" s="129"/>
      <c r="GT149" s="129"/>
      <c r="HD149" s="129"/>
      <c r="HN149" s="129"/>
      <c r="HX149" s="129"/>
    </row>
    <row xmlns:x14ac="http://schemas.microsoft.com/office/spreadsheetml/2009/9/ac" r="150" s="3" customFormat="true" x14ac:dyDescent="0.25">
      <c r="A150" s="387" t="str">
        <f ca="true">IF(ISBLANK('Data Summary'!A152),"",'Data Summary'!A152)</f>
        <v/>
      </c>
      <c r="B150" s="129"/>
      <c r="L150" s="129"/>
      <c r="V150" s="129"/>
      <c r="AF150" s="129"/>
      <c r="AP150" s="129"/>
      <c r="AZ150" s="129"/>
      <c r="BA150" s="129"/>
      <c r="BJ150" s="129"/>
      <c r="BT150" s="129"/>
      <c r="CD150" s="129"/>
      <c r="CN150" s="129"/>
      <c r="CX150" s="129"/>
      <c r="DH150" s="129"/>
      <c r="DR150" s="129"/>
      <c r="EB150" s="129"/>
      <c r="EL150" s="129"/>
      <c r="EV150" s="129"/>
      <c r="FF150" s="129"/>
      <c r="FP150" s="129"/>
      <c r="FZ150" s="129"/>
      <c r="GJ150" s="129"/>
      <c r="GT150" s="129"/>
      <c r="HD150" s="129"/>
      <c r="HN150" s="129"/>
      <c r="HX150" s="129"/>
    </row>
    <row xmlns:x14ac="http://schemas.microsoft.com/office/spreadsheetml/2009/9/ac" r="151" s="3" customFormat="true" x14ac:dyDescent="0.25">
      <c r="A151" s="387" t="str">
        <f ca="true">IF(ISBLANK('Data Summary'!A153),"",'Data Summary'!A153)</f>
        <v/>
      </c>
      <c r="B151" s="129"/>
      <c r="L151" s="129"/>
      <c r="V151" s="129"/>
      <c r="AF151" s="129"/>
      <c r="AP151" s="129"/>
      <c r="AZ151" s="129"/>
      <c r="BA151" s="129"/>
      <c r="BJ151" s="129"/>
      <c r="BT151" s="129"/>
      <c r="CD151" s="129"/>
      <c r="CN151" s="129"/>
      <c r="CX151" s="129"/>
      <c r="DH151" s="129"/>
      <c r="DR151" s="129"/>
      <c r="EB151" s="129"/>
      <c r="EL151" s="129"/>
      <c r="EV151" s="129"/>
      <c r="FF151" s="129"/>
      <c r="FP151" s="129"/>
      <c r="FZ151" s="129"/>
      <c r="GJ151" s="129"/>
      <c r="GT151" s="129"/>
      <c r="HD151" s="129"/>
      <c r="HN151" s="129"/>
      <c r="HX151" s="129"/>
    </row>
    <row xmlns:x14ac="http://schemas.microsoft.com/office/spreadsheetml/2009/9/ac" r="152" s="3" customFormat="true" x14ac:dyDescent="0.25">
      <c r="A152" s="383"/>
      <c r="B152" s="129"/>
      <c r="L152" s="129"/>
      <c r="V152" s="129"/>
      <c r="AF152" s="129"/>
      <c r="AP152" s="129"/>
      <c r="AZ152" s="129"/>
      <c r="BA152" s="129"/>
      <c r="BJ152" s="129"/>
      <c r="BT152" s="129"/>
      <c r="CD152" s="129"/>
      <c r="CN152" s="129"/>
      <c r="CX152" s="129"/>
      <c r="DH152" s="129"/>
      <c r="DR152" s="129"/>
      <c r="EB152" s="129"/>
      <c r="EL152" s="129"/>
      <c r="EV152" s="129"/>
      <c r="FF152" s="129"/>
      <c r="FP152" s="129"/>
      <c r="FZ152" s="129"/>
      <c r="GJ152" s="129"/>
      <c r="GT152" s="129"/>
      <c r="HD152" s="129"/>
      <c r="HN152" s="129"/>
      <c r="HX152" s="129"/>
    </row>
    <row xmlns:x14ac="http://schemas.microsoft.com/office/spreadsheetml/2009/9/ac" r="153" s="3" customFormat="true" x14ac:dyDescent="0.25">
      <c r="A153" s="383"/>
      <c r="B153" s="129"/>
      <c r="L153" s="129"/>
      <c r="V153" s="129"/>
      <c r="AF153" s="129"/>
      <c r="AP153" s="129"/>
      <c r="AZ153" s="129"/>
      <c r="BA153" s="129"/>
      <c r="BJ153" s="129"/>
      <c r="BT153" s="129"/>
      <c r="CD153" s="129"/>
      <c r="CN153" s="129"/>
      <c r="CX153" s="129"/>
      <c r="DH153" s="129"/>
      <c r="DR153" s="129"/>
      <c r="EB153" s="129"/>
      <c r="EL153" s="129"/>
      <c r="EV153" s="129"/>
      <c r="FF153" s="129"/>
      <c r="FP153" s="129"/>
      <c r="FZ153" s="129"/>
      <c r="GJ153" s="129"/>
      <c r="GT153" s="129"/>
      <c r="HD153" s="129"/>
      <c r="HN153" s="129"/>
      <c r="HX153" s="129"/>
    </row>
    <row xmlns:x14ac="http://schemas.microsoft.com/office/spreadsheetml/2009/9/ac" r="154" s="3" customFormat="true" x14ac:dyDescent="0.25">
      <c r="A154" s="383"/>
      <c r="B154" s="129"/>
      <c r="L154" s="129"/>
      <c r="V154" s="129"/>
      <c r="AF154" s="129"/>
      <c r="AP154" s="129"/>
      <c r="AZ154" s="129"/>
      <c r="BA154" s="129"/>
      <c r="BJ154" s="129"/>
      <c r="BT154" s="129"/>
      <c r="CD154" s="129"/>
      <c r="CN154" s="129"/>
      <c r="CX154" s="129"/>
      <c r="DH154" s="129"/>
      <c r="DR154" s="129"/>
      <c r="EB154" s="129"/>
      <c r="EL154" s="129"/>
      <c r="EV154" s="129"/>
      <c r="FF154" s="129"/>
      <c r="FP154" s="129"/>
      <c r="FZ154" s="129"/>
      <c r="GJ154" s="129"/>
      <c r="GT154" s="129"/>
      <c r="HD154" s="129"/>
      <c r="HN154" s="129"/>
      <c r="HX154" s="129"/>
    </row>
    <row xmlns:x14ac="http://schemas.microsoft.com/office/spreadsheetml/2009/9/ac" r="155" s="3" customFormat="true" x14ac:dyDescent="0.25">
      <c r="A155" s="383"/>
      <c r="B155" s="129"/>
      <c r="L155" s="129"/>
      <c r="V155" s="129"/>
      <c r="AF155" s="129"/>
      <c r="AP155" s="129"/>
      <c r="AZ155" s="129"/>
      <c r="BA155" s="129"/>
      <c r="BJ155" s="129"/>
      <c r="BT155" s="129"/>
      <c r="CD155" s="129"/>
      <c r="CN155" s="129"/>
      <c r="CX155" s="129"/>
      <c r="DH155" s="129"/>
      <c r="DR155" s="129"/>
      <c r="EB155" s="129"/>
      <c r="EL155" s="129"/>
      <c r="EV155" s="129"/>
      <c r="FF155" s="129"/>
      <c r="FP155" s="129"/>
      <c r="FZ155" s="129"/>
      <c r="GJ155" s="129"/>
      <c r="GT155" s="129"/>
      <c r="HD155" s="129"/>
      <c r="HN155" s="129"/>
      <c r="HX155" s="129"/>
    </row>
    <row xmlns:x14ac="http://schemas.microsoft.com/office/spreadsheetml/2009/9/ac" r="156" s="3" customFormat="true" x14ac:dyDescent="0.25">
      <c r="A156" s="383"/>
      <c r="B156" s="129"/>
      <c r="L156" s="129"/>
      <c r="V156" s="129"/>
      <c r="AF156" s="129"/>
      <c r="AP156" s="129"/>
      <c r="AZ156" s="129"/>
      <c r="BA156" s="129"/>
      <c r="BJ156" s="129"/>
      <c r="BT156" s="129"/>
      <c r="CD156" s="129"/>
      <c r="CN156" s="129"/>
      <c r="CX156" s="129"/>
      <c r="DH156" s="129"/>
      <c r="DR156" s="129"/>
      <c r="EB156" s="129"/>
      <c r="EL156" s="129"/>
      <c r="EV156" s="129"/>
      <c r="FF156" s="129"/>
      <c r="FP156" s="129"/>
      <c r="FZ156" s="129"/>
      <c r="GJ156" s="129"/>
      <c r="GT156" s="129"/>
      <c r="HD156" s="129"/>
      <c r="HN156" s="129"/>
      <c r="HX156" s="129"/>
    </row>
    <row xmlns:x14ac="http://schemas.microsoft.com/office/spreadsheetml/2009/9/ac" r="157" s="3" customFormat="true" x14ac:dyDescent="0.25">
      <c r="A157" s="383"/>
      <c r="B157" s="129"/>
      <c r="L157" s="129"/>
      <c r="V157" s="129"/>
      <c r="AF157" s="129"/>
      <c r="AP157" s="129"/>
      <c r="AZ157" s="129"/>
      <c r="BA157" s="129"/>
      <c r="BJ157" s="129"/>
      <c r="BT157" s="129"/>
      <c r="CD157" s="129"/>
      <c r="CN157" s="129"/>
      <c r="CX157" s="129"/>
      <c r="DH157" s="129"/>
      <c r="DR157" s="129"/>
      <c r="EB157" s="129"/>
      <c r="EL157" s="129"/>
      <c r="EV157" s="129"/>
      <c r="FF157" s="129"/>
      <c r="FP157" s="129"/>
      <c r="FZ157" s="129"/>
      <c r="GJ157" s="129"/>
      <c r="GT157" s="129"/>
      <c r="HD157" s="129"/>
      <c r="HN157" s="129"/>
      <c r="HX157" s="129"/>
    </row>
    <row xmlns:x14ac="http://schemas.microsoft.com/office/spreadsheetml/2009/9/ac" r="158" s="3" customFormat="true" x14ac:dyDescent="0.25">
      <c r="A158" s="383"/>
      <c r="B158" s="129"/>
      <c r="L158" s="129"/>
      <c r="V158" s="129"/>
      <c r="AF158" s="129"/>
      <c r="AP158" s="129"/>
      <c r="AZ158" s="129"/>
      <c r="BA158" s="129"/>
      <c r="BJ158" s="129"/>
      <c r="BT158" s="129"/>
      <c r="CD158" s="129"/>
      <c r="CN158" s="129"/>
      <c r="CX158" s="129"/>
      <c r="DH158" s="129"/>
      <c r="DR158" s="129"/>
      <c r="EB158" s="129"/>
      <c r="EL158" s="129"/>
      <c r="EV158" s="129"/>
      <c r="FF158" s="129"/>
      <c r="FP158" s="129"/>
      <c r="FZ158" s="129"/>
      <c r="GJ158" s="129"/>
      <c r="GT158" s="129"/>
      <c r="HD158" s="129"/>
      <c r="HN158" s="129"/>
      <c r="HX158" s="129"/>
    </row>
    <row xmlns:x14ac="http://schemas.microsoft.com/office/spreadsheetml/2009/9/ac" r="159" s="3" customFormat="true" x14ac:dyDescent="0.25">
      <c r="A159" s="383"/>
      <c r="B159" s="129"/>
      <c r="L159" s="129"/>
      <c r="V159" s="129"/>
      <c r="AF159" s="129"/>
      <c r="AP159" s="129"/>
      <c r="AZ159" s="129"/>
      <c r="BA159" s="129"/>
      <c r="BJ159" s="129"/>
      <c r="BT159" s="129"/>
      <c r="CD159" s="129"/>
      <c r="CN159" s="129"/>
      <c r="CX159" s="129"/>
      <c r="DH159" s="129"/>
      <c r="DR159" s="129"/>
      <c r="EB159" s="129"/>
      <c r="EL159" s="129"/>
      <c r="EV159" s="129"/>
      <c r="FF159" s="129"/>
      <c r="FP159" s="129"/>
      <c r="FZ159" s="129"/>
      <c r="GJ159" s="129"/>
      <c r="GT159" s="129"/>
      <c r="HD159" s="129"/>
      <c r="HN159" s="129"/>
      <c r="HX159" s="129"/>
    </row>
    <row xmlns:x14ac="http://schemas.microsoft.com/office/spreadsheetml/2009/9/ac" r="160" s="3" customFormat="true" x14ac:dyDescent="0.25">
      <c r="A160" s="383"/>
      <c r="B160" s="129"/>
      <c r="L160" s="129"/>
      <c r="V160" s="129"/>
      <c r="AF160" s="129"/>
      <c r="AP160" s="129"/>
      <c r="AZ160" s="129"/>
      <c r="BA160" s="129"/>
      <c r="BJ160" s="129"/>
      <c r="BT160" s="129"/>
      <c r="CD160" s="129"/>
      <c r="CN160" s="129"/>
      <c r="CX160" s="129"/>
      <c r="DH160" s="129"/>
      <c r="DR160" s="129"/>
      <c r="EB160" s="129"/>
      <c r="EL160" s="129"/>
      <c r="EV160" s="129"/>
      <c r="FF160" s="129"/>
      <c r="FP160" s="129"/>
      <c r="FZ160" s="129"/>
      <c r="GJ160" s="129"/>
      <c r="GT160" s="129"/>
      <c r="HD160" s="129"/>
      <c r="HN160" s="129"/>
      <c r="HX160" s="129"/>
    </row>
    <row xmlns:x14ac="http://schemas.microsoft.com/office/spreadsheetml/2009/9/ac" r="161" s="3" customFormat="true" x14ac:dyDescent="0.25">
      <c r="A161" s="383"/>
      <c r="B161" s="129"/>
      <c r="L161" s="129"/>
      <c r="V161" s="129"/>
      <c r="AF161" s="129"/>
      <c r="AP161" s="129"/>
      <c r="AZ161" s="129"/>
      <c r="BA161" s="129"/>
      <c r="BJ161" s="129"/>
      <c r="BT161" s="129"/>
      <c r="CD161" s="129"/>
      <c r="CN161" s="129"/>
      <c r="CX161" s="129"/>
      <c r="DH161" s="129"/>
      <c r="DR161" s="129"/>
      <c r="EB161" s="129"/>
      <c r="EL161" s="129"/>
      <c r="EV161" s="129"/>
      <c r="FF161" s="129"/>
      <c r="FP161" s="129"/>
      <c r="FZ161" s="129"/>
      <c r="GJ161" s="129"/>
      <c r="GT161" s="129"/>
      <c r="HD161" s="129"/>
      <c r="HN161" s="129"/>
      <c r="HX161" s="129"/>
    </row>
    <row xmlns:x14ac="http://schemas.microsoft.com/office/spreadsheetml/2009/9/ac" r="162" s="3" customFormat="true" x14ac:dyDescent="0.25">
      <c r="A162" s="383"/>
      <c r="B162" s="129"/>
      <c r="L162" s="129"/>
      <c r="V162" s="129"/>
      <c r="AF162" s="129"/>
      <c r="AP162" s="129"/>
      <c r="AZ162" s="129"/>
      <c r="BA162" s="129"/>
      <c r="BJ162" s="129"/>
      <c r="BT162" s="129"/>
      <c r="CD162" s="129"/>
      <c r="CN162" s="129"/>
      <c r="CX162" s="129"/>
      <c r="DH162" s="129"/>
      <c r="DR162" s="129"/>
      <c r="EB162" s="129"/>
      <c r="EL162" s="129"/>
      <c r="EV162" s="129"/>
      <c r="FF162" s="129"/>
      <c r="FP162" s="129"/>
      <c r="FZ162" s="129"/>
      <c r="GJ162" s="129"/>
      <c r="GT162" s="129"/>
      <c r="HD162" s="129"/>
      <c r="HN162" s="129"/>
      <c r="HX162" s="129"/>
    </row>
    <row xmlns:x14ac="http://schemas.microsoft.com/office/spreadsheetml/2009/9/ac" r="163" s="3" customFormat="true" x14ac:dyDescent="0.25">
      <c r="A163" s="383"/>
      <c r="B163" s="129"/>
      <c r="L163" s="129"/>
      <c r="V163" s="129"/>
      <c r="AF163" s="129"/>
      <c r="AP163" s="129"/>
      <c r="AZ163" s="129"/>
      <c r="BA163" s="129"/>
      <c r="BJ163" s="129"/>
      <c r="BT163" s="129"/>
      <c r="CD163" s="129"/>
      <c r="CN163" s="129"/>
      <c r="CX163" s="129"/>
      <c r="DH163" s="129"/>
      <c r="DR163" s="129"/>
      <c r="EB163" s="129"/>
      <c r="EL163" s="129"/>
      <c r="EV163" s="129"/>
      <c r="FF163" s="129"/>
      <c r="FP163" s="129"/>
      <c r="FZ163" s="129"/>
      <c r="GJ163" s="129"/>
      <c r="GT163" s="129"/>
      <c r="HD163" s="129"/>
      <c r="HN163" s="129"/>
      <c r="HX163" s="129"/>
    </row>
    <row xmlns:x14ac="http://schemas.microsoft.com/office/spreadsheetml/2009/9/ac" r="164" s="3" customFormat="true" x14ac:dyDescent="0.25">
      <c r="A164" s="383"/>
      <c r="B164" s="129"/>
      <c r="L164" s="129"/>
      <c r="V164" s="129"/>
      <c r="AF164" s="129"/>
      <c r="AP164" s="129"/>
      <c r="AZ164" s="129"/>
      <c r="BA164" s="129"/>
      <c r="BJ164" s="129"/>
      <c r="BT164" s="129"/>
      <c r="CD164" s="129"/>
      <c r="CN164" s="129"/>
      <c r="CX164" s="129"/>
      <c r="DH164" s="129"/>
      <c r="DR164" s="129"/>
      <c r="EB164" s="129"/>
      <c r="EL164" s="129"/>
      <c r="EV164" s="129"/>
      <c r="FF164" s="129"/>
      <c r="FP164" s="129"/>
      <c r="FZ164" s="129"/>
      <c r="GJ164" s="129"/>
      <c r="GT164" s="129"/>
      <c r="HD164" s="129"/>
      <c r="HN164" s="129"/>
      <c r="HX164" s="129"/>
    </row>
    <row xmlns:x14ac="http://schemas.microsoft.com/office/spreadsheetml/2009/9/ac" r="165" s="3" customFormat="true" x14ac:dyDescent="0.25">
      <c r="A165" s="383"/>
      <c r="B165" s="129"/>
      <c r="L165" s="129"/>
      <c r="V165" s="129"/>
      <c r="AF165" s="129"/>
      <c r="AP165" s="129"/>
      <c r="AZ165" s="129"/>
      <c r="BA165" s="129"/>
      <c r="BJ165" s="129"/>
      <c r="BT165" s="129"/>
      <c r="CD165" s="129"/>
      <c r="CN165" s="129"/>
      <c r="CX165" s="129"/>
      <c r="DH165" s="129"/>
      <c r="DR165" s="129"/>
      <c r="EB165" s="129"/>
      <c r="EL165" s="129"/>
      <c r="EV165" s="129"/>
      <c r="FF165" s="129"/>
      <c r="FP165" s="129"/>
      <c r="FZ165" s="129"/>
      <c r="GJ165" s="129"/>
      <c r="GT165" s="129"/>
      <c r="HD165" s="129"/>
      <c r="HN165" s="129"/>
      <c r="HX165" s="129"/>
    </row>
    <row xmlns:x14ac="http://schemas.microsoft.com/office/spreadsheetml/2009/9/ac" r="166" s="3" customFormat="true" x14ac:dyDescent="0.25">
      <c r="A166" s="383"/>
      <c r="B166" s="129"/>
      <c r="L166" s="129"/>
      <c r="V166" s="129"/>
      <c r="AF166" s="129"/>
      <c r="AP166" s="129"/>
      <c r="AZ166" s="129"/>
      <c r="BA166" s="129"/>
      <c r="BJ166" s="129"/>
      <c r="BT166" s="129"/>
      <c r="CD166" s="129"/>
      <c r="CN166" s="129"/>
      <c r="CX166" s="129"/>
      <c r="DH166" s="129"/>
      <c r="DR166" s="129"/>
      <c r="EB166" s="129"/>
      <c r="EL166" s="129"/>
      <c r="EV166" s="129"/>
      <c r="FF166" s="129"/>
      <c r="FP166" s="129"/>
      <c r="FZ166" s="129"/>
      <c r="GJ166" s="129"/>
      <c r="GT166" s="129"/>
      <c r="HD166" s="129"/>
      <c r="HN166" s="129"/>
      <c r="HX166" s="129"/>
    </row>
    <row xmlns:x14ac="http://schemas.microsoft.com/office/spreadsheetml/2009/9/ac" r="167" s="3" customFormat="true" x14ac:dyDescent="0.25">
      <c r="A167" s="383"/>
      <c r="B167" s="129"/>
      <c r="L167" s="129"/>
      <c r="V167" s="129"/>
      <c r="AF167" s="129"/>
      <c r="AP167" s="129"/>
      <c r="AZ167" s="129"/>
      <c r="BA167" s="129"/>
      <c r="BJ167" s="129"/>
      <c r="BT167" s="129"/>
      <c r="CD167" s="129"/>
      <c r="CN167" s="129"/>
      <c r="CX167" s="129"/>
      <c r="DH167" s="129"/>
      <c r="DR167" s="129"/>
      <c r="EB167" s="129"/>
      <c r="EL167" s="129"/>
      <c r="EV167" s="129"/>
      <c r="FF167" s="129"/>
      <c r="FP167" s="129"/>
      <c r="FZ167" s="129"/>
      <c r="GJ167" s="129"/>
      <c r="GT167" s="129"/>
      <c r="HD167" s="129"/>
      <c r="HN167" s="129"/>
      <c r="HX167" s="129"/>
    </row>
    <row xmlns:x14ac="http://schemas.microsoft.com/office/spreadsheetml/2009/9/ac" r="168" s="3" customFormat="true" x14ac:dyDescent="0.25">
      <c r="A168" s="383"/>
      <c r="B168" s="129"/>
      <c r="L168" s="129"/>
      <c r="V168" s="129"/>
      <c r="AF168" s="129"/>
      <c r="AP168" s="129"/>
      <c r="AZ168" s="129"/>
      <c r="BA168" s="129"/>
      <c r="BJ168" s="129"/>
      <c r="BT168" s="129"/>
      <c r="CD168" s="129"/>
      <c r="CN168" s="129"/>
      <c r="CX168" s="129"/>
      <c r="DH168" s="129"/>
      <c r="DR168" s="129"/>
      <c r="EB168" s="129"/>
      <c r="EL168" s="129"/>
      <c r="EV168" s="129"/>
      <c r="FF168" s="129"/>
      <c r="FP168" s="129"/>
      <c r="FZ168" s="129"/>
      <c r="GJ168" s="129"/>
      <c r="GT168" s="129"/>
      <c r="HD168" s="129"/>
      <c r="HN168" s="129"/>
      <c r="HX168" s="129"/>
    </row>
    <row xmlns:x14ac="http://schemas.microsoft.com/office/spreadsheetml/2009/9/ac" r="169" s="3" customFormat="true" x14ac:dyDescent="0.25">
      <c r="A169" s="383"/>
      <c r="B169" s="129"/>
      <c r="L169" s="129"/>
      <c r="V169" s="129"/>
      <c r="AF169" s="129"/>
      <c r="AP169" s="129"/>
      <c r="AZ169" s="129"/>
      <c r="BA169" s="129"/>
      <c r="BJ169" s="129"/>
      <c r="BT169" s="129"/>
      <c r="CD169" s="129"/>
      <c r="CN169" s="129"/>
      <c r="CX169" s="129"/>
      <c r="DH169" s="129"/>
      <c r="DR169" s="129"/>
      <c r="EB169" s="129"/>
      <c r="EL169" s="129"/>
      <c r="EV169" s="129"/>
      <c r="FF169" s="129"/>
      <c r="FP169" s="129"/>
      <c r="FZ169" s="129"/>
      <c r="GJ169" s="129"/>
      <c r="GT169" s="129"/>
      <c r="HD169" s="129"/>
      <c r="HN169" s="129"/>
      <c r="HX169" s="129"/>
    </row>
    <row xmlns:x14ac="http://schemas.microsoft.com/office/spreadsheetml/2009/9/ac" r="170" s="3" customFormat="true" x14ac:dyDescent="0.25">
      <c r="A170" s="383"/>
      <c r="B170" s="129"/>
      <c r="L170" s="129"/>
      <c r="V170" s="129"/>
      <c r="AF170" s="129"/>
      <c r="AP170" s="129"/>
      <c r="AZ170" s="129"/>
      <c r="BA170" s="129"/>
      <c r="BJ170" s="129"/>
      <c r="BT170" s="129"/>
      <c r="CD170" s="129"/>
      <c r="CN170" s="129"/>
      <c r="CX170" s="129"/>
      <c r="DH170" s="129"/>
      <c r="DR170" s="129"/>
      <c r="EB170" s="129"/>
      <c r="EL170" s="129"/>
      <c r="EV170" s="129"/>
      <c r="FF170" s="129"/>
      <c r="FP170" s="129"/>
      <c r="FZ170" s="129"/>
      <c r="GJ170" s="129"/>
      <c r="GT170" s="129"/>
      <c r="HD170" s="129"/>
      <c r="HN170" s="129"/>
      <c r="HX170" s="129"/>
    </row>
    <row xmlns:x14ac="http://schemas.microsoft.com/office/spreadsheetml/2009/9/ac" r="171" s="3" customFormat="true" x14ac:dyDescent="0.25">
      <c r="A171" s="383"/>
      <c r="B171" s="129"/>
      <c r="L171" s="129"/>
      <c r="V171" s="129"/>
      <c r="AF171" s="129"/>
      <c r="AP171" s="129"/>
      <c r="AZ171" s="129"/>
      <c r="BA171" s="129"/>
      <c r="BJ171" s="129"/>
      <c r="BT171" s="129"/>
      <c r="CD171" s="129"/>
      <c r="CN171" s="129"/>
      <c r="CX171" s="129"/>
      <c r="DH171" s="129"/>
      <c r="DR171" s="129"/>
      <c r="EB171" s="129"/>
      <c r="EL171" s="129"/>
      <c r="EV171" s="129"/>
      <c r="FF171" s="129"/>
      <c r="FP171" s="129"/>
      <c r="FZ171" s="129"/>
      <c r="GJ171" s="129"/>
      <c r="GT171" s="129"/>
      <c r="HD171" s="129"/>
      <c r="HN171" s="129"/>
      <c r="HX171" s="129"/>
    </row>
    <row xmlns:x14ac="http://schemas.microsoft.com/office/spreadsheetml/2009/9/ac" r="172" s="3" customFormat="true" x14ac:dyDescent="0.25">
      <c r="A172" s="383"/>
      <c r="B172" s="129"/>
      <c r="L172" s="129"/>
      <c r="V172" s="129"/>
      <c r="AF172" s="129"/>
      <c r="AP172" s="129"/>
      <c r="AZ172" s="129"/>
      <c r="BA172" s="129"/>
      <c r="BJ172" s="129"/>
      <c r="BT172" s="129"/>
      <c r="CD172" s="129"/>
      <c r="CN172" s="129"/>
      <c r="CX172" s="129"/>
      <c r="DH172" s="129"/>
      <c r="DR172" s="129"/>
      <c r="EB172" s="129"/>
      <c r="EL172" s="129"/>
      <c r="EV172" s="129"/>
      <c r="FF172" s="129"/>
      <c r="FP172" s="129"/>
      <c r="FZ172" s="129"/>
      <c r="GJ172" s="129"/>
      <c r="GT172" s="129"/>
      <c r="HD172" s="129"/>
      <c r="HN172" s="129"/>
      <c r="HX172" s="129"/>
    </row>
    <row xmlns:x14ac="http://schemas.microsoft.com/office/spreadsheetml/2009/9/ac" r="173" s="3" customFormat="true" x14ac:dyDescent="0.25">
      <c r="A173" s="383"/>
      <c r="B173" s="129"/>
      <c r="L173" s="129"/>
      <c r="V173" s="129"/>
      <c r="AF173" s="129"/>
      <c r="AP173" s="129"/>
      <c r="AZ173" s="129"/>
      <c r="BA173" s="129"/>
      <c r="BJ173" s="129"/>
      <c r="BT173" s="129"/>
      <c r="CD173" s="129"/>
      <c r="CN173" s="129"/>
      <c r="CX173" s="129"/>
      <c r="DH173" s="129"/>
      <c r="DR173" s="129"/>
      <c r="EB173" s="129"/>
      <c r="EL173" s="129"/>
      <c r="EV173" s="129"/>
      <c r="FF173" s="129"/>
      <c r="FP173" s="129"/>
      <c r="FZ173" s="129"/>
      <c r="GJ173" s="129"/>
      <c r="GT173" s="129"/>
      <c r="HD173" s="129"/>
      <c r="HN173" s="129"/>
      <c r="HX173" s="129"/>
    </row>
    <row xmlns:x14ac="http://schemas.microsoft.com/office/spreadsheetml/2009/9/ac" r="174" s="3" customFormat="true" x14ac:dyDescent="0.25">
      <c r="A174" s="383"/>
      <c r="B174" s="129"/>
      <c r="L174" s="129"/>
      <c r="V174" s="129"/>
      <c r="AF174" s="129"/>
      <c r="AP174" s="129"/>
      <c r="AZ174" s="129"/>
      <c r="BA174" s="129"/>
      <c r="BJ174" s="129"/>
      <c r="BT174" s="129"/>
      <c r="CD174" s="129"/>
      <c r="CN174" s="129"/>
      <c r="CX174" s="129"/>
      <c r="DH174" s="129"/>
      <c r="DR174" s="129"/>
      <c r="EB174" s="129"/>
      <c r="EL174" s="129"/>
      <c r="EV174" s="129"/>
      <c r="FF174" s="129"/>
      <c r="FP174" s="129"/>
      <c r="FZ174" s="129"/>
      <c r="GJ174" s="129"/>
      <c r="GT174" s="129"/>
      <c r="HD174" s="129"/>
      <c r="HN174" s="129"/>
      <c r="HX174" s="129"/>
    </row>
    <row xmlns:x14ac="http://schemas.microsoft.com/office/spreadsheetml/2009/9/ac" r="175" s="3" customFormat="true" x14ac:dyDescent="0.25">
      <c r="A175" s="383"/>
      <c r="B175" s="129"/>
      <c r="L175" s="129"/>
      <c r="V175" s="129"/>
      <c r="AF175" s="129"/>
      <c r="AP175" s="129"/>
      <c r="AZ175" s="129"/>
      <c r="BA175" s="129"/>
      <c r="BJ175" s="129"/>
      <c r="BT175" s="129"/>
      <c r="CD175" s="129"/>
      <c r="CN175" s="129"/>
      <c r="CX175" s="129"/>
      <c r="DH175" s="129"/>
      <c r="DR175" s="129"/>
      <c r="EB175" s="129"/>
      <c r="EL175" s="129"/>
      <c r="EV175" s="129"/>
      <c r="FF175" s="129"/>
      <c r="FP175" s="129"/>
      <c r="FZ175" s="129"/>
      <c r="GJ175" s="129"/>
      <c r="GT175" s="129"/>
      <c r="HD175" s="129"/>
      <c r="HN175" s="129"/>
      <c r="HX175" s="129"/>
    </row>
    <row xmlns:x14ac="http://schemas.microsoft.com/office/spreadsheetml/2009/9/ac" r="176" s="3" customFormat="true" x14ac:dyDescent="0.25">
      <c r="A176" s="383"/>
      <c r="B176" s="129"/>
      <c r="L176" s="129"/>
      <c r="V176" s="129"/>
      <c r="AF176" s="129"/>
      <c r="AP176" s="129"/>
      <c r="AZ176" s="129"/>
      <c r="BA176" s="129"/>
      <c r="BJ176" s="129"/>
      <c r="BT176" s="129"/>
      <c r="CD176" s="129"/>
      <c r="CN176" s="129"/>
      <c r="CX176" s="129"/>
      <c r="DH176" s="129"/>
      <c r="DR176" s="129"/>
      <c r="EB176" s="129"/>
      <c r="EL176" s="129"/>
      <c r="EV176" s="129"/>
      <c r="FF176" s="129"/>
      <c r="FP176" s="129"/>
      <c r="FZ176" s="129"/>
      <c r="GJ176" s="129"/>
      <c r="GT176" s="129"/>
      <c r="HD176" s="129"/>
      <c r="HN176" s="129"/>
      <c r="HX176" s="129"/>
    </row>
    <row xmlns:x14ac="http://schemas.microsoft.com/office/spreadsheetml/2009/9/ac" r="177" s="3" customFormat="true" x14ac:dyDescent="0.25">
      <c r="A177" s="383"/>
      <c r="B177" s="129"/>
      <c r="L177" s="129"/>
      <c r="V177" s="129"/>
      <c r="AF177" s="129"/>
      <c r="AP177" s="129"/>
      <c r="AZ177" s="129"/>
      <c r="BA177" s="129"/>
      <c r="BJ177" s="129"/>
      <c r="BT177" s="129"/>
      <c r="CD177" s="129"/>
      <c r="CN177" s="129"/>
      <c r="CX177" s="129"/>
      <c r="DH177" s="129"/>
      <c r="DR177" s="129"/>
      <c r="EB177" s="129"/>
      <c r="EL177" s="129"/>
      <c r="EV177" s="129"/>
      <c r="FF177" s="129"/>
      <c r="FP177" s="129"/>
      <c r="FZ177" s="129"/>
      <c r="GJ177" s="129"/>
      <c r="GT177" s="129"/>
      <c r="HD177" s="129"/>
      <c r="HN177" s="129"/>
      <c r="HX177" s="129"/>
    </row>
    <row xmlns:x14ac="http://schemas.microsoft.com/office/spreadsheetml/2009/9/ac" r="178" s="3" customFormat="true" x14ac:dyDescent="0.25">
      <c r="A178" s="383"/>
      <c r="B178" s="129"/>
      <c r="L178" s="129"/>
      <c r="V178" s="129"/>
      <c r="AF178" s="129"/>
      <c r="AP178" s="129"/>
      <c r="AZ178" s="129"/>
      <c r="BA178" s="129"/>
      <c r="BJ178" s="129"/>
      <c r="BT178" s="129"/>
      <c r="CD178" s="129"/>
      <c r="CN178" s="129"/>
      <c r="CX178" s="129"/>
      <c r="DH178" s="129"/>
      <c r="DR178" s="129"/>
      <c r="EB178" s="129"/>
      <c r="EL178" s="129"/>
      <c r="EV178" s="129"/>
      <c r="FF178" s="129"/>
      <c r="FP178" s="129"/>
      <c r="FZ178" s="129"/>
      <c r="GJ178" s="129"/>
      <c r="GT178" s="129"/>
      <c r="HD178" s="129"/>
      <c r="HN178" s="129"/>
      <c r="HX178" s="129"/>
    </row>
    <row xmlns:x14ac="http://schemas.microsoft.com/office/spreadsheetml/2009/9/ac" r="179" s="3" customFormat="true" x14ac:dyDescent="0.25">
      <c r="A179" s="383"/>
      <c r="B179" s="129"/>
      <c r="L179" s="129"/>
      <c r="V179" s="129"/>
      <c r="AF179" s="129"/>
      <c r="AP179" s="129"/>
      <c r="AZ179" s="129"/>
      <c r="BA179" s="129"/>
      <c r="BJ179" s="129"/>
      <c r="BT179" s="129"/>
      <c r="CD179" s="129"/>
      <c r="CN179" s="129"/>
      <c r="CX179" s="129"/>
      <c r="DH179" s="129"/>
      <c r="DR179" s="129"/>
      <c r="EB179" s="129"/>
      <c r="EL179" s="129"/>
      <c r="EV179" s="129"/>
      <c r="FF179" s="129"/>
      <c r="FP179" s="129"/>
      <c r="FZ179" s="129"/>
      <c r="GJ179" s="129"/>
      <c r="GT179" s="129"/>
      <c r="HD179" s="129"/>
      <c r="HN179" s="129"/>
      <c r="HX179" s="129"/>
    </row>
    <row xmlns:x14ac="http://schemas.microsoft.com/office/spreadsheetml/2009/9/ac" r="180" s="3" customFormat="true" x14ac:dyDescent="0.25">
      <c r="A180" s="383"/>
      <c r="B180" s="129"/>
      <c r="L180" s="129"/>
      <c r="V180" s="129"/>
      <c r="AF180" s="129"/>
      <c r="AP180" s="129"/>
      <c r="AZ180" s="129"/>
      <c r="BA180" s="129"/>
      <c r="BJ180" s="129"/>
      <c r="BT180" s="129"/>
      <c r="CD180" s="129"/>
      <c r="CN180" s="129"/>
      <c r="CX180" s="129"/>
      <c r="DH180" s="129"/>
      <c r="DR180" s="129"/>
      <c r="EB180" s="129"/>
      <c r="EL180" s="129"/>
      <c r="EV180" s="129"/>
      <c r="FF180" s="129"/>
      <c r="FP180" s="129"/>
      <c r="FZ180" s="129"/>
      <c r="GJ180" s="129"/>
      <c r="GT180" s="129"/>
      <c r="HD180" s="129"/>
      <c r="HN180" s="129"/>
      <c r="HX180" s="129"/>
    </row>
    <row xmlns:x14ac="http://schemas.microsoft.com/office/spreadsheetml/2009/9/ac" r="181" s="3" customFormat="true" x14ac:dyDescent="0.25">
      <c r="A181" s="383"/>
      <c r="B181" s="129"/>
      <c r="L181" s="129"/>
      <c r="V181" s="129"/>
      <c r="AF181" s="129"/>
      <c r="AP181" s="129"/>
      <c r="AZ181" s="129"/>
      <c r="BA181" s="129"/>
      <c r="BJ181" s="129"/>
      <c r="BT181" s="129"/>
      <c r="CD181" s="129"/>
      <c r="CN181" s="129"/>
      <c r="CX181" s="129"/>
      <c r="DH181" s="129"/>
      <c r="DR181" s="129"/>
      <c r="EB181" s="129"/>
      <c r="EL181" s="129"/>
      <c r="EV181" s="129"/>
      <c r="FF181" s="129"/>
      <c r="FP181" s="129"/>
      <c r="FZ181" s="129"/>
      <c r="GJ181" s="129"/>
      <c r="GT181" s="129"/>
      <c r="HD181" s="129"/>
      <c r="HN181" s="129"/>
      <c r="HX181" s="129"/>
    </row>
    <row xmlns:x14ac="http://schemas.microsoft.com/office/spreadsheetml/2009/9/ac" r="182" s="3" customFormat="true" x14ac:dyDescent="0.25">
      <c r="A182" s="383"/>
      <c r="B182" s="129"/>
      <c r="L182" s="129"/>
      <c r="V182" s="129"/>
      <c r="AF182" s="129"/>
      <c r="AP182" s="129"/>
      <c r="AZ182" s="129"/>
      <c r="BA182" s="129"/>
      <c r="BJ182" s="129"/>
      <c r="BT182" s="129"/>
      <c r="CD182" s="129"/>
      <c r="CN182" s="129"/>
      <c r="CX182" s="129"/>
      <c r="DH182" s="129"/>
      <c r="DR182" s="129"/>
      <c r="EB182" s="129"/>
      <c r="EL182" s="129"/>
      <c r="EV182" s="129"/>
      <c r="FF182" s="129"/>
      <c r="FP182" s="129"/>
      <c r="FZ182" s="129"/>
      <c r="GJ182" s="129"/>
      <c r="GT182" s="129"/>
      <c r="HD182" s="129"/>
      <c r="HN182" s="129"/>
      <c r="HX182" s="129"/>
    </row>
    <row xmlns:x14ac="http://schemas.microsoft.com/office/spreadsheetml/2009/9/ac" r="183" s="3" customFormat="true" x14ac:dyDescent="0.25">
      <c r="A183" s="383"/>
      <c r="B183" s="129"/>
      <c r="L183" s="129"/>
      <c r="V183" s="129"/>
      <c r="AF183" s="129"/>
      <c r="AP183" s="129"/>
      <c r="AZ183" s="129"/>
      <c r="BA183" s="129"/>
      <c r="BJ183" s="129"/>
      <c r="BT183" s="129"/>
      <c r="CD183" s="129"/>
      <c r="CN183" s="129"/>
      <c r="CX183" s="129"/>
      <c r="DH183" s="129"/>
      <c r="DR183" s="129"/>
      <c r="EB183" s="129"/>
      <c r="EL183" s="129"/>
      <c r="EV183" s="129"/>
      <c r="FF183" s="129"/>
      <c r="FP183" s="129"/>
      <c r="FZ183" s="129"/>
      <c r="GJ183" s="129"/>
      <c r="GT183" s="129"/>
      <c r="HD183" s="129"/>
      <c r="HN183" s="129"/>
      <c r="HX183" s="129"/>
    </row>
    <row xmlns:x14ac="http://schemas.microsoft.com/office/spreadsheetml/2009/9/ac" r="184" s="3" customFormat="true" x14ac:dyDescent="0.25">
      <c r="A184" s="383"/>
      <c r="B184" s="129"/>
      <c r="L184" s="129"/>
      <c r="V184" s="129"/>
      <c r="AF184" s="129"/>
      <c r="AP184" s="129"/>
      <c r="AZ184" s="129"/>
      <c r="BA184" s="129"/>
      <c r="BJ184" s="129"/>
      <c r="BT184" s="129"/>
      <c r="CD184" s="129"/>
      <c r="CN184" s="129"/>
      <c r="CX184" s="129"/>
      <c r="DH184" s="129"/>
      <c r="DR184" s="129"/>
      <c r="EB184" s="129"/>
      <c r="EL184" s="129"/>
      <c r="EV184" s="129"/>
      <c r="FF184" s="129"/>
      <c r="FP184" s="129"/>
      <c r="FZ184" s="129"/>
      <c r="GJ184" s="129"/>
      <c r="GT184" s="129"/>
      <c r="HD184" s="129"/>
      <c r="HN184" s="129"/>
      <c r="HX184" s="129"/>
    </row>
    <row xmlns:x14ac="http://schemas.microsoft.com/office/spreadsheetml/2009/9/ac" r="185" s="3" customFormat="true" x14ac:dyDescent="0.25">
      <c r="A185" s="383"/>
      <c r="B185" s="129"/>
      <c r="L185" s="129"/>
      <c r="V185" s="129"/>
      <c r="AF185" s="129"/>
      <c r="AP185" s="129"/>
      <c r="AZ185" s="129"/>
      <c r="BA185" s="129"/>
      <c r="BJ185" s="129"/>
      <c r="BT185" s="129"/>
      <c r="CD185" s="129"/>
      <c r="CN185" s="129"/>
      <c r="CX185" s="129"/>
      <c r="DH185" s="129"/>
      <c r="DR185" s="129"/>
      <c r="EB185" s="129"/>
      <c r="EL185" s="129"/>
      <c r="EV185" s="129"/>
      <c r="FF185" s="129"/>
      <c r="FP185" s="129"/>
      <c r="FZ185" s="129"/>
      <c r="GJ185" s="129"/>
      <c r="GT185" s="129"/>
      <c r="HD185" s="129"/>
      <c r="HN185" s="129"/>
      <c r="HX185" s="129"/>
    </row>
    <row xmlns:x14ac="http://schemas.microsoft.com/office/spreadsheetml/2009/9/ac" r="186" s="3" customFormat="true" x14ac:dyDescent="0.25">
      <c r="A186" s="383"/>
      <c r="B186" s="129"/>
      <c r="L186" s="129"/>
      <c r="V186" s="129"/>
      <c r="AF186" s="129"/>
      <c r="AP186" s="129"/>
      <c r="AZ186" s="129"/>
      <c r="BA186" s="129"/>
      <c r="BJ186" s="129"/>
      <c r="BT186" s="129"/>
      <c r="CD186" s="129"/>
      <c r="CN186" s="129"/>
      <c r="CX186" s="129"/>
      <c r="DH186" s="129"/>
      <c r="DR186" s="129"/>
      <c r="EB186" s="129"/>
      <c r="EL186" s="129"/>
      <c r="EV186" s="129"/>
      <c r="FF186" s="129"/>
      <c r="FP186" s="129"/>
      <c r="FZ186" s="129"/>
      <c r="GJ186" s="129"/>
      <c r="GT186" s="129"/>
      <c r="HD186" s="129"/>
      <c r="HN186" s="129"/>
      <c r="HX186" s="129"/>
    </row>
    <row xmlns:x14ac="http://schemas.microsoft.com/office/spreadsheetml/2009/9/ac" r="187" s="3" customFormat="true" x14ac:dyDescent="0.25">
      <c r="A187" s="383"/>
      <c r="B187" s="129"/>
      <c r="L187" s="129"/>
      <c r="V187" s="129"/>
      <c r="AF187" s="129"/>
      <c r="AP187" s="129"/>
      <c r="AZ187" s="129"/>
      <c r="BA187" s="129"/>
      <c r="BJ187" s="129"/>
      <c r="BT187" s="129"/>
      <c r="CD187" s="129"/>
      <c r="CN187" s="129"/>
      <c r="CX187" s="129"/>
      <c r="DH187" s="129"/>
      <c r="DR187" s="129"/>
      <c r="EB187" s="129"/>
      <c r="EL187" s="129"/>
      <c r="EV187" s="129"/>
      <c r="FF187" s="129"/>
      <c r="FP187" s="129"/>
      <c r="FZ187" s="129"/>
      <c r="GJ187" s="129"/>
      <c r="GT187" s="129"/>
      <c r="HD187" s="129"/>
      <c r="HN187" s="129"/>
      <c r="HX187" s="129"/>
    </row>
    <row xmlns:x14ac="http://schemas.microsoft.com/office/spreadsheetml/2009/9/ac" r="188" s="3" customFormat="true" x14ac:dyDescent="0.25">
      <c r="A188" s="383"/>
      <c r="B188" s="129"/>
      <c r="L188" s="129"/>
      <c r="V188" s="129"/>
      <c r="AF188" s="129"/>
      <c r="AP188" s="129"/>
      <c r="AZ188" s="129"/>
      <c r="BA188" s="129"/>
      <c r="BJ188" s="129"/>
      <c r="BT188" s="129"/>
      <c r="CD188" s="129"/>
      <c r="CN188" s="129"/>
      <c r="CX188" s="129"/>
      <c r="DH188" s="129"/>
      <c r="DR188" s="129"/>
      <c r="EB188" s="129"/>
      <c r="EL188" s="129"/>
      <c r="EV188" s="129"/>
      <c r="FF188" s="129"/>
      <c r="FP188" s="129"/>
      <c r="FZ188" s="129"/>
      <c r="GJ188" s="129"/>
      <c r="GT188" s="129"/>
      <c r="HD188" s="129"/>
      <c r="HN188" s="129"/>
      <c r="HX188" s="129"/>
    </row>
    <row xmlns:x14ac="http://schemas.microsoft.com/office/spreadsheetml/2009/9/ac" r="189" s="3" customFormat="true" x14ac:dyDescent="0.25">
      <c r="A189" s="383"/>
      <c r="B189" s="129"/>
      <c r="L189" s="129"/>
      <c r="V189" s="129"/>
      <c r="AF189" s="129"/>
      <c r="AP189" s="129"/>
      <c r="AZ189" s="129"/>
      <c r="BA189" s="129"/>
      <c r="BJ189" s="129"/>
      <c r="BT189" s="129"/>
      <c r="CD189" s="129"/>
      <c r="CN189" s="129"/>
      <c r="CX189" s="129"/>
      <c r="DH189" s="129"/>
      <c r="DR189" s="129"/>
      <c r="EB189" s="129"/>
      <c r="EL189" s="129"/>
      <c r="EV189" s="129"/>
      <c r="FF189" s="129"/>
      <c r="FP189" s="129"/>
      <c r="FZ189" s="129"/>
      <c r="GJ189" s="129"/>
      <c r="GT189" s="129"/>
      <c r="HD189" s="129"/>
      <c r="HN189" s="129"/>
      <c r="HX189" s="129"/>
    </row>
    <row xmlns:x14ac="http://schemas.microsoft.com/office/spreadsheetml/2009/9/ac" r="190" s="3" customFormat="true" x14ac:dyDescent="0.25">
      <c r="A190" s="383"/>
      <c r="B190" s="129"/>
      <c r="L190" s="129"/>
      <c r="V190" s="129"/>
      <c r="AF190" s="129"/>
      <c r="AP190" s="129"/>
      <c r="AZ190" s="129"/>
      <c r="BA190" s="129"/>
      <c r="BJ190" s="129"/>
      <c r="BT190" s="129"/>
      <c r="CD190" s="129"/>
      <c r="CN190" s="129"/>
      <c r="CX190" s="129"/>
      <c r="DH190" s="129"/>
      <c r="DR190" s="129"/>
      <c r="EB190" s="129"/>
      <c r="EL190" s="129"/>
      <c r="EV190" s="129"/>
      <c r="FF190" s="129"/>
      <c r="FP190" s="129"/>
      <c r="FZ190" s="129"/>
      <c r="GJ190" s="129"/>
      <c r="GT190" s="129"/>
      <c r="HD190" s="129"/>
      <c r="HN190" s="129"/>
      <c r="HX190" s="129"/>
    </row>
    <row xmlns:x14ac="http://schemas.microsoft.com/office/spreadsheetml/2009/9/ac" r="191" s="3" customFormat="true" x14ac:dyDescent="0.25">
      <c r="A191" s="383"/>
      <c r="B191" s="129"/>
      <c r="L191" s="129"/>
      <c r="V191" s="129"/>
      <c r="AF191" s="129"/>
      <c r="AP191" s="129"/>
      <c r="AZ191" s="129"/>
      <c r="BA191" s="129"/>
      <c r="BJ191" s="129"/>
      <c r="BT191" s="129"/>
      <c r="CD191" s="129"/>
      <c r="CN191" s="129"/>
      <c r="CX191" s="129"/>
      <c r="DH191" s="129"/>
      <c r="DR191" s="129"/>
      <c r="EB191" s="129"/>
      <c r="EL191" s="129"/>
      <c r="EV191" s="129"/>
      <c r="FF191" s="129"/>
      <c r="FP191" s="129"/>
      <c r="FZ191" s="129"/>
      <c r="GJ191" s="129"/>
      <c r="GT191" s="129"/>
      <c r="HD191" s="129"/>
      <c r="HN191" s="129"/>
      <c r="HX191" s="129"/>
    </row>
    <row xmlns:x14ac="http://schemas.microsoft.com/office/spreadsheetml/2009/9/ac" r="192" s="3" customFormat="true" x14ac:dyDescent="0.25">
      <c r="A192" s="383"/>
      <c r="B192" s="129"/>
      <c r="L192" s="129"/>
      <c r="V192" s="129"/>
      <c r="AF192" s="129"/>
      <c r="AP192" s="129"/>
      <c r="AZ192" s="129"/>
      <c r="BA192" s="129"/>
      <c r="BJ192" s="129"/>
      <c r="BT192" s="129"/>
      <c r="CD192" s="129"/>
      <c r="CN192" s="129"/>
      <c r="CX192" s="129"/>
      <c r="DH192" s="129"/>
      <c r="DR192" s="129"/>
      <c r="EB192" s="129"/>
      <c r="EL192" s="129"/>
      <c r="EV192" s="129"/>
      <c r="FF192" s="129"/>
      <c r="FP192" s="129"/>
      <c r="FZ192" s="129"/>
      <c r="GJ192" s="129"/>
      <c r="GT192" s="129"/>
      <c r="HD192" s="129"/>
      <c r="HN192" s="129"/>
      <c r="HX192" s="129"/>
    </row>
    <row xmlns:x14ac="http://schemas.microsoft.com/office/spreadsheetml/2009/9/ac" r="193" s="3" customFormat="true" x14ac:dyDescent="0.25">
      <c r="A193" s="383"/>
      <c r="B193" s="129"/>
      <c r="L193" s="129"/>
      <c r="V193" s="129"/>
      <c r="AF193" s="129"/>
      <c r="AP193" s="129"/>
      <c r="AZ193" s="129"/>
      <c r="BA193" s="129"/>
      <c r="BJ193" s="129"/>
      <c r="BT193" s="129"/>
      <c r="CD193" s="129"/>
      <c r="CN193" s="129"/>
      <c r="CX193" s="129"/>
      <c r="DH193" s="129"/>
      <c r="DR193" s="129"/>
      <c r="EB193" s="129"/>
      <c r="EL193" s="129"/>
      <c r="EV193" s="129"/>
      <c r="FF193" s="129"/>
      <c r="FP193" s="129"/>
      <c r="FZ193" s="129"/>
      <c r="GJ193" s="129"/>
      <c r="GT193" s="129"/>
      <c r="HD193" s="129"/>
      <c r="HN193" s="129"/>
      <c r="HX193" s="129"/>
    </row>
    <row xmlns:x14ac="http://schemas.microsoft.com/office/spreadsheetml/2009/9/ac" r="194" s="3" customFormat="true" x14ac:dyDescent="0.25">
      <c r="A194" s="383"/>
      <c r="B194" s="129"/>
      <c r="L194" s="129"/>
      <c r="V194" s="129"/>
      <c r="AF194" s="129"/>
      <c r="AP194" s="129"/>
      <c r="AZ194" s="129"/>
      <c r="BA194" s="129"/>
      <c r="BJ194" s="129"/>
      <c r="BT194" s="129"/>
      <c r="CD194" s="129"/>
      <c r="CN194" s="129"/>
      <c r="CX194" s="129"/>
      <c r="DH194" s="129"/>
      <c r="DR194" s="129"/>
      <c r="EB194" s="129"/>
      <c r="EL194" s="129"/>
      <c r="EV194" s="129"/>
      <c r="FF194" s="129"/>
      <c r="FP194" s="129"/>
      <c r="FZ194" s="129"/>
      <c r="GJ194" s="129"/>
      <c r="GT194" s="129"/>
      <c r="HD194" s="129"/>
      <c r="HN194" s="129"/>
      <c r="HX194" s="129"/>
    </row>
    <row xmlns:x14ac="http://schemas.microsoft.com/office/spreadsheetml/2009/9/ac" r="195" s="3" customFormat="true" x14ac:dyDescent="0.25">
      <c r="A195" s="383"/>
      <c r="B195" s="129"/>
      <c r="L195" s="129"/>
      <c r="V195" s="129"/>
      <c r="AF195" s="129"/>
      <c r="AP195" s="129"/>
      <c r="AZ195" s="129"/>
      <c r="BA195" s="129"/>
      <c r="BJ195" s="129"/>
      <c r="BT195" s="129"/>
      <c r="CD195" s="129"/>
      <c r="CN195" s="129"/>
      <c r="CX195" s="129"/>
      <c r="DH195" s="129"/>
      <c r="DR195" s="129"/>
      <c r="EB195" s="129"/>
      <c r="EL195" s="129"/>
      <c r="EV195" s="129"/>
      <c r="FF195" s="129"/>
      <c r="FP195" s="129"/>
      <c r="FZ195" s="129"/>
      <c r="GJ195" s="129"/>
      <c r="GT195" s="129"/>
      <c r="HD195" s="129"/>
      <c r="HN195" s="129"/>
      <c r="HX195" s="129"/>
    </row>
    <row xmlns:x14ac="http://schemas.microsoft.com/office/spreadsheetml/2009/9/ac" r="196" s="3" customFormat="true" x14ac:dyDescent="0.25">
      <c r="A196" s="383"/>
      <c r="B196" s="129"/>
      <c r="L196" s="129"/>
      <c r="V196" s="129"/>
      <c r="AF196" s="129"/>
      <c r="AP196" s="129"/>
      <c r="AZ196" s="129"/>
      <c r="BA196" s="129"/>
      <c r="BJ196" s="129"/>
      <c r="BT196" s="129"/>
      <c r="CD196" s="129"/>
      <c r="CN196" s="129"/>
      <c r="CX196" s="129"/>
      <c r="DH196" s="129"/>
      <c r="DR196" s="129"/>
      <c r="EB196" s="129"/>
      <c r="EL196" s="129"/>
      <c r="EV196" s="129"/>
      <c r="FF196" s="129"/>
      <c r="FP196" s="129"/>
      <c r="FZ196" s="129"/>
      <c r="GJ196" s="129"/>
      <c r="GT196" s="129"/>
      <c r="HD196" s="129"/>
      <c r="HN196" s="129"/>
      <c r="HX196" s="129"/>
    </row>
    <row xmlns:x14ac="http://schemas.microsoft.com/office/spreadsheetml/2009/9/ac" r="197" s="3" customFormat="true" x14ac:dyDescent="0.25">
      <c r="A197" s="383"/>
      <c r="B197" s="129"/>
      <c r="L197" s="129"/>
      <c r="V197" s="129"/>
      <c r="AF197" s="129"/>
      <c r="AP197" s="129"/>
      <c r="AZ197" s="129"/>
      <c r="BA197" s="129"/>
      <c r="BJ197" s="129"/>
      <c r="BT197" s="129"/>
      <c r="CD197" s="129"/>
      <c r="CN197" s="129"/>
      <c r="CX197" s="129"/>
      <c r="DH197" s="129"/>
      <c r="DR197" s="129"/>
      <c r="EB197" s="129"/>
      <c r="EL197" s="129"/>
      <c r="EV197" s="129"/>
      <c r="FF197" s="129"/>
      <c r="FP197" s="129"/>
      <c r="FZ197" s="129"/>
      <c r="GJ197" s="129"/>
      <c r="GT197" s="129"/>
      <c r="HD197" s="129"/>
      <c r="HN197" s="129"/>
      <c r="HX197" s="129"/>
    </row>
    <row xmlns:x14ac="http://schemas.microsoft.com/office/spreadsheetml/2009/9/ac" r="198" s="3" customFormat="true" x14ac:dyDescent="0.25">
      <c r="A198" s="383"/>
      <c r="B198" s="129"/>
      <c r="L198" s="129"/>
      <c r="V198" s="129"/>
      <c r="AF198" s="129"/>
      <c r="AP198" s="129"/>
      <c r="AZ198" s="129"/>
      <c r="BA198" s="129"/>
      <c r="BJ198" s="129"/>
      <c r="BT198" s="129"/>
      <c r="CD198" s="129"/>
      <c r="CN198" s="129"/>
      <c r="CX198" s="129"/>
      <c r="DH198" s="129"/>
      <c r="DR198" s="129"/>
      <c r="EB198" s="129"/>
      <c r="EL198" s="129"/>
      <c r="EV198" s="129"/>
      <c r="FF198" s="129"/>
      <c r="FP198" s="129"/>
      <c r="FZ198" s="129"/>
      <c r="GJ198" s="129"/>
      <c r="GT198" s="129"/>
      <c r="HD198" s="129"/>
      <c r="HN198" s="129"/>
      <c r="HX198" s="129"/>
    </row>
    <row xmlns:x14ac="http://schemas.microsoft.com/office/spreadsheetml/2009/9/ac" r="199" s="3" customFormat="true" x14ac:dyDescent="0.25">
      <c r="A199" s="383"/>
      <c r="B199" s="129"/>
      <c r="L199" s="129"/>
      <c r="V199" s="129"/>
      <c r="AF199" s="129"/>
      <c r="AP199" s="129"/>
      <c r="AZ199" s="129"/>
      <c r="BA199" s="129"/>
      <c r="BJ199" s="129"/>
      <c r="BT199" s="129"/>
      <c r="CD199" s="129"/>
      <c r="CN199" s="129"/>
      <c r="CX199" s="129"/>
      <c r="DH199" s="129"/>
      <c r="DR199" s="129"/>
      <c r="EB199" s="129"/>
      <c r="EL199" s="129"/>
      <c r="EV199" s="129"/>
      <c r="FF199" s="129"/>
      <c r="FP199" s="129"/>
      <c r="FZ199" s="129"/>
      <c r="GJ199" s="129"/>
      <c r="GT199" s="129"/>
      <c r="HD199" s="129"/>
      <c r="HN199" s="129"/>
      <c r="HX199" s="129"/>
    </row>
    <row xmlns:x14ac="http://schemas.microsoft.com/office/spreadsheetml/2009/9/ac" r="200" s="3" customFormat="true" x14ac:dyDescent="0.25">
      <c r="A200" s="383"/>
      <c r="B200" s="129"/>
      <c r="L200" s="129"/>
      <c r="V200" s="129"/>
      <c r="AF200" s="129"/>
      <c r="AP200" s="129"/>
      <c r="AZ200" s="129"/>
      <c r="BA200" s="129"/>
      <c r="BJ200" s="129"/>
      <c r="BT200" s="129"/>
      <c r="CD200" s="129"/>
      <c r="CN200" s="129"/>
      <c r="CX200" s="129"/>
      <c r="DH200" s="129"/>
      <c r="DR200" s="129"/>
      <c r="EB200" s="129"/>
      <c r="EL200" s="129"/>
      <c r="EV200" s="129"/>
      <c r="FF200" s="129"/>
      <c r="FP200" s="129"/>
      <c r="FZ200" s="129"/>
      <c r="GJ200" s="129"/>
      <c r="GT200" s="129"/>
      <c r="HD200" s="129"/>
      <c r="HN200" s="129"/>
      <c r="HX200" s="129"/>
    </row>
    <row xmlns:x14ac="http://schemas.microsoft.com/office/spreadsheetml/2009/9/ac" r="201" s="3" customFormat="true" x14ac:dyDescent="0.25">
      <c r="A201" s="383"/>
      <c r="B201" s="129"/>
      <c r="L201" s="129"/>
      <c r="V201" s="129"/>
      <c r="AF201" s="129"/>
      <c r="AP201" s="129"/>
      <c r="AZ201" s="129"/>
      <c r="BA201" s="129"/>
      <c r="BJ201" s="129"/>
      <c r="BT201" s="129"/>
      <c r="CD201" s="129"/>
      <c r="CN201" s="129"/>
      <c r="CX201" s="129"/>
      <c r="DH201" s="129"/>
      <c r="DR201" s="129"/>
      <c r="EB201" s="129"/>
      <c r="EL201" s="129"/>
      <c r="EV201" s="129"/>
      <c r="FF201" s="129"/>
      <c r="FP201" s="129"/>
      <c r="FZ201" s="129"/>
      <c r="GJ201" s="129"/>
      <c r="GT201" s="129"/>
      <c r="HD201" s="129"/>
      <c r="HN201" s="129"/>
      <c r="HX201" s="129"/>
    </row>
    <row xmlns:x14ac="http://schemas.microsoft.com/office/spreadsheetml/2009/9/ac" r="202" s="3" customFormat="true" x14ac:dyDescent="0.25">
      <c r="A202" s="383"/>
      <c r="B202" s="129"/>
      <c r="L202" s="129"/>
      <c r="V202" s="129"/>
      <c r="AF202" s="129"/>
      <c r="AP202" s="129"/>
      <c r="AZ202" s="129"/>
      <c r="BA202" s="129"/>
      <c r="BJ202" s="129"/>
      <c r="BT202" s="129"/>
      <c r="CD202" s="129"/>
      <c r="CN202" s="129"/>
      <c r="CX202" s="129"/>
      <c r="DH202" s="129"/>
      <c r="DR202" s="129"/>
      <c r="EB202" s="129"/>
      <c r="EL202" s="129"/>
      <c r="EV202" s="129"/>
      <c r="FF202" s="129"/>
      <c r="FP202" s="129"/>
      <c r="FZ202" s="129"/>
      <c r="GJ202" s="129"/>
      <c r="GT202" s="129"/>
      <c r="HD202" s="129"/>
      <c r="HN202" s="129"/>
      <c r="HX202" s="129"/>
    </row>
    <row xmlns:x14ac="http://schemas.microsoft.com/office/spreadsheetml/2009/9/ac" r="203" s="3" customFormat="true" x14ac:dyDescent="0.25">
      <c r="A203" s="383"/>
      <c r="B203" s="129"/>
      <c r="L203" s="129"/>
      <c r="V203" s="129"/>
      <c r="AF203" s="129"/>
      <c r="AP203" s="129"/>
      <c r="AZ203" s="129"/>
      <c r="BA203" s="129"/>
      <c r="BJ203" s="129"/>
      <c r="BT203" s="129"/>
      <c r="CD203" s="129"/>
      <c r="CN203" s="129"/>
      <c r="CX203" s="129"/>
      <c r="DH203" s="129"/>
      <c r="DR203" s="129"/>
      <c r="EB203" s="129"/>
      <c r="EL203" s="129"/>
      <c r="EV203" s="129"/>
      <c r="FF203" s="129"/>
      <c r="FP203" s="129"/>
      <c r="FZ203" s="129"/>
      <c r="GJ203" s="129"/>
      <c r="GT203" s="129"/>
      <c r="HD203" s="129"/>
      <c r="HN203" s="129"/>
      <c r="HX203" s="129"/>
    </row>
    <row xmlns:x14ac="http://schemas.microsoft.com/office/spreadsheetml/2009/9/ac" r="204" s="3" customFormat="true" x14ac:dyDescent="0.25">
      <c r="A204" s="383"/>
      <c r="B204" s="129"/>
      <c r="L204" s="129"/>
      <c r="V204" s="129"/>
      <c r="AF204" s="129"/>
      <c r="AP204" s="129"/>
      <c r="AZ204" s="129"/>
      <c r="BA204" s="129"/>
      <c r="BJ204" s="129"/>
      <c r="BT204" s="129"/>
      <c r="CD204" s="129"/>
      <c r="CN204" s="129"/>
      <c r="CX204" s="129"/>
      <c r="DH204" s="129"/>
      <c r="DR204" s="129"/>
      <c r="EB204" s="129"/>
      <c r="EL204" s="129"/>
      <c r="EV204" s="129"/>
      <c r="FF204" s="129"/>
      <c r="FP204" s="129"/>
      <c r="FZ204" s="129"/>
      <c r="GJ204" s="129"/>
      <c r="GT204" s="129"/>
      <c r="HD204" s="129"/>
      <c r="HN204" s="129"/>
      <c r="HX204" s="129"/>
    </row>
    <row xmlns:x14ac="http://schemas.microsoft.com/office/spreadsheetml/2009/9/ac" r="205" s="3" customFormat="true" x14ac:dyDescent="0.25">
      <c r="A205" s="383"/>
      <c r="B205" s="129"/>
      <c r="L205" s="129"/>
      <c r="V205" s="129"/>
      <c r="AF205" s="129"/>
      <c r="AP205" s="129"/>
      <c r="AZ205" s="129"/>
      <c r="BA205" s="129"/>
      <c r="BJ205" s="129"/>
      <c r="BT205" s="129"/>
      <c r="CD205" s="129"/>
      <c r="CN205" s="129"/>
      <c r="CX205" s="129"/>
      <c r="DH205" s="129"/>
      <c r="DR205" s="129"/>
      <c r="EB205" s="129"/>
      <c r="EL205" s="129"/>
      <c r="EV205" s="129"/>
      <c r="FF205" s="129"/>
      <c r="FP205" s="129"/>
      <c r="FZ205" s="129"/>
      <c r="GJ205" s="129"/>
      <c r="GT205" s="129"/>
      <c r="HD205" s="129"/>
      <c r="HN205" s="129"/>
      <c r="HX205" s="129"/>
    </row>
    <row xmlns:x14ac="http://schemas.microsoft.com/office/spreadsheetml/2009/9/ac" r="206" s="3" customFormat="true" x14ac:dyDescent="0.25">
      <c r="A206" s="383"/>
      <c r="B206" s="129"/>
      <c r="L206" s="129"/>
      <c r="V206" s="129"/>
      <c r="AF206" s="129"/>
      <c r="AP206" s="129"/>
      <c r="AZ206" s="129"/>
      <c r="BA206" s="129"/>
      <c r="BJ206" s="129"/>
      <c r="BT206" s="129"/>
      <c r="CD206" s="129"/>
      <c r="CN206" s="129"/>
      <c r="CX206" s="129"/>
      <c r="DH206" s="129"/>
      <c r="DR206" s="129"/>
      <c r="EB206" s="129"/>
      <c r="EL206" s="129"/>
      <c r="EV206" s="129"/>
      <c r="FF206" s="129"/>
      <c r="FP206" s="129"/>
      <c r="FZ206" s="129"/>
      <c r="GJ206" s="129"/>
      <c r="GT206" s="129"/>
      <c r="HD206" s="129"/>
      <c r="HN206" s="129"/>
      <c r="HX206" s="129"/>
    </row>
    <row xmlns:x14ac="http://schemas.microsoft.com/office/spreadsheetml/2009/9/ac" r="207" s="3" customFormat="true" x14ac:dyDescent="0.25">
      <c r="A207" s="383"/>
      <c r="B207" s="129"/>
      <c r="L207" s="129"/>
      <c r="V207" s="129"/>
      <c r="AF207" s="129"/>
      <c r="AP207" s="129"/>
      <c r="AZ207" s="129"/>
      <c r="BA207" s="129"/>
      <c r="BJ207" s="129"/>
      <c r="BT207" s="129"/>
      <c r="CD207" s="129"/>
      <c r="CN207" s="129"/>
      <c r="CX207" s="129"/>
      <c r="DH207" s="129"/>
      <c r="DR207" s="129"/>
      <c r="EB207" s="129"/>
      <c r="EL207" s="129"/>
      <c r="EV207" s="129"/>
      <c r="FF207" s="129"/>
      <c r="FP207" s="129"/>
      <c r="FZ207" s="129"/>
      <c r="GJ207" s="129"/>
      <c r="GT207" s="129"/>
      <c r="HD207" s="129"/>
      <c r="HN207" s="129"/>
      <c r="HX207" s="129"/>
    </row>
    <row xmlns:x14ac="http://schemas.microsoft.com/office/spreadsheetml/2009/9/ac" r="208" s="3" customFormat="true" x14ac:dyDescent="0.25">
      <c r="A208" s="383"/>
      <c r="B208" s="129"/>
      <c r="L208" s="129"/>
      <c r="V208" s="129"/>
      <c r="AF208" s="129"/>
      <c r="AP208" s="129"/>
      <c r="AZ208" s="129"/>
      <c r="BA208" s="129"/>
      <c r="BJ208" s="129"/>
      <c r="BT208" s="129"/>
      <c r="CD208" s="129"/>
      <c r="CN208" s="129"/>
      <c r="CX208" s="129"/>
      <c r="DH208" s="129"/>
      <c r="DR208" s="129"/>
      <c r="EB208" s="129"/>
      <c r="EL208" s="129"/>
      <c r="EV208" s="129"/>
      <c r="FF208" s="129"/>
      <c r="FP208" s="129"/>
      <c r="FZ208" s="129"/>
      <c r="GJ208" s="129"/>
      <c r="GT208" s="129"/>
      <c r="HD208" s="129"/>
      <c r="HN208" s="129"/>
      <c r="HX208" s="129"/>
    </row>
    <row xmlns:x14ac="http://schemas.microsoft.com/office/spreadsheetml/2009/9/ac" r="209" s="3" customFormat="true" x14ac:dyDescent="0.25">
      <c r="A209" s="383"/>
      <c r="B209" s="129"/>
      <c r="L209" s="129"/>
      <c r="V209" s="129"/>
      <c r="AF209" s="129"/>
      <c r="AP209" s="129"/>
      <c r="AZ209" s="129"/>
      <c r="BA209" s="129"/>
      <c r="BJ209" s="129"/>
      <c r="BT209" s="129"/>
      <c r="CD209" s="129"/>
      <c r="CN209" s="129"/>
      <c r="CX209" s="129"/>
      <c r="DH209" s="129"/>
      <c r="DR209" s="129"/>
      <c r="EB209" s="129"/>
      <c r="EL209" s="129"/>
      <c r="EV209" s="129"/>
      <c r="FF209" s="129"/>
      <c r="FP209" s="129"/>
      <c r="FZ209" s="129"/>
      <c r="GJ209" s="129"/>
      <c r="GT209" s="129"/>
      <c r="HD209" s="129"/>
      <c r="HN209" s="129"/>
      <c r="HX209" s="129"/>
    </row>
    <row xmlns:x14ac="http://schemas.microsoft.com/office/spreadsheetml/2009/9/ac" r="210" s="3" customFormat="true" x14ac:dyDescent="0.25">
      <c r="A210" s="383"/>
      <c r="B210" s="129"/>
      <c r="L210" s="129"/>
      <c r="V210" s="129"/>
      <c r="AF210" s="129"/>
      <c r="AP210" s="129"/>
      <c r="AZ210" s="129"/>
      <c r="BA210" s="129"/>
      <c r="BJ210" s="129"/>
      <c r="BT210" s="129"/>
      <c r="CD210" s="129"/>
      <c r="CN210" s="129"/>
      <c r="CX210" s="129"/>
      <c r="DH210" s="129"/>
      <c r="DR210" s="129"/>
      <c r="EB210" s="129"/>
      <c r="EL210" s="129"/>
      <c r="EV210" s="129"/>
      <c r="FF210" s="129"/>
      <c r="FP210" s="129"/>
      <c r="FZ210" s="129"/>
      <c r="GJ210" s="129"/>
      <c r="GT210" s="129"/>
      <c r="HD210" s="129"/>
      <c r="HN210" s="129"/>
      <c r="HX210" s="129"/>
    </row>
    <row xmlns:x14ac="http://schemas.microsoft.com/office/spreadsheetml/2009/9/ac" r="211" s="3" customFormat="true" x14ac:dyDescent="0.25">
      <c r="A211" s="383"/>
      <c r="B211" s="129"/>
      <c r="L211" s="129"/>
      <c r="V211" s="129"/>
      <c r="AF211" s="129"/>
      <c r="AP211" s="129"/>
      <c r="AZ211" s="129"/>
      <c r="BA211" s="129"/>
      <c r="BJ211" s="129"/>
      <c r="BT211" s="129"/>
      <c r="CD211" s="129"/>
      <c r="CN211" s="129"/>
      <c r="CX211" s="129"/>
      <c r="DH211" s="129"/>
      <c r="DR211" s="129"/>
      <c r="EB211" s="129"/>
      <c r="EL211" s="129"/>
      <c r="EV211" s="129"/>
      <c r="FF211" s="129"/>
      <c r="FP211" s="129"/>
      <c r="FZ211" s="129"/>
      <c r="GJ211" s="129"/>
      <c r="GT211" s="129"/>
      <c r="HD211" s="129"/>
      <c r="HN211" s="129"/>
      <c r="HX211" s="129"/>
    </row>
    <row xmlns:x14ac="http://schemas.microsoft.com/office/spreadsheetml/2009/9/ac" r="212" s="3" customFormat="true" x14ac:dyDescent="0.25">
      <c r="A212" s="383"/>
      <c r="B212" s="129"/>
      <c r="L212" s="129"/>
      <c r="V212" s="129"/>
      <c r="AF212" s="129"/>
      <c r="AP212" s="129"/>
      <c r="AZ212" s="129"/>
      <c r="BA212" s="129"/>
      <c r="BJ212" s="129"/>
      <c r="BT212" s="129"/>
      <c r="CD212" s="129"/>
      <c r="CN212" s="129"/>
      <c r="CX212" s="129"/>
      <c r="DH212" s="129"/>
      <c r="DR212" s="129"/>
      <c r="EB212" s="129"/>
      <c r="EL212" s="129"/>
      <c r="EV212" s="129"/>
      <c r="FF212" s="129"/>
      <c r="FP212" s="129"/>
      <c r="FZ212" s="129"/>
      <c r="GJ212" s="129"/>
      <c r="GT212" s="129"/>
      <c r="HD212" s="129"/>
      <c r="HN212" s="129"/>
      <c r="HX212" s="129"/>
    </row>
    <row xmlns:x14ac="http://schemas.microsoft.com/office/spreadsheetml/2009/9/ac" r="213" s="3" customFormat="true" x14ac:dyDescent="0.25">
      <c r="A213" s="383"/>
      <c r="B213" s="129"/>
      <c r="L213" s="129"/>
      <c r="V213" s="129"/>
      <c r="AF213" s="129"/>
      <c r="AP213" s="129"/>
      <c r="AZ213" s="129"/>
      <c r="BA213" s="129"/>
      <c r="BJ213" s="129"/>
      <c r="BT213" s="129"/>
      <c r="CD213" s="129"/>
      <c r="CN213" s="129"/>
      <c r="CX213" s="129"/>
      <c r="DH213" s="129"/>
      <c r="DR213" s="129"/>
      <c r="EB213" s="129"/>
      <c r="EL213" s="129"/>
      <c r="EV213" s="129"/>
      <c r="FF213" s="129"/>
      <c r="FP213" s="129"/>
      <c r="FZ213" s="129"/>
      <c r="GJ213" s="129"/>
      <c r="GT213" s="129"/>
      <c r="HD213" s="129"/>
      <c r="HN213" s="129"/>
      <c r="HX213" s="129"/>
    </row>
    <row xmlns:x14ac="http://schemas.microsoft.com/office/spreadsheetml/2009/9/ac" r="214" s="3" customFormat="true" x14ac:dyDescent="0.25">
      <c r="A214" s="383"/>
      <c r="B214" s="129"/>
      <c r="L214" s="129"/>
      <c r="V214" s="129"/>
      <c r="AF214" s="129"/>
      <c r="AP214" s="129"/>
      <c r="AZ214" s="129"/>
      <c r="BA214" s="129"/>
      <c r="BJ214" s="129"/>
      <c r="BT214" s="129"/>
      <c r="CD214" s="129"/>
      <c r="CN214" s="129"/>
      <c r="CX214" s="129"/>
      <c r="DH214" s="129"/>
      <c r="DR214" s="129"/>
      <c r="EB214" s="129"/>
      <c r="EL214" s="129"/>
      <c r="EV214" s="129"/>
      <c r="FF214" s="129"/>
      <c r="FP214" s="129"/>
      <c r="FZ214" s="129"/>
      <c r="GJ214" s="129"/>
      <c r="GT214" s="129"/>
      <c r="HD214" s="129"/>
      <c r="HN214" s="129"/>
      <c r="HX214" s="129"/>
    </row>
    <row xmlns:x14ac="http://schemas.microsoft.com/office/spreadsheetml/2009/9/ac" r="215" s="3" customFormat="true" x14ac:dyDescent="0.25">
      <c r="A215" s="383"/>
      <c r="B215" s="129"/>
      <c r="L215" s="129"/>
      <c r="V215" s="129"/>
      <c r="AF215" s="129"/>
      <c r="AP215" s="129"/>
      <c r="AZ215" s="129"/>
      <c r="BA215" s="129"/>
      <c r="BJ215" s="129"/>
      <c r="BT215" s="129"/>
      <c r="CD215" s="129"/>
      <c r="CN215" s="129"/>
      <c r="CX215" s="129"/>
      <c r="DH215" s="129"/>
      <c r="DR215" s="129"/>
      <c r="EB215" s="129"/>
      <c r="EL215" s="129"/>
      <c r="EV215" s="129"/>
      <c r="FF215" s="129"/>
      <c r="FP215" s="129"/>
      <c r="FZ215" s="129"/>
      <c r="GJ215" s="129"/>
      <c r="GT215" s="129"/>
      <c r="HD215" s="129"/>
      <c r="HN215" s="129"/>
      <c r="HX215" s="129"/>
    </row>
    <row xmlns:x14ac="http://schemas.microsoft.com/office/spreadsheetml/2009/9/ac" r="216" s="3" customFormat="true" x14ac:dyDescent="0.25">
      <c r="A216" s="383"/>
      <c r="B216" s="129"/>
      <c r="L216" s="129"/>
      <c r="V216" s="129"/>
      <c r="AF216" s="129"/>
      <c r="AP216" s="129"/>
      <c r="AZ216" s="129"/>
      <c r="BA216" s="129"/>
      <c r="BJ216" s="129"/>
      <c r="BT216" s="129"/>
      <c r="CD216" s="129"/>
      <c r="CN216" s="129"/>
      <c r="CX216" s="129"/>
      <c r="DH216" s="129"/>
      <c r="DR216" s="129"/>
      <c r="EB216" s="129"/>
      <c r="EL216" s="129"/>
      <c r="EV216" s="129"/>
      <c r="FF216" s="129"/>
      <c r="FP216" s="129"/>
      <c r="FZ216" s="129"/>
      <c r="GJ216" s="129"/>
      <c r="GT216" s="129"/>
      <c r="HD216" s="129"/>
      <c r="HN216" s="129"/>
      <c r="HX216" s="129"/>
    </row>
    <row xmlns:x14ac="http://schemas.microsoft.com/office/spreadsheetml/2009/9/ac" r="217" s="3" customFormat="true" x14ac:dyDescent="0.25">
      <c r="A217" s="383"/>
      <c r="B217" s="129"/>
      <c r="L217" s="129"/>
      <c r="V217" s="129"/>
      <c r="AF217" s="129"/>
      <c r="AP217" s="129"/>
      <c r="AZ217" s="129"/>
      <c r="BA217" s="129"/>
      <c r="BJ217" s="129"/>
      <c r="BT217" s="129"/>
      <c r="CD217" s="129"/>
      <c r="CN217" s="129"/>
      <c r="CX217" s="129"/>
      <c r="DH217" s="129"/>
      <c r="DR217" s="129"/>
      <c r="EB217" s="129"/>
      <c r="EL217" s="129"/>
      <c r="EV217" s="129"/>
      <c r="FF217" s="129"/>
      <c r="FP217" s="129"/>
      <c r="FZ217" s="129"/>
      <c r="GJ217" s="129"/>
      <c r="GT217" s="129"/>
      <c r="HD217" s="129"/>
      <c r="HN217" s="129"/>
      <c r="HX217" s="129"/>
    </row>
    <row xmlns:x14ac="http://schemas.microsoft.com/office/spreadsheetml/2009/9/ac" r="218" s="3" customFormat="true" x14ac:dyDescent="0.25">
      <c r="A218" s="383"/>
      <c r="B218" s="129"/>
      <c r="L218" s="129"/>
      <c r="V218" s="129"/>
      <c r="AF218" s="129"/>
      <c r="AP218" s="129"/>
      <c r="AZ218" s="129"/>
      <c r="BA218" s="129"/>
      <c r="BJ218" s="129"/>
      <c r="BT218" s="129"/>
      <c r="CD218" s="129"/>
      <c r="CN218" s="129"/>
      <c r="CX218" s="129"/>
      <c r="DH218" s="129"/>
      <c r="DR218" s="129"/>
      <c r="EB218" s="129"/>
      <c r="EL218" s="129"/>
      <c r="EV218" s="129"/>
      <c r="FF218" s="129"/>
      <c r="FP218" s="129"/>
      <c r="FZ218" s="129"/>
      <c r="GJ218" s="129"/>
      <c r="GT218" s="129"/>
      <c r="HD218" s="129"/>
      <c r="HN218" s="129"/>
      <c r="HX218" s="129"/>
    </row>
    <row xmlns:x14ac="http://schemas.microsoft.com/office/spreadsheetml/2009/9/ac" r="219" s="3" customFormat="true" x14ac:dyDescent="0.25">
      <c r="A219" s="383"/>
      <c r="B219" s="129"/>
      <c r="L219" s="129"/>
      <c r="V219" s="129"/>
      <c r="AF219" s="129"/>
      <c r="AP219" s="129"/>
      <c r="AZ219" s="129"/>
      <c r="BA219" s="129"/>
      <c r="BJ219" s="129"/>
      <c r="BT219" s="129"/>
      <c r="CD219" s="129"/>
      <c r="CN219" s="129"/>
      <c r="CX219" s="129"/>
      <c r="DH219" s="129"/>
      <c r="DR219" s="129"/>
      <c r="EB219" s="129"/>
      <c r="EL219" s="129"/>
      <c r="EV219" s="129"/>
      <c r="FF219" s="129"/>
      <c r="FP219" s="129"/>
      <c r="FZ219" s="129"/>
      <c r="GJ219" s="129"/>
      <c r="GT219" s="129"/>
      <c r="HD219" s="129"/>
      <c r="HN219" s="129"/>
      <c r="HX219" s="129"/>
    </row>
    <row xmlns:x14ac="http://schemas.microsoft.com/office/spreadsheetml/2009/9/ac" r="220" s="3" customFormat="true" x14ac:dyDescent="0.25">
      <c r="A220" s="383"/>
      <c r="B220" s="129"/>
      <c r="L220" s="129"/>
      <c r="V220" s="129"/>
      <c r="AF220" s="129"/>
      <c r="AP220" s="129"/>
      <c r="AZ220" s="129"/>
      <c r="BA220" s="129"/>
      <c r="BJ220" s="129"/>
      <c r="BT220" s="129"/>
      <c r="CD220" s="129"/>
      <c r="CN220" s="129"/>
      <c r="CX220" s="129"/>
      <c r="DH220" s="129"/>
      <c r="DR220" s="129"/>
      <c r="EB220" s="129"/>
      <c r="EL220" s="129"/>
      <c r="EV220" s="129"/>
      <c r="FF220" s="129"/>
      <c r="FP220" s="129"/>
      <c r="FZ220" s="129"/>
      <c r="GJ220" s="129"/>
      <c r="GT220" s="129"/>
      <c r="HD220" s="129"/>
      <c r="HN220" s="129"/>
      <c r="HX220" s="129"/>
    </row>
    <row xmlns:x14ac="http://schemas.microsoft.com/office/spreadsheetml/2009/9/ac" r="221" s="3" customFormat="true" x14ac:dyDescent="0.25">
      <c r="A221" s="383"/>
      <c r="B221" s="129"/>
      <c r="L221" s="129"/>
      <c r="V221" s="129"/>
      <c r="AF221" s="129"/>
      <c r="AP221" s="129"/>
      <c r="AZ221" s="129"/>
      <c r="BA221" s="129"/>
      <c r="BJ221" s="129"/>
      <c r="BT221" s="129"/>
      <c r="CD221" s="129"/>
      <c r="CN221" s="129"/>
      <c r="CX221" s="129"/>
      <c r="DH221" s="129"/>
      <c r="DR221" s="129"/>
      <c r="EB221" s="129"/>
      <c r="EL221" s="129"/>
      <c r="EV221" s="129"/>
      <c r="FF221" s="129"/>
      <c r="FP221" s="129"/>
      <c r="FZ221" s="129"/>
      <c r="GJ221" s="129"/>
      <c r="GT221" s="129"/>
      <c r="HD221" s="129"/>
      <c r="HN221" s="129"/>
      <c r="HX221" s="129"/>
    </row>
    <row xmlns:x14ac="http://schemas.microsoft.com/office/spreadsheetml/2009/9/ac" r="222" s="3" customFormat="true" x14ac:dyDescent="0.25">
      <c r="A222" s="383"/>
      <c r="B222" s="129"/>
      <c r="L222" s="129"/>
      <c r="V222" s="129"/>
      <c r="AF222" s="129"/>
      <c r="AP222" s="129"/>
      <c r="AZ222" s="129"/>
      <c r="BA222" s="129"/>
      <c r="BJ222" s="129"/>
      <c r="BT222" s="129"/>
      <c r="CD222" s="129"/>
      <c r="CN222" s="129"/>
      <c r="CX222" s="129"/>
      <c r="DH222" s="129"/>
      <c r="DR222" s="129"/>
      <c r="EB222" s="129"/>
      <c r="EL222" s="129"/>
      <c r="EV222" s="129"/>
      <c r="FF222" s="129"/>
      <c r="FP222" s="129"/>
      <c r="FZ222" s="129"/>
      <c r="GJ222" s="129"/>
      <c r="GT222" s="129"/>
      <c r="HD222" s="129"/>
      <c r="HN222" s="129"/>
      <c r="HX222" s="129"/>
    </row>
    <row xmlns:x14ac="http://schemas.microsoft.com/office/spreadsheetml/2009/9/ac" r="223" s="3" customFormat="true" x14ac:dyDescent="0.25">
      <c r="A223" s="383"/>
      <c r="B223" s="129"/>
      <c r="L223" s="129"/>
      <c r="V223" s="129"/>
      <c r="AF223" s="129"/>
      <c r="AP223" s="129"/>
      <c r="AZ223" s="129"/>
      <c r="BA223" s="129"/>
      <c r="BJ223" s="129"/>
      <c r="BT223" s="129"/>
      <c r="CD223" s="129"/>
      <c r="CN223" s="129"/>
      <c r="CX223" s="129"/>
      <c r="DH223" s="129"/>
      <c r="DR223" s="129"/>
      <c r="EB223" s="129"/>
      <c r="EL223" s="129"/>
      <c r="EV223" s="129"/>
      <c r="FF223" s="129"/>
      <c r="FP223" s="129"/>
      <c r="FZ223" s="129"/>
      <c r="GJ223" s="129"/>
      <c r="GT223" s="129"/>
      <c r="HD223" s="129"/>
      <c r="HN223" s="129"/>
      <c r="HX223" s="129"/>
    </row>
    <row xmlns:x14ac="http://schemas.microsoft.com/office/spreadsheetml/2009/9/ac" r="224" s="3" customFormat="true" x14ac:dyDescent="0.25">
      <c r="A224" s="383"/>
      <c r="B224" s="129"/>
      <c r="L224" s="129"/>
      <c r="V224" s="129"/>
      <c r="AF224" s="129"/>
      <c r="AP224" s="129"/>
      <c r="AZ224" s="129"/>
      <c r="BA224" s="129"/>
      <c r="BJ224" s="129"/>
      <c r="BT224" s="129"/>
      <c r="CD224" s="129"/>
      <c r="CN224" s="129"/>
      <c r="CX224" s="129"/>
      <c r="DH224" s="129"/>
      <c r="DR224" s="129"/>
      <c r="EB224" s="129"/>
      <c r="EL224" s="129"/>
      <c r="EV224" s="129"/>
      <c r="FF224" s="129"/>
      <c r="FP224" s="129"/>
      <c r="FZ224" s="129"/>
      <c r="GJ224" s="129"/>
      <c r="GT224" s="129"/>
      <c r="HD224" s="129"/>
      <c r="HN224" s="129"/>
      <c r="HX224" s="129"/>
    </row>
    <row xmlns:x14ac="http://schemas.microsoft.com/office/spreadsheetml/2009/9/ac" r="225" s="3" customFormat="true" x14ac:dyDescent="0.25">
      <c r="A225" s="383"/>
      <c r="B225" s="129"/>
      <c r="L225" s="129"/>
      <c r="V225" s="129"/>
      <c r="AF225" s="129"/>
      <c r="AP225" s="129"/>
      <c r="AZ225" s="129"/>
      <c r="BA225" s="129"/>
      <c r="BJ225" s="129"/>
      <c r="BT225" s="129"/>
      <c r="CD225" s="129"/>
      <c r="CN225" s="129"/>
      <c r="CX225" s="129"/>
      <c r="DH225" s="129"/>
      <c r="DR225" s="129"/>
      <c r="EB225" s="129"/>
      <c r="EL225" s="129"/>
      <c r="EV225" s="129"/>
      <c r="FF225" s="129"/>
      <c r="FP225" s="129"/>
      <c r="FZ225" s="129"/>
      <c r="GJ225" s="129"/>
      <c r="GT225" s="129"/>
      <c r="HD225" s="129"/>
      <c r="HN225" s="129"/>
      <c r="HX225" s="129"/>
    </row>
    <row xmlns:x14ac="http://schemas.microsoft.com/office/spreadsheetml/2009/9/ac" r="226" s="3" customFormat="true" x14ac:dyDescent="0.25">
      <c r="A226" s="383"/>
      <c r="B226" s="129"/>
      <c r="L226" s="129"/>
      <c r="V226" s="129"/>
      <c r="AF226" s="129"/>
      <c r="AP226" s="129"/>
      <c r="AZ226" s="129"/>
      <c r="BA226" s="129"/>
      <c r="BJ226" s="129"/>
      <c r="BT226" s="129"/>
      <c r="CD226" s="129"/>
      <c r="CN226" s="129"/>
      <c r="CX226" s="129"/>
      <c r="DH226" s="129"/>
      <c r="DR226" s="129"/>
      <c r="EB226" s="129"/>
      <c r="EL226" s="129"/>
      <c r="EV226" s="129"/>
      <c r="FF226" s="129"/>
      <c r="FP226" s="129"/>
      <c r="FZ226" s="129"/>
      <c r="GJ226" s="129"/>
      <c r="GT226" s="129"/>
      <c r="HD226" s="129"/>
      <c r="HN226" s="129"/>
      <c r="HX226" s="129"/>
    </row>
    <row xmlns:x14ac="http://schemas.microsoft.com/office/spreadsheetml/2009/9/ac" r="227" s="3" customFormat="true" x14ac:dyDescent="0.25">
      <c r="A227" s="383"/>
      <c r="B227" s="129"/>
      <c r="L227" s="129"/>
      <c r="V227" s="129"/>
      <c r="AF227" s="129"/>
      <c r="AP227" s="129"/>
      <c r="AZ227" s="129"/>
      <c r="BA227" s="129"/>
      <c r="BJ227" s="129"/>
      <c r="BT227" s="129"/>
      <c r="CD227" s="129"/>
      <c r="CN227" s="129"/>
      <c r="CX227" s="129"/>
      <c r="DH227" s="129"/>
      <c r="DR227" s="129"/>
      <c r="EB227" s="129"/>
      <c r="EL227" s="129"/>
      <c r="EV227" s="129"/>
      <c r="FF227" s="129"/>
      <c r="FP227" s="129"/>
      <c r="FZ227" s="129"/>
      <c r="GJ227" s="129"/>
      <c r="GT227" s="129"/>
      <c r="HD227" s="129"/>
      <c r="HN227" s="129"/>
      <c r="HX227" s="129"/>
    </row>
    <row xmlns:x14ac="http://schemas.microsoft.com/office/spreadsheetml/2009/9/ac" r="228" s="3" customFormat="true" x14ac:dyDescent="0.25">
      <c r="A228" s="383"/>
      <c r="B228" s="129"/>
      <c r="L228" s="129"/>
      <c r="V228" s="129"/>
      <c r="AF228" s="129"/>
      <c r="AP228" s="129"/>
      <c r="AZ228" s="129"/>
      <c r="BA228" s="129"/>
      <c r="BJ228" s="129"/>
      <c r="BT228" s="129"/>
      <c r="CD228" s="129"/>
      <c r="CN228" s="129"/>
      <c r="CX228" s="129"/>
      <c r="DH228" s="129"/>
      <c r="DR228" s="129"/>
      <c r="EB228" s="129"/>
      <c r="EL228" s="129"/>
      <c r="EV228" s="129"/>
      <c r="FF228" s="129"/>
      <c r="FP228" s="129"/>
      <c r="FZ228" s="129"/>
      <c r="GJ228" s="129"/>
      <c r="GT228" s="129"/>
      <c r="HD228" s="129"/>
      <c r="HN228" s="129"/>
      <c r="HX228" s="129"/>
    </row>
    <row xmlns:x14ac="http://schemas.microsoft.com/office/spreadsheetml/2009/9/ac" r="229" s="3" customFormat="true" x14ac:dyDescent="0.25">
      <c r="A229" s="383"/>
      <c r="B229" s="129"/>
      <c r="L229" s="129"/>
      <c r="V229" s="129"/>
      <c r="AF229" s="129"/>
      <c r="AP229" s="129"/>
      <c r="AZ229" s="129"/>
      <c r="BA229" s="129"/>
      <c r="BJ229" s="129"/>
      <c r="BT229" s="129"/>
      <c r="CD229" s="129"/>
      <c r="CN229" s="129"/>
      <c r="CX229" s="129"/>
      <c r="DH229" s="129"/>
      <c r="DR229" s="129"/>
      <c r="EB229" s="129"/>
      <c r="EL229" s="129"/>
      <c r="EV229" s="129"/>
      <c r="FF229" s="129"/>
      <c r="FP229" s="129"/>
      <c r="FZ229" s="129"/>
      <c r="GJ229" s="129"/>
      <c r="GT229" s="129"/>
      <c r="HD229" s="129"/>
      <c r="HN229" s="129"/>
      <c r="HX229" s="129"/>
    </row>
    <row xmlns:x14ac="http://schemas.microsoft.com/office/spreadsheetml/2009/9/ac" r="230" s="3" customFormat="true" x14ac:dyDescent="0.25">
      <c r="A230" s="383"/>
      <c r="B230" s="129"/>
      <c r="L230" s="129"/>
      <c r="V230" s="129"/>
      <c r="AF230" s="129"/>
      <c r="AP230" s="129"/>
      <c r="AZ230" s="129"/>
      <c r="BA230" s="129"/>
      <c r="BJ230" s="129"/>
      <c r="BT230" s="129"/>
      <c r="CD230" s="129"/>
      <c r="CN230" s="129"/>
      <c r="CX230" s="129"/>
      <c r="DH230" s="129"/>
      <c r="DR230" s="129"/>
      <c r="EB230" s="129"/>
      <c r="EL230" s="129"/>
      <c r="EV230" s="129"/>
      <c r="FF230" s="129"/>
      <c r="FP230" s="129"/>
      <c r="FZ230" s="129"/>
      <c r="GJ230" s="129"/>
      <c r="GT230" s="129"/>
      <c r="HD230" s="129"/>
      <c r="HN230" s="129"/>
      <c r="HX230" s="129"/>
    </row>
    <row xmlns:x14ac="http://schemas.microsoft.com/office/spreadsheetml/2009/9/ac" r="231" s="3" customFormat="true" x14ac:dyDescent="0.25">
      <c r="A231" s="383"/>
      <c r="B231" s="129"/>
      <c r="L231" s="129"/>
      <c r="V231" s="129"/>
      <c r="AF231" s="129"/>
      <c r="AP231" s="129"/>
      <c r="AZ231" s="129"/>
      <c r="BA231" s="129"/>
      <c r="BJ231" s="129"/>
      <c r="BT231" s="129"/>
      <c r="CD231" s="129"/>
      <c r="CN231" s="129"/>
      <c r="CX231" s="129"/>
      <c r="DH231" s="129"/>
      <c r="DR231" s="129"/>
      <c r="EB231" s="129"/>
      <c r="EL231" s="129"/>
      <c r="EV231" s="129"/>
      <c r="FF231" s="129"/>
      <c r="FP231" s="129"/>
      <c r="FZ231" s="129"/>
      <c r="GJ231" s="129"/>
      <c r="GT231" s="129"/>
      <c r="HD231" s="129"/>
      <c r="HN231" s="129"/>
      <c r="HX231" s="129"/>
    </row>
    <row xmlns:x14ac="http://schemas.microsoft.com/office/spreadsheetml/2009/9/ac" r="232" s="3" customFormat="true" x14ac:dyDescent="0.25">
      <c r="A232" s="383"/>
      <c r="B232" s="129"/>
      <c r="L232" s="129"/>
      <c r="V232" s="129"/>
      <c r="AF232" s="129"/>
      <c r="AP232" s="129"/>
      <c r="AZ232" s="129"/>
      <c r="BA232" s="129"/>
      <c r="BJ232" s="129"/>
      <c r="BT232" s="129"/>
      <c r="CD232" s="129"/>
      <c r="CN232" s="129"/>
      <c r="CX232" s="129"/>
      <c r="DH232" s="129"/>
      <c r="DR232" s="129"/>
      <c r="EB232" s="129"/>
      <c r="EL232" s="129"/>
      <c r="EV232" s="129"/>
      <c r="FF232" s="129"/>
      <c r="FP232" s="129"/>
      <c r="FZ232" s="129"/>
      <c r="GJ232" s="129"/>
      <c r="GT232" s="129"/>
      <c r="HD232" s="129"/>
      <c r="HN232" s="129"/>
      <c r="HX232" s="129"/>
    </row>
    <row xmlns:x14ac="http://schemas.microsoft.com/office/spreadsheetml/2009/9/ac" r="233" s="3" customFormat="true" x14ac:dyDescent="0.25">
      <c r="A233" s="383"/>
      <c r="B233" s="129"/>
      <c r="L233" s="129"/>
      <c r="V233" s="129"/>
      <c r="AF233" s="129"/>
      <c r="AP233" s="129"/>
      <c r="AZ233" s="129"/>
      <c r="BA233" s="129"/>
      <c r="BJ233" s="129"/>
      <c r="BT233" s="129"/>
      <c r="CD233" s="129"/>
      <c r="CN233" s="129"/>
      <c r="CX233" s="129"/>
      <c r="DH233" s="129"/>
      <c r="DR233" s="129"/>
      <c r="EB233" s="129"/>
      <c r="EL233" s="129"/>
      <c r="EV233" s="129"/>
      <c r="FF233" s="129"/>
      <c r="FP233" s="129"/>
      <c r="FZ233" s="129"/>
      <c r="GJ233" s="129"/>
      <c r="GT233" s="129"/>
      <c r="HD233" s="129"/>
      <c r="HN233" s="129"/>
      <c r="HX233" s="129"/>
    </row>
    <row xmlns:x14ac="http://schemas.microsoft.com/office/spreadsheetml/2009/9/ac" r="234" s="3" customFormat="true" x14ac:dyDescent="0.25">
      <c r="A234" s="383"/>
      <c r="B234" s="129"/>
      <c r="L234" s="129"/>
      <c r="V234" s="129"/>
      <c r="AF234" s="129"/>
      <c r="AP234" s="129"/>
      <c r="AZ234" s="129"/>
      <c r="BA234" s="129"/>
      <c r="BJ234" s="129"/>
      <c r="BT234" s="129"/>
      <c r="CD234" s="129"/>
      <c r="CN234" s="129"/>
      <c r="CX234" s="129"/>
      <c r="DH234" s="129"/>
      <c r="DR234" s="129"/>
      <c r="EB234" s="129"/>
      <c r="EL234" s="129"/>
      <c r="EV234" s="129"/>
      <c r="FF234" s="129"/>
      <c r="FP234" s="129"/>
      <c r="FZ234" s="129"/>
      <c r="GJ234" s="129"/>
      <c r="GT234" s="129"/>
      <c r="HD234" s="129"/>
      <c r="HN234" s="129"/>
      <c r="HX234" s="129"/>
    </row>
    <row xmlns:x14ac="http://schemas.microsoft.com/office/spreadsheetml/2009/9/ac" r="235" s="3" customFormat="true" x14ac:dyDescent="0.25">
      <c r="A235" s="383"/>
      <c r="B235" s="129"/>
      <c r="L235" s="129"/>
      <c r="V235" s="129"/>
      <c r="AF235" s="129"/>
      <c r="AP235" s="129"/>
      <c r="AZ235" s="129"/>
      <c r="BA235" s="129"/>
      <c r="BJ235" s="129"/>
      <c r="BT235" s="129"/>
      <c r="CD235" s="129"/>
      <c r="CN235" s="129"/>
      <c r="CX235" s="129"/>
      <c r="DH235" s="129"/>
      <c r="DR235" s="129"/>
      <c r="EB235" s="129"/>
      <c r="EL235" s="129"/>
      <c r="EV235" s="129"/>
      <c r="FF235" s="129"/>
      <c r="FP235" s="129"/>
      <c r="FZ235" s="129"/>
      <c r="GJ235" s="129"/>
      <c r="GT235" s="129"/>
      <c r="HD235" s="129"/>
      <c r="HN235" s="129"/>
      <c r="HX235" s="129"/>
    </row>
    <row xmlns:x14ac="http://schemas.microsoft.com/office/spreadsheetml/2009/9/ac" r="236" s="3" customFormat="true" x14ac:dyDescent="0.25">
      <c r="A236" s="383"/>
      <c r="B236" s="129"/>
      <c r="L236" s="129"/>
      <c r="V236" s="129"/>
      <c r="AF236" s="129"/>
      <c r="AP236" s="129"/>
      <c r="AZ236" s="129"/>
      <c r="BA236" s="129"/>
      <c r="BJ236" s="129"/>
      <c r="BT236" s="129"/>
      <c r="CD236" s="129"/>
      <c r="CN236" s="129"/>
      <c r="CX236" s="129"/>
      <c r="DH236" s="129"/>
      <c r="DR236" s="129"/>
      <c r="EB236" s="129"/>
      <c r="EL236" s="129"/>
      <c r="EV236" s="129"/>
      <c r="FF236" s="129"/>
      <c r="FP236" s="129"/>
      <c r="FZ236" s="129"/>
      <c r="GJ236" s="129"/>
      <c r="GT236" s="129"/>
      <c r="HD236" s="129"/>
      <c r="HN236" s="129"/>
      <c r="HX236" s="129"/>
    </row>
    <row xmlns:x14ac="http://schemas.microsoft.com/office/spreadsheetml/2009/9/ac" r="237" s="3" customFormat="true" x14ac:dyDescent="0.25">
      <c r="A237" s="383"/>
      <c r="B237" s="129"/>
      <c r="L237" s="129"/>
      <c r="V237" s="129"/>
      <c r="AF237" s="129"/>
      <c r="AP237" s="129"/>
      <c r="AZ237" s="129"/>
      <c r="BA237" s="129"/>
      <c r="BJ237" s="129"/>
      <c r="BT237" s="129"/>
      <c r="CD237" s="129"/>
      <c r="CN237" s="129"/>
      <c r="CX237" s="129"/>
      <c r="DH237" s="129"/>
      <c r="DR237" s="129"/>
      <c r="EB237" s="129"/>
      <c r="EL237" s="129"/>
      <c r="EV237" s="129"/>
      <c r="FF237" s="129"/>
      <c r="FP237" s="129"/>
      <c r="FZ237" s="129"/>
      <c r="GJ237" s="129"/>
      <c r="GT237" s="129"/>
      <c r="HD237" s="129"/>
      <c r="HN237" s="129"/>
      <c r="HX237" s="129"/>
    </row>
    <row xmlns:x14ac="http://schemas.microsoft.com/office/spreadsheetml/2009/9/ac" r="238" s="3" customFormat="true" x14ac:dyDescent="0.25">
      <c r="A238" s="383"/>
      <c r="B238" s="129"/>
      <c r="L238" s="129"/>
      <c r="V238" s="129"/>
      <c r="AF238" s="129"/>
      <c r="AP238" s="129"/>
      <c r="AZ238" s="129"/>
      <c r="BA238" s="129"/>
      <c r="BJ238" s="129"/>
      <c r="BT238" s="129"/>
      <c r="CD238" s="129"/>
      <c r="CN238" s="129"/>
      <c r="CX238" s="129"/>
      <c r="DH238" s="129"/>
      <c r="DR238" s="129"/>
      <c r="EB238" s="129"/>
      <c r="EL238" s="129"/>
      <c r="EV238" s="129"/>
      <c r="FF238" s="129"/>
      <c r="FP238" s="129"/>
      <c r="FZ238" s="129"/>
      <c r="GJ238" s="129"/>
      <c r="GT238" s="129"/>
      <c r="HD238" s="129"/>
      <c r="HN238" s="129"/>
      <c r="HX238" s="129"/>
    </row>
    <row xmlns:x14ac="http://schemas.microsoft.com/office/spreadsheetml/2009/9/ac" r="239" s="3" customFormat="true" x14ac:dyDescent="0.25">
      <c r="A239" s="383"/>
      <c r="B239" s="129"/>
      <c r="L239" s="129"/>
      <c r="V239" s="129"/>
      <c r="AF239" s="129"/>
      <c r="AP239" s="129"/>
      <c r="AZ239" s="129"/>
      <c r="BA239" s="129"/>
      <c r="BJ239" s="129"/>
      <c r="BT239" s="129"/>
      <c r="CD239" s="129"/>
      <c r="CN239" s="129"/>
      <c r="CX239" s="129"/>
      <c r="DH239" s="129"/>
      <c r="DR239" s="129"/>
      <c r="EB239" s="129"/>
      <c r="EL239" s="129"/>
      <c r="EV239" s="129"/>
      <c r="FF239" s="129"/>
      <c r="FP239" s="129"/>
      <c r="FZ239" s="129"/>
      <c r="GJ239" s="129"/>
      <c r="GT239" s="129"/>
      <c r="HD239" s="129"/>
      <c r="HN239" s="129"/>
      <c r="HX239" s="129"/>
    </row>
    <row xmlns:x14ac="http://schemas.microsoft.com/office/spreadsheetml/2009/9/ac" r="240" s="3" customFormat="true" x14ac:dyDescent="0.25">
      <c r="A240" s="383"/>
      <c r="B240" s="129"/>
      <c r="L240" s="129"/>
      <c r="V240" s="129"/>
      <c r="AF240" s="129"/>
      <c r="AP240" s="129"/>
      <c r="AZ240" s="129"/>
      <c r="BA240" s="129"/>
      <c r="BJ240" s="129"/>
      <c r="BT240" s="129"/>
      <c r="CD240" s="129"/>
      <c r="CN240" s="129"/>
      <c r="CX240" s="129"/>
      <c r="DH240" s="129"/>
      <c r="DR240" s="129"/>
      <c r="EB240" s="129"/>
      <c r="EL240" s="129"/>
      <c r="EV240" s="129"/>
      <c r="FF240" s="129"/>
      <c r="FP240" s="129"/>
      <c r="FZ240" s="129"/>
      <c r="GJ240" s="129"/>
      <c r="GT240" s="129"/>
      <c r="HD240" s="129"/>
      <c r="HN240" s="129"/>
      <c r="HX240" s="129"/>
    </row>
    <row xmlns:x14ac="http://schemas.microsoft.com/office/spreadsheetml/2009/9/ac" r="241" s="3" customFormat="true" x14ac:dyDescent="0.25">
      <c r="A241" s="383"/>
      <c r="B241" s="129"/>
      <c r="L241" s="129"/>
      <c r="V241" s="129"/>
      <c r="AF241" s="129"/>
      <c r="AP241" s="129"/>
      <c r="AZ241" s="129"/>
      <c r="BA241" s="129"/>
      <c r="BJ241" s="129"/>
      <c r="BT241" s="129"/>
      <c r="CD241" s="129"/>
      <c r="CN241" s="129"/>
      <c r="CX241" s="129"/>
      <c r="DH241" s="129"/>
      <c r="DR241" s="129"/>
      <c r="EB241" s="129"/>
      <c r="EL241" s="129"/>
      <c r="EV241" s="129"/>
      <c r="FF241" s="129"/>
      <c r="FP241" s="129"/>
      <c r="FZ241" s="129"/>
      <c r="GJ241" s="129"/>
      <c r="GT241" s="129"/>
      <c r="HD241" s="129"/>
      <c r="HN241" s="129"/>
      <c r="HX241" s="129"/>
    </row>
    <row xmlns:x14ac="http://schemas.microsoft.com/office/spreadsheetml/2009/9/ac" r="242" s="3" customFormat="true" x14ac:dyDescent="0.25">
      <c r="A242" s="383"/>
      <c r="B242" s="129"/>
      <c r="L242" s="129"/>
      <c r="V242" s="129"/>
      <c r="AF242" s="129"/>
      <c r="AP242" s="129"/>
      <c r="AZ242" s="129"/>
      <c r="BA242" s="129"/>
      <c r="BJ242" s="129"/>
      <c r="BT242" s="129"/>
      <c r="CD242" s="129"/>
      <c r="CN242" s="129"/>
      <c r="CX242" s="129"/>
      <c r="DH242" s="129"/>
      <c r="DR242" s="129"/>
      <c r="EB242" s="129"/>
      <c r="EL242" s="129"/>
      <c r="EV242" s="129"/>
      <c r="FF242" s="129"/>
      <c r="FP242" s="129"/>
      <c r="FZ242" s="129"/>
      <c r="GJ242" s="129"/>
      <c r="GT242" s="129"/>
      <c r="HD242" s="129"/>
      <c r="HN242" s="129"/>
      <c r="HX242" s="129"/>
    </row>
    <row xmlns:x14ac="http://schemas.microsoft.com/office/spreadsheetml/2009/9/ac" r="243" s="3" customFormat="true" x14ac:dyDescent="0.25">
      <c r="A243" s="383"/>
      <c r="B243" s="129"/>
      <c r="L243" s="129"/>
      <c r="V243" s="129"/>
      <c r="AF243" s="129"/>
      <c r="AP243" s="129"/>
      <c r="AZ243" s="129"/>
      <c r="BA243" s="129"/>
      <c r="BJ243" s="129"/>
      <c r="BT243" s="129"/>
      <c r="CD243" s="129"/>
      <c r="CN243" s="129"/>
      <c r="CX243" s="129"/>
      <c r="DH243" s="129"/>
      <c r="DR243" s="129"/>
      <c r="EB243" s="129"/>
      <c r="EL243" s="129"/>
      <c r="EV243" s="129"/>
      <c r="FF243" s="129"/>
      <c r="FP243" s="129"/>
      <c r="FZ243" s="129"/>
      <c r="GJ243" s="129"/>
      <c r="GT243" s="129"/>
      <c r="HD243" s="129"/>
      <c r="HN243" s="129"/>
      <c r="HX243" s="129"/>
    </row>
    <row xmlns:x14ac="http://schemas.microsoft.com/office/spreadsheetml/2009/9/ac" r="244" s="3" customFormat="true" x14ac:dyDescent="0.25">
      <c r="A244" s="383"/>
      <c r="B244" s="129"/>
      <c r="L244" s="129"/>
      <c r="V244" s="129"/>
      <c r="AF244" s="129"/>
      <c r="AP244" s="129"/>
      <c r="AZ244" s="129"/>
      <c r="BA244" s="129"/>
      <c r="BJ244" s="129"/>
      <c r="BT244" s="129"/>
      <c r="CD244" s="129"/>
      <c r="CN244" s="129"/>
      <c r="CX244" s="129"/>
      <c r="DH244" s="129"/>
      <c r="DR244" s="129"/>
      <c r="EB244" s="129"/>
      <c r="EL244" s="129"/>
      <c r="EV244" s="129"/>
      <c r="FF244" s="129"/>
      <c r="FP244" s="129"/>
      <c r="FZ244" s="129"/>
      <c r="GJ244" s="129"/>
      <c r="GT244" s="129"/>
      <c r="HD244" s="129"/>
      <c r="HN244" s="129"/>
      <c r="HX244" s="129"/>
    </row>
    <row xmlns:x14ac="http://schemas.microsoft.com/office/spreadsheetml/2009/9/ac" r="245" s="3" customFormat="true" x14ac:dyDescent="0.25">
      <c r="A245" s="383"/>
      <c r="B245" s="129"/>
      <c r="L245" s="129"/>
      <c r="V245" s="129"/>
      <c r="AF245" s="129"/>
      <c r="AP245" s="129"/>
      <c r="AZ245" s="129"/>
      <c r="BA245" s="129"/>
      <c r="BJ245" s="129"/>
      <c r="BT245" s="129"/>
      <c r="CD245" s="129"/>
      <c r="CN245" s="129"/>
      <c r="CX245" s="129"/>
      <c r="DH245" s="129"/>
      <c r="DR245" s="129"/>
      <c r="EB245" s="129"/>
      <c r="EL245" s="129"/>
      <c r="EV245" s="129"/>
      <c r="FF245" s="129"/>
      <c r="FP245" s="129"/>
      <c r="FZ245" s="129"/>
      <c r="GJ245" s="129"/>
      <c r="GT245" s="129"/>
      <c r="HD245" s="129"/>
      <c r="HN245" s="129"/>
      <c r="HX245" s="129"/>
    </row>
    <row xmlns:x14ac="http://schemas.microsoft.com/office/spreadsheetml/2009/9/ac" r="246" s="3" customFormat="true" x14ac:dyDescent="0.25">
      <c r="A246" s="383"/>
      <c r="B246" s="129"/>
      <c r="L246" s="129"/>
      <c r="V246" s="129"/>
      <c r="AF246" s="129"/>
      <c r="AP246" s="129"/>
      <c r="AZ246" s="129"/>
      <c r="BA246" s="129"/>
      <c r="BJ246" s="129"/>
      <c r="BT246" s="129"/>
      <c r="CD246" s="129"/>
      <c r="CN246" s="129"/>
      <c r="CX246" s="129"/>
      <c r="DH246" s="129"/>
      <c r="DR246" s="129"/>
      <c r="EB246" s="129"/>
      <c r="EL246" s="129"/>
      <c r="EV246" s="129"/>
      <c r="FF246" s="129"/>
      <c r="FP246" s="129"/>
      <c r="FZ246" s="129"/>
      <c r="GJ246" s="129"/>
      <c r="GT246" s="129"/>
      <c r="HD246" s="129"/>
      <c r="HN246" s="129"/>
      <c r="HX246" s="129"/>
    </row>
    <row xmlns:x14ac="http://schemas.microsoft.com/office/spreadsheetml/2009/9/ac" r="247" s="3" customFormat="true" x14ac:dyDescent="0.25">
      <c r="A247" s="383"/>
      <c r="B247" s="129"/>
      <c r="L247" s="129"/>
      <c r="V247" s="129"/>
      <c r="AF247" s="129"/>
      <c r="AP247" s="129"/>
      <c r="AZ247" s="129"/>
      <c r="BA247" s="129"/>
      <c r="BJ247" s="129"/>
      <c r="BT247" s="129"/>
      <c r="CD247" s="129"/>
      <c r="CN247" s="129"/>
      <c r="CX247" s="129"/>
      <c r="DH247" s="129"/>
      <c r="DR247" s="129"/>
      <c r="EB247" s="129"/>
      <c r="EL247" s="129"/>
      <c r="EV247" s="129"/>
      <c r="FF247" s="129"/>
      <c r="FP247" s="129"/>
      <c r="FZ247" s="129"/>
      <c r="GJ247" s="129"/>
      <c r="GT247" s="129"/>
      <c r="HD247" s="129"/>
      <c r="HN247" s="129"/>
      <c r="HX247" s="129"/>
    </row>
    <row xmlns:x14ac="http://schemas.microsoft.com/office/spreadsheetml/2009/9/ac" r="248" s="3" customFormat="true" x14ac:dyDescent="0.25">
      <c r="A248" s="383"/>
      <c r="B248" s="129"/>
      <c r="L248" s="129"/>
      <c r="V248" s="129"/>
      <c r="AF248" s="129"/>
      <c r="AP248" s="129"/>
      <c r="AZ248" s="129"/>
      <c r="BA248" s="129"/>
      <c r="BJ248" s="129"/>
      <c r="BT248" s="129"/>
      <c r="CD248" s="129"/>
      <c r="CN248" s="129"/>
      <c r="CX248" s="129"/>
      <c r="DH248" s="129"/>
      <c r="DR248" s="129"/>
      <c r="EB248" s="129"/>
      <c r="EL248" s="129"/>
      <c r="EV248" s="129"/>
      <c r="FF248" s="129"/>
      <c r="FP248" s="129"/>
      <c r="FZ248" s="129"/>
      <c r="GJ248" s="129"/>
      <c r="GT248" s="129"/>
      <c r="HD248" s="129"/>
      <c r="HN248" s="129"/>
      <c r="HX248" s="129"/>
    </row>
    <row xmlns:x14ac="http://schemas.microsoft.com/office/spreadsheetml/2009/9/ac" r="249" s="3" customFormat="true" x14ac:dyDescent="0.25">
      <c r="A249" s="383"/>
      <c r="B249" s="129"/>
      <c r="L249" s="129"/>
      <c r="V249" s="129"/>
      <c r="AF249" s="129"/>
      <c r="AP249" s="129"/>
      <c r="AZ249" s="129"/>
      <c r="BA249" s="129"/>
      <c r="BJ249" s="129"/>
      <c r="BT249" s="129"/>
      <c r="CD249" s="129"/>
      <c r="CN249" s="129"/>
      <c r="CX249" s="129"/>
      <c r="DH249" s="129"/>
      <c r="DR249" s="129"/>
      <c r="EB249" s="129"/>
      <c r="EL249" s="129"/>
      <c r="EV249" s="129"/>
      <c r="FF249" s="129"/>
      <c r="FP249" s="129"/>
      <c r="FZ249" s="129"/>
      <c r="GJ249" s="129"/>
      <c r="GT249" s="129"/>
      <c r="HD249" s="129"/>
      <c r="HN249" s="129"/>
      <c r="HX249" s="129"/>
    </row>
    <row xmlns:x14ac="http://schemas.microsoft.com/office/spreadsheetml/2009/9/ac" r="250" s="3" customFormat="true" x14ac:dyDescent="0.25">
      <c r="A250" s="383"/>
      <c r="B250" s="129"/>
      <c r="L250" s="129"/>
      <c r="V250" s="129"/>
      <c r="AF250" s="129"/>
      <c r="AP250" s="129"/>
      <c r="AZ250" s="129"/>
      <c r="BA250" s="129"/>
      <c r="BJ250" s="129"/>
      <c r="BT250" s="129"/>
      <c r="CD250" s="129"/>
      <c r="CN250" s="129"/>
      <c r="CX250" s="129"/>
      <c r="DH250" s="129"/>
      <c r="DR250" s="129"/>
      <c r="EB250" s="129"/>
      <c r="EL250" s="129"/>
      <c r="EV250" s="129"/>
      <c r="FF250" s="129"/>
      <c r="FP250" s="129"/>
      <c r="FZ250" s="129"/>
      <c r="GJ250" s="129"/>
      <c r="GT250" s="129"/>
      <c r="HD250" s="129"/>
      <c r="HN250" s="129"/>
      <c r="HX250" s="129"/>
    </row>
    <row xmlns:x14ac="http://schemas.microsoft.com/office/spreadsheetml/2009/9/ac" r="251" s="3" customFormat="true" x14ac:dyDescent="0.25">
      <c r="A251" s="383"/>
      <c r="B251" s="129"/>
      <c r="L251" s="129"/>
      <c r="V251" s="129"/>
      <c r="AF251" s="129"/>
      <c r="AP251" s="129"/>
      <c r="AZ251" s="129"/>
      <c r="BA251" s="129"/>
      <c r="BJ251" s="129"/>
      <c r="BT251" s="129"/>
      <c r="CD251" s="129"/>
      <c r="CN251" s="129"/>
      <c r="CX251" s="129"/>
      <c r="DH251" s="129"/>
      <c r="DR251" s="129"/>
      <c r="EB251" s="129"/>
      <c r="EL251" s="129"/>
      <c r="EV251" s="129"/>
      <c r="FF251" s="129"/>
      <c r="FP251" s="129"/>
      <c r="FZ251" s="129"/>
      <c r="GJ251" s="129"/>
      <c r="GT251" s="129"/>
      <c r="HD251" s="129"/>
      <c r="HN251" s="129"/>
      <c r="HX251" s="129"/>
    </row>
    <row xmlns:x14ac="http://schemas.microsoft.com/office/spreadsheetml/2009/9/ac" r="252" s="3" customFormat="true" x14ac:dyDescent="0.25">
      <c r="A252" s="383"/>
      <c r="B252" s="129"/>
      <c r="L252" s="129"/>
      <c r="V252" s="129"/>
      <c r="AF252" s="129"/>
      <c r="AP252" s="129"/>
      <c r="AZ252" s="129"/>
      <c r="BA252" s="129"/>
      <c r="BJ252" s="129"/>
      <c r="BT252" s="129"/>
      <c r="CD252" s="129"/>
      <c r="CN252" s="129"/>
      <c r="CX252" s="129"/>
      <c r="DH252" s="129"/>
      <c r="DR252" s="129"/>
      <c r="EB252" s="129"/>
      <c r="EL252" s="129"/>
      <c r="EV252" s="129"/>
      <c r="FF252" s="129"/>
      <c r="FP252" s="129"/>
      <c r="FZ252" s="129"/>
      <c r="GJ252" s="129"/>
      <c r="GT252" s="129"/>
      <c r="HD252" s="129"/>
      <c r="HN252" s="129"/>
      <c r="HX252" s="129"/>
    </row>
    <row xmlns:x14ac="http://schemas.microsoft.com/office/spreadsheetml/2009/9/ac" r="253" s="3" customFormat="true" x14ac:dyDescent="0.25">
      <c r="A253" s="383"/>
      <c r="B253" s="129"/>
      <c r="L253" s="129"/>
      <c r="V253" s="129"/>
      <c r="AF253" s="129"/>
      <c r="AP253" s="129"/>
      <c r="AZ253" s="129"/>
      <c r="BA253" s="129"/>
      <c r="BJ253" s="129"/>
      <c r="BT253" s="129"/>
      <c r="CD253" s="129"/>
      <c r="CN253" s="129"/>
      <c r="CX253" s="129"/>
      <c r="DH253" s="129"/>
      <c r="DR253" s="129"/>
      <c r="EB253" s="129"/>
      <c r="EL253" s="129"/>
      <c r="EV253" s="129"/>
      <c r="FF253" s="129"/>
      <c r="FP253" s="129"/>
      <c r="FZ253" s="129"/>
      <c r="GJ253" s="129"/>
      <c r="GT253" s="129"/>
      <c r="HD253" s="129"/>
      <c r="HN253" s="129"/>
      <c r="HX253" s="129"/>
    </row>
    <row xmlns:x14ac="http://schemas.microsoft.com/office/spreadsheetml/2009/9/ac" r="254" s="3" customFormat="true" x14ac:dyDescent="0.25">
      <c r="A254" s="383"/>
      <c r="B254" s="129"/>
      <c r="L254" s="129"/>
      <c r="V254" s="129"/>
      <c r="AF254" s="129"/>
      <c r="AP254" s="129"/>
      <c r="AZ254" s="129"/>
      <c r="BA254" s="129"/>
      <c r="BJ254" s="129"/>
      <c r="BT254" s="129"/>
      <c r="CD254" s="129"/>
      <c r="CN254" s="129"/>
      <c r="CX254" s="129"/>
      <c r="DH254" s="129"/>
      <c r="DR254" s="129"/>
      <c r="EB254" s="129"/>
      <c r="EL254" s="129"/>
      <c r="EV254" s="129"/>
      <c r="FF254" s="129"/>
      <c r="FP254" s="129"/>
      <c r="FZ254" s="129"/>
      <c r="GJ254" s="129"/>
      <c r="GT254" s="129"/>
      <c r="HD254" s="129"/>
      <c r="HN254" s="129"/>
      <c r="HX254" s="129"/>
    </row>
    <row xmlns:x14ac="http://schemas.microsoft.com/office/spreadsheetml/2009/9/ac" r="255" s="3" customFormat="true" x14ac:dyDescent="0.25">
      <c r="A255" s="383"/>
      <c r="B255" s="129"/>
      <c r="L255" s="129"/>
      <c r="V255" s="129"/>
      <c r="AF255" s="129"/>
      <c r="AP255" s="129"/>
      <c r="AZ255" s="129"/>
      <c r="BA255" s="129"/>
      <c r="BJ255" s="129"/>
      <c r="BT255" s="129"/>
      <c r="CD255" s="129"/>
      <c r="CN255" s="129"/>
      <c r="CX255" s="129"/>
      <c r="DH255" s="129"/>
      <c r="DR255" s="129"/>
      <c r="EB255" s="129"/>
      <c r="EL255" s="129"/>
      <c r="EV255" s="129"/>
      <c r="FF255" s="129"/>
      <c r="FP255" s="129"/>
      <c r="FZ255" s="129"/>
      <c r="GJ255" s="129"/>
      <c r="GT255" s="129"/>
      <c r="HD255" s="129"/>
      <c r="HN255" s="129"/>
      <c r="HX255" s="129"/>
    </row>
    <row xmlns:x14ac="http://schemas.microsoft.com/office/spreadsheetml/2009/9/ac" r="256" s="3" customFormat="true" x14ac:dyDescent="0.25">
      <c r="A256" s="383"/>
      <c r="B256" s="129"/>
      <c r="L256" s="129"/>
      <c r="V256" s="129"/>
      <c r="AF256" s="129"/>
      <c r="AP256" s="129"/>
      <c r="AZ256" s="129"/>
      <c r="BA256" s="129"/>
      <c r="BJ256" s="129"/>
      <c r="BT256" s="129"/>
      <c r="CD256" s="129"/>
      <c r="CN256" s="129"/>
      <c r="CX256" s="129"/>
      <c r="DH256" s="129"/>
      <c r="DR256" s="129"/>
      <c r="EB256" s="129"/>
      <c r="EL256" s="129"/>
      <c r="EV256" s="129"/>
      <c r="FF256" s="129"/>
      <c r="FP256" s="129"/>
      <c r="FZ256" s="129"/>
      <c r="GJ256" s="129"/>
      <c r="GT256" s="129"/>
      <c r="HD256" s="129"/>
      <c r="HN256" s="129"/>
      <c r="HX256" s="129"/>
    </row>
    <row xmlns:x14ac="http://schemas.microsoft.com/office/spreadsheetml/2009/9/ac" r="257" s="3" customFormat="true" x14ac:dyDescent="0.25">
      <c r="A257" s="383"/>
      <c r="B257" s="129"/>
      <c r="L257" s="129"/>
      <c r="V257" s="129"/>
      <c r="AF257" s="129"/>
      <c r="AP257" s="129"/>
      <c r="AZ257" s="129"/>
      <c r="BA257" s="129"/>
      <c r="BJ257" s="129"/>
      <c r="BT257" s="129"/>
      <c r="CD257" s="129"/>
      <c r="CN257" s="129"/>
      <c r="CX257" s="129"/>
      <c r="DH257" s="129"/>
      <c r="DR257" s="129"/>
      <c r="EB257" s="129"/>
      <c r="EL257" s="129"/>
      <c r="EV257" s="129"/>
      <c r="FF257" s="129"/>
      <c r="FP257" s="129"/>
      <c r="FZ257" s="129"/>
      <c r="GJ257" s="129"/>
      <c r="GT257" s="129"/>
      <c r="HD257" s="129"/>
      <c r="HN257" s="129"/>
      <c r="HX257" s="129"/>
    </row>
    <row xmlns:x14ac="http://schemas.microsoft.com/office/spreadsheetml/2009/9/ac" r="258" s="3" customFormat="true" x14ac:dyDescent="0.25">
      <c r="A258" s="383"/>
      <c r="B258" s="129"/>
      <c r="L258" s="129"/>
      <c r="V258" s="129"/>
      <c r="AF258" s="129"/>
      <c r="AP258" s="129"/>
      <c r="AZ258" s="129"/>
      <c r="BA258" s="129"/>
      <c r="BJ258" s="129"/>
      <c r="BT258" s="129"/>
      <c r="CD258" s="129"/>
      <c r="CN258" s="129"/>
      <c r="CX258" s="129"/>
      <c r="DH258" s="129"/>
      <c r="DR258" s="129"/>
      <c r="EB258" s="129"/>
      <c r="EL258" s="129"/>
      <c r="EV258" s="129"/>
      <c r="FF258" s="129"/>
      <c r="FP258" s="129"/>
      <c r="FZ258" s="129"/>
      <c r="GJ258" s="129"/>
      <c r="GT258" s="129"/>
      <c r="HD258" s="129"/>
      <c r="HN258" s="129"/>
      <c r="HX258" s="129"/>
    </row>
    <row xmlns:x14ac="http://schemas.microsoft.com/office/spreadsheetml/2009/9/ac" r="259" s="3" customFormat="true" x14ac:dyDescent="0.25">
      <c r="A259" s="383"/>
      <c r="B259" s="129"/>
      <c r="L259" s="129"/>
      <c r="V259" s="129"/>
      <c r="AF259" s="129"/>
      <c r="AP259" s="129"/>
      <c r="AZ259" s="129"/>
      <c r="BA259" s="129"/>
      <c r="BJ259" s="129"/>
      <c r="BT259" s="129"/>
      <c r="CD259" s="129"/>
      <c r="CN259" s="129"/>
      <c r="CX259" s="129"/>
      <c r="DH259" s="129"/>
      <c r="DR259" s="129"/>
      <c r="EB259" s="129"/>
      <c r="EL259" s="129"/>
      <c r="EV259" s="129"/>
      <c r="FF259" s="129"/>
      <c r="FP259" s="129"/>
      <c r="FZ259" s="129"/>
      <c r="GJ259" s="129"/>
      <c r="GT259" s="129"/>
      <c r="HD259" s="129"/>
      <c r="HN259" s="129"/>
      <c r="HX259" s="129"/>
    </row>
    <row xmlns:x14ac="http://schemas.microsoft.com/office/spreadsheetml/2009/9/ac" r="260" s="3" customFormat="true" x14ac:dyDescent="0.25">
      <c r="A260" s="383"/>
      <c r="B260" s="129"/>
      <c r="L260" s="129"/>
      <c r="V260" s="129"/>
      <c r="AF260" s="129"/>
      <c r="AP260" s="129"/>
      <c r="AZ260" s="129"/>
      <c r="BA260" s="129"/>
      <c r="BJ260" s="129"/>
      <c r="BT260" s="129"/>
      <c r="CD260" s="129"/>
      <c r="CN260" s="129"/>
      <c r="CX260" s="129"/>
      <c r="DH260" s="129"/>
      <c r="DR260" s="129"/>
      <c r="EB260" s="129"/>
      <c r="EL260" s="129"/>
      <c r="EV260" s="129"/>
      <c r="FF260" s="129"/>
      <c r="FP260" s="129"/>
      <c r="FZ260" s="129"/>
      <c r="GJ260" s="129"/>
      <c r="GT260" s="129"/>
      <c r="HD260" s="129"/>
      <c r="HN260" s="129"/>
      <c r="HX260" s="129"/>
    </row>
    <row xmlns:x14ac="http://schemas.microsoft.com/office/spreadsheetml/2009/9/ac" r="261" s="3" customFormat="true" x14ac:dyDescent="0.25">
      <c r="A261" s="383"/>
      <c r="B261" s="129"/>
      <c r="L261" s="129"/>
      <c r="V261" s="129"/>
      <c r="AF261" s="129"/>
      <c r="AP261" s="129"/>
      <c r="AZ261" s="129"/>
      <c r="BA261" s="129"/>
      <c r="BJ261" s="129"/>
      <c r="BT261" s="129"/>
      <c r="CD261" s="129"/>
      <c r="CN261" s="129"/>
      <c r="CX261" s="129"/>
      <c r="DH261" s="129"/>
      <c r="DR261" s="129"/>
      <c r="EB261" s="129"/>
      <c r="EL261" s="129"/>
      <c r="EV261" s="129"/>
      <c r="FF261" s="129"/>
      <c r="FP261" s="129"/>
      <c r="FZ261" s="129"/>
      <c r="GJ261" s="129"/>
      <c r="GT261" s="129"/>
      <c r="HD261" s="129"/>
      <c r="HN261" s="129"/>
      <c r="HX261" s="129"/>
    </row>
    <row xmlns:x14ac="http://schemas.microsoft.com/office/spreadsheetml/2009/9/ac" r="262" s="3" customFormat="true" x14ac:dyDescent="0.25">
      <c r="A262" s="383"/>
      <c r="B262" s="129"/>
      <c r="L262" s="129"/>
      <c r="V262" s="129"/>
      <c r="AF262" s="129"/>
      <c r="AP262" s="129"/>
      <c r="AZ262" s="129"/>
      <c r="BA262" s="129"/>
      <c r="BJ262" s="129"/>
      <c r="BT262" s="129"/>
      <c r="CD262" s="129"/>
      <c r="CN262" s="129"/>
      <c r="CX262" s="129"/>
      <c r="DH262" s="129"/>
      <c r="DR262" s="129"/>
      <c r="EB262" s="129"/>
      <c r="EL262" s="129"/>
      <c r="EV262" s="129"/>
      <c r="FF262" s="129"/>
      <c r="FP262" s="129"/>
      <c r="FZ262" s="129"/>
      <c r="GJ262" s="129"/>
      <c r="GT262" s="129"/>
      <c r="HD262" s="129"/>
      <c r="HN262" s="129"/>
      <c r="HX262" s="129"/>
    </row>
    <row xmlns:x14ac="http://schemas.microsoft.com/office/spreadsheetml/2009/9/ac" r="263" s="3" customFormat="true" x14ac:dyDescent="0.25">
      <c r="A263" s="383"/>
      <c r="B263" s="129"/>
      <c r="L263" s="129"/>
      <c r="V263" s="129"/>
      <c r="AF263" s="129"/>
      <c r="AP263" s="129"/>
      <c r="AZ263" s="129"/>
      <c r="BA263" s="129"/>
      <c r="BJ263" s="129"/>
      <c r="BT263" s="129"/>
      <c r="CD263" s="129"/>
      <c r="CN263" s="129"/>
      <c r="CX263" s="129"/>
      <c r="DH263" s="129"/>
      <c r="DR263" s="129"/>
      <c r="EB263" s="129"/>
      <c r="EL263" s="129"/>
      <c r="EV263" s="129"/>
      <c r="FF263" s="129"/>
      <c r="FP263" s="129"/>
      <c r="FZ263" s="129"/>
      <c r="GJ263" s="129"/>
      <c r="GT263" s="129"/>
      <c r="HD263" s="129"/>
      <c r="HN263" s="129"/>
      <c r="HX263" s="129"/>
    </row>
    <row xmlns:x14ac="http://schemas.microsoft.com/office/spreadsheetml/2009/9/ac" r="264" s="3" customFormat="true" x14ac:dyDescent="0.25">
      <c r="A264" s="383"/>
      <c r="B264" s="129"/>
      <c r="L264" s="129"/>
      <c r="V264" s="129"/>
      <c r="AF264" s="129"/>
      <c r="AP264" s="129"/>
      <c r="AZ264" s="129"/>
      <c r="BA264" s="129"/>
      <c r="BJ264" s="129"/>
      <c r="BT264" s="129"/>
      <c r="CD264" s="129"/>
      <c r="CN264" s="129"/>
      <c r="CX264" s="129"/>
      <c r="DH264" s="129"/>
      <c r="DR264" s="129"/>
      <c r="EB264" s="129"/>
      <c r="EL264" s="129"/>
      <c r="EV264" s="129"/>
      <c r="FF264" s="129"/>
      <c r="FP264" s="129"/>
      <c r="FZ264" s="129"/>
      <c r="GJ264" s="129"/>
      <c r="GT264" s="129"/>
      <c r="HD264" s="129"/>
      <c r="HN264" s="129"/>
      <c r="HX264" s="129"/>
    </row>
    <row xmlns:x14ac="http://schemas.microsoft.com/office/spreadsheetml/2009/9/ac" r="265" s="3" customFormat="true" x14ac:dyDescent="0.25">
      <c r="A265" s="383"/>
      <c r="B265" s="129"/>
      <c r="L265" s="129"/>
      <c r="V265" s="129"/>
      <c r="AF265" s="129"/>
      <c r="AP265" s="129"/>
      <c r="AZ265" s="129"/>
      <c r="BA265" s="129"/>
      <c r="BJ265" s="129"/>
      <c r="BT265" s="129"/>
      <c r="CD265" s="129"/>
      <c r="CN265" s="129"/>
      <c r="CX265" s="129"/>
      <c r="DH265" s="129"/>
      <c r="DR265" s="129"/>
      <c r="EB265" s="129"/>
      <c r="EL265" s="129"/>
      <c r="EV265" s="129"/>
      <c r="FF265" s="129"/>
      <c r="FP265" s="129"/>
      <c r="FZ265" s="129"/>
      <c r="GJ265" s="129"/>
      <c r="GT265" s="129"/>
      <c r="HD265" s="129"/>
      <c r="HN265" s="129"/>
      <c r="HX265" s="129"/>
    </row>
    <row xmlns:x14ac="http://schemas.microsoft.com/office/spreadsheetml/2009/9/ac" r="266" s="3" customFormat="true" x14ac:dyDescent="0.25">
      <c r="A266" s="383"/>
      <c r="B266" s="129"/>
      <c r="L266" s="129"/>
      <c r="V266" s="129"/>
      <c r="AF266" s="129"/>
      <c r="AP266" s="129"/>
      <c r="AZ266" s="129"/>
      <c r="BA266" s="129"/>
      <c r="BJ266" s="129"/>
      <c r="BT266" s="129"/>
      <c r="CD266" s="129"/>
      <c r="CN266" s="129"/>
      <c r="CX266" s="129"/>
      <c r="DH266" s="129"/>
      <c r="DR266" s="129"/>
      <c r="EB266" s="129"/>
      <c r="EL266" s="129"/>
      <c r="EV266" s="129"/>
      <c r="FF266" s="129"/>
      <c r="FP266" s="129"/>
      <c r="FZ266" s="129"/>
      <c r="GJ266" s="129"/>
      <c r="GT266" s="129"/>
      <c r="HD266" s="129"/>
      <c r="HN266" s="129"/>
      <c r="HX266" s="129"/>
    </row>
    <row xmlns:x14ac="http://schemas.microsoft.com/office/spreadsheetml/2009/9/ac" r="267" s="3" customFormat="true" x14ac:dyDescent="0.25">
      <c r="A267" s="383"/>
      <c r="B267" s="129"/>
      <c r="L267" s="129"/>
      <c r="V267" s="129"/>
      <c r="AF267" s="129"/>
      <c r="AP267" s="129"/>
      <c r="AZ267" s="129"/>
      <c r="BA267" s="129"/>
      <c r="BJ267" s="129"/>
      <c r="BT267" s="129"/>
      <c r="CD267" s="129"/>
      <c r="CN267" s="129"/>
      <c r="CX267" s="129"/>
      <c r="DH267" s="129"/>
      <c r="DR267" s="129"/>
      <c r="EB267" s="129"/>
      <c r="EL267" s="129"/>
      <c r="EV267" s="129"/>
      <c r="FF267" s="129"/>
      <c r="FP267" s="129"/>
      <c r="FZ267" s="129"/>
      <c r="GJ267" s="129"/>
      <c r="GT267" s="129"/>
      <c r="HD267" s="129"/>
      <c r="HN267" s="129"/>
      <c r="HX267" s="129"/>
    </row>
    <row xmlns:x14ac="http://schemas.microsoft.com/office/spreadsheetml/2009/9/ac" r="268" s="3" customFormat="true" x14ac:dyDescent="0.25">
      <c r="A268" s="383"/>
      <c r="B268" s="129"/>
      <c r="L268" s="129"/>
      <c r="V268" s="129"/>
      <c r="AF268" s="129"/>
      <c r="AP268" s="129"/>
      <c r="AZ268" s="129"/>
      <c r="BA268" s="129"/>
      <c r="BJ268" s="129"/>
      <c r="BT268" s="129"/>
      <c r="CD268" s="129"/>
      <c r="CN268" s="129"/>
      <c r="CX268" s="129"/>
      <c r="DH268" s="129"/>
      <c r="DR268" s="129"/>
      <c r="EB268" s="129"/>
      <c r="EL268" s="129"/>
      <c r="EV268" s="129"/>
      <c r="FF268" s="129"/>
      <c r="FP268" s="129"/>
      <c r="FZ268" s="129"/>
      <c r="GJ268" s="129"/>
      <c r="GT268" s="129"/>
      <c r="HD268" s="129"/>
      <c r="HN268" s="129"/>
      <c r="HX268" s="129"/>
    </row>
    <row xmlns:x14ac="http://schemas.microsoft.com/office/spreadsheetml/2009/9/ac" r="269" s="3" customFormat="true" x14ac:dyDescent="0.25">
      <c r="A269" s="383"/>
      <c r="B269" s="129"/>
      <c r="L269" s="129"/>
      <c r="V269" s="129"/>
      <c r="AF269" s="129"/>
      <c r="AP269" s="129"/>
      <c r="AZ269" s="129"/>
      <c r="BA269" s="129"/>
      <c r="BJ269" s="129"/>
      <c r="BT269" s="129"/>
      <c r="CD269" s="129"/>
      <c r="CN269" s="129"/>
      <c r="CX269" s="129"/>
      <c r="DH269" s="129"/>
      <c r="DR269" s="129"/>
      <c r="EB269" s="129"/>
      <c r="EL269" s="129"/>
      <c r="EV269" s="129"/>
      <c r="FF269" s="129"/>
      <c r="FP269" s="129"/>
      <c r="FZ269" s="129"/>
      <c r="GJ269" s="129"/>
      <c r="GT269" s="129"/>
      <c r="HD269" s="129"/>
      <c r="HN269" s="129"/>
      <c r="HX269" s="129"/>
    </row>
    <row xmlns:x14ac="http://schemas.microsoft.com/office/spreadsheetml/2009/9/ac" r="270" s="3" customFormat="true" x14ac:dyDescent="0.25">
      <c r="A270" s="383"/>
      <c r="B270" s="129"/>
      <c r="L270" s="129"/>
      <c r="V270" s="129"/>
      <c r="AF270" s="129"/>
      <c r="AP270" s="129"/>
      <c r="AZ270" s="129"/>
      <c r="BA270" s="129"/>
      <c r="BJ270" s="129"/>
      <c r="BT270" s="129"/>
      <c r="CD270" s="129"/>
      <c r="CN270" s="129"/>
      <c r="CX270" s="129"/>
      <c r="DH270" s="129"/>
      <c r="DR270" s="129"/>
      <c r="EB270" s="129"/>
      <c r="EL270" s="129"/>
      <c r="EV270" s="129"/>
      <c r="FF270" s="129"/>
      <c r="FP270" s="129"/>
      <c r="FZ270" s="129"/>
      <c r="GJ270" s="129"/>
      <c r="GT270" s="129"/>
      <c r="HD270" s="129"/>
      <c r="HN270" s="129"/>
      <c r="HX270" s="129"/>
    </row>
    <row xmlns:x14ac="http://schemas.microsoft.com/office/spreadsheetml/2009/9/ac" r="271" s="3" customFormat="true" x14ac:dyDescent="0.25">
      <c r="A271" s="383"/>
      <c r="B271" s="129"/>
      <c r="L271" s="129"/>
      <c r="V271" s="129"/>
      <c r="AF271" s="129"/>
      <c r="AP271" s="129"/>
      <c r="AZ271" s="129"/>
      <c r="BA271" s="129"/>
      <c r="BJ271" s="129"/>
      <c r="BT271" s="129"/>
      <c r="CD271" s="129"/>
      <c r="CN271" s="129"/>
      <c r="CX271" s="129"/>
      <c r="DH271" s="129"/>
      <c r="DR271" s="129"/>
      <c r="EB271" s="129"/>
      <c r="EL271" s="129"/>
      <c r="EV271" s="129"/>
      <c r="FF271" s="129"/>
      <c r="FP271" s="129"/>
      <c r="FZ271" s="129"/>
      <c r="GJ271" s="129"/>
      <c r="GT271" s="129"/>
      <c r="HD271" s="129"/>
      <c r="HN271" s="129"/>
      <c r="HX271" s="129"/>
    </row>
    <row xmlns:x14ac="http://schemas.microsoft.com/office/spreadsheetml/2009/9/ac" r="272" s="3" customFormat="true" x14ac:dyDescent="0.25">
      <c r="A272" s="383"/>
      <c r="B272" s="129"/>
      <c r="L272" s="129"/>
      <c r="V272" s="129"/>
      <c r="AF272" s="129"/>
      <c r="AP272" s="129"/>
      <c r="AZ272" s="129"/>
      <c r="BA272" s="129"/>
      <c r="BJ272" s="129"/>
      <c r="BT272" s="129"/>
      <c r="CD272" s="129"/>
      <c r="CN272" s="129"/>
      <c r="CX272" s="129"/>
      <c r="DH272" s="129"/>
      <c r="DR272" s="129"/>
      <c r="EB272" s="129"/>
      <c r="EL272" s="129"/>
      <c r="EV272" s="129"/>
      <c r="FF272" s="129"/>
      <c r="FP272" s="129"/>
      <c r="FZ272" s="129"/>
      <c r="GJ272" s="129"/>
      <c r="GT272" s="129"/>
      <c r="HD272" s="129"/>
      <c r="HN272" s="129"/>
      <c r="HX272" s="129"/>
    </row>
    <row xmlns:x14ac="http://schemas.microsoft.com/office/spreadsheetml/2009/9/ac" r="273" s="3" customFormat="true" x14ac:dyDescent="0.25">
      <c r="A273" s="383"/>
      <c r="B273" s="129"/>
      <c r="L273" s="129"/>
      <c r="V273" s="129"/>
      <c r="AF273" s="129"/>
      <c r="AP273" s="129"/>
      <c r="AZ273" s="129"/>
      <c r="BA273" s="129"/>
      <c r="BJ273" s="129"/>
      <c r="BT273" s="129"/>
      <c r="CD273" s="129"/>
      <c r="CN273" s="129"/>
      <c r="CX273" s="129"/>
      <c r="DH273" s="129"/>
      <c r="DR273" s="129"/>
      <c r="EB273" s="129"/>
      <c r="EL273" s="129"/>
      <c r="EV273" s="129"/>
      <c r="FF273" s="129"/>
      <c r="FP273" s="129"/>
      <c r="FZ273" s="129"/>
      <c r="GJ273" s="129"/>
      <c r="GT273" s="129"/>
      <c r="HD273" s="129"/>
      <c r="HN273" s="129"/>
      <c r="HX273" s="129"/>
    </row>
    <row xmlns:x14ac="http://schemas.microsoft.com/office/spreadsheetml/2009/9/ac" r="274" s="3" customFormat="true" x14ac:dyDescent="0.25">
      <c r="A274" s="383"/>
      <c r="B274" s="129"/>
      <c r="L274" s="129"/>
      <c r="V274" s="129"/>
      <c r="AF274" s="129"/>
      <c r="AP274" s="129"/>
      <c r="AZ274" s="129"/>
      <c r="BA274" s="129"/>
      <c r="BJ274" s="129"/>
      <c r="BT274" s="129"/>
      <c r="CD274" s="129"/>
      <c r="CN274" s="129"/>
      <c r="CX274" s="129"/>
      <c r="DH274" s="129"/>
      <c r="DR274" s="129"/>
      <c r="EB274" s="129"/>
      <c r="EL274" s="129"/>
      <c r="EV274" s="129"/>
      <c r="FF274" s="129"/>
      <c r="FP274" s="129"/>
      <c r="FZ274" s="129"/>
      <c r="GJ274" s="129"/>
      <c r="GT274" s="129"/>
      <c r="HD274" s="129"/>
      <c r="HN274" s="129"/>
      <c r="HX274" s="129"/>
    </row>
    <row xmlns:x14ac="http://schemas.microsoft.com/office/spreadsheetml/2009/9/ac" r="275" s="3" customFormat="true" x14ac:dyDescent="0.25">
      <c r="A275" s="383"/>
      <c r="B275" s="129"/>
      <c r="L275" s="129"/>
      <c r="V275" s="129"/>
      <c r="AF275" s="129"/>
      <c r="AP275" s="129"/>
      <c r="AZ275" s="129"/>
      <c r="BA275" s="129"/>
      <c r="BJ275" s="129"/>
      <c r="BT275" s="129"/>
      <c r="CD275" s="129"/>
      <c r="CN275" s="129"/>
      <c r="CX275" s="129"/>
      <c r="DH275" s="129"/>
      <c r="DR275" s="129"/>
      <c r="EB275" s="129"/>
      <c r="EL275" s="129"/>
      <c r="EV275" s="129"/>
      <c r="FF275" s="129"/>
      <c r="FP275" s="129"/>
      <c r="FZ275" s="129"/>
      <c r="GJ275" s="129"/>
      <c r="GT275" s="129"/>
      <c r="HD275" s="129"/>
      <c r="HN275" s="129"/>
      <c r="HX275" s="129"/>
    </row>
    <row xmlns:x14ac="http://schemas.microsoft.com/office/spreadsheetml/2009/9/ac" r="276" s="3" customFormat="true" x14ac:dyDescent="0.25">
      <c r="A276" s="383"/>
      <c r="B276" s="129"/>
      <c r="L276" s="129"/>
      <c r="V276" s="129"/>
      <c r="AF276" s="129"/>
      <c r="AP276" s="129"/>
      <c r="AZ276" s="129"/>
      <c r="BA276" s="129"/>
      <c r="BJ276" s="129"/>
      <c r="BT276" s="129"/>
      <c r="CD276" s="129"/>
      <c r="CN276" s="129"/>
      <c r="CX276" s="129"/>
      <c r="DH276" s="129"/>
      <c r="DR276" s="129"/>
      <c r="EB276" s="129"/>
      <c r="EL276" s="129"/>
      <c r="EV276" s="129"/>
      <c r="FF276" s="129"/>
      <c r="FP276" s="129"/>
      <c r="FZ276" s="129"/>
      <c r="GJ276" s="129"/>
      <c r="GT276" s="129"/>
      <c r="HD276" s="129"/>
      <c r="HN276" s="129"/>
      <c r="HX276" s="129"/>
    </row>
    <row xmlns:x14ac="http://schemas.microsoft.com/office/spreadsheetml/2009/9/ac" r="277" s="3" customFormat="true" x14ac:dyDescent="0.25">
      <c r="A277" s="383"/>
      <c r="B277" s="129"/>
      <c r="L277" s="129"/>
      <c r="V277" s="129"/>
      <c r="AF277" s="129"/>
      <c r="AP277" s="129"/>
      <c r="AZ277" s="129"/>
      <c r="BA277" s="129"/>
      <c r="BJ277" s="129"/>
      <c r="BT277" s="129"/>
      <c r="CD277" s="129"/>
      <c r="CN277" s="129"/>
      <c r="CX277" s="129"/>
      <c r="DH277" s="129"/>
      <c r="DR277" s="129"/>
      <c r="EB277" s="129"/>
      <c r="EL277" s="129"/>
      <c r="EV277" s="129"/>
      <c r="FF277" s="129"/>
      <c r="FP277" s="129"/>
      <c r="FZ277" s="129"/>
      <c r="GJ277" s="129"/>
      <c r="GT277" s="129"/>
      <c r="HD277" s="129"/>
      <c r="HN277" s="129"/>
      <c r="HX277" s="129"/>
    </row>
    <row xmlns:x14ac="http://schemas.microsoft.com/office/spreadsheetml/2009/9/ac" r="278" s="3" customFormat="true" x14ac:dyDescent="0.25">
      <c r="A278" s="383"/>
      <c r="B278" s="129"/>
      <c r="L278" s="129"/>
      <c r="V278" s="129"/>
      <c r="AF278" s="129"/>
      <c r="AP278" s="129"/>
      <c r="AZ278" s="129"/>
      <c r="BA278" s="129"/>
      <c r="BJ278" s="129"/>
      <c r="BT278" s="129"/>
      <c r="CD278" s="129"/>
      <c r="CN278" s="129"/>
      <c r="CX278" s="129"/>
      <c r="DH278" s="129"/>
      <c r="DR278" s="129"/>
      <c r="EB278" s="129"/>
      <c r="EL278" s="129"/>
      <c r="EV278" s="129"/>
      <c r="FF278" s="129"/>
      <c r="FP278" s="129"/>
      <c r="FZ278" s="129"/>
      <c r="GJ278" s="129"/>
      <c r="GT278" s="129"/>
      <c r="HD278" s="129"/>
      <c r="HN278" s="129"/>
      <c r="HX278" s="129"/>
    </row>
    <row xmlns:x14ac="http://schemas.microsoft.com/office/spreadsheetml/2009/9/ac" r="279" s="3" customFormat="true" x14ac:dyDescent="0.25">
      <c r="A279" s="383"/>
      <c r="B279" s="129"/>
      <c r="L279" s="129"/>
      <c r="V279" s="129"/>
      <c r="AF279" s="129"/>
      <c r="AP279" s="129"/>
      <c r="AZ279" s="129"/>
      <c r="BA279" s="129"/>
      <c r="BJ279" s="129"/>
      <c r="BT279" s="129"/>
      <c r="CD279" s="129"/>
      <c r="CN279" s="129"/>
      <c r="CX279" s="129"/>
      <c r="DH279" s="129"/>
      <c r="DR279" s="129"/>
      <c r="EB279" s="129"/>
      <c r="EL279" s="129"/>
      <c r="EV279" s="129"/>
      <c r="FF279" s="129"/>
      <c r="FP279" s="129"/>
      <c r="FZ279" s="129"/>
      <c r="GJ279" s="129"/>
      <c r="GT279" s="129"/>
      <c r="HD279" s="129"/>
      <c r="HN279" s="129"/>
      <c r="HX279" s="129"/>
    </row>
    <row xmlns:x14ac="http://schemas.microsoft.com/office/spreadsheetml/2009/9/ac" r="280" s="3" customFormat="true" x14ac:dyDescent="0.25">
      <c r="A280" s="383"/>
      <c r="B280" s="129"/>
      <c r="L280" s="129"/>
      <c r="V280" s="129"/>
      <c r="AF280" s="129"/>
      <c r="AP280" s="129"/>
      <c r="AZ280" s="129"/>
      <c r="BA280" s="129"/>
      <c r="BJ280" s="129"/>
      <c r="BT280" s="129"/>
      <c r="CD280" s="129"/>
      <c r="CN280" s="129"/>
      <c r="CX280" s="129"/>
      <c r="DH280" s="129"/>
      <c r="DR280" s="129"/>
      <c r="EB280" s="129"/>
      <c r="EL280" s="129"/>
      <c r="EV280" s="129"/>
      <c r="FF280" s="129"/>
      <c r="FP280" s="129"/>
      <c r="FZ280" s="129"/>
      <c r="GJ280" s="129"/>
      <c r="GT280" s="129"/>
      <c r="HD280" s="129"/>
      <c r="HN280" s="129"/>
      <c r="HX280" s="129"/>
    </row>
    <row xmlns:x14ac="http://schemas.microsoft.com/office/spreadsheetml/2009/9/ac" r="281" s="3" customFormat="true" x14ac:dyDescent="0.25">
      <c r="A281" s="383"/>
      <c r="B281" s="129"/>
      <c r="L281" s="129"/>
      <c r="V281" s="129"/>
      <c r="AF281" s="129"/>
      <c r="AP281" s="129"/>
      <c r="AZ281" s="129"/>
      <c r="BA281" s="129"/>
      <c r="BJ281" s="129"/>
      <c r="BT281" s="129"/>
      <c r="CD281" s="129"/>
      <c r="CN281" s="129"/>
      <c r="CX281" s="129"/>
      <c r="DH281" s="129"/>
      <c r="DR281" s="129"/>
      <c r="EB281" s="129"/>
      <c r="EL281" s="129"/>
      <c r="EV281" s="129"/>
      <c r="FF281" s="129"/>
      <c r="FP281" s="129"/>
      <c r="FZ281" s="129"/>
      <c r="GJ281" s="129"/>
      <c r="GT281" s="129"/>
      <c r="HD281" s="129"/>
      <c r="HN281" s="129"/>
      <c r="HX281" s="129"/>
    </row>
    <row xmlns:x14ac="http://schemas.microsoft.com/office/spreadsheetml/2009/9/ac" r="282" s="3" customFormat="true" x14ac:dyDescent="0.25">
      <c r="A282" s="383"/>
      <c r="B282" s="129"/>
      <c r="L282" s="129"/>
      <c r="V282" s="129"/>
      <c r="AF282" s="129"/>
      <c r="AP282" s="129"/>
      <c r="AZ282" s="129"/>
      <c r="BA282" s="129"/>
      <c r="BJ282" s="129"/>
      <c r="BT282" s="129"/>
      <c r="CD282" s="129"/>
      <c r="CN282" s="129"/>
      <c r="CX282" s="129"/>
      <c r="DH282" s="129"/>
      <c r="DR282" s="129"/>
      <c r="EB282" s="129"/>
      <c r="EL282" s="129"/>
      <c r="EV282" s="129"/>
      <c r="FF282" s="129"/>
      <c r="FP282" s="129"/>
      <c r="FZ282" s="129"/>
      <c r="GJ282" s="129"/>
      <c r="GT282" s="129"/>
      <c r="HD282" s="129"/>
      <c r="HN282" s="129"/>
      <c r="HX282" s="129"/>
    </row>
    <row xmlns:x14ac="http://schemas.microsoft.com/office/spreadsheetml/2009/9/ac" r="283" s="3" customFormat="true" x14ac:dyDescent="0.25">
      <c r="A283" s="383"/>
      <c r="B283" s="129"/>
      <c r="L283" s="129"/>
      <c r="V283" s="129"/>
      <c r="AF283" s="129"/>
      <c r="AP283" s="129"/>
      <c r="AZ283" s="129"/>
      <c r="BA283" s="129"/>
      <c r="BJ283" s="129"/>
      <c r="BT283" s="129"/>
      <c r="CD283" s="129"/>
      <c r="CN283" s="129"/>
      <c r="CX283" s="129"/>
      <c r="DH283" s="129"/>
      <c r="DR283" s="129"/>
      <c r="EB283" s="129"/>
      <c r="EL283" s="129"/>
      <c r="EV283" s="129"/>
      <c r="FF283" s="129"/>
      <c r="FP283" s="129"/>
      <c r="FZ283" s="129"/>
      <c r="GJ283" s="129"/>
      <c r="GT283" s="129"/>
      <c r="HD283" s="129"/>
      <c r="HN283" s="129"/>
      <c r="HX283" s="129"/>
    </row>
    <row xmlns:x14ac="http://schemas.microsoft.com/office/spreadsheetml/2009/9/ac" r="284" s="3" customFormat="true" x14ac:dyDescent="0.25">
      <c r="A284" s="383"/>
      <c r="B284" s="129"/>
      <c r="L284" s="129"/>
      <c r="V284" s="129"/>
      <c r="AF284" s="129"/>
      <c r="AP284" s="129"/>
      <c r="AZ284" s="129"/>
      <c r="BA284" s="129"/>
      <c r="BJ284" s="129"/>
      <c r="BT284" s="129"/>
      <c r="CD284" s="129"/>
      <c r="CN284" s="129"/>
      <c r="CX284" s="129"/>
      <c r="DH284" s="129"/>
      <c r="DR284" s="129"/>
      <c r="EB284" s="129"/>
      <c r="EL284" s="129"/>
      <c r="EV284" s="129"/>
      <c r="FF284" s="129"/>
      <c r="FP284" s="129"/>
      <c r="FZ284" s="129"/>
      <c r="GJ284" s="129"/>
      <c r="GT284" s="129"/>
      <c r="HD284" s="129"/>
      <c r="HN284" s="129"/>
      <c r="HX284" s="129"/>
    </row>
    <row xmlns:x14ac="http://schemas.microsoft.com/office/spreadsheetml/2009/9/ac" r="285" s="3" customFormat="true" x14ac:dyDescent="0.25">
      <c r="A285" s="383"/>
      <c r="B285" s="129"/>
      <c r="L285" s="129"/>
      <c r="V285" s="129"/>
      <c r="AF285" s="129"/>
      <c r="AP285" s="129"/>
      <c r="AZ285" s="129"/>
      <c r="BA285" s="129"/>
      <c r="BJ285" s="129"/>
      <c r="BT285" s="129"/>
      <c r="CD285" s="129"/>
      <c r="CN285" s="129"/>
      <c r="CX285" s="129"/>
      <c r="DH285" s="129"/>
      <c r="DR285" s="129"/>
      <c r="EB285" s="129"/>
      <c r="EL285" s="129"/>
      <c r="EV285" s="129"/>
      <c r="FF285" s="129"/>
      <c r="FP285" s="129"/>
      <c r="FZ285" s="129"/>
      <c r="GJ285" s="129"/>
      <c r="GT285" s="129"/>
      <c r="HD285" s="129"/>
      <c r="HN285" s="129"/>
      <c r="HX285" s="129"/>
    </row>
    <row xmlns:x14ac="http://schemas.microsoft.com/office/spreadsheetml/2009/9/ac" r="286" s="3" customFormat="true" x14ac:dyDescent="0.25">
      <c r="A286" s="383"/>
      <c r="B286" s="129"/>
      <c r="L286" s="129"/>
      <c r="V286" s="129"/>
      <c r="AF286" s="129"/>
      <c r="AP286" s="129"/>
      <c r="AZ286" s="129"/>
      <c r="BA286" s="129"/>
      <c r="BJ286" s="129"/>
      <c r="BT286" s="129"/>
      <c r="CD286" s="129"/>
      <c r="CN286" s="129"/>
      <c r="CX286" s="129"/>
      <c r="DH286" s="129"/>
      <c r="DR286" s="129"/>
      <c r="EB286" s="129"/>
      <c r="EL286" s="129"/>
      <c r="EV286" s="129"/>
      <c r="FF286" s="129"/>
      <c r="FP286" s="129"/>
      <c r="FZ286" s="129"/>
      <c r="GJ286" s="129"/>
      <c r="GT286" s="129"/>
      <c r="HD286" s="129"/>
      <c r="HN286" s="129"/>
      <c r="HX286" s="129"/>
    </row>
    <row xmlns:x14ac="http://schemas.microsoft.com/office/spreadsheetml/2009/9/ac" r="287" s="3" customFormat="true" x14ac:dyDescent="0.25">
      <c r="A287" s="383"/>
      <c r="B287" s="129"/>
      <c r="L287" s="129"/>
      <c r="V287" s="129"/>
      <c r="AF287" s="129"/>
      <c r="AP287" s="129"/>
      <c r="AZ287" s="129"/>
      <c r="BA287" s="129"/>
      <c r="BJ287" s="129"/>
      <c r="BT287" s="129"/>
      <c r="CD287" s="129"/>
      <c r="CN287" s="129"/>
      <c r="CX287" s="129"/>
      <c r="DH287" s="129"/>
      <c r="DR287" s="129"/>
      <c r="EB287" s="129"/>
      <c r="EL287" s="129"/>
      <c r="EV287" s="129"/>
      <c r="FF287" s="129"/>
      <c r="FP287" s="129"/>
      <c r="FZ287" s="129"/>
      <c r="GJ287" s="129"/>
      <c r="GT287" s="129"/>
      <c r="HD287" s="129"/>
      <c r="HN287" s="129"/>
      <c r="HX287" s="129"/>
    </row>
    <row xmlns:x14ac="http://schemas.microsoft.com/office/spreadsheetml/2009/9/ac" r="288" s="3" customFormat="true" x14ac:dyDescent="0.25">
      <c r="A288" s="383"/>
      <c r="B288" s="129"/>
      <c r="L288" s="129"/>
      <c r="V288" s="129"/>
      <c r="AF288" s="129"/>
      <c r="AP288" s="129"/>
      <c r="AZ288" s="129"/>
      <c r="BA288" s="129"/>
      <c r="BJ288" s="129"/>
      <c r="BT288" s="129"/>
      <c r="CD288" s="129"/>
      <c r="CN288" s="129"/>
      <c r="CX288" s="129"/>
      <c r="DH288" s="129"/>
      <c r="DR288" s="129"/>
      <c r="EB288" s="129"/>
      <c r="EL288" s="129"/>
      <c r="EV288" s="129"/>
      <c r="FF288" s="129"/>
      <c r="FP288" s="129"/>
      <c r="FZ288" s="129"/>
      <c r="GJ288" s="129"/>
      <c r="GT288" s="129"/>
      <c r="HD288" s="129"/>
      <c r="HN288" s="129"/>
      <c r="HX288" s="129"/>
    </row>
    <row xmlns:x14ac="http://schemas.microsoft.com/office/spreadsheetml/2009/9/ac" r="289" s="3" customFormat="true" x14ac:dyDescent="0.25">
      <c r="A289" s="383"/>
      <c r="B289" s="129"/>
      <c r="L289" s="129"/>
      <c r="V289" s="129"/>
      <c r="AF289" s="129"/>
      <c r="AP289" s="129"/>
      <c r="AZ289" s="129"/>
      <c r="BA289" s="129"/>
      <c r="BJ289" s="129"/>
      <c r="BT289" s="129"/>
      <c r="CD289" s="129"/>
      <c r="CN289" s="129"/>
      <c r="CX289" s="129"/>
      <c r="DH289" s="129"/>
      <c r="DR289" s="129"/>
      <c r="EB289" s="129"/>
      <c r="EL289" s="129"/>
      <c r="EV289" s="129"/>
      <c r="FF289" s="129"/>
      <c r="FP289" s="129"/>
      <c r="FZ289" s="129"/>
      <c r="GJ289" s="129"/>
      <c r="GT289" s="129"/>
      <c r="HD289" s="129"/>
      <c r="HN289" s="129"/>
      <c r="HX289" s="129"/>
    </row>
    <row xmlns:x14ac="http://schemas.microsoft.com/office/spreadsheetml/2009/9/ac" r="290" s="3" customFormat="true" x14ac:dyDescent="0.25">
      <c r="A290" s="383"/>
      <c r="B290" s="129"/>
      <c r="L290" s="129"/>
      <c r="V290" s="129"/>
      <c r="AF290" s="129"/>
      <c r="AP290" s="129"/>
      <c r="AZ290" s="129"/>
      <c r="BA290" s="129"/>
      <c r="BJ290" s="129"/>
      <c r="BT290" s="129"/>
      <c r="CD290" s="129"/>
      <c r="CN290" s="129"/>
      <c r="CX290" s="129"/>
      <c r="DH290" s="129"/>
      <c r="DR290" s="129"/>
      <c r="EB290" s="129"/>
      <c r="EL290" s="129"/>
      <c r="EV290" s="129"/>
      <c r="FF290" s="129"/>
      <c r="FP290" s="129"/>
      <c r="FZ290" s="129"/>
      <c r="GJ290" s="129"/>
      <c r="GT290" s="129"/>
      <c r="HD290" s="129"/>
      <c r="HN290" s="129"/>
      <c r="HX290" s="129"/>
    </row>
    <row xmlns:x14ac="http://schemas.microsoft.com/office/spreadsheetml/2009/9/ac" r="291" s="3" customFormat="true" x14ac:dyDescent="0.25">
      <c r="A291" s="383"/>
      <c r="B291" s="129"/>
      <c r="L291" s="129"/>
      <c r="V291" s="129"/>
      <c r="AF291" s="129"/>
      <c r="AP291" s="129"/>
      <c r="AZ291" s="129"/>
      <c r="BA291" s="129"/>
      <c r="BJ291" s="129"/>
      <c r="BT291" s="129"/>
      <c r="CD291" s="129"/>
      <c r="CN291" s="129"/>
      <c r="CX291" s="129"/>
      <c r="DH291" s="129"/>
      <c r="DR291" s="129"/>
      <c r="EB291" s="129"/>
      <c r="EL291" s="129"/>
      <c r="EV291" s="129"/>
      <c r="FF291" s="129"/>
      <c r="FP291" s="129"/>
      <c r="FZ291" s="129"/>
      <c r="GJ291" s="129"/>
      <c r="GT291" s="129"/>
      <c r="HD291" s="129"/>
      <c r="HN291" s="129"/>
      <c r="HX291" s="129"/>
    </row>
    <row xmlns:x14ac="http://schemas.microsoft.com/office/spreadsheetml/2009/9/ac" r="292" s="3" customFormat="true" x14ac:dyDescent="0.25">
      <c r="A292" s="383"/>
      <c r="B292" s="129"/>
      <c r="L292" s="129"/>
      <c r="V292" s="129"/>
      <c r="AF292" s="129"/>
      <c r="AP292" s="129"/>
      <c r="AZ292" s="129"/>
      <c r="BA292" s="129"/>
      <c r="BJ292" s="129"/>
      <c r="BT292" s="129"/>
      <c r="CD292" s="129"/>
      <c r="CN292" s="129"/>
      <c r="CX292" s="129"/>
      <c r="DH292" s="129"/>
      <c r="DR292" s="129"/>
      <c r="EB292" s="129"/>
      <c r="EL292" s="129"/>
      <c r="EV292" s="129"/>
      <c r="FF292" s="129"/>
      <c r="FP292" s="129"/>
      <c r="FZ292" s="129"/>
      <c r="GJ292" s="129"/>
      <c r="GT292" s="129"/>
      <c r="HD292" s="129"/>
      <c r="HN292" s="129"/>
      <c r="HX292" s="129"/>
    </row>
    <row xmlns:x14ac="http://schemas.microsoft.com/office/spreadsheetml/2009/9/ac" r="293" s="3" customFormat="true" x14ac:dyDescent="0.25">
      <c r="A293" s="383"/>
      <c r="B293" s="129"/>
      <c r="L293" s="129"/>
      <c r="V293" s="129"/>
      <c r="AF293" s="129"/>
      <c r="AP293" s="129"/>
      <c r="AZ293" s="129"/>
      <c r="BA293" s="129"/>
      <c r="BJ293" s="129"/>
      <c r="BT293" s="129"/>
      <c r="CD293" s="129"/>
      <c r="CN293" s="129"/>
      <c r="CX293" s="129"/>
      <c r="DH293" s="129"/>
      <c r="DR293" s="129"/>
      <c r="EB293" s="129"/>
      <c r="EL293" s="129"/>
      <c r="EV293" s="129"/>
      <c r="FF293" s="129"/>
      <c r="FP293" s="129"/>
      <c r="FZ293" s="129"/>
      <c r="GJ293" s="129"/>
      <c r="GT293" s="129"/>
      <c r="HD293" s="129"/>
      <c r="HN293" s="129"/>
      <c r="HX293" s="129"/>
    </row>
    <row xmlns:x14ac="http://schemas.microsoft.com/office/spreadsheetml/2009/9/ac" r="294" s="3" customFormat="true" x14ac:dyDescent="0.25">
      <c r="A294" s="383"/>
      <c r="B294" s="129"/>
      <c r="L294" s="129"/>
      <c r="V294" s="129"/>
      <c r="AF294" s="129"/>
      <c r="AP294" s="129"/>
      <c r="AZ294" s="129"/>
      <c r="BA294" s="129"/>
      <c r="BJ294" s="129"/>
      <c r="BT294" s="129"/>
      <c r="CD294" s="129"/>
      <c r="CN294" s="129"/>
      <c r="CX294" s="129"/>
      <c r="DH294" s="129"/>
      <c r="DR294" s="129"/>
      <c r="EB294" s="129"/>
      <c r="EL294" s="129"/>
      <c r="EV294" s="129"/>
      <c r="FF294" s="129"/>
      <c r="FP294" s="129"/>
      <c r="FZ294" s="129"/>
      <c r="GJ294" s="129"/>
      <c r="GT294" s="129"/>
      <c r="HD294" s="129"/>
      <c r="HN294" s="129"/>
      <c r="HX294" s="129"/>
    </row>
    <row xmlns:x14ac="http://schemas.microsoft.com/office/spreadsheetml/2009/9/ac" r="295" s="3" customFormat="true" x14ac:dyDescent="0.25">
      <c r="A295" s="383"/>
      <c r="B295" s="129"/>
      <c r="L295" s="129"/>
      <c r="V295" s="129"/>
      <c r="AF295" s="129"/>
      <c r="AP295" s="129"/>
      <c r="AZ295" s="129"/>
      <c r="BA295" s="129"/>
      <c r="BJ295" s="129"/>
      <c r="BT295" s="129"/>
      <c r="CD295" s="129"/>
      <c r="CN295" s="129"/>
      <c r="CX295" s="129"/>
      <c r="DH295" s="129"/>
      <c r="DR295" s="129"/>
      <c r="EB295" s="129"/>
      <c r="EL295" s="129"/>
      <c r="EV295" s="129"/>
      <c r="FF295" s="129"/>
      <c r="FP295" s="129"/>
      <c r="FZ295" s="129"/>
      <c r="GJ295" s="129"/>
      <c r="GT295" s="129"/>
      <c r="HD295" s="129"/>
      <c r="HN295" s="129"/>
      <c r="HX295" s="129"/>
    </row>
    <row xmlns:x14ac="http://schemas.microsoft.com/office/spreadsheetml/2009/9/ac" r="296" s="3" customFormat="true" x14ac:dyDescent="0.25">
      <c r="A296" s="383"/>
      <c r="B296" s="129"/>
      <c r="L296" s="129"/>
      <c r="V296" s="129"/>
      <c r="AF296" s="129"/>
      <c r="AP296" s="129"/>
      <c r="AZ296" s="129"/>
      <c r="BA296" s="129"/>
      <c r="BJ296" s="129"/>
      <c r="BT296" s="129"/>
      <c r="CD296" s="129"/>
      <c r="CN296" s="129"/>
      <c r="CX296" s="129"/>
      <c r="DH296" s="129"/>
      <c r="DR296" s="129"/>
      <c r="EB296" s="129"/>
      <c r="EL296" s="129"/>
      <c r="EV296" s="129"/>
      <c r="FF296" s="129"/>
      <c r="FP296" s="129"/>
      <c r="FZ296" s="129"/>
      <c r="GJ296" s="129"/>
      <c r="GT296" s="129"/>
      <c r="HD296" s="129"/>
      <c r="HN296" s="129"/>
      <c r="HX296" s="129"/>
    </row>
    <row xmlns:x14ac="http://schemas.microsoft.com/office/spreadsheetml/2009/9/ac" r="297" s="3" customFormat="true" x14ac:dyDescent="0.25">
      <c r="A297" s="383"/>
      <c r="B297" s="129"/>
      <c r="L297" s="129"/>
      <c r="V297" s="129"/>
      <c r="AF297" s="129"/>
      <c r="AP297" s="129"/>
      <c r="AZ297" s="129"/>
      <c r="BA297" s="129"/>
      <c r="BJ297" s="129"/>
      <c r="BT297" s="129"/>
      <c r="CD297" s="129"/>
      <c r="CN297" s="129"/>
      <c r="CX297" s="129"/>
      <c r="DH297" s="129"/>
      <c r="DR297" s="129"/>
      <c r="EB297" s="129"/>
      <c r="EL297" s="129"/>
      <c r="EV297" s="129"/>
      <c r="FF297" s="129"/>
      <c r="FP297" s="129"/>
      <c r="FZ297" s="129"/>
      <c r="GJ297" s="129"/>
      <c r="GT297" s="129"/>
      <c r="HD297" s="129"/>
      <c r="HN297" s="129"/>
      <c r="HX297" s="129"/>
    </row>
    <row xmlns:x14ac="http://schemas.microsoft.com/office/spreadsheetml/2009/9/ac" r="298" s="3" customFormat="true" x14ac:dyDescent="0.25">
      <c r="A298" s="383"/>
      <c r="B298" s="129"/>
      <c r="L298" s="129"/>
      <c r="V298" s="129"/>
      <c r="AF298" s="129"/>
      <c r="AP298" s="129"/>
      <c r="AZ298" s="129"/>
      <c r="BA298" s="129"/>
      <c r="BJ298" s="129"/>
      <c r="BT298" s="129"/>
      <c r="CD298" s="129"/>
      <c r="CN298" s="129"/>
      <c r="CX298" s="129"/>
      <c r="DH298" s="129"/>
      <c r="DR298" s="129"/>
      <c r="EB298" s="129"/>
      <c r="EL298" s="129"/>
      <c r="EV298" s="129"/>
      <c r="FF298" s="129"/>
      <c r="FP298" s="129"/>
      <c r="FZ298" s="129"/>
      <c r="GJ298" s="129"/>
      <c r="GT298" s="129"/>
      <c r="HD298" s="129"/>
      <c r="HN298" s="129"/>
      <c r="HX298" s="129"/>
    </row>
    <row xmlns:x14ac="http://schemas.microsoft.com/office/spreadsheetml/2009/9/ac" r="299" s="3" customFormat="true" x14ac:dyDescent="0.25">
      <c r="A299" s="383"/>
      <c r="B299" s="129"/>
      <c r="L299" s="129"/>
      <c r="V299" s="129"/>
      <c r="AF299" s="129"/>
      <c r="AP299" s="129"/>
      <c r="AZ299" s="129"/>
      <c r="BA299" s="129"/>
      <c r="BJ299" s="129"/>
      <c r="BT299" s="129"/>
      <c r="CD299" s="129"/>
      <c r="CN299" s="129"/>
      <c r="CX299" s="129"/>
      <c r="DH299" s="129"/>
      <c r="DR299" s="129"/>
      <c r="EB299" s="129"/>
      <c r="EL299" s="129"/>
      <c r="EV299" s="129"/>
      <c r="FF299" s="129"/>
      <c r="FP299" s="129"/>
      <c r="FZ299" s="129"/>
      <c r="GJ299" s="129"/>
      <c r="GT299" s="129"/>
      <c r="HD299" s="129"/>
      <c r="HN299" s="129"/>
      <c r="HX299" s="129"/>
    </row>
    <row xmlns:x14ac="http://schemas.microsoft.com/office/spreadsheetml/2009/9/ac" r="300" s="3" customFormat="true" x14ac:dyDescent="0.25">
      <c r="A300" s="383"/>
      <c r="B300" s="129"/>
      <c r="L300" s="129"/>
      <c r="V300" s="129"/>
      <c r="AF300" s="129"/>
      <c r="AP300" s="129"/>
      <c r="AZ300" s="129"/>
      <c r="BA300" s="129"/>
      <c r="BJ300" s="129"/>
      <c r="BT300" s="129"/>
      <c r="CD300" s="129"/>
      <c r="CN300" s="129"/>
      <c r="CX300" s="129"/>
      <c r="DH300" s="129"/>
      <c r="DR300" s="129"/>
      <c r="EB300" s="129"/>
      <c r="EL300" s="129"/>
      <c r="EV300" s="129"/>
      <c r="FF300" s="129"/>
      <c r="FP300" s="129"/>
      <c r="FZ300" s="129"/>
      <c r="GJ300" s="129"/>
      <c r="GT300" s="129"/>
      <c r="HD300" s="129"/>
      <c r="HN300" s="129"/>
      <c r="HX300" s="129"/>
    </row>
    <row xmlns:x14ac="http://schemas.microsoft.com/office/spreadsheetml/2009/9/ac" r="301" s="3" customFormat="true" x14ac:dyDescent="0.25">
      <c r="A301" s="383"/>
      <c r="B301" s="129"/>
      <c r="L301" s="129"/>
      <c r="V301" s="129"/>
      <c r="AF301" s="129"/>
      <c r="AP301" s="129"/>
      <c r="AZ301" s="129"/>
      <c r="BA301" s="129"/>
      <c r="BJ301" s="129"/>
      <c r="BT301" s="129"/>
      <c r="CD301" s="129"/>
      <c r="CN301" s="129"/>
      <c r="CX301" s="129"/>
      <c r="DH301" s="129"/>
      <c r="DR301" s="129"/>
      <c r="EB301" s="129"/>
      <c r="EL301" s="129"/>
      <c r="EV301" s="129"/>
      <c r="FF301" s="129"/>
      <c r="FP301" s="129"/>
      <c r="FZ301" s="129"/>
      <c r="GJ301" s="129"/>
      <c r="GT301" s="129"/>
      <c r="HD301" s="129"/>
      <c r="HN301" s="129"/>
      <c r="HX301" s="129"/>
    </row>
    <row xmlns:x14ac="http://schemas.microsoft.com/office/spreadsheetml/2009/9/ac" r="302" s="3" customFormat="true" x14ac:dyDescent="0.25">
      <c r="A302" s="383"/>
      <c r="B302" s="129"/>
      <c r="L302" s="129"/>
      <c r="V302" s="129"/>
      <c r="AF302" s="129"/>
      <c r="AP302" s="129"/>
      <c r="AZ302" s="129"/>
      <c r="BA302" s="129"/>
      <c r="BJ302" s="129"/>
      <c r="BT302" s="129"/>
      <c r="CD302" s="129"/>
      <c r="CN302" s="129"/>
      <c r="CX302" s="129"/>
      <c r="DH302" s="129"/>
      <c r="DR302" s="129"/>
      <c r="EB302" s="129"/>
      <c r="EL302" s="129"/>
      <c r="EV302" s="129"/>
      <c r="FF302" s="129"/>
      <c r="FP302" s="129"/>
      <c r="FZ302" s="129"/>
      <c r="GJ302" s="129"/>
      <c r="GT302" s="129"/>
      <c r="HD302" s="129"/>
      <c r="HN302" s="129"/>
      <c r="HX302" s="129"/>
    </row>
    <row xmlns:x14ac="http://schemas.microsoft.com/office/spreadsheetml/2009/9/ac" r="303" s="3" customFormat="true" x14ac:dyDescent="0.25">
      <c r="A303" s="383"/>
      <c r="B303" s="129"/>
      <c r="L303" s="129"/>
      <c r="V303" s="129"/>
      <c r="AF303" s="129"/>
      <c r="AP303" s="129"/>
      <c r="AZ303" s="129"/>
      <c r="BA303" s="129"/>
      <c r="BJ303" s="129"/>
      <c r="BT303" s="129"/>
      <c r="CD303" s="129"/>
      <c r="CN303" s="129"/>
      <c r="CX303" s="129"/>
      <c r="DH303" s="129"/>
      <c r="DR303" s="129"/>
      <c r="EB303" s="129"/>
      <c r="EL303" s="129"/>
      <c r="EV303" s="129"/>
      <c r="FF303" s="129"/>
      <c r="FP303" s="129"/>
      <c r="FZ303" s="129"/>
      <c r="GJ303" s="129"/>
      <c r="GT303" s="129"/>
      <c r="HD303" s="129"/>
      <c r="HN303" s="129"/>
      <c r="HX303" s="129"/>
    </row>
    <row xmlns:x14ac="http://schemas.microsoft.com/office/spreadsheetml/2009/9/ac" r="304" s="3" customFormat="true" x14ac:dyDescent="0.25">
      <c r="A304" s="383"/>
      <c r="B304" s="129"/>
      <c r="L304" s="129"/>
      <c r="V304" s="129"/>
      <c r="AF304" s="129"/>
      <c r="AP304" s="129"/>
      <c r="AZ304" s="129"/>
      <c r="BA304" s="129"/>
      <c r="BJ304" s="129"/>
      <c r="BT304" s="129"/>
      <c r="CD304" s="129"/>
      <c r="CN304" s="129"/>
      <c r="CX304" s="129"/>
      <c r="DH304" s="129"/>
      <c r="DR304" s="129"/>
      <c r="EB304" s="129"/>
      <c r="EL304" s="129"/>
      <c r="EV304" s="129"/>
      <c r="FF304" s="129"/>
      <c r="FP304" s="129"/>
      <c r="FZ304" s="129"/>
      <c r="GJ304" s="129"/>
      <c r="GT304" s="129"/>
      <c r="HD304" s="129"/>
      <c r="HN304" s="129"/>
      <c r="HX304" s="129"/>
    </row>
    <row xmlns:x14ac="http://schemas.microsoft.com/office/spreadsheetml/2009/9/ac" r="305" s="3" customFormat="true" x14ac:dyDescent="0.25">
      <c r="A305" s="383"/>
      <c r="B305" s="129"/>
      <c r="L305" s="129"/>
      <c r="V305" s="129"/>
      <c r="AF305" s="129"/>
      <c r="AP305" s="129"/>
      <c r="AZ305" s="129"/>
      <c r="BA305" s="129"/>
      <c r="BJ305" s="129"/>
      <c r="BT305" s="129"/>
      <c r="CD305" s="129"/>
      <c r="CN305" s="129"/>
      <c r="CX305" s="129"/>
      <c r="DH305" s="129"/>
      <c r="DR305" s="129"/>
      <c r="EB305" s="129"/>
      <c r="EL305" s="129"/>
      <c r="EV305" s="129"/>
      <c r="FF305" s="129"/>
      <c r="FP305" s="129"/>
      <c r="FZ305" s="129"/>
      <c r="GJ305" s="129"/>
      <c r="GT305" s="129"/>
      <c r="HD305" s="129"/>
      <c r="HN305" s="129"/>
      <c r="HX305" s="129"/>
    </row>
    <row xmlns:x14ac="http://schemas.microsoft.com/office/spreadsheetml/2009/9/ac" r="306" s="3" customFormat="true" x14ac:dyDescent="0.25">
      <c r="A306" s="383"/>
      <c r="B306" s="129"/>
      <c r="L306" s="129"/>
      <c r="V306" s="129"/>
      <c r="AF306" s="129"/>
      <c r="AP306" s="129"/>
      <c r="AZ306" s="129"/>
      <c r="BA306" s="129"/>
      <c r="BJ306" s="129"/>
      <c r="BT306" s="129"/>
      <c r="CD306" s="129"/>
      <c r="CN306" s="129"/>
      <c r="CX306" s="129"/>
      <c r="DH306" s="129"/>
      <c r="DR306" s="129"/>
      <c r="EB306" s="129"/>
      <c r="EL306" s="129"/>
      <c r="EV306" s="129"/>
      <c r="FF306" s="129"/>
      <c r="FP306" s="129"/>
      <c r="FZ306" s="129"/>
      <c r="GJ306" s="129"/>
      <c r="GT306" s="129"/>
      <c r="HD306" s="129"/>
      <c r="HN306" s="129"/>
      <c r="HX306" s="129"/>
    </row>
    <row xmlns:x14ac="http://schemas.microsoft.com/office/spreadsheetml/2009/9/ac" r="307" s="3" customFormat="true" x14ac:dyDescent="0.25">
      <c r="A307" s="383"/>
      <c r="B307" s="129"/>
      <c r="L307" s="129"/>
      <c r="V307" s="129"/>
      <c r="AF307" s="129"/>
      <c r="AP307" s="129"/>
      <c r="AZ307" s="129"/>
      <c r="BA307" s="129"/>
      <c r="BJ307" s="129"/>
      <c r="BT307" s="129"/>
      <c r="CD307" s="129"/>
      <c r="CN307" s="129"/>
      <c r="CX307" s="129"/>
      <c r="DH307" s="129"/>
      <c r="DR307" s="129"/>
      <c r="EB307" s="129"/>
      <c r="EL307" s="129"/>
      <c r="EV307" s="129"/>
      <c r="FF307" s="129"/>
      <c r="FP307" s="129"/>
      <c r="FZ307" s="129"/>
      <c r="GJ307" s="129"/>
      <c r="GT307" s="129"/>
      <c r="HD307" s="129"/>
      <c r="HN307" s="129"/>
      <c r="HX307" s="129"/>
    </row>
    <row xmlns:x14ac="http://schemas.microsoft.com/office/spreadsheetml/2009/9/ac" r="308" s="3" customFormat="true" x14ac:dyDescent="0.25">
      <c r="A308" s="383"/>
      <c r="B308" s="129"/>
      <c r="L308" s="129"/>
      <c r="V308" s="129"/>
      <c r="AF308" s="129"/>
      <c r="AP308" s="129"/>
      <c r="AZ308" s="129"/>
      <c r="BA308" s="129"/>
      <c r="BJ308" s="129"/>
      <c r="BT308" s="129"/>
      <c r="CD308" s="129"/>
      <c r="CN308" s="129"/>
      <c r="CX308" s="129"/>
      <c r="DH308" s="129"/>
      <c r="DR308" s="129"/>
      <c r="EB308" s="129"/>
      <c r="EL308" s="129"/>
      <c r="EV308" s="129"/>
      <c r="FF308" s="129"/>
      <c r="FP308" s="129"/>
      <c r="FZ308" s="129"/>
      <c r="GJ308" s="129"/>
      <c r="GT308" s="129"/>
      <c r="HD308" s="129"/>
      <c r="HN308" s="129"/>
      <c r="HX308" s="129"/>
    </row>
    <row xmlns:x14ac="http://schemas.microsoft.com/office/spreadsheetml/2009/9/ac" r="309" s="3" customFormat="true" x14ac:dyDescent="0.25">
      <c r="A309" s="383"/>
      <c r="B309" s="129"/>
      <c r="L309" s="129"/>
      <c r="V309" s="129"/>
      <c r="AF309" s="129"/>
      <c r="AP309" s="129"/>
      <c r="AZ309" s="129"/>
      <c r="BA309" s="129"/>
      <c r="BJ309" s="129"/>
      <c r="BT309" s="129"/>
      <c r="CD309" s="129"/>
      <c r="CN309" s="129"/>
      <c r="CX309" s="129"/>
      <c r="DH309" s="129"/>
      <c r="DR309" s="129"/>
      <c r="EB309" s="129"/>
      <c r="EL309" s="129"/>
      <c r="EV309" s="129"/>
      <c r="FF309" s="129"/>
      <c r="FP309" s="129"/>
      <c r="FZ309" s="129"/>
      <c r="GJ309" s="129"/>
      <c r="GT309" s="129"/>
      <c r="HD309" s="129"/>
      <c r="HN309" s="129"/>
      <c r="HX309" s="129"/>
    </row>
    <row xmlns:x14ac="http://schemas.microsoft.com/office/spreadsheetml/2009/9/ac" r="310" s="3" customFormat="true" x14ac:dyDescent="0.25">
      <c r="A310" s="383"/>
      <c r="B310" s="129"/>
      <c r="L310" s="129"/>
      <c r="V310" s="129"/>
      <c r="AF310" s="129"/>
      <c r="AP310" s="129"/>
      <c r="AZ310" s="129"/>
      <c r="BA310" s="129"/>
      <c r="BJ310" s="129"/>
      <c r="BT310" s="129"/>
      <c r="CD310" s="129"/>
      <c r="CN310" s="129"/>
      <c r="CX310" s="129"/>
      <c r="DH310" s="129"/>
      <c r="DR310" s="129"/>
      <c r="EB310" s="129"/>
      <c r="EL310" s="129"/>
      <c r="EV310" s="129"/>
      <c r="FF310" s="129"/>
      <c r="FP310" s="129"/>
      <c r="FZ310" s="129"/>
      <c r="GJ310" s="129"/>
      <c r="GT310" s="129"/>
      <c r="HD310" s="129"/>
      <c r="HN310" s="129"/>
      <c r="HX310" s="129"/>
    </row>
    <row xmlns:x14ac="http://schemas.microsoft.com/office/spreadsheetml/2009/9/ac" r="311" s="3" customFormat="true" x14ac:dyDescent="0.25">
      <c r="A311" s="383"/>
      <c r="B311" s="129"/>
      <c r="L311" s="129"/>
      <c r="V311" s="129"/>
      <c r="AF311" s="129"/>
      <c r="AP311" s="129"/>
      <c r="AZ311" s="129"/>
      <c r="BA311" s="129"/>
      <c r="BJ311" s="129"/>
      <c r="BT311" s="129"/>
      <c r="CD311" s="129"/>
      <c r="CN311" s="129"/>
      <c r="CX311" s="129"/>
      <c r="DH311" s="129"/>
      <c r="DR311" s="129"/>
      <c r="EB311" s="129"/>
      <c r="EL311" s="129"/>
      <c r="EV311" s="129"/>
      <c r="FF311" s="129"/>
      <c r="FP311" s="129"/>
      <c r="FZ311" s="129"/>
      <c r="GJ311" s="129"/>
      <c r="GT311" s="129"/>
      <c r="HD311" s="129"/>
      <c r="HN311" s="129"/>
      <c r="HX311" s="129"/>
    </row>
    <row xmlns:x14ac="http://schemas.microsoft.com/office/spreadsheetml/2009/9/ac" r="312" s="3" customFormat="true" x14ac:dyDescent="0.25">
      <c r="A312" s="383"/>
      <c r="B312" s="129"/>
      <c r="L312" s="129"/>
      <c r="V312" s="129"/>
      <c r="AF312" s="129"/>
      <c r="AP312" s="129"/>
      <c r="AZ312" s="129"/>
      <c r="BA312" s="129"/>
      <c r="BJ312" s="129"/>
      <c r="BT312" s="129"/>
      <c r="CD312" s="129"/>
      <c r="CN312" s="129"/>
      <c r="CX312" s="129"/>
      <c r="DH312" s="129"/>
      <c r="DR312" s="129"/>
      <c r="EB312" s="129"/>
      <c r="EL312" s="129"/>
      <c r="EV312" s="129"/>
      <c r="FF312" s="129"/>
      <c r="FP312" s="129"/>
      <c r="FZ312" s="129"/>
      <c r="GJ312" s="129"/>
      <c r="GT312" s="129"/>
      <c r="HD312" s="129"/>
      <c r="HN312" s="129"/>
      <c r="HX312" s="129"/>
    </row>
    <row xmlns:x14ac="http://schemas.microsoft.com/office/spreadsheetml/2009/9/ac" r="313" s="3" customFormat="true" x14ac:dyDescent="0.25">
      <c r="A313" s="383"/>
      <c r="B313" s="129"/>
      <c r="L313" s="129"/>
      <c r="V313" s="129"/>
      <c r="AF313" s="129"/>
      <c r="AP313" s="129"/>
      <c r="AZ313" s="129"/>
      <c r="BA313" s="129"/>
      <c r="BJ313" s="129"/>
      <c r="BT313" s="129"/>
      <c r="CD313" s="129"/>
      <c r="CN313" s="129"/>
      <c r="CX313" s="129"/>
      <c r="DH313" s="129"/>
      <c r="DR313" s="129"/>
      <c r="EB313" s="129"/>
      <c r="EL313" s="129"/>
      <c r="EV313" s="129"/>
      <c r="FF313" s="129"/>
      <c r="FP313" s="129"/>
      <c r="FZ313" s="129"/>
      <c r="GJ313" s="129"/>
      <c r="GT313" s="129"/>
      <c r="HD313" s="129"/>
      <c r="HN313" s="129"/>
      <c r="HX313" s="129"/>
    </row>
    <row xmlns:x14ac="http://schemas.microsoft.com/office/spreadsheetml/2009/9/ac" r="314" s="3" customFormat="true" x14ac:dyDescent="0.25">
      <c r="A314" s="383"/>
      <c r="B314" s="129"/>
      <c r="L314" s="129"/>
      <c r="V314" s="129"/>
      <c r="AF314" s="129"/>
      <c r="AP314" s="129"/>
      <c r="AZ314" s="129"/>
      <c r="BA314" s="129"/>
      <c r="BJ314" s="129"/>
      <c r="BT314" s="129"/>
      <c r="CD314" s="129"/>
      <c r="CN314" s="129"/>
      <c r="CX314" s="129"/>
      <c r="DH314" s="129"/>
      <c r="DR314" s="129"/>
      <c r="EB314" s="129"/>
      <c r="EL314" s="129"/>
      <c r="EV314" s="129"/>
      <c r="FF314" s="129"/>
      <c r="FP314" s="129"/>
      <c r="FZ314" s="129"/>
      <c r="GJ314" s="129"/>
      <c r="GT314" s="129"/>
      <c r="HD314" s="129"/>
      <c r="HN314" s="129"/>
      <c r="HX314" s="129"/>
    </row>
    <row xmlns:x14ac="http://schemas.microsoft.com/office/spreadsheetml/2009/9/ac" r="315" s="3" customFormat="true" x14ac:dyDescent="0.25">
      <c r="A315" s="383"/>
      <c r="B315" s="129"/>
      <c r="L315" s="129"/>
      <c r="V315" s="129"/>
      <c r="AF315" s="129"/>
      <c r="AP315" s="129"/>
      <c r="AZ315" s="129"/>
      <c r="BA315" s="129"/>
      <c r="BJ315" s="129"/>
      <c r="BT315" s="129"/>
      <c r="CD315" s="129"/>
      <c r="CN315" s="129"/>
      <c r="CX315" s="129"/>
      <c r="DH315" s="129"/>
      <c r="DR315" s="129"/>
      <c r="EB315" s="129"/>
      <c r="EL315" s="129"/>
      <c r="EV315" s="129"/>
      <c r="FF315" s="129"/>
      <c r="FP315" s="129"/>
      <c r="FZ315" s="129"/>
      <c r="GJ315" s="129"/>
      <c r="GT315" s="129"/>
      <c r="HD315" s="129"/>
      <c r="HN315" s="129"/>
      <c r="HX315" s="129"/>
    </row>
    <row xmlns:x14ac="http://schemas.microsoft.com/office/spreadsheetml/2009/9/ac" r="316" s="3" customFormat="true" x14ac:dyDescent="0.25">
      <c r="A316" s="383"/>
      <c r="B316" s="129"/>
      <c r="L316" s="129"/>
      <c r="V316" s="129"/>
      <c r="AF316" s="129"/>
      <c r="AP316" s="129"/>
      <c r="AZ316" s="129"/>
      <c r="BA316" s="129"/>
      <c r="BJ316" s="129"/>
      <c r="BT316" s="129"/>
      <c r="CD316" s="129"/>
      <c r="CN316" s="129"/>
      <c r="CX316" s="129"/>
      <c r="DH316" s="129"/>
      <c r="DR316" s="129"/>
      <c r="EB316" s="129"/>
      <c r="EL316" s="129"/>
      <c r="EV316" s="129"/>
      <c r="FF316" s="129"/>
      <c r="FP316" s="129"/>
      <c r="FZ316" s="129"/>
      <c r="GJ316" s="129"/>
      <c r="GT316" s="129"/>
      <c r="HD316" s="129"/>
      <c r="HN316" s="129"/>
      <c r="HX316" s="129"/>
    </row>
    <row xmlns:x14ac="http://schemas.microsoft.com/office/spreadsheetml/2009/9/ac" r="317" s="3" customFormat="true" x14ac:dyDescent="0.25">
      <c r="A317" s="383"/>
      <c r="B317" s="129"/>
      <c r="L317" s="129"/>
      <c r="V317" s="129"/>
      <c r="AF317" s="129"/>
      <c r="AP317" s="129"/>
      <c r="AZ317" s="129"/>
      <c r="BA317" s="129"/>
      <c r="BJ317" s="129"/>
      <c r="BT317" s="129"/>
      <c r="CD317" s="129"/>
      <c r="CN317" s="129"/>
      <c r="CX317" s="129"/>
      <c r="DH317" s="129"/>
      <c r="DR317" s="129"/>
      <c r="EB317" s="129"/>
      <c r="EL317" s="129"/>
      <c r="EV317" s="129"/>
      <c r="FF317" s="129"/>
      <c r="FP317" s="129"/>
      <c r="FZ317" s="129"/>
      <c r="GJ317" s="129"/>
      <c r="GT317" s="129"/>
      <c r="HD317" s="129"/>
      <c r="HN317" s="129"/>
      <c r="HX317" s="129"/>
    </row>
    <row xmlns:x14ac="http://schemas.microsoft.com/office/spreadsheetml/2009/9/ac" r="318" s="3" customFormat="true" x14ac:dyDescent="0.25">
      <c r="A318" s="383"/>
      <c r="B318" s="129"/>
      <c r="L318" s="129"/>
      <c r="V318" s="129"/>
      <c r="AF318" s="129"/>
      <c r="AP318" s="129"/>
      <c r="AZ318" s="129"/>
      <c r="BA318" s="129"/>
      <c r="BJ318" s="129"/>
      <c r="BT318" s="129"/>
      <c r="CD318" s="129"/>
      <c r="CN318" s="129"/>
      <c r="CX318" s="129"/>
      <c r="DH318" s="129"/>
      <c r="DR318" s="129"/>
      <c r="EB318" s="129"/>
      <c r="EL318" s="129"/>
      <c r="EV318" s="129"/>
      <c r="FF318" s="129"/>
      <c r="FP318" s="129"/>
      <c r="FZ318" s="129"/>
      <c r="GJ318" s="129"/>
      <c r="GT318" s="129"/>
      <c r="HD318" s="129"/>
      <c r="HN318" s="129"/>
      <c r="HX318" s="129"/>
    </row>
    <row xmlns:x14ac="http://schemas.microsoft.com/office/spreadsheetml/2009/9/ac" r="319" s="3" customFormat="true" x14ac:dyDescent="0.25">
      <c r="A319" s="383"/>
      <c r="B319" s="129"/>
      <c r="L319" s="129"/>
      <c r="V319" s="129"/>
      <c r="AF319" s="129"/>
      <c r="AP319" s="129"/>
      <c r="AZ319" s="129"/>
      <c r="BA319" s="129"/>
      <c r="BJ319" s="129"/>
      <c r="BT319" s="129"/>
      <c r="CD319" s="129"/>
      <c r="CN319" s="129"/>
      <c r="CX319" s="129"/>
      <c r="DH319" s="129"/>
      <c r="DR319" s="129"/>
      <c r="EB319" s="129"/>
      <c r="EL319" s="129"/>
      <c r="EV319" s="129"/>
      <c r="FF319" s="129"/>
      <c r="FP319" s="129"/>
      <c r="FZ319" s="129"/>
      <c r="GJ319" s="129"/>
      <c r="GT319" s="129"/>
      <c r="HD319" s="129"/>
      <c r="HN319" s="129"/>
      <c r="HX319" s="129"/>
    </row>
    <row xmlns:x14ac="http://schemas.microsoft.com/office/spreadsheetml/2009/9/ac" r="320" s="3" customFormat="true" x14ac:dyDescent="0.25">
      <c r="A320" s="383"/>
      <c r="B320" s="129"/>
      <c r="L320" s="129"/>
      <c r="V320" s="129"/>
      <c r="AF320" s="129"/>
      <c r="AP320" s="129"/>
      <c r="AZ320" s="129"/>
      <c r="BA320" s="129"/>
      <c r="BJ320" s="129"/>
      <c r="BT320" s="129"/>
      <c r="CD320" s="129"/>
      <c r="CN320" s="129"/>
      <c r="CX320" s="129"/>
      <c r="DH320" s="129"/>
      <c r="DR320" s="129"/>
      <c r="EB320" s="129"/>
      <c r="EL320" s="129"/>
      <c r="EV320" s="129"/>
      <c r="FF320" s="129"/>
      <c r="FP320" s="129"/>
      <c r="FZ320" s="129"/>
      <c r="GJ320" s="129"/>
      <c r="GT320" s="129"/>
      <c r="HD320" s="129"/>
      <c r="HN320" s="129"/>
      <c r="HX320" s="129"/>
    </row>
    <row xmlns:x14ac="http://schemas.microsoft.com/office/spreadsheetml/2009/9/ac" r="321" s="3" customFormat="true" x14ac:dyDescent="0.25">
      <c r="A321" s="383"/>
      <c r="B321" s="129"/>
      <c r="L321" s="129"/>
      <c r="V321" s="129"/>
      <c r="AF321" s="129"/>
      <c r="AP321" s="129"/>
      <c r="AZ321" s="129"/>
      <c r="BA321" s="129"/>
      <c r="BJ321" s="129"/>
      <c r="BT321" s="129"/>
      <c r="CD321" s="129"/>
      <c r="CN321" s="129"/>
      <c r="CX321" s="129"/>
      <c r="DH321" s="129"/>
      <c r="DR321" s="129"/>
      <c r="EB321" s="129"/>
      <c r="EL321" s="129"/>
      <c r="EV321" s="129"/>
      <c r="FF321" s="129"/>
      <c r="FP321" s="129"/>
      <c r="FZ321" s="129"/>
      <c r="GJ321" s="129"/>
      <c r="GT321" s="129"/>
      <c r="HD321" s="129"/>
      <c r="HN321" s="129"/>
      <c r="HX321" s="129"/>
    </row>
    <row xmlns:x14ac="http://schemas.microsoft.com/office/spreadsheetml/2009/9/ac" r="322" s="3" customFormat="true" x14ac:dyDescent="0.25">
      <c r="A322" s="383"/>
      <c r="B322" s="129"/>
      <c r="L322" s="129"/>
      <c r="V322" s="129"/>
      <c r="AF322" s="129"/>
      <c r="AP322" s="129"/>
      <c r="AZ322" s="129"/>
      <c r="BA322" s="129"/>
      <c r="BJ322" s="129"/>
      <c r="BT322" s="129"/>
      <c r="CD322" s="129"/>
      <c r="CN322" s="129"/>
      <c r="CX322" s="129"/>
      <c r="DH322" s="129"/>
      <c r="DR322" s="129"/>
      <c r="EB322" s="129"/>
      <c r="EL322" s="129"/>
      <c r="EV322" s="129"/>
      <c r="FF322" s="129"/>
      <c r="FP322" s="129"/>
      <c r="FZ322" s="129"/>
      <c r="GJ322" s="129"/>
      <c r="GT322" s="129"/>
      <c r="HD322" s="129"/>
      <c r="HN322" s="129"/>
      <c r="HX322" s="129"/>
    </row>
    <row xmlns:x14ac="http://schemas.microsoft.com/office/spreadsheetml/2009/9/ac" r="323" s="3" customFormat="true" x14ac:dyDescent="0.25">
      <c r="A323" s="383"/>
      <c r="B323" s="129"/>
      <c r="L323" s="129"/>
      <c r="V323" s="129"/>
      <c r="AF323" s="129"/>
      <c r="AP323" s="129"/>
      <c r="AZ323" s="129"/>
      <c r="BA323" s="129"/>
      <c r="BJ323" s="129"/>
      <c r="BT323" s="129"/>
      <c r="CD323" s="129"/>
      <c r="CN323" s="129"/>
      <c r="CX323" s="129"/>
      <c r="DH323" s="129"/>
      <c r="DR323" s="129"/>
      <c r="EB323" s="129"/>
      <c r="EL323" s="129"/>
      <c r="EV323" s="129"/>
      <c r="FF323" s="129"/>
      <c r="FP323" s="129"/>
      <c r="FZ323" s="129"/>
      <c r="GJ323" s="129"/>
      <c r="GT323" s="129"/>
      <c r="HD323" s="129"/>
      <c r="HN323" s="129"/>
      <c r="HX323" s="129"/>
    </row>
    <row xmlns:x14ac="http://schemas.microsoft.com/office/spreadsheetml/2009/9/ac" r="324" s="3" customFormat="true" x14ac:dyDescent="0.25">
      <c r="A324" s="383"/>
      <c r="B324" s="129"/>
      <c r="L324" s="129"/>
      <c r="V324" s="129"/>
      <c r="AF324" s="129"/>
      <c r="AP324" s="129"/>
      <c r="AZ324" s="129"/>
      <c r="BA324" s="129"/>
      <c r="BJ324" s="129"/>
      <c r="BT324" s="129"/>
      <c r="CD324" s="129"/>
      <c r="CN324" s="129"/>
      <c r="CX324" s="129"/>
      <c r="DH324" s="129"/>
      <c r="DR324" s="129"/>
      <c r="EB324" s="129"/>
      <c r="EL324" s="129"/>
      <c r="EV324" s="129"/>
      <c r="FF324" s="129"/>
      <c r="FP324" s="129"/>
      <c r="FZ324" s="129"/>
      <c r="GJ324" s="129"/>
      <c r="GT324" s="129"/>
      <c r="HD324" s="129"/>
      <c r="HN324" s="129"/>
      <c r="HX324" s="129"/>
    </row>
    <row xmlns:x14ac="http://schemas.microsoft.com/office/spreadsheetml/2009/9/ac" r="325" s="3" customFormat="true" x14ac:dyDescent="0.25">
      <c r="A325" s="383"/>
      <c r="B325" s="129"/>
      <c r="L325" s="129"/>
      <c r="V325" s="129"/>
      <c r="AF325" s="129"/>
      <c r="AP325" s="129"/>
      <c r="AZ325" s="129"/>
      <c r="BA325" s="129"/>
      <c r="BJ325" s="129"/>
      <c r="BT325" s="129"/>
      <c r="CD325" s="129"/>
      <c r="CN325" s="129"/>
      <c r="CX325" s="129"/>
      <c r="DH325" s="129"/>
      <c r="DR325" s="129"/>
      <c r="EB325" s="129"/>
      <c r="EL325" s="129"/>
      <c r="EV325" s="129"/>
      <c r="FF325" s="129"/>
      <c r="FP325" s="129"/>
      <c r="FZ325" s="129"/>
      <c r="GJ325" s="129"/>
      <c r="GT325" s="129"/>
      <c r="HD325" s="129"/>
      <c r="HN325" s="129"/>
      <c r="HX325" s="129"/>
    </row>
    <row xmlns:x14ac="http://schemas.microsoft.com/office/spreadsheetml/2009/9/ac" r="326" s="3" customFormat="true" x14ac:dyDescent="0.25">
      <c r="A326" s="383"/>
      <c r="B326" s="129"/>
      <c r="L326" s="129"/>
      <c r="V326" s="129"/>
      <c r="AF326" s="129"/>
      <c r="AP326" s="129"/>
      <c r="AZ326" s="129"/>
      <c r="BA326" s="129"/>
      <c r="BJ326" s="129"/>
      <c r="BT326" s="129"/>
      <c r="CD326" s="129"/>
      <c r="CN326" s="129"/>
      <c r="CX326" s="129"/>
      <c r="DH326" s="129"/>
      <c r="DR326" s="129"/>
      <c r="EB326" s="129"/>
      <c r="EL326" s="129"/>
      <c r="EV326" s="129"/>
      <c r="FF326" s="129"/>
      <c r="FP326" s="129"/>
      <c r="FZ326" s="129"/>
      <c r="GJ326" s="129"/>
      <c r="GT326" s="129"/>
      <c r="HD326" s="129"/>
      <c r="HN326" s="129"/>
      <c r="HX326" s="129"/>
    </row>
    <row xmlns:x14ac="http://schemas.microsoft.com/office/spreadsheetml/2009/9/ac" r="327" s="3" customFormat="true" x14ac:dyDescent="0.25">
      <c r="A327" s="383"/>
      <c r="B327" s="129"/>
      <c r="L327" s="129"/>
      <c r="V327" s="129"/>
      <c r="AF327" s="129"/>
      <c r="AP327" s="129"/>
      <c r="AZ327" s="129"/>
      <c r="BA327" s="129"/>
      <c r="BJ327" s="129"/>
      <c r="BT327" s="129"/>
      <c r="CD327" s="129"/>
      <c r="CN327" s="129"/>
      <c r="CX327" s="129"/>
      <c r="DH327" s="129"/>
      <c r="DR327" s="129"/>
      <c r="EB327" s="129"/>
      <c r="EL327" s="129"/>
      <c r="EV327" s="129"/>
      <c r="FF327" s="129"/>
      <c r="FP327" s="129"/>
      <c r="FZ327" s="129"/>
      <c r="GJ327" s="129"/>
      <c r="GT327" s="129"/>
      <c r="HD327" s="129"/>
      <c r="HN327" s="129"/>
      <c r="HX327" s="129"/>
    </row>
    <row xmlns:x14ac="http://schemas.microsoft.com/office/spreadsheetml/2009/9/ac" r="328" s="3" customFormat="true" x14ac:dyDescent="0.25">
      <c r="A328" s="383"/>
      <c r="B328" s="129"/>
      <c r="L328" s="129"/>
      <c r="V328" s="129"/>
      <c r="AF328" s="129"/>
      <c r="AP328" s="129"/>
      <c r="AZ328" s="129"/>
      <c r="BA328" s="129"/>
      <c r="BJ328" s="129"/>
      <c r="BT328" s="129"/>
      <c r="CD328" s="129"/>
      <c r="CN328" s="129"/>
      <c r="CX328" s="129"/>
      <c r="DH328" s="129"/>
      <c r="DR328" s="129"/>
      <c r="EB328" s="129"/>
      <c r="EL328" s="129"/>
      <c r="EV328" s="129"/>
      <c r="FF328" s="129"/>
      <c r="FP328" s="129"/>
      <c r="FZ328" s="129"/>
      <c r="GJ328" s="129"/>
      <c r="GT328" s="129"/>
      <c r="HD328" s="129"/>
      <c r="HN328" s="129"/>
      <c r="HX328" s="129"/>
    </row>
    <row xmlns:x14ac="http://schemas.microsoft.com/office/spreadsheetml/2009/9/ac" r="329" s="3" customFormat="true" x14ac:dyDescent="0.25">
      <c r="A329" s="383"/>
      <c r="B329" s="129"/>
      <c r="L329" s="129"/>
      <c r="V329" s="129"/>
      <c r="AF329" s="129"/>
      <c r="AP329" s="129"/>
      <c r="AZ329" s="129"/>
      <c r="BA329" s="129"/>
      <c r="BJ329" s="129"/>
      <c r="BT329" s="129"/>
      <c r="CD329" s="129"/>
      <c r="CN329" s="129"/>
      <c r="CX329" s="129"/>
      <c r="DH329" s="129"/>
      <c r="DR329" s="129"/>
      <c r="EB329" s="129"/>
      <c r="EL329" s="129"/>
      <c r="EV329" s="129"/>
      <c r="FF329" s="129"/>
      <c r="FP329" s="129"/>
      <c r="FZ329" s="129"/>
      <c r="GJ329" s="129"/>
      <c r="GT329" s="129"/>
      <c r="HD329" s="129"/>
      <c r="HN329" s="129"/>
      <c r="HX329" s="129"/>
    </row>
    <row xmlns:x14ac="http://schemas.microsoft.com/office/spreadsheetml/2009/9/ac" r="330" s="3" customFormat="true" x14ac:dyDescent="0.25">
      <c r="A330" s="383"/>
      <c r="B330" s="129"/>
      <c r="L330" s="129"/>
      <c r="V330" s="129"/>
      <c r="AF330" s="129"/>
      <c r="AP330" s="129"/>
      <c r="AZ330" s="129"/>
      <c r="BA330" s="129"/>
      <c r="BJ330" s="129"/>
      <c r="BT330" s="129"/>
      <c r="CD330" s="129"/>
      <c r="CN330" s="129"/>
      <c r="CX330" s="129"/>
      <c r="DH330" s="129"/>
      <c r="DR330" s="129"/>
      <c r="EB330" s="129"/>
      <c r="EL330" s="129"/>
      <c r="EV330" s="129"/>
      <c r="FF330" s="129"/>
      <c r="FP330" s="129"/>
      <c r="FZ330" s="129"/>
      <c r="GJ330" s="129"/>
      <c r="GT330" s="129"/>
      <c r="HD330" s="129"/>
      <c r="HN330" s="129"/>
      <c r="HX330" s="129"/>
    </row>
    <row xmlns:x14ac="http://schemas.microsoft.com/office/spreadsheetml/2009/9/ac" r="331" s="3" customFormat="true" x14ac:dyDescent="0.25">
      <c r="A331" s="383"/>
      <c r="B331" s="129"/>
      <c r="L331" s="129"/>
      <c r="V331" s="129"/>
      <c r="AF331" s="129"/>
      <c r="AP331" s="129"/>
      <c r="AZ331" s="129"/>
      <c r="BA331" s="129"/>
      <c r="BJ331" s="129"/>
      <c r="BT331" s="129"/>
      <c r="CD331" s="129"/>
      <c r="CN331" s="129"/>
      <c r="CX331" s="129"/>
      <c r="DH331" s="129"/>
      <c r="DR331" s="129"/>
      <c r="EB331" s="129"/>
      <c r="EL331" s="129"/>
      <c r="EV331" s="129"/>
      <c r="FF331" s="129"/>
      <c r="FP331" s="129"/>
      <c r="FZ331" s="129"/>
      <c r="GJ331" s="129"/>
      <c r="GT331" s="129"/>
      <c r="HD331" s="129"/>
      <c r="HN331" s="129"/>
      <c r="HX331" s="129"/>
    </row>
    <row xmlns:x14ac="http://schemas.microsoft.com/office/spreadsheetml/2009/9/ac" r="332" s="3" customFormat="true" x14ac:dyDescent="0.25">
      <c r="A332" s="383"/>
      <c r="B332" s="129"/>
      <c r="L332" s="129"/>
      <c r="V332" s="129"/>
      <c r="AF332" s="129"/>
      <c r="AP332" s="129"/>
      <c r="AZ332" s="129"/>
      <c r="BA332" s="129"/>
      <c r="BJ332" s="129"/>
      <c r="BT332" s="129"/>
      <c r="CD332" s="129"/>
      <c r="CN332" s="129"/>
      <c r="CX332" s="129"/>
      <c r="DH332" s="129"/>
      <c r="DR332" s="129"/>
      <c r="EB332" s="129"/>
      <c r="EL332" s="129"/>
      <c r="EV332" s="129"/>
      <c r="FF332" s="129"/>
      <c r="FP332" s="129"/>
      <c r="FZ332" s="129"/>
      <c r="GJ332" s="129"/>
      <c r="GT332" s="129"/>
      <c r="HD332" s="129"/>
      <c r="HN332" s="129"/>
      <c r="HX332" s="129"/>
    </row>
    <row xmlns:x14ac="http://schemas.microsoft.com/office/spreadsheetml/2009/9/ac" r="333" s="3" customFormat="true" x14ac:dyDescent="0.25">
      <c r="A333" s="383"/>
      <c r="B333" s="129"/>
      <c r="L333" s="129"/>
      <c r="V333" s="129"/>
      <c r="AF333" s="129"/>
      <c r="AP333" s="129"/>
      <c r="AZ333" s="129"/>
      <c r="BA333" s="129"/>
      <c r="BJ333" s="129"/>
      <c r="BT333" s="129"/>
      <c r="CD333" s="129"/>
      <c r="CN333" s="129"/>
      <c r="CX333" s="129"/>
      <c r="DH333" s="129"/>
      <c r="DR333" s="129"/>
      <c r="EB333" s="129"/>
      <c r="EL333" s="129"/>
      <c r="EV333" s="129"/>
      <c r="FF333" s="129"/>
      <c r="FP333" s="129"/>
      <c r="FZ333" s="129"/>
      <c r="GJ333" s="129"/>
      <c r="GT333" s="129"/>
      <c r="HD333" s="129"/>
      <c r="HN333" s="129"/>
      <c r="HX333" s="129"/>
    </row>
    <row xmlns:x14ac="http://schemas.microsoft.com/office/spreadsheetml/2009/9/ac" r="334" s="3" customFormat="true" x14ac:dyDescent="0.25">
      <c r="A334" s="383"/>
      <c r="B334" s="129"/>
      <c r="L334" s="129"/>
      <c r="V334" s="129"/>
      <c r="AF334" s="129"/>
      <c r="AP334" s="129"/>
      <c r="AZ334" s="129"/>
      <c r="BA334" s="129"/>
      <c r="BJ334" s="129"/>
      <c r="BT334" s="129"/>
      <c r="CD334" s="129"/>
      <c r="CN334" s="129"/>
      <c r="CX334" s="129"/>
      <c r="DH334" s="129"/>
      <c r="DR334" s="129"/>
      <c r="EB334" s="129"/>
      <c r="EL334" s="129"/>
      <c r="EV334" s="129"/>
      <c r="FF334" s="129"/>
      <c r="FP334" s="129"/>
      <c r="FZ334" s="129"/>
      <c r="GJ334" s="129"/>
      <c r="GT334" s="129"/>
      <c r="HD334" s="129"/>
      <c r="HN334" s="129"/>
      <c r="HX334" s="129"/>
    </row>
    <row xmlns:x14ac="http://schemas.microsoft.com/office/spreadsheetml/2009/9/ac" r="335" s="3" customFormat="true" x14ac:dyDescent="0.25">
      <c r="A335" s="383"/>
      <c r="B335" s="129"/>
      <c r="L335" s="129"/>
      <c r="V335" s="129"/>
      <c r="AF335" s="129"/>
      <c r="AP335" s="129"/>
      <c r="AZ335" s="129"/>
      <c r="BA335" s="129"/>
      <c r="BJ335" s="129"/>
      <c r="BT335" s="129"/>
      <c r="CD335" s="129"/>
      <c r="CN335" s="129"/>
      <c r="CX335" s="129"/>
      <c r="DH335" s="129"/>
      <c r="DR335" s="129"/>
      <c r="EB335" s="129"/>
      <c r="EL335" s="129"/>
      <c r="EV335" s="129"/>
      <c r="FF335" s="129"/>
      <c r="FP335" s="129"/>
      <c r="FZ335" s="129"/>
      <c r="GJ335" s="129"/>
      <c r="GT335" s="129"/>
      <c r="HD335" s="129"/>
      <c r="HN335" s="129"/>
      <c r="HX335" s="129"/>
    </row>
    <row xmlns:x14ac="http://schemas.microsoft.com/office/spreadsheetml/2009/9/ac" r="336" s="3" customFormat="true" x14ac:dyDescent="0.25">
      <c r="A336" s="383"/>
      <c r="B336" s="129"/>
      <c r="L336" s="129"/>
      <c r="V336" s="129"/>
      <c r="AF336" s="129"/>
      <c r="AP336" s="129"/>
      <c r="AZ336" s="129"/>
      <c r="BA336" s="129"/>
      <c r="BJ336" s="129"/>
      <c r="BT336" s="129"/>
      <c r="CD336" s="129"/>
      <c r="CN336" s="129"/>
      <c r="CX336" s="129"/>
      <c r="DH336" s="129"/>
      <c r="DR336" s="129"/>
      <c r="EB336" s="129"/>
      <c r="EL336" s="129"/>
      <c r="EV336" s="129"/>
      <c r="FF336" s="129"/>
      <c r="FP336" s="129"/>
      <c r="FZ336" s="129"/>
      <c r="GJ336" s="129"/>
      <c r="GT336" s="129"/>
      <c r="HD336" s="129"/>
      <c r="HN336" s="129"/>
      <c r="HX336" s="129"/>
    </row>
    <row xmlns:x14ac="http://schemas.microsoft.com/office/spreadsheetml/2009/9/ac" r="337" s="3" customFormat="true" x14ac:dyDescent="0.25">
      <c r="A337" s="383"/>
      <c r="B337" s="129"/>
      <c r="L337" s="129"/>
      <c r="V337" s="129"/>
      <c r="AF337" s="129"/>
      <c r="AP337" s="129"/>
      <c r="AZ337" s="129"/>
      <c r="BA337" s="129"/>
      <c r="BJ337" s="129"/>
      <c r="BT337" s="129"/>
      <c r="CD337" s="129"/>
      <c r="CN337" s="129"/>
      <c r="CX337" s="129"/>
      <c r="DH337" s="129"/>
      <c r="DR337" s="129"/>
      <c r="EB337" s="129"/>
      <c r="EL337" s="129"/>
      <c r="EV337" s="129"/>
      <c r="FF337" s="129"/>
      <c r="FP337" s="129"/>
      <c r="FZ337" s="129"/>
      <c r="GJ337" s="129"/>
      <c r="GT337" s="129"/>
      <c r="HD337" s="129"/>
      <c r="HN337" s="129"/>
      <c r="HX337" s="129"/>
    </row>
    <row xmlns:x14ac="http://schemas.microsoft.com/office/spreadsheetml/2009/9/ac" r="338" s="3" customFormat="true" x14ac:dyDescent="0.25">
      <c r="A338" s="383"/>
      <c r="B338" s="129"/>
      <c r="L338" s="129"/>
      <c r="V338" s="129"/>
      <c r="AF338" s="129"/>
      <c r="AP338" s="129"/>
      <c r="AZ338" s="129"/>
      <c r="BA338" s="129"/>
      <c r="BJ338" s="129"/>
      <c r="BT338" s="129"/>
      <c r="CD338" s="129"/>
      <c r="CN338" s="129"/>
      <c r="CX338" s="129"/>
      <c r="DH338" s="129"/>
      <c r="DR338" s="129"/>
      <c r="EB338" s="129"/>
      <c r="EL338" s="129"/>
      <c r="EV338" s="129"/>
      <c r="FF338" s="129"/>
      <c r="FP338" s="129"/>
      <c r="FZ338" s="129"/>
      <c r="GJ338" s="129"/>
      <c r="GT338" s="129"/>
      <c r="HD338" s="129"/>
      <c r="HN338" s="129"/>
      <c r="HX338" s="129"/>
    </row>
    <row xmlns:x14ac="http://schemas.microsoft.com/office/spreadsheetml/2009/9/ac" r="339" s="3" customFormat="true" x14ac:dyDescent="0.25">
      <c r="A339" s="383"/>
      <c r="B339" s="129"/>
      <c r="L339" s="129"/>
      <c r="V339" s="129"/>
      <c r="AF339" s="129"/>
      <c r="AP339" s="129"/>
      <c r="AZ339" s="129"/>
      <c r="BA339" s="129"/>
      <c r="BJ339" s="129"/>
      <c r="BT339" s="129"/>
      <c r="CD339" s="129"/>
      <c r="CN339" s="129"/>
      <c r="CX339" s="129"/>
      <c r="DH339" s="129"/>
      <c r="DR339" s="129"/>
      <c r="EB339" s="129"/>
      <c r="EL339" s="129"/>
      <c r="EV339" s="129"/>
      <c r="FF339" s="129"/>
      <c r="FP339" s="129"/>
      <c r="FZ339" s="129"/>
      <c r="GJ339" s="129"/>
      <c r="GT339" s="129"/>
      <c r="HD339" s="129"/>
      <c r="HN339" s="129"/>
      <c r="HX339" s="129"/>
    </row>
    <row xmlns:x14ac="http://schemas.microsoft.com/office/spreadsheetml/2009/9/ac" r="340" s="3" customFormat="true" x14ac:dyDescent="0.25">
      <c r="A340" s="383"/>
      <c r="B340" s="129"/>
      <c r="L340" s="129"/>
      <c r="V340" s="129"/>
      <c r="AF340" s="129"/>
      <c r="AP340" s="129"/>
      <c r="AZ340" s="129"/>
      <c r="BA340" s="129"/>
      <c r="BJ340" s="129"/>
      <c r="BT340" s="129"/>
      <c r="CD340" s="129"/>
      <c r="CN340" s="129"/>
      <c r="CX340" s="129"/>
      <c r="DH340" s="129"/>
      <c r="DR340" s="129"/>
      <c r="EB340" s="129"/>
      <c r="EL340" s="129"/>
      <c r="EV340" s="129"/>
      <c r="FF340" s="129"/>
      <c r="FP340" s="129"/>
      <c r="FZ340" s="129"/>
      <c r="GJ340" s="129"/>
      <c r="GT340" s="129"/>
      <c r="HD340" s="129"/>
      <c r="HN340" s="129"/>
      <c r="HX340" s="129"/>
    </row>
    <row xmlns:x14ac="http://schemas.microsoft.com/office/spreadsheetml/2009/9/ac" r="341" s="3" customFormat="true" x14ac:dyDescent="0.25">
      <c r="A341" s="383"/>
      <c r="B341" s="129"/>
      <c r="L341" s="129"/>
      <c r="V341" s="129"/>
      <c r="AF341" s="129"/>
      <c r="AP341" s="129"/>
      <c r="AZ341" s="129"/>
      <c r="BA341" s="129"/>
      <c r="BJ341" s="129"/>
      <c r="BT341" s="129"/>
      <c r="CD341" s="129"/>
      <c r="CN341" s="129"/>
      <c r="CX341" s="129"/>
      <c r="DH341" s="129"/>
      <c r="DR341" s="129"/>
      <c r="EB341" s="129"/>
      <c r="EL341" s="129"/>
      <c r="EV341" s="129"/>
      <c r="FF341" s="129"/>
      <c r="FP341" s="129"/>
      <c r="FZ341" s="129"/>
      <c r="GJ341" s="129"/>
      <c r="GT341" s="129"/>
      <c r="HD341" s="129"/>
      <c r="HN341" s="129"/>
      <c r="HX341" s="129"/>
    </row>
    <row xmlns:x14ac="http://schemas.microsoft.com/office/spreadsheetml/2009/9/ac" r="342" s="3" customFormat="true" x14ac:dyDescent="0.25">
      <c r="A342" s="383"/>
      <c r="B342" s="129"/>
      <c r="L342" s="129"/>
      <c r="V342" s="129"/>
      <c r="AF342" s="129"/>
      <c r="AP342" s="129"/>
      <c r="AZ342" s="129"/>
      <c r="BA342" s="129"/>
      <c r="BJ342" s="129"/>
      <c r="BT342" s="129"/>
      <c r="CD342" s="129"/>
      <c r="CN342" s="129"/>
      <c r="CX342" s="129"/>
      <c r="DH342" s="129"/>
      <c r="DR342" s="129"/>
      <c r="EB342" s="129"/>
      <c r="EL342" s="129"/>
      <c r="EV342" s="129"/>
      <c r="FF342" s="129"/>
      <c r="FP342" s="129"/>
      <c r="FZ342" s="129"/>
      <c r="GJ342" s="129"/>
      <c r="GT342" s="129"/>
      <c r="HD342" s="129"/>
      <c r="HN342" s="129"/>
      <c r="HX342" s="129"/>
    </row>
    <row xmlns:x14ac="http://schemas.microsoft.com/office/spreadsheetml/2009/9/ac" r="343" s="3" customFormat="true" x14ac:dyDescent="0.25">
      <c r="A343" s="383"/>
      <c r="B343" s="129"/>
      <c r="L343" s="129"/>
      <c r="V343" s="129"/>
      <c r="AF343" s="129"/>
      <c r="AP343" s="129"/>
      <c r="AZ343" s="129"/>
      <c r="BA343" s="129"/>
      <c r="BJ343" s="129"/>
      <c r="BT343" s="129"/>
      <c r="CD343" s="129"/>
      <c r="CN343" s="129"/>
      <c r="CX343" s="129"/>
      <c r="DH343" s="129"/>
      <c r="DR343" s="129"/>
      <c r="EB343" s="129"/>
      <c r="EL343" s="129"/>
      <c r="EV343" s="129"/>
      <c r="FF343" s="129"/>
      <c r="FP343" s="129"/>
      <c r="FZ343" s="129"/>
      <c r="GJ343" s="129"/>
      <c r="GT343" s="129"/>
      <c r="HD343" s="129"/>
      <c r="HN343" s="129"/>
      <c r="HX343" s="129"/>
    </row>
    <row xmlns:x14ac="http://schemas.microsoft.com/office/spreadsheetml/2009/9/ac" r="344" s="3" customFormat="true" x14ac:dyDescent="0.25">
      <c r="A344" s="383"/>
      <c r="B344" s="129"/>
      <c r="L344" s="129"/>
      <c r="V344" s="129"/>
      <c r="AF344" s="129"/>
      <c r="AP344" s="129"/>
      <c r="AZ344" s="129"/>
      <c r="BA344" s="129"/>
      <c r="BJ344" s="129"/>
      <c r="BT344" s="129"/>
      <c r="CD344" s="129"/>
      <c r="CN344" s="129"/>
      <c r="CX344" s="129"/>
      <c r="DH344" s="129"/>
      <c r="DR344" s="129"/>
      <c r="EB344" s="129"/>
      <c r="EL344" s="129"/>
      <c r="EV344" s="129"/>
      <c r="FF344" s="129"/>
      <c r="FP344" s="129"/>
      <c r="FZ344" s="129"/>
      <c r="GJ344" s="129"/>
      <c r="GT344" s="129"/>
      <c r="HD344" s="129"/>
      <c r="HN344" s="129"/>
      <c r="HX344" s="129"/>
    </row>
    <row xmlns:x14ac="http://schemas.microsoft.com/office/spreadsheetml/2009/9/ac" r="345" s="3" customFormat="true" x14ac:dyDescent="0.25">
      <c r="A345" s="383"/>
      <c r="B345" s="129"/>
      <c r="L345" s="129"/>
      <c r="V345" s="129"/>
      <c r="AF345" s="129"/>
      <c r="AP345" s="129"/>
      <c r="AZ345" s="129"/>
      <c r="BA345" s="129"/>
      <c r="BJ345" s="129"/>
      <c r="BT345" s="129"/>
      <c r="CD345" s="129"/>
      <c r="CN345" s="129"/>
      <c r="CX345" s="129"/>
      <c r="DH345" s="129"/>
      <c r="DR345" s="129"/>
      <c r="EB345" s="129"/>
      <c r="EL345" s="129"/>
      <c r="EV345" s="129"/>
      <c r="FF345" s="129"/>
      <c r="FP345" s="129"/>
      <c r="FZ345" s="129"/>
      <c r="GJ345" s="129"/>
      <c r="GT345" s="129"/>
      <c r="HD345" s="129"/>
      <c r="HN345" s="129"/>
      <c r="HX345" s="129"/>
    </row>
    <row xmlns:x14ac="http://schemas.microsoft.com/office/spreadsheetml/2009/9/ac" r="346" s="3" customFormat="true" x14ac:dyDescent="0.25">
      <c r="A346" s="383"/>
      <c r="B346" s="129"/>
      <c r="L346" s="129"/>
      <c r="V346" s="129"/>
      <c r="AF346" s="129"/>
      <c r="AP346" s="129"/>
      <c r="AZ346" s="129"/>
      <c r="BA346" s="129"/>
      <c r="BJ346" s="129"/>
      <c r="BT346" s="129"/>
      <c r="CD346" s="129"/>
      <c r="CN346" s="129"/>
      <c r="CX346" s="129"/>
      <c r="DH346" s="129"/>
      <c r="DR346" s="129"/>
      <c r="EB346" s="129"/>
      <c r="EL346" s="129"/>
      <c r="EV346" s="129"/>
      <c r="FF346" s="129"/>
      <c r="FP346" s="129"/>
      <c r="FZ346" s="129"/>
      <c r="GJ346" s="129"/>
      <c r="GT346" s="129"/>
      <c r="HD346" s="129"/>
      <c r="HN346" s="129"/>
      <c r="HX346" s="129"/>
    </row>
    <row xmlns:x14ac="http://schemas.microsoft.com/office/spreadsheetml/2009/9/ac" r="347" s="3" customFormat="true" x14ac:dyDescent="0.25">
      <c r="A347" s="383"/>
      <c r="B347" s="129"/>
      <c r="L347" s="129"/>
      <c r="V347" s="129"/>
      <c r="AF347" s="129"/>
      <c r="AP347" s="129"/>
      <c r="AZ347" s="129"/>
      <c r="BA347" s="129"/>
      <c r="BJ347" s="129"/>
      <c r="BT347" s="129"/>
      <c r="CD347" s="129"/>
      <c r="CN347" s="129"/>
      <c r="CX347" s="129"/>
      <c r="DH347" s="129"/>
      <c r="DR347" s="129"/>
      <c r="EB347" s="129"/>
      <c r="EL347" s="129"/>
      <c r="EV347" s="129"/>
      <c r="FF347" s="129"/>
      <c r="FP347" s="129"/>
      <c r="FZ347" s="129"/>
      <c r="GJ347" s="129"/>
      <c r="GT347" s="129"/>
      <c r="HD347" s="129"/>
      <c r="HN347" s="129"/>
      <c r="HX347" s="129"/>
    </row>
    <row xmlns:x14ac="http://schemas.microsoft.com/office/spreadsheetml/2009/9/ac" r="348" s="3" customFormat="true" x14ac:dyDescent="0.25">
      <c r="A348" s="383"/>
      <c r="B348" s="129"/>
      <c r="L348" s="129"/>
      <c r="V348" s="129"/>
      <c r="AF348" s="129"/>
      <c r="AP348" s="129"/>
      <c r="AZ348" s="129"/>
      <c r="BA348" s="129"/>
      <c r="BJ348" s="129"/>
      <c r="BT348" s="129"/>
      <c r="CD348" s="129"/>
      <c r="CN348" s="129"/>
      <c r="CX348" s="129"/>
      <c r="DH348" s="129"/>
      <c r="DR348" s="129"/>
      <c r="EB348" s="129"/>
      <c r="EL348" s="129"/>
      <c r="EV348" s="129"/>
      <c r="FF348" s="129"/>
      <c r="FP348" s="129"/>
      <c r="FZ348" s="129"/>
      <c r="GJ348" s="129"/>
      <c r="GT348" s="129"/>
      <c r="HD348" s="129"/>
      <c r="HN348" s="129"/>
      <c r="HX348" s="129"/>
    </row>
    <row xmlns:x14ac="http://schemas.microsoft.com/office/spreadsheetml/2009/9/ac" r="349" s="3" customFormat="true" x14ac:dyDescent="0.25">
      <c r="A349" s="383"/>
      <c r="B349" s="129"/>
      <c r="L349" s="129"/>
      <c r="V349" s="129"/>
      <c r="AF349" s="129"/>
      <c r="AP349" s="129"/>
      <c r="AZ349" s="129"/>
      <c r="BA349" s="129"/>
      <c r="BJ349" s="129"/>
      <c r="BT349" s="129"/>
      <c r="CD349" s="129"/>
      <c r="CN349" s="129"/>
      <c r="CX349" s="129"/>
      <c r="DH349" s="129"/>
      <c r="DR349" s="129"/>
      <c r="EB349" s="129"/>
      <c r="EL349" s="129"/>
      <c r="EV349" s="129"/>
      <c r="FF349" s="129"/>
      <c r="FP349" s="129"/>
      <c r="FZ349" s="129"/>
      <c r="GJ349" s="129"/>
      <c r="GT349" s="129"/>
      <c r="HD349" s="129"/>
      <c r="HN349" s="129"/>
      <c r="HX349" s="129"/>
    </row>
    <row xmlns:x14ac="http://schemas.microsoft.com/office/spreadsheetml/2009/9/ac" r="350" s="3" customFormat="true" x14ac:dyDescent="0.25">
      <c r="A350" s="383"/>
      <c r="B350" s="129"/>
      <c r="L350" s="129"/>
      <c r="V350" s="129"/>
      <c r="AF350" s="129"/>
      <c r="AP350" s="129"/>
      <c r="AZ350" s="129"/>
      <c r="BA350" s="129"/>
      <c r="BJ350" s="129"/>
      <c r="BT350" s="129"/>
      <c r="CD350" s="129"/>
      <c r="CN350" s="129"/>
      <c r="CX350" s="129"/>
      <c r="DH350" s="129"/>
      <c r="DR350" s="129"/>
      <c r="EB350" s="129"/>
      <c r="EL350" s="129"/>
      <c r="EV350" s="129"/>
      <c r="FF350" s="129"/>
      <c r="FP350" s="129"/>
      <c r="FZ350" s="129"/>
      <c r="GJ350" s="129"/>
      <c r="GT350" s="129"/>
      <c r="HD350" s="129"/>
      <c r="HN350" s="129"/>
      <c r="HX350" s="129"/>
    </row>
    <row xmlns:x14ac="http://schemas.microsoft.com/office/spreadsheetml/2009/9/ac" r="351" s="3" customFormat="true" x14ac:dyDescent="0.25">
      <c r="A351" s="383"/>
      <c r="B351" s="129"/>
      <c r="L351" s="129"/>
      <c r="V351" s="129"/>
      <c r="AF351" s="129"/>
      <c r="AP351" s="129"/>
      <c r="AZ351" s="129"/>
      <c r="BA351" s="129"/>
      <c r="BJ351" s="129"/>
      <c r="BT351" s="129"/>
      <c r="CD351" s="129"/>
      <c r="CN351" s="129"/>
      <c r="CX351" s="129"/>
      <c r="DH351" s="129"/>
      <c r="DR351" s="129"/>
      <c r="EB351" s="129"/>
      <c r="EL351" s="129"/>
      <c r="EV351" s="129"/>
      <c r="FF351" s="129"/>
      <c r="FP351" s="129"/>
      <c r="FZ351" s="129"/>
      <c r="GJ351" s="129"/>
      <c r="GT351" s="129"/>
      <c r="HD351" s="129"/>
      <c r="HN351" s="129"/>
      <c r="HX351" s="129"/>
    </row>
    <row xmlns:x14ac="http://schemas.microsoft.com/office/spreadsheetml/2009/9/ac" r="352" s="3" customFormat="true" x14ac:dyDescent="0.25">
      <c r="A352" s="383"/>
      <c r="B352" s="129"/>
      <c r="L352" s="129"/>
      <c r="V352" s="129"/>
      <c r="AF352" s="129"/>
      <c r="AP352" s="129"/>
      <c r="AZ352" s="129"/>
      <c r="BA352" s="129"/>
      <c r="BJ352" s="129"/>
      <c r="BT352" s="129"/>
      <c r="CD352" s="129"/>
      <c r="CN352" s="129"/>
      <c r="CX352" s="129"/>
      <c r="DH352" s="129"/>
      <c r="DR352" s="129"/>
      <c r="EB352" s="129"/>
      <c r="EL352" s="129"/>
      <c r="EV352" s="129"/>
      <c r="FF352" s="129"/>
      <c r="FP352" s="129"/>
      <c r="FZ352" s="129"/>
      <c r="GJ352" s="129"/>
      <c r="GT352" s="129"/>
      <c r="HD352" s="129"/>
      <c r="HN352" s="129"/>
      <c r="HX352" s="129"/>
    </row>
    <row xmlns:x14ac="http://schemas.microsoft.com/office/spreadsheetml/2009/9/ac" r="353" s="3" customFormat="true" x14ac:dyDescent="0.25">
      <c r="A353" s="383"/>
      <c r="B353" s="129"/>
      <c r="L353" s="129"/>
      <c r="V353" s="129"/>
      <c r="AF353" s="129"/>
      <c r="AP353" s="129"/>
      <c r="AZ353" s="129"/>
      <c r="BA353" s="129"/>
      <c r="BJ353" s="129"/>
      <c r="BT353" s="129"/>
      <c r="CD353" s="129"/>
      <c r="CN353" s="129"/>
      <c r="CX353" s="129"/>
      <c r="DH353" s="129"/>
      <c r="DR353" s="129"/>
      <c r="EB353" s="129"/>
      <c r="EL353" s="129"/>
      <c r="EV353" s="129"/>
      <c r="FF353" s="129"/>
      <c r="FP353" s="129"/>
      <c r="FZ353" s="129"/>
      <c r="GJ353" s="129"/>
      <c r="GT353" s="129"/>
      <c r="HD353" s="129"/>
      <c r="HN353" s="129"/>
      <c r="HX353" s="129"/>
    </row>
    <row xmlns:x14ac="http://schemas.microsoft.com/office/spreadsheetml/2009/9/ac" r="354" s="3" customFormat="true" x14ac:dyDescent="0.25">
      <c r="A354" s="383"/>
      <c r="B354" s="129"/>
      <c r="L354" s="129"/>
      <c r="V354" s="129"/>
      <c r="AF354" s="129"/>
      <c r="AP354" s="129"/>
      <c r="AZ354" s="129"/>
      <c r="BA354" s="129"/>
      <c r="BJ354" s="129"/>
      <c r="BT354" s="129"/>
      <c r="CD354" s="129"/>
      <c r="CN354" s="129"/>
      <c r="CX354" s="129"/>
      <c r="DH354" s="129"/>
      <c r="DR354" s="129"/>
      <c r="EB354" s="129"/>
      <c r="EL354" s="129"/>
      <c r="EV354" s="129"/>
      <c r="FF354" s="129"/>
      <c r="FP354" s="129"/>
      <c r="FZ354" s="129"/>
      <c r="GJ354" s="129"/>
      <c r="GT354" s="129"/>
      <c r="HD354" s="129"/>
      <c r="HN354" s="129"/>
      <c r="HX354" s="129"/>
    </row>
    <row xmlns:x14ac="http://schemas.microsoft.com/office/spreadsheetml/2009/9/ac" r="355" s="3" customFormat="true" x14ac:dyDescent="0.25">
      <c r="A355" s="383"/>
      <c r="B355" s="129"/>
      <c r="L355" s="129"/>
      <c r="V355" s="129"/>
      <c r="AF355" s="129"/>
      <c r="AP355" s="129"/>
      <c r="AZ355" s="129"/>
      <c r="BA355" s="129"/>
      <c r="BJ355" s="129"/>
      <c r="BT355" s="129"/>
      <c r="CD355" s="129"/>
      <c r="CN355" s="129"/>
      <c r="CX355" s="129"/>
      <c r="DH355" s="129"/>
      <c r="DR355" s="129"/>
      <c r="EB355" s="129"/>
      <c r="EL355" s="129"/>
      <c r="EV355" s="129"/>
      <c r="FF355" s="129"/>
      <c r="FP355" s="129"/>
      <c r="FZ355" s="129"/>
      <c r="GJ355" s="129"/>
      <c r="GT355" s="129"/>
      <c r="HD355" s="129"/>
      <c r="HN355" s="129"/>
      <c r="HX355" s="129"/>
    </row>
    <row xmlns:x14ac="http://schemas.microsoft.com/office/spreadsheetml/2009/9/ac" r="356" s="3" customFormat="true" x14ac:dyDescent="0.25">
      <c r="A356" s="383"/>
      <c r="B356" s="129"/>
      <c r="L356" s="129"/>
      <c r="V356" s="129"/>
      <c r="AF356" s="129"/>
      <c r="AP356" s="129"/>
      <c r="AZ356" s="129"/>
      <c r="BA356" s="129"/>
      <c r="BJ356" s="129"/>
      <c r="BT356" s="129"/>
      <c r="CD356" s="129"/>
      <c r="CN356" s="129"/>
      <c r="CX356" s="129"/>
      <c r="DH356" s="129"/>
      <c r="DR356" s="129"/>
      <c r="EB356" s="129"/>
      <c r="EL356" s="129"/>
      <c r="EV356" s="129"/>
      <c r="FF356" s="129"/>
      <c r="FP356" s="129"/>
      <c r="FZ356" s="129"/>
      <c r="GJ356" s="129"/>
      <c r="GT356" s="129"/>
      <c r="HD356" s="129"/>
      <c r="HN356" s="129"/>
      <c r="HX356" s="129"/>
    </row>
    <row xmlns:x14ac="http://schemas.microsoft.com/office/spreadsheetml/2009/9/ac" r="357" s="3" customFormat="true" x14ac:dyDescent="0.25">
      <c r="A357" s="383"/>
      <c r="B357" s="129"/>
      <c r="L357" s="129"/>
      <c r="V357" s="129"/>
      <c r="AF357" s="129"/>
      <c r="AP357" s="129"/>
      <c r="AZ357" s="129"/>
      <c r="BA357" s="129"/>
      <c r="BJ357" s="129"/>
      <c r="BT357" s="129"/>
      <c r="CD357" s="129"/>
      <c r="CN357" s="129"/>
      <c r="CX357" s="129"/>
      <c r="DH357" s="129"/>
      <c r="DR357" s="129"/>
      <c r="EB357" s="129"/>
      <c r="EL357" s="129"/>
      <c r="EV357" s="129"/>
      <c r="FF357" s="129"/>
      <c r="FP357" s="129"/>
      <c r="FZ357" s="129"/>
      <c r="GJ357" s="129"/>
      <c r="GT357" s="129"/>
      <c r="HD357" s="129"/>
      <c r="HN357" s="129"/>
      <c r="HX357" s="129"/>
    </row>
    <row xmlns:x14ac="http://schemas.microsoft.com/office/spreadsheetml/2009/9/ac" r="358" s="3" customFormat="true" x14ac:dyDescent="0.25">
      <c r="A358" s="383"/>
      <c r="B358" s="129"/>
      <c r="L358" s="129"/>
      <c r="V358" s="129"/>
      <c r="AF358" s="129"/>
      <c r="AP358" s="129"/>
      <c r="AZ358" s="129"/>
      <c r="BA358" s="129"/>
      <c r="BJ358" s="129"/>
      <c r="BT358" s="129"/>
      <c r="CD358" s="129"/>
      <c r="CN358" s="129"/>
      <c r="CX358" s="129"/>
      <c r="DH358" s="129"/>
      <c r="DR358" s="129"/>
      <c r="EB358" s="129"/>
      <c r="EL358" s="129"/>
      <c r="EV358" s="129"/>
      <c r="FF358" s="129"/>
      <c r="FP358" s="129"/>
      <c r="FZ358" s="129"/>
      <c r="GJ358" s="129"/>
      <c r="GT358" s="129"/>
      <c r="HD358" s="129"/>
      <c r="HN358" s="129"/>
      <c r="HX358" s="129"/>
    </row>
    <row xmlns:x14ac="http://schemas.microsoft.com/office/spreadsheetml/2009/9/ac" r="359" s="3" customFormat="true" x14ac:dyDescent="0.25">
      <c r="A359" s="383"/>
      <c r="B359" s="129"/>
      <c r="L359" s="129"/>
      <c r="V359" s="129"/>
      <c r="AF359" s="129"/>
      <c r="AP359" s="129"/>
      <c r="AZ359" s="129"/>
      <c r="BA359" s="129"/>
      <c r="BJ359" s="129"/>
      <c r="BT359" s="129"/>
      <c r="CD359" s="129"/>
      <c r="CN359" s="129"/>
      <c r="CX359" s="129"/>
      <c r="DH359" s="129"/>
      <c r="DR359" s="129"/>
      <c r="EB359" s="129"/>
      <c r="EL359" s="129"/>
      <c r="EV359" s="129"/>
      <c r="FF359" s="129"/>
      <c r="FP359" s="129"/>
      <c r="FZ359" s="129"/>
      <c r="GJ359" s="129"/>
      <c r="GT359" s="129"/>
      <c r="HD359" s="129"/>
      <c r="HN359" s="129"/>
      <c r="HX359" s="129"/>
    </row>
    <row xmlns:x14ac="http://schemas.microsoft.com/office/spreadsheetml/2009/9/ac" r="360" s="3" customFormat="true" x14ac:dyDescent="0.25">
      <c r="A360" s="383"/>
      <c r="B360" s="129"/>
      <c r="L360" s="129"/>
      <c r="V360" s="129"/>
      <c r="AF360" s="129"/>
      <c r="AP360" s="129"/>
      <c r="AZ360" s="129"/>
      <c r="BA360" s="129"/>
      <c r="BJ360" s="129"/>
      <c r="BT360" s="129"/>
      <c r="CD360" s="129"/>
      <c r="CN360" s="129"/>
      <c r="CX360" s="129"/>
      <c r="DH360" s="129"/>
      <c r="DR360" s="129"/>
      <c r="EB360" s="129"/>
      <c r="EL360" s="129"/>
      <c r="EV360" s="129"/>
      <c r="FF360" s="129"/>
      <c r="FP360" s="129"/>
      <c r="FZ360" s="129"/>
      <c r="GJ360" s="129"/>
      <c r="GT360" s="129"/>
      <c r="HD360" s="129"/>
      <c r="HN360" s="129"/>
      <c r="HX360" s="129"/>
    </row>
    <row xmlns:x14ac="http://schemas.microsoft.com/office/spreadsheetml/2009/9/ac" r="361" s="3" customFormat="true" x14ac:dyDescent="0.25">
      <c r="A361" s="383"/>
      <c r="B361" s="129"/>
      <c r="L361" s="129"/>
      <c r="V361" s="129"/>
      <c r="AF361" s="129"/>
      <c r="AP361" s="129"/>
      <c r="AZ361" s="129"/>
      <c r="BA361" s="129"/>
      <c r="BJ361" s="129"/>
      <c r="BT361" s="129"/>
      <c r="CD361" s="129"/>
      <c r="CN361" s="129"/>
      <c r="CX361" s="129"/>
      <c r="DH361" s="129"/>
      <c r="DR361" s="129"/>
      <c r="EB361" s="129"/>
      <c r="EL361" s="129"/>
      <c r="EV361" s="129"/>
      <c r="FF361" s="129"/>
      <c r="FP361" s="129"/>
      <c r="FZ361" s="129"/>
      <c r="GJ361" s="129"/>
      <c r="GT361" s="129"/>
      <c r="HD361" s="129"/>
      <c r="HN361" s="129"/>
      <c r="HX361" s="129"/>
    </row>
    <row xmlns:x14ac="http://schemas.microsoft.com/office/spreadsheetml/2009/9/ac" r="362" s="3" customFormat="true" x14ac:dyDescent="0.25">
      <c r="A362" s="383"/>
      <c r="B362" s="129"/>
      <c r="L362" s="129"/>
      <c r="V362" s="129"/>
      <c r="AF362" s="129"/>
      <c r="AP362" s="129"/>
      <c r="AZ362" s="129"/>
      <c r="BA362" s="129"/>
      <c r="BJ362" s="129"/>
      <c r="BT362" s="129"/>
      <c r="CD362" s="129"/>
      <c r="CN362" s="129"/>
      <c r="CX362" s="129"/>
      <c r="DH362" s="129"/>
      <c r="DR362" s="129"/>
      <c r="EB362" s="129"/>
      <c r="EL362" s="129"/>
      <c r="EV362" s="129"/>
      <c r="FF362" s="129"/>
      <c r="FP362" s="129"/>
      <c r="FZ362" s="129"/>
      <c r="GJ362" s="129"/>
      <c r="GT362" s="129"/>
      <c r="HD362" s="129"/>
      <c r="HN362" s="129"/>
      <c r="HX362" s="129"/>
    </row>
    <row xmlns:x14ac="http://schemas.microsoft.com/office/spreadsheetml/2009/9/ac" r="363" s="3" customFormat="true" x14ac:dyDescent="0.25">
      <c r="A363" s="383"/>
      <c r="B363" s="129"/>
      <c r="L363" s="129"/>
      <c r="V363" s="129"/>
      <c r="AF363" s="129"/>
      <c r="AP363" s="129"/>
      <c r="AZ363" s="129"/>
      <c r="BA363" s="129"/>
      <c r="BJ363" s="129"/>
      <c r="BT363" s="129"/>
      <c r="CD363" s="129"/>
      <c r="CN363" s="129"/>
      <c r="CX363" s="129"/>
      <c r="DH363" s="129"/>
      <c r="DR363" s="129"/>
      <c r="EB363" s="129"/>
      <c r="EL363" s="129"/>
      <c r="EV363" s="129"/>
      <c r="FF363" s="129"/>
      <c r="FP363" s="129"/>
      <c r="FZ363" s="129"/>
      <c r="GJ363" s="129"/>
      <c r="GT363" s="129"/>
      <c r="HD363" s="129"/>
      <c r="HN363" s="129"/>
      <c r="HX363" s="129"/>
    </row>
    <row xmlns:x14ac="http://schemas.microsoft.com/office/spreadsheetml/2009/9/ac" r="364" s="3" customFormat="true" x14ac:dyDescent="0.25">
      <c r="A364" s="383"/>
      <c r="B364" s="129"/>
      <c r="L364" s="129"/>
      <c r="V364" s="129"/>
      <c r="AF364" s="129"/>
      <c r="AP364" s="129"/>
      <c r="AZ364" s="129"/>
      <c r="BA364" s="129"/>
      <c r="BJ364" s="129"/>
      <c r="BT364" s="129"/>
      <c r="CD364" s="129"/>
      <c r="CN364" s="129"/>
      <c r="CX364" s="129"/>
      <c r="DH364" s="129"/>
      <c r="DR364" s="129"/>
      <c r="EB364" s="129"/>
      <c r="EL364" s="129"/>
      <c r="EV364" s="129"/>
      <c r="FF364" s="129"/>
      <c r="FP364" s="129"/>
      <c r="FZ364" s="129"/>
      <c r="GJ364" s="129"/>
      <c r="GT364" s="129"/>
      <c r="HD364" s="129"/>
      <c r="HN364" s="129"/>
      <c r="HX364" s="129"/>
    </row>
    <row xmlns:x14ac="http://schemas.microsoft.com/office/spreadsheetml/2009/9/ac" r="365" s="3" customFormat="true" x14ac:dyDescent="0.25">
      <c r="A365" s="383"/>
      <c r="B365" s="129"/>
      <c r="L365" s="129"/>
      <c r="V365" s="129"/>
      <c r="AF365" s="129"/>
      <c r="AP365" s="129"/>
      <c r="AZ365" s="129"/>
      <c r="BA365" s="129"/>
      <c r="BJ365" s="129"/>
      <c r="BT365" s="129"/>
      <c r="CD365" s="129"/>
      <c r="CN365" s="129"/>
      <c r="CX365" s="129"/>
      <c r="DH365" s="129"/>
      <c r="DR365" s="129"/>
      <c r="EB365" s="129"/>
      <c r="EL365" s="129"/>
      <c r="EV365" s="129"/>
      <c r="FF365" s="129"/>
      <c r="FP365" s="129"/>
      <c r="FZ365" s="129"/>
      <c r="GJ365" s="129"/>
      <c r="GT365" s="129"/>
      <c r="HD365" s="129"/>
      <c r="HN365" s="129"/>
      <c r="HX365" s="129"/>
    </row>
    <row xmlns:x14ac="http://schemas.microsoft.com/office/spreadsheetml/2009/9/ac" r="366" s="3" customFormat="true" x14ac:dyDescent="0.25">
      <c r="A366" s="383"/>
      <c r="B366" s="129"/>
      <c r="L366" s="129"/>
      <c r="V366" s="129"/>
      <c r="AF366" s="129"/>
      <c r="AP366" s="129"/>
      <c r="AZ366" s="129"/>
      <c r="BA366" s="129"/>
      <c r="BJ366" s="129"/>
      <c r="BT366" s="129"/>
      <c r="CD366" s="129"/>
      <c r="CN366" s="129"/>
      <c r="CX366" s="129"/>
      <c r="DH366" s="129"/>
      <c r="DR366" s="129"/>
      <c r="EB366" s="129"/>
      <c r="EL366" s="129"/>
      <c r="EV366" s="129"/>
      <c r="FF366" s="129"/>
      <c r="FP366" s="129"/>
      <c r="FZ366" s="129"/>
      <c r="GJ366" s="129"/>
      <c r="GT366" s="129"/>
      <c r="HD366" s="129"/>
      <c r="HN366" s="129"/>
      <c r="HX366" s="129"/>
    </row>
    <row xmlns:x14ac="http://schemas.microsoft.com/office/spreadsheetml/2009/9/ac" r="367" s="3" customFormat="true" x14ac:dyDescent="0.25">
      <c r="A367" s="383"/>
      <c r="B367" s="129"/>
      <c r="L367" s="129"/>
      <c r="V367" s="129"/>
      <c r="AF367" s="129"/>
      <c r="AP367" s="129"/>
      <c r="AZ367" s="129"/>
      <c r="BA367" s="129"/>
      <c r="BJ367" s="129"/>
      <c r="BT367" s="129"/>
      <c r="CD367" s="129"/>
      <c r="CN367" s="129"/>
      <c r="CX367" s="129"/>
      <c r="DH367" s="129"/>
      <c r="DR367" s="129"/>
      <c r="EB367" s="129"/>
      <c r="EL367" s="129"/>
      <c r="EV367" s="129"/>
      <c r="FF367" s="129"/>
      <c r="FP367" s="129"/>
      <c r="FZ367" s="129"/>
      <c r="GJ367" s="129"/>
      <c r="GT367" s="129"/>
      <c r="HD367" s="129"/>
      <c r="HN367" s="129"/>
      <c r="HX367" s="129"/>
    </row>
    <row xmlns:x14ac="http://schemas.microsoft.com/office/spreadsheetml/2009/9/ac" r="368" s="3" customFormat="true" x14ac:dyDescent="0.25">
      <c r="A368" s="383"/>
      <c r="B368" s="129"/>
      <c r="L368" s="129"/>
      <c r="V368" s="129"/>
      <c r="AF368" s="129"/>
      <c r="AP368" s="129"/>
      <c r="AZ368" s="129"/>
      <c r="BA368" s="129"/>
      <c r="BJ368" s="129"/>
      <c r="BT368" s="129"/>
      <c r="CD368" s="129"/>
      <c r="CN368" s="129"/>
      <c r="CX368" s="129"/>
      <c r="DH368" s="129"/>
      <c r="DR368" s="129"/>
      <c r="EB368" s="129"/>
      <c r="EL368" s="129"/>
      <c r="EV368" s="129"/>
      <c r="FF368" s="129"/>
      <c r="FP368" s="129"/>
      <c r="FZ368" s="129"/>
      <c r="GJ368" s="129"/>
      <c r="GT368" s="129"/>
      <c r="HD368" s="129"/>
      <c r="HN368" s="129"/>
      <c r="HX368" s="129"/>
    </row>
    <row xmlns:x14ac="http://schemas.microsoft.com/office/spreadsheetml/2009/9/ac" r="369" s="3" customFormat="true" x14ac:dyDescent="0.25">
      <c r="A369" s="383"/>
      <c r="B369" s="129"/>
      <c r="L369" s="129"/>
      <c r="V369" s="129"/>
      <c r="AF369" s="129"/>
      <c r="AP369" s="129"/>
      <c r="AZ369" s="129"/>
      <c r="BA369" s="129"/>
      <c r="BJ369" s="129"/>
      <c r="BT369" s="129"/>
      <c r="CD369" s="129"/>
      <c r="CN369" s="129"/>
      <c r="CX369" s="129"/>
      <c r="DH369" s="129"/>
      <c r="DR369" s="129"/>
      <c r="EB369" s="129"/>
      <c r="EL369" s="129"/>
      <c r="EV369" s="129"/>
      <c r="FF369" s="129"/>
      <c r="FP369" s="129"/>
      <c r="FZ369" s="129"/>
      <c r="GJ369" s="129"/>
      <c r="GT369" s="129"/>
      <c r="HD369" s="129"/>
      <c r="HN369" s="129"/>
      <c r="HX369" s="129"/>
    </row>
    <row xmlns:x14ac="http://schemas.microsoft.com/office/spreadsheetml/2009/9/ac" r="370" s="3" customFormat="true" x14ac:dyDescent="0.25">
      <c r="A370" s="383"/>
      <c r="B370" s="129"/>
      <c r="L370" s="129"/>
      <c r="V370" s="129"/>
      <c r="AF370" s="129"/>
      <c r="AP370" s="129"/>
      <c r="AZ370" s="129"/>
      <c r="BA370" s="129"/>
      <c r="BJ370" s="129"/>
      <c r="BT370" s="129"/>
      <c r="CD370" s="129"/>
      <c r="CN370" s="129"/>
      <c r="CX370" s="129"/>
      <c r="DH370" s="129"/>
      <c r="DR370" s="129"/>
      <c r="EB370" s="129"/>
      <c r="EL370" s="129"/>
      <c r="EV370" s="129"/>
      <c r="FF370" s="129"/>
      <c r="FP370" s="129"/>
      <c r="FZ370" s="129"/>
      <c r="GJ370" s="129"/>
      <c r="GT370" s="129"/>
      <c r="HD370" s="129"/>
      <c r="HN370" s="129"/>
      <c r="HX370" s="129"/>
    </row>
    <row xmlns:x14ac="http://schemas.microsoft.com/office/spreadsheetml/2009/9/ac" r="371" s="3" customFormat="true" x14ac:dyDescent="0.25">
      <c r="A371" s="383"/>
      <c r="B371" s="129"/>
      <c r="L371" s="129"/>
      <c r="V371" s="129"/>
      <c r="AF371" s="129"/>
      <c r="AP371" s="129"/>
      <c r="AZ371" s="129"/>
      <c r="BA371" s="129"/>
      <c r="BJ371" s="129"/>
      <c r="BT371" s="129"/>
      <c r="CD371" s="129"/>
      <c r="CN371" s="129"/>
      <c r="CX371" s="129"/>
      <c r="DH371" s="129"/>
      <c r="DR371" s="129"/>
      <c r="EB371" s="129"/>
      <c r="EL371" s="129"/>
      <c r="EV371" s="129"/>
      <c r="FF371" s="129"/>
      <c r="FP371" s="129"/>
      <c r="FZ371" s="129"/>
      <c r="GJ371" s="129"/>
      <c r="GT371" s="129"/>
      <c r="HD371" s="129"/>
      <c r="HN371" s="129"/>
      <c r="HX371" s="129"/>
    </row>
    <row xmlns:x14ac="http://schemas.microsoft.com/office/spreadsheetml/2009/9/ac" r="372" s="3" customFormat="true" x14ac:dyDescent="0.25">
      <c r="A372" s="383"/>
      <c r="B372" s="129"/>
      <c r="L372" s="129"/>
      <c r="V372" s="129"/>
      <c r="AF372" s="129"/>
      <c r="AP372" s="129"/>
      <c r="AZ372" s="129"/>
      <c r="BA372" s="129"/>
      <c r="BJ372" s="129"/>
      <c r="BT372" s="129"/>
      <c r="CD372" s="129"/>
      <c r="CN372" s="129"/>
      <c r="CX372" s="129"/>
      <c r="DH372" s="129"/>
      <c r="DR372" s="129"/>
      <c r="EB372" s="129"/>
      <c r="EL372" s="129"/>
      <c r="EV372" s="129"/>
      <c r="FF372" s="129"/>
      <c r="FP372" s="129"/>
      <c r="FZ372" s="129"/>
      <c r="GJ372" s="129"/>
      <c r="GT372" s="129"/>
      <c r="HD372" s="129"/>
      <c r="HN372" s="129"/>
      <c r="HX372" s="129"/>
    </row>
    <row xmlns:x14ac="http://schemas.microsoft.com/office/spreadsheetml/2009/9/ac" r="373" s="3" customFormat="true" x14ac:dyDescent="0.25">
      <c r="A373" s="383"/>
      <c r="B373" s="129"/>
      <c r="L373" s="129"/>
      <c r="V373" s="129"/>
      <c r="AF373" s="129"/>
      <c r="AP373" s="129"/>
      <c r="AZ373" s="129"/>
      <c r="BA373" s="129"/>
      <c r="BJ373" s="129"/>
      <c r="BT373" s="129"/>
      <c r="CD373" s="129"/>
      <c r="CN373" s="129"/>
      <c r="CX373" s="129"/>
      <c r="DH373" s="129"/>
      <c r="DR373" s="129"/>
      <c r="EB373" s="129"/>
      <c r="EL373" s="129"/>
      <c r="EV373" s="129"/>
      <c r="FF373" s="129"/>
      <c r="FP373" s="129"/>
      <c r="FZ373" s="129"/>
      <c r="GJ373" s="129"/>
      <c r="GT373" s="129"/>
      <c r="HD373" s="129"/>
      <c r="HN373" s="129"/>
      <c r="HX373" s="129"/>
    </row>
    <row xmlns:x14ac="http://schemas.microsoft.com/office/spreadsheetml/2009/9/ac" r="374" s="3" customFormat="true" x14ac:dyDescent="0.25">
      <c r="A374" s="383"/>
      <c r="B374" s="129"/>
      <c r="L374" s="129"/>
      <c r="V374" s="129"/>
      <c r="AF374" s="129"/>
      <c r="AP374" s="129"/>
      <c r="AZ374" s="129"/>
      <c r="BA374" s="129"/>
      <c r="BJ374" s="129"/>
      <c r="BT374" s="129"/>
      <c r="CD374" s="129"/>
      <c r="CN374" s="129"/>
      <c r="CX374" s="129"/>
      <c r="DH374" s="129"/>
      <c r="DR374" s="129"/>
      <c r="EB374" s="129"/>
      <c r="EL374" s="129"/>
      <c r="EV374" s="129"/>
      <c r="FF374" s="129"/>
      <c r="FP374" s="129"/>
      <c r="FZ374" s="129"/>
      <c r="GJ374" s="129"/>
      <c r="GT374" s="129"/>
      <c r="HD374" s="129"/>
      <c r="HN374" s="129"/>
      <c r="HX374" s="129"/>
    </row>
    <row xmlns:x14ac="http://schemas.microsoft.com/office/spreadsheetml/2009/9/ac" r="375" s="3" customFormat="true" x14ac:dyDescent="0.25">
      <c r="A375" s="383"/>
      <c r="B375" s="129"/>
      <c r="L375" s="129"/>
      <c r="V375" s="129"/>
      <c r="AF375" s="129"/>
      <c r="AP375" s="129"/>
      <c r="AZ375" s="129"/>
      <c r="BA375" s="129"/>
      <c r="BJ375" s="129"/>
      <c r="BT375" s="129"/>
      <c r="CD375" s="129"/>
      <c r="CN375" s="129"/>
      <c r="CX375" s="129"/>
      <c r="DH375" s="129"/>
      <c r="DR375" s="129"/>
      <c r="EB375" s="129"/>
      <c r="EL375" s="129"/>
      <c r="EV375" s="129"/>
      <c r="FF375" s="129"/>
      <c r="FP375" s="129"/>
      <c r="FZ375" s="129"/>
      <c r="GJ375" s="129"/>
      <c r="GT375" s="129"/>
      <c r="HD375" s="129"/>
      <c r="HN375" s="129"/>
      <c r="HX375" s="129"/>
    </row>
    <row xmlns:x14ac="http://schemas.microsoft.com/office/spreadsheetml/2009/9/ac" r="376" s="3" customFormat="true" x14ac:dyDescent="0.25">
      <c r="A376" s="383"/>
      <c r="B376" s="129"/>
      <c r="L376" s="129"/>
      <c r="V376" s="129"/>
      <c r="AF376" s="129"/>
      <c r="AP376" s="129"/>
      <c r="AZ376" s="129"/>
      <c r="BA376" s="129"/>
      <c r="BJ376" s="129"/>
      <c r="BT376" s="129"/>
      <c r="CD376" s="129"/>
      <c r="CN376" s="129"/>
      <c r="CX376" s="129"/>
      <c r="DH376" s="129"/>
      <c r="DR376" s="129"/>
      <c r="EB376" s="129"/>
      <c r="EL376" s="129"/>
      <c r="EV376" s="129"/>
      <c r="FF376" s="129"/>
      <c r="FP376" s="129"/>
      <c r="FZ376" s="129"/>
      <c r="GJ376" s="129"/>
      <c r="GT376" s="129"/>
      <c r="HD376" s="129"/>
      <c r="HN376" s="129"/>
      <c r="HX376" s="129"/>
    </row>
    <row xmlns:x14ac="http://schemas.microsoft.com/office/spreadsheetml/2009/9/ac" r="377" s="3" customFormat="true" x14ac:dyDescent="0.25">
      <c r="A377" s="383"/>
      <c r="B377" s="129"/>
      <c r="L377" s="129"/>
      <c r="V377" s="129"/>
      <c r="AF377" s="129"/>
      <c r="AP377" s="129"/>
      <c r="AZ377" s="129"/>
      <c r="BA377" s="129"/>
      <c r="BJ377" s="129"/>
      <c r="BT377" s="129"/>
      <c r="CD377" s="129"/>
      <c r="CN377" s="129"/>
      <c r="CX377" s="129"/>
      <c r="DH377" s="129"/>
      <c r="DR377" s="129"/>
      <c r="EB377" s="129"/>
      <c r="EL377" s="129"/>
      <c r="EV377" s="129"/>
      <c r="FF377" s="129"/>
      <c r="FP377" s="129"/>
      <c r="FZ377" s="129"/>
      <c r="GJ377" s="129"/>
      <c r="GT377" s="129"/>
      <c r="HD377" s="129"/>
      <c r="HN377" s="129"/>
      <c r="HX377" s="129"/>
    </row>
    <row xmlns:x14ac="http://schemas.microsoft.com/office/spreadsheetml/2009/9/ac" r="378" s="3" customFormat="true" x14ac:dyDescent="0.25">
      <c r="A378" s="383"/>
      <c r="B378" s="129"/>
      <c r="L378" s="129"/>
      <c r="V378" s="129"/>
      <c r="AF378" s="129"/>
      <c r="AP378" s="129"/>
      <c r="AZ378" s="129"/>
      <c r="BA378" s="129"/>
      <c r="BJ378" s="129"/>
      <c r="BT378" s="129"/>
      <c r="CD378" s="129"/>
      <c r="CN378" s="129"/>
      <c r="CX378" s="129"/>
      <c r="DH378" s="129"/>
      <c r="DR378" s="129"/>
      <c r="EB378" s="129"/>
      <c r="EL378" s="129"/>
      <c r="EV378" s="129"/>
      <c r="FF378" s="129"/>
      <c r="FP378" s="129"/>
      <c r="FZ378" s="129"/>
      <c r="GJ378" s="129"/>
      <c r="GT378" s="129"/>
      <c r="HD378" s="129"/>
      <c r="HN378" s="129"/>
      <c r="HX378" s="129"/>
    </row>
    <row xmlns:x14ac="http://schemas.microsoft.com/office/spreadsheetml/2009/9/ac" r="379" s="3" customFormat="true" x14ac:dyDescent="0.25">
      <c r="A379" s="383"/>
      <c r="B379" s="129"/>
      <c r="L379" s="129"/>
      <c r="V379" s="129"/>
      <c r="AF379" s="129"/>
      <c r="AP379" s="129"/>
      <c r="AZ379" s="129"/>
      <c r="BA379" s="129"/>
      <c r="BJ379" s="129"/>
      <c r="BT379" s="129"/>
      <c r="CD379" s="129"/>
      <c r="CN379" s="129"/>
      <c r="CX379" s="129"/>
      <c r="DH379" s="129"/>
      <c r="DR379" s="129"/>
      <c r="EB379" s="129"/>
      <c r="EL379" s="129"/>
      <c r="EV379" s="129"/>
      <c r="FF379" s="129"/>
      <c r="FP379" s="129"/>
      <c r="FZ379" s="129"/>
      <c r="GJ379" s="129"/>
      <c r="GT379" s="129"/>
      <c r="HD379" s="129"/>
      <c r="HN379" s="129"/>
      <c r="HX379" s="129"/>
    </row>
    <row xmlns:x14ac="http://schemas.microsoft.com/office/spreadsheetml/2009/9/ac" r="380" s="3" customFormat="true" x14ac:dyDescent="0.25">
      <c r="A380" s="383"/>
      <c r="B380" s="129"/>
      <c r="L380" s="129"/>
      <c r="V380" s="129"/>
      <c r="AF380" s="129"/>
      <c r="AP380" s="129"/>
      <c r="AZ380" s="129"/>
      <c r="BA380" s="129"/>
      <c r="BJ380" s="129"/>
      <c r="BT380" s="129"/>
      <c r="CD380" s="129"/>
      <c r="CN380" s="129"/>
      <c r="CX380" s="129"/>
      <c r="DH380" s="129"/>
      <c r="DR380" s="129"/>
      <c r="EB380" s="129"/>
      <c r="EL380" s="129"/>
      <c r="EV380" s="129"/>
      <c r="FF380" s="129"/>
      <c r="FP380" s="129"/>
      <c r="FZ380" s="129"/>
      <c r="GJ380" s="129"/>
      <c r="GT380" s="129"/>
      <c r="HD380" s="129"/>
      <c r="HN380" s="129"/>
      <c r="HX380" s="129"/>
    </row>
    <row xmlns:x14ac="http://schemas.microsoft.com/office/spreadsheetml/2009/9/ac" r="381" s="3" customFormat="true" x14ac:dyDescent="0.25">
      <c r="A381" s="383"/>
      <c r="B381" s="129"/>
      <c r="L381" s="129"/>
      <c r="V381" s="129"/>
      <c r="AF381" s="129"/>
      <c r="AP381" s="129"/>
      <c r="AZ381" s="129"/>
      <c r="BA381" s="129"/>
      <c r="BJ381" s="129"/>
      <c r="BT381" s="129"/>
      <c r="CD381" s="129"/>
      <c r="CN381" s="129"/>
      <c r="CX381" s="129"/>
      <c r="DH381" s="129"/>
      <c r="DR381" s="129"/>
      <c r="EB381" s="129"/>
      <c r="EL381" s="129"/>
      <c r="EV381" s="129"/>
      <c r="FF381" s="129"/>
      <c r="FP381" s="129"/>
      <c r="FZ381" s="129"/>
      <c r="GJ381" s="129"/>
      <c r="GT381" s="129"/>
      <c r="HD381" s="129"/>
      <c r="HN381" s="129"/>
      <c r="HX381" s="129"/>
    </row>
    <row xmlns:x14ac="http://schemas.microsoft.com/office/spreadsheetml/2009/9/ac" r="382" s="3" customFormat="true" x14ac:dyDescent="0.25">
      <c r="A382" s="383"/>
      <c r="B382" s="129"/>
      <c r="L382" s="129"/>
      <c r="V382" s="129"/>
      <c r="AF382" s="129"/>
      <c r="AP382" s="129"/>
      <c r="AZ382" s="129"/>
      <c r="BA382" s="129"/>
      <c r="BJ382" s="129"/>
      <c r="BT382" s="129"/>
      <c r="CD382" s="129"/>
      <c r="CN382" s="129"/>
      <c r="CX382" s="129"/>
      <c r="DH382" s="129"/>
      <c r="DR382" s="129"/>
      <c r="EB382" s="129"/>
      <c r="EL382" s="129"/>
      <c r="EV382" s="129"/>
      <c r="FF382" s="129"/>
      <c r="FP382" s="129"/>
      <c r="FZ382" s="129"/>
      <c r="GJ382" s="129"/>
      <c r="GT382" s="129"/>
      <c r="HD382" s="129"/>
      <c r="HN382" s="129"/>
      <c r="HX382" s="129"/>
    </row>
    <row xmlns:x14ac="http://schemas.microsoft.com/office/spreadsheetml/2009/9/ac" r="383" s="3" customFormat="true" x14ac:dyDescent="0.25">
      <c r="A383" s="383"/>
      <c r="B383" s="129"/>
      <c r="L383" s="129"/>
      <c r="V383" s="129"/>
      <c r="AF383" s="129"/>
      <c r="AP383" s="129"/>
      <c r="AZ383" s="129"/>
      <c r="BA383" s="129"/>
      <c r="BJ383" s="129"/>
      <c r="BT383" s="129"/>
      <c r="CD383" s="129"/>
      <c r="CN383" s="129"/>
      <c r="CX383" s="129"/>
      <c r="DH383" s="129"/>
      <c r="DR383" s="129"/>
      <c r="EB383" s="129"/>
      <c r="EL383" s="129"/>
      <c r="EV383" s="129"/>
      <c r="FF383" s="129"/>
      <c r="FP383" s="129"/>
      <c r="FZ383" s="129"/>
      <c r="GJ383" s="129"/>
      <c r="GT383" s="129"/>
      <c r="HD383" s="129"/>
      <c r="HN383" s="129"/>
      <c r="HX383" s="129"/>
    </row>
    <row xmlns:x14ac="http://schemas.microsoft.com/office/spreadsheetml/2009/9/ac" r="384" s="3" customFormat="true" x14ac:dyDescent="0.25">
      <c r="A384" s="383"/>
      <c r="B384" s="129"/>
      <c r="L384" s="129"/>
      <c r="V384" s="129"/>
      <c r="AF384" s="129"/>
      <c r="AP384" s="129"/>
      <c r="AZ384" s="129"/>
      <c r="BA384" s="129"/>
      <c r="BJ384" s="129"/>
      <c r="BT384" s="129"/>
      <c r="CD384" s="129"/>
      <c r="CN384" s="129"/>
      <c r="CX384" s="129"/>
      <c r="DH384" s="129"/>
      <c r="DR384" s="129"/>
      <c r="EB384" s="129"/>
      <c r="EL384" s="129"/>
      <c r="EV384" s="129"/>
      <c r="FF384" s="129"/>
      <c r="FP384" s="129"/>
      <c r="FZ384" s="129"/>
      <c r="GJ384" s="129"/>
      <c r="GT384" s="129"/>
      <c r="HD384" s="129"/>
      <c r="HN384" s="129"/>
      <c r="HX384" s="129"/>
    </row>
    <row xmlns:x14ac="http://schemas.microsoft.com/office/spreadsheetml/2009/9/ac" r="385" s="3" customFormat="true" x14ac:dyDescent="0.25">
      <c r="A385" s="383"/>
      <c r="B385" s="129"/>
      <c r="L385" s="129"/>
      <c r="V385" s="129"/>
      <c r="AF385" s="129"/>
      <c r="AP385" s="129"/>
      <c r="AZ385" s="129"/>
      <c r="BA385" s="129"/>
      <c r="BJ385" s="129"/>
      <c r="BT385" s="129"/>
      <c r="CD385" s="129"/>
      <c r="CN385" s="129"/>
      <c r="CX385" s="129"/>
      <c r="DH385" s="129"/>
      <c r="DR385" s="129"/>
      <c r="EB385" s="129"/>
      <c r="EL385" s="129"/>
      <c r="EV385" s="129"/>
      <c r="FF385" s="129"/>
      <c r="FP385" s="129"/>
      <c r="FZ385" s="129"/>
      <c r="GJ385" s="129"/>
      <c r="GT385" s="129"/>
      <c r="HD385" s="129"/>
      <c r="HN385" s="129"/>
      <c r="HX385" s="129"/>
    </row>
    <row xmlns:x14ac="http://schemas.microsoft.com/office/spreadsheetml/2009/9/ac" r="386" s="3" customFormat="true" x14ac:dyDescent="0.25">
      <c r="A386" s="383"/>
      <c r="B386" s="129"/>
      <c r="L386" s="129"/>
      <c r="V386" s="129"/>
      <c r="AF386" s="129"/>
      <c r="AP386" s="129"/>
      <c r="AZ386" s="129"/>
      <c r="BA386" s="129"/>
      <c r="BJ386" s="129"/>
      <c r="BT386" s="129"/>
      <c r="CD386" s="129"/>
      <c r="CN386" s="129"/>
      <c r="CX386" s="129"/>
      <c r="DH386" s="129"/>
      <c r="DR386" s="129"/>
      <c r="EB386" s="129"/>
      <c r="EL386" s="129"/>
      <c r="EV386" s="129"/>
      <c r="FF386" s="129"/>
      <c r="FP386" s="129"/>
      <c r="FZ386" s="129"/>
      <c r="GJ386" s="129"/>
      <c r="GT386" s="129"/>
      <c r="HD386" s="129"/>
      <c r="HN386" s="129"/>
      <c r="HX386" s="129"/>
    </row>
    <row xmlns:x14ac="http://schemas.microsoft.com/office/spreadsheetml/2009/9/ac" r="387" s="3" customFormat="true" x14ac:dyDescent="0.25">
      <c r="A387" s="383"/>
      <c r="B387" s="129"/>
      <c r="L387" s="129"/>
      <c r="V387" s="129"/>
      <c r="AF387" s="129"/>
      <c r="AP387" s="129"/>
      <c r="AZ387" s="129"/>
      <c r="BA387" s="129"/>
      <c r="BJ387" s="129"/>
      <c r="BT387" s="129"/>
      <c r="CD387" s="129"/>
      <c r="CN387" s="129"/>
      <c r="CX387" s="129"/>
      <c r="DH387" s="129"/>
      <c r="DR387" s="129"/>
      <c r="EB387" s="129"/>
      <c r="EL387" s="129"/>
      <c r="EV387" s="129"/>
      <c r="FF387" s="129"/>
      <c r="FP387" s="129"/>
      <c r="FZ387" s="129"/>
      <c r="GJ387" s="129"/>
      <c r="GT387" s="129"/>
      <c r="HD387" s="129"/>
      <c r="HN387" s="129"/>
      <c r="HX387" s="129"/>
    </row>
    <row xmlns:x14ac="http://schemas.microsoft.com/office/spreadsheetml/2009/9/ac" r="388" s="3" customFormat="true" x14ac:dyDescent="0.25">
      <c r="A388" s="383"/>
      <c r="B388" s="129"/>
      <c r="L388" s="129"/>
      <c r="V388" s="129"/>
      <c r="AF388" s="129"/>
      <c r="AP388" s="129"/>
      <c r="AZ388" s="129"/>
      <c r="BA388" s="129"/>
      <c r="BJ388" s="129"/>
      <c r="BT388" s="129"/>
      <c r="CD388" s="129"/>
      <c r="CN388" s="129"/>
      <c r="CX388" s="129"/>
      <c r="DH388" s="129"/>
      <c r="DR388" s="129"/>
      <c r="EB388" s="129"/>
      <c r="EL388" s="129"/>
      <c r="EV388" s="129"/>
      <c r="FF388" s="129"/>
      <c r="FP388" s="129"/>
      <c r="FZ388" s="129"/>
      <c r="GJ388" s="129"/>
      <c r="GT388" s="129"/>
      <c r="HD388" s="129"/>
      <c r="HN388" s="129"/>
      <c r="HX388" s="129"/>
    </row>
    <row xmlns:x14ac="http://schemas.microsoft.com/office/spreadsheetml/2009/9/ac" r="389" s="3" customFormat="true" x14ac:dyDescent="0.25">
      <c r="A389" s="383"/>
      <c r="B389" s="129"/>
      <c r="L389" s="129"/>
      <c r="V389" s="129"/>
      <c r="AF389" s="129"/>
      <c r="AP389" s="129"/>
      <c r="AZ389" s="129"/>
      <c r="BA389" s="129"/>
      <c r="BJ389" s="129"/>
      <c r="BT389" s="129"/>
      <c r="CD389" s="129"/>
      <c r="CN389" s="129"/>
      <c r="CX389" s="129"/>
      <c r="DH389" s="129"/>
      <c r="DR389" s="129"/>
      <c r="EB389" s="129"/>
      <c r="EL389" s="129"/>
      <c r="EV389" s="129"/>
      <c r="FF389" s="129"/>
      <c r="FP389" s="129"/>
      <c r="FZ389" s="129"/>
      <c r="GJ389" s="129"/>
      <c r="GT389" s="129"/>
      <c r="HD389" s="129"/>
      <c r="HN389" s="129"/>
      <c r="HX389" s="129"/>
    </row>
    <row xmlns:x14ac="http://schemas.microsoft.com/office/spreadsheetml/2009/9/ac" r="390" s="3" customFormat="true" x14ac:dyDescent="0.25">
      <c r="A390" s="383"/>
      <c r="B390" s="129"/>
      <c r="L390" s="129"/>
      <c r="V390" s="129"/>
      <c r="AF390" s="129"/>
      <c r="AP390" s="129"/>
      <c r="AZ390" s="129"/>
      <c r="BA390" s="129"/>
      <c r="BJ390" s="129"/>
      <c r="BT390" s="129"/>
      <c r="CD390" s="129"/>
      <c r="CN390" s="129"/>
      <c r="CX390" s="129"/>
      <c r="DH390" s="129"/>
      <c r="DR390" s="129"/>
      <c r="EB390" s="129"/>
      <c r="EL390" s="129"/>
      <c r="EV390" s="129"/>
      <c r="FF390" s="129"/>
      <c r="FP390" s="129"/>
      <c r="FZ390" s="129"/>
      <c r="GJ390" s="129"/>
      <c r="GT390" s="129"/>
      <c r="HD390" s="129"/>
      <c r="HN390" s="129"/>
      <c r="HX390" s="129"/>
    </row>
    <row xmlns:x14ac="http://schemas.microsoft.com/office/spreadsheetml/2009/9/ac" r="391" s="3" customFormat="true" x14ac:dyDescent="0.25">
      <c r="A391" s="383"/>
      <c r="B391" s="129"/>
      <c r="L391" s="129"/>
      <c r="V391" s="129"/>
      <c r="AF391" s="129"/>
      <c r="AP391" s="129"/>
      <c r="AZ391" s="129"/>
      <c r="BA391" s="129"/>
      <c r="BJ391" s="129"/>
      <c r="BT391" s="129"/>
      <c r="CD391" s="129"/>
      <c r="CN391" s="129"/>
      <c r="CX391" s="129"/>
      <c r="DH391" s="129"/>
      <c r="DR391" s="129"/>
      <c r="EB391" s="129"/>
      <c r="EL391" s="129"/>
      <c r="EV391" s="129"/>
      <c r="FF391" s="129"/>
      <c r="FP391" s="129"/>
      <c r="FZ391" s="129"/>
      <c r="GJ391" s="129"/>
      <c r="GT391" s="129"/>
      <c r="HD391" s="129"/>
      <c r="HN391" s="129"/>
      <c r="HX391" s="129"/>
    </row>
    <row xmlns:x14ac="http://schemas.microsoft.com/office/spreadsheetml/2009/9/ac" r="392" s="3" customFormat="true" x14ac:dyDescent="0.25">
      <c r="A392" s="383"/>
      <c r="B392" s="129"/>
      <c r="L392" s="129"/>
      <c r="V392" s="129"/>
      <c r="AF392" s="129"/>
      <c r="AP392" s="129"/>
      <c r="AZ392" s="129"/>
      <c r="BA392" s="129"/>
      <c r="BJ392" s="129"/>
      <c r="BT392" s="129"/>
      <c r="CD392" s="129"/>
      <c r="CN392" s="129"/>
      <c r="CX392" s="129"/>
      <c r="DH392" s="129"/>
      <c r="DR392" s="129"/>
      <c r="EB392" s="129"/>
      <c r="EL392" s="129"/>
      <c r="EV392" s="129"/>
      <c r="FF392" s="129"/>
      <c r="FP392" s="129"/>
      <c r="FZ392" s="129"/>
      <c r="GJ392" s="129"/>
      <c r="GT392" s="129"/>
      <c r="HD392" s="129"/>
      <c r="HN392" s="129"/>
      <c r="HX392" s="129"/>
    </row>
    <row xmlns:x14ac="http://schemas.microsoft.com/office/spreadsheetml/2009/9/ac" r="393" s="3" customFormat="true" x14ac:dyDescent="0.25">
      <c r="A393" s="383"/>
      <c r="B393" s="129"/>
      <c r="L393" s="129"/>
      <c r="V393" s="129"/>
      <c r="AF393" s="129"/>
      <c r="AP393" s="129"/>
      <c r="AZ393" s="129"/>
      <c r="BA393" s="129"/>
      <c r="BJ393" s="129"/>
      <c r="BT393" s="129"/>
      <c r="CD393" s="129"/>
      <c r="CN393" s="129"/>
      <c r="CX393" s="129"/>
      <c r="DH393" s="129"/>
      <c r="DR393" s="129"/>
      <c r="EB393" s="129"/>
      <c r="EL393" s="129"/>
      <c r="EV393" s="129"/>
      <c r="FF393" s="129"/>
      <c r="FP393" s="129"/>
      <c r="FZ393" s="129"/>
      <c r="GJ393" s="129"/>
      <c r="GT393" s="129"/>
      <c r="HD393" s="129"/>
      <c r="HN393" s="129"/>
      <c r="HX393" s="129"/>
    </row>
    <row xmlns:x14ac="http://schemas.microsoft.com/office/spreadsheetml/2009/9/ac" r="394" s="3" customFormat="true" x14ac:dyDescent="0.25">
      <c r="A394" s="383"/>
      <c r="B394" s="129"/>
      <c r="L394" s="129"/>
      <c r="V394" s="129"/>
      <c r="AF394" s="129"/>
      <c r="AP394" s="129"/>
      <c r="AZ394" s="129"/>
      <c r="BA394" s="129"/>
      <c r="BJ394" s="129"/>
      <c r="BT394" s="129"/>
      <c r="CD394" s="129"/>
      <c r="CN394" s="129"/>
      <c r="CX394" s="129"/>
      <c r="DH394" s="129"/>
      <c r="DR394" s="129"/>
      <c r="EB394" s="129"/>
      <c r="EL394" s="129"/>
      <c r="EV394" s="129"/>
      <c r="FF394" s="129"/>
      <c r="FP394" s="129"/>
      <c r="FZ394" s="129"/>
      <c r="GJ394" s="129"/>
      <c r="GT394" s="129"/>
      <c r="HD394" s="129"/>
      <c r="HN394" s="129"/>
      <c r="HX394" s="129"/>
    </row>
    <row xmlns:x14ac="http://schemas.microsoft.com/office/spreadsheetml/2009/9/ac" r="395" s="3" customFormat="true" x14ac:dyDescent="0.25">
      <c r="A395" s="383"/>
      <c r="B395" s="129"/>
      <c r="L395" s="129"/>
      <c r="V395" s="129"/>
      <c r="AF395" s="129"/>
      <c r="AP395" s="129"/>
      <c r="AZ395" s="129"/>
      <c r="BA395" s="129"/>
      <c r="BJ395" s="129"/>
      <c r="BT395" s="129"/>
      <c r="CD395" s="129"/>
      <c r="CN395" s="129"/>
      <c r="CX395" s="129"/>
      <c r="DH395" s="129"/>
      <c r="DR395" s="129"/>
      <c r="EB395" s="129"/>
      <c r="EL395" s="129"/>
      <c r="EV395" s="129"/>
      <c r="FF395" s="129"/>
      <c r="FP395" s="129"/>
      <c r="FZ395" s="129"/>
      <c r="GJ395" s="129"/>
      <c r="GT395" s="129"/>
      <c r="HD395" s="129"/>
      <c r="HN395" s="129"/>
      <c r="HX395" s="129"/>
    </row>
    <row xmlns:x14ac="http://schemas.microsoft.com/office/spreadsheetml/2009/9/ac" r="396" s="3" customFormat="true" x14ac:dyDescent="0.25">
      <c r="A396" s="383"/>
      <c r="B396" s="129"/>
      <c r="L396" s="129"/>
      <c r="V396" s="129"/>
      <c r="AF396" s="129"/>
      <c r="AP396" s="129"/>
      <c r="AZ396" s="129"/>
      <c r="BA396" s="129"/>
      <c r="BJ396" s="129"/>
      <c r="BT396" s="129"/>
      <c r="CD396" s="129"/>
      <c r="CN396" s="129"/>
      <c r="CX396" s="129"/>
      <c r="DH396" s="129"/>
      <c r="DR396" s="129"/>
      <c r="EB396" s="129"/>
      <c r="EL396" s="129"/>
      <c r="EV396" s="129"/>
      <c r="FF396" s="129"/>
      <c r="FP396" s="129"/>
      <c r="FZ396" s="129"/>
      <c r="GJ396" s="129"/>
      <c r="GT396" s="129"/>
      <c r="HD396" s="129"/>
      <c r="HN396" s="129"/>
      <c r="HX396" s="129"/>
    </row>
    <row xmlns:x14ac="http://schemas.microsoft.com/office/spreadsheetml/2009/9/ac" r="397" s="3" customFormat="true" x14ac:dyDescent="0.25">
      <c r="A397" s="383"/>
      <c r="B397" s="129"/>
      <c r="L397" s="129"/>
      <c r="V397" s="129"/>
      <c r="AF397" s="129"/>
      <c r="AP397" s="129"/>
      <c r="AZ397" s="129"/>
      <c r="BA397" s="129"/>
      <c r="BJ397" s="129"/>
      <c r="BT397" s="129"/>
      <c r="CD397" s="129"/>
      <c r="CN397" s="129"/>
      <c r="CX397" s="129"/>
      <c r="DH397" s="129"/>
      <c r="DR397" s="129"/>
      <c r="EB397" s="129"/>
      <c r="EL397" s="129"/>
      <c r="EV397" s="129"/>
      <c r="FF397" s="129"/>
      <c r="FP397" s="129"/>
      <c r="FZ397" s="129"/>
      <c r="GJ397" s="129"/>
      <c r="GT397" s="129"/>
      <c r="HD397" s="129"/>
      <c r="HN397" s="129"/>
      <c r="HX397" s="129"/>
    </row>
    <row xmlns:x14ac="http://schemas.microsoft.com/office/spreadsheetml/2009/9/ac" r="398" s="3" customFormat="true" x14ac:dyDescent="0.25">
      <c r="A398" s="383"/>
      <c r="B398" s="129"/>
      <c r="L398" s="129"/>
      <c r="V398" s="129"/>
      <c r="AF398" s="129"/>
      <c r="AP398" s="129"/>
      <c r="AZ398" s="129"/>
      <c r="BA398" s="129"/>
      <c r="BJ398" s="129"/>
      <c r="BT398" s="129"/>
      <c r="CD398" s="129"/>
      <c r="CN398" s="129"/>
      <c r="CX398" s="129"/>
      <c r="DH398" s="129"/>
      <c r="DR398" s="129"/>
      <c r="EB398" s="129"/>
      <c r="EL398" s="129"/>
      <c r="EV398" s="129"/>
      <c r="FF398" s="129"/>
      <c r="FP398" s="129"/>
      <c r="FZ398" s="129"/>
      <c r="GJ398" s="129"/>
      <c r="GT398" s="129"/>
      <c r="HD398" s="129"/>
      <c r="HN398" s="129"/>
      <c r="HX398" s="129"/>
    </row>
    <row xmlns:x14ac="http://schemas.microsoft.com/office/spreadsheetml/2009/9/ac" r="399" s="3" customFormat="true" x14ac:dyDescent="0.25">
      <c r="A399" s="383"/>
      <c r="B399" s="129"/>
      <c r="L399" s="129"/>
      <c r="V399" s="129"/>
      <c r="AF399" s="129"/>
      <c r="AP399" s="129"/>
      <c r="AZ399" s="129"/>
      <c r="BA399" s="129"/>
      <c r="BJ399" s="129"/>
      <c r="BT399" s="129"/>
      <c r="CD399" s="129"/>
      <c r="CN399" s="129"/>
      <c r="CX399" s="129"/>
      <c r="DH399" s="129"/>
      <c r="DR399" s="129"/>
      <c r="EB399" s="129"/>
      <c r="EL399" s="129"/>
      <c r="EV399" s="129"/>
      <c r="FF399" s="129"/>
      <c r="FP399" s="129"/>
      <c r="FZ399" s="129"/>
      <c r="GJ399" s="129"/>
      <c r="GT399" s="129"/>
      <c r="HD399" s="129"/>
      <c r="HN399" s="129"/>
      <c r="HX399" s="129"/>
    </row>
    <row xmlns:x14ac="http://schemas.microsoft.com/office/spreadsheetml/2009/9/ac" r="400" s="3" customFormat="true" x14ac:dyDescent="0.25">
      <c r="A400" s="383"/>
      <c r="B400" s="129"/>
      <c r="L400" s="129"/>
      <c r="V400" s="129"/>
      <c r="AF400" s="129"/>
      <c r="AP400" s="129"/>
      <c r="AZ400" s="129"/>
      <c r="BA400" s="129"/>
      <c r="BJ400" s="129"/>
      <c r="BT400" s="129"/>
      <c r="CD400" s="129"/>
      <c r="CN400" s="129"/>
      <c r="CX400" s="129"/>
      <c r="DH400" s="129"/>
      <c r="DR400" s="129"/>
      <c r="EB400" s="129"/>
      <c r="EL400" s="129"/>
      <c r="EV400" s="129"/>
      <c r="FF400" s="129"/>
      <c r="FP400" s="129"/>
      <c r="FZ400" s="129"/>
      <c r="GJ400" s="129"/>
      <c r="GT400" s="129"/>
      <c r="HD400" s="129"/>
      <c r="HN400" s="129"/>
      <c r="HX400" s="129"/>
    </row>
    <row xmlns:x14ac="http://schemas.microsoft.com/office/spreadsheetml/2009/9/ac" r="401" s="3" customFormat="true" x14ac:dyDescent="0.25">
      <c r="A401" s="383"/>
      <c r="B401" s="129"/>
      <c r="L401" s="129"/>
      <c r="V401" s="129"/>
      <c r="AF401" s="129"/>
      <c r="AP401" s="129"/>
      <c r="AZ401" s="129"/>
      <c r="BA401" s="129"/>
      <c r="BJ401" s="129"/>
      <c r="BT401" s="129"/>
      <c r="CD401" s="129"/>
      <c r="CN401" s="129"/>
      <c r="CX401" s="129"/>
      <c r="DH401" s="129"/>
      <c r="DR401" s="129"/>
      <c r="EB401" s="129"/>
      <c r="EL401" s="129"/>
      <c r="EV401" s="129"/>
      <c r="FF401" s="129"/>
      <c r="FP401" s="129"/>
      <c r="FZ401" s="129"/>
      <c r="GJ401" s="129"/>
      <c r="GT401" s="129"/>
      <c r="HD401" s="129"/>
      <c r="HN401" s="129"/>
      <c r="HX401" s="129"/>
    </row>
    <row xmlns:x14ac="http://schemas.microsoft.com/office/spreadsheetml/2009/9/ac" r="402" s="3" customFormat="true" x14ac:dyDescent="0.25">
      <c r="A402" s="383"/>
      <c r="B402" s="129"/>
      <c r="L402" s="129"/>
      <c r="V402" s="129"/>
      <c r="AF402" s="129"/>
      <c r="AP402" s="129"/>
      <c r="AZ402" s="129"/>
      <c r="BA402" s="129"/>
      <c r="BJ402" s="129"/>
      <c r="BT402" s="129"/>
      <c r="CD402" s="129"/>
      <c r="CN402" s="129"/>
      <c r="CX402" s="129"/>
      <c r="DH402" s="129"/>
      <c r="DR402" s="129"/>
      <c r="EB402" s="129"/>
      <c r="EL402" s="129"/>
      <c r="EV402" s="129"/>
      <c r="FF402" s="129"/>
      <c r="FP402" s="129"/>
      <c r="FZ402" s="129"/>
      <c r="GJ402" s="129"/>
      <c r="GT402" s="129"/>
      <c r="HD402" s="129"/>
      <c r="HN402" s="129"/>
      <c r="HX402" s="129"/>
    </row>
    <row xmlns:x14ac="http://schemas.microsoft.com/office/spreadsheetml/2009/9/ac" r="403" s="3" customFormat="true" x14ac:dyDescent="0.25">
      <c r="A403" s="383"/>
      <c r="B403" s="129"/>
      <c r="L403" s="129"/>
      <c r="V403" s="129"/>
      <c r="AF403" s="129"/>
      <c r="AP403" s="129"/>
      <c r="AZ403" s="129"/>
      <c r="BA403" s="129"/>
      <c r="BJ403" s="129"/>
      <c r="BT403" s="129"/>
      <c r="CD403" s="129"/>
      <c r="CN403" s="129"/>
      <c r="CX403" s="129"/>
      <c r="DH403" s="129"/>
      <c r="DR403" s="129"/>
      <c r="EB403" s="129"/>
      <c r="EL403" s="129"/>
      <c r="EV403" s="129"/>
      <c r="FF403" s="129"/>
      <c r="FP403" s="129"/>
      <c r="FZ403" s="129"/>
      <c r="GJ403" s="129"/>
      <c r="GT403" s="129"/>
      <c r="HD403" s="129"/>
      <c r="HN403" s="129"/>
      <c r="HX403" s="129"/>
    </row>
    <row xmlns:x14ac="http://schemas.microsoft.com/office/spreadsheetml/2009/9/ac" r="404" s="3" customFormat="true" x14ac:dyDescent="0.25">
      <c r="A404" s="383"/>
      <c r="B404" s="129"/>
      <c r="L404" s="129"/>
      <c r="V404" s="129"/>
      <c r="AF404" s="129"/>
      <c r="AP404" s="129"/>
      <c r="AZ404" s="129"/>
      <c r="BA404" s="129"/>
      <c r="BJ404" s="129"/>
      <c r="BT404" s="129"/>
      <c r="CD404" s="129"/>
      <c r="CN404" s="129"/>
      <c r="CX404" s="129"/>
      <c r="DH404" s="129"/>
      <c r="DR404" s="129"/>
      <c r="EB404" s="129"/>
      <c r="EL404" s="129"/>
      <c r="EV404" s="129"/>
      <c r="FF404" s="129"/>
      <c r="FP404" s="129"/>
      <c r="FZ404" s="129"/>
      <c r="GJ404" s="129"/>
      <c r="GT404" s="129"/>
      <c r="HD404" s="129"/>
      <c r="HN404" s="129"/>
      <c r="HX404" s="129"/>
    </row>
    <row xmlns:x14ac="http://schemas.microsoft.com/office/spreadsheetml/2009/9/ac" r="405" s="3" customFormat="true" x14ac:dyDescent="0.25">
      <c r="A405" s="383"/>
      <c r="B405" s="129"/>
      <c r="L405" s="129"/>
      <c r="V405" s="129"/>
      <c r="AF405" s="129"/>
      <c r="AP405" s="129"/>
      <c r="AZ405" s="129"/>
      <c r="BA405" s="129"/>
      <c r="BJ405" s="129"/>
      <c r="BT405" s="129"/>
      <c r="CD405" s="129"/>
      <c r="CN405" s="129"/>
      <c r="CX405" s="129"/>
      <c r="DH405" s="129"/>
      <c r="DR405" s="129"/>
      <c r="EB405" s="129"/>
      <c r="EL405" s="129"/>
      <c r="EV405" s="129"/>
      <c r="FF405" s="129"/>
      <c r="FP405" s="129"/>
      <c r="FZ405" s="129"/>
      <c r="GJ405" s="129"/>
      <c r="GT405" s="129"/>
      <c r="HD405" s="129"/>
      <c r="HN405" s="129"/>
      <c r="HX405" s="129"/>
    </row>
    <row xmlns:x14ac="http://schemas.microsoft.com/office/spreadsheetml/2009/9/ac" r="406" s="3" customFormat="true" x14ac:dyDescent="0.25">
      <c r="A406" s="383"/>
      <c r="B406" s="129"/>
      <c r="L406" s="129"/>
      <c r="V406" s="129"/>
      <c r="AF406" s="129"/>
      <c r="AP406" s="129"/>
      <c r="AZ406" s="129"/>
      <c r="BA406" s="129"/>
      <c r="BJ406" s="129"/>
      <c r="BT406" s="129"/>
      <c r="CD406" s="129"/>
      <c r="CN406" s="129"/>
      <c r="CX406" s="129"/>
      <c r="DH406" s="129"/>
      <c r="DR406" s="129"/>
      <c r="EB406" s="129"/>
      <c r="EL406" s="129"/>
      <c r="EV406" s="129"/>
      <c r="FF406" s="129"/>
      <c r="FP406" s="129"/>
      <c r="FZ406" s="129"/>
      <c r="GJ406" s="129"/>
      <c r="GT406" s="129"/>
      <c r="HD406" s="129"/>
      <c r="HN406" s="129"/>
      <c r="HX406" s="129"/>
    </row>
    <row xmlns:x14ac="http://schemas.microsoft.com/office/spreadsheetml/2009/9/ac" r="407" s="3" customFormat="true" x14ac:dyDescent="0.25">
      <c r="A407" s="383"/>
      <c r="B407" s="129"/>
      <c r="L407" s="129"/>
      <c r="V407" s="129"/>
      <c r="AF407" s="129"/>
      <c r="AP407" s="129"/>
      <c r="AZ407" s="129"/>
      <c r="BA407" s="129"/>
      <c r="BJ407" s="129"/>
      <c r="BT407" s="129"/>
      <c r="CD407" s="129"/>
      <c r="CN407" s="129"/>
      <c r="CX407" s="129"/>
      <c r="DH407" s="129"/>
      <c r="DR407" s="129"/>
      <c r="EB407" s="129"/>
      <c r="EL407" s="129"/>
      <c r="EV407" s="129"/>
      <c r="FF407" s="129"/>
      <c r="FP407" s="129"/>
      <c r="FZ407" s="129"/>
      <c r="GJ407" s="129"/>
      <c r="GT407" s="129"/>
      <c r="HD407" s="129"/>
      <c r="HN407" s="129"/>
      <c r="HX407" s="129"/>
    </row>
    <row xmlns:x14ac="http://schemas.microsoft.com/office/spreadsheetml/2009/9/ac" r="408" s="3" customFormat="true" x14ac:dyDescent="0.25">
      <c r="A408" s="383"/>
      <c r="B408" s="129"/>
      <c r="L408" s="129"/>
      <c r="V408" s="129"/>
      <c r="AF408" s="129"/>
      <c r="AP408" s="129"/>
      <c r="AZ408" s="129"/>
      <c r="BA408" s="129"/>
      <c r="BJ408" s="129"/>
      <c r="BT408" s="129"/>
      <c r="CD408" s="129"/>
      <c r="CN408" s="129"/>
      <c r="CX408" s="129"/>
      <c r="DH408" s="129"/>
      <c r="DR408" s="129"/>
      <c r="EB408" s="129"/>
      <c r="EL408" s="129"/>
      <c r="EV408" s="129"/>
      <c r="FF408" s="129"/>
      <c r="FP408" s="129"/>
      <c r="FZ408" s="129"/>
      <c r="GJ408" s="129"/>
      <c r="GT408" s="129"/>
      <c r="HD408" s="129"/>
      <c r="HN408" s="129"/>
      <c r="HX408" s="129"/>
    </row>
    <row xmlns:x14ac="http://schemas.microsoft.com/office/spreadsheetml/2009/9/ac" r="409" s="3" customFormat="true" x14ac:dyDescent="0.25">
      <c r="A409" s="383"/>
      <c r="B409" s="129"/>
      <c r="L409" s="129"/>
      <c r="V409" s="129"/>
      <c r="AF409" s="129"/>
      <c r="AP409" s="129"/>
      <c r="AZ409" s="129"/>
      <c r="BA409" s="129"/>
      <c r="BJ409" s="129"/>
      <c r="BT409" s="129"/>
      <c r="CD409" s="129"/>
      <c r="CN409" s="129"/>
      <c r="CX409" s="129"/>
      <c r="DH409" s="129"/>
      <c r="DR409" s="129"/>
      <c r="EB409" s="129"/>
      <c r="EL409" s="129"/>
      <c r="EV409" s="129"/>
      <c r="FF409" s="129"/>
      <c r="FP409" s="129"/>
      <c r="FZ409" s="129"/>
      <c r="GJ409" s="129"/>
      <c r="GT409" s="129"/>
      <c r="HD409" s="129"/>
      <c r="HN409" s="129"/>
      <c r="HX409" s="129"/>
    </row>
    <row xmlns:x14ac="http://schemas.microsoft.com/office/spreadsheetml/2009/9/ac" r="410" s="3" customFormat="true" x14ac:dyDescent="0.25">
      <c r="A410" s="383"/>
      <c r="B410" s="129"/>
      <c r="L410" s="129"/>
      <c r="V410" s="129"/>
      <c r="AF410" s="129"/>
      <c r="AP410" s="129"/>
      <c r="AZ410" s="129"/>
      <c r="BA410" s="129"/>
      <c r="BJ410" s="129"/>
      <c r="BT410" s="129"/>
      <c r="CD410" s="129"/>
      <c r="CN410" s="129"/>
      <c r="CX410" s="129"/>
      <c r="DH410" s="129"/>
      <c r="DR410" s="129"/>
      <c r="EB410" s="129"/>
      <c r="EL410" s="129"/>
      <c r="EV410" s="129"/>
      <c r="FF410" s="129"/>
      <c r="FP410" s="129"/>
      <c r="FZ410" s="129"/>
      <c r="GJ410" s="129"/>
      <c r="GT410" s="129"/>
      <c r="HD410" s="129"/>
      <c r="HN410" s="129"/>
      <c r="HX410" s="129"/>
    </row>
    <row xmlns:x14ac="http://schemas.microsoft.com/office/spreadsheetml/2009/9/ac" r="411" s="3" customFormat="true" x14ac:dyDescent="0.25">
      <c r="A411" s="383"/>
      <c r="B411" s="129"/>
      <c r="L411" s="129"/>
      <c r="V411" s="129"/>
      <c r="AF411" s="129"/>
      <c r="AP411" s="129"/>
      <c r="AZ411" s="129"/>
      <c r="BA411" s="129"/>
      <c r="BJ411" s="129"/>
      <c r="BT411" s="129"/>
      <c r="CD411" s="129"/>
      <c r="CN411" s="129"/>
      <c r="CX411" s="129"/>
      <c r="DH411" s="129"/>
      <c r="DR411" s="129"/>
      <c r="EB411" s="129"/>
      <c r="EL411" s="129"/>
      <c r="EV411" s="129"/>
      <c r="FF411" s="129"/>
      <c r="FP411" s="129"/>
      <c r="FZ411" s="129"/>
      <c r="GJ411" s="129"/>
      <c r="GT411" s="129"/>
      <c r="HD411" s="129"/>
      <c r="HN411" s="129"/>
      <c r="HX411" s="129"/>
    </row>
    <row xmlns:x14ac="http://schemas.microsoft.com/office/spreadsheetml/2009/9/ac" r="412" s="3" customFormat="true" x14ac:dyDescent="0.25">
      <c r="A412" s="383"/>
      <c r="B412" s="129"/>
      <c r="L412" s="129"/>
      <c r="V412" s="129"/>
      <c r="AF412" s="129"/>
      <c r="AP412" s="129"/>
      <c r="AZ412" s="129"/>
      <c r="BA412" s="129"/>
      <c r="BJ412" s="129"/>
      <c r="BT412" s="129"/>
      <c r="CD412" s="129"/>
      <c r="CN412" s="129"/>
      <c r="CX412" s="129"/>
      <c r="DH412" s="129"/>
      <c r="DR412" s="129"/>
      <c r="EB412" s="129"/>
      <c r="EL412" s="129"/>
      <c r="EV412" s="129"/>
      <c r="FF412" s="129"/>
      <c r="FP412" s="129"/>
      <c r="FZ412" s="129"/>
      <c r="GJ412" s="129"/>
      <c r="GT412" s="129"/>
      <c r="HD412" s="129"/>
      <c r="HN412" s="129"/>
      <c r="HX412" s="129"/>
    </row>
    <row xmlns:x14ac="http://schemas.microsoft.com/office/spreadsheetml/2009/9/ac" r="413" s="3" customFormat="true" x14ac:dyDescent="0.25">
      <c r="A413" s="383"/>
      <c r="B413" s="129"/>
      <c r="L413" s="129"/>
      <c r="V413" s="129"/>
      <c r="AF413" s="129"/>
      <c r="AP413" s="129"/>
      <c r="AZ413" s="129"/>
      <c r="BA413" s="129"/>
      <c r="BJ413" s="129"/>
      <c r="BT413" s="129"/>
      <c r="CD413" s="129"/>
      <c r="CN413" s="129"/>
      <c r="CX413" s="129"/>
      <c r="DH413" s="129"/>
      <c r="DR413" s="129"/>
      <c r="EB413" s="129"/>
      <c r="EL413" s="129"/>
      <c r="EV413" s="129"/>
      <c r="FF413" s="129"/>
      <c r="FP413" s="129"/>
      <c r="FZ413" s="129"/>
      <c r="GJ413" s="129"/>
      <c r="GT413" s="129"/>
      <c r="HD413" s="129"/>
      <c r="HN413" s="129"/>
      <c r="HX413" s="129"/>
    </row>
    <row xmlns:x14ac="http://schemas.microsoft.com/office/spreadsheetml/2009/9/ac" r="414" s="3" customFormat="true" x14ac:dyDescent="0.25">
      <c r="A414" s="383"/>
      <c r="B414" s="129"/>
      <c r="L414" s="129"/>
      <c r="V414" s="129"/>
      <c r="AF414" s="129"/>
      <c r="AP414" s="129"/>
      <c r="AZ414" s="129"/>
      <c r="BA414" s="129"/>
      <c r="BJ414" s="129"/>
      <c r="BT414" s="129"/>
      <c r="CD414" s="129"/>
      <c r="CN414" s="129"/>
      <c r="CX414" s="129"/>
      <c r="DH414" s="129"/>
      <c r="DR414" s="129"/>
      <c r="EB414" s="129"/>
      <c r="EL414" s="129"/>
      <c r="EV414" s="129"/>
      <c r="FF414" s="129"/>
      <c r="FP414" s="129"/>
      <c r="FZ414" s="129"/>
      <c r="GJ414" s="129"/>
      <c r="GT414" s="129"/>
      <c r="HD414" s="129"/>
      <c r="HN414" s="129"/>
      <c r="HX414" s="129"/>
    </row>
    <row xmlns:x14ac="http://schemas.microsoft.com/office/spreadsheetml/2009/9/ac" r="415" s="3" customFormat="true" x14ac:dyDescent="0.25">
      <c r="A415" s="383"/>
      <c r="B415" s="129"/>
      <c r="L415" s="129"/>
      <c r="V415" s="129"/>
      <c r="AF415" s="129"/>
      <c r="AP415" s="129"/>
      <c r="AZ415" s="129"/>
      <c r="BA415" s="129"/>
      <c r="BJ415" s="129"/>
      <c r="BT415" s="129"/>
      <c r="CD415" s="129"/>
      <c r="CN415" s="129"/>
      <c r="CX415" s="129"/>
      <c r="DH415" s="129"/>
      <c r="DR415" s="129"/>
      <c r="EB415" s="129"/>
      <c r="EL415" s="129"/>
      <c r="EV415" s="129"/>
      <c r="FF415" s="129"/>
      <c r="FP415" s="129"/>
      <c r="FZ415" s="129"/>
      <c r="GJ415" s="129"/>
      <c r="GT415" s="129"/>
      <c r="HD415" s="129"/>
      <c r="HN415" s="129"/>
      <c r="HX415" s="129"/>
    </row>
    <row xmlns:x14ac="http://schemas.microsoft.com/office/spreadsheetml/2009/9/ac" r="416" s="3" customFormat="true" x14ac:dyDescent="0.25">
      <c r="A416" s="383"/>
      <c r="B416" s="129"/>
      <c r="L416" s="129"/>
      <c r="V416" s="129"/>
      <c r="AF416" s="129"/>
      <c r="AP416" s="129"/>
      <c r="AZ416" s="129"/>
      <c r="BA416" s="129"/>
      <c r="BJ416" s="129"/>
      <c r="BT416" s="129"/>
      <c r="CD416" s="129"/>
      <c r="CN416" s="129"/>
      <c r="CX416" s="129"/>
      <c r="DH416" s="129"/>
      <c r="DR416" s="129"/>
      <c r="EB416" s="129"/>
      <c r="EL416" s="129"/>
      <c r="EV416" s="129"/>
      <c r="FF416" s="129"/>
      <c r="FP416" s="129"/>
      <c r="FZ416" s="129"/>
      <c r="GJ416" s="129"/>
      <c r="GT416" s="129"/>
      <c r="HD416" s="129"/>
      <c r="HN416" s="129"/>
      <c r="HX416" s="129"/>
    </row>
    <row xmlns:x14ac="http://schemas.microsoft.com/office/spreadsheetml/2009/9/ac" r="417" s="3" customFormat="true" x14ac:dyDescent="0.25">
      <c r="A417" s="383"/>
      <c r="B417" s="129"/>
      <c r="L417" s="129"/>
      <c r="V417" s="129"/>
      <c r="AF417" s="129"/>
      <c r="AP417" s="129"/>
      <c r="AZ417" s="129"/>
      <c r="BA417" s="129"/>
      <c r="BJ417" s="129"/>
      <c r="BT417" s="129"/>
      <c r="CD417" s="129"/>
      <c r="CN417" s="129"/>
      <c r="CX417" s="129"/>
      <c r="DH417" s="129"/>
      <c r="DR417" s="129"/>
      <c r="EB417" s="129"/>
      <c r="EL417" s="129"/>
      <c r="EV417" s="129"/>
      <c r="FF417" s="129"/>
      <c r="FP417" s="129"/>
      <c r="FZ417" s="129"/>
      <c r="GJ417" s="129"/>
      <c r="GT417" s="129"/>
      <c r="HD417" s="129"/>
      <c r="HN417" s="129"/>
      <c r="HX417" s="129"/>
    </row>
    <row xmlns:x14ac="http://schemas.microsoft.com/office/spreadsheetml/2009/9/ac" r="418" s="3" customFormat="true" x14ac:dyDescent="0.25">
      <c r="A418" s="383"/>
      <c r="B418" s="129"/>
      <c r="L418" s="129"/>
      <c r="V418" s="129"/>
      <c r="AF418" s="129"/>
      <c r="AP418" s="129"/>
      <c r="AZ418" s="129"/>
      <c r="BA418" s="129"/>
      <c r="BJ418" s="129"/>
      <c r="BT418" s="129"/>
      <c r="CD418" s="129"/>
      <c r="CN418" s="129"/>
      <c r="CX418" s="129"/>
      <c r="DH418" s="129"/>
      <c r="DR418" s="129"/>
      <c r="EB418" s="129"/>
      <c r="EL418" s="129"/>
      <c r="EV418" s="129"/>
      <c r="FF418" s="129"/>
      <c r="FP418" s="129"/>
      <c r="FZ418" s="129"/>
      <c r="GJ418" s="129"/>
      <c r="GT418" s="129"/>
      <c r="HD418" s="129"/>
      <c r="HN418" s="129"/>
      <c r="HX418" s="129"/>
    </row>
    <row xmlns:x14ac="http://schemas.microsoft.com/office/spreadsheetml/2009/9/ac" r="419" s="3" customFormat="true" x14ac:dyDescent="0.25">
      <c r="A419" s="383"/>
      <c r="B419" s="129"/>
      <c r="L419" s="129"/>
      <c r="V419" s="129"/>
      <c r="AF419" s="129"/>
      <c r="AP419" s="129"/>
      <c r="AZ419" s="129"/>
      <c r="BA419" s="129"/>
      <c r="BJ419" s="129"/>
      <c r="BT419" s="129"/>
      <c r="CD419" s="129"/>
      <c r="CN419" s="129"/>
      <c r="CX419" s="129"/>
      <c r="DH419" s="129"/>
      <c r="DR419" s="129"/>
      <c r="EB419" s="129"/>
      <c r="EL419" s="129"/>
      <c r="EV419" s="129"/>
      <c r="FF419" s="129"/>
      <c r="FP419" s="129"/>
      <c r="FZ419" s="129"/>
      <c r="GJ419" s="129"/>
      <c r="GT419" s="129"/>
      <c r="HD419" s="129"/>
      <c r="HN419" s="129"/>
      <c r="HX419" s="129"/>
    </row>
    <row xmlns:x14ac="http://schemas.microsoft.com/office/spreadsheetml/2009/9/ac" r="420" s="3" customFormat="true" x14ac:dyDescent="0.25">
      <c r="A420" s="383"/>
      <c r="B420" s="129"/>
      <c r="L420" s="129"/>
      <c r="V420" s="129"/>
      <c r="AF420" s="129"/>
      <c r="AP420" s="129"/>
      <c r="AZ420" s="129"/>
      <c r="BA420" s="129"/>
      <c r="BJ420" s="129"/>
      <c r="BT420" s="129"/>
      <c r="CD420" s="129"/>
      <c r="CN420" s="129"/>
      <c r="CX420" s="129"/>
      <c r="DH420" s="129"/>
      <c r="DR420" s="129"/>
      <c r="EB420" s="129"/>
      <c r="EL420" s="129"/>
      <c r="EV420" s="129"/>
      <c r="FF420" s="129"/>
      <c r="FP420" s="129"/>
      <c r="FZ420" s="129"/>
      <c r="GJ420" s="129"/>
      <c r="GT420" s="129"/>
      <c r="HD420" s="129"/>
      <c r="HN420" s="129"/>
      <c r="HX420" s="129"/>
    </row>
    <row xmlns:x14ac="http://schemas.microsoft.com/office/spreadsheetml/2009/9/ac" r="421" s="3" customFormat="true" x14ac:dyDescent="0.25">
      <c r="A421" s="383"/>
      <c r="B421" s="129"/>
      <c r="L421" s="129"/>
      <c r="V421" s="129"/>
      <c r="AF421" s="129"/>
      <c r="AP421" s="129"/>
      <c r="AZ421" s="129"/>
      <c r="BA421" s="129"/>
      <c r="BJ421" s="129"/>
      <c r="BT421" s="129"/>
      <c r="CD421" s="129"/>
      <c r="CN421" s="129"/>
      <c r="CX421" s="129"/>
      <c r="DH421" s="129"/>
      <c r="DR421" s="129"/>
      <c r="EB421" s="129"/>
      <c r="EL421" s="129"/>
      <c r="EV421" s="129"/>
      <c r="FF421" s="129"/>
      <c r="FP421" s="129"/>
      <c r="FZ421" s="129"/>
      <c r="GJ421" s="129"/>
      <c r="GT421" s="129"/>
      <c r="HD421" s="129"/>
      <c r="HN421" s="129"/>
      <c r="HX421" s="129"/>
    </row>
    <row xmlns:x14ac="http://schemas.microsoft.com/office/spreadsheetml/2009/9/ac" r="422" s="3" customFormat="true" x14ac:dyDescent="0.25">
      <c r="A422" s="383"/>
      <c r="B422" s="129"/>
      <c r="L422" s="129"/>
      <c r="V422" s="129"/>
      <c r="AF422" s="129"/>
      <c r="AP422" s="129"/>
      <c r="AZ422" s="129"/>
      <c r="BA422" s="129"/>
      <c r="BJ422" s="129"/>
      <c r="BT422" s="129"/>
      <c r="CD422" s="129"/>
      <c r="CN422" s="129"/>
      <c r="CX422" s="129"/>
      <c r="DH422" s="129"/>
      <c r="DR422" s="129"/>
      <c r="EB422" s="129"/>
      <c r="EL422" s="129"/>
      <c r="EV422" s="129"/>
      <c r="FF422" s="129"/>
      <c r="FP422" s="129"/>
      <c r="FZ422" s="129"/>
      <c r="GJ422" s="129"/>
      <c r="GT422" s="129"/>
      <c r="HD422" s="129"/>
      <c r="HN422" s="129"/>
      <c r="HX422" s="129"/>
    </row>
    <row xmlns:x14ac="http://schemas.microsoft.com/office/spreadsheetml/2009/9/ac" r="423" s="3" customFormat="true" x14ac:dyDescent="0.25">
      <c r="A423" s="383"/>
      <c r="B423" s="129"/>
      <c r="L423" s="129"/>
      <c r="V423" s="129"/>
      <c r="AF423" s="129"/>
      <c r="AP423" s="129"/>
      <c r="AZ423" s="129"/>
      <c r="BA423" s="129"/>
      <c r="BJ423" s="129"/>
      <c r="BT423" s="129"/>
      <c r="CD423" s="129"/>
      <c r="CN423" s="129"/>
      <c r="CX423" s="129"/>
      <c r="DH423" s="129"/>
      <c r="DR423" s="129"/>
      <c r="EB423" s="129"/>
      <c r="EL423" s="129"/>
      <c r="EV423" s="129"/>
      <c r="FF423" s="129"/>
      <c r="FP423" s="129"/>
      <c r="FZ423" s="129"/>
      <c r="GJ423" s="129"/>
      <c r="GT423" s="129"/>
      <c r="HD423" s="129"/>
      <c r="HN423" s="129"/>
      <c r="HX423" s="129"/>
    </row>
    <row xmlns:x14ac="http://schemas.microsoft.com/office/spreadsheetml/2009/9/ac" r="424" s="3" customFormat="true" x14ac:dyDescent="0.25">
      <c r="A424" s="383"/>
      <c r="B424" s="129"/>
      <c r="L424" s="129"/>
      <c r="V424" s="129"/>
      <c r="AF424" s="129"/>
      <c r="AP424" s="129"/>
      <c r="AZ424" s="129"/>
      <c r="BA424" s="129"/>
      <c r="BJ424" s="129"/>
      <c r="BT424" s="129"/>
      <c r="CD424" s="129"/>
      <c r="CN424" s="129"/>
      <c r="CX424" s="129"/>
      <c r="DH424" s="129"/>
      <c r="DR424" s="129"/>
      <c r="EB424" s="129"/>
      <c r="EL424" s="129"/>
      <c r="EV424" s="129"/>
      <c r="FF424" s="129"/>
      <c r="FP424" s="129"/>
      <c r="FZ424" s="129"/>
      <c r="GJ424" s="129"/>
      <c r="GT424" s="129"/>
      <c r="HD424" s="129"/>
      <c r="HN424" s="129"/>
      <c r="HX424" s="129"/>
    </row>
    <row xmlns:x14ac="http://schemas.microsoft.com/office/spreadsheetml/2009/9/ac" r="425" s="3" customFormat="true" x14ac:dyDescent="0.25">
      <c r="A425" s="383"/>
      <c r="B425" s="129"/>
      <c r="L425" s="129"/>
      <c r="V425" s="129"/>
      <c r="AF425" s="129"/>
      <c r="AP425" s="129"/>
      <c r="AZ425" s="129"/>
      <c r="BA425" s="129"/>
      <c r="BJ425" s="129"/>
      <c r="BT425" s="129"/>
      <c r="CD425" s="129"/>
      <c r="CN425" s="129"/>
      <c r="CX425" s="129"/>
      <c r="DH425" s="129"/>
      <c r="DR425" s="129"/>
      <c r="EB425" s="129"/>
      <c r="EL425" s="129"/>
      <c r="EV425" s="129"/>
      <c r="FF425" s="129"/>
      <c r="FP425" s="129"/>
      <c r="FZ425" s="129"/>
      <c r="GJ425" s="129"/>
      <c r="GT425" s="129"/>
      <c r="HD425" s="129"/>
      <c r="HN425" s="129"/>
      <c r="HX425" s="129"/>
    </row>
    <row xmlns:x14ac="http://schemas.microsoft.com/office/spreadsheetml/2009/9/ac" r="426" s="3" customFormat="true" x14ac:dyDescent="0.25">
      <c r="A426" s="383"/>
      <c r="B426" s="129"/>
      <c r="L426" s="129"/>
      <c r="V426" s="129"/>
      <c r="AF426" s="129"/>
      <c r="AP426" s="129"/>
      <c r="AZ426" s="129"/>
      <c r="BA426" s="129"/>
      <c r="BJ426" s="129"/>
      <c r="BT426" s="129"/>
      <c r="CD426" s="129"/>
      <c r="CN426" s="129"/>
      <c r="CX426" s="129"/>
      <c r="DH426" s="129"/>
      <c r="DR426" s="129"/>
      <c r="EB426" s="129"/>
      <c r="EL426" s="129"/>
      <c r="EV426" s="129"/>
      <c r="FF426" s="129"/>
      <c r="FP426" s="129"/>
      <c r="FZ426" s="129"/>
      <c r="GJ426" s="129"/>
      <c r="GT426" s="129"/>
      <c r="HD426" s="129"/>
      <c r="HN426" s="129"/>
      <c r="HX426" s="129"/>
    </row>
    <row xmlns:x14ac="http://schemas.microsoft.com/office/spreadsheetml/2009/9/ac" r="427" s="3" customFormat="true" x14ac:dyDescent="0.25">
      <c r="A427" s="383"/>
      <c r="B427" s="129"/>
      <c r="L427" s="129"/>
      <c r="V427" s="129"/>
      <c r="AF427" s="129"/>
      <c r="AP427" s="129"/>
      <c r="AZ427" s="129"/>
      <c r="BA427" s="129"/>
      <c r="BJ427" s="129"/>
      <c r="BT427" s="129"/>
      <c r="CD427" s="129"/>
      <c r="CN427" s="129"/>
      <c r="CX427" s="129"/>
      <c r="DH427" s="129"/>
      <c r="DR427" s="129"/>
      <c r="EB427" s="129"/>
      <c r="EL427" s="129"/>
      <c r="EV427" s="129"/>
      <c r="FF427" s="129"/>
      <c r="FP427" s="129"/>
      <c r="FZ427" s="129"/>
      <c r="GJ427" s="129"/>
      <c r="GT427" s="129"/>
      <c r="HD427" s="129"/>
      <c r="HN427" s="129"/>
      <c r="HX427" s="129"/>
    </row>
    <row xmlns:x14ac="http://schemas.microsoft.com/office/spreadsheetml/2009/9/ac" r="428" s="3" customFormat="true" x14ac:dyDescent="0.25">
      <c r="A428" s="383"/>
      <c r="B428" s="129"/>
      <c r="L428" s="129"/>
      <c r="V428" s="129"/>
      <c r="AF428" s="129"/>
      <c r="AP428" s="129"/>
      <c r="AZ428" s="129"/>
      <c r="BA428" s="129"/>
      <c r="BJ428" s="129"/>
      <c r="BT428" s="129"/>
      <c r="CD428" s="129"/>
      <c r="CN428" s="129"/>
      <c r="CX428" s="129"/>
      <c r="DH428" s="129"/>
      <c r="DR428" s="129"/>
      <c r="EB428" s="129"/>
      <c r="EL428" s="129"/>
      <c r="EV428" s="129"/>
      <c r="FF428" s="129"/>
      <c r="FP428" s="129"/>
      <c r="FZ428" s="129"/>
      <c r="GJ428" s="129"/>
      <c r="GT428" s="129"/>
      <c r="HD428" s="129"/>
      <c r="HN428" s="129"/>
      <c r="HX428" s="129"/>
    </row>
    <row xmlns:x14ac="http://schemas.microsoft.com/office/spreadsheetml/2009/9/ac" r="429" s="3" customFormat="true" x14ac:dyDescent="0.25">
      <c r="A429" s="383"/>
      <c r="B429" s="129"/>
      <c r="L429" s="129"/>
      <c r="V429" s="129"/>
      <c r="AF429" s="129"/>
      <c r="AP429" s="129"/>
      <c r="AZ429" s="129"/>
      <c r="BA429" s="129"/>
      <c r="BJ429" s="129"/>
      <c r="BT429" s="129"/>
      <c r="CD429" s="129"/>
      <c r="CN429" s="129"/>
      <c r="CX429" s="129"/>
      <c r="DH429" s="129"/>
      <c r="DR429" s="129"/>
      <c r="EB429" s="129"/>
      <c r="EL429" s="129"/>
      <c r="EV429" s="129"/>
      <c r="FF429" s="129"/>
      <c r="FP429" s="129"/>
      <c r="FZ429" s="129"/>
      <c r="GJ429" s="129"/>
      <c r="GT429" s="129"/>
      <c r="HD429" s="129"/>
      <c r="HN429" s="129"/>
      <c r="HX429" s="129"/>
    </row>
    <row xmlns:x14ac="http://schemas.microsoft.com/office/spreadsheetml/2009/9/ac" r="430" s="3" customFormat="true" x14ac:dyDescent="0.25">
      <c r="A430" s="383"/>
      <c r="B430" s="129"/>
      <c r="L430" s="129"/>
      <c r="V430" s="129"/>
      <c r="AF430" s="129"/>
      <c r="AP430" s="129"/>
      <c r="AZ430" s="129"/>
      <c r="BA430" s="129"/>
      <c r="BJ430" s="129"/>
      <c r="BT430" s="129"/>
      <c r="CD430" s="129"/>
      <c r="CN430" s="129"/>
      <c r="CX430" s="129"/>
      <c r="DH430" s="129"/>
      <c r="DR430" s="129"/>
      <c r="EB430" s="129"/>
      <c r="EL430" s="129"/>
      <c r="EV430" s="129"/>
      <c r="FF430" s="129"/>
      <c r="FP430" s="129"/>
      <c r="FZ430" s="129"/>
      <c r="GJ430" s="129"/>
      <c r="GT430" s="129"/>
      <c r="HD430" s="129"/>
      <c r="HN430" s="129"/>
      <c r="HX430" s="129"/>
    </row>
    <row xmlns:x14ac="http://schemas.microsoft.com/office/spreadsheetml/2009/9/ac" r="431" s="3" customFormat="true" x14ac:dyDescent="0.25">
      <c r="A431" s="383"/>
      <c r="B431" s="129"/>
      <c r="L431" s="129"/>
      <c r="V431" s="129"/>
      <c r="AF431" s="129"/>
      <c r="AP431" s="129"/>
      <c r="AZ431" s="129"/>
      <c r="BA431" s="129"/>
      <c r="BJ431" s="129"/>
      <c r="BT431" s="129"/>
      <c r="CD431" s="129"/>
      <c r="CN431" s="129"/>
      <c r="CX431" s="129"/>
      <c r="DH431" s="129"/>
      <c r="DR431" s="129"/>
      <c r="EB431" s="129"/>
      <c r="EL431" s="129"/>
      <c r="EV431" s="129"/>
      <c r="FF431" s="129"/>
      <c r="FP431" s="129"/>
      <c r="FZ431" s="129"/>
      <c r="GJ431" s="129"/>
      <c r="GT431" s="129"/>
      <c r="HD431" s="129"/>
      <c r="HN431" s="129"/>
      <c r="HX431" s="129"/>
    </row>
    <row xmlns:x14ac="http://schemas.microsoft.com/office/spreadsheetml/2009/9/ac" r="432" s="3" customFormat="true" x14ac:dyDescent="0.25">
      <c r="A432" s="383"/>
      <c r="B432" s="129"/>
      <c r="L432" s="129"/>
      <c r="V432" s="129"/>
      <c r="AF432" s="129"/>
      <c r="AP432" s="129"/>
      <c r="AZ432" s="129"/>
      <c r="BA432" s="129"/>
      <c r="BJ432" s="129"/>
      <c r="BT432" s="129"/>
      <c r="CD432" s="129"/>
      <c r="CN432" s="129"/>
      <c r="CX432" s="129"/>
      <c r="DH432" s="129"/>
      <c r="DR432" s="129"/>
      <c r="EB432" s="129"/>
      <c r="EL432" s="129"/>
      <c r="EV432" s="129"/>
      <c r="FF432" s="129"/>
      <c r="FP432" s="129"/>
      <c r="FZ432" s="129"/>
      <c r="GJ432" s="129"/>
      <c r="GT432" s="129"/>
      <c r="HD432" s="129"/>
      <c r="HN432" s="129"/>
      <c r="HX432" s="129"/>
    </row>
    <row xmlns:x14ac="http://schemas.microsoft.com/office/spreadsheetml/2009/9/ac" r="433" s="3" customFormat="true" x14ac:dyDescent="0.25">
      <c r="A433" s="383"/>
      <c r="B433" s="129"/>
      <c r="L433" s="129"/>
      <c r="V433" s="129"/>
      <c r="AF433" s="129"/>
      <c r="AP433" s="129"/>
      <c r="AZ433" s="129"/>
      <c r="BA433" s="129"/>
      <c r="BJ433" s="129"/>
      <c r="BT433" s="129"/>
      <c r="CD433" s="129"/>
      <c r="CN433" s="129"/>
      <c r="CX433" s="129"/>
      <c r="DH433" s="129"/>
      <c r="DR433" s="129"/>
      <c r="EB433" s="129"/>
      <c r="EL433" s="129"/>
      <c r="EV433" s="129"/>
      <c r="FF433" s="129"/>
      <c r="FP433" s="129"/>
      <c r="FZ433" s="129"/>
      <c r="GJ433" s="129"/>
      <c r="GT433" s="129"/>
      <c r="HD433" s="129"/>
      <c r="HN433" s="129"/>
      <c r="HX433" s="129"/>
    </row>
    <row xmlns:x14ac="http://schemas.microsoft.com/office/spreadsheetml/2009/9/ac" r="434" s="3" customFormat="true" x14ac:dyDescent="0.25">
      <c r="A434" s="383"/>
      <c r="B434" s="129"/>
      <c r="L434" s="129"/>
      <c r="V434" s="129"/>
      <c r="AF434" s="129"/>
      <c r="AP434" s="129"/>
      <c r="AZ434" s="129"/>
      <c r="BA434" s="129"/>
      <c r="BJ434" s="129"/>
      <c r="BT434" s="129"/>
      <c r="CD434" s="129"/>
      <c r="CN434" s="129"/>
      <c r="CX434" s="129"/>
      <c r="DH434" s="129"/>
      <c r="DR434" s="129"/>
      <c r="EB434" s="129"/>
      <c r="EL434" s="129"/>
      <c r="EV434" s="129"/>
      <c r="FF434" s="129"/>
      <c r="FP434" s="129"/>
      <c r="FZ434" s="129"/>
      <c r="GJ434" s="129"/>
      <c r="GT434" s="129"/>
      <c r="HD434" s="129"/>
      <c r="HN434" s="129"/>
      <c r="HX434" s="129"/>
    </row>
    <row xmlns:x14ac="http://schemas.microsoft.com/office/spreadsheetml/2009/9/ac" r="435" s="3" customFormat="true" x14ac:dyDescent="0.25">
      <c r="A435" s="383"/>
      <c r="B435" s="129"/>
      <c r="L435" s="129"/>
      <c r="V435" s="129"/>
      <c r="AF435" s="129"/>
      <c r="AP435" s="129"/>
      <c r="AZ435" s="129"/>
      <c r="BA435" s="129"/>
      <c r="BJ435" s="129"/>
      <c r="BT435" s="129"/>
      <c r="CD435" s="129"/>
      <c r="CN435" s="129"/>
      <c r="CX435" s="129"/>
      <c r="DH435" s="129"/>
      <c r="DR435" s="129"/>
      <c r="EB435" s="129"/>
      <c r="EL435" s="129"/>
      <c r="EV435" s="129"/>
      <c r="FF435" s="129"/>
      <c r="FP435" s="129"/>
      <c r="FZ435" s="129"/>
      <c r="GJ435" s="129"/>
      <c r="GT435" s="129"/>
      <c r="HD435" s="129"/>
      <c r="HN435" s="129"/>
      <c r="HX435" s="129"/>
    </row>
    <row xmlns:x14ac="http://schemas.microsoft.com/office/spreadsheetml/2009/9/ac" r="436" s="3" customFormat="true" x14ac:dyDescent="0.25">
      <c r="A436" s="383"/>
      <c r="B436" s="129"/>
      <c r="L436" s="129"/>
      <c r="V436" s="129"/>
      <c r="AF436" s="129"/>
      <c r="AP436" s="129"/>
      <c r="AZ436" s="129"/>
      <c r="BA436" s="129"/>
      <c r="BJ436" s="129"/>
      <c r="BT436" s="129"/>
      <c r="CD436" s="129"/>
      <c r="CN436" s="129"/>
      <c r="CX436" s="129"/>
      <c r="DH436" s="129"/>
      <c r="DR436" s="129"/>
      <c r="EB436" s="129"/>
      <c r="EL436" s="129"/>
      <c r="EV436" s="129"/>
      <c r="FF436" s="129"/>
      <c r="FP436" s="129"/>
      <c r="FZ436" s="129"/>
      <c r="GJ436" s="129"/>
      <c r="GT436" s="129"/>
      <c r="HD436" s="129"/>
      <c r="HN436" s="129"/>
      <c r="HX436" s="129"/>
    </row>
    <row xmlns:x14ac="http://schemas.microsoft.com/office/spreadsheetml/2009/9/ac" r="437" s="3" customFormat="true" x14ac:dyDescent="0.25">
      <c r="A437" s="383"/>
      <c r="B437" s="129"/>
      <c r="L437" s="129"/>
      <c r="V437" s="129"/>
      <c r="AF437" s="129"/>
      <c r="AP437" s="129"/>
      <c r="AZ437" s="129"/>
      <c r="BA437" s="129"/>
      <c r="BJ437" s="129"/>
      <c r="BT437" s="129"/>
      <c r="CD437" s="129"/>
      <c r="CN437" s="129"/>
      <c r="CX437" s="129"/>
      <c r="DH437" s="129"/>
      <c r="DR437" s="129"/>
      <c r="EB437" s="129"/>
      <c r="EL437" s="129"/>
      <c r="EV437" s="129"/>
      <c r="FF437" s="129"/>
      <c r="FP437" s="129"/>
      <c r="FZ437" s="129"/>
      <c r="GJ437" s="129"/>
      <c r="GT437" s="129"/>
      <c r="HD437" s="129"/>
      <c r="HN437" s="129"/>
      <c r="HX437" s="129"/>
    </row>
    <row xmlns:x14ac="http://schemas.microsoft.com/office/spreadsheetml/2009/9/ac" r="438" s="3" customFormat="true" x14ac:dyDescent="0.25">
      <c r="A438" s="383"/>
      <c r="B438" s="129"/>
      <c r="L438" s="129"/>
      <c r="V438" s="129"/>
      <c r="AF438" s="129"/>
      <c r="AP438" s="129"/>
      <c r="AZ438" s="129"/>
      <c r="BA438" s="129"/>
      <c r="BJ438" s="129"/>
      <c r="BT438" s="129"/>
      <c r="CD438" s="129"/>
      <c r="CN438" s="129"/>
      <c r="CX438" s="129"/>
      <c r="DH438" s="129"/>
      <c r="DR438" s="129"/>
      <c r="EB438" s="129"/>
      <c r="EL438" s="129"/>
      <c r="EV438" s="129"/>
      <c r="FF438" s="129"/>
      <c r="FP438" s="129"/>
      <c r="FZ438" s="129"/>
      <c r="GJ438" s="129"/>
      <c r="GT438" s="129"/>
      <c r="HD438" s="129"/>
      <c r="HN438" s="129"/>
      <c r="HX438" s="129"/>
    </row>
    <row xmlns:x14ac="http://schemas.microsoft.com/office/spreadsheetml/2009/9/ac" r="439" s="3" customFormat="true" x14ac:dyDescent="0.25">
      <c r="A439" s="383"/>
      <c r="B439" s="129"/>
      <c r="L439" s="129"/>
      <c r="V439" s="129"/>
      <c r="AF439" s="129"/>
      <c r="AP439" s="129"/>
      <c r="AZ439" s="129"/>
      <c r="BA439" s="129"/>
      <c r="BJ439" s="129"/>
      <c r="BT439" s="129"/>
      <c r="CD439" s="129"/>
      <c r="CN439" s="129"/>
      <c r="CX439" s="129"/>
      <c r="DH439" s="129"/>
      <c r="DR439" s="129"/>
      <c r="EB439" s="129"/>
      <c r="EL439" s="129"/>
      <c r="EV439" s="129"/>
      <c r="FF439" s="129"/>
      <c r="FP439" s="129"/>
      <c r="FZ439" s="129"/>
      <c r="GJ439" s="129"/>
      <c r="GT439" s="129"/>
      <c r="HD439" s="129"/>
      <c r="HN439" s="129"/>
      <c r="HX439" s="129"/>
    </row>
    <row xmlns:x14ac="http://schemas.microsoft.com/office/spreadsheetml/2009/9/ac" r="440" s="3" customFormat="true" x14ac:dyDescent="0.25">
      <c r="A440" s="383"/>
      <c r="B440" s="129"/>
      <c r="L440" s="129"/>
      <c r="V440" s="129"/>
      <c r="AF440" s="129"/>
      <c r="AP440" s="129"/>
      <c r="AZ440" s="129"/>
      <c r="BA440" s="129"/>
      <c r="BJ440" s="129"/>
      <c r="BT440" s="129"/>
      <c r="CD440" s="129"/>
      <c r="CN440" s="129"/>
      <c r="CX440" s="129"/>
      <c r="DH440" s="129"/>
      <c r="DR440" s="129"/>
      <c r="EB440" s="129"/>
      <c r="EL440" s="129"/>
      <c r="EV440" s="129"/>
      <c r="FF440" s="129"/>
      <c r="FP440" s="129"/>
      <c r="FZ440" s="129"/>
      <c r="GJ440" s="129"/>
      <c r="GT440" s="129"/>
      <c r="HD440" s="129"/>
      <c r="HN440" s="129"/>
      <c r="HX440" s="129"/>
    </row>
    <row xmlns:x14ac="http://schemas.microsoft.com/office/spreadsheetml/2009/9/ac" r="441" s="3" customFormat="true" x14ac:dyDescent="0.25">
      <c r="A441" s="383"/>
      <c r="B441" s="129"/>
      <c r="L441" s="129"/>
      <c r="V441" s="129"/>
      <c r="AF441" s="129"/>
      <c r="AP441" s="129"/>
      <c r="AZ441" s="129"/>
      <c r="BA441" s="129"/>
      <c r="BJ441" s="129"/>
      <c r="BT441" s="129"/>
      <c r="CD441" s="129"/>
      <c r="CN441" s="129"/>
      <c r="CX441" s="129"/>
      <c r="DH441" s="129"/>
      <c r="DR441" s="129"/>
      <c r="EB441" s="129"/>
      <c r="EL441" s="129"/>
      <c r="EV441" s="129"/>
      <c r="FF441" s="129"/>
      <c r="FP441" s="129"/>
      <c r="FZ441" s="129"/>
      <c r="GJ441" s="129"/>
      <c r="GT441" s="129"/>
      <c r="HD441" s="129"/>
      <c r="HN441" s="129"/>
      <c r="HX441" s="129"/>
    </row>
    <row xmlns:x14ac="http://schemas.microsoft.com/office/spreadsheetml/2009/9/ac" r="442" s="3" customFormat="true" x14ac:dyDescent="0.25">
      <c r="A442" s="383"/>
      <c r="B442" s="129"/>
      <c r="L442" s="129"/>
      <c r="V442" s="129"/>
      <c r="AF442" s="129"/>
      <c r="AP442" s="129"/>
      <c r="AZ442" s="129"/>
      <c r="BA442" s="129"/>
      <c r="BJ442" s="129"/>
      <c r="BT442" s="129"/>
      <c r="CD442" s="129"/>
      <c r="CN442" s="129"/>
      <c r="CX442" s="129"/>
      <c r="DH442" s="129"/>
      <c r="DR442" s="129"/>
      <c r="EB442" s="129"/>
      <c r="EL442" s="129"/>
      <c r="EV442" s="129"/>
      <c r="FF442" s="129"/>
      <c r="FP442" s="129"/>
      <c r="FZ442" s="129"/>
      <c r="GJ442" s="129"/>
      <c r="GT442" s="129"/>
      <c r="HD442" s="129"/>
      <c r="HN442" s="129"/>
      <c r="HX442" s="129"/>
    </row>
    <row xmlns:x14ac="http://schemas.microsoft.com/office/spreadsheetml/2009/9/ac" r="443" s="3" customFormat="true" x14ac:dyDescent="0.25">
      <c r="A443" s="383"/>
      <c r="B443" s="129"/>
      <c r="L443" s="129"/>
      <c r="V443" s="129"/>
      <c r="AF443" s="129"/>
      <c r="AP443" s="129"/>
      <c r="AZ443" s="129"/>
      <c r="BA443" s="129"/>
      <c r="BJ443" s="129"/>
      <c r="BT443" s="129"/>
      <c r="CD443" s="129"/>
      <c r="CN443" s="129"/>
      <c r="CX443" s="129"/>
      <c r="DH443" s="129"/>
      <c r="DR443" s="129"/>
      <c r="EB443" s="129"/>
      <c r="EL443" s="129"/>
      <c r="EV443" s="129"/>
      <c r="FF443" s="129"/>
      <c r="FP443" s="129"/>
      <c r="FZ443" s="129"/>
      <c r="GJ443" s="129"/>
      <c r="GT443" s="129"/>
      <c r="HD443" s="129"/>
      <c r="HN443" s="129"/>
      <c r="HX443" s="129"/>
    </row>
    <row xmlns:x14ac="http://schemas.microsoft.com/office/spreadsheetml/2009/9/ac" r="444" s="3" customFormat="true" x14ac:dyDescent="0.25">
      <c r="A444" s="383"/>
      <c r="B444" s="129"/>
      <c r="L444" s="129"/>
      <c r="V444" s="129"/>
      <c r="AF444" s="129"/>
      <c r="AP444" s="129"/>
      <c r="AZ444" s="129"/>
      <c r="BA444" s="129"/>
      <c r="BJ444" s="129"/>
      <c r="BT444" s="129"/>
      <c r="CD444" s="129"/>
      <c r="CN444" s="129"/>
      <c r="CX444" s="129"/>
      <c r="DH444" s="129"/>
      <c r="DR444" s="129"/>
      <c r="EB444" s="129"/>
      <c r="EL444" s="129"/>
      <c r="EV444" s="129"/>
      <c r="FF444" s="129"/>
      <c r="FP444" s="129"/>
      <c r="FZ444" s="129"/>
      <c r="GJ444" s="129"/>
      <c r="GT444" s="129"/>
      <c r="HD444" s="129"/>
      <c r="HN444" s="129"/>
      <c r="HX444" s="129"/>
    </row>
    <row xmlns:x14ac="http://schemas.microsoft.com/office/spreadsheetml/2009/9/ac" r="445" s="3" customFormat="true" x14ac:dyDescent="0.25">
      <c r="A445" s="383"/>
      <c r="B445" s="129"/>
      <c r="L445" s="129"/>
      <c r="V445" s="129"/>
      <c r="AF445" s="129"/>
      <c r="AP445" s="129"/>
      <c r="AZ445" s="129"/>
      <c r="BA445" s="129"/>
      <c r="BJ445" s="129"/>
      <c r="BT445" s="129"/>
      <c r="CD445" s="129"/>
      <c r="CN445" s="129"/>
      <c r="CX445" s="129"/>
      <c r="DH445" s="129"/>
      <c r="DR445" s="129"/>
      <c r="EB445" s="129"/>
      <c r="EL445" s="129"/>
      <c r="EV445" s="129"/>
      <c r="FF445" s="129"/>
      <c r="FP445" s="129"/>
      <c r="FZ445" s="129"/>
      <c r="GJ445" s="129"/>
      <c r="GT445" s="129"/>
      <c r="HD445" s="129"/>
      <c r="HN445" s="129"/>
      <c r="HX445" s="129"/>
    </row>
    <row xmlns:x14ac="http://schemas.microsoft.com/office/spreadsheetml/2009/9/ac" r="446" s="3" customFormat="true" x14ac:dyDescent="0.25">
      <c r="A446" s="383"/>
      <c r="B446" s="129"/>
      <c r="L446" s="129"/>
      <c r="V446" s="129"/>
      <c r="AF446" s="129"/>
      <c r="AP446" s="129"/>
      <c r="AZ446" s="129"/>
      <c r="BA446" s="129"/>
      <c r="BJ446" s="129"/>
      <c r="BT446" s="129"/>
      <c r="CD446" s="129"/>
      <c r="CN446" s="129"/>
      <c r="CX446" s="129"/>
      <c r="DH446" s="129"/>
      <c r="DR446" s="129"/>
      <c r="EB446" s="129"/>
      <c r="EL446" s="129"/>
      <c r="EV446" s="129"/>
      <c r="FF446" s="129"/>
      <c r="FP446" s="129"/>
      <c r="FZ446" s="129"/>
      <c r="GJ446" s="129"/>
      <c r="GT446" s="129"/>
      <c r="HD446" s="129"/>
      <c r="HN446" s="129"/>
      <c r="HX446" s="129"/>
    </row>
    <row xmlns:x14ac="http://schemas.microsoft.com/office/spreadsheetml/2009/9/ac" r="447" s="3" customFormat="true" x14ac:dyDescent="0.25">
      <c r="A447" s="383"/>
      <c r="B447" s="129"/>
      <c r="L447" s="129"/>
      <c r="V447" s="129"/>
      <c r="AF447" s="129"/>
      <c r="AP447" s="129"/>
      <c r="AZ447" s="129"/>
      <c r="BA447" s="129"/>
      <c r="BJ447" s="129"/>
      <c r="BT447" s="129"/>
      <c r="CD447" s="129"/>
      <c r="CN447" s="129"/>
      <c r="CX447" s="129"/>
      <c r="DH447" s="129"/>
      <c r="DR447" s="129"/>
      <c r="EB447" s="129"/>
      <c r="EL447" s="129"/>
      <c r="EV447" s="129"/>
      <c r="FF447" s="129"/>
      <c r="FP447" s="129"/>
      <c r="FZ447" s="129"/>
      <c r="GJ447" s="129"/>
      <c r="GT447" s="129"/>
      <c r="HD447" s="129"/>
      <c r="HN447" s="129"/>
      <c r="HX447" s="129"/>
    </row>
    <row xmlns:x14ac="http://schemas.microsoft.com/office/spreadsheetml/2009/9/ac" r="448" s="3" customFormat="true" x14ac:dyDescent="0.25">
      <c r="A448" s="383"/>
      <c r="B448" s="129"/>
      <c r="L448" s="129"/>
      <c r="V448" s="129"/>
      <c r="AF448" s="129"/>
      <c r="AP448" s="129"/>
      <c r="AZ448" s="129"/>
      <c r="BA448" s="129"/>
      <c r="BJ448" s="129"/>
      <c r="BT448" s="129"/>
      <c r="CD448" s="129"/>
      <c r="CN448" s="129"/>
      <c r="CX448" s="129"/>
      <c r="DH448" s="129"/>
      <c r="DR448" s="129"/>
      <c r="EB448" s="129"/>
      <c r="EL448" s="129"/>
      <c r="EV448" s="129"/>
      <c r="FF448" s="129"/>
      <c r="FP448" s="129"/>
      <c r="FZ448" s="129"/>
      <c r="GJ448" s="129"/>
      <c r="GT448" s="129"/>
      <c r="HD448" s="129"/>
      <c r="HN448" s="129"/>
      <c r="HX448" s="129"/>
    </row>
    <row xmlns:x14ac="http://schemas.microsoft.com/office/spreadsheetml/2009/9/ac" r="449" s="3" customFormat="true" x14ac:dyDescent="0.25">
      <c r="A449" s="383"/>
      <c r="B449" s="129"/>
      <c r="L449" s="129"/>
      <c r="V449" s="129"/>
      <c r="AF449" s="129"/>
      <c r="AP449" s="129"/>
      <c r="AZ449" s="129"/>
      <c r="BA449" s="129"/>
      <c r="BJ449" s="129"/>
      <c r="BT449" s="129"/>
      <c r="CD449" s="129"/>
      <c r="CN449" s="129"/>
      <c r="CX449" s="129"/>
      <c r="DH449" s="129"/>
      <c r="DR449" s="129"/>
      <c r="EB449" s="129"/>
      <c r="EL449" s="129"/>
      <c r="EV449" s="129"/>
      <c r="FF449" s="129"/>
      <c r="FP449" s="129"/>
      <c r="FZ449" s="129"/>
      <c r="GJ449" s="129"/>
      <c r="GT449" s="129"/>
      <c r="HD449" s="129"/>
      <c r="HN449" s="129"/>
      <c r="HX449" s="129"/>
    </row>
    <row xmlns:x14ac="http://schemas.microsoft.com/office/spreadsheetml/2009/9/ac" r="450" s="3" customFormat="true" x14ac:dyDescent="0.25">
      <c r="A450" s="383"/>
      <c r="B450" s="129"/>
      <c r="L450" s="129"/>
      <c r="V450" s="129"/>
      <c r="AF450" s="129"/>
      <c r="AP450" s="129"/>
      <c r="AZ450" s="129"/>
      <c r="BA450" s="129"/>
      <c r="BJ450" s="129"/>
      <c r="BT450" s="129"/>
      <c r="CD450" s="129"/>
      <c r="CN450" s="129"/>
      <c r="CX450" s="129"/>
      <c r="DH450" s="129"/>
      <c r="DR450" s="129"/>
      <c r="EB450" s="129"/>
      <c r="EL450" s="129"/>
      <c r="EV450" s="129"/>
      <c r="FF450" s="129"/>
      <c r="FP450" s="129"/>
      <c r="FZ450" s="129"/>
      <c r="GJ450" s="129"/>
      <c r="GT450" s="129"/>
      <c r="HD450" s="129"/>
      <c r="HN450" s="129"/>
      <c r="HX450" s="129"/>
    </row>
    <row xmlns:x14ac="http://schemas.microsoft.com/office/spreadsheetml/2009/9/ac" r="451" s="3" customFormat="true" x14ac:dyDescent="0.25">
      <c r="A451" s="383"/>
      <c r="B451" s="129"/>
      <c r="L451" s="129"/>
      <c r="V451" s="129"/>
      <c r="AF451" s="129"/>
      <c r="AP451" s="129"/>
      <c r="AZ451" s="129"/>
      <c r="BA451" s="129"/>
      <c r="BJ451" s="129"/>
      <c r="BT451" s="129"/>
      <c r="CD451" s="129"/>
      <c r="CN451" s="129"/>
      <c r="CX451" s="129"/>
      <c r="DH451" s="129"/>
      <c r="DR451" s="129"/>
      <c r="EB451" s="129"/>
      <c r="EL451" s="129"/>
      <c r="EV451" s="129"/>
      <c r="FF451" s="129"/>
      <c r="FP451" s="129"/>
      <c r="FZ451" s="129"/>
      <c r="GJ451" s="129"/>
      <c r="GT451" s="129"/>
      <c r="HD451" s="129"/>
      <c r="HN451" s="129"/>
      <c r="HX451" s="129"/>
    </row>
    <row xmlns:x14ac="http://schemas.microsoft.com/office/spreadsheetml/2009/9/ac" r="452" s="3" customFormat="true" x14ac:dyDescent="0.25">
      <c r="A452" s="383"/>
      <c r="B452" s="129"/>
      <c r="L452" s="129"/>
      <c r="V452" s="129"/>
      <c r="AF452" s="129"/>
      <c r="AP452" s="129"/>
      <c r="AZ452" s="129"/>
      <c r="BA452" s="129"/>
      <c r="BJ452" s="129"/>
      <c r="BT452" s="129"/>
      <c r="CD452" s="129"/>
      <c r="CN452" s="129"/>
      <c r="CX452" s="129"/>
      <c r="DH452" s="129"/>
      <c r="DR452" s="129"/>
      <c r="EB452" s="129"/>
      <c r="EL452" s="129"/>
      <c r="EV452" s="129"/>
      <c r="FF452" s="129"/>
      <c r="FP452" s="129"/>
      <c r="FZ452" s="129"/>
      <c r="GJ452" s="129"/>
      <c r="GT452" s="129"/>
      <c r="HD452" s="129"/>
      <c r="HN452" s="129"/>
      <c r="HX452" s="129"/>
    </row>
    <row xmlns:x14ac="http://schemas.microsoft.com/office/spreadsheetml/2009/9/ac" r="453" s="3" customFormat="true" x14ac:dyDescent="0.25">
      <c r="A453" s="383"/>
      <c r="B453" s="129"/>
      <c r="L453" s="129"/>
      <c r="V453" s="129"/>
      <c r="AF453" s="129"/>
      <c r="AP453" s="129"/>
      <c r="AZ453" s="129"/>
      <c r="BA453" s="129"/>
      <c r="BJ453" s="129"/>
      <c r="BT453" s="129"/>
      <c r="CD453" s="129"/>
      <c r="CN453" s="129"/>
      <c r="CX453" s="129"/>
      <c r="DH453" s="129"/>
      <c r="DR453" s="129"/>
      <c r="EB453" s="129"/>
      <c r="EL453" s="129"/>
      <c r="EV453" s="129"/>
      <c r="FF453" s="129"/>
      <c r="FP453" s="129"/>
      <c r="FZ453" s="129"/>
      <c r="GJ453" s="129"/>
      <c r="GT453" s="129"/>
      <c r="HD453" s="129"/>
      <c r="HN453" s="129"/>
      <c r="HX453" s="129"/>
    </row>
    <row xmlns:x14ac="http://schemas.microsoft.com/office/spreadsheetml/2009/9/ac" r="454" s="3" customFormat="true" x14ac:dyDescent="0.25">
      <c r="A454" s="383"/>
      <c r="B454" s="129"/>
      <c r="L454" s="129"/>
      <c r="V454" s="129"/>
      <c r="AF454" s="129"/>
      <c r="AP454" s="129"/>
      <c r="AZ454" s="129"/>
      <c r="BA454" s="129"/>
      <c r="BJ454" s="129"/>
      <c r="BT454" s="129"/>
      <c r="CD454" s="129"/>
      <c r="CN454" s="129"/>
      <c r="CX454" s="129"/>
      <c r="DH454" s="129"/>
      <c r="DR454" s="129"/>
      <c r="EB454" s="129"/>
      <c r="EL454" s="129"/>
      <c r="EV454" s="129"/>
      <c r="FF454" s="129"/>
      <c r="FP454" s="129"/>
      <c r="FZ454" s="129"/>
      <c r="GJ454" s="129"/>
      <c r="GT454" s="129"/>
      <c r="HD454" s="129"/>
      <c r="HN454" s="129"/>
      <c r="HX454" s="129"/>
    </row>
    <row xmlns:x14ac="http://schemas.microsoft.com/office/spreadsheetml/2009/9/ac" r="455" s="3" customFormat="true" x14ac:dyDescent="0.25">
      <c r="A455" s="383"/>
      <c r="B455" s="129"/>
      <c r="L455" s="129"/>
      <c r="V455" s="129"/>
      <c r="AF455" s="129"/>
      <c r="AP455" s="129"/>
      <c r="AZ455" s="129"/>
      <c r="BA455" s="129"/>
      <c r="BJ455" s="129"/>
      <c r="BT455" s="129"/>
      <c r="CD455" s="129"/>
      <c r="CN455" s="129"/>
      <c r="CX455" s="129"/>
      <c r="DH455" s="129"/>
      <c r="DR455" s="129"/>
      <c r="EB455" s="129"/>
      <c r="EL455" s="129"/>
      <c r="EV455" s="129"/>
      <c r="FF455" s="129"/>
      <c r="FP455" s="129"/>
      <c r="FZ455" s="129"/>
      <c r="GJ455" s="129"/>
      <c r="GT455" s="129"/>
      <c r="HD455" s="129"/>
      <c r="HN455" s="129"/>
      <c r="HX455" s="129"/>
    </row>
    <row xmlns:x14ac="http://schemas.microsoft.com/office/spreadsheetml/2009/9/ac" r="456" s="3" customFormat="true" x14ac:dyDescent="0.25">
      <c r="A456" s="383"/>
      <c r="B456" s="129"/>
      <c r="L456" s="129"/>
      <c r="V456" s="129"/>
      <c r="AF456" s="129"/>
      <c r="AP456" s="129"/>
      <c r="AZ456" s="129"/>
      <c r="BA456" s="129"/>
      <c r="BJ456" s="129"/>
      <c r="BT456" s="129"/>
      <c r="CD456" s="129"/>
      <c r="CN456" s="129"/>
      <c r="CX456" s="129"/>
      <c r="DH456" s="129"/>
      <c r="DR456" s="129"/>
      <c r="EB456" s="129"/>
      <c r="EL456" s="129"/>
      <c r="EV456" s="129"/>
      <c r="FF456" s="129"/>
      <c r="FP456" s="129"/>
      <c r="FZ456" s="129"/>
      <c r="GJ456" s="129"/>
      <c r="GT456" s="129"/>
      <c r="HD456" s="129"/>
      <c r="HN456" s="129"/>
      <c r="HX456" s="129"/>
    </row>
    <row xmlns:x14ac="http://schemas.microsoft.com/office/spreadsheetml/2009/9/ac" r="457" s="3" customFormat="true" x14ac:dyDescent="0.25">
      <c r="A457" s="383"/>
      <c r="B457" s="129"/>
      <c r="L457" s="129"/>
      <c r="V457" s="129"/>
      <c r="AF457" s="129"/>
      <c r="AP457" s="129"/>
      <c r="AZ457" s="129"/>
      <c r="BA457" s="129"/>
      <c r="BJ457" s="129"/>
      <c r="BT457" s="129"/>
      <c r="CD457" s="129"/>
      <c r="CN457" s="129"/>
      <c r="CX457" s="129"/>
      <c r="DH457" s="129"/>
      <c r="DR457" s="129"/>
      <c r="EB457" s="129"/>
      <c r="EL457" s="129"/>
      <c r="EV457" s="129"/>
      <c r="FF457" s="129"/>
      <c r="FP457" s="129"/>
      <c r="FZ457" s="129"/>
      <c r="GJ457" s="129"/>
      <c r="GT457" s="129"/>
      <c r="HD457" s="129"/>
      <c r="HN457" s="129"/>
      <c r="HX457" s="129"/>
    </row>
    <row xmlns:x14ac="http://schemas.microsoft.com/office/spreadsheetml/2009/9/ac" r="458" s="3" customFormat="true" x14ac:dyDescent="0.25">
      <c r="A458" s="383"/>
      <c r="B458" s="129"/>
      <c r="L458" s="129"/>
      <c r="V458" s="129"/>
      <c r="AF458" s="129"/>
      <c r="AP458" s="129"/>
      <c r="AZ458" s="129"/>
      <c r="BA458" s="129"/>
      <c r="BJ458" s="129"/>
      <c r="BT458" s="129"/>
      <c r="CD458" s="129"/>
      <c r="CN458" s="129"/>
      <c r="CX458" s="129"/>
      <c r="DH458" s="129"/>
      <c r="DR458" s="129"/>
      <c r="EB458" s="129"/>
      <c r="EL458" s="129"/>
      <c r="EV458" s="129"/>
      <c r="FF458" s="129"/>
      <c r="FP458" s="129"/>
      <c r="FZ458" s="129"/>
      <c r="GJ458" s="129"/>
      <c r="GT458" s="129"/>
      <c r="HD458" s="129"/>
      <c r="HN458" s="129"/>
      <c r="HX458" s="129"/>
    </row>
    <row xmlns:x14ac="http://schemas.microsoft.com/office/spreadsheetml/2009/9/ac" r="459" s="3" customFormat="true" x14ac:dyDescent="0.25">
      <c r="A459" s="383"/>
      <c r="B459" s="129"/>
      <c r="L459" s="129"/>
      <c r="V459" s="129"/>
      <c r="AF459" s="129"/>
      <c r="AP459" s="129"/>
      <c r="AZ459" s="129"/>
      <c r="BA459" s="129"/>
      <c r="BJ459" s="129"/>
      <c r="BT459" s="129"/>
      <c r="CD459" s="129"/>
      <c r="CN459" s="129"/>
      <c r="CX459" s="129"/>
      <c r="DH459" s="129"/>
      <c r="DR459" s="129"/>
      <c r="EB459" s="129"/>
      <c r="EL459" s="129"/>
      <c r="EV459" s="129"/>
      <c r="FF459" s="129"/>
      <c r="FP459" s="129"/>
      <c r="FZ459" s="129"/>
      <c r="GJ459" s="129"/>
      <c r="GT459" s="129"/>
      <c r="HD459" s="129"/>
      <c r="HN459" s="129"/>
      <c r="HX459" s="129"/>
    </row>
    <row xmlns:x14ac="http://schemas.microsoft.com/office/spreadsheetml/2009/9/ac" r="460" s="3" customFormat="true" x14ac:dyDescent="0.25">
      <c r="A460" s="383"/>
      <c r="B460" s="129"/>
      <c r="L460" s="129"/>
      <c r="V460" s="129"/>
      <c r="AF460" s="129"/>
      <c r="AP460" s="129"/>
      <c r="AZ460" s="129"/>
      <c r="BA460" s="129"/>
      <c r="BJ460" s="129"/>
      <c r="BT460" s="129"/>
      <c r="CD460" s="129"/>
      <c r="CN460" s="129"/>
      <c r="CX460" s="129"/>
      <c r="DH460" s="129"/>
      <c r="DR460" s="129"/>
      <c r="EB460" s="129"/>
      <c r="EL460" s="129"/>
      <c r="EV460" s="129"/>
      <c r="FF460" s="129"/>
      <c r="FP460" s="129"/>
      <c r="FZ460" s="129"/>
      <c r="GJ460" s="129"/>
      <c r="GT460" s="129"/>
      <c r="HD460" s="129"/>
      <c r="HN460" s="129"/>
      <c r="HX460" s="129"/>
    </row>
    <row xmlns:x14ac="http://schemas.microsoft.com/office/spreadsheetml/2009/9/ac" r="461" s="3" customFormat="true" x14ac:dyDescent="0.25">
      <c r="A461" s="383"/>
      <c r="B461" s="129"/>
      <c r="L461" s="129"/>
      <c r="V461" s="129"/>
      <c r="AF461" s="129"/>
      <c r="AP461" s="129"/>
      <c r="AZ461" s="129"/>
      <c r="BA461" s="129"/>
      <c r="BJ461" s="129"/>
      <c r="BT461" s="129"/>
      <c r="CD461" s="129"/>
      <c r="CN461" s="129"/>
      <c r="CX461" s="129"/>
      <c r="DH461" s="129"/>
      <c r="DR461" s="129"/>
      <c r="EB461" s="129"/>
      <c r="EL461" s="129"/>
      <c r="EV461" s="129"/>
      <c r="FF461" s="129"/>
      <c r="FP461" s="129"/>
      <c r="FZ461" s="129"/>
      <c r="GJ461" s="129"/>
      <c r="GT461" s="129"/>
      <c r="HD461" s="129"/>
      <c r="HN461" s="129"/>
      <c r="HX461" s="129"/>
    </row>
    <row xmlns:x14ac="http://schemas.microsoft.com/office/spreadsheetml/2009/9/ac" r="462" s="3" customFormat="true" x14ac:dyDescent="0.25">
      <c r="A462" s="383"/>
      <c r="B462" s="129"/>
      <c r="L462" s="129"/>
      <c r="V462" s="129"/>
      <c r="AF462" s="129"/>
      <c r="AP462" s="129"/>
      <c r="AZ462" s="129"/>
      <c r="BA462" s="129"/>
      <c r="BJ462" s="129"/>
      <c r="BT462" s="129"/>
      <c r="CD462" s="129"/>
      <c r="CN462" s="129"/>
      <c r="CX462" s="129"/>
      <c r="DH462" s="129"/>
      <c r="DR462" s="129"/>
      <c r="EB462" s="129"/>
      <c r="EL462" s="129"/>
      <c r="EV462" s="129"/>
      <c r="FF462" s="129"/>
      <c r="FP462" s="129"/>
      <c r="FZ462" s="129"/>
      <c r="GJ462" s="129"/>
      <c r="GT462" s="129"/>
      <c r="HD462" s="129"/>
      <c r="HN462" s="129"/>
      <c r="HX462" s="129"/>
    </row>
    <row xmlns:x14ac="http://schemas.microsoft.com/office/spreadsheetml/2009/9/ac" r="463" s="3" customFormat="true" x14ac:dyDescent="0.25">
      <c r="A463" s="383"/>
      <c r="B463" s="129"/>
      <c r="L463" s="129"/>
      <c r="V463" s="129"/>
      <c r="AF463" s="129"/>
      <c r="AP463" s="129"/>
      <c r="AZ463" s="129"/>
      <c r="BA463" s="129"/>
      <c r="BJ463" s="129"/>
      <c r="BT463" s="129"/>
      <c r="CD463" s="129"/>
      <c r="CN463" s="129"/>
      <c r="CX463" s="129"/>
      <c r="DH463" s="129"/>
      <c r="DR463" s="129"/>
      <c r="EB463" s="129"/>
      <c r="EL463" s="129"/>
      <c r="EV463" s="129"/>
      <c r="FF463" s="129"/>
      <c r="FP463" s="129"/>
      <c r="FZ463" s="129"/>
      <c r="GJ463" s="129"/>
      <c r="GT463" s="129"/>
      <c r="HD463" s="129"/>
      <c r="HN463" s="129"/>
      <c r="HX463" s="129"/>
    </row>
    <row xmlns:x14ac="http://schemas.microsoft.com/office/spreadsheetml/2009/9/ac" r="464" s="3" customFormat="true" x14ac:dyDescent="0.25">
      <c r="A464" s="383"/>
      <c r="B464" s="129"/>
      <c r="L464" s="129"/>
      <c r="V464" s="129"/>
      <c r="AF464" s="129"/>
      <c r="AP464" s="129"/>
      <c r="AZ464" s="129"/>
      <c r="BA464" s="129"/>
      <c r="BJ464" s="129"/>
      <c r="BT464" s="129"/>
      <c r="CD464" s="129"/>
      <c r="CN464" s="129"/>
      <c r="CX464" s="129"/>
      <c r="DH464" s="129"/>
      <c r="DR464" s="129"/>
      <c r="EB464" s="129"/>
      <c r="EL464" s="129"/>
      <c r="EV464" s="129"/>
      <c r="FF464" s="129"/>
      <c r="FP464" s="129"/>
      <c r="FZ464" s="129"/>
      <c r="GJ464" s="129"/>
      <c r="GT464" s="129"/>
      <c r="HD464" s="129"/>
      <c r="HN464" s="129"/>
      <c r="HX464" s="129"/>
    </row>
    <row xmlns:x14ac="http://schemas.microsoft.com/office/spreadsheetml/2009/9/ac" r="465" s="3" customFormat="true" x14ac:dyDescent="0.25">
      <c r="A465" s="383"/>
      <c r="B465" s="129"/>
      <c r="L465" s="129"/>
      <c r="V465" s="129"/>
      <c r="AF465" s="129"/>
      <c r="AP465" s="129"/>
      <c r="AZ465" s="129"/>
      <c r="BA465" s="129"/>
      <c r="BJ465" s="129"/>
      <c r="BT465" s="129"/>
      <c r="CD465" s="129"/>
      <c r="CN465" s="129"/>
      <c r="CX465" s="129"/>
      <c r="DH465" s="129"/>
      <c r="DR465" s="129"/>
      <c r="EB465" s="129"/>
      <c r="EL465" s="129"/>
      <c r="EV465" s="129"/>
      <c r="FF465" s="129"/>
      <c r="FP465" s="129"/>
      <c r="FZ465" s="129"/>
      <c r="GJ465" s="129"/>
      <c r="GT465" s="129"/>
      <c r="HD465" s="129"/>
      <c r="HN465" s="129"/>
      <c r="HX465" s="129"/>
    </row>
    <row xmlns:x14ac="http://schemas.microsoft.com/office/spreadsheetml/2009/9/ac" r="466" s="3" customFormat="true" x14ac:dyDescent="0.25">
      <c r="A466" s="383"/>
      <c r="B466" s="129"/>
      <c r="L466" s="129"/>
      <c r="V466" s="129"/>
      <c r="AF466" s="129"/>
      <c r="AP466" s="129"/>
      <c r="AZ466" s="129"/>
      <c r="BA466" s="129"/>
      <c r="BJ466" s="129"/>
      <c r="BT466" s="129"/>
      <c r="CD466" s="129"/>
      <c r="CN466" s="129"/>
      <c r="CX466" s="129"/>
      <c r="DH466" s="129"/>
      <c r="DR466" s="129"/>
      <c r="EB466" s="129"/>
      <c r="EL466" s="129"/>
      <c r="EV466" s="129"/>
      <c r="FF466" s="129"/>
      <c r="FP466" s="129"/>
      <c r="FZ466" s="129"/>
      <c r="GJ466" s="129"/>
      <c r="GT466" s="129"/>
      <c r="HD466" s="129"/>
      <c r="HN466" s="129"/>
      <c r="HX466" s="129"/>
    </row>
    <row xmlns:x14ac="http://schemas.microsoft.com/office/spreadsheetml/2009/9/ac" r="467" s="3" customFormat="true" x14ac:dyDescent="0.25">
      <c r="A467" s="383"/>
      <c r="B467" s="129"/>
      <c r="L467" s="129"/>
      <c r="V467" s="129"/>
      <c r="AF467" s="129"/>
      <c r="AP467" s="129"/>
      <c r="AZ467" s="129"/>
      <c r="BA467" s="129"/>
      <c r="BJ467" s="129"/>
      <c r="BT467" s="129"/>
      <c r="CD467" s="129"/>
      <c r="CN467" s="129"/>
      <c r="CX467" s="129"/>
      <c r="DH467" s="129"/>
      <c r="DR467" s="129"/>
      <c r="EB467" s="129"/>
      <c r="EL467" s="129"/>
      <c r="EV467" s="129"/>
      <c r="FF467" s="129"/>
      <c r="FP467" s="129"/>
      <c r="FZ467" s="129"/>
      <c r="GJ467" s="129"/>
      <c r="GT467" s="129"/>
      <c r="HD467" s="129"/>
      <c r="HN467" s="129"/>
      <c r="HX467" s="129"/>
    </row>
    <row xmlns:x14ac="http://schemas.microsoft.com/office/spreadsheetml/2009/9/ac" r="468" s="3" customFormat="true" x14ac:dyDescent="0.25">
      <c r="A468" s="383"/>
      <c r="B468" s="129"/>
      <c r="L468" s="129"/>
      <c r="V468" s="129"/>
      <c r="AF468" s="129"/>
      <c r="AP468" s="129"/>
      <c r="AZ468" s="129"/>
      <c r="BA468" s="129"/>
      <c r="BJ468" s="129"/>
      <c r="BT468" s="129"/>
      <c r="CD468" s="129"/>
      <c r="CN468" s="129"/>
      <c r="CX468" s="129"/>
      <c r="DH468" s="129"/>
      <c r="DR468" s="129"/>
      <c r="EB468" s="129"/>
      <c r="EL468" s="129"/>
      <c r="EV468" s="129"/>
      <c r="FF468" s="129"/>
      <c r="FP468" s="129"/>
      <c r="FZ468" s="129"/>
      <c r="GJ468" s="129"/>
      <c r="GT468" s="129"/>
      <c r="HD468" s="129"/>
      <c r="HN468" s="129"/>
      <c r="HX468" s="129"/>
    </row>
    <row xmlns:x14ac="http://schemas.microsoft.com/office/spreadsheetml/2009/9/ac" r="469" s="3" customFormat="true" x14ac:dyDescent="0.25">
      <c r="A469" s="383"/>
      <c r="B469" s="129"/>
      <c r="L469" s="129"/>
      <c r="V469" s="129"/>
      <c r="AF469" s="129"/>
      <c r="AP469" s="129"/>
      <c r="AZ469" s="129"/>
      <c r="BA469" s="129"/>
      <c r="BJ469" s="129"/>
      <c r="BT469" s="129"/>
      <c r="CD469" s="129"/>
      <c r="CN469" s="129"/>
      <c r="CX469" s="129"/>
      <c r="DH469" s="129"/>
      <c r="DR469" s="129"/>
      <c r="EB469" s="129"/>
      <c r="EL469" s="129"/>
      <c r="EV469" s="129"/>
      <c r="FF469" s="129"/>
      <c r="FP469" s="129"/>
      <c r="FZ469" s="129"/>
      <c r="GJ469" s="129"/>
      <c r="GT469" s="129"/>
      <c r="HD469" s="129"/>
      <c r="HN469" s="129"/>
      <c r="HX469" s="129"/>
    </row>
    <row xmlns:x14ac="http://schemas.microsoft.com/office/spreadsheetml/2009/9/ac" r="470" s="3" customFormat="true" x14ac:dyDescent="0.25">
      <c r="A470" s="383"/>
      <c r="B470" s="129"/>
      <c r="L470" s="129"/>
      <c r="V470" s="129"/>
      <c r="AF470" s="129"/>
      <c r="AP470" s="129"/>
      <c r="AZ470" s="129"/>
      <c r="BA470" s="129"/>
      <c r="BJ470" s="129"/>
      <c r="BT470" s="129"/>
      <c r="CD470" s="129"/>
      <c r="CN470" s="129"/>
      <c r="CX470" s="129"/>
      <c r="DH470" s="129"/>
      <c r="DR470" s="129"/>
      <c r="EB470" s="129"/>
      <c r="EL470" s="129"/>
      <c r="EV470" s="129"/>
      <c r="FF470" s="129"/>
      <c r="FP470" s="129"/>
      <c r="FZ470" s="129"/>
      <c r="GJ470" s="129"/>
      <c r="GT470" s="129"/>
      <c r="HD470" s="129"/>
      <c r="HN470" s="129"/>
      <c r="HX470" s="129"/>
    </row>
    <row xmlns:x14ac="http://schemas.microsoft.com/office/spreadsheetml/2009/9/ac" r="471" s="3" customFormat="true" x14ac:dyDescent="0.25">
      <c r="A471" s="383"/>
      <c r="B471" s="129"/>
      <c r="L471" s="129"/>
      <c r="V471" s="129"/>
      <c r="AF471" s="129"/>
      <c r="AP471" s="129"/>
      <c r="AZ471" s="129"/>
      <c r="BA471" s="129"/>
      <c r="BJ471" s="129"/>
      <c r="BT471" s="129"/>
      <c r="CD471" s="129"/>
      <c r="CN471" s="129"/>
      <c r="CX471" s="129"/>
      <c r="DH471" s="129"/>
      <c r="DR471" s="129"/>
      <c r="EB471" s="129"/>
      <c r="EL471" s="129"/>
      <c r="EV471" s="129"/>
      <c r="FF471" s="129"/>
      <c r="FP471" s="129"/>
      <c r="FZ471" s="129"/>
      <c r="GJ471" s="129"/>
      <c r="GT471" s="129"/>
      <c r="HD471" s="129"/>
      <c r="HN471" s="129"/>
      <c r="HX471" s="129"/>
    </row>
    <row xmlns:x14ac="http://schemas.microsoft.com/office/spreadsheetml/2009/9/ac" r="472" s="3" customFormat="true" x14ac:dyDescent="0.25">
      <c r="A472" s="383"/>
      <c r="B472" s="129"/>
      <c r="L472" s="129"/>
      <c r="V472" s="129"/>
      <c r="AF472" s="129"/>
      <c r="AP472" s="129"/>
      <c r="AZ472" s="129"/>
      <c r="BA472" s="129"/>
      <c r="BJ472" s="129"/>
      <c r="BT472" s="129"/>
      <c r="CD472" s="129"/>
      <c r="CN472" s="129"/>
      <c r="CX472" s="129"/>
      <c r="DH472" s="129"/>
      <c r="DR472" s="129"/>
      <c r="EB472" s="129"/>
      <c r="EL472" s="129"/>
      <c r="EV472" s="129"/>
      <c r="FF472" s="129"/>
      <c r="FP472" s="129"/>
      <c r="FZ472" s="129"/>
      <c r="GJ472" s="129"/>
      <c r="GT472" s="129"/>
      <c r="HD472" s="129"/>
      <c r="HN472" s="129"/>
      <c r="HX472" s="129"/>
    </row>
    <row xmlns:x14ac="http://schemas.microsoft.com/office/spreadsheetml/2009/9/ac" r="473" s="3" customFormat="true" x14ac:dyDescent="0.25">
      <c r="A473" s="383"/>
      <c r="B473" s="129"/>
      <c r="L473" s="129"/>
      <c r="V473" s="129"/>
      <c r="AF473" s="129"/>
      <c r="AP473" s="129"/>
      <c r="AZ473" s="129"/>
      <c r="BA473" s="129"/>
      <c r="BJ473" s="129"/>
      <c r="BT473" s="129"/>
      <c r="CD473" s="129"/>
      <c r="CN473" s="129"/>
      <c r="CX473" s="129"/>
      <c r="DH473" s="129"/>
      <c r="DR473" s="129"/>
      <c r="EB473" s="129"/>
      <c r="EL473" s="129"/>
      <c r="EV473" s="129"/>
      <c r="FF473" s="129"/>
      <c r="FP473" s="129"/>
      <c r="FZ473" s="129"/>
      <c r="GJ473" s="129"/>
      <c r="GT473" s="129"/>
      <c r="HD473" s="129"/>
      <c r="HN473" s="129"/>
      <c r="HX473" s="129"/>
    </row>
    <row xmlns:x14ac="http://schemas.microsoft.com/office/spreadsheetml/2009/9/ac" r="474" s="3" customFormat="true" x14ac:dyDescent="0.25">
      <c r="A474" s="383"/>
      <c r="B474" s="129"/>
      <c r="L474" s="129"/>
      <c r="V474" s="129"/>
      <c r="AF474" s="129"/>
      <c r="AP474" s="129"/>
      <c r="AZ474" s="129"/>
      <c r="BA474" s="129"/>
      <c r="BJ474" s="129"/>
      <c r="BT474" s="129"/>
      <c r="CD474" s="129"/>
      <c r="CN474" s="129"/>
      <c r="CX474" s="129"/>
      <c r="DH474" s="129"/>
      <c r="DR474" s="129"/>
      <c r="EB474" s="129"/>
      <c r="EL474" s="129"/>
      <c r="EV474" s="129"/>
      <c r="FF474" s="129"/>
      <c r="FP474" s="129"/>
      <c r="FZ474" s="129"/>
      <c r="GJ474" s="129"/>
      <c r="GT474" s="129"/>
      <c r="HD474" s="129"/>
      <c r="HN474" s="129"/>
      <c r="HX474" s="129"/>
    </row>
    <row xmlns:x14ac="http://schemas.microsoft.com/office/spreadsheetml/2009/9/ac" r="475" s="3" customFormat="true" x14ac:dyDescent="0.25">
      <c r="A475" s="383"/>
      <c r="B475" s="129"/>
      <c r="L475" s="129"/>
      <c r="V475" s="129"/>
      <c r="AF475" s="129"/>
      <c r="AP475" s="129"/>
      <c r="AZ475" s="129"/>
      <c r="BA475" s="129"/>
      <c r="BJ475" s="129"/>
      <c r="BT475" s="129"/>
      <c r="CD475" s="129"/>
      <c r="CN475" s="129"/>
      <c r="CX475" s="129"/>
      <c r="DH475" s="129"/>
      <c r="DR475" s="129"/>
      <c r="EB475" s="129"/>
      <c r="EL475" s="129"/>
      <c r="EV475" s="129"/>
      <c r="FF475" s="129"/>
      <c r="FP475" s="129"/>
      <c r="FZ475" s="129"/>
      <c r="GJ475" s="129"/>
      <c r="GT475" s="129"/>
      <c r="HD475" s="129"/>
      <c r="HN475" s="129"/>
      <c r="HX475" s="129"/>
    </row>
    <row xmlns:x14ac="http://schemas.microsoft.com/office/spreadsheetml/2009/9/ac" r="476" s="3" customFormat="true" x14ac:dyDescent="0.25">
      <c r="A476" s="383"/>
      <c r="B476" s="129"/>
      <c r="L476" s="129"/>
      <c r="V476" s="129"/>
      <c r="AF476" s="129"/>
      <c r="AP476" s="129"/>
      <c r="AZ476" s="129"/>
      <c r="BA476" s="129"/>
      <c r="BJ476" s="129"/>
      <c r="BT476" s="129"/>
      <c r="CD476" s="129"/>
      <c r="CN476" s="129"/>
      <c r="CX476" s="129"/>
      <c r="DH476" s="129"/>
      <c r="DR476" s="129"/>
      <c r="EB476" s="129"/>
      <c r="EL476" s="129"/>
      <c r="EV476" s="129"/>
      <c r="FF476" s="129"/>
      <c r="FP476" s="129"/>
      <c r="FZ476" s="129"/>
      <c r="GJ476" s="129"/>
      <c r="GT476" s="129"/>
      <c r="HD476" s="129"/>
      <c r="HN476" s="129"/>
      <c r="HX476" s="129"/>
    </row>
    <row xmlns:x14ac="http://schemas.microsoft.com/office/spreadsheetml/2009/9/ac" r="477" s="3" customFormat="true" x14ac:dyDescent="0.25">
      <c r="A477" s="383"/>
      <c r="B477" s="129"/>
      <c r="L477" s="129"/>
      <c r="V477" s="129"/>
      <c r="AF477" s="129"/>
      <c r="AP477" s="129"/>
      <c r="AZ477" s="129"/>
      <c r="BA477" s="129"/>
      <c r="BJ477" s="129"/>
      <c r="BT477" s="129"/>
      <c r="CD477" s="129"/>
      <c r="CN477" s="129"/>
      <c r="CX477" s="129"/>
      <c r="DH477" s="129"/>
      <c r="DR477" s="129"/>
      <c r="EB477" s="129"/>
      <c r="EL477" s="129"/>
      <c r="EV477" s="129"/>
      <c r="FF477" s="129"/>
      <c r="FP477" s="129"/>
      <c r="FZ477" s="129"/>
      <c r="GJ477" s="129"/>
      <c r="GT477" s="129"/>
      <c r="HD477" s="129"/>
      <c r="HN477" s="129"/>
      <c r="HX477" s="129"/>
    </row>
    <row xmlns:x14ac="http://schemas.microsoft.com/office/spreadsheetml/2009/9/ac" r="478" s="3" customFormat="true" x14ac:dyDescent="0.25">
      <c r="A478" s="383"/>
      <c r="B478" s="129"/>
      <c r="L478" s="129"/>
      <c r="V478" s="129"/>
      <c r="AF478" s="129"/>
      <c r="AP478" s="129"/>
      <c r="AZ478" s="129"/>
      <c r="BA478" s="129"/>
      <c r="BJ478" s="129"/>
      <c r="BT478" s="129"/>
      <c r="CD478" s="129"/>
      <c r="CN478" s="129"/>
      <c r="CX478" s="129"/>
      <c r="DH478" s="129"/>
      <c r="DR478" s="129"/>
      <c r="EB478" s="129"/>
      <c r="EL478" s="129"/>
      <c r="EV478" s="129"/>
      <c r="FF478" s="129"/>
      <c r="FP478" s="129"/>
      <c r="FZ478" s="129"/>
      <c r="GJ478" s="129"/>
      <c r="GT478" s="129"/>
      <c r="HD478" s="129"/>
      <c r="HN478" s="129"/>
      <c r="HX478" s="129"/>
    </row>
    <row xmlns:x14ac="http://schemas.microsoft.com/office/spreadsheetml/2009/9/ac" r="479" s="3" customFormat="true" x14ac:dyDescent="0.25">
      <c r="A479" s="383"/>
      <c r="B479" s="129"/>
      <c r="L479" s="129"/>
      <c r="V479" s="129"/>
      <c r="AF479" s="129"/>
      <c r="AP479" s="129"/>
      <c r="AZ479" s="129"/>
      <c r="BA479" s="129"/>
      <c r="BJ479" s="129"/>
      <c r="BT479" s="129"/>
      <c r="CD479" s="129"/>
      <c r="CN479" s="129"/>
      <c r="CX479" s="129"/>
      <c r="DH479" s="129"/>
      <c r="DR479" s="129"/>
      <c r="EB479" s="129"/>
      <c r="EL479" s="129"/>
      <c r="EV479" s="129"/>
      <c r="FF479" s="129"/>
      <c r="FP479" s="129"/>
      <c r="FZ479" s="129"/>
      <c r="GJ479" s="129"/>
      <c r="GT479" s="129"/>
      <c r="HD479" s="129"/>
      <c r="HN479" s="129"/>
      <c r="HX479" s="129"/>
    </row>
    <row xmlns:x14ac="http://schemas.microsoft.com/office/spreadsheetml/2009/9/ac" r="480" s="3" customFormat="true" x14ac:dyDescent="0.25">
      <c r="A480" s="383"/>
      <c r="B480" s="129"/>
      <c r="L480" s="129"/>
      <c r="V480" s="129"/>
      <c r="AF480" s="129"/>
      <c r="AP480" s="129"/>
      <c r="AZ480" s="129"/>
      <c r="BA480" s="129"/>
      <c r="BJ480" s="129"/>
      <c r="BT480" s="129"/>
      <c r="CD480" s="129"/>
      <c r="CN480" s="129"/>
      <c r="CX480" s="129"/>
      <c r="DH480" s="129"/>
      <c r="DR480" s="129"/>
      <c r="EB480" s="129"/>
      <c r="EL480" s="129"/>
      <c r="EV480" s="129"/>
      <c r="FF480" s="129"/>
      <c r="FP480" s="129"/>
      <c r="FZ480" s="129"/>
      <c r="GJ480" s="129"/>
      <c r="GT480" s="129"/>
      <c r="HD480" s="129"/>
      <c r="HN480" s="129"/>
      <c r="HX480" s="129"/>
    </row>
    <row xmlns:x14ac="http://schemas.microsoft.com/office/spreadsheetml/2009/9/ac" r="481" s="3" customFormat="true" x14ac:dyDescent="0.25">
      <c r="A481" s="383"/>
      <c r="B481" s="129"/>
      <c r="L481" s="129"/>
      <c r="V481" s="129"/>
      <c r="AF481" s="129"/>
      <c r="AP481" s="129"/>
      <c r="AZ481" s="129"/>
      <c r="BA481" s="129"/>
      <c r="BJ481" s="129"/>
      <c r="BT481" s="129"/>
      <c r="CD481" s="129"/>
      <c r="CN481" s="129"/>
      <c r="CX481" s="129"/>
      <c r="DH481" s="129"/>
      <c r="DR481" s="129"/>
      <c r="EB481" s="129"/>
      <c r="EL481" s="129"/>
      <c r="EV481" s="129"/>
      <c r="FF481" s="129"/>
      <c r="FP481" s="129"/>
      <c r="FZ481" s="129"/>
      <c r="GJ481" s="129"/>
      <c r="GT481" s="129"/>
      <c r="HD481" s="129"/>
      <c r="HN481" s="129"/>
      <c r="HX481" s="129"/>
    </row>
    <row xmlns:x14ac="http://schemas.microsoft.com/office/spreadsheetml/2009/9/ac" r="482" s="3" customFormat="true" x14ac:dyDescent="0.25">
      <c r="A482" s="383"/>
      <c r="B482" s="129"/>
      <c r="L482" s="129"/>
      <c r="V482" s="129"/>
      <c r="AF482" s="129"/>
      <c r="AP482" s="129"/>
      <c r="AZ482" s="129"/>
      <c r="BA482" s="129"/>
      <c r="BJ482" s="129"/>
      <c r="BT482" s="129"/>
      <c r="CD482" s="129"/>
      <c r="CN482" s="129"/>
      <c r="CX482" s="129"/>
      <c r="DH482" s="129"/>
      <c r="DR482" s="129"/>
      <c r="EB482" s="129"/>
      <c r="EL482" s="129"/>
      <c r="EV482" s="129"/>
      <c r="FF482" s="129"/>
      <c r="FP482" s="129"/>
      <c r="FZ482" s="129"/>
      <c r="GJ482" s="129"/>
      <c r="GT482" s="129"/>
      <c r="HD482" s="129"/>
      <c r="HN482" s="129"/>
      <c r="HX482" s="129"/>
    </row>
    <row xmlns:x14ac="http://schemas.microsoft.com/office/spreadsheetml/2009/9/ac" r="483" s="3" customFormat="true" x14ac:dyDescent="0.25">
      <c r="A483" s="383"/>
      <c r="B483" s="129"/>
      <c r="L483" s="129"/>
      <c r="V483" s="129"/>
      <c r="AF483" s="129"/>
      <c r="AP483" s="129"/>
      <c r="AZ483" s="129"/>
      <c r="BA483" s="129"/>
      <c r="BJ483" s="129"/>
      <c r="BT483" s="129"/>
      <c r="CD483" s="129"/>
      <c r="CN483" s="129"/>
      <c r="CX483" s="129"/>
      <c r="DH483" s="129"/>
      <c r="DR483" s="129"/>
      <c r="EB483" s="129"/>
      <c r="EL483" s="129"/>
      <c r="EV483" s="129"/>
      <c r="FF483" s="129"/>
      <c r="FP483" s="129"/>
      <c r="FZ483" s="129"/>
      <c r="GJ483" s="129"/>
      <c r="GT483" s="129"/>
      <c r="HD483" s="129"/>
      <c r="HN483" s="129"/>
      <c r="HX483" s="129"/>
    </row>
    <row xmlns:x14ac="http://schemas.microsoft.com/office/spreadsheetml/2009/9/ac" r="484" s="3" customFormat="true" x14ac:dyDescent="0.25">
      <c r="A484" s="383"/>
      <c r="B484" s="129"/>
      <c r="L484" s="129"/>
      <c r="V484" s="129"/>
      <c r="AF484" s="129"/>
      <c r="AP484" s="129"/>
      <c r="AZ484" s="129"/>
      <c r="BA484" s="129"/>
      <c r="BJ484" s="129"/>
      <c r="BT484" s="129"/>
      <c r="CD484" s="129"/>
      <c r="CN484" s="129"/>
      <c r="CX484" s="129"/>
      <c r="DH484" s="129"/>
      <c r="DR484" s="129"/>
      <c r="EB484" s="129"/>
      <c r="EL484" s="129"/>
      <c r="EV484" s="129"/>
      <c r="FF484" s="129"/>
      <c r="FP484" s="129"/>
      <c r="FZ484" s="129"/>
      <c r="GJ484" s="129"/>
      <c r="GT484" s="129"/>
      <c r="HD484" s="129"/>
      <c r="HN484" s="129"/>
      <c r="HX484" s="129"/>
    </row>
    <row xmlns:x14ac="http://schemas.microsoft.com/office/spreadsheetml/2009/9/ac" r="485" s="3" customFormat="true" x14ac:dyDescent="0.25">
      <c r="A485" s="383"/>
      <c r="B485" s="129"/>
      <c r="L485" s="129"/>
      <c r="V485" s="129"/>
      <c r="AF485" s="129"/>
      <c r="AP485" s="129"/>
      <c r="AZ485" s="129"/>
      <c r="BA485" s="129"/>
      <c r="BJ485" s="129"/>
      <c r="BT485" s="129"/>
      <c r="CD485" s="129"/>
      <c r="CN485" s="129"/>
      <c r="CX485" s="129"/>
      <c r="DH485" s="129"/>
      <c r="DR485" s="129"/>
      <c r="EB485" s="129"/>
      <c r="EL485" s="129"/>
      <c r="EV485" s="129"/>
      <c r="FF485" s="129"/>
      <c r="FP485" s="129"/>
      <c r="FZ485" s="129"/>
      <c r="GJ485" s="129"/>
      <c r="GT485" s="129"/>
      <c r="HD485" s="129"/>
      <c r="HN485" s="129"/>
      <c r="HX485" s="129"/>
    </row>
    <row xmlns:x14ac="http://schemas.microsoft.com/office/spreadsheetml/2009/9/ac" r="486" s="3" customFormat="true" x14ac:dyDescent="0.25">
      <c r="A486" s="383"/>
      <c r="B486" s="129"/>
      <c r="L486" s="129"/>
      <c r="V486" s="129"/>
      <c r="AF486" s="129"/>
      <c r="AP486" s="129"/>
      <c r="AZ486" s="129"/>
      <c r="BA486" s="129"/>
      <c r="BJ486" s="129"/>
      <c r="BT486" s="129"/>
      <c r="CD486" s="129"/>
      <c r="CN486" s="129"/>
      <c r="CX486" s="129"/>
      <c r="DH486" s="129"/>
      <c r="DR486" s="129"/>
      <c r="EB486" s="129"/>
      <c r="EL486" s="129"/>
      <c r="EV486" s="129"/>
      <c r="FF486" s="129"/>
      <c r="FP486" s="129"/>
      <c r="FZ486" s="129"/>
      <c r="GJ486" s="129"/>
      <c r="GT486" s="129"/>
      <c r="HD486" s="129"/>
      <c r="HN486" s="129"/>
      <c r="HX486" s="129"/>
    </row>
    <row xmlns:x14ac="http://schemas.microsoft.com/office/spreadsheetml/2009/9/ac" r="487" s="3" customFormat="true" x14ac:dyDescent="0.25">
      <c r="A487" s="383"/>
      <c r="B487" s="129"/>
      <c r="L487" s="129"/>
      <c r="V487" s="129"/>
      <c r="AF487" s="129"/>
      <c r="AP487" s="129"/>
      <c r="AZ487" s="129"/>
      <c r="BA487" s="129"/>
      <c r="BJ487" s="129"/>
      <c r="BT487" s="129"/>
      <c r="CD487" s="129"/>
      <c r="CN487" s="129"/>
      <c r="CX487" s="129"/>
      <c r="DH487" s="129"/>
      <c r="DR487" s="129"/>
      <c r="EB487" s="129"/>
      <c r="EL487" s="129"/>
      <c r="EV487" s="129"/>
      <c r="FF487" s="129"/>
      <c r="FP487" s="129"/>
      <c r="FZ487" s="129"/>
      <c r="GJ487" s="129"/>
      <c r="GT487" s="129"/>
      <c r="HD487" s="129"/>
      <c r="HN487" s="129"/>
      <c r="HX487" s="129"/>
    </row>
    <row xmlns:x14ac="http://schemas.microsoft.com/office/spreadsheetml/2009/9/ac" r="488" s="3" customFormat="true" x14ac:dyDescent="0.25">
      <c r="A488" s="383"/>
      <c r="B488" s="129"/>
      <c r="L488" s="129"/>
      <c r="V488" s="129"/>
      <c r="AF488" s="129"/>
      <c r="AP488" s="129"/>
      <c r="AZ488" s="129"/>
      <c r="BA488" s="129"/>
      <c r="BJ488" s="129"/>
      <c r="BT488" s="129"/>
      <c r="CD488" s="129"/>
      <c r="CN488" s="129"/>
      <c r="CX488" s="129"/>
      <c r="DH488" s="129"/>
      <c r="DR488" s="129"/>
      <c r="EB488" s="129"/>
      <c r="EL488" s="129"/>
      <c r="EV488" s="129"/>
      <c r="FF488" s="129"/>
      <c r="FP488" s="129"/>
      <c r="FZ488" s="129"/>
      <c r="GJ488" s="129"/>
      <c r="GT488" s="129"/>
      <c r="HD488" s="129"/>
      <c r="HN488" s="129"/>
      <c r="HX488" s="129"/>
    </row>
    <row xmlns:x14ac="http://schemas.microsoft.com/office/spreadsheetml/2009/9/ac" r="489" s="3" customFormat="true" x14ac:dyDescent="0.25">
      <c r="A489" s="383"/>
      <c r="B489" s="129"/>
      <c r="L489" s="129"/>
      <c r="V489" s="129"/>
      <c r="AF489" s="129"/>
      <c r="AP489" s="129"/>
      <c r="AZ489" s="129"/>
      <c r="BA489" s="129"/>
      <c r="BJ489" s="129"/>
      <c r="BT489" s="129"/>
      <c r="CD489" s="129"/>
      <c r="CN489" s="129"/>
      <c r="CX489" s="129"/>
      <c r="DH489" s="129"/>
      <c r="DR489" s="129"/>
      <c r="EB489" s="129"/>
      <c r="EL489" s="129"/>
      <c r="EV489" s="129"/>
      <c r="FF489" s="129"/>
      <c r="FP489" s="129"/>
      <c r="FZ489" s="129"/>
      <c r="GJ489" s="129"/>
      <c r="GT489" s="129"/>
      <c r="HD489" s="129"/>
      <c r="HN489" s="129"/>
      <c r="HX489" s="129"/>
    </row>
    <row xmlns:x14ac="http://schemas.microsoft.com/office/spreadsheetml/2009/9/ac" r="490" s="3" customFormat="true" x14ac:dyDescent="0.25">
      <c r="A490" s="383"/>
      <c r="B490" s="129"/>
      <c r="L490" s="129"/>
      <c r="V490" s="129"/>
      <c r="AF490" s="129"/>
      <c r="AP490" s="129"/>
      <c r="AZ490" s="129"/>
      <c r="BA490" s="129"/>
      <c r="BJ490" s="129"/>
      <c r="BT490" s="129"/>
      <c r="CD490" s="129"/>
      <c r="CN490" s="129"/>
      <c r="CX490" s="129"/>
      <c r="DH490" s="129"/>
      <c r="DR490" s="129"/>
      <c r="EB490" s="129"/>
      <c r="EL490" s="129"/>
      <c r="EV490" s="129"/>
      <c r="FF490" s="129"/>
      <c r="FP490" s="129"/>
      <c r="FZ490" s="129"/>
      <c r="GJ490" s="129"/>
      <c r="GT490" s="129"/>
      <c r="HD490" s="129"/>
      <c r="HN490" s="129"/>
      <c r="HX490" s="129"/>
    </row>
    <row xmlns:x14ac="http://schemas.microsoft.com/office/spreadsheetml/2009/9/ac" r="491" s="3" customFormat="true" x14ac:dyDescent="0.25">
      <c r="A491" s="383"/>
      <c r="B491" s="129"/>
      <c r="L491" s="129"/>
      <c r="V491" s="129"/>
      <c r="AF491" s="129"/>
      <c r="AP491" s="129"/>
      <c r="AZ491" s="129"/>
      <c r="BA491" s="129"/>
      <c r="BJ491" s="129"/>
      <c r="BT491" s="129"/>
      <c r="CD491" s="129"/>
      <c r="CN491" s="129"/>
      <c r="CX491" s="129"/>
      <c r="DH491" s="129"/>
      <c r="DR491" s="129"/>
      <c r="EB491" s="129"/>
      <c r="EL491" s="129"/>
      <c r="EV491" s="129"/>
      <c r="FF491" s="129"/>
      <c r="FP491" s="129"/>
      <c r="FZ491" s="129"/>
      <c r="GJ491" s="129"/>
      <c r="GT491" s="129"/>
      <c r="HD491" s="129"/>
      <c r="HN491" s="129"/>
      <c r="HX491" s="129"/>
    </row>
    <row xmlns:x14ac="http://schemas.microsoft.com/office/spreadsheetml/2009/9/ac" r="492" s="3" customFormat="true" x14ac:dyDescent="0.25">
      <c r="A492" s="383"/>
      <c r="B492" s="129"/>
      <c r="L492" s="129"/>
      <c r="V492" s="129"/>
      <c r="AF492" s="129"/>
      <c r="AP492" s="129"/>
      <c r="AZ492" s="129"/>
      <c r="BA492" s="129"/>
      <c r="BJ492" s="129"/>
      <c r="BT492" s="129"/>
      <c r="CD492" s="129"/>
      <c r="CN492" s="129"/>
      <c r="CX492" s="129"/>
      <c r="DH492" s="129"/>
      <c r="DR492" s="129"/>
      <c r="EB492" s="129"/>
      <c r="EL492" s="129"/>
      <c r="EV492" s="129"/>
      <c r="FF492" s="129"/>
      <c r="FP492" s="129"/>
      <c r="FZ492" s="129"/>
      <c r="GJ492" s="129"/>
      <c r="GT492" s="129"/>
      <c r="HD492" s="129"/>
      <c r="HN492" s="129"/>
      <c r="HX492" s="129"/>
    </row>
    <row xmlns:x14ac="http://schemas.microsoft.com/office/spreadsheetml/2009/9/ac" r="493" s="3" customFormat="true" x14ac:dyDescent="0.25">
      <c r="A493" s="383"/>
      <c r="B493" s="129"/>
      <c r="L493" s="129"/>
      <c r="V493" s="129"/>
      <c r="AF493" s="129"/>
      <c r="AP493" s="129"/>
      <c r="AZ493" s="129"/>
      <c r="BA493" s="129"/>
      <c r="BJ493" s="129"/>
      <c r="BT493" s="129"/>
      <c r="CD493" s="129"/>
      <c r="CN493" s="129"/>
      <c r="CX493" s="129"/>
      <c r="DH493" s="129"/>
      <c r="DR493" s="129"/>
      <c r="EB493" s="129"/>
      <c r="EL493" s="129"/>
      <c r="EV493" s="129"/>
      <c r="FF493" s="129"/>
      <c r="FP493" s="129"/>
      <c r="FZ493" s="129"/>
      <c r="GJ493" s="129"/>
      <c r="GT493" s="129"/>
      <c r="HD493" s="129"/>
      <c r="HN493" s="129"/>
      <c r="HX493" s="129"/>
    </row>
    <row xmlns:x14ac="http://schemas.microsoft.com/office/spreadsheetml/2009/9/ac" r="494" s="3" customFormat="true" x14ac:dyDescent="0.25">
      <c r="A494" s="383"/>
      <c r="B494" s="129"/>
      <c r="L494" s="129"/>
      <c r="V494" s="129"/>
      <c r="AF494" s="129"/>
      <c r="AP494" s="129"/>
      <c r="AZ494" s="129"/>
      <c r="BA494" s="129"/>
      <c r="BJ494" s="129"/>
      <c r="BT494" s="129"/>
      <c r="CD494" s="129"/>
      <c r="CN494" s="129"/>
      <c r="CX494" s="129"/>
      <c r="DH494" s="129"/>
      <c r="DR494" s="129"/>
      <c r="EB494" s="129"/>
      <c r="EL494" s="129"/>
      <c r="EV494" s="129"/>
      <c r="FF494" s="129"/>
      <c r="FP494" s="129"/>
      <c r="FZ494" s="129"/>
      <c r="GJ494" s="129"/>
      <c r="GT494" s="129"/>
      <c r="HD494" s="129"/>
      <c r="HN494" s="129"/>
      <c r="HX494" s="129"/>
    </row>
    <row xmlns:x14ac="http://schemas.microsoft.com/office/spreadsheetml/2009/9/ac" r="495" s="3" customFormat="true" x14ac:dyDescent="0.25">
      <c r="A495" s="383"/>
      <c r="B495" s="129"/>
      <c r="L495" s="129"/>
      <c r="V495" s="129"/>
      <c r="AF495" s="129"/>
      <c r="AP495" s="129"/>
      <c r="AZ495" s="129"/>
      <c r="BA495" s="129"/>
      <c r="BJ495" s="129"/>
      <c r="BT495" s="129"/>
      <c r="CD495" s="129"/>
      <c r="CN495" s="129"/>
      <c r="CX495" s="129"/>
      <c r="DH495" s="129"/>
      <c r="DR495" s="129"/>
      <c r="EB495" s="129"/>
      <c r="EL495" s="129"/>
      <c r="EV495" s="129"/>
      <c r="FF495" s="129"/>
      <c r="FP495" s="129"/>
      <c r="FZ495" s="129"/>
      <c r="GJ495" s="129"/>
      <c r="GT495" s="129"/>
      <c r="HD495" s="129"/>
      <c r="HN495" s="129"/>
      <c r="HX495" s="129"/>
    </row>
    <row xmlns:x14ac="http://schemas.microsoft.com/office/spreadsheetml/2009/9/ac" r="496" s="3" customFormat="true" x14ac:dyDescent="0.25">
      <c r="A496" s="383"/>
      <c r="B496" s="129"/>
      <c r="L496" s="129"/>
      <c r="V496" s="129"/>
      <c r="AF496" s="129"/>
      <c r="AP496" s="129"/>
      <c r="AZ496" s="129"/>
      <c r="BA496" s="129"/>
      <c r="BJ496" s="129"/>
      <c r="BT496" s="129"/>
      <c r="CD496" s="129"/>
      <c r="CN496" s="129"/>
      <c r="CX496" s="129"/>
      <c r="DH496" s="129"/>
      <c r="DR496" s="129"/>
      <c r="EB496" s="129"/>
      <c r="EL496" s="129"/>
      <c r="EV496" s="129"/>
      <c r="FF496" s="129"/>
      <c r="FP496" s="129"/>
      <c r="FZ496" s="129"/>
      <c r="GJ496" s="129"/>
      <c r="GT496" s="129"/>
      <c r="HD496" s="129"/>
      <c r="HN496" s="129"/>
      <c r="HX496" s="129"/>
    </row>
    <row xmlns:x14ac="http://schemas.microsoft.com/office/spreadsheetml/2009/9/ac" r="497" s="3" customFormat="true" x14ac:dyDescent="0.25">
      <c r="A497" s="383"/>
      <c r="B497" s="129"/>
      <c r="L497" s="129"/>
      <c r="V497" s="129"/>
      <c r="AF497" s="129"/>
      <c r="AP497" s="129"/>
      <c r="AZ497" s="129"/>
      <c r="BA497" s="129"/>
      <c r="BJ497" s="129"/>
      <c r="BT497" s="129"/>
      <c r="CD497" s="129"/>
      <c r="CN497" s="129"/>
      <c r="CX497" s="129"/>
      <c r="DH497" s="129"/>
      <c r="DR497" s="129"/>
      <c r="EB497" s="129"/>
      <c r="EL497" s="129"/>
      <c r="EV497" s="129"/>
      <c r="FF497" s="129"/>
      <c r="FP497" s="129"/>
      <c r="FZ497" s="129"/>
      <c r="GJ497" s="129"/>
      <c r="GT497" s="129"/>
      <c r="HD497" s="129"/>
      <c r="HN497" s="129"/>
      <c r="HX497" s="129"/>
    </row>
    <row xmlns:x14ac="http://schemas.microsoft.com/office/spreadsheetml/2009/9/ac" r="498" s="3" customFormat="true" x14ac:dyDescent="0.25">
      <c r="A498" s="383"/>
      <c r="B498" s="129"/>
      <c r="L498" s="129"/>
      <c r="V498" s="129"/>
      <c r="AF498" s="129"/>
      <c r="AP498" s="129"/>
      <c r="AZ498" s="129"/>
      <c r="BA498" s="129"/>
      <c r="BJ498" s="129"/>
      <c r="BT498" s="129"/>
      <c r="CD498" s="129"/>
      <c r="CN498" s="129"/>
      <c r="CX498" s="129"/>
      <c r="DH498" s="129"/>
      <c r="DR498" s="129"/>
      <c r="EB498" s="129"/>
      <c r="EL498" s="129"/>
      <c r="EV498" s="129"/>
      <c r="FF498" s="129"/>
      <c r="FP498" s="129"/>
      <c r="FZ498" s="129"/>
      <c r="GJ498" s="129"/>
      <c r="GT498" s="129"/>
      <c r="HD498" s="129"/>
      <c r="HN498" s="129"/>
      <c r="HX498" s="129"/>
    </row>
    <row xmlns:x14ac="http://schemas.microsoft.com/office/spreadsheetml/2009/9/ac" r="499" s="3" customFormat="true" x14ac:dyDescent="0.25">
      <c r="A499" s="383"/>
      <c r="B499" s="129"/>
      <c r="L499" s="129"/>
      <c r="V499" s="129"/>
      <c r="AF499" s="129"/>
      <c r="AP499" s="129"/>
      <c r="AZ499" s="129"/>
      <c r="BA499" s="129"/>
      <c r="BJ499" s="129"/>
      <c r="BT499" s="129"/>
      <c r="CD499" s="129"/>
      <c r="CN499" s="129"/>
      <c r="CX499" s="129"/>
      <c r="DH499" s="129"/>
      <c r="DR499" s="129"/>
      <c r="EB499" s="129"/>
      <c r="EL499" s="129"/>
      <c r="EV499" s="129"/>
      <c r="FF499" s="129"/>
      <c r="FP499" s="129"/>
      <c r="FZ499" s="129"/>
      <c r="GJ499" s="129"/>
      <c r="GT499" s="129"/>
      <c r="HD499" s="129"/>
      <c r="HN499" s="129"/>
      <c r="HX499" s="129"/>
    </row>
    <row xmlns:x14ac="http://schemas.microsoft.com/office/spreadsheetml/2009/9/ac" r="500" s="3" customFormat="true" x14ac:dyDescent="0.25">
      <c r="A500" s="383"/>
      <c r="B500" s="129"/>
      <c r="L500" s="129"/>
      <c r="V500" s="129"/>
      <c r="AF500" s="129"/>
      <c r="AP500" s="129"/>
      <c r="AZ500" s="129"/>
      <c r="BA500" s="129"/>
      <c r="BJ500" s="129"/>
      <c r="BT500" s="129"/>
      <c r="CD500" s="129"/>
      <c r="CN500" s="129"/>
      <c r="CX500" s="129"/>
      <c r="DH500" s="129"/>
      <c r="DR500" s="129"/>
      <c r="EB500" s="129"/>
      <c r="EL500" s="129"/>
      <c r="EV500" s="129"/>
      <c r="FF500" s="129"/>
      <c r="FP500" s="129"/>
      <c r="FZ500" s="129"/>
      <c r="GJ500" s="129"/>
      <c r="GT500" s="129"/>
      <c r="HD500" s="129"/>
      <c r="HN500" s="129"/>
      <c r="HX500" s="129"/>
    </row>
    <row xmlns:x14ac="http://schemas.microsoft.com/office/spreadsheetml/2009/9/ac" r="501" s="3" customFormat="true" x14ac:dyDescent="0.25">
      <c r="A501" s="383"/>
      <c r="B501" s="129"/>
      <c r="L501" s="129"/>
      <c r="V501" s="129"/>
      <c r="AF501" s="129"/>
      <c r="AP501" s="129"/>
      <c r="AZ501" s="129"/>
      <c r="BA501" s="129"/>
      <c r="BJ501" s="129"/>
      <c r="BT501" s="129"/>
      <c r="CD501" s="129"/>
      <c r="CN501" s="129"/>
      <c r="CX501" s="129"/>
      <c r="DH501" s="129"/>
      <c r="DR501" s="129"/>
      <c r="EB501" s="129"/>
      <c r="EL501" s="129"/>
      <c r="EV501" s="129"/>
      <c r="FF501" s="129"/>
      <c r="FP501" s="129"/>
      <c r="FZ501" s="129"/>
      <c r="GJ501" s="129"/>
      <c r="GT501" s="129"/>
      <c r="HD501" s="129"/>
      <c r="HN501" s="129"/>
      <c r="HX501" s="129"/>
    </row>
    <row xmlns:x14ac="http://schemas.microsoft.com/office/spreadsheetml/2009/9/ac" r="502" s="3" customFormat="true" x14ac:dyDescent="0.25">
      <c r="A502" s="383"/>
      <c r="B502" s="129"/>
      <c r="L502" s="129"/>
      <c r="V502" s="129"/>
      <c r="AF502" s="129"/>
      <c r="AP502" s="129"/>
      <c r="AZ502" s="129"/>
      <c r="BA502" s="129"/>
      <c r="BJ502" s="129"/>
      <c r="BT502" s="129"/>
      <c r="CD502" s="129"/>
      <c r="CN502" s="129"/>
      <c r="CX502" s="129"/>
      <c r="DH502" s="129"/>
      <c r="DR502" s="129"/>
      <c r="EB502" s="129"/>
      <c r="EL502" s="129"/>
      <c r="EV502" s="129"/>
      <c r="FF502" s="129"/>
      <c r="FP502" s="129"/>
      <c r="FZ502" s="129"/>
      <c r="GJ502" s="129"/>
      <c r="GT502" s="129"/>
      <c r="HD502" s="129"/>
      <c r="HN502" s="129"/>
      <c r="HX502" s="129"/>
    </row>
    <row xmlns:x14ac="http://schemas.microsoft.com/office/spreadsheetml/2009/9/ac" r="503" s="3" customFormat="true" x14ac:dyDescent="0.25">
      <c r="A503" s="383"/>
      <c r="B503" s="129"/>
      <c r="L503" s="129"/>
      <c r="V503" s="129"/>
      <c r="AF503" s="129"/>
      <c r="AP503" s="129"/>
      <c r="AZ503" s="129"/>
      <c r="BA503" s="129"/>
      <c r="BJ503" s="129"/>
      <c r="BT503" s="129"/>
      <c r="CD503" s="129"/>
      <c r="CN503" s="129"/>
      <c r="CX503" s="129"/>
      <c r="DH503" s="129"/>
      <c r="DR503" s="129"/>
      <c r="EB503" s="129"/>
      <c r="EL503" s="129"/>
      <c r="EV503" s="129"/>
      <c r="FF503" s="129"/>
      <c r="FP503" s="129"/>
      <c r="FZ503" s="129"/>
      <c r="GJ503" s="129"/>
      <c r="GT503" s="129"/>
      <c r="HD503" s="129"/>
      <c r="HN503" s="129"/>
      <c r="HX503" s="129"/>
    </row>
    <row xmlns:x14ac="http://schemas.microsoft.com/office/spreadsheetml/2009/9/ac" r="504" s="3" customFormat="true" x14ac:dyDescent="0.25">
      <c r="A504" s="383"/>
      <c r="B504" s="129"/>
      <c r="L504" s="129"/>
      <c r="V504" s="129"/>
      <c r="AF504" s="129"/>
      <c r="AP504" s="129"/>
      <c r="AZ504" s="129"/>
      <c r="BA504" s="129"/>
      <c r="BJ504" s="129"/>
      <c r="BT504" s="129"/>
      <c r="CD504" s="129"/>
      <c r="CN504" s="129"/>
      <c r="CX504" s="129"/>
      <c r="DH504" s="129"/>
      <c r="DR504" s="129"/>
      <c r="EB504" s="129"/>
      <c r="EL504" s="129"/>
      <c r="EV504" s="129"/>
      <c r="FF504" s="129"/>
      <c r="FP504" s="129"/>
      <c r="FZ504" s="129"/>
      <c r="GJ504" s="129"/>
      <c r="GT504" s="129"/>
      <c r="HD504" s="129"/>
      <c r="HN504" s="129"/>
      <c r="HX504" s="129"/>
    </row>
    <row xmlns:x14ac="http://schemas.microsoft.com/office/spreadsheetml/2009/9/ac" r="505" s="3" customFormat="true" x14ac:dyDescent="0.25">
      <c r="A505" s="383"/>
      <c r="B505" s="129"/>
      <c r="L505" s="129"/>
      <c r="V505" s="129"/>
      <c r="AF505" s="129"/>
      <c r="AP505" s="129"/>
      <c r="AZ505" s="129"/>
      <c r="BA505" s="129"/>
      <c r="BJ505" s="129"/>
      <c r="BT505" s="129"/>
      <c r="CD505" s="129"/>
      <c r="CN505" s="129"/>
      <c r="CX505" s="129"/>
      <c r="DH505" s="129"/>
      <c r="DR505" s="129"/>
      <c r="EB505" s="129"/>
      <c r="EL505" s="129"/>
      <c r="EV505" s="129"/>
      <c r="FF505" s="129"/>
      <c r="FP505" s="129"/>
      <c r="FZ505" s="129"/>
      <c r="GJ505" s="129"/>
      <c r="GT505" s="129"/>
      <c r="HD505" s="129"/>
      <c r="HN505" s="129"/>
      <c r="HX505" s="129"/>
    </row>
    <row xmlns:x14ac="http://schemas.microsoft.com/office/spreadsheetml/2009/9/ac" r="506" s="3" customFormat="true" x14ac:dyDescent="0.25">
      <c r="A506" s="383"/>
      <c r="B506" s="129"/>
      <c r="L506" s="129"/>
      <c r="V506" s="129"/>
      <c r="AF506" s="129"/>
      <c r="AP506" s="129"/>
      <c r="AZ506" s="129"/>
      <c r="BA506" s="129"/>
      <c r="BJ506" s="129"/>
      <c r="BT506" s="129"/>
      <c r="CD506" s="129"/>
      <c r="CN506" s="129"/>
      <c r="CX506" s="129"/>
      <c r="DH506" s="129"/>
      <c r="DR506" s="129"/>
      <c r="EB506" s="129"/>
      <c r="EL506" s="129"/>
      <c r="EV506" s="129"/>
      <c r="FF506" s="129"/>
      <c r="FP506" s="129"/>
      <c r="FZ506" s="129"/>
      <c r="GJ506" s="129"/>
      <c r="GT506" s="129"/>
      <c r="HD506" s="129"/>
      <c r="HN506" s="129"/>
      <c r="HX506" s="129"/>
    </row>
    <row xmlns:x14ac="http://schemas.microsoft.com/office/spreadsheetml/2009/9/ac" r="507" s="3" customFormat="true" x14ac:dyDescent="0.25">
      <c r="A507" s="383"/>
      <c r="B507" s="129"/>
      <c r="L507" s="129"/>
      <c r="V507" s="129"/>
      <c r="AF507" s="129"/>
      <c r="AP507" s="129"/>
      <c r="AZ507" s="129"/>
      <c r="BA507" s="129"/>
      <c r="BJ507" s="129"/>
      <c r="BT507" s="129"/>
      <c r="CD507" s="129"/>
      <c r="CN507" s="129"/>
      <c r="CX507" s="129"/>
      <c r="DH507" s="129"/>
      <c r="DR507" s="129"/>
      <c r="EB507" s="129"/>
      <c r="EL507" s="129"/>
      <c r="EV507" s="129"/>
      <c r="FF507" s="129"/>
      <c r="FP507" s="129"/>
      <c r="FZ507" s="129"/>
      <c r="GJ507" s="129"/>
      <c r="GT507" s="129"/>
      <c r="HD507" s="129"/>
      <c r="HN507" s="129"/>
      <c r="HX507" s="129"/>
    </row>
    <row xmlns:x14ac="http://schemas.microsoft.com/office/spreadsheetml/2009/9/ac" r="508" s="3" customFormat="true" x14ac:dyDescent="0.25">
      <c r="A508" s="383"/>
      <c r="B508" s="129"/>
      <c r="L508" s="129"/>
      <c r="V508" s="129"/>
      <c r="AF508" s="129"/>
      <c r="AP508" s="129"/>
      <c r="AZ508" s="129"/>
      <c r="BA508" s="129"/>
      <c r="BJ508" s="129"/>
      <c r="BT508" s="129"/>
      <c r="CD508" s="129"/>
      <c r="CN508" s="129"/>
      <c r="CX508" s="129"/>
      <c r="DH508" s="129"/>
      <c r="DR508" s="129"/>
      <c r="EB508" s="129"/>
      <c r="EL508" s="129"/>
      <c r="EV508" s="129"/>
      <c r="FF508" s="129"/>
      <c r="FP508" s="129"/>
      <c r="FZ508" s="129"/>
      <c r="GJ508" s="129"/>
      <c r="GT508" s="129"/>
      <c r="HD508" s="129"/>
      <c r="HN508" s="129"/>
      <c r="HX508" s="129"/>
    </row>
    <row xmlns:x14ac="http://schemas.microsoft.com/office/spreadsheetml/2009/9/ac" r="509" s="3" customFormat="true" x14ac:dyDescent="0.25">
      <c r="A509" s="383"/>
      <c r="B509" s="129"/>
      <c r="L509" s="129"/>
      <c r="V509" s="129"/>
      <c r="AF509" s="129"/>
      <c r="AP509" s="129"/>
      <c r="AZ509" s="129"/>
      <c r="BA509" s="129"/>
      <c r="BJ509" s="129"/>
      <c r="BT509" s="129"/>
      <c r="CD509" s="129"/>
      <c r="CN509" s="129"/>
      <c r="CX509" s="129"/>
      <c r="DH509" s="129"/>
      <c r="DR509" s="129"/>
      <c r="EB509" s="129"/>
      <c r="EL509" s="129"/>
      <c r="EV509" s="129"/>
      <c r="FF509" s="129"/>
      <c r="FP509" s="129"/>
      <c r="FZ509" s="129"/>
      <c r="GJ509" s="129"/>
      <c r="GT509" s="129"/>
      <c r="HD509" s="129"/>
      <c r="HN509" s="129"/>
      <c r="HX509" s="129"/>
    </row>
    <row xmlns:x14ac="http://schemas.microsoft.com/office/spreadsheetml/2009/9/ac" r="510" s="3" customFormat="true" x14ac:dyDescent="0.25">
      <c r="A510" s="383"/>
      <c r="B510" s="129"/>
      <c r="L510" s="129"/>
      <c r="V510" s="129"/>
      <c r="AF510" s="129"/>
      <c r="AP510" s="129"/>
      <c r="AZ510" s="129"/>
      <c r="BA510" s="129"/>
      <c r="BJ510" s="129"/>
      <c r="BT510" s="129"/>
      <c r="CD510" s="129"/>
      <c r="CN510" s="129"/>
      <c r="CX510" s="129"/>
      <c r="DH510" s="129"/>
      <c r="DR510" s="129"/>
      <c r="EB510" s="129"/>
      <c r="EL510" s="129"/>
      <c r="EV510" s="129"/>
      <c r="FF510" s="129"/>
      <c r="FP510" s="129"/>
      <c r="FZ510" s="129"/>
      <c r="GJ510" s="129"/>
      <c r="GT510" s="129"/>
      <c r="HD510" s="129"/>
      <c r="HN510" s="129"/>
      <c r="HX510" s="129"/>
    </row>
    <row xmlns:x14ac="http://schemas.microsoft.com/office/spreadsheetml/2009/9/ac" r="511" s="3" customFormat="true" x14ac:dyDescent="0.25">
      <c r="A511" s="383"/>
      <c r="B511" s="129"/>
      <c r="L511" s="129"/>
      <c r="V511" s="129"/>
      <c r="AF511" s="129"/>
      <c r="AP511" s="129"/>
      <c r="AZ511" s="129"/>
      <c r="BA511" s="129"/>
      <c r="BJ511" s="129"/>
      <c r="BT511" s="129"/>
      <c r="CD511" s="129"/>
      <c r="CN511" s="129"/>
      <c r="CX511" s="129"/>
      <c r="DH511" s="129"/>
      <c r="DR511" s="129"/>
      <c r="EB511" s="129"/>
      <c r="EL511" s="129"/>
      <c r="EV511" s="129"/>
      <c r="FF511" s="129"/>
      <c r="FP511" s="129"/>
      <c r="FZ511" s="129"/>
      <c r="GJ511" s="129"/>
      <c r="GT511" s="129"/>
      <c r="HD511" s="129"/>
      <c r="HN511" s="129"/>
      <c r="HX511" s="129"/>
    </row>
    <row xmlns:x14ac="http://schemas.microsoft.com/office/spreadsheetml/2009/9/ac" r="512" s="3" customFormat="true" x14ac:dyDescent="0.25">
      <c r="A512" s="383"/>
      <c r="B512" s="129"/>
      <c r="L512" s="129"/>
      <c r="V512" s="129"/>
      <c r="AF512" s="129"/>
      <c r="AP512" s="129"/>
      <c r="AZ512" s="129"/>
      <c r="BA512" s="129"/>
      <c r="BJ512" s="129"/>
      <c r="BT512" s="129"/>
      <c r="CD512" s="129"/>
      <c r="CN512" s="129"/>
      <c r="CX512" s="129"/>
      <c r="DH512" s="129"/>
      <c r="DR512" s="129"/>
      <c r="EB512" s="129"/>
      <c r="EL512" s="129"/>
      <c r="EV512" s="129"/>
      <c r="FF512" s="129"/>
      <c r="FP512" s="129"/>
      <c r="FZ512" s="129"/>
      <c r="GJ512" s="129"/>
      <c r="GT512" s="129"/>
      <c r="HD512" s="129"/>
      <c r="HN512" s="129"/>
      <c r="HX512" s="129"/>
    </row>
    <row xmlns:x14ac="http://schemas.microsoft.com/office/spreadsheetml/2009/9/ac" r="513" s="3" customFormat="true" x14ac:dyDescent="0.25">
      <c r="A513" s="383"/>
      <c r="B513" s="129"/>
      <c r="L513" s="129"/>
      <c r="V513" s="129"/>
      <c r="AF513" s="129"/>
      <c r="AP513" s="129"/>
      <c r="AZ513" s="129"/>
      <c r="BA513" s="129"/>
      <c r="BJ513" s="129"/>
      <c r="BT513" s="129"/>
      <c r="CD513" s="129"/>
      <c r="CN513" s="129"/>
      <c r="CX513" s="129"/>
      <c r="DH513" s="129"/>
      <c r="DR513" s="129"/>
      <c r="EB513" s="129"/>
      <c r="EL513" s="129"/>
      <c r="EV513" s="129"/>
      <c r="FF513" s="129"/>
      <c r="FP513" s="129"/>
      <c r="FZ513" s="129"/>
      <c r="GJ513" s="129"/>
      <c r="GT513" s="129"/>
      <c r="HD513" s="129"/>
      <c r="HN513" s="129"/>
      <c r="HX513" s="129"/>
    </row>
    <row xmlns:x14ac="http://schemas.microsoft.com/office/spreadsheetml/2009/9/ac" r="514" s="3" customFormat="true" x14ac:dyDescent="0.25">
      <c r="A514" s="383"/>
      <c r="B514" s="129"/>
      <c r="L514" s="129"/>
      <c r="V514" s="129"/>
      <c r="AF514" s="129"/>
      <c r="AP514" s="129"/>
      <c r="AZ514" s="129"/>
      <c r="BA514" s="129"/>
      <c r="BJ514" s="129"/>
      <c r="BT514" s="129"/>
      <c r="CD514" s="129"/>
      <c r="CN514" s="129"/>
      <c r="CX514" s="129"/>
      <c r="DH514" s="129"/>
      <c r="DR514" s="129"/>
      <c r="EB514" s="129"/>
      <c r="EL514" s="129"/>
      <c r="EV514" s="129"/>
      <c r="FF514" s="129"/>
      <c r="FP514" s="129"/>
      <c r="FZ514" s="129"/>
      <c r="GJ514" s="129"/>
      <c r="GT514" s="129"/>
      <c r="HD514" s="129"/>
      <c r="HN514" s="129"/>
      <c r="HX514" s="129"/>
    </row>
    <row xmlns:x14ac="http://schemas.microsoft.com/office/spreadsheetml/2009/9/ac" r="515" s="3" customFormat="true" x14ac:dyDescent="0.25">
      <c r="A515" s="383"/>
      <c r="B515" s="129"/>
      <c r="L515" s="129"/>
      <c r="V515" s="129"/>
      <c r="AF515" s="129"/>
      <c r="AP515" s="129"/>
      <c r="AZ515" s="129"/>
      <c r="BA515" s="129"/>
      <c r="BJ515" s="129"/>
      <c r="BT515" s="129"/>
      <c r="CD515" s="129"/>
      <c r="CN515" s="129"/>
      <c r="CX515" s="129"/>
      <c r="DH515" s="129"/>
      <c r="DR515" s="129"/>
      <c r="EB515" s="129"/>
      <c r="EL515" s="129"/>
      <c r="EV515" s="129"/>
      <c r="FF515" s="129"/>
      <c r="FP515" s="129"/>
      <c r="FZ515" s="129"/>
      <c r="GJ515" s="129"/>
      <c r="GT515" s="129"/>
      <c r="HD515" s="129"/>
      <c r="HN515" s="129"/>
      <c r="HX515" s="129"/>
    </row>
    <row xmlns:x14ac="http://schemas.microsoft.com/office/spreadsheetml/2009/9/ac" r="516" s="3" customFormat="true" x14ac:dyDescent="0.25">
      <c r="A516" s="383"/>
      <c r="B516" s="129"/>
      <c r="L516" s="129"/>
      <c r="V516" s="129"/>
      <c r="AF516" s="129"/>
      <c r="AP516" s="129"/>
      <c r="AZ516" s="129"/>
      <c r="BA516" s="129"/>
      <c r="BJ516" s="129"/>
      <c r="BT516" s="129"/>
      <c r="CD516" s="129"/>
      <c r="CN516" s="129"/>
      <c r="CX516" s="129"/>
      <c r="DH516" s="129"/>
      <c r="DR516" s="129"/>
      <c r="EB516" s="129"/>
      <c r="EL516" s="129"/>
      <c r="EV516" s="129"/>
      <c r="FF516" s="129"/>
      <c r="FP516" s="129"/>
      <c r="FZ516" s="129"/>
      <c r="GJ516" s="129"/>
      <c r="GT516" s="129"/>
      <c r="HD516" s="129"/>
      <c r="HN516" s="129"/>
      <c r="HX516" s="129"/>
    </row>
    <row xmlns:x14ac="http://schemas.microsoft.com/office/spreadsheetml/2009/9/ac" r="517" s="3" customFormat="true" x14ac:dyDescent="0.25">
      <c r="A517" s="383"/>
      <c r="B517" s="129"/>
      <c r="L517" s="129"/>
      <c r="V517" s="129"/>
      <c r="AF517" s="129"/>
      <c r="AP517" s="129"/>
      <c r="AZ517" s="129"/>
      <c r="BA517" s="129"/>
      <c r="BJ517" s="129"/>
      <c r="BT517" s="129"/>
      <c r="CD517" s="129"/>
      <c r="CN517" s="129"/>
      <c r="CX517" s="129"/>
      <c r="DH517" s="129"/>
      <c r="DR517" s="129"/>
      <c r="EB517" s="129"/>
      <c r="EL517" s="129"/>
      <c r="EV517" s="129"/>
      <c r="FF517" s="129"/>
      <c r="FP517" s="129"/>
      <c r="FZ517" s="129"/>
      <c r="GJ517" s="129"/>
      <c r="GT517" s="129"/>
      <c r="HD517" s="129"/>
      <c r="HN517" s="129"/>
      <c r="HX517" s="129"/>
    </row>
    <row xmlns:x14ac="http://schemas.microsoft.com/office/spreadsheetml/2009/9/ac" r="518" s="3" customFormat="true" x14ac:dyDescent="0.25">
      <c r="A518" s="383"/>
      <c r="B518" s="129"/>
      <c r="L518" s="129"/>
      <c r="V518" s="129"/>
      <c r="AF518" s="129"/>
      <c r="AP518" s="129"/>
      <c r="AZ518" s="129"/>
      <c r="BA518" s="129"/>
      <c r="BJ518" s="129"/>
      <c r="BT518" s="129"/>
      <c r="CD518" s="129"/>
      <c r="CN518" s="129"/>
      <c r="CX518" s="129"/>
      <c r="DH518" s="129"/>
      <c r="DR518" s="129"/>
      <c r="EB518" s="129"/>
      <c r="EL518" s="129"/>
      <c r="EV518" s="129"/>
      <c r="FF518" s="129"/>
      <c r="FP518" s="129"/>
      <c r="FZ518" s="129"/>
      <c r="GJ518" s="129"/>
      <c r="GT518" s="129"/>
      <c r="HD518" s="129"/>
      <c r="HN518" s="129"/>
      <c r="HX518" s="129"/>
    </row>
    <row xmlns:x14ac="http://schemas.microsoft.com/office/spreadsheetml/2009/9/ac" r="519" s="3" customFormat="true" x14ac:dyDescent="0.25">
      <c r="A519" s="383"/>
      <c r="B519" s="129"/>
      <c r="L519" s="129"/>
      <c r="V519" s="129"/>
      <c r="AF519" s="129"/>
      <c r="AP519" s="129"/>
      <c r="AZ519" s="129"/>
      <c r="BA519" s="129"/>
      <c r="BJ519" s="129"/>
      <c r="BT519" s="129"/>
      <c r="CD519" s="129"/>
      <c r="CN519" s="129"/>
      <c r="CX519" s="129"/>
      <c r="DH519" s="129"/>
      <c r="DR519" s="129"/>
      <c r="EB519" s="129"/>
      <c r="EL519" s="129"/>
      <c r="EV519" s="129"/>
      <c r="FF519" s="129"/>
      <c r="FP519" s="129"/>
      <c r="FZ519" s="129"/>
      <c r="GJ519" s="129"/>
      <c r="GT519" s="129"/>
      <c r="HD519" s="129"/>
      <c r="HN519" s="129"/>
      <c r="HX519" s="129"/>
    </row>
    <row xmlns:x14ac="http://schemas.microsoft.com/office/spreadsheetml/2009/9/ac" r="520" s="3" customFormat="true" x14ac:dyDescent="0.25">
      <c r="A520" s="383"/>
      <c r="B520" s="129"/>
      <c r="L520" s="129"/>
      <c r="V520" s="129"/>
      <c r="AF520" s="129"/>
      <c r="AP520" s="129"/>
      <c r="AZ520" s="129"/>
      <c r="BA520" s="129"/>
      <c r="BJ520" s="129"/>
      <c r="BT520" s="129"/>
      <c r="CD520" s="129"/>
      <c r="CN520" s="129"/>
      <c r="CX520" s="129"/>
      <c r="DH520" s="129"/>
      <c r="DR520" s="129"/>
      <c r="EB520" s="129"/>
      <c r="EL520" s="129"/>
      <c r="EV520" s="129"/>
      <c r="FF520" s="129"/>
      <c r="FP520" s="129"/>
      <c r="FZ520" s="129"/>
      <c r="GJ520" s="129"/>
      <c r="GT520" s="129"/>
      <c r="HD520" s="129"/>
      <c r="HN520" s="129"/>
      <c r="HX520" s="129"/>
    </row>
    <row xmlns:x14ac="http://schemas.microsoft.com/office/spreadsheetml/2009/9/ac" r="521" s="3" customFormat="true" x14ac:dyDescent="0.25">
      <c r="A521" s="383"/>
      <c r="B521" s="129"/>
      <c r="L521" s="129"/>
      <c r="V521" s="129"/>
      <c r="AF521" s="129"/>
      <c r="AP521" s="129"/>
      <c r="AZ521" s="129"/>
      <c r="BA521" s="129"/>
      <c r="BJ521" s="129"/>
      <c r="BT521" s="129"/>
      <c r="CD521" s="129"/>
      <c r="CN521" s="129"/>
      <c r="CX521" s="129"/>
      <c r="DH521" s="129"/>
      <c r="DR521" s="129"/>
      <c r="EB521" s="129"/>
      <c r="EL521" s="129"/>
      <c r="EV521" s="129"/>
      <c r="FF521" s="129"/>
      <c r="FP521" s="129"/>
      <c r="FZ521" s="129"/>
      <c r="GJ521" s="129"/>
      <c r="GT521" s="129"/>
      <c r="HD521" s="129"/>
      <c r="HN521" s="129"/>
      <c r="HX521" s="129"/>
    </row>
    <row xmlns:x14ac="http://schemas.microsoft.com/office/spreadsheetml/2009/9/ac" r="522" s="3" customFormat="true" x14ac:dyDescent="0.25">
      <c r="A522" s="383"/>
      <c r="B522" s="129"/>
      <c r="L522" s="129"/>
      <c r="V522" s="129"/>
      <c r="AF522" s="129"/>
      <c r="AP522" s="129"/>
      <c r="AZ522" s="129"/>
      <c r="BA522" s="129"/>
      <c r="BJ522" s="129"/>
      <c r="BT522" s="129"/>
      <c r="CD522" s="129"/>
      <c r="CN522" s="129"/>
      <c r="CX522" s="129"/>
      <c r="DH522" s="129"/>
      <c r="DR522" s="129"/>
      <c r="EB522" s="129"/>
      <c r="EL522" s="129"/>
      <c r="EV522" s="129"/>
      <c r="FF522" s="129"/>
      <c r="FP522" s="129"/>
      <c r="FZ522" s="129"/>
      <c r="GJ522" s="129"/>
      <c r="GT522" s="129"/>
      <c r="HD522" s="129"/>
      <c r="HN522" s="129"/>
      <c r="HX522" s="129"/>
    </row>
    <row xmlns:x14ac="http://schemas.microsoft.com/office/spreadsheetml/2009/9/ac" r="523" s="3" customFormat="true" x14ac:dyDescent="0.25">
      <c r="A523" s="383"/>
      <c r="B523" s="129"/>
      <c r="L523" s="129"/>
      <c r="V523" s="129"/>
      <c r="AF523" s="129"/>
      <c r="AP523" s="129"/>
      <c r="AZ523" s="129"/>
      <c r="BA523" s="129"/>
      <c r="BJ523" s="129"/>
      <c r="BT523" s="129"/>
      <c r="CD523" s="129"/>
      <c r="CN523" s="129"/>
      <c r="CX523" s="129"/>
      <c r="DH523" s="129"/>
      <c r="DR523" s="129"/>
      <c r="EB523" s="129"/>
      <c r="EL523" s="129"/>
      <c r="EV523" s="129"/>
      <c r="FF523" s="129"/>
      <c r="FP523" s="129"/>
      <c r="FZ523" s="129"/>
      <c r="GJ523" s="129"/>
      <c r="GT523" s="129"/>
      <c r="HD523" s="129"/>
      <c r="HN523" s="129"/>
      <c r="HX523" s="129"/>
    </row>
    <row xmlns:x14ac="http://schemas.microsoft.com/office/spreadsheetml/2009/9/ac" r="524" s="3" customFormat="true" x14ac:dyDescent="0.25">
      <c r="A524" s="383"/>
      <c r="B524" s="129"/>
      <c r="L524" s="129"/>
      <c r="V524" s="129"/>
      <c r="AF524" s="129"/>
      <c r="AP524" s="129"/>
      <c r="AZ524" s="129"/>
      <c r="BA524" s="129"/>
      <c r="BJ524" s="129"/>
      <c r="BT524" s="129"/>
      <c r="CD524" s="129"/>
      <c r="CN524" s="129"/>
      <c r="CX524" s="129"/>
      <c r="DH524" s="129"/>
      <c r="DR524" s="129"/>
      <c r="EB524" s="129"/>
      <c r="EL524" s="129"/>
      <c r="EV524" s="129"/>
      <c r="FF524" s="129"/>
      <c r="FP524" s="129"/>
      <c r="FZ524" s="129"/>
      <c r="GJ524" s="129"/>
      <c r="GT524" s="129"/>
      <c r="HD524" s="129"/>
      <c r="HN524" s="129"/>
      <c r="HX524" s="129"/>
    </row>
    <row xmlns:x14ac="http://schemas.microsoft.com/office/spreadsheetml/2009/9/ac" r="525" s="3" customFormat="true" x14ac:dyDescent="0.25">
      <c r="A525" s="383"/>
      <c r="B525" s="129"/>
      <c r="L525" s="129"/>
      <c r="V525" s="129"/>
      <c r="AF525" s="129"/>
      <c r="AP525" s="129"/>
      <c r="AZ525" s="129"/>
      <c r="BA525" s="129"/>
      <c r="BJ525" s="129"/>
      <c r="BT525" s="129"/>
      <c r="CD525" s="129"/>
      <c r="CN525" s="129"/>
      <c r="CX525" s="129"/>
      <c r="DH525" s="129"/>
      <c r="DR525" s="129"/>
      <c r="EB525" s="129"/>
      <c r="EL525" s="129"/>
      <c r="EV525" s="129"/>
      <c r="FF525" s="129"/>
      <c r="FP525" s="129"/>
      <c r="FZ525" s="129"/>
      <c r="GJ525" s="129"/>
      <c r="GT525" s="129"/>
      <c r="HD525" s="129"/>
      <c r="HN525" s="129"/>
      <c r="HX525" s="129"/>
    </row>
    <row xmlns:x14ac="http://schemas.microsoft.com/office/spreadsheetml/2009/9/ac" r="526" s="3" customFormat="true" x14ac:dyDescent="0.25">
      <c r="A526" s="383"/>
      <c r="B526" s="129"/>
      <c r="L526" s="129"/>
      <c r="V526" s="129"/>
      <c r="AF526" s="129"/>
      <c r="AP526" s="129"/>
      <c r="AZ526" s="129"/>
      <c r="BA526" s="129"/>
      <c r="BJ526" s="129"/>
      <c r="BT526" s="129"/>
      <c r="CD526" s="129"/>
      <c r="CN526" s="129"/>
      <c r="CX526" s="129"/>
      <c r="DH526" s="129"/>
      <c r="DR526" s="129"/>
      <c r="EB526" s="129"/>
      <c r="EL526" s="129"/>
      <c r="EV526" s="129"/>
      <c r="FF526" s="129"/>
      <c r="FP526" s="129"/>
      <c r="FZ526" s="129"/>
      <c r="GJ526" s="129"/>
      <c r="GT526" s="129"/>
      <c r="HD526" s="129"/>
      <c r="HN526" s="129"/>
      <c r="HX526" s="129"/>
    </row>
    <row xmlns:x14ac="http://schemas.microsoft.com/office/spreadsheetml/2009/9/ac" r="527" s="3" customFormat="true" x14ac:dyDescent="0.25">
      <c r="A527" s="383"/>
      <c r="B527" s="129"/>
      <c r="L527" s="129"/>
      <c r="V527" s="129"/>
      <c r="AF527" s="129"/>
      <c r="AP527" s="129"/>
      <c r="AZ527" s="129"/>
      <c r="BA527" s="129"/>
      <c r="BJ527" s="129"/>
      <c r="BT527" s="129"/>
      <c r="CD527" s="129"/>
      <c r="CN527" s="129"/>
      <c r="CX527" s="129"/>
      <c r="DH527" s="129"/>
      <c r="DR527" s="129"/>
      <c r="EB527" s="129"/>
      <c r="EL527" s="129"/>
      <c r="EV527" s="129"/>
      <c r="FF527" s="129"/>
      <c r="FP527" s="129"/>
      <c r="FZ527" s="129"/>
      <c r="GJ527" s="129"/>
      <c r="GT527" s="129"/>
      <c r="HD527" s="129"/>
      <c r="HN527" s="129"/>
      <c r="HX527" s="129"/>
    </row>
    <row xmlns:x14ac="http://schemas.microsoft.com/office/spreadsheetml/2009/9/ac" r="528" s="3" customFormat="true" x14ac:dyDescent="0.25">
      <c r="A528" s="383"/>
      <c r="B528" s="129"/>
      <c r="L528" s="129"/>
      <c r="V528" s="129"/>
      <c r="AF528" s="129"/>
      <c r="AP528" s="129"/>
      <c r="AZ528" s="129"/>
      <c r="BA528" s="129"/>
      <c r="BJ528" s="129"/>
      <c r="BT528" s="129"/>
      <c r="CD528" s="129"/>
      <c r="CN528" s="129"/>
      <c r="CX528" s="129"/>
      <c r="DH528" s="129"/>
      <c r="DR528" s="129"/>
      <c r="EB528" s="129"/>
      <c r="EL528" s="129"/>
      <c r="EV528" s="129"/>
      <c r="FF528" s="129"/>
      <c r="FP528" s="129"/>
      <c r="FZ528" s="129"/>
      <c r="GJ528" s="129"/>
      <c r="GT528" s="129"/>
      <c r="HD528" s="129"/>
      <c r="HN528" s="129"/>
      <c r="HX528" s="129"/>
    </row>
    <row xmlns:x14ac="http://schemas.microsoft.com/office/spreadsheetml/2009/9/ac" r="529" s="3" customFormat="true" x14ac:dyDescent="0.25">
      <c r="A529" s="383"/>
      <c r="B529" s="129"/>
      <c r="L529" s="129"/>
      <c r="V529" s="129"/>
      <c r="AF529" s="129"/>
      <c r="AP529" s="129"/>
      <c r="AZ529" s="129"/>
      <c r="BA529" s="129"/>
      <c r="BJ529" s="129"/>
      <c r="BT529" s="129"/>
      <c r="CD529" s="129"/>
      <c r="CN529" s="129"/>
      <c r="CX529" s="129"/>
      <c r="DH529" s="129"/>
      <c r="DR529" s="129"/>
      <c r="EB529" s="129"/>
      <c r="EL529" s="129"/>
      <c r="EV529" s="129"/>
      <c r="FF529" s="129"/>
      <c r="FP529" s="129"/>
      <c r="FZ529" s="129"/>
      <c r="GJ529" s="129"/>
      <c r="GT529" s="129"/>
      <c r="HD529" s="129"/>
      <c r="HN529" s="129"/>
      <c r="HX529" s="129"/>
    </row>
    <row xmlns:x14ac="http://schemas.microsoft.com/office/spreadsheetml/2009/9/ac" r="530" s="3" customFormat="true" x14ac:dyDescent="0.25">
      <c r="A530" s="383"/>
      <c r="B530" s="129"/>
      <c r="L530" s="129"/>
      <c r="V530" s="129"/>
      <c r="AF530" s="129"/>
      <c r="AP530" s="129"/>
      <c r="AZ530" s="129"/>
      <c r="BA530" s="129"/>
      <c r="BJ530" s="129"/>
      <c r="BT530" s="129"/>
      <c r="CD530" s="129"/>
      <c r="CN530" s="129"/>
      <c r="CX530" s="129"/>
      <c r="DH530" s="129"/>
      <c r="DR530" s="129"/>
      <c r="EB530" s="129"/>
      <c r="EL530" s="129"/>
      <c r="EV530" s="129"/>
      <c r="FF530" s="129"/>
      <c r="FP530" s="129"/>
      <c r="FZ530" s="129"/>
      <c r="GJ530" s="129"/>
      <c r="GT530" s="129"/>
      <c r="HD530" s="129"/>
      <c r="HN530" s="129"/>
      <c r="HX530" s="129"/>
    </row>
    <row xmlns:x14ac="http://schemas.microsoft.com/office/spreadsheetml/2009/9/ac" r="531" s="3" customFormat="true" x14ac:dyDescent="0.25">
      <c r="A531" s="383"/>
      <c r="B531" s="129"/>
      <c r="L531" s="129"/>
      <c r="V531" s="129"/>
      <c r="AF531" s="129"/>
      <c r="AP531" s="129"/>
      <c r="AZ531" s="129"/>
      <c r="BA531" s="129"/>
      <c r="BJ531" s="129"/>
      <c r="BT531" s="129"/>
      <c r="CD531" s="129"/>
      <c r="CN531" s="129"/>
      <c r="CX531" s="129"/>
      <c r="DH531" s="129"/>
      <c r="DR531" s="129"/>
      <c r="EB531" s="129"/>
      <c r="EL531" s="129"/>
      <c r="EV531" s="129"/>
      <c r="FF531" s="129"/>
      <c r="FP531" s="129"/>
      <c r="FZ531" s="129"/>
      <c r="GJ531" s="129"/>
      <c r="GT531" s="129"/>
      <c r="HD531" s="129"/>
      <c r="HN531" s="129"/>
      <c r="HX531" s="129"/>
    </row>
    <row xmlns:x14ac="http://schemas.microsoft.com/office/spreadsheetml/2009/9/ac" r="532" s="3" customFormat="true" x14ac:dyDescent="0.25">
      <c r="A532" s="383"/>
      <c r="B532" s="129"/>
      <c r="L532" s="129"/>
      <c r="V532" s="129"/>
      <c r="AF532" s="129"/>
      <c r="AP532" s="129"/>
      <c r="AZ532" s="129"/>
      <c r="BA532" s="129"/>
      <c r="BJ532" s="129"/>
      <c r="BT532" s="129"/>
      <c r="CD532" s="129"/>
      <c r="CN532" s="129"/>
      <c r="CX532" s="129"/>
      <c r="DH532" s="129"/>
      <c r="DR532" s="129"/>
      <c r="EB532" s="129"/>
      <c r="EL532" s="129"/>
      <c r="EV532" s="129"/>
      <c r="FF532" s="129"/>
      <c r="FP532" s="129"/>
      <c r="FZ532" s="129"/>
      <c r="GJ532" s="129"/>
      <c r="GT532" s="129"/>
      <c r="HD532" s="129"/>
      <c r="HN532" s="129"/>
      <c r="HX532" s="129"/>
    </row>
    <row xmlns:x14ac="http://schemas.microsoft.com/office/spreadsheetml/2009/9/ac" r="533" s="3" customFormat="true" x14ac:dyDescent="0.25">
      <c r="A533" s="383"/>
      <c r="B533" s="129"/>
      <c r="L533" s="129"/>
      <c r="V533" s="129"/>
      <c r="AF533" s="129"/>
      <c r="AP533" s="129"/>
      <c r="AZ533" s="129"/>
      <c r="BA533" s="129"/>
      <c r="BJ533" s="129"/>
      <c r="BT533" s="129"/>
      <c r="CD533" s="129"/>
      <c r="CN533" s="129"/>
      <c r="CX533" s="129"/>
      <c r="DH533" s="129"/>
      <c r="DR533" s="129"/>
      <c r="EB533" s="129"/>
      <c r="EL533" s="129"/>
      <c r="EV533" s="129"/>
      <c r="FF533" s="129"/>
      <c r="FP533" s="129"/>
      <c r="FZ533" s="129"/>
      <c r="GJ533" s="129"/>
      <c r="GT533" s="129"/>
      <c r="HD533" s="129"/>
      <c r="HN533" s="129"/>
      <c r="HX533" s="129"/>
    </row>
    <row xmlns:x14ac="http://schemas.microsoft.com/office/spreadsheetml/2009/9/ac" r="534" s="3" customFormat="true" x14ac:dyDescent="0.25">
      <c r="A534" s="383"/>
      <c r="B534" s="129"/>
      <c r="L534" s="129"/>
      <c r="V534" s="129"/>
      <c r="AF534" s="129"/>
      <c r="AP534" s="129"/>
      <c r="AZ534" s="129"/>
      <c r="BA534" s="129"/>
      <c r="BJ534" s="129"/>
      <c r="BT534" s="129"/>
      <c r="CD534" s="129"/>
      <c r="CN534" s="129"/>
      <c r="CX534" s="129"/>
      <c r="DH534" s="129"/>
      <c r="DR534" s="129"/>
      <c r="EB534" s="129"/>
      <c r="EL534" s="129"/>
      <c r="EV534" s="129"/>
      <c r="FF534" s="129"/>
      <c r="FP534" s="129"/>
      <c r="FZ534" s="129"/>
      <c r="GJ534" s="129"/>
      <c r="GT534" s="129"/>
      <c r="HD534" s="129"/>
      <c r="HN534" s="129"/>
      <c r="HX534" s="129"/>
    </row>
    <row xmlns:x14ac="http://schemas.microsoft.com/office/spreadsheetml/2009/9/ac" r="535" s="3" customFormat="true" x14ac:dyDescent="0.25">
      <c r="A535" s="383"/>
      <c r="B535" s="129"/>
      <c r="L535" s="129"/>
      <c r="V535" s="129"/>
      <c r="AF535" s="129"/>
      <c r="AP535" s="129"/>
      <c r="AZ535" s="129"/>
      <c r="BA535" s="129"/>
      <c r="BJ535" s="129"/>
      <c r="BT535" s="129"/>
      <c r="CD535" s="129"/>
      <c r="CN535" s="129"/>
      <c r="CX535" s="129"/>
      <c r="DH535" s="129"/>
      <c r="DR535" s="129"/>
      <c r="EB535" s="129"/>
      <c r="EL535" s="129"/>
      <c r="EV535" s="129"/>
      <c r="FF535" s="129"/>
      <c r="FP535" s="129"/>
      <c r="FZ535" s="129"/>
      <c r="GJ535" s="129"/>
      <c r="GT535" s="129"/>
      <c r="HD535" s="129"/>
      <c r="HN535" s="129"/>
      <c r="HX535" s="129"/>
    </row>
    <row xmlns:x14ac="http://schemas.microsoft.com/office/spreadsheetml/2009/9/ac" r="536" s="3" customFormat="true" x14ac:dyDescent="0.25">
      <c r="A536" s="383"/>
      <c r="B536" s="129"/>
      <c r="L536" s="129"/>
      <c r="V536" s="129"/>
      <c r="AF536" s="129"/>
      <c r="AP536" s="129"/>
      <c r="AZ536" s="129"/>
      <c r="BA536" s="129"/>
      <c r="BJ536" s="129"/>
      <c r="BT536" s="129"/>
      <c r="CD536" s="129"/>
      <c r="CN536" s="129"/>
      <c r="CX536" s="129"/>
      <c r="DH536" s="129"/>
      <c r="DR536" s="129"/>
      <c r="EB536" s="129"/>
      <c r="EL536" s="129"/>
      <c r="EV536" s="129"/>
      <c r="FF536" s="129"/>
      <c r="FP536" s="129"/>
      <c r="FZ536" s="129"/>
      <c r="GJ536" s="129"/>
      <c r="GT536" s="129"/>
      <c r="HD536" s="129"/>
      <c r="HN536" s="129"/>
      <c r="HX536" s="129"/>
    </row>
    <row xmlns:x14ac="http://schemas.microsoft.com/office/spreadsheetml/2009/9/ac" r="537" s="3" customFormat="true" x14ac:dyDescent="0.25">
      <c r="A537" s="383"/>
      <c r="B537" s="129"/>
      <c r="L537" s="129"/>
      <c r="V537" s="129"/>
      <c r="AF537" s="129"/>
      <c r="AP537" s="129"/>
      <c r="AZ537" s="129"/>
      <c r="BA537" s="129"/>
      <c r="BJ537" s="129"/>
      <c r="BT537" s="129"/>
      <c r="CD537" s="129"/>
      <c r="CN537" s="129"/>
      <c r="CX537" s="129"/>
      <c r="DH537" s="129"/>
      <c r="DR537" s="129"/>
      <c r="EB537" s="129"/>
      <c r="EL537" s="129"/>
      <c r="EV537" s="129"/>
      <c r="FF537" s="129"/>
      <c r="FP537" s="129"/>
      <c r="FZ537" s="129"/>
      <c r="GJ537" s="129"/>
      <c r="GT537" s="129"/>
      <c r="HD537" s="129"/>
      <c r="HN537" s="129"/>
      <c r="HX537" s="129"/>
    </row>
    <row xmlns:x14ac="http://schemas.microsoft.com/office/spreadsheetml/2009/9/ac" r="538" s="3" customFormat="true" x14ac:dyDescent="0.25">
      <c r="A538" s="383"/>
      <c r="B538" s="129"/>
      <c r="L538" s="129"/>
      <c r="V538" s="129"/>
      <c r="AF538" s="129"/>
      <c r="AP538" s="129"/>
      <c r="AZ538" s="129"/>
      <c r="BA538" s="129"/>
      <c r="BJ538" s="129"/>
      <c r="BT538" s="129"/>
      <c r="CD538" s="129"/>
      <c r="CN538" s="129"/>
      <c r="CX538" s="129"/>
      <c r="DH538" s="129"/>
      <c r="DR538" s="129"/>
      <c r="EB538" s="129"/>
      <c r="EL538" s="129"/>
      <c r="EV538" s="129"/>
      <c r="FF538" s="129"/>
      <c r="FP538" s="129"/>
      <c r="FZ538" s="129"/>
      <c r="GJ538" s="129"/>
      <c r="GT538" s="129"/>
      <c r="HD538" s="129"/>
      <c r="HN538" s="129"/>
      <c r="HX538" s="129"/>
    </row>
    <row xmlns:x14ac="http://schemas.microsoft.com/office/spreadsheetml/2009/9/ac" r="539" s="3" customFormat="true" x14ac:dyDescent="0.25">
      <c r="A539" s="383"/>
      <c r="B539" s="129"/>
      <c r="L539" s="129"/>
      <c r="V539" s="129"/>
      <c r="AF539" s="129"/>
      <c r="AP539" s="129"/>
      <c r="AZ539" s="129"/>
      <c r="BA539" s="129"/>
      <c r="BJ539" s="129"/>
      <c r="BT539" s="129"/>
      <c r="CD539" s="129"/>
      <c r="CN539" s="129"/>
      <c r="CX539" s="129"/>
      <c r="DH539" s="129"/>
      <c r="DR539" s="129"/>
      <c r="EB539" s="129"/>
      <c r="EL539" s="129"/>
      <c r="EV539" s="129"/>
      <c r="FF539" s="129"/>
      <c r="FP539" s="129"/>
      <c r="FZ539" s="129"/>
      <c r="GJ539" s="129"/>
      <c r="GT539" s="129"/>
      <c r="HD539" s="129"/>
      <c r="HN539" s="129"/>
      <c r="HX539" s="129"/>
    </row>
    <row xmlns:x14ac="http://schemas.microsoft.com/office/spreadsheetml/2009/9/ac" r="540" s="3" customFormat="true" x14ac:dyDescent="0.25">
      <c r="A540" s="383"/>
      <c r="B540" s="129"/>
      <c r="L540" s="129"/>
      <c r="V540" s="129"/>
      <c r="AF540" s="129"/>
      <c r="AP540" s="129"/>
      <c r="AZ540" s="129"/>
      <c r="BA540" s="129"/>
      <c r="BJ540" s="129"/>
      <c r="BT540" s="129"/>
      <c r="CD540" s="129"/>
      <c r="CN540" s="129"/>
      <c r="CX540" s="129"/>
      <c r="DH540" s="129"/>
      <c r="DR540" s="129"/>
      <c r="EB540" s="129"/>
      <c r="EL540" s="129"/>
      <c r="EV540" s="129"/>
      <c r="FF540" s="129"/>
      <c r="FP540" s="129"/>
      <c r="FZ540" s="129"/>
      <c r="GJ540" s="129"/>
      <c r="GT540" s="129"/>
      <c r="HD540" s="129"/>
      <c r="HN540" s="129"/>
      <c r="HX540" s="129"/>
    </row>
    <row xmlns:x14ac="http://schemas.microsoft.com/office/spreadsheetml/2009/9/ac" r="541" s="3" customFormat="true" x14ac:dyDescent="0.25">
      <c r="A541" s="383"/>
      <c r="B541" s="129"/>
      <c r="L541" s="129"/>
      <c r="V541" s="129"/>
      <c r="AF541" s="129"/>
      <c r="AP541" s="129"/>
      <c r="AZ541" s="129"/>
      <c r="BA541" s="129"/>
      <c r="BJ541" s="129"/>
      <c r="BT541" s="129"/>
      <c r="CD541" s="129"/>
      <c r="CN541" s="129"/>
      <c r="CX541" s="129"/>
      <c r="DH541" s="129"/>
      <c r="DR541" s="129"/>
      <c r="EB541" s="129"/>
      <c r="EL541" s="129"/>
      <c r="EV541" s="129"/>
      <c r="FF541" s="129"/>
      <c r="FP541" s="129"/>
      <c r="FZ541" s="129"/>
      <c r="GJ541" s="129"/>
      <c r="GT541" s="129"/>
      <c r="HD541" s="129"/>
      <c r="HN541" s="129"/>
      <c r="HX541" s="129"/>
    </row>
    <row xmlns:x14ac="http://schemas.microsoft.com/office/spreadsheetml/2009/9/ac" r="542" s="3" customFormat="true" x14ac:dyDescent="0.25">
      <c r="A542" s="383"/>
      <c r="B542" s="129"/>
      <c r="L542" s="129"/>
      <c r="V542" s="129"/>
      <c r="AF542" s="129"/>
      <c r="AP542" s="129"/>
      <c r="AZ542" s="129"/>
      <c r="BA542" s="129"/>
      <c r="BJ542" s="129"/>
      <c r="BT542" s="129"/>
      <c r="CD542" s="129"/>
      <c r="CN542" s="129"/>
      <c r="CX542" s="129"/>
      <c r="DH542" s="129"/>
      <c r="DR542" s="129"/>
      <c r="EB542" s="129"/>
      <c r="EL542" s="129"/>
      <c r="EV542" s="129"/>
      <c r="FF542" s="129"/>
      <c r="FP542" s="129"/>
      <c r="FZ542" s="129"/>
      <c r="GJ542" s="129"/>
      <c r="GT542" s="129"/>
      <c r="HD542" s="129"/>
      <c r="HN542" s="129"/>
      <c r="HX542" s="129"/>
    </row>
    <row xmlns:x14ac="http://schemas.microsoft.com/office/spreadsheetml/2009/9/ac" r="543" s="3" customFormat="true" x14ac:dyDescent="0.25">
      <c r="A543" s="383"/>
      <c r="B543" s="129"/>
      <c r="L543" s="129"/>
      <c r="V543" s="129"/>
      <c r="AF543" s="129"/>
      <c r="AP543" s="129"/>
      <c r="AZ543" s="129"/>
      <c r="BA543" s="129"/>
      <c r="BJ543" s="129"/>
      <c r="BT543" s="129"/>
      <c r="CD543" s="129"/>
      <c r="CN543" s="129"/>
      <c r="CX543" s="129"/>
      <c r="DH543" s="129"/>
      <c r="DR543" s="129"/>
      <c r="EB543" s="129"/>
      <c r="EL543" s="129"/>
      <c r="EV543" s="129"/>
      <c r="FF543" s="129"/>
      <c r="FP543" s="129"/>
      <c r="FZ543" s="129"/>
      <c r="GJ543" s="129"/>
      <c r="GT543" s="129"/>
      <c r="HD543" s="129"/>
      <c r="HN543" s="129"/>
      <c r="HX543" s="129"/>
    </row>
    <row xmlns:x14ac="http://schemas.microsoft.com/office/spreadsheetml/2009/9/ac" r="544" s="3" customFormat="true" x14ac:dyDescent="0.25">
      <c r="A544" s="383"/>
      <c r="B544" s="129"/>
      <c r="L544" s="129"/>
      <c r="V544" s="129"/>
      <c r="AF544" s="129"/>
      <c r="AP544" s="129"/>
      <c r="AZ544" s="129"/>
      <c r="BA544" s="129"/>
      <c r="BJ544" s="129"/>
      <c r="BT544" s="129"/>
      <c r="CD544" s="129"/>
      <c r="CN544" s="129"/>
      <c r="CX544" s="129"/>
      <c r="DH544" s="129"/>
      <c r="DR544" s="129"/>
      <c r="EB544" s="129"/>
      <c r="EL544" s="129"/>
      <c r="EV544" s="129"/>
      <c r="FF544" s="129"/>
      <c r="FP544" s="129"/>
      <c r="FZ544" s="129"/>
      <c r="GJ544" s="129"/>
      <c r="GT544" s="129"/>
      <c r="HD544" s="129"/>
      <c r="HN544" s="129"/>
      <c r="HX544" s="129"/>
    </row>
    <row xmlns:x14ac="http://schemas.microsoft.com/office/spreadsheetml/2009/9/ac" r="545" s="3" customFormat="true" x14ac:dyDescent="0.25">
      <c r="A545" s="383"/>
      <c r="B545" s="129"/>
      <c r="L545" s="129"/>
      <c r="V545" s="129"/>
      <c r="AF545" s="129"/>
      <c r="AP545" s="129"/>
      <c r="AZ545" s="129"/>
      <c r="BA545" s="129"/>
      <c r="BJ545" s="129"/>
      <c r="BT545" s="129"/>
      <c r="CD545" s="129"/>
      <c r="CN545" s="129"/>
      <c r="CX545" s="129"/>
      <c r="DH545" s="129"/>
      <c r="DR545" s="129"/>
      <c r="EB545" s="129"/>
      <c r="EL545" s="129"/>
      <c r="EV545" s="129"/>
      <c r="FF545" s="129"/>
      <c r="FP545" s="129"/>
      <c r="FZ545" s="129"/>
      <c r="GJ545" s="129"/>
      <c r="GT545" s="129"/>
      <c r="HD545" s="129"/>
      <c r="HN545" s="129"/>
      <c r="HX545" s="129"/>
    </row>
    <row xmlns:x14ac="http://schemas.microsoft.com/office/spreadsheetml/2009/9/ac" r="546" s="3" customFormat="true" x14ac:dyDescent="0.25">
      <c r="A546" s="383"/>
      <c r="B546" s="129"/>
      <c r="L546" s="129"/>
      <c r="V546" s="129"/>
      <c r="AF546" s="129"/>
      <c r="AP546" s="129"/>
      <c r="AZ546" s="129"/>
      <c r="BA546" s="129"/>
      <c r="BJ546" s="129"/>
      <c r="BT546" s="129"/>
      <c r="CD546" s="129"/>
      <c r="CN546" s="129"/>
      <c r="CX546" s="129"/>
      <c r="DH546" s="129"/>
      <c r="DR546" s="129"/>
      <c r="EB546" s="129"/>
      <c r="EL546" s="129"/>
      <c r="EV546" s="129"/>
      <c r="FF546" s="129"/>
      <c r="FP546" s="129"/>
      <c r="FZ546" s="129"/>
      <c r="GJ546" s="129"/>
      <c r="GT546" s="129"/>
      <c r="HD546" s="129"/>
      <c r="HN546" s="129"/>
      <c r="HX546" s="129"/>
    </row>
    <row xmlns:x14ac="http://schemas.microsoft.com/office/spreadsheetml/2009/9/ac" r="547" s="3" customFormat="true" x14ac:dyDescent="0.25">
      <c r="A547" s="383"/>
      <c r="B547" s="129"/>
      <c r="L547" s="129"/>
      <c r="V547" s="129"/>
      <c r="AF547" s="129"/>
      <c r="AP547" s="129"/>
      <c r="AZ547" s="129"/>
      <c r="BA547" s="129"/>
      <c r="BJ547" s="129"/>
      <c r="BT547" s="129"/>
      <c r="CD547" s="129"/>
      <c r="CN547" s="129"/>
      <c r="CX547" s="129"/>
      <c r="DH547" s="129"/>
      <c r="DR547" s="129"/>
      <c r="EB547" s="129"/>
      <c r="EL547" s="129"/>
      <c r="EV547" s="129"/>
      <c r="FF547" s="129"/>
      <c r="FP547" s="129"/>
      <c r="FZ547" s="129"/>
      <c r="GJ547" s="129"/>
      <c r="GT547" s="129"/>
      <c r="HD547" s="129"/>
      <c r="HN547" s="129"/>
      <c r="HX547" s="129"/>
    </row>
    <row xmlns:x14ac="http://schemas.microsoft.com/office/spreadsheetml/2009/9/ac" r="548" s="3" customFormat="true" x14ac:dyDescent="0.25">
      <c r="A548" s="383"/>
      <c r="B548" s="129"/>
      <c r="L548" s="129"/>
      <c r="V548" s="129"/>
      <c r="AF548" s="129"/>
      <c r="AP548" s="129"/>
      <c r="AZ548" s="129"/>
      <c r="BA548" s="129"/>
      <c r="BJ548" s="129"/>
      <c r="BT548" s="129"/>
      <c r="CD548" s="129"/>
      <c r="CN548" s="129"/>
      <c r="CX548" s="129"/>
      <c r="DH548" s="129"/>
      <c r="DR548" s="129"/>
      <c r="EB548" s="129"/>
      <c r="EL548" s="129"/>
      <c r="EV548" s="129"/>
      <c r="FF548" s="129"/>
      <c r="FP548" s="129"/>
      <c r="FZ548" s="129"/>
      <c r="GJ548" s="129"/>
      <c r="GT548" s="129"/>
      <c r="HD548" s="129"/>
      <c r="HN548" s="129"/>
      <c r="HX548" s="129"/>
    </row>
    <row xmlns:x14ac="http://schemas.microsoft.com/office/spreadsheetml/2009/9/ac" r="549" s="3" customFormat="true" x14ac:dyDescent="0.25">
      <c r="A549" s="383"/>
      <c r="B549" s="129"/>
      <c r="L549" s="129"/>
      <c r="V549" s="129"/>
      <c r="AF549" s="129"/>
      <c r="AP549" s="129"/>
      <c r="AZ549" s="129"/>
      <c r="BA549" s="129"/>
      <c r="BJ549" s="129"/>
      <c r="BT549" s="129"/>
      <c r="CD549" s="129"/>
      <c r="CN549" s="129"/>
      <c r="CX549" s="129"/>
      <c r="DH549" s="129"/>
      <c r="DR549" s="129"/>
      <c r="EB549" s="129"/>
      <c r="EL549" s="129"/>
      <c r="EV549" s="129"/>
      <c r="FF549" s="129"/>
      <c r="FP549" s="129"/>
      <c r="FZ549" s="129"/>
      <c r="GJ549" s="129"/>
      <c r="GT549" s="129"/>
      <c r="HD549" s="129"/>
      <c r="HN549" s="129"/>
      <c r="HX549" s="129"/>
    </row>
    <row xmlns:x14ac="http://schemas.microsoft.com/office/spreadsheetml/2009/9/ac" r="550" s="3" customFormat="true" x14ac:dyDescent="0.25">
      <c r="A550" s="383"/>
      <c r="B550" s="129"/>
      <c r="L550" s="129"/>
      <c r="V550" s="129"/>
      <c r="AF550" s="129"/>
      <c r="AP550" s="129"/>
      <c r="AZ550" s="129"/>
      <c r="BA550" s="129"/>
      <c r="BJ550" s="129"/>
      <c r="BT550" s="129"/>
      <c r="CD550" s="129"/>
      <c r="CN550" s="129"/>
      <c r="CX550" s="129"/>
      <c r="DH550" s="129"/>
      <c r="DR550" s="129"/>
      <c r="EB550" s="129"/>
      <c r="EL550" s="129"/>
      <c r="EV550" s="129"/>
      <c r="FF550" s="129"/>
      <c r="FP550" s="129"/>
      <c r="FZ550" s="129"/>
      <c r="GJ550" s="129"/>
      <c r="GT550" s="129"/>
      <c r="HD550" s="129"/>
      <c r="HN550" s="129"/>
      <c r="HX550" s="129"/>
    </row>
    <row xmlns:x14ac="http://schemas.microsoft.com/office/spreadsheetml/2009/9/ac" r="551" s="3" customFormat="true" x14ac:dyDescent="0.25">
      <c r="A551" s="383"/>
      <c r="B551" s="129"/>
      <c r="L551" s="129"/>
      <c r="V551" s="129"/>
      <c r="AF551" s="129"/>
      <c r="AP551" s="129"/>
      <c r="AZ551" s="129"/>
      <c r="BA551" s="129"/>
      <c r="BJ551" s="129"/>
      <c r="BT551" s="129"/>
      <c r="CD551" s="129"/>
      <c r="CN551" s="129"/>
      <c r="CX551" s="129"/>
      <c r="DH551" s="129"/>
      <c r="DR551" s="129"/>
      <c r="EB551" s="129"/>
      <c r="EL551" s="129"/>
      <c r="EV551" s="129"/>
      <c r="FF551" s="129"/>
      <c r="FP551" s="129"/>
      <c r="FZ551" s="129"/>
      <c r="GJ551" s="129"/>
      <c r="GT551" s="129"/>
      <c r="HD551" s="129"/>
      <c r="HN551" s="129"/>
      <c r="HX551" s="129"/>
    </row>
    <row xmlns:x14ac="http://schemas.microsoft.com/office/spreadsheetml/2009/9/ac" r="552" s="3" customFormat="true" x14ac:dyDescent="0.25">
      <c r="A552" s="383"/>
      <c r="B552" s="129"/>
      <c r="L552" s="129"/>
      <c r="V552" s="129"/>
      <c r="AF552" s="129"/>
      <c r="AP552" s="129"/>
      <c r="AZ552" s="129"/>
      <c r="BA552" s="129"/>
      <c r="BJ552" s="129"/>
      <c r="BT552" s="129"/>
      <c r="CD552" s="129"/>
      <c r="CN552" s="129"/>
      <c r="CX552" s="129"/>
      <c r="DH552" s="129"/>
      <c r="DR552" s="129"/>
      <c r="EB552" s="129"/>
      <c r="EL552" s="129"/>
      <c r="EV552" s="129"/>
      <c r="FF552" s="129"/>
      <c r="FP552" s="129"/>
      <c r="FZ552" s="129"/>
      <c r="GJ552" s="129"/>
      <c r="GT552" s="129"/>
      <c r="HD552" s="129"/>
      <c r="HN552" s="129"/>
      <c r="HX552" s="129"/>
    </row>
    <row xmlns:x14ac="http://schemas.microsoft.com/office/spreadsheetml/2009/9/ac" r="553" s="3" customFormat="true" x14ac:dyDescent="0.25">
      <c r="A553" s="383"/>
      <c r="B553" s="129"/>
      <c r="L553" s="129"/>
      <c r="V553" s="129"/>
      <c r="AF553" s="129"/>
      <c r="AP553" s="129"/>
      <c r="AZ553" s="129"/>
      <c r="BA553" s="129"/>
      <c r="BJ553" s="129"/>
      <c r="BT553" s="129"/>
      <c r="CD553" s="129"/>
      <c r="CN553" s="129"/>
      <c r="CX553" s="129"/>
      <c r="DH553" s="129"/>
      <c r="DR553" s="129"/>
      <c r="EB553" s="129"/>
      <c r="EL553" s="129"/>
      <c r="EV553" s="129"/>
      <c r="FF553" s="129"/>
      <c r="FP553" s="129"/>
      <c r="FZ553" s="129"/>
      <c r="GJ553" s="129"/>
      <c r="GT553" s="129"/>
      <c r="HD553" s="129"/>
      <c r="HN553" s="129"/>
      <c r="HX553" s="129"/>
    </row>
    <row xmlns:x14ac="http://schemas.microsoft.com/office/spreadsheetml/2009/9/ac" r="554" s="3" customFormat="true" x14ac:dyDescent="0.25">
      <c r="A554" s="383"/>
      <c r="B554" s="129"/>
      <c r="L554" s="129"/>
      <c r="V554" s="129"/>
      <c r="AF554" s="129"/>
      <c r="AP554" s="129"/>
      <c r="AZ554" s="129"/>
      <c r="BA554" s="129"/>
      <c r="BJ554" s="129"/>
      <c r="BT554" s="129"/>
      <c r="CD554" s="129"/>
      <c r="CN554" s="129"/>
      <c r="CX554" s="129"/>
      <c r="DH554" s="129"/>
      <c r="DR554" s="129"/>
      <c r="EB554" s="129"/>
      <c r="EL554" s="129"/>
      <c r="EV554" s="129"/>
      <c r="FF554" s="129"/>
      <c r="FP554" s="129"/>
      <c r="FZ554" s="129"/>
      <c r="GJ554" s="129"/>
      <c r="GT554" s="129"/>
      <c r="HD554" s="129"/>
      <c r="HN554" s="129"/>
      <c r="HX554" s="129"/>
    </row>
    <row xmlns:x14ac="http://schemas.microsoft.com/office/spreadsheetml/2009/9/ac" r="555" s="3" customFormat="true" x14ac:dyDescent="0.25">
      <c r="A555" s="383"/>
      <c r="B555" s="129"/>
      <c r="L555" s="129"/>
      <c r="V555" s="129"/>
      <c r="AF555" s="129"/>
      <c r="AP555" s="129"/>
      <c r="AZ555" s="129"/>
      <c r="BA555" s="129"/>
      <c r="BJ555" s="129"/>
      <c r="BT555" s="129"/>
      <c r="CD555" s="129"/>
      <c r="CN555" s="129"/>
      <c r="CX555" s="129"/>
      <c r="DH555" s="129"/>
      <c r="DR555" s="129"/>
      <c r="EB555" s="129"/>
      <c r="EL555" s="129"/>
      <c r="EV555" s="129"/>
      <c r="FF555" s="129"/>
      <c r="FP555" s="129"/>
      <c r="FZ555" s="129"/>
      <c r="GJ555" s="129"/>
      <c r="GT555" s="129"/>
      <c r="HD555" s="129"/>
      <c r="HN555" s="129"/>
      <c r="HX555" s="129"/>
    </row>
    <row xmlns:x14ac="http://schemas.microsoft.com/office/spreadsheetml/2009/9/ac" r="556" s="3" customFormat="true" x14ac:dyDescent="0.25">
      <c r="A556" s="383"/>
      <c r="B556" s="129"/>
      <c r="L556" s="129"/>
      <c r="V556" s="129"/>
      <c r="AF556" s="129"/>
      <c r="AP556" s="129"/>
      <c r="AZ556" s="129"/>
      <c r="BA556" s="129"/>
      <c r="BJ556" s="129"/>
      <c r="BT556" s="129"/>
      <c r="CD556" s="129"/>
      <c r="CN556" s="129"/>
      <c r="CX556" s="129"/>
      <c r="DH556" s="129"/>
      <c r="DR556" s="129"/>
      <c r="EB556" s="129"/>
      <c r="EL556" s="129"/>
      <c r="EV556" s="129"/>
      <c r="FF556" s="129"/>
      <c r="FP556" s="129"/>
      <c r="FZ556" s="129"/>
      <c r="GJ556" s="129"/>
      <c r="GT556" s="129"/>
      <c r="HD556" s="129"/>
      <c r="HN556" s="129"/>
      <c r="HX556" s="129"/>
    </row>
    <row xmlns:x14ac="http://schemas.microsoft.com/office/spreadsheetml/2009/9/ac" r="557" s="3" customFormat="true" x14ac:dyDescent="0.25">
      <c r="A557" s="383"/>
      <c r="B557" s="129"/>
      <c r="L557" s="129"/>
      <c r="V557" s="129"/>
      <c r="AF557" s="129"/>
      <c r="AP557" s="129"/>
      <c r="AZ557" s="129"/>
      <c r="BA557" s="129"/>
      <c r="BJ557" s="129"/>
      <c r="BT557" s="129"/>
      <c r="CD557" s="129"/>
      <c r="CN557" s="129"/>
      <c r="CX557" s="129"/>
      <c r="DH557" s="129"/>
      <c r="DR557" s="129"/>
      <c r="EB557" s="129"/>
      <c r="EL557" s="129"/>
      <c r="EV557" s="129"/>
      <c r="FF557" s="129"/>
      <c r="FP557" s="129"/>
      <c r="FZ557" s="129"/>
      <c r="GJ557" s="129"/>
      <c r="GT557" s="129"/>
      <c r="HD557" s="129"/>
      <c r="HN557" s="129"/>
      <c r="HX557" s="129"/>
    </row>
    <row xmlns:x14ac="http://schemas.microsoft.com/office/spreadsheetml/2009/9/ac" r="558" s="3" customFormat="true" x14ac:dyDescent="0.25">
      <c r="A558" s="383"/>
      <c r="B558" s="129"/>
      <c r="L558" s="129"/>
      <c r="V558" s="129"/>
      <c r="AF558" s="129"/>
      <c r="AP558" s="129"/>
      <c r="AZ558" s="129"/>
      <c r="BA558" s="129"/>
      <c r="BJ558" s="129"/>
      <c r="BT558" s="129"/>
      <c r="CD558" s="129"/>
      <c r="CN558" s="129"/>
      <c r="CX558" s="129"/>
      <c r="DH558" s="129"/>
      <c r="DR558" s="129"/>
      <c r="EB558" s="129"/>
      <c r="EL558" s="129"/>
      <c r="EV558" s="129"/>
      <c r="FF558" s="129"/>
      <c r="FP558" s="129"/>
      <c r="FZ558" s="129"/>
      <c r="GJ558" s="129"/>
      <c r="GT558" s="129"/>
      <c r="HD558" s="129"/>
      <c r="HN558" s="129"/>
      <c r="HX558" s="129"/>
    </row>
    <row xmlns:x14ac="http://schemas.microsoft.com/office/spreadsheetml/2009/9/ac" r="559" s="3" customFormat="true" x14ac:dyDescent="0.25">
      <c r="A559" s="383"/>
      <c r="B559" s="129"/>
      <c r="L559" s="129"/>
      <c r="V559" s="129"/>
      <c r="AF559" s="129"/>
      <c r="AP559" s="129"/>
      <c r="AZ559" s="129"/>
      <c r="BA559" s="129"/>
      <c r="BJ559" s="129"/>
      <c r="BT559" s="129"/>
      <c r="CD559" s="129"/>
      <c r="CN559" s="129"/>
      <c r="CX559" s="129"/>
      <c r="DH559" s="129"/>
      <c r="DR559" s="129"/>
      <c r="EB559" s="129"/>
      <c r="EL559" s="129"/>
      <c r="EV559" s="129"/>
      <c r="FF559" s="129"/>
      <c r="FP559" s="129"/>
      <c r="FZ559" s="129"/>
      <c r="GJ559" s="129"/>
      <c r="GT559" s="129"/>
      <c r="HD559" s="129"/>
      <c r="HN559" s="129"/>
      <c r="HX559" s="129"/>
    </row>
    <row xmlns:x14ac="http://schemas.microsoft.com/office/spreadsheetml/2009/9/ac" r="560" s="3" customFormat="true" x14ac:dyDescent="0.25">
      <c r="A560" s="383"/>
      <c r="B560" s="129"/>
      <c r="L560" s="129"/>
      <c r="V560" s="129"/>
      <c r="AF560" s="129"/>
      <c r="AP560" s="129"/>
      <c r="AZ560" s="129"/>
      <c r="BA560" s="129"/>
      <c r="BJ560" s="129"/>
      <c r="BT560" s="129"/>
      <c r="CD560" s="129"/>
      <c r="CN560" s="129"/>
      <c r="CX560" s="129"/>
      <c r="DH560" s="129"/>
      <c r="DR560" s="129"/>
      <c r="EB560" s="129"/>
      <c r="EL560" s="129"/>
      <c r="EV560" s="129"/>
      <c r="FF560" s="129"/>
      <c r="FP560" s="129"/>
      <c r="FZ560" s="129"/>
      <c r="GJ560" s="129"/>
      <c r="GT560" s="129"/>
      <c r="HD560" s="129"/>
      <c r="HN560" s="129"/>
      <c r="HX560" s="129"/>
    </row>
    <row xmlns:x14ac="http://schemas.microsoft.com/office/spreadsheetml/2009/9/ac" r="561" s="3" customFormat="true" x14ac:dyDescent="0.25">
      <c r="A561" s="383"/>
      <c r="B561" s="129"/>
      <c r="L561" s="129"/>
      <c r="V561" s="129"/>
      <c r="AF561" s="129"/>
      <c r="AP561" s="129"/>
      <c r="AZ561" s="129"/>
      <c r="BA561" s="129"/>
      <c r="BJ561" s="129"/>
      <c r="BT561" s="129"/>
      <c r="CD561" s="129"/>
      <c r="CN561" s="129"/>
      <c r="CX561" s="129"/>
      <c r="DH561" s="129"/>
      <c r="DR561" s="129"/>
      <c r="EB561" s="129"/>
      <c r="EL561" s="129"/>
      <c r="EV561" s="129"/>
      <c r="FF561" s="129"/>
      <c r="FP561" s="129"/>
      <c r="FZ561" s="129"/>
      <c r="GJ561" s="129"/>
      <c r="GT561" s="129"/>
      <c r="HD561" s="129"/>
      <c r="HN561" s="129"/>
      <c r="HX561" s="129"/>
    </row>
    <row xmlns:x14ac="http://schemas.microsoft.com/office/spreadsheetml/2009/9/ac" r="562" s="3" customFormat="true" x14ac:dyDescent="0.25">
      <c r="A562" s="383"/>
      <c r="B562" s="129"/>
      <c r="L562" s="129"/>
      <c r="V562" s="129"/>
      <c r="AF562" s="129"/>
      <c r="AP562" s="129"/>
      <c r="AZ562" s="129"/>
      <c r="BA562" s="129"/>
      <c r="BJ562" s="129"/>
      <c r="BT562" s="129"/>
      <c r="CD562" s="129"/>
      <c r="CN562" s="129"/>
      <c r="CX562" s="129"/>
      <c r="DH562" s="129"/>
      <c r="DR562" s="129"/>
      <c r="EB562" s="129"/>
      <c r="EL562" s="129"/>
      <c r="EV562" s="129"/>
      <c r="FF562" s="129"/>
      <c r="FP562" s="129"/>
      <c r="FZ562" s="129"/>
      <c r="GJ562" s="129"/>
      <c r="GT562" s="129"/>
      <c r="HD562" s="129"/>
      <c r="HN562" s="129"/>
      <c r="HX562" s="129"/>
    </row>
    <row xmlns:x14ac="http://schemas.microsoft.com/office/spreadsheetml/2009/9/ac" r="563" s="3" customFormat="true" x14ac:dyDescent="0.25">
      <c r="A563" s="383"/>
      <c r="B563" s="129"/>
      <c r="L563" s="129"/>
      <c r="V563" s="129"/>
      <c r="AF563" s="129"/>
      <c r="AP563" s="129"/>
      <c r="AZ563" s="129"/>
      <c r="BA563" s="129"/>
      <c r="BJ563" s="129"/>
      <c r="BT563" s="129"/>
      <c r="CD563" s="129"/>
      <c r="CN563" s="129"/>
      <c r="CX563" s="129"/>
      <c r="DH563" s="129"/>
      <c r="DR563" s="129"/>
      <c r="EB563" s="129"/>
      <c r="EL563" s="129"/>
      <c r="EV563" s="129"/>
      <c r="FF563" s="129"/>
      <c r="FP563" s="129"/>
      <c r="FZ563" s="129"/>
      <c r="GJ563" s="129"/>
      <c r="GT563" s="129"/>
      <c r="HD563" s="129"/>
      <c r="HN563" s="129"/>
      <c r="HX563" s="129"/>
    </row>
    <row xmlns:x14ac="http://schemas.microsoft.com/office/spreadsheetml/2009/9/ac" r="564" s="3" customFormat="true" x14ac:dyDescent="0.25">
      <c r="A564" s="383"/>
      <c r="B564" s="129"/>
      <c r="L564" s="129"/>
      <c r="V564" s="129"/>
      <c r="AF564" s="129"/>
      <c r="AP564" s="129"/>
      <c r="AZ564" s="129"/>
      <c r="BA564" s="129"/>
      <c r="BJ564" s="129"/>
      <c r="BT564" s="129"/>
      <c r="CD564" s="129"/>
      <c r="CN564" s="129"/>
      <c r="CX564" s="129"/>
      <c r="DH564" s="129"/>
      <c r="DR564" s="129"/>
      <c r="EB564" s="129"/>
      <c r="EL564" s="129"/>
      <c r="EV564" s="129"/>
      <c r="FF564" s="129"/>
      <c r="FP564" s="129"/>
      <c r="FZ564" s="129"/>
      <c r="GJ564" s="129"/>
      <c r="GT564" s="129"/>
      <c r="HD564" s="129"/>
      <c r="HN564" s="129"/>
      <c r="HX564" s="129"/>
    </row>
    <row xmlns:x14ac="http://schemas.microsoft.com/office/spreadsheetml/2009/9/ac" r="565" s="3" customFormat="true" x14ac:dyDescent="0.25">
      <c r="A565" s="383"/>
      <c r="B565" s="129"/>
      <c r="L565" s="129"/>
      <c r="V565" s="129"/>
      <c r="AF565" s="129"/>
      <c r="AP565" s="129"/>
      <c r="AZ565" s="129"/>
      <c r="BA565" s="129"/>
      <c r="BJ565" s="129"/>
      <c r="BT565" s="129"/>
      <c r="CD565" s="129"/>
      <c r="CN565" s="129"/>
      <c r="CX565" s="129"/>
      <c r="DH565" s="129"/>
      <c r="DR565" s="129"/>
      <c r="EB565" s="129"/>
      <c r="EL565" s="129"/>
      <c r="EV565" s="129"/>
      <c r="FF565" s="129"/>
      <c r="FP565" s="129"/>
      <c r="FZ565" s="129"/>
      <c r="GJ565" s="129"/>
      <c r="GT565" s="129"/>
      <c r="HD565" s="129"/>
      <c r="HN565" s="129"/>
      <c r="HX565" s="129"/>
    </row>
    <row xmlns:x14ac="http://schemas.microsoft.com/office/spreadsheetml/2009/9/ac" r="566" s="3" customFormat="true" x14ac:dyDescent="0.25">
      <c r="A566" s="383"/>
      <c r="B566" s="129"/>
      <c r="L566" s="129"/>
      <c r="V566" s="129"/>
      <c r="AF566" s="129"/>
      <c r="AP566" s="129"/>
      <c r="AZ566" s="129"/>
      <c r="BA566" s="129"/>
      <c r="BJ566" s="129"/>
      <c r="BT566" s="129"/>
      <c r="CD566" s="129"/>
      <c r="CN566" s="129"/>
      <c r="CX566" s="129"/>
      <c r="DH566" s="129"/>
      <c r="DR566" s="129"/>
      <c r="EB566" s="129"/>
      <c r="EL566" s="129"/>
      <c r="EV566" s="129"/>
      <c r="FF566" s="129"/>
      <c r="FP566" s="129"/>
      <c r="FZ566" s="129"/>
      <c r="GJ566" s="129"/>
      <c r="GT566" s="129"/>
      <c r="HD566" s="129"/>
      <c r="HN566" s="129"/>
      <c r="HX566" s="129"/>
    </row>
    <row xmlns:x14ac="http://schemas.microsoft.com/office/spreadsheetml/2009/9/ac" r="567" s="3" customFormat="true" x14ac:dyDescent="0.25">
      <c r="A567" s="383"/>
      <c r="B567" s="129"/>
      <c r="L567" s="129"/>
      <c r="V567" s="129"/>
      <c r="AF567" s="129"/>
      <c r="AP567" s="129"/>
      <c r="AZ567" s="129"/>
      <c r="BA567" s="129"/>
      <c r="BJ567" s="129"/>
      <c r="BT567" s="129"/>
      <c r="CD567" s="129"/>
      <c r="CN567" s="129"/>
      <c r="CX567" s="129"/>
      <c r="DH567" s="129"/>
      <c r="DR567" s="129"/>
      <c r="EB567" s="129"/>
      <c r="EL567" s="129"/>
      <c r="EV567" s="129"/>
      <c r="FF567" s="129"/>
      <c r="FP567" s="129"/>
      <c r="FZ567" s="129"/>
      <c r="GJ567" s="129"/>
      <c r="GT567" s="129"/>
      <c r="HD567" s="129"/>
      <c r="HN567" s="129"/>
      <c r="HX567" s="129"/>
    </row>
    <row xmlns:x14ac="http://schemas.microsoft.com/office/spreadsheetml/2009/9/ac" r="568" s="3" customFormat="true" x14ac:dyDescent="0.25">
      <c r="A568" s="383"/>
      <c r="B568" s="129"/>
      <c r="L568" s="129"/>
      <c r="V568" s="129"/>
      <c r="AF568" s="129"/>
      <c r="AP568" s="129"/>
      <c r="AZ568" s="129"/>
      <c r="BA568" s="129"/>
      <c r="BJ568" s="129"/>
      <c r="BT568" s="129"/>
      <c r="CD568" s="129"/>
      <c r="CN568" s="129"/>
      <c r="CX568" s="129"/>
      <c r="DH568" s="129"/>
      <c r="DR568" s="129"/>
      <c r="EB568" s="129"/>
      <c r="EL568" s="129"/>
      <c r="EV568" s="129"/>
      <c r="FF568" s="129"/>
      <c r="FP568" s="129"/>
      <c r="FZ568" s="129"/>
      <c r="GJ568" s="129"/>
      <c r="GT568" s="129"/>
      <c r="HD568" s="129"/>
      <c r="HN568" s="129"/>
      <c r="HX568" s="129"/>
    </row>
    <row xmlns:x14ac="http://schemas.microsoft.com/office/spreadsheetml/2009/9/ac" r="569" s="3" customFormat="true" x14ac:dyDescent="0.25">
      <c r="A569" s="383"/>
      <c r="B569" s="129"/>
      <c r="L569" s="129"/>
      <c r="V569" s="129"/>
      <c r="AF569" s="129"/>
      <c r="AP569" s="129"/>
      <c r="AZ569" s="129"/>
      <c r="BA569" s="129"/>
      <c r="BJ569" s="129"/>
      <c r="BT569" s="129"/>
      <c r="CD569" s="129"/>
      <c r="CN569" s="129"/>
      <c r="CX569" s="129"/>
      <c r="DH569" s="129"/>
      <c r="DR569" s="129"/>
      <c r="EB569" s="129"/>
      <c r="EL569" s="129"/>
      <c r="EV569" s="129"/>
      <c r="FF569" s="129"/>
      <c r="FP569" s="129"/>
      <c r="FZ569" s="129"/>
      <c r="GJ569" s="129"/>
      <c r="GT569" s="129"/>
      <c r="HD569" s="129"/>
      <c r="HN569" s="129"/>
      <c r="HX569" s="129"/>
    </row>
    <row xmlns:x14ac="http://schemas.microsoft.com/office/spreadsheetml/2009/9/ac" r="570" s="3" customFormat="true" x14ac:dyDescent="0.25">
      <c r="A570" s="383"/>
      <c r="B570" s="129"/>
      <c r="L570" s="129"/>
      <c r="V570" s="129"/>
      <c r="AF570" s="129"/>
      <c r="AP570" s="129"/>
      <c r="AZ570" s="129"/>
      <c r="BA570" s="129"/>
      <c r="BJ570" s="129"/>
      <c r="BT570" s="129"/>
      <c r="CD570" s="129"/>
      <c r="CN570" s="129"/>
      <c r="CX570" s="129"/>
      <c r="DH570" s="129"/>
      <c r="DR570" s="129"/>
      <c r="EB570" s="129"/>
      <c r="EL570" s="129"/>
      <c r="EV570" s="129"/>
      <c r="FF570" s="129"/>
      <c r="FP570" s="129"/>
      <c r="FZ570" s="129"/>
      <c r="GJ570" s="129"/>
      <c r="GT570" s="129"/>
      <c r="HD570" s="129"/>
      <c r="HN570" s="129"/>
      <c r="HX570" s="129"/>
    </row>
    <row xmlns:x14ac="http://schemas.microsoft.com/office/spreadsheetml/2009/9/ac" r="571" s="3" customFormat="true" x14ac:dyDescent="0.25">
      <c r="A571" s="383"/>
      <c r="B571" s="129"/>
      <c r="L571" s="129"/>
      <c r="V571" s="129"/>
      <c r="AF571" s="129"/>
      <c r="AP571" s="129"/>
      <c r="AZ571" s="129"/>
      <c r="BA571" s="129"/>
      <c r="BJ571" s="129"/>
      <c r="BT571" s="129"/>
      <c r="CD571" s="129"/>
      <c r="CN571" s="129"/>
      <c r="CX571" s="129"/>
      <c r="DH571" s="129"/>
      <c r="DR571" s="129"/>
      <c r="EB571" s="129"/>
      <c r="EL571" s="129"/>
      <c r="EV571" s="129"/>
      <c r="FF571" s="129"/>
      <c r="FP571" s="129"/>
      <c r="FZ571" s="129"/>
      <c r="GJ571" s="129"/>
      <c r="GT571" s="129"/>
      <c r="HD571" s="129"/>
      <c r="HN571" s="129"/>
      <c r="HX571" s="129"/>
    </row>
    <row xmlns:x14ac="http://schemas.microsoft.com/office/spreadsheetml/2009/9/ac" r="572" s="3" customFormat="true" x14ac:dyDescent="0.25">
      <c r="A572" s="383"/>
      <c r="B572" s="129"/>
      <c r="L572" s="129"/>
      <c r="V572" s="129"/>
      <c r="AF572" s="129"/>
      <c r="AP572" s="129"/>
      <c r="AZ572" s="129"/>
      <c r="BA572" s="129"/>
      <c r="BJ572" s="129"/>
      <c r="BT572" s="129"/>
      <c r="CD572" s="129"/>
      <c r="CN572" s="129"/>
      <c r="CX572" s="129"/>
      <c r="DH572" s="129"/>
      <c r="DR572" s="129"/>
      <c r="EB572" s="129"/>
      <c r="EL572" s="129"/>
      <c r="EV572" s="129"/>
      <c r="FF572" s="129"/>
      <c r="FP572" s="129"/>
      <c r="FZ572" s="129"/>
      <c r="GJ572" s="129"/>
      <c r="GT572" s="129"/>
      <c r="HD572" s="129"/>
      <c r="HN572" s="129"/>
      <c r="HX572" s="129"/>
    </row>
    <row xmlns:x14ac="http://schemas.microsoft.com/office/spreadsheetml/2009/9/ac" r="573" s="3" customFormat="true" x14ac:dyDescent="0.25">
      <c r="A573" s="383"/>
      <c r="B573" s="129"/>
      <c r="L573" s="129"/>
      <c r="V573" s="129"/>
      <c r="AF573" s="129"/>
      <c r="AP573" s="129"/>
      <c r="AZ573" s="129"/>
      <c r="BA573" s="129"/>
      <c r="BJ573" s="129"/>
      <c r="BT573" s="129"/>
      <c r="CD573" s="129"/>
      <c r="CN573" s="129"/>
      <c r="CX573" s="129"/>
      <c r="DH573" s="129"/>
      <c r="DR573" s="129"/>
      <c r="EB573" s="129"/>
      <c r="EL573" s="129"/>
      <c r="EV573" s="129"/>
      <c r="FF573" s="129"/>
      <c r="FP573" s="129"/>
      <c r="FZ573" s="129"/>
      <c r="GJ573" s="129"/>
      <c r="GT573" s="129"/>
      <c r="HD573" s="129"/>
      <c r="HN573" s="129"/>
      <c r="HX573" s="129"/>
    </row>
    <row xmlns:x14ac="http://schemas.microsoft.com/office/spreadsheetml/2009/9/ac" r="574" s="3" customFormat="true" x14ac:dyDescent="0.25">
      <c r="A574" s="383"/>
      <c r="B574" s="129"/>
      <c r="L574" s="129"/>
      <c r="V574" s="129"/>
      <c r="AF574" s="129"/>
      <c r="AP574" s="129"/>
      <c r="AZ574" s="129"/>
      <c r="BA574" s="129"/>
      <c r="BJ574" s="129"/>
      <c r="BT574" s="129"/>
      <c r="CD574" s="129"/>
      <c r="CN574" s="129"/>
      <c r="CX574" s="129"/>
      <c r="DH574" s="129"/>
      <c r="DR574" s="129"/>
      <c r="EB574" s="129"/>
      <c r="EL574" s="129"/>
      <c r="EV574" s="129"/>
      <c r="FF574" s="129"/>
      <c r="FP574" s="129"/>
      <c r="FZ574" s="129"/>
      <c r="GJ574" s="129"/>
      <c r="GT574" s="129"/>
      <c r="HD574" s="129"/>
      <c r="HN574" s="129"/>
      <c r="HX574" s="129"/>
    </row>
    <row xmlns:x14ac="http://schemas.microsoft.com/office/spreadsheetml/2009/9/ac" r="575" s="3" customFormat="true" x14ac:dyDescent="0.25">
      <c r="A575" s="383"/>
      <c r="B575" s="129"/>
      <c r="L575" s="129"/>
      <c r="V575" s="129"/>
      <c r="AF575" s="129"/>
      <c r="AP575" s="129"/>
      <c r="AZ575" s="129"/>
      <c r="BA575" s="129"/>
      <c r="BJ575" s="129"/>
      <c r="BT575" s="129"/>
      <c r="CD575" s="129"/>
      <c r="CN575" s="129"/>
      <c r="CX575" s="129"/>
      <c r="DH575" s="129"/>
      <c r="DR575" s="129"/>
      <c r="EB575" s="129"/>
      <c r="EL575" s="129"/>
      <c r="EV575" s="129"/>
      <c r="FF575" s="129"/>
      <c r="FP575" s="129"/>
      <c r="FZ575" s="129"/>
      <c r="GJ575" s="129"/>
      <c r="GT575" s="129"/>
      <c r="HD575" s="129"/>
      <c r="HN575" s="129"/>
      <c r="HX575" s="129"/>
    </row>
    <row xmlns:x14ac="http://schemas.microsoft.com/office/spreadsheetml/2009/9/ac" r="576" s="3" customFormat="true" x14ac:dyDescent="0.25">
      <c r="A576" s="383"/>
      <c r="B576" s="129"/>
      <c r="L576" s="129"/>
      <c r="V576" s="129"/>
      <c r="AF576" s="129"/>
      <c r="AP576" s="129"/>
      <c r="AZ576" s="129"/>
      <c r="BA576" s="129"/>
      <c r="BJ576" s="129"/>
      <c r="BT576" s="129"/>
      <c r="CD576" s="129"/>
      <c r="CN576" s="129"/>
      <c r="CX576" s="129"/>
      <c r="DH576" s="129"/>
      <c r="DR576" s="129"/>
      <c r="EB576" s="129"/>
      <c r="EL576" s="129"/>
      <c r="EV576" s="129"/>
      <c r="FF576" s="129"/>
      <c r="FP576" s="129"/>
      <c r="FZ576" s="129"/>
      <c r="GJ576" s="129"/>
      <c r="GT576" s="129"/>
      <c r="HD576" s="129"/>
      <c r="HN576" s="129"/>
      <c r="HX576" s="129"/>
    </row>
    <row xmlns:x14ac="http://schemas.microsoft.com/office/spreadsheetml/2009/9/ac" r="577" s="3" customFormat="true" x14ac:dyDescent="0.25">
      <c r="A577" s="383"/>
      <c r="B577" s="129"/>
      <c r="L577" s="129"/>
      <c r="V577" s="129"/>
      <c r="AF577" s="129"/>
      <c r="AP577" s="129"/>
      <c r="AZ577" s="129"/>
      <c r="BA577" s="129"/>
      <c r="BJ577" s="129"/>
      <c r="BT577" s="129"/>
      <c r="CD577" s="129"/>
      <c r="CN577" s="129"/>
      <c r="CX577" s="129"/>
      <c r="DH577" s="129"/>
      <c r="DR577" s="129"/>
      <c r="EB577" s="129"/>
      <c r="EL577" s="129"/>
      <c r="EV577" s="129"/>
      <c r="FF577" s="129"/>
      <c r="FP577" s="129"/>
      <c r="FZ577" s="129"/>
      <c r="GJ577" s="129"/>
      <c r="GT577" s="129"/>
      <c r="HD577" s="129"/>
      <c r="HN577" s="129"/>
      <c r="HX577" s="129"/>
    </row>
    <row xmlns:x14ac="http://schemas.microsoft.com/office/spreadsheetml/2009/9/ac" r="578" s="3" customFormat="true" x14ac:dyDescent="0.25">
      <c r="A578" s="383"/>
      <c r="B578" s="129"/>
      <c r="L578" s="129"/>
      <c r="V578" s="129"/>
      <c r="AF578" s="129"/>
      <c r="AP578" s="129"/>
      <c r="AZ578" s="129"/>
      <c r="BA578" s="129"/>
      <c r="BJ578" s="129"/>
      <c r="BT578" s="129"/>
      <c r="CD578" s="129"/>
      <c r="CN578" s="129"/>
      <c r="CX578" s="129"/>
      <c r="DH578" s="129"/>
      <c r="DR578" s="129"/>
      <c r="EB578" s="129"/>
      <c r="EL578" s="129"/>
      <c r="EV578" s="129"/>
      <c r="FF578" s="129"/>
      <c r="FP578" s="129"/>
      <c r="FZ578" s="129"/>
      <c r="GJ578" s="129"/>
      <c r="GT578" s="129"/>
      <c r="HD578" s="129"/>
      <c r="HN578" s="129"/>
      <c r="HX578" s="129"/>
    </row>
    <row xmlns:x14ac="http://schemas.microsoft.com/office/spreadsheetml/2009/9/ac" r="579" s="3" customFormat="true" x14ac:dyDescent="0.25">
      <c r="A579" s="383"/>
      <c r="B579" s="129"/>
      <c r="L579" s="129"/>
      <c r="V579" s="129"/>
      <c r="AF579" s="129"/>
      <c r="AP579" s="129"/>
      <c r="AZ579" s="129"/>
      <c r="BA579" s="129"/>
      <c r="BJ579" s="129"/>
      <c r="BT579" s="129"/>
      <c r="CD579" s="129"/>
      <c r="CN579" s="129"/>
      <c r="CX579" s="129"/>
      <c r="DH579" s="129"/>
      <c r="DR579" s="129"/>
      <c r="EB579" s="129"/>
      <c r="EL579" s="129"/>
      <c r="EV579" s="129"/>
      <c r="FF579" s="129"/>
      <c r="FP579" s="129"/>
      <c r="FZ579" s="129"/>
      <c r="GJ579" s="129"/>
      <c r="GT579" s="129"/>
      <c r="HD579" s="129"/>
      <c r="HN579" s="129"/>
      <c r="HX579" s="129"/>
    </row>
    <row xmlns:x14ac="http://schemas.microsoft.com/office/spreadsheetml/2009/9/ac" r="580" s="3" customFormat="true" x14ac:dyDescent="0.25">
      <c r="A580" s="383"/>
      <c r="B580" s="129"/>
      <c r="L580" s="129"/>
      <c r="V580" s="129"/>
      <c r="AF580" s="129"/>
      <c r="AP580" s="129"/>
      <c r="AZ580" s="129"/>
      <c r="BA580" s="129"/>
      <c r="BJ580" s="129"/>
      <c r="BT580" s="129"/>
      <c r="CD580" s="129"/>
      <c r="CN580" s="129"/>
      <c r="CX580" s="129"/>
      <c r="DH580" s="129"/>
      <c r="DR580" s="129"/>
      <c r="EB580" s="129"/>
      <c r="EL580" s="129"/>
      <c r="EV580" s="129"/>
      <c r="FF580" s="129"/>
      <c r="FP580" s="129"/>
      <c r="FZ580" s="129"/>
      <c r="GJ580" s="129"/>
      <c r="GT580" s="129"/>
      <c r="HD580" s="129"/>
      <c r="HN580" s="129"/>
      <c r="HX580" s="129"/>
    </row>
    <row xmlns:x14ac="http://schemas.microsoft.com/office/spreadsheetml/2009/9/ac" r="581" s="3" customFormat="true" x14ac:dyDescent="0.25">
      <c r="A581" s="383"/>
      <c r="B581" s="129"/>
      <c r="L581" s="129"/>
      <c r="V581" s="129"/>
      <c r="AF581" s="129"/>
      <c r="AP581" s="129"/>
      <c r="AZ581" s="129"/>
      <c r="BA581" s="129"/>
      <c r="BJ581" s="129"/>
      <c r="BT581" s="129"/>
      <c r="CD581" s="129"/>
      <c r="CN581" s="129"/>
      <c r="CX581" s="129"/>
      <c r="DH581" s="129"/>
      <c r="DR581" s="129"/>
      <c r="EB581" s="129"/>
      <c r="EL581" s="129"/>
      <c r="EV581" s="129"/>
      <c r="FF581" s="129"/>
      <c r="FP581" s="129"/>
      <c r="FZ581" s="129"/>
      <c r="GJ581" s="129"/>
      <c r="GT581" s="129"/>
      <c r="HD581" s="129"/>
      <c r="HN581" s="129"/>
      <c r="HX581" s="129"/>
    </row>
    <row xmlns:x14ac="http://schemas.microsoft.com/office/spreadsheetml/2009/9/ac" r="582" s="3" customFormat="true" x14ac:dyDescent="0.25">
      <c r="A582" s="383"/>
      <c r="B582" s="129"/>
      <c r="L582" s="129"/>
      <c r="V582" s="129"/>
      <c r="AF582" s="129"/>
      <c r="AP582" s="129"/>
      <c r="AZ582" s="129"/>
      <c r="BA582" s="129"/>
      <c r="BJ582" s="129"/>
      <c r="BT582" s="129"/>
      <c r="CD582" s="129"/>
      <c r="CN582" s="129"/>
      <c r="CX582" s="129"/>
      <c r="DH582" s="129"/>
      <c r="DR582" s="129"/>
      <c r="EB582" s="129"/>
      <c r="EL582" s="129"/>
      <c r="EV582" s="129"/>
      <c r="FF582" s="129"/>
      <c r="FP582" s="129"/>
      <c r="FZ582" s="129"/>
      <c r="GJ582" s="129"/>
      <c r="GT582" s="129"/>
      <c r="HD582" s="129"/>
      <c r="HN582" s="129"/>
      <c r="HX582" s="129"/>
    </row>
    <row xmlns:x14ac="http://schemas.microsoft.com/office/spreadsheetml/2009/9/ac" r="583" s="3" customFormat="true" x14ac:dyDescent="0.25">
      <c r="A583" s="383"/>
      <c r="B583" s="129"/>
      <c r="L583" s="129"/>
      <c r="V583" s="129"/>
      <c r="AF583" s="129"/>
      <c r="AP583" s="129"/>
      <c r="AZ583" s="129"/>
      <c r="BA583" s="129"/>
      <c r="BJ583" s="129"/>
      <c r="BT583" s="129"/>
      <c r="CD583" s="129"/>
      <c r="CN583" s="129"/>
      <c r="CX583" s="129"/>
      <c r="DH583" s="129"/>
      <c r="DR583" s="129"/>
      <c r="EB583" s="129"/>
      <c r="EL583" s="129"/>
      <c r="EV583" s="129"/>
      <c r="FF583" s="129"/>
      <c r="FP583" s="129"/>
      <c r="FZ583" s="129"/>
      <c r="GJ583" s="129"/>
      <c r="GT583" s="129"/>
      <c r="HD583" s="129"/>
      <c r="HN583" s="129"/>
      <c r="HX583" s="129"/>
    </row>
    <row xmlns:x14ac="http://schemas.microsoft.com/office/spreadsheetml/2009/9/ac" r="584" s="3" customFormat="true" x14ac:dyDescent="0.25">
      <c r="A584" s="383"/>
      <c r="B584" s="129"/>
      <c r="L584" s="129"/>
      <c r="V584" s="129"/>
      <c r="AF584" s="129"/>
      <c r="AP584" s="129"/>
      <c r="AZ584" s="129"/>
      <c r="BA584" s="129"/>
      <c r="BJ584" s="129"/>
      <c r="BT584" s="129"/>
      <c r="CD584" s="129"/>
      <c r="CN584" s="129"/>
      <c r="CX584" s="129"/>
      <c r="DH584" s="129"/>
      <c r="DR584" s="129"/>
      <c r="EB584" s="129"/>
      <c r="EL584" s="129"/>
      <c r="EV584" s="129"/>
      <c r="FF584" s="129"/>
      <c r="FP584" s="129"/>
      <c r="FZ584" s="129"/>
      <c r="GJ584" s="129"/>
      <c r="GT584" s="129"/>
      <c r="HD584" s="129"/>
      <c r="HN584" s="129"/>
      <c r="HX584" s="129"/>
    </row>
    <row xmlns:x14ac="http://schemas.microsoft.com/office/spreadsheetml/2009/9/ac" r="585" s="3" customFormat="true" x14ac:dyDescent="0.25">
      <c r="A585" s="383"/>
      <c r="B585" s="129"/>
      <c r="L585" s="129"/>
      <c r="V585" s="129"/>
      <c r="AF585" s="129"/>
      <c r="AP585" s="129"/>
      <c r="AZ585" s="129"/>
      <c r="BA585" s="129"/>
      <c r="BJ585" s="129"/>
      <c r="BT585" s="129"/>
      <c r="CD585" s="129"/>
      <c r="CN585" s="129"/>
      <c r="CX585" s="129"/>
      <c r="DH585" s="129"/>
      <c r="DR585" s="129"/>
      <c r="EB585" s="129"/>
      <c r="EL585" s="129"/>
      <c r="EV585" s="129"/>
      <c r="FF585" s="129"/>
      <c r="FP585" s="129"/>
      <c r="FZ585" s="129"/>
      <c r="GJ585" s="129"/>
      <c r="GT585" s="129"/>
      <c r="HD585" s="129"/>
      <c r="HN585" s="129"/>
      <c r="HX585" s="129"/>
    </row>
    <row xmlns:x14ac="http://schemas.microsoft.com/office/spreadsheetml/2009/9/ac" r="586" s="3" customFormat="true" x14ac:dyDescent="0.25">
      <c r="A586" s="383"/>
      <c r="B586" s="129"/>
      <c r="L586" s="129"/>
      <c r="V586" s="129"/>
      <c r="AF586" s="129"/>
      <c r="AP586" s="129"/>
      <c r="AZ586" s="129"/>
      <c r="BA586" s="129"/>
      <c r="BJ586" s="129"/>
      <c r="BT586" s="129"/>
      <c r="CD586" s="129"/>
      <c r="CN586" s="129"/>
      <c r="CX586" s="129"/>
      <c r="DH586" s="129"/>
      <c r="DR586" s="129"/>
      <c r="EB586" s="129"/>
      <c r="EL586" s="129"/>
      <c r="EV586" s="129"/>
      <c r="FF586" s="129"/>
      <c r="FP586" s="129"/>
      <c r="FZ586" s="129"/>
      <c r="GJ586" s="129"/>
      <c r="GT586" s="129"/>
      <c r="HD586" s="129"/>
      <c r="HN586" s="129"/>
      <c r="HX586" s="129"/>
    </row>
    <row xmlns:x14ac="http://schemas.microsoft.com/office/spreadsheetml/2009/9/ac" r="587" s="3" customFormat="true" x14ac:dyDescent="0.25">
      <c r="A587" s="383"/>
      <c r="B587" s="129"/>
      <c r="L587" s="129"/>
      <c r="V587" s="129"/>
      <c r="AF587" s="129"/>
      <c r="AP587" s="129"/>
      <c r="AZ587" s="129"/>
      <c r="BA587" s="129"/>
      <c r="BJ587" s="129"/>
      <c r="BT587" s="129"/>
      <c r="CD587" s="129"/>
      <c r="CN587" s="129"/>
      <c r="CX587" s="129"/>
      <c r="DH587" s="129"/>
      <c r="DR587" s="129"/>
      <c r="EB587" s="129"/>
      <c r="EL587" s="129"/>
      <c r="EV587" s="129"/>
      <c r="FF587" s="129"/>
      <c r="FP587" s="129"/>
      <c r="FZ587" s="129"/>
      <c r="GJ587" s="129"/>
      <c r="GT587" s="129"/>
      <c r="HD587" s="129"/>
      <c r="HN587" s="129"/>
      <c r="HX587" s="129"/>
    </row>
    <row xmlns:x14ac="http://schemas.microsoft.com/office/spreadsheetml/2009/9/ac" r="588" s="3" customFormat="true" x14ac:dyDescent="0.25">
      <c r="A588" s="383"/>
      <c r="B588" s="129"/>
      <c r="L588" s="129"/>
      <c r="V588" s="129"/>
      <c r="AF588" s="129"/>
      <c r="AP588" s="129"/>
      <c r="AZ588" s="129"/>
      <c r="BA588" s="129"/>
      <c r="BJ588" s="129"/>
      <c r="BT588" s="129"/>
      <c r="CD588" s="129"/>
      <c r="CN588" s="129"/>
      <c r="CX588" s="129"/>
      <c r="DH588" s="129"/>
      <c r="DR588" s="129"/>
      <c r="EB588" s="129"/>
      <c r="EL588" s="129"/>
      <c r="EV588" s="129"/>
      <c r="FF588" s="129"/>
      <c r="FP588" s="129"/>
      <c r="FZ588" s="129"/>
      <c r="GJ588" s="129"/>
      <c r="GT588" s="129"/>
      <c r="HD588" s="129"/>
      <c r="HN588" s="129"/>
      <c r="HX588" s="129"/>
    </row>
    <row xmlns:x14ac="http://schemas.microsoft.com/office/spreadsheetml/2009/9/ac" r="589" s="3" customFormat="true" x14ac:dyDescent="0.25">
      <c r="A589" s="383"/>
      <c r="B589" s="129"/>
      <c r="L589" s="129"/>
      <c r="V589" s="129"/>
      <c r="AF589" s="129"/>
      <c r="AP589" s="129"/>
      <c r="AZ589" s="129"/>
      <c r="BA589" s="129"/>
      <c r="BJ589" s="129"/>
      <c r="BT589" s="129"/>
      <c r="CD589" s="129"/>
      <c r="CN589" s="129"/>
      <c r="CX589" s="129"/>
      <c r="DH589" s="129"/>
      <c r="DR589" s="129"/>
      <c r="EB589" s="129"/>
      <c r="EL589" s="129"/>
      <c r="EV589" s="129"/>
      <c r="FF589" s="129"/>
      <c r="FP589" s="129"/>
      <c r="FZ589" s="129"/>
      <c r="GJ589" s="129"/>
      <c r="GT589" s="129"/>
      <c r="HD589" s="129"/>
      <c r="HN589" s="129"/>
      <c r="HX589" s="129"/>
    </row>
    <row xmlns:x14ac="http://schemas.microsoft.com/office/spreadsheetml/2009/9/ac" r="590" s="3" customFormat="true" x14ac:dyDescent="0.25">
      <c r="A590" s="383"/>
      <c r="B590" s="129"/>
      <c r="L590" s="129"/>
      <c r="V590" s="129"/>
      <c r="AF590" s="129"/>
      <c r="AP590" s="129"/>
      <c r="AZ590" s="129"/>
      <c r="BA590" s="129"/>
      <c r="BJ590" s="129"/>
      <c r="BT590" s="129"/>
      <c r="CD590" s="129"/>
      <c r="CN590" s="129"/>
      <c r="CX590" s="129"/>
      <c r="DH590" s="129"/>
      <c r="DR590" s="129"/>
      <c r="EB590" s="129"/>
      <c r="EL590" s="129"/>
      <c r="EV590" s="129"/>
      <c r="FF590" s="129"/>
      <c r="FP590" s="129"/>
      <c r="FZ590" s="129"/>
      <c r="GJ590" s="129"/>
      <c r="GT590" s="129"/>
      <c r="HD590" s="129"/>
      <c r="HN590" s="129"/>
      <c r="HX590" s="129"/>
    </row>
    <row xmlns:x14ac="http://schemas.microsoft.com/office/spreadsheetml/2009/9/ac" r="591" s="3" customFormat="true" x14ac:dyDescent="0.25">
      <c r="A591" s="383"/>
      <c r="B591" s="129"/>
      <c r="L591" s="129"/>
      <c r="V591" s="129"/>
      <c r="AF591" s="129"/>
      <c r="AP591" s="129"/>
      <c r="AZ591" s="129"/>
      <c r="BA591" s="129"/>
      <c r="BJ591" s="129"/>
      <c r="BT591" s="129"/>
      <c r="CD591" s="129"/>
      <c r="CN591" s="129"/>
      <c r="CX591" s="129"/>
      <c r="DH591" s="129"/>
      <c r="DR591" s="129"/>
      <c r="EB591" s="129"/>
      <c r="EL591" s="129"/>
      <c r="EV591" s="129"/>
      <c r="FF591" s="129"/>
      <c r="FP591" s="129"/>
      <c r="FZ591" s="129"/>
      <c r="GJ591" s="129"/>
      <c r="GT591" s="129"/>
      <c r="HD591" s="129"/>
      <c r="HN591" s="129"/>
      <c r="HX591" s="129"/>
    </row>
    <row xmlns:x14ac="http://schemas.microsoft.com/office/spreadsheetml/2009/9/ac" r="592" s="3" customFormat="true" x14ac:dyDescent="0.25">
      <c r="A592" s="383"/>
      <c r="B592" s="129"/>
      <c r="L592" s="129"/>
      <c r="V592" s="129"/>
      <c r="AF592" s="129"/>
      <c r="AP592" s="129"/>
      <c r="AZ592" s="129"/>
      <c r="BA592" s="129"/>
      <c r="BJ592" s="129"/>
      <c r="BT592" s="129"/>
      <c r="CD592" s="129"/>
      <c r="CN592" s="129"/>
      <c r="CX592" s="129"/>
      <c r="DH592" s="129"/>
      <c r="DR592" s="129"/>
      <c r="EB592" s="129"/>
      <c r="EL592" s="129"/>
      <c r="EV592" s="129"/>
      <c r="FF592" s="129"/>
      <c r="FP592" s="129"/>
      <c r="FZ592" s="129"/>
      <c r="GJ592" s="129"/>
      <c r="GT592" s="129"/>
      <c r="HD592" s="129"/>
      <c r="HN592" s="129"/>
      <c r="HX592" s="129"/>
    </row>
    <row xmlns:x14ac="http://schemas.microsoft.com/office/spreadsheetml/2009/9/ac" r="593" s="3" customFormat="true" x14ac:dyDescent="0.25">
      <c r="A593" s="383"/>
      <c r="B593" s="129"/>
      <c r="L593" s="129"/>
      <c r="V593" s="129"/>
      <c r="AF593" s="129"/>
      <c r="AP593" s="129"/>
      <c r="AZ593" s="129"/>
      <c r="BA593" s="129"/>
      <c r="BJ593" s="129"/>
      <c r="BT593" s="129"/>
      <c r="CD593" s="129"/>
      <c r="CN593" s="129"/>
      <c r="CX593" s="129"/>
      <c r="DH593" s="129"/>
      <c r="DR593" s="129"/>
      <c r="EB593" s="129"/>
      <c r="EL593" s="129"/>
      <c r="EV593" s="129"/>
      <c r="FF593" s="129"/>
      <c r="FP593" s="129"/>
      <c r="FZ593" s="129"/>
      <c r="GJ593" s="129"/>
      <c r="GT593" s="129"/>
      <c r="HD593" s="129"/>
      <c r="HN593" s="129"/>
      <c r="HX593" s="129"/>
    </row>
    <row xmlns:x14ac="http://schemas.microsoft.com/office/spreadsheetml/2009/9/ac" r="594" s="3" customFormat="true" x14ac:dyDescent="0.25">
      <c r="A594" s="383"/>
      <c r="B594" s="129"/>
      <c r="L594" s="129"/>
      <c r="V594" s="129"/>
      <c r="AF594" s="129"/>
      <c r="AP594" s="129"/>
      <c r="AZ594" s="129"/>
      <c r="BA594" s="129"/>
      <c r="BJ594" s="129"/>
      <c r="BT594" s="129"/>
      <c r="CD594" s="129"/>
      <c r="CN594" s="129"/>
      <c r="CX594" s="129"/>
      <c r="DH594" s="129"/>
      <c r="DR594" s="129"/>
      <c r="EB594" s="129"/>
      <c r="EL594" s="129"/>
      <c r="EV594" s="129"/>
      <c r="FF594" s="129"/>
      <c r="FP594" s="129"/>
      <c r="FZ594" s="129"/>
      <c r="GJ594" s="129"/>
      <c r="GT594" s="129"/>
      <c r="HD594" s="129"/>
      <c r="HN594" s="129"/>
      <c r="HX594" s="129"/>
    </row>
    <row xmlns:x14ac="http://schemas.microsoft.com/office/spreadsheetml/2009/9/ac" r="595" s="3" customFormat="true" x14ac:dyDescent="0.25">
      <c r="A595" s="383"/>
      <c r="B595" s="129"/>
      <c r="L595" s="129"/>
      <c r="V595" s="129"/>
      <c r="AF595" s="129"/>
      <c r="AP595" s="129"/>
      <c r="AZ595" s="129"/>
      <c r="BA595" s="129"/>
      <c r="BJ595" s="129"/>
      <c r="BT595" s="129"/>
      <c r="CD595" s="129"/>
      <c r="CN595" s="129"/>
      <c r="CX595" s="129"/>
      <c r="DH595" s="129"/>
      <c r="DR595" s="129"/>
      <c r="EB595" s="129"/>
      <c r="EL595" s="129"/>
      <c r="EV595" s="129"/>
      <c r="FF595" s="129"/>
      <c r="FP595" s="129"/>
      <c r="FZ595" s="129"/>
      <c r="GJ595" s="129"/>
      <c r="GT595" s="129"/>
      <c r="HD595" s="129"/>
      <c r="HN595" s="129"/>
      <c r="HX595" s="129"/>
    </row>
    <row xmlns:x14ac="http://schemas.microsoft.com/office/spreadsheetml/2009/9/ac" r="596" s="3" customFormat="true" x14ac:dyDescent="0.25">
      <c r="A596" s="383"/>
      <c r="B596" s="129"/>
      <c r="L596" s="129"/>
      <c r="V596" s="129"/>
      <c r="AF596" s="129"/>
      <c r="AP596" s="129"/>
      <c r="AZ596" s="129"/>
      <c r="BA596" s="129"/>
      <c r="BJ596" s="129"/>
      <c r="BT596" s="129"/>
      <c r="CD596" s="129"/>
      <c r="CN596" s="129"/>
      <c r="CX596" s="129"/>
      <c r="DH596" s="129"/>
      <c r="DR596" s="129"/>
      <c r="EB596" s="129"/>
      <c r="EL596" s="129"/>
      <c r="EV596" s="129"/>
      <c r="FF596" s="129"/>
      <c r="FP596" s="129"/>
      <c r="FZ596" s="129"/>
      <c r="GJ596" s="129"/>
      <c r="GT596" s="129"/>
      <c r="HD596" s="129"/>
      <c r="HN596" s="129"/>
      <c r="HX596" s="129"/>
    </row>
    <row xmlns:x14ac="http://schemas.microsoft.com/office/spreadsheetml/2009/9/ac" r="597" s="3" customFormat="true" x14ac:dyDescent="0.25">
      <c r="A597" s="383"/>
      <c r="B597" s="129"/>
      <c r="L597" s="129"/>
      <c r="V597" s="129"/>
      <c r="AF597" s="129"/>
      <c r="AP597" s="129"/>
      <c r="AZ597" s="129"/>
      <c r="BA597" s="129"/>
      <c r="BJ597" s="129"/>
      <c r="BT597" s="129"/>
      <c r="CD597" s="129"/>
      <c r="CN597" s="129"/>
      <c r="CX597" s="129"/>
      <c r="DH597" s="129"/>
      <c r="DR597" s="129"/>
      <c r="EB597" s="129"/>
      <c r="EL597" s="129"/>
      <c r="EV597" s="129"/>
      <c r="FF597" s="129"/>
      <c r="FP597" s="129"/>
      <c r="FZ597" s="129"/>
      <c r="GJ597" s="129"/>
      <c r="GT597" s="129"/>
      <c r="HD597" s="129"/>
      <c r="HN597" s="129"/>
      <c r="HX597" s="129"/>
    </row>
    <row xmlns:x14ac="http://schemas.microsoft.com/office/spreadsheetml/2009/9/ac" r="598" s="3" customFormat="true" x14ac:dyDescent="0.25">
      <c r="A598" s="383"/>
      <c r="B598" s="129"/>
      <c r="L598" s="129"/>
      <c r="V598" s="129"/>
      <c r="AF598" s="129"/>
      <c r="AP598" s="129"/>
      <c r="AZ598" s="129"/>
      <c r="BA598" s="129"/>
      <c r="BJ598" s="129"/>
      <c r="BT598" s="129"/>
      <c r="CD598" s="129"/>
      <c r="CN598" s="129"/>
      <c r="CX598" s="129"/>
      <c r="DH598" s="129"/>
      <c r="DR598" s="129"/>
      <c r="EB598" s="129"/>
      <c r="EL598" s="129"/>
      <c r="EV598" s="129"/>
      <c r="FF598" s="129"/>
      <c r="FP598" s="129"/>
      <c r="FZ598" s="129"/>
      <c r="GJ598" s="129"/>
      <c r="GT598" s="129"/>
      <c r="HD598" s="129"/>
      <c r="HN598" s="129"/>
      <c r="HX598" s="129"/>
    </row>
    <row xmlns:x14ac="http://schemas.microsoft.com/office/spreadsheetml/2009/9/ac" r="599" s="3" customFormat="true" x14ac:dyDescent="0.25">
      <c r="A599" s="383"/>
      <c r="B599" s="129"/>
      <c r="L599" s="129"/>
      <c r="V599" s="129"/>
      <c r="AF599" s="129"/>
      <c r="AP599" s="129"/>
      <c r="AZ599" s="129"/>
      <c r="BA599" s="129"/>
      <c r="BJ599" s="129"/>
      <c r="BT599" s="129"/>
      <c r="CD599" s="129"/>
      <c r="CN599" s="129"/>
      <c r="CX599" s="129"/>
      <c r="DH599" s="129"/>
      <c r="DR599" s="129"/>
      <c r="EB599" s="129"/>
      <c r="EL599" s="129"/>
      <c r="EV599" s="129"/>
      <c r="FF599" s="129"/>
      <c r="FP599" s="129"/>
      <c r="FZ599" s="129"/>
      <c r="GJ599" s="129"/>
      <c r="GT599" s="129"/>
      <c r="HD599" s="129"/>
      <c r="HN599" s="129"/>
      <c r="HX599" s="129"/>
    </row>
    <row xmlns:x14ac="http://schemas.microsoft.com/office/spreadsheetml/2009/9/ac" r="600" s="3" customFormat="true" x14ac:dyDescent="0.25">
      <c r="A600" s="383"/>
      <c r="B600" s="129"/>
      <c r="L600" s="129"/>
      <c r="V600" s="129"/>
      <c r="AF600" s="129"/>
      <c r="AP600" s="129"/>
      <c r="AZ600" s="129"/>
      <c r="BA600" s="129"/>
      <c r="BJ600" s="129"/>
      <c r="BT600" s="129"/>
      <c r="CD600" s="129"/>
      <c r="CN600" s="129"/>
      <c r="CX600" s="129"/>
      <c r="DH600" s="129"/>
      <c r="DR600" s="129"/>
      <c r="EB600" s="129"/>
      <c r="EL600" s="129"/>
      <c r="EV600" s="129"/>
      <c r="FF600" s="129"/>
      <c r="FP600" s="129"/>
      <c r="FZ600" s="129"/>
      <c r="GJ600" s="129"/>
      <c r="GT600" s="129"/>
      <c r="HD600" s="129"/>
      <c r="HN600" s="129"/>
      <c r="HX600" s="129"/>
    </row>
    <row xmlns:x14ac="http://schemas.microsoft.com/office/spreadsheetml/2009/9/ac" r="601" s="3" customFormat="true" x14ac:dyDescent="0.25">
      <c r="A601" s="383"/>
      <c r="B601" s="129"/>
      <c r="L601" s="129"/>
      <c r="V601" s="129"/>
      <c r="AF601" s="129"/>
      <c r="AP601" s="129"/>
      <c r="AZ601" s="129"/>
      <c r="BA601" s="129"/>
      <c r="BJ601" s="129"/>
      <c r="BT601" s="129"/>
      <c r="CD601" s="129"/>
      <c r="CN601" s="129"/>
      <c r="CX601" s="129"/>
      <c r="DH601" s="129"/>
      <c r="DR601" s="129"/>
      <c r="EB601" s="129"/>
      <c r="EL601" s="129"/>
      <c r="EV601" s="129"/>
      <c r="FF601" s="129"/>
      <c r="FP601" s="129"/>
      <c r="FZ601" s="129"/>
      <c r="GJ601" s="129"/>
      <c r="GT601" s="129"/>
      <c r="HD601" s="129"/>
      <c r="HN601" s="129"/>
      <c r="HX601" s="129"/>
    </row>
    <row xmlns:x14ac="http://schemas.microsoft.com/office/spreadsheetml/2009/9/ac" r="602" s="3" customFormat="true" x14ac:dyDescent="0.25">
      <c r="A602" s="383"/>
      <c r="B602" s="129"/>
      <c r="L602" s="129"/>
      <c r="V602" s="129"/>
      <c r="AF602" s="129"/>
      <c r="AP602" s="129"/>
      <c r="AZ602" s="129"/>
      <c r="BA602" s="129"/>
      <c r="BJ602" s="129"/>
      <c r="BT602" s="129"/>
      <c r="CD602" s="129"/>
      <c r="CN602" s="129"/>
      <c r="CX602" s="129"/>
      <c r="DH602" s="129"/>
      <c r="DR602" s="129"/>
      <c r="EB602" s="129"/>
      <c r="EL602" s="129"/>
      <c r="EV602" s="129"/>
      <c r="FF602" s="129"/>
      <c r="FP602" s="129"/>
      <c r="FZ602" s="129"/>
      <c r="GJ602" s="129"/>
      <c r="GT602" s="129"/>
      <c r="HD602" s="129"/>
      <c r="HN602" s="129"/>
      <c r="HX602" s="129"/>
    </row>
    <row xmlns:x14ac="http://schemas.microsoft.com/office/spreadsheetml/2009/9/ac" r="603" s="3" customFormat="true" x14ac:dyDescent="0.25">
      <c r="A603" s="383"/>
      <c r="B603" s="129"/>
      <c r="L603" s="129"/>
      <c r="V603" s="129"/>
      <c r="AF603" s="129"/>
      <c r="AP603" s="129"/>
      <c r="AZ603" s="129"/>
      <c r="BA603" s="129"/>
      <c r="BJ603" s="129"/>
      <c r="BT603" s="129"/>
      <c r="CD603" s="129"/>
      <c r="CN603" s="129"/>
      <c r="CX603" s="129"/>
      <c r="DH603" s="129"/>
      <c r="DR603" s="129"/>
      <c r="EB603" s="129"/>
      <c r="EL603" s="129"/>
      <c r="EV603" s="129"/>
      <c r="FF603" s="129"/>
      <c r="FP603" s="129"/>
      <c r="FZ603" s="129"/>
      <c r="GJ603" s="129"/>
      <c r="GT603" s="129"/>
      <c r="HD603" s="129"/>
      <c r="HN603" s="129"/>
      <c r="HX603" s="129"/>
    </row>
    <row xmlns:x14ac="http://schemas.microsoft.com/office/spreadsheetml/2009/9/ac" r="604" s="3" customFormat="true" x14ac:dyDescent="0.25">
      <c r="A604" s="383"/>
      <c r="B604" s="129"/>
      <c r="L604" s="129"/>
      <c r="V604" s="129"/>
      <c r="AF604" s="129"/>
      <c r="AP604" s="129"/>
      <c r="AZ604" s="129"/>
      <c r="BA604" s="129"/>
      <c r="BJ604" s="129"/>
      <c r="BT604" s="129"/>
      <c r="CD604" s="129"/>
      <c r="CN604" s="129"/>
      <c r="CX604" s="129"/>
      <c r="DH604" s="129"/>
      <c r="DR604" s="129"/>
      <c r="EB604" s="129"/>
      <c r="EL604" s="129"/>
      <c r="EV604" s="129"/>
      <c r="FF604" s="129"/>
      <c r="FP604" s="129"/>
      <c r="FZ604" s="129"/>
      <c r="GJ604" s="129"/>
      <c r="GT604" s="129"/>
      <c r="HD604" s="129"/>
      <c r="HN604" s="129"/>
      <c r="HX604" s="129"/>
    </row>
    <row xmlns:x14ac="http://schemas.microsoft.com/office/spreadsheetml/2009/9/ac" r="605" s="3" customFormat="true" x14ac:dyDescent="0.25">
      <c r="A605" s="383"/>
      <c r="B605" s="129"/>
      <c r="L605" s="129"/>
      <c r="V605" s="129"/>
      <c r="AF605" s="129"/>
      <c r="AP605" s="129"/>
      <c r="AZ605" s="129"/>
      <c r="BA605" s="129"/>
      <c r="BJ605" s="129"/>
      <c r="BT605" s="129"/>
      <c r="CD605" s="129"/>
      <c r="CN605" s="129"/>
      <c r="CX605" s="129"/>
      <c r="DH605" s="129"/>
      <c r="DR605" s="129"/>
      <c r="EB605" s="129"/>
      <c r="EL605" s="129"/>
      <c r="EV605" s="129"/>
      <c r="FF605" s="129"/>
      <c r="FP605" s="129"/>
      <c r="FZ605" s="129"/>
      <c r="GJ605" s="129"/>
      <c r="GT605" s="129"/>
      <c r="HD605" s="129"/>
      <c r="HN605" s="129"/>
      <c r="HX605" s="129"/>
    </row>
    <row xmlns:x14ac="http://schemas.microsoft.com/office/spreadsheetml/2009/9/ac" r="606" s="3" customFormat="true" x14ac:dyDescent="0.25">
      <c r="A606" s="383"/>
      <c r="B606" s="129"/>
      <c r="L606" s="129"/>
      <c r="V606" s="129"/>
      <c r="AF606" s="129"/>
      <c r="AP606" s="129"/>
      <c r="AZ606" s="129"/>
      <c r="BA606" s="129"/>
      <c r="BJ606" s="129"/>
      <c r="BT606" s="129"/>
      <c r="CD606" s="129"/>
      <c r="CN606" s="129"/>
      <c r="CX606" s="129"/>
      <c r="DH606" s="129"/>
      <c r="DR606" s="129"/>
      <c r="EB606" s="129"/>
      <c r="EL606" s="129"/>
      <c r="EV606" s="129"/>
      <c r="FF606" s="129"/>
      <c r="FP606" s="129"/>
      <c r="FZ606" s="129"/>
      <c r="GJ606" s="129"/>
      <c r="GT606" s="129"/>
      <c r="HD606" s="129"/>
      <c r="HN606" s="129"/>
      <c r="HX606" s="129"/>
    </row>
    <row xmlns:x14ac="http://schemas.microsoft.com/office/spreadsheetml/2009/9/ac" r="607" s="3" customFormat="true" x14ac:dyDescent="0.25">
      <c r="A607" s="383"/>
      <c r="B607" s="129"/>
      <c r="L607" s="129"/>
      <c r="V607" s="129"/>
      <c r="AF607" s="129"/>
      <c r="AP607" s="129"/>
      <c r="AZ607" s="129"/>
      <c r="BA607" s="129"/>
      <c r="BJ607" s="129"/>
      <c r="BT607" s="129"/>
      <c r="CD607" s="129"/>
      <c r="CN607" s="129"/>
      <c r="CX607" s="129"/>
      <c r="DH607" s="129"/>
      <c r="DR607" s="129"/>
      <c r="EB607" s="129"/>
      <c r="EL607" s="129"/>
      <c r="EV607" s="129"/>
      <c r="FF607" s="129"/>
      <c r="FP607" s="129"/>
      <c r="FZ607" s="129"/>
      <c r="GJ607" s="129"/>
      <c r="GT607" s="129"/>
      <c r="HD607" s="129"/>
      <c r="HN607" s="129"/>
      <c r="HX607" s="129"/>
    </row>
    <row xmlns:x14ac="http://schemas.microsoft.com/office/spreadsheetml/2009/9/ac" r="608" s="3" customFormat="true" x14ac:dyDescent="0.25">
      <c r="A608" s="383"/>
      <c r="B608" s="129"/>
      <c r="L608" s="129"/>
      <c r="V608" s="129"/>
      <c r="AF608" s="129"/>
      <c r="AP608" s="129"/>
      <c r="AZ608" s="129"/>
      <c r="BA608" s="129"/>
      <c r="BJ608" s="129"/>
      <c r="BT608" s="129"/>
      <c r="CD608" s="129"/>
      <c r="CN608" s="129"/>
      <c r="CX608" s="129"/>
      <c r="DH608" s="129"/>
      <c r="DR608" s="129"/>
      <c r="EB608" s="129"/>
      <c r="EL608" s="129"/>
      <c r="EV608" s="129"/>
      <c r="FF608" s="129"/>
      <c r="FP608" s="129"/>
      <c r="FZ608" s="129"/>
      <c r="GJ608" s="129"/>
      <c r="GT608" s="129"/>
      <c r="HD608" s="129"/>
      <c r="HN608" s="129"/>
      <c r="HX608" s="129"/>
    </row>
    <row xmlns:x14ac="http://schemas.microsoft.com/office/spreadsheetml/2009/9/ac" r="609" s="3" customFormat="true" x14ac:dyDescent="0.25">
      <c r="A609" s="383"/>
      <c r="B609" s="129"/>
      <c r="L609" s="129"/>
      <c r="V609" s="129"/>
      <c r="AF609" s="129"/>
      <c r="AP609" s="129"/>
      <c r="AZ609" s="129"/>
      <c r="BA609" s="129"/>
      <c r="BJ609" s="129"/>
      <c r="BT609" s="129"/>
      <c r="CD609" s="129"/>
      <c r="CN609" s="129"/>
      <c r="CX609" s="129"/>
      <c r="DH609" s="129"/>
      <c r="DR609" s="129"/>
      <c r="EB609" s="129"/>
      <c r="EL609" s="129"/>
      <c r="EV609" s="129"/>
      <c r="FF609" s="129"/>
      <c r="FP609" s="129"/>
      <c r="FZ609" s="129"/>
      <c r="GJ609" s="129"/>
      <c r="GT609" s="129"/>
      <c r="HD609" s="129"/>
      <c r="HN609" s="129"/>
      <c r="HX609" s="129"/>
    </row>
    <row xmlns:x14ac="http://schemas.microsoft.com/office/spreadsheetml/2009/9/ac" r="610" s="3" customFormat="true" x14ac:dyDescent="0.25">
      <c r="A610" s="383"/>
      <c r="B610" s="129"/>
      <c r="L610" s="129"/>
      <c r="V610" s="129"/>
      <c r="AF610" s="129"/>
      <c r="AP610" s="129"/>
      <c r="AZ610" s="129"/>
      <c r="BA610" s="129"/>
      <c r="BJ610" s="129"/>
      <c r="BT610" s="129"/>
      <c r="CD610" s="129"/>
      <c r="CN610" s="129"/>
      <c r="CX610" s="129"/>
      <c r="DH610" s="129"/>
      <c r="DR610" s="129"/>
      <c r="EB610" s="129"/>
      <c r="EL610" s="129"/>
      <c r="EV610" s="129"/>
      <c r="FF610" s="129"/>
      <c r="FP610" s="129"/>
      <c r="FZ610" s="129"/>
      <c r="GJ610" s="129"/>
      <c r="GT610" s="129"/>
      <c r="HD610" s="129"/>
      <c r="HN610" s="129"/>
      <c r="HX610" s="129"/>
    </row>
    <row xmlns:x14ac="http://schemas.microsoft.com/office/spreadsheetml/2009/9/ac" r="611" s="3" customFormat="true" x14ac:dyDescent="0.25">
      <c r="A611" s="383"/>
      <c r="B611" s="129"/>
      <c r="L611" s="129"/>
      <c r="V611" s="129"/>
      <c r="AF611" s="129"/>
      <c r="AP611" s="129"/>
      <c r="AZ611" s="129"/>
      <c r="BA611" s="129"/>
      <c r="BJ611" s="129"/>
      <c r="BT611" s="129"/>
      <c r="CD611" s="129"/>
      <c r="CN611" s="129"/>
      <c r="CX611" s="129"/>
      <c r="DH611" s="129"/>
      <c r="DR611" s="129"/>
      <c r="EB611" s="129"/>
      <c r="EL611" s="129"/>
      <c r="EV611" s="129"/>
      <c r="FF611" s="129"/>
      <c r="FP611" s="129"/>
      <c r="FZ611" s="129"/>
      <c r="GJ611" s="129"/>
      <c r="GT611" s="129"/>
      <c r="HD611" s="129"/>
      <c r="HN611" s="129"/>
      <c r="HX611" s="129"/>
    </row>
    <row xmlns:x14ac="http://schemas.microsoft.com/office/spreadsheetml/2009/9/ac" r="612" s="3" customFormat="true" x14ac:dyDescent="0.25">
      <c r="A612" s="383"/>
      <c r="B612" s="129"/>
      <c r="L612" s="129"/>
      <c r="V612" s="129"/>
      <c r="AF612" s="129"/>
      <c r="AP612" s="129"/>
      <c r="AZ612" s="129"/>
      <c r="BA612" s="129"/>
      <c r="BJ612" s="129"/>
      <c r="BT612" s="129"/>
      <c r="CD612" s="129"/>
      <c r="CN612" s="129"/>
      <c r="CX612" s="129"/>
      <c r="DH612" s="129"/>
      <c r="DR612" s="129"/>
      <c r="EB612" s="129"/>
      <c r="EL612" s="129"/>
      <c r="EV612" s="129"/>
      <c r="FF612" s="129"/>
      <c r="FP612" s="129"/>
      <c r="FZ612" s="129"/>
      <c r="GJ612" s="129"/>
      <c r="GT612" s="129"/>
      <c r="HD612" s="129"/>
      <c r="HN612" s="129"/>
      <c r="HX612" s="129"/>
    </row>
    <row xmlns:x14ac="http://schemas.microsoft.com/office/spreadsheetml/2009/9/ac" r="613" s="3" customFormat="true" x14ac:dyDescent="0.25">
      <c r="A613" s="383"/>
      <c r="B613" s="129"/>
      <c r="L613" s="129"/>
      <c r="V613" s="129"/>
      <c r="AF613" s="129"/>
      <c r="AP613" s="129"/>
      <c r="AZ613" s="129"/>
      <c r="BA613" s="129"/>
      <c r="BJ613" s="129"/>
      <c r="BT613" s="129"/>
      <c r="CD613" s="129"/>
      <c r="CN613" s="129"/>
      <c r="CX613" s="129"/>
      <c r="DH613" s="129"/>
      <c r="DR613" s="129"/>
      <c r="EB613" s="129"/>
      <c r="EL613" s="129"/>
      <c r="EV613" s="129"/>
      <c r="FF613" s="129"/>
      <c r="FP613" s="129"/>
      <c r="FZ613" s="129"/>
      <c r="GJ613" s="129"/>
      <c r="GT613" s="129"/>
      <c r="HD613" s="129"/>
      <c r="HN613" s="129"/>
      <c r="HX613" s="129"/>
    </row>
    <row xmlns:x14ac="http://schemas.microsoft.com/office/spreadsheetml/2009/9/ac" r="614" s="3" customFormat="true" x14ac:dyDescent="0.25">
      <c r="A614" s="383"/>
      <c r="B614" s="129"/>
      <c r="L614" s="129"/>
      <c r="V614" s="129"/>
      <c r="AF614" s="129"/>
      <c r="AP614" s="129"/>
      <c r="AZ614" s="129"/>
      <c r="BA614" s="129"/>
      <c r="BJ614" s="129"/>
      <c r="BT614" s="129"/>
      <c r="CD614" s="129"/>
      <c r="CN614" s="129"/>
      <c r="CX614" s="129"/>
      <c r="DH614" s="129"/>
      <c r="DR614" s="129"/>
      <c r="EB614" s="129"/>
      <c r="EL614" s="129"/>
      <c r="EV614" s="129"/>
      <c r="FF614" s="129"/>
      <c r="FP614" s="129"/>
      <c r="FZ614" s="129"/>
      <c r="GJ614" s="129"/>
      <c r="GT614" s="129"/>
      <c r="HD614" s="129"/>
      <c r="HN614" s="129"/>
      <c r="HX614" s="129"/>
    </row>
    <row xmlns:x14ac="http://schemas.microsoft.com/office/spreadsheetml/2009/9/ac" r="615" s="3" customFormat="true" x14ac:dyDescent="0.25">
      <c r="A615" s="383"/>
      <c r="B615" s="129"/>
      <c r="L615" s="129"/>
      <c r="V615" s="129"/>
      <c r="AF615" s="129"/>
      <c r="AP615" s="129"/>
      <c r="AZ615" s="129"/>
      <c r="BA615" s="129"/>
      <c r="BJ615" s="129"/>
      <c r="BT615" s="129"/>
      <c r="CD615" s="129"/>
      <c r="CN615" s="129"/>
      <c r="CX615" s="129"/>
      <c r="DH615" s="129"/>
      <c r="DR615" s="129"/>
      <c r="EB615" s="129"/>
      <c r="EL615" s="129"/>
      <c r="EV615" s="129"/>
      <c r="FF615" s="129"/>
      <c r="FP615" s="129"/>
      <c r="FZ615" s="129"/>
      <c r="GJ615" s="129"/>
      <c r="GT615" s="129"/>
      <c r="HD615" s="129"/>
      <c r="HN615" s="129"/>
      <c r="HX615" s="129"/>
    </row>
    <row xmlns:x14ac="http://schemas.microsoft.com/office/spreadsheetml/2009/9/ac" r="616" s="3" customFormat="true" x14ac:dyDescent="0.25">
      <c r="A616" s="383"/>
      <c r="B616" s="129"/>
      <c r="L616" s="129"/>
      <c r="V616" s="129"/>
      <c r="AF616" s="129"/>
      <c r="AP616" s="129"/>
      <c r="AZ616" s="129"/>
      <c r="BA616" s="129"/>
      <c r="BJ616" s="129"/>
      <c r="BT616" s="129"/>
      <c r="CD616" s="129"/>
      <c r="CN616" s="129"/>
      <c r="CX616" s="129"/>
      <c r="DH616" s="129"/>
      <c r="DR616" s="129"/>
      <c r="EB616" s="129"/>
      <c r="EL616" s="129"/>
      <c r="EV616" s="129"/>
      <c r="FF616" s="129"/>
      <c r="FP616" s="129"/>
      <c r="FZ616" s="129"/>
      <c r="GJ616" s="129"/>
      <c r="GT616" s="129"/>
      <c r="HD616" s="129"/>
      <c r="HN616" s="129"/>
      <c r="HX616" s="129"/>
    </row>
    <row xmlns:x14ac="http://schemas.microsoft.com/office/spreadsheetml/2009/9/ac" r="617" s="3" customFormat="true" x14ac:dyDescent="0.25">
      <c r="A617" s="383"/>
      <c r="B617" s="129"/>
      <c r="L617" s="129"/>
      <c r="V617" s="129"/>
      <c r="AF617" s="129"/>
      <c r="AP617" s="129"/>
      <c r="AZ617" s="129"/>
      <c r="BA617" s="129"/>
      <c r="BJ617" s="129"/>
      <c r="BT617" s="129"/>
      <c r="CD617" s="129"/>
      <c r="CN617" s="129"/>
      <c r="CX617" s="129"/>
      <c r="DH617" s="129"/>
      <c r="DR617" s="129"/>
      <c r="EB617" s="129"/>
      <c r="EL617" s="129"/>
      <c r="EV617" s="129"/>
      <c r="FF617" s="129"/>
      <c r="FP617" s="129"/>
      <c r="FZ617" s="129"/>
      <c r="GJ617" s="129"/>
      <c r="GT617" s="129"/>
      <c r="HD617" s="129"/>
      <c r="HN617" s="129"/>
      <c r="HX617" s="129"/>
    </row>
    <row xmlns:x14ac="http://schemas.microsoft.com/office/spreadsheetml/2009/9/ac" r="618" s="3" customFormat="true" x14ac:dyDescent="0.25">
      <c r="A618" s="383"/>
      <c r="B618" s="129"/>
      <c r="L618" s="129"/>
      <c r="V618" s="129"/>
      <c r="AF618" s="129"/>
      <c r="AP618" s="129"/>
      <c r="AZ618" s="129"/>
      <c r="BA618" s="129"/>
      <c r="BJ618" s="129"/>
      <c r="BT618" s="129"/>
      <c r="CD618" s="129"/>
      <c r="CN618" s="129"/>
      <c r="CX618" s="129"/>
      <c r="DH618" s="129"/>
      <c r="DR618" s="129"/>
      <c r="EB618" s="129"/>
      <c r="EL618" s="129"/>
      <c r="EV618" s="129"/>
      <c r="FF618" s="129"/>
      <c r="FP618" s="129"/>
      <c r="FZ618" s="129"/>
      <c r="GJ618" s="129"/>
      <c r="GT618" s="129"/>
      <c r="HD618" s="129"/>
      <c r="HN618" s="129"/>
      <c r="HX618" s="129"/>
    </row>
    <row xmlns:x14ac="http://schemas.microsoft.com/office/spreadsheetml/2009/9/ac" r="619" s="3" customFormat="true" x14ac:dyDescent="0.25">
      <c r="A619" s="383"/>
      <c r="B619" s="129"/>
      <c r="L619" s="129"/>
      <c r="V619" s="129"/>
      <c r="AF619" s="129"/>
      <c r="AP619" s="129"/>
      <c r="AZ619" s="129"/>
      <c r="BA619" s="129"/>
      <c r="BJ619" s="129"/>
      <c r="BT619" s="129"/>
      <c r="CD619" s="129"/>
      <c r="CN619" s="129"/>
      <c r="CX619" s="129"/>
      <c r="DH619" s="129"/>
      <c r="DR619" s="129"/>
      <c r="EB619" s="129"/>
      <c r="EL619" s="129"/>
      <c r="EV619" s="129"/>
      <c r="FF619" s="129"/>
      <c r="FP619" s="129"/>
      <c r="FZ619" s="129"/>
      <c r="GJ619" s="129"/>
      <c r="GT619" s="129"/>
      <c r="HD619" s="129"/>
      <c r="HN619" s="129"/>
      <c r="HX619" s="129"/>
    </row>
    <row xmlns:x14ac="http://schemas.microsoft.com/office/spreadsheetml/2009/9/ac" r="620" s="3" customFormat="true" x14ac:dyDescent="0.25">
      <c r="A620" s="383"/>
      <c r="B620" s="129"/>
      <c r="L620" s="129"/>
      <c r="V620" s="129"/>
      <c r="AF620" s="129"/>
      <c r="AP620" s="129"/>
      <c r="AZ620" s="129"/>
      <c r="BA620" s="129"/>
      <c r="BJ620" s="129"/>
      <c r="BT620" s="129"/>
      <c r="CD620" s="129"/>
      <c r="CN620" s="129"/>
      <c r="CX620" s="129"/>
      <c r="DH620" s="129"/>
      <c r="DR620" s="129"/>
      <c r="EB620" s="129"/>
      <c r="EL620" s="129"/>
      <c r="EV620" s="129"/>
      <c r="FF620" s="129"/>
      <c r="FP620" s="129"/>
      <c r="FZ620" s="129"/>
      <c r="GJ620" s="129"/>
      <c r="GT620" s="129"/>
      <c r="HD620" s="129"/>
      <c r="HN620" s="129"/>
      <c r="HX620" s="129"/>
    </row>
    <row xmlns:x14ac="http://schemas.microsoft.com/office/spreadsheetml/2009/9/ac" r="621" s="3" customFormat="true" x14ac:dyDescent="0.25">
      <c r="A621" s="383"/>
      <c r="B621" s="129"/>
      <c r="L621" s="129"/>
      <c r="V621" s="129"/>
      <c r="AF621" s="129"/>
      <c r="AP621" s="129"/>
      <c r="AZ621" s="129"/>
      <c r="BA621" s="129"/>
      <c r="BJ621" s="129"/>
      <c r="BT621" s="129"/>
      <c r="CD621" s="129"/>
      <c r="CN621" s="129"/>
      <c r="CX621" s="129"/>
      <c r="DH621" s="129"/>
      <c r="DR621" s="129"/>
      <c r="EB621" s="129"/>
      <c r="EL621" s="129"/>
      <c r="EV621" s="129"/>
      <c r="FF621" s="129"/>
      <c r="FP621" s="129"/>
      <c r="FZ621" s="129"/>
      <c r="GJ621" s="129"/>
      <c r="GT621" s="129"/>
      <c r="HD621" s="129"/>
      <c r="HN621" s="129"/>
      <c r="HX621" s="129"/>
    </row>
    <row xmlns:x14ac="http://schemas.microsoft.com/office/spreadsheetml/2009/9/ac" r="622" s="3" customFormat="true" x14ac:dyDescent="0.25">
      <c r="A622" s="383"/>
      <c r="B622" s="129"/>
      <c r="L622" s="129"/>
      <c r="V622" s="129"/>
      <c r="AF622" s="129"/>
      <c r="AP622" s="129"/>
      <c r="AZ622" s="129"/>
      <c r="BA622" s="129"/>
      <c r="BJ622" s="129"/>
      <c r="BT622" s="129"/>
      <c r="CD622" s="129"/>
      <c r="CN622" s="129"/>
      <c r="CX622" s="129"/>
      <c r="DH622" s="129"/>
      <c r="DR622" s="129"/>
      <c r="EB622" s="129"/>
      <c r="EL622" s="129"/>
      <c r="EV622" s="129"/>
      <c r="FF622" s="129"/>
      <c r="FP622" s="129"/>
      <c r="FZ622" s="129"/>
      <c r="GJ622" s="129"/>
      <c r="GT622" s="129"/>
      <c r="HD622" s="129"/>
      <c r="HN622" s="129"/>
      <c r="HX622" s="129"/>
    </row>
    <row xmlns:x14ac="http://schemas.microsoft.com/office/spreadsheetml/2009/9/ac" r="623" s="3" customFormat="true" x14ac:dyDescent="0.25">
      <c r="A623" s="383"/>
      <c r="B623" s="129"/>
      <c r="L623" s="129"/>
      <c r="V623" s="129"/>
      <c r="AF623" s="129"/>
      <c r="AP623" s="129"/>
      <c r="AZ623" s="129"/>
      <c r="BA623" s="129"/>
      <c r="BJ623" s="129"/>
      <c r="BT623" s="129"/>
      <c r="CD623" s="129"/>
      <c r="CN623" s="129"/>
      <c r="CX623" s="129"/>
      <c r="DH623" s="129"/>
      <c r="DR623" s="129"/>
      <c r="EB623" s="129"/>
      <c r="EL623" s="129"/>
      <c r="EV623" s="129"/>
      <c r="FF623" s="129"/>
      <c r="FP623" s="129"/>
      <c r="FZ623" s="129"/>
      <c r="GJ623" s="129"/>
      <c r="GT623" s="129"/>
      <c r="HD623" s="129"/>
      <c r="HN623" s="129"/>
      <c r="HX623" s="129"/>
    </row>
    <row xmlns:x14ac="http://schemas.microsoft.com/office/spreadsheetml/2009/9/ac" r="624" s="3" customFormat="true" x14ac:dyDescent="0.25">
      <c r="A624" s="383"/>
      <c r="B624" s="129"/>
      <c r="L624" s="129"/>
      <c r="V624" s="129"/>
      <c r="AF624" s="129"/>
      <c r="AP624" s="129"/>
      <c r="AZ624" s="129"/>
      <c r="BA624" s="129"/>
      <c r="BJ624" s="129"/>
      <c r="BT624" s="129"/>
      <c r="CD624" s="129"/>
      <c r="CN624" s="129"/>
      <c r="CX624" s="129"/>
      <c r="DH624" s="129"/>
      <c r="DR624" s="129"/>
      <c r="EB624" s="129"/>
      <c r="EL624" s="129"/>
      <c r="EV624" s="129"/>
      <c r="FF624" s="129"/>
      <c r="FP624" s="129"/>
      <c r="FZ624" s="129"/>
      <c r="GJ624" s="129"/>
      <c r="GT624" s="129"/>
      <c r="HD624" s="129"/>
      <c r="HN624" s="129"/>
      <c r="HX624" s="129"/>
    </row>
    <row xmlns:x14ac="http://schemas.microsoft.com/office/spreadsheetml/2009/9/ac" r="625" s="3" customFormat="true" x14ac:dyDescent="0.25">
      <c r="A625" s="383"/>
      <c r="B625" s="129"/>
      <c r="L625" s="129"/>
      <c r="V625" s="129"/>
      <c r="AF625" s="129"/>
      <c r="AP625" s="129"/>
      <c r="AZ625" s="129"/>
      <c r="BA625" s="129"/>
      <c r="BJ625" s="129"/>
      <c r="BT625" s="129"/>
      <c r="CD625" s="129"/>
      <c r="CN625" s="129"/>
      <c r="CX625" s="129"/>
      <c r="DH625" s="129"/>
      <c r="DR625" s="129"/>
      <c r="EB625" s="129"/>
      <c r="EL625" s="129"/>
      <c r="EV625" s="129"/>
      <c r="FF625" s="129"/>
      <c r="FP625" s="129"/>
      <c r="FZ625" s="129"/>
      <c r="GJ625" s="129"/>
      <c r="GT625" s="129"/>
      <c r="HD625" s="129"/>
      <c r="HN625" s="129"/>
      <c r="HX625" s="129"/>
    </row>
    <row xmlns:x14ac="http://schemas.microsoft.com/office/spreadsheetml/2009/9/ac" r="626" s="3" customFormat="true" x14ac:dyDescent="0.25">
      <c r="A626" s="383"/>
      <c r="B626" s="129"/>
      <c r="L626" s="129"/>
      <c r="V626" s="129"/>
      <c r="AF626" s="129"/>
      <c r="AP626" s="129"/>
      <c r="AZ626" s="129"/>
      <c r="BA626" s="129"/>
      <c r="BJ626" s="129"/>
      <c r="BT626" s="129"/>
      <c r="CD626" s="129"/>
      <c r="CN626" s="129"/>
      <c r="CX626" s="129"/>
      <c r="DH626" s="129"/>
      <c r="DR626" s="129"/>
      <c r="EB626" s="129"/>
      <c r="EL626" s="129"/>
      <c r="EV626" s="129"/>
      <c r="FF626" s="129"/>
      <c r="FP626" s="129"/>
      <c r="FZ626" s="129"/>
      <c r="GJ626" s="129"/>
      <c r="GT626" s="129"/>
      <c r="HD626" s="129"/>
      <c r="HN626" s="129"/>
      <c r="HX626" s="129"/>
    </row>
    <row xmlns:x14ac="http://schemas.microsoft.com/office/spreadsheetml/2009/9/ac" r="627" s="3" customFormat="true" x14ac:dyDescent="0.25">
      <c r="A627" s="383"/>
      <c r="B627" s="129"/>
      <c r="L627" s="129"/>
      <c r="V627" s="129"/>
      <c r="AF627" s="129"/>
      <c r="AP627" s="129"/>
      <c r="AZ627" s="129"/>
      <c r="BA627" s="129"/>
      <c r="BJ627" s="129"/>
      <c r="BT627" s="129"/>
      <c r="CD627" s="129"/>
      <c r="CN627" s="129"/>
      <c r="CX627" s="129"/>
      <c r="DH627" s="129"/>
      <c r="DR627" s="129"/>
      <c r="EB627" s="129"/>
      <c r="EL627" s="129"/>
      <c r="EV627" s="129"/>
      <c r="FF627" s="129"/>
      <c r="FP627" s="129"/>
      <c r="FZ627" s="129"/>
      <c r="GJ627" s="129"/>
      <c r="GT627" s="129"/>
      <c r="HD627" s="129"/>
      <c r="HN627" s="129"/>
      <c r="HX627" s="129"/>
    </row>
    <row xmlns:x14ac="http://schemas.microsoft.com/office/spreadsheetml/2009/9/ac" r="628" s="3" customFormat="true" x14ac:dyDescent="0.25">
      <c r="A628" s="383"/>
      <c r="B628" s="129"/>
      <c r="L628" s="129"/>
      <c r="V628" s="129"/>
      <c r="AF628" s="129"/>
      <c r="AP628" s="129"/>
      <c r="AZ628" s="129"/>
      <c r="BA628" s="129"/>
      <c r="BJ628" s="129"/>
      <c r="BT628" s="129"/>
      <c r="CD628" s="129"/>
      <c r="CN628" s="129"/>
      <c r="CX628" s="129"/>
      <c r="DH628" s="129"/>
      <c r="DR628" s="129"/>
      <c r="EB628" s="129"/>
      <c r="EL628" s="129"/>
      <c r="EV628" s="129"/>
      <c r="FF628" s="129"/>
      <c r="FP628" s="129"/>
      <c r="FZ628" s="129"/>
      <c r="GJ628" s="129"/>
      <c r="GT628" s="129"/>
      <c r="HD628" s="129"/>
      <c r="HN628" s="129"/>
      <c r="HX628" s="129"/>
    </row>
    <row xmlns:x14ac="http://schemas.microsoft.com/office/spreadsheetml/2009/9/ac" r="629" s="3" customFormat="true" x14ac:dyDescent="0.25">
      <c r="A629" s="383"/>
      <c r="B629" s="129"/>
      <c r="L629" s="129"/>
      <c r="V629" s="129"/>
      <c r="AF629" s="129"/>
      <c r="AP629" s="129"/>
      <c r="AZ629" s="129"/>
      <c r="BA629" s="129"/>
      <c r="BJ629" s="129"/>
      <c r="BT629" s="129"/>
      <c r="CD629" s="129"/>
      <c r="CN629" s="129"/>
      <c r="CX629" s="129"/>
      <c r="DH629" s="129"/>
      <c r="DR629" s="129"/>
      <c r="EB629" s="129"/>
      <c r="EL629" s="129"/>
      <c r="EV629" s="129"/>
      <c r="FF629" s="129"/>
      <c r="FP629" s="129"/>
      <c r="FZ629" s="129"/>
      <c r="GJ629" s="129"/>
      <c r="GT629" s="129"/>
      <c r="HD629" s="129"/>
      <c r="HN629" s="129"/>
      <c r="HX629" s="129"/>
    </row>
    <row xmlns:x14ac="http://schemas.microsoft.com/office/spreadsheetml/2009/9/ac" r="630" s="3" customFormat="true" x14ac:dyDescent="0.25">
      <c r="A630" s="383"/>
      <c r="B630" s="129"/>
      <c r="L630" s="129"/>
      <c r="V630" s="129"/>
      <c r="AF630" s="129"/>
      <c r="AP630" s="129"/>
      <c r="AZ630" s="129"/>
      <c r="BA630" s="129"/>
      <c r="BJ630" s="129"/>
      <c r="BT630" s="129"/>
      <c r="CD630" s="129"/>
      <c r="CN630" s="129"/>
      <c r="CX630" s="129"/>
      <c r="DH630" s="129"/>
      <c r="DR630" s="129"/>
      <c r="EB630" s="129"/>
      <c r="EL630" s="129"/>
      <c r="EV630" s="129"/>
      <c r="FF630" s="129"/>
      <c r="FP630" s="129"/>
      <c r="FZ630" s="129"/>
      <c r="GJ630" s="129"/>
      <c r="GT630" s="129"/>
      <c r="HD630" s="129"/>
      <c r="HN630" s="129"/>
      <c r="HX630" s="129"/>
    </row>
    <row xmlns:x14ac="http://schemas.microsoft.com/office/spreadsheetml/2009/9/ac" r="631" s="3" customFormat="true" x14ac:dyDescent="0.25">
      <c r="A631" s="383"/>
      <c r="B631" s="129"/>
      <c r="L631" s="129"/>
      <c r="V631" s="129"/>
      <c r="AF631" s="129"/>
      <c r="AP631" s="129"/>
      <c r="AZ631" s="129"/>
      <c r="BA631" s="129"/>
      <c r="BJ631" s="129"/>
      <c r="BT631" s="129"/>
      <c r="CD631" s="129"/>
      <c r="CN631" s="129"/>
      <c r="CX631" s="129"/>
      <c r="DH631" s="129"/>
      <c r="DR631" s="129"/>
      <c r="EB631" s="129"/>
      <c r="EL631" s="129"/>
      <c r="EV631" s="129"/>
      <c r="FF631" s="129"/>
      <c r="FP631" s="129"/>
      <c r="FZ631" s="129"/>
      <c r="GJ631" s="129"/>
      <c r="GT631" s="129"/>
      <c r="HD631" s="129"/>
      <c r="HN631" s="129"/>
      <c r="HX631" s="129"/>
    </row>
    <row xmlns:x14ac="http://schemas.microsoft.com/office/spreadsheetml/2009/9/ac" r="632" s="3" customFormat="true" x14ac:dyDescent="0.25">
      <c r="A632" s="383"/>
      <c r="B632" s="129"/>
      <c r="L632" s="129"/>
      <c r="V632" s="129"/>
      <c r="AF632" s="129"/>
      <c r="AP632" s="129"/>
      <c r="AZ632" s="129"/>
      <c r="BA632" s="129"/>
      <c r="BJ632" s="129"/>
      <c r="BT632" s="129"/>
      <c r="CD632" s="129"/>
      <c r="CN632" s="129"/>
      <c r="CX632" s="129"/>
      <c r="DH632" s="129"/>
      <c r="DR632" s="129"/>
      <c r="EB632" s="129"/>
      <c r="EL632" s="129"/>
      <c r="EV632" s="129"/>
      <c r="FF632" s="129"/>
      <c r="FP632" s="129"/>
      <c r="FZ632" s="129"/>
      <c r="GJ632" s="129"/>
      <c r="GT632" s="129"/>
      <c r="HD632" s="129"/>
      <c r="HN632" s="129"/>
      <c r="HX632" s="129"/>
    </row>
    <row xmlns:x14ac="http://schemas.microsoft.com/office/spreadsheetml/2009/9/ac" r="633" s="3" customFormat="true" x14ac:dyDescent="0.25">
      <c r="A633" s="383"/>
      <c r="B633" s="129"/>
      <c r="L633" s="129"/>
      <c r="V633" s="129"/>
      <c r="AF633" s="129"/>
      <c r="AP633" s="129"/>
      <c r="AZ633" s="129"/>
      <c r="BA633" s="129"/>
      <c r="BJ633" s="129"/>
      <c r="BT633" s="129"/>
      <c r="CD633" s="129"/>
      <c r="CN633" s="129"/>
      <c r="CX633" s="129"/>
      <c r="DH633" s="129"/>
      <c r="DR633" s="129"/>
      <c r="EB633" s="129"/>
      <c r="EL633" s="129"/>
      <c r="EV633" s="129"/>
      <c r="FF633" s="129"/>
      <c r="FP633" s="129"/>
      <c r="FZ633" s="129"/>
      <c r="GJ633" s="129"/>
      <c r="GT633" s="129"/>
      <c r="HD633" s="129"/>
      <c r="HN633" s="129"/>
      <c r="HX633" s="129"/>
    </row>
    <row xmlns:x14ac="http://schemas.microsoft.com/office/spreadsheetml/2009/9/ac" r="634" s="3" customFormat="true" x14ac:dyDescent="0.25">
      <c r="A634" s="383"/>
      <c r="B634" s="129"/>
      <c r="L634" s="129"/>
      <c r="V634" s="129"/>
      <c r="AF634" s="129"/>
      <c r="AP634" s="129"/>
      <c r="AZ634" s="129"/>
      <c r="BA634" s="129"/>
      <c r="BJ634" s="129"/>
      <c r="BT634" s="129"/>
      <c r="CD634" s="129"/>
      <c r="CN634" s="129"/>
      <c r="CX634" s="129"/>
      <c r="DH634" s="129"/>
      <c r="DR634" s="129"/>
      <c r="EB634" s="129"/>
      <c r="EL634" s="129"/>
      <c r="EV634" s="129"/>
      <c r="FF634" s="129"/>
      <c r="FP634" s="129"/>
      <c r="FZ634" s="129"/>
      <c r="GJ634" s="129"/>
      <c r="GT634" s="129"/>
      <c r="HD634" s="129"/>
      <c r="HN634" s="129"/>
      <c r="HX634" s="129"/>
    </row>
    <row xmlns:x14ac="http://schemas.microsoft.com/office/spreadsheetml/2009/9/ac" r="635" s="3" customFormat="true" x14ac:dyDescent="0.25">
      <c r="A635" s="383"/>
      <c r="B635" s="129"/>
      <c r="L635" s="129"/>
      <c r="V635" s="129"/>
      <c r="AF635" s="129"/>
      <c r="AP635" s="129"/>
      <c r="AZ635" s="129"/>
      <c r="BA635" s="129"/>
      <c r="BJ635" s="129"/>
      <c r="BT635" s="129"/>
      <c r="CD635" s="129"/>
      <c r="CN635" s="129"/>
      <c r="CX635" s="129"/>
      <c r="DH635" s="129"/>
      <c r="DR635" s="129"/>
      <c r="EB635" s="129"/>
      <c r="EL635" s="129"/>
      <c r="EV635" s="129"/>
      <c r="FF635" s="129"/>
      <c r="FP635" s="129"/>
      <c r="FZ635" s="129"/>
      <c r="GJ635" s="129"/>
      <c r="GT635" s="129"/>
      <c r="HD635" s="129"/>
      <c r="HN635" s="129"/>
      <c r="HX635" s="129"/>
    </row>
    <row xmlns:x14ac="http://schemas.microsoft.com/office/spreadsheetml/2009/9/ac" r="636" s="3" customFormat="true" x14ac:dyDescent="0.25">
      <c r="A636" s="383"/>
      <c r="B636" s="129"/>
      <c r="L636" s="129"/>
      <c r="V636" s="129"/>
      <c r="AF636" s="129"/>
      <c r="AP636" s="129"/>
      <c r="AZ636" s="129"/>
      <c r="BA636" s="129"/>
      <c r="BJ636" s="129"/>
      <c r="BT636" s="129"/>
      <c r="CD636" s="129"/>
      <c r="CN636" s="129"/>
      <c r="CX636" s="129"/>
      <c r="DH636" s="129"/>
      <c r="DR636" s="129"/>
      <c r="EB636" s="129"/>
      <c r="EL636" s="129"/>
      <c r="EV636" s="129"/>
      <c r="FF636" s="129"/>
      <c r="FP636" s="129"/>
      <c r="FZ636" s="129"/>
      <c r="GJ636" s="129"/>
      <c r="GT636" s="129"/>
      <c r="HD636" s="129"/>
      <c r="HN636" s="129"/>
      <c r="HX636" s="129"/>
    </row>
    <row xmlns:x14ac="http://schemas.microsoft.com/office/spreadsheetml/2009/9/ac" r="637" s="3" customFormat="true" x14ac:dyDescent="0.25">
      <c r="A637" s="383"/>
      <c r="B637" s="129"/>
      <c r="L637" s="129"/>
      <c r="V637" s="129"/>
      <c r="AF637" s="129"/>
      <c r="AP637" s="129"/>
      <c r="AZ637" s="129"/>
      <c r="BA637" s="129"/>
      <c r="BJ637" s="129"/>
      <c r="BT637" s="129"/>
      <c r="CD637" s="129"/>
      <c r="CN637" s="129"/>
      <c r="CX637" s="129"/>
      <c r="DH637" s="129"/>
      <c r="DR637" s="129"/>
      <c r="EB637" s="129"/>
      <c r="EL637" s="129"/>
      <c r="EV637" s="129"/>
      <c r="FF637" s="129"/>
      <c r="FP637" s="129"/>
      <c r="FZ637" s="129"/>
      <c r="GJ637" s="129"/>
      <c r="GT637" s="129"/>
      <c r="HD637" s="129"/>
      <c r="HN637" s="129"/>
      <c r="HX637" s="129"/>
    </row>
    <row xmlns:x14ac="http://schemas.microsoft.com/office/spreadsheetml/2009/9/ac" r="638" s="3" customFormat="true" x14ac:dyDescent="0.25">
      <c r="A638" s="383"/>
      <c r="B638" s="129"/>
      <c r="L638" s="129"/>
      <c r="V638" s="129"/>
      <c r="AF638" s="129"/>
      <c r="AP638" s="129"/>
      <c r="AZ638" s="129"/>
      <c r="BA638" s="129"/>
      <c r="BJ638" s="129"/>
      <c r="BT638" s="129"/>
      <c r="CD638" s="129"/>
      <c r="CN638" s="129"/>
      <c r="CX638" s="129"/>
      <c r="DH638" s="129"/>
      <c r="DR638" s="129"/>
      <c r="EB638" s="129"/>
      <c r="EL638" s="129"/>
      <c r="EV638" s="129"/>
      <c r="FF638" s="129"/>
      <c r="FP638" s="129"/>
      <c r="FZ638" s="129"/>
      <c r="GJ638" s="129"/>
      <c r="GT638" s="129"/>
      <c r="HD638" s="129"/>
      <c r="HN638" s="129"/>
      <c r="HX638" s="129"/>
    </row>
    <row xmlns:x14ac="http://schemas.microsoft.com/office/spreadsheetml/2009/9/ac" r="639" s="3" customFormat="true" x14ac:dyDescent="0.25">
      <c r="A639" s="383"/>
      <c r="B639" s="129"/>
      <c r="L639" s="129"/>
      <c r="V639" s="129"/>
      <c r="AF639" s="129"/>
      <c r="AP639" s="129"/>
      <c r="AZ639" s="129"/>
      <c r="BA639" s="129"/>
      <c r="BJ639" s="129"/>
      <c r="BT639" s="129"/>
      <c r="CD639" s="129"/>
      <c r="CN639" s="129"/>
      <c r="CX639" s="129"/>
      <c r="DH639" s="129"/>
      <c r="DR639" s="129"/>
      <c r="EB639" s="129"/>
      <c r="EL639" s="129"/>
      <c r="EV639" s="129"/>
      <c r="FF639" s="129"/>
      <c r="FP639" s="129"/>
      <c r="FZ639" s="129"/>
      <c r="GJ639" s="129"/>
      <c r="GT639" s="129"/>
      <c r="HD639" s="129"/>
      <c r="HN639" s="129"/>
      <c r="HX639" s="129"/>
    </row>
    <row xmlns:x14ac="http://schemas.microsoft.com/office/spreadsheetml/2009/9/ac" r="640" s="3" customFormat="true" x14ac:dyDescent="0.25">
      <c r="A640" s="383"/>
      <c r="B640" s="129"/>
      <c r="L640" s="129"/>
      <c r="V640" s="129"/>
      <c r="AF640" s="129"/>
      <c r="AP640" s="129"/>
      <c r="AZ640" s="129"/>
      <c r="BA640" s="129"/>
      <c r="BJ640" s="129"/>
      <c r="BT640" s="129"/>
      <c r="CD640" s="129"/>
      <c r="CN640" s="129"/>
      <c r="CX640" s="129"/>
      <c r="DH640" s="129"/>
      <c r="DR640" s="129"/>
      <c r="EB640" s="129"/>
      <c r="EL640" s="129"/>
      <c r="EV640" s="129"/>
      <c r="FF640" s="129"/>
      <c r="FP640" s="129"/>
      <c r="FZ640" s="129"/>
      <c r="GJ640" s="129"/>
      <c r="GT640" s="129"/>
      <c r="HD640" s="129"/>
      <c r="HN640" s="129"/>
      <c r="HX640" s="129"/>
    </row>
  </sheetData>
  <mergeCells count="7">
    <mergeCell ref="A2:A3"/>
    <mergeCell ref="BA27:BG27"/>
    <mergeCell ref="C27:I27"/>
    <mergeCell ref="M27:S27"/>
    <mergeCell ref="W27:AC27"/>
    <mergeCell ref="AG27:AM27"/>
    <mergeCell ref="AQ27:AW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18</vt:i4>
      </vt:variant>
    </vt:vector>
  </HeadingPairs>
  <TitlesOfParts>
    <vt:vector size="30"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myrangeS0</vt:lpstr>
      <vt:lpstr>myrangeS1</vt:lpstr>
      <vt:lpstr>myrangeS2</vt:lpstr>
      <vt:lpstr>myrangeS3</vt:lpstr>
      <vt:lpstr>myrangeS4</vt:lpstr>
      <vt:lpstr>myrangeS5</vt:lpstr>
      <vt:lpstr>myrangeW0</vt:lpstr>
      <vt:lpstr>myrangeW1</vt:lpstr>
      <vt:lpstr>myrangeW2</vt:lpstr>
      <vt:lpstr>myrangeW3</vt:lpstr>
      <vt:lpstr>myrangeW4</vt:lpstr>
      <vt:lpstr>myrangeW5</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2024-04-24T06:19:19Z</dcterms:modified>
</cp:coreProperties>
</file>